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tables/table1.xml" ContentType="application/vnd.openxmlformats-officedocument.spreadsheetml.table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ramateia New\Dropbox\Important Files\Live\"/>
    </mc:Choice>
  </mc:AlternateContent>
  <xr:revisionPtr revIDLastSave="0" documentId="13_ncr:1_{9787AED8-70B3-479E-B74F-C14152B2281C}" xr6:coauthVersionLast="47" xr6:coauthVersionMax="47" xr10:uidLastSave="{00000000-0000-0000-0000-000000000000}"/>
  <bookViews>
    <workbookView xWindow="-120" yWindow="-120" windowWidth="29040" windowHeight="15840" tabRatio="650" firstSheet="1" activeTab="9" xr2:uid="{00000000-000D-0000-FFFF-FFFF00000000}"/>
  </bookViews>
  <sheets>
    <sheet name="ΜΕΤΑΦΟΡΕΣ" sheetId="25" r:id="rId1"/>
    <sheet name="THΛΕΦΩΝΑ ΣΠΟΥΔΑΣΤΩΝ" sheetId="21" r:id="rId2"/>
    <sheet name="ΤΑΜΕΙΟ 22-23" sheetId="24" r:id="rId3"/>
    <sheet name="2022-2023" sheetId="28" r:id="rId4"/>
    <sheet name="ΤΑΜΕΙΟ 23-24" sheetId="26" r:id="rId5"/>
    <sheet name="2023-2024" sheetId="31" r:id="rId6"/>
    <sheet name="2024-2025" sheetId="32" r:id="rId7"/>
    <sheet name="ΤΑΜΕΙΟ 24-25" sheetId="33" r:id="rId8"/>
    <sheet name="2025-2026" sheetId="34" r:id="rId9"/>
    <sheet name="ΤΑΜΕΙΟ 25-26" sheetId="35" r:id="rId10"/>
    <sheet name="ECDL ΤΑΜΕΙΟ" sheetId="37" r:id="rId11"/>
  </sheets>
  <definedNames>
    <definedName name="_xlnm._FilterDatabase" localSheetId="3" hidden="1">'2022-2023'!$A$3:$X$301</definedName>
    <definedName name="_xlnm._FilterDatabase" localSheetId="5" hidden="1">'2023-2024'!$A$3:$X$301</definedName>
    <definedName name="_xlnm._FilterDatabase" localSheetId="6" hidden="1">'2024-2025'!$A$3:$X$301</definedName>
    <definedName name="_xlnm._FilterDatabase" localSheetId="8" hidden="1">'2025-2026'!$A$3:$X$301</definedName>
    <definedName name="_xlnm._FilterDatabase" localSheetId="1" hidden="1">'THΛΕΦΩΝΑ ΣΠΟΥΔΑΣΤΩΝ'!$A$1:$K$1</definedName>
    <definedName name="_xlnm._FilterDatabase" localSheetId="9" hidden="1">'ΤΑΜΕΙΟ 25-26'!$A$1:$N$17</definedName>
    <definedName name="formatting">"$A$4:$U$1048576"</definedName>
    <definedName name="sort_range">INDIRECT("$A$1:$X$1048576")</definedName>
  </definedNames>
  <calcPr calcId="191029"/>
</workbook>
</file>

<file path=xl/calcChain.xml><?xml version="1.0" encoding="utf-8"?>
<calcChain xmlns="http://schemas.openxmlformats.org/spreadsheetml/2006/main">
  <c r="T301" i="34" l="1"/>
  <c r="X300" i="34"/>
  <c r="V300" i="34"/>
  <c r="U300" i="34"/>
  <c r="T300" i="34"/>
  <c r="X299" i="34"/>
  <c r="V299" i="34"/>
  <c r="U299" i="34"/>
  <c r="T299" i="34"/>
  <c r="X298" i="34"/>
  <c r="V298" i="34"/>
  <c r="U298" i="34"/>
  <c r="T298" i="34"/>
  <c r="X297" i="34"/>
  <c r="V297" i="34"/>
  <c r="U297" i="34"/>
  <c r="T297" i="34"/>
  <c r="X296" i="34"/>
  <c r="V296" i="34"/>
  <c r="U296" i="34"/>
  <c r="T296" i="34"/>
  <c r="X295" i="34"/>
  <c r="V295" i="34"/>
  <c r="U295" i="34"/>
  <c r="T295" i="34"/>
  <c r="X294" i="34"/>
  <c r="V294" i="34"/>
  <c r="U294" i="34"/>
  <c r="T294" i="34"/>
  <c r="X293" i="34"/>
  <c r="V293" i="34"/>
  <c r="U293" i="34"/>
  <c r="T293" i="34"/>
  <c r="X292" i="34"/>
  <c r="V292" i="34"/>
  <c r="U292" i="34"/>
  <c r="T292" i="34"/>
  <c r="X291" i="34"/>
  <c r="V291" i="34"/>
  <c r="U291" i="34"/>
  <c r="T291" i="34"/>
  <c r="X290" i="34"/>
  <c r="V290" i="34"/>
  <c r="U290" i="34"/>
  <c r="T290" i="34"/>
  <c r="X289" i="34"/>
  <c r="V289" i="34"/>
  <c r="U289" i="34"/>
  <c r="T289" i="34"/>
  <c r="X288" i="34"/>
  <c r="V288" i="34"/>
  <c r="U288" i="34"/>
  <c r="T288" i="34"/>
  <c r="X287" i="34"/>
  <c r="V287" i="34"/>
  <c r="U287" i="34"/>
  <c r="T287" i="34"/>
  <c r="X286" i="34"/>
  <c r="V286" i="34"/>
  <c r="U286" i="34"/>
  <c r="T286" i="34"/>
  <c r="X285" i="34"/>
  <c r="V285" i="34"/>
  <c r="U285" i="34"/>
  <c r="T285" i="34"/>
  <c r="X284" i="34"/>
  <c r="V284" i="34"/>
  <c r="U284" i="34"/>
  <c r="T284" i="34"/>
  <c r="X283" i="34"/>
  <c r="V283" i="34"/>
  <c r="U283" i="34"/>
  <c r="T283" i="34"/>
  <c r="X282" i="34"/>
  <c r="V282" i="34"/>
  <c r="U282" i="34"/>
  <c r="T282" i="34"/>
  <c r="X281" i="34"/>
  <c r="V281" i="34"/>
  <c r="U281" i="34"/>
  <c r="T281" i="34"/>
  <c r="X280" i="34"/>
  <c r="V280" i="34"/>
  <c r="U280" i="34"/>
  <c r="T280" i="34"/>
  <c r="X279" i="34"/>
  <c r="V279" i="34"/>
  <c r="U279" i="34"/>
  <c r="T279" i="34"/>
  <c r="X278" i="34"/>
  <c r="V278" i="34"/>
  <c r="U278" i="34"/>
  <c r="T278" i="34"/>
  <c r="X277" i="34"/>
  <c r="V277" i="34"/>
  <c r="U277" i="34"/>
  <c r="T277" i="34"/>
  <c r="X276" i="34"/>
  <c r="V276" i="34"/>
  <c r="U276" i="34"/>
  <c r="T276" i="34"/>
  <c r="X275" i="34"/>
  <c r="V275" i="34"/>
  <c r="U275" i="34"/>
  <c r="T275" i="34"/>
  <c r="X274" i="34"/>
  <c r="V274" i="34"/>
  <c r="U274" i="34"/>
  <c r="T274" i="34"/>
  <c r="X273" i="34"/>
  <c r="V273" i="34"/>
  <c r="U273" i="34"/>
  <c r="T273" i="34"/>
  <c r="X272" i="34"/>
  <c r="V272" i="34"/>
  <c r="U272" i="34"/>
  <c r="T272" i="34"/>
  <c r="X271" i="34"/>
  <c r="V271" i="34"/>
  <c r="U271" i="34"/>
  <c r="T271" i="34"/>
  <c r="X270" i="34"/>
  <c r="V270" i="34"/>
  <c r="U270" i="34"/>
  <c r="T270" i="34"/>
  <c r="X269" i="34"/>
  <c r="V269" i="34"/>
  <c r="U269" i="34"/>
  <c r="T269" i="34"/>
  <c r="X268" i="34"/>
  <c r="V268" i="34"/>
  <c r="U268" i="34"/>
  <c r="T268" i="34"/>
  <c r="X267" i="34"/>
  <c r="V267" i="34"/>
  <c r="U267" i="34"/>
  <c r="T267" i="34"/>
  <c r="X266" i="34"/>
  <c r="V266" i="34"/>
  <c r="U266" i="34"/>
  <c r="T266" i="34"/>
  <c r="X265" i="34"/>
  <c r="V265" i="34"/>
  <c r="U265" i="34"/>
  <c r="T265" i="34"/>
  <c r="X264" i="34"/>
  <c r="V264" i="34"/>
  <c r="U264" i="34"/>
  <c r="T264" i="34"/>
  <c r="X263" i="34"/>
  <c r="V263" i="34"/>
  <c r="U263" i="34"/>
  <c r="T263" i="34"/>
  <c r="X262" i="34"/>
  <c r="V262" i="34"/>
  <c r="U262" i="34"/>
  <c r="T262" i="34"/>
  <c r="X261" i="34"/>
  <c r="V261" i="34"/>
  <c r="U261" i="34"/>
  <c r="T261" i="34"/>
  <c r="X260" i="34"/>
  <c r="V260" i="34"/>
  <c r="U260" i="34"/>
  <c r="T260" i="34"/>
  <c r="X259" i="34"/>
  <c r="V259" i="34"/>
  <c r="U259" i="34"/>
  <c r="T259" i="34"/>
  <c r="X258" i="34"/>
  <c r="V258" i="34"/>
  <c r="U258" i="34"/>
  <c r="T258" i="34"/>
  <c r="X257" i="34"/>
  <c r="V257" i="34"/>
  <c r="U257" i="34"/>
  <c r="T257" i="34"/>
  <c r="X256" i="34"/>
  <c r="V256" i="34"/>
  <c r="U256" i="34"/>
  <c r="T256" i="34"/>
  <c r="X255" i="34"/>
  <c r="V255" i="34"/>
  <c r="U255" i="34"/>
  <c r="T255" i="34"/>
  <c r="X254" i="34"/>
  <c r="V254" i="34"/>
  <c r="U254" i="34"/>
  <c r="T254" i="34"/>
  <c r="X253" i="34"/>
  <c r="V253" i="34"/>
  <c r="U253" i="34"/>
  <c r="T253" i="34"/>
  <c r="X252" i="34"/>
  <c r="V252" i="34"/>
  <c r="U252" i="34"/>
  <c r="T252" i="34"/>
  <c r="X251" i="34"/>
  <c r="V251" i="34"/>
  <c r="U251" i="34"/>
  <c r="T251" i="34"/>
  <c r="X250" i="34"/>
  <c r="V250" i="34"/>
  <c r="U250" i="34"/>
  <c r="T250" i="34"/>
  <c r="X249" i="34"/>
  <c r="V249" i="34"/>
  <c r="U249" i="34"/>
  <c r="T249" i="34"/>
  <c r="X248" i="34"/>
  <c r="V248" i="34"/>
  <c r="U248" i="34"/>
  <c r="T248" i="34"/>
  <c r="X247" i="34"/>
  <c r="V247" i="34"/>
  <c r="U247" i="34"/>
  <c r="T247" i="34"/>
  <c r="X246" i="34"/>
  <c r="V246" i="34"/>
  <c r="U246" i="34"/>
  <c r="T246" i="34"/>
  <c r="X245" i="34"/>
  <c r="V245" i="34"/>
  <c r="U245" i="34"/>
  <c r="T245" i="34"/>
  <c r="X244" i="34"/>
  <c r="V244" i="34"/>
  <c r="U244" i="34"/>
  <c r="T244" i="34"/>
  <c r="X243" i="34"/>
  <c r="V243" i="34"/>
  <c r="U243" i="34"/>
  <c r="T243" i="34"/>
  <c r="X242" i="34"/>
  <c r="V242" i="34"/>
  <c r="U242" i="34"/>
  <c r="T242" i="34"/>
  <c r="X241" i="34"/>
  <c r="V241" i="34"/>
  <c r="U241" i="34"/>
  <c r="T241" i="34"/>
  <c r="X240" i="34"/>
  <c r="V240" i="34"/>
  <c r="U240" i="34"/>
  <c r="T240" i="34"/>
  <c r="X239" i="34"/>
  <c r="V239" i="34"/>
  <c r="U239" i="34"/>
  <c r="T239" i="34"/>
  <c r="X238" i="34"/>
  <c r="V238" i="34"/>
  <c r="U238" i="34"/>
  <c r="T238" i="34"/>
  <c r="X237" i="34"/>
  <c r="V237" i="34"/>
  <c r="U237" i="34"/>
  <c r="T237" i="34"/>
  <c r="X236" i="34"/>
  <c r="V236" i="34"/>
  <c r="U236" i="34"/>
  <c r="T236" i="34"/>
  <c r="X235" i="34"/>
  <c r="V235" i="34"/>
  <c r="U235" i="34"/>
  <c r="T235" i="34"/>
  <c r="X234" i="34"/>
  <c r="V234" i="34"/>
  <c r="U234" i="34"/>
  <c r="T234" i="34"/>
  <c r="X233" i="34"/>
  <c r="V233" i="34"/>
  <c r="U233" i="34"/>
  <c r="T233" i="34"/>
  <c r="X232" i="34"/>
  <c r="V232" i="34"/>
  <c r="U232" i="34"/>
  <c r="T232" i="34"/>
  <c r="X231" i="34"/>
  <c r="V231" i="34"/>
  <c r="U231" i="34"/>
  <c r="T231" i="34"/>
  <c r="X230" i="34"/>
  <c r="V230" i="34"/>
  <c r="U230" i="34"/>
  <c r="T230" i="34"/>
  <c r="X229" i="34"/>
  <c r="V229" i="34"/>
  <c r="U229" i="34"/>
  <c r="T229" i="34"/>
  <c r="X228" i="34"/>
  <c r="V228" i="34"/>
  <c r="U228" i="34"/>
  <c r="T228" i="34"/>
  <c r="X227" i="34"/>
  <c r="V227" i="34"/>
  <c r="U227" i="34"/>
  <c r="T227" i="34"/>
  <c r="X226" i="34"/>
  <c r="V226" i="34"/>
  <c r="U226" i="34"/>
  <c r="T226" i="34"/>
  <c r="X225" i="34"/>
  <c r="V225" i="34"/>
  <c r="U225" i="34"/>
  <c r="T225" i="34"/>
  <c r="X224" i="34"/>
  <c r="V224" i="34"/>
  <c r="U224" i="34"/>
  <c r="T224" i="34"/>
  <c r="X223" i="34"/>
  <c r="V223" i="34"/>
  <c r="U223" i="34"/>
  <c r="T223" i="34"/>
  <c r="X222" i="34"/>
  <c r="V222" i="34"/>
  <c r="U222" i="34"/>
  <c r="T222" i="34"/>
  <c r="X221" i="34"/>
  <c r="V221" i="34"/>
  <c r="U221" i="34"/>
  <c r="T221" i="34"/>
  <c r="X220" i="34"/>
  <c r="V220" i="34"/>
  <c r="U220" i="34"/>
  <c r="T220" i="34"/>
  <c r="X219" i="34"/>
  <c r="V219" i="34"/>
  <c r="U219" i="34"/>
  <c r="T219" i="34"/>
  <c r="X218" i="34"/>
  <c r="V218" i="34"/>
  <c r="U218" i="34"/>
  <c r="T218" i="34"/>
  <c r="X217" i="34"/>
  <c r="V217" i="34"/>
  <c r="U217" i="34"/>
  <c r="T217" i="34"/>
  <c r="X216" i="34"/>
  <c r="V216" i="34"/>
  <c r="U216" i="34"/>
  <c r="T216" i="34"/>
  <c r="X215" i="34"/>
  <c r="V215" i="34"/>
  <c r="U215" i="34"/>
  <c r="T215" i="34"/>
  <c r="X214" i="34"/>
  <c r="V214" i="34"/>
  <c r="U214" i="34"/>
  <c r="T214" i="34"/>
  <c r="X213" i="34"/>
  <c r="V213" i="34"/>
  <c r="U213" i="34"/>
  <c r="T213" i="34"/>
  <c r="X212" i="34"/>
  <c r="V212" i="34"/>
  <c r="U212" i="34"/>
  <c r="T212" i="34"/>
  <c r="X211" i="34"/>
  <c r="V211" i="34"/>
  <c r="U211" i="34"/>
  <c r="T211" i="34"/>
  <c r="X210" i="34"/>
  <c r="V210" i="34"/>
  <c r="U210" i="34"/>
  <c r="T210" i="34"/>
  <c r="X209" i="34"/>
  <c r="V209" i="34"/>
  <c r="U209" i="34"/>
  <c r="T209" i="34"/>
  <c r="X208" i="34"/>
  <c r="V208" i="34"/>
  <c r="U208" i="34"/>
  <c r="T208" i="34"/>
  <c r="X207" i="34"/>
  <c r="V207" i="34"/>
  <c r="U207" i="34"/>
  <c r="T207" i="34"/>
  <c r="X206" i="34"/>
  <c r="V206" i="34"/>
  <c r="U206" i="34"/>
  <c r="T206" i="34"/>
  <c r="X205" i="34"/>
  <c r="V205" i="34"/>
  <c r="U205" i="34"/>
  <c r="T205" i="34"/>
  <c r="X204" i="34"/>
  <c r="V204" i="34"/>
  <c r="U204" i="34"/>
  <c r="T204" i="34"/>
  <c r="X203" i="34"/>
  <c r="V203" i="34"/>
  <c r="U203" i="34"/>
  <c r="T203" i="34"/>
  <c r="X202" i="34"/>
  <c r="V202" i="34"/>
  <c r="U202" i="34"/>
  <c r="T202" i="34"/>
  <c r="X201" i="34"/>
  <c r="V201" i="34"/>
  <c r="U201" i="34"/>
  <c r="T201" i="34"/>
  <c r="X200" i="34"/>
  <c r="V200" i="34"/>
  <c r="U200" i="34"/>
  <c r="T200" i="34"/>
  <c r="X199" i="34"/>
  <c r="V199" i="34"/>
  <c r="U199" i="34"/>
  <c r="T199" i="34"/>
  <c r="X198" i="34"/>
  <c r="V198" i="34"/>
  <c r="U198" i="34"/>
  <c r="T198" i="34"/>
  <c r="X197" i="34"/>
  <c r="V197" i="34"/>
  <c r="U197" i="34"/>
  <c r="T197" i="34"/>
  <c r="X196" i="34"/>
  <c r="V196" i="34"/>
  <c r="U196" i="34"/>
  <c r="T196" i="34"/>
  <c r="X195" i="34"/>
  <c r="V195" i="34"/>
  <c r="U195" i="34"/>
  <c r="T195" i="34"/>
  <c r="X194" i="34"/>
  <c r="V194" i="34"/>
  <c r="U194" i="34"/>
  <c r="T194" i="34"/>
  <c r="X193" i="34"/>
  <c r="V193" i="34"/>
  <c r="U193" i="34"/>
  <c r="T193" i="34"/>
  <c r="X192" i="34"/>
  <c r="V192" i="34"/>
  <c r="U192" i="34"/>
  <c r="T192" i="34"/>
  <c r="X191" i="34"/>
  <c r="V191" i="34"/>
  <c r="U191" i="34"/>
  <c r="T191" i="34"/>
  <c r="X190" i="34"/>
  <c r="V190" i="34"/>
  <c r="U190" i="34"/>
  <c r="T190" i="34"/>
  <c r="X189" i="34"/>
  <c r="V189" i="34"/>
  <c r="U189" i="34"/>
  <c r="T189" i="34"/>
  <c r="X188" i="34"/>
  <c r="V188" i="34"/>
  <c r="U188" i="34"/>
  <c r="T188" i="34"/>
  <c r="X187" i="34"/>
  <c r="V187" i="34"/>
  <c r="U187" i="34"/>
  <c r="T187" i="34"/>
  <c r="X186" i="34"/>
  <c r="V186" i="34"/>
  <c r="U186" i="34"/>
  <c r="T186" i="34"/>
  <c r="X185" i="34"/>
  <c r="V185" i="34"/>
  <c r="U185" i="34"/>
  <c r="T185" i="34"/>
  <c r="X184" i="34"/>
  <c r="V184" i="34"/>
  <c r="U184" i="34"/>
  <c r="T184" i="34"/>
  <c r="X183" i="34"/>
  <c r="V183" i="34"/>
  <c r="U183" i="34"/>
  <c r="T183" i="34"/>
  <c r="X182" i="34"/>
  <c r="V182" i="34"/>
  <c r="U182" i="34"/>
  <c r="T182" i="34"/>
  <c r="X181" i="34"/>
  <c r="V181" i="34"/>
  <c r="U181" i="34"/>
  <c r="T181" i="34"/>
  <c r="X180" i="34"/>
  <c r="V180" i="34"/>
  <c r="U180" i="34"/>
  <c r="T180" i="34"/>
  <c r="X179" i="34"/>
  <c r="V179" i="34"/>
  <c r="U179" i="34"/>
  <c r="T179" i="34"/>
  <c r="X178" i="34"/>
  <c r="V178" i="34"/>
  <c r="U178" i="34"/>
  <c r="T178" i="34"/>
  <c r="X177" i="34"/>
  <c r="V177" i="34"/>
  <c r="U177" i="34"/>
  <c r="T177" i="34"/>
  <c r="X176" i="34"/>
  <c r="V176" i="34"/>
  <c r="U176" i="34"/>
  <c r="T176" i="34"/>
  <c r="X175" i="34"/>
  <c r="V175" i="34"/>
  <c r="U175" i="34"/>
  <c r="T175" i="34"/>
  <c r="X174" i="34"/>
  <c r="V174" i="34"/>
  <c r="U174" i="34"/>
  <c r="T174" i="34"/>
  <c r="X173" i="34"/>
  <c r="V173" i="34"/>
  <c r="U173" i="34"/>
  <c r="T173" i="34"/>
  <c r="X172" i="34"/>
  <c r="V172" i="34"/>
  <c r="U172" i="34"/>
  <c r="T172" i="34"/>
  <c r="X171" i="34"/>
  <c r="V171" i="34"/>
  <c r="U171" i="34"/>
  <c r="T171" i="34"/>
  <c r="X170" i="34"/>
  <c r="V170" i="34"/>
  <c r="U170" i="34"/>
  <c r="T170" i="34"/>
  <c r="X169" i="34"/>
  <c r="V169" i="34"/>
  <c r="U169" i="34"/>
  <c r="T169" i="34"/>
  <c r="X168" i="34"/>
  <c r="V168" i="34"/>
  <c r="U168" i="34"/>
  <c r="T168" i="34"/>
  <c r="X167" i="34"/>
  <c r="V167" i="34"/>
  <c r="U167" i="34"/>
  <c r="T167" i="34"/>
  <c r="X166" i="34"/>
  <c r="V166" i="34"/>
  <c r="U166" i="34"/>
  <c r="T166" i="34"/>
  <c r="X165" i="34"/>
  <c r="V165" i="34"/>
  <c r="U165" i="34"/>
  <c r="T165" i="34"/>
  <c r="X164" i="34"/>
  <c r="V164" i="34"/>
  <c r="U164" i="34"/>
  <c r="T164" i="34"/>
  <c r="X163" i="34"/>
  <c r="V163" i="34"/>
  <c r="U163" i="34"/>
  <c r="T163" i="34"/>
  <c r="X5" i="34"/>
  <c r="T5" i="34"/>
  <c r="U5" i="34" s="1"/>
  <c r="V5" i="34" s="1"/>
  <c r="X123" i="34"/>
  <c r="T123" i="34"/>
  <c r="U123" i="34" s="1"/>
  <c r="V123" i="34" s="1"/>
  <c r="X78" i="34"/>
  <c r="T78" i="34"/>
  <c r="U78" i="34" s="1"/>
  <c r="V78" i="34" s="1"/>
  <c r="X48" i="34"/>
  <c r="T48" i="34"/>
  <c r="U48" i="34" s="1"/>
  <c r="V48" i="34" s="1"/>
  <c r="X47" i="34"/>
  <c r="T47" i="34"/>
  <c r="U47" i="34" s="1"/>
  <c r="V47" i="34" s="1"/>
  <c r="X46" i="34"/>
  <c r="T46" i="34"/>
  <c r="U46" i="34" s="1"/>
  <c r="V46" i="34" s="1"/>
  <c r="X45" i="34"/>
  <c r="T45" i="34"/>
  <c r="U45" i="34" s="1"/>
  <c r="V45" i="34" s="1"/>
  <c r="X150" i="34"/>
  <c r="T150" i="34"/>
  <c r="U150" i="34" s="1"/>
  <c r="T124" i="34"/>
  <c r="U124" i="34" s="1"/>
  <c r="V124" i="34" s="1"/>
  <c r="X126" i="34"/>
  <c r="T126" i="34"/>
  <c r="U126" i="34" s="1"/>
  <c r="V126" i="34" s="1"/>
  <c r="X39" i="34"/>
  <c r="T39" i="34"/>
  <c r="U39" i="34" s="1"/>
  <c r="V39" i="34" s="1"/>
  <c r="X161" i="34"/>
  <c r="T161" i="34"/>
  <c r="U161" i="34" s="1"/>
  <c r="V161" i="34" s="1"/>
  <c r="X89" i="34"/>
  <c r="T89" i="34"/>
  <c r="U89" i="34" s="1"/>
  <c r="V89" i="34" s="1"/>
  <c r="X125" i="34"/>
  <c r="T125" i="34"/>
  <c r="U125" i="34" s="1"/>
  <c r="V125" i="34" s="1"/>
  <c r="X12" i="34"/>
  <c r="T12" i="34"/>
  <c r="U12" i="34" s="1"/>
  <c r="V12" i="34" s="1"/>
  <c r="X113" i="34"/>
  <c r="T113" i="34"/>
  <c r="U113" i="34" s="1"/>
  <c r="V113" i="34" s="1"/>
  <c r="X98" i="34"/>
  <c r="T98" i="34"/>
  <c r="U98" i="34" s="1"/>
  <c r="V98" i="34" s="1"/>
  <c r="X62" i="34"/>
  <c r="T62" i="34"/>
  <c r="U62" i="34" s="1"/>
  <c r="V62" i="34" s="1"/>
  <c r="X69" i="34"/>
  <c r="T69" i="34"/>
  <c r="U69" i="34" s="1"/>
  <c r="V69" i="34" s="1"/>
  <c r="X111" i="34"/>
  <c r="T111" i="34"/>
  <c r="U111" i="34" s="1"/>
  <c r="V111" i="34" s="1"/>
  <c r="X79" i="34"/>
  <c r="T79" i="34"/>
  <c r="U79" i="34" s="1"/>
  <c r="V79" i="34" s="1"/>
  <c r="X73" i="34"/>
  <c r="T73" i="34"/>
  <c r="U73" i="34" s="1"/>
  <c r="V73" i="34" s="1"/>
  <c r="X74" i="34"/>
  <c r="T74" i="34"/>
  <c r="U74" i="34" s="1"/>
  <c r="V74" i="34" s="1"/>
  <c r="X31" i="34"/>
  <c r="T31" i="34"/>
  <c r="U31" i="34" s="1"/>
  <c r="V31" i="34" s="1"/>
  <c r="X134" i="34"/>
  <c r="T134" i="34"/>
  <c r="U134" i="34" s="1"/>
  <c r="V134" i="34" s="1"/>
  <c r="X19" i="34"/>
  <c r="T19" i="34"/>
  <c r="U19" i="34" s="1"/>
  <c r="V19" i="34" s="1"/>
  <c r="X135" i="34"/>
  <c r="T135" i="34"/>
  <c r="U135" i="34" s="1"/>
  <c r="V135" i="34" s="1"/>
  <c r="X4" i="34"/>
  <c r="T4" i="34"/>
  <c r="U4" i="34" s="1"/>
  <c r="V4" i="34" s="1"/>
  <c r="X40" i="34"/>
  <c r="T40" i="34"/>
  <c r="U40" i="34" s="1"/>
  <c r="V40" i="34" s="1"/>
  <c r="X20" i="34"/>
  <c r="T20" i="34"/>
  <c r="U20" i="34" s="1"/>
  <c r="V20" i="34" s="1"/>
  <c r="X21" i="34"/>
  <c r="T21" i="34"/>
  <c r="U21" i="34" s="1"/>
  <c r="V21" i="34" s="1"/>
  <c r="X116" i="34"/>
  <c r="T116" i="34"/>
  <c r="U116" i="34" s="1"/>
  <c r="V116" i="34" s="1"/>
  <c r="X162" i="34"/>
  <c r="T162" i="34"/>
  <c r="U162" i="34" s="1"/>
  <c r="V162" i="34" s="1"/>
  <c r="X91" i="34"/>
  <c r="T91" i="34"/>
  <c r="U91" i="34" s="1"/>
  <c r="V91" i="34" s="1"/>
  <c r="X90" i="34"/>
  <c r="T90" i="34"/>
  <c r="U90" i="34" s="1"/>
  <c r="V90" i="34" s="1"/>
  <c r="X160" i="34"/>
  <c r="T160" i="34"/>
  <c r="U160" i="34" s="1"/>
  <c r="V160" i="34" s="1"/>
  <c r="X153" i="34"/>
  <c r="T153" i="34"/>
  <c r="U153" i="34" s="1"/>
  <c r="V153" i="34" s="1"/>
  <c r="X152" i="34"/>
  <c r="T152" i="34"/>
  <c r="U152" i="34" s="1"/>
  <c r="V152" i="34" s="1"/>
  <c r="X151" i="34"/>
  <c r="T151" i="34"/>
  <c r="U151" i="34" s="1"/>
  <c r="V151" i="34" s="1"/>
  <c r="X155" i="34"/>
  <c r="T155" i="34"/>
  <c r="U155" i="34" s="1"/>
  <c r="V155" i="34" s="1"/>
  <c r="X156" i="34"/>
  <c r="T156" i="34"/>
  <c r="U156" i="34" s="1"/>
  <c r="V156" i="34" s="1"/>
  <c r="X157" i="34"/>
  <c r="T157" i="34"/>
  <c r="U157" i="34" s="1"/>
  <c r="V157" i="34" s="1"/>
  <c r="X159" i="34"/>
  <c r="T159" i="34"/>
  <c r="U159" i="34" s="1"/>
  <c r="V159" i="34" s="1"/>
  <c r="X158" i="34"/>
  <c r="T158" i="34"/>
  <c r="U158" i="34" s="1"/>
  <c r="V158" i="34" s="1"/>
  <c r="X143" i="34"/>
  <c r="T143" i="34"/>
  <c r="U143" i="34" s="1"/>
  <c r="V143" i="34" s="1"/>
  <c r="X144" i="34"/>
  <c r="T144" i="34"/>
  <c r="U144" i="34" s="1"/>
  <c r="V144" i="34" s="1"/>
  <c r="X148" i="34"/>
  <c r="T148" i="34"/>
  <c r="U148" i="34" s="1"/>
  <c r="V148" i="34" s="1"/>
  <c r="X147" i="34"/>
  <c r="T147" i="34"/>
  <c r="U147" i="34" s="1"/>
  <c r="V147" i="34" s="1"/>
  <c r="X141" i="34"/>
  <c r="T141" i="34"/>
  <c r="U141" i="34" s="1"/>
  <c r="V141" i="34" s="1"/>
  <c r="X142" i="34"/>
  <c r="T142" i="34"/>
  <c r="U142" i="34" s="1"/>
  <c r="V142" i="34" s="1"/>
  <c r="X146" i="34"/>
  <c r="T146" i="34"/>
  <c r="U146" i="34" s="1"/>
  <c r="V146" i="34" s="1"/>
  <c r="X145" i="34"/>
  <c r="T145" i="34"/>
  <c r="U145" i="34" s="1"/>
  <c r="V145" i="34" s="1"/>
  <c r="X149" i="34"/>
  <c r="T149" i="34"/>
  <c r="U149" i="34" s="1"/>
  <c r="V149" i="34" s="1"/>
  <c r="X137" i="34"/>
  <c r="T137" i="34"/>
  <c r="U137" i="34" s="1"/>
  <c r="V137" i="34" s="1"/>
  <c r="X136" i="34"/>
  <c r="T136" i="34"/>
  <c r="U136" i="34" s="1"/>
  <c r="V136" i="34" s="1"/>
  <c r="X138" i="34"/>
  <c r="T138" i="34"/>
  <c r="U138" i="34" s="1"/>
  <c r="V138" i="34" s="1"/>
  <c r="X139" i="34"/>
  <c r="T139" i="34"/>
  <c r="U139" i="34" s="1"/>
  <c r="V139" i="34" s="1"/>
  <c r="X140" i="34"/>
  <c r="T140" i="34"/>
  <c r="U140" i="34" s="1"/>
  <c r="V140" i="34" s="1"/>
  <c r="X119" i="34"/>
  <c r="T119" i="34"/>
  <c r="U119" i="34" s="1"/>
  <c r="V119" i="34" s="1"/>
  <c r="X118" i="34"/>
  <c r="T118" i="34"/>
  <c r="U118" i="34" s="1"/>
  <c r="V118" i="34" s="1"/>
  <c r="X131" i="34"/>
  <c r="T131" i="34"/>
  <c r="U131" i="34" s="1"/>
  <c r="V131" i="34" s="1"/>
  <c r="X130" i="34"/>
  <c r="T130" i="34"/>
  <c r="U130" i="34" s="1"/>
  <c r="V130" i="34" s="1"/>
  <c r="X129" i="34"/>
  <c r="T129" i="34"/>
  <c r="U129" i="34" s="1"/>
  <c r="V129" i="34" s="1"/>
  <c r="X127" i="34"/>
  <c r="T127" i="34"/>
  <c r="U127" i="34" s="1"/>
  <c r="V127" i="34" s="1"/>
  <c r="X128" i="34"/>
  <c r="T128" i="34"/>
  <c r="U128" i="34" s="1"/>
  <c r="V128" i="34" s="1"/>
  <c r="X121" i="34"/>
  <c r="T121" i="34"/>
  <c r="U121" i="34"/>
  <c r="V121" i="34" s="1"/>
  <c r="X120" i="34"/>
  <c r="T120" i="34"/>
  <c r="U120" i="34" s="1"/>
  <c r="V120" i="34" s="1"/>
  <c r="X115" i="34"/>
  <c r="T115" i="34"/>
  <c r="U115" i="34" s="1"/>
  <c r="V115" i="34" s="1"/>
  <c r="X114" i="34"/>
  <c r="T114" i="34"/>
  <c r="U114" i="34" s="1"/>
  <c r="V114" i="34" s="1"/>
  <c r="X107" i="34"/>
  <c r="T107" i="34"/>
  <c r="U107" i="34" s="1"/>
  <c r="V107" i="34" s="1"/>
  <c r="X82" i="34"/>
  <c r="T82" i="34"/>
  <c r="U82" i="34" s="1"/>
  <c r="V82" i="34" s="1"/>
  <c r="X102" i="34"/>
  <c r="T102" i="34"/>
  <c r="U102" i="34" s="1"/>
  <c r="V102" i="34" s="1"/>
  <c r="X101" i="34"/>
  <c r="T101" i="34"/>
  <c r="U101" i="34" s="1"/>
  <c r="V101" i="34" s="1"/>
  <c r="X100" i="34"/>
  <c r="T100" i="34"/>
  <c r="U100" i="34" s="1"/>
  <c r="V100" i="34" s="1"/>
  <c r="X99" i="34"/>
  <c r="T99" i="34"/>
  <c r="U99" i="34" s="1"/>
  <c r="V99" i="34" s="1"/>
  <c r="X87" i="34"/>
  <c r="T87" i="34"/>
  <c r="U87" i="34" s="1"/>
  <c r="V87" i="34" s="1"/>
  <c r="X85" i="34"/>
  <c r="T85" i="34"/>
  <c r="U85" i="34" s="1"/>
  <c r="V85" i="34" s="1"/>
  <c r="X86" i="34"/>
  <c r="T86" i="34"/>
  <c r="U86" i="34" s="1"/>
  <c r="V86" i="34" s="1"/>
  <c r="X94" i="34"/>
  <c r="T94" i="34"/>
  <c r="U94" i="34" s="1"/>
  <c r="V94" i="34" s="1"/>
  <c r="X96" i="34"/>
  <c r="T96" i="34"/>
  <c r="U96" i="34" s="1"/>
  <c r="V96" i="34" s="1"/>
  <c r="X97" i="34"/>
  <c r="T97" i="34"/>
  <c r="U97" i="34" s="1"/>
  <c r="V97" i="34" s="1"/>
  <c r="X83" i="34"/>
  <c r="T83" i="34"/>
  <c r="U83" i="34" s="1"/>
  <c r="V83" i="34" s="1"/>
  <c r="X84" i="34"/>
  <c r="T84" i="34"/>
  <c r="U84" i="34" s="1"/>
  <c r="V84" i="34" s="1"/>
  <c r="X103" i="34"/>
  <c r="T103" i="34"/>
  <c r="U103" i="34" s="1"/>
  <c r="V103" i="34" s="1"/>
  <c r="X104" i="34"/>
  <c r="T104" i="34"/>
  <c r="U104" i="34" s="1"/>
  <c r="V104" i="34" s="1"/>
  <c r="X93" i="34"/>
  <c r="T93" i="34"/>
  <c r="U93" i="34" s="1"/>
  <c r="V93" i="34" s="1"/>
  <c r="X92" i="34"/>
  <c r="T92" i="34"/>
  <c r="U92" i="34" s="1"/>
  <c r="V92" i="34" s="1"/>
  <c r="X110" i="34"/>
  <c r="T110" i="34"/>
  <c r="U110" i="34" s="1"/>
  <c r="V110" i="34" s="1"/>
  <c r="X95" i="34"/>
  <c r="T95" i="34"/>
  <c r="U95" i="34"/>
  <c r="V95" i="34" s="1"/>
  <c r="X105" i="34"/>
  <c r="T105" i="34"/>
  <c r="U105" i="34" s="1"/>
  <c r="V105" i="34" s="1"/>
  <c r="X106" i="34"/>
  <c r="T106" i="34"/>
  <c r="U106" i="34" s="1"/>
  <c r="V106" i="34" s="1"/>
  <c r="X80" i="34"/>
  <c r="T80" i="34"/>
  <c r="U80" i="34"/>
  <c r="V80" i="34" s="1"/>
  <c r="X81" i="34"/>
  <c r="T81" i="34"/>
  <c r="U81" i="34" s="1"/>
  <c r="V81" i="34" s="1"/>
  <c r="X77" i="34"/>
  <c r="T77" i="34"/>
  <c r="U77" i="34" s="1"/>
  <c r="V77" i="34" s="1"/>
  <c r="X58" i="34"/>
  <c r="T58" i="34"/>
  <c r="U58" i="34" s="1"/>
  <c r="V58" i="34" s="1"/>
  <c r="X59" i="34"/>
  <c r="T59" i="34"/>
  <c r="U59" i="34" s="1"/>
  <c r="V59" i="34" s="1"/>
  <c r="X52" i="34"/>
  <c r="T52" i="34"/>
  <c r="U52" i="34" s="1"/>
  <c r="V52" i="34" s="1"/>
  <c r="X51" i="34"/>
  <c r="T51" i="34"/>
  <c r="U51" i="34" s="1"/>
  <c r="V51" i="34" s="1"/>
  <c r="X50" i="34"/>
  <c r="T50" i="34"/>
  <c r="U50" i="34" s="1"/>
  <c r="V50" i="34" s="1"/>
  <c r="X49" i="34"/>
  <c r="T49" i="34"/>
  <c r="U49" i="34" s="1"/>
  <c r="V49" i="34" s="1"/>
  <c r="X55" i="34"/>
  <c r="T55" i="34"/>
  <c r="U55" i="34" s="1"/>
  <c r="V55" i="34" s="1"/>
  <c r="X54" i="34"/>
  <c r="T54" i="34"/>
  <c r="U54" i="34" s="1"/>
  <c r="V54" i="34" s="1"/>
  <c r="X71" i="34"/>
  <c r="T71" i="34"/>
  <c r="U71" i="34" s="1"/>
  <c r="V71" i="34" s="1"/>
  <c r="X68" i="34"/>
  <c r="T68" i="34"/>
  <c r="U68" i="34" s="1"/>
  <c r="V68" i="34" s="1"/>
  <c r="X67" i="34"/>
  <c r="T67" i="34"/>
  <c r="U67" i="34" s="1"/>
  <c r="V67" i="34" s="1"/>
  <c r="X64" i="34"/>
  <c r="T64" i="34"/>
  <c r="U64" i="34" s="1"/>
  <c r="V64" i="34" s="1"/>
  <c r="X65" i="34"/>
  <c r="T65" i="34"/>
  <c r="U65" i="34" s="1"/>
  <c r="V65" i="34" s="1"/>
  <c r="X41" i="34"/>
  <c r="T41" i="34"/>
  <c r="U41" i="34" s="1"/>
  <c r="V41" i="34" s="1"/>
  <c r="X56" i="34"/>
  <c r="T56" i="34"/>
  <c r="U56" i="34"/>
  <c r="V56" i="34" s="1"/>
  <c r="X44" i="34"/>
  <c r="T44" i="34"/>
  <c r="U44" i="34" s="1"/>
  <c r="V44" i="34" s="1"/>
  <c r="X43" i="34"/>
  <c r="T43" i="34"/>
  <c r="U43" i="34" s="1"/>
  <c r="V43" i="34" s="1"/>
  <c r="X42" i="34"/>
  <c r="T42" i="34"/>
  <c r="U42" i="34" s="1"/>
  <c r="V42" i="34" s="1"/>
  <c r="X63" i="34"/>
  <c r="T63" i="34"/>
  <c r="U63" i="34" s="1"/>
  <c r="V63" i="34" s="1"/>
  <c r="X72" i="34"/>
  <c r="T72" i="34"/>
  <c r="U72" i="34" s="1"/>
  <c r="V72" i="34" s="1"/>
  <c r="X53" i="34"/>
  <c r="T53" i="34"/>
  <c r="U53" i="34" s="1"/>
  <c r="V53" i="34" s="1"/>
  <c r="X36" i="34"/>
  <c r="T36" i="34"/>
  <c r="U36" i="34" s="1"/>
  <c r="V36" i="34" s="1"/>
  <c r="X35" i="34"/>
  <c r="T35" i="34"/>
  <c r="U35" i="34" s="1"/>
  <c r="V35" i="34" s="1"/>
  <c r="X34" i="34"/>
  <c r="T34" i="34"/>
  <c r="U34" i="34" s="1"/>
  <c r="V34" i="34" s="1"/>
  <c r="X30" i="34"/>
  <c r="T30" i="34"/>
  <c r="U30" i="34" s="1"/>
  <c r="V30" i="34" s="1"/>
  <c r="X29" i="34"/>
  <c r="T29" i="34"/>
  <c r="U29" i="34" s="1"/>
  <c r="V29" i="34" s="1"/>
  <c r="X27" i="34"/>
  <c r="T27" i="34"/>
  <c r="U27" i="34" s="1"/>
  <c r="V27" i="34" s="1"/>
  <c r="X28" i="34"/>
  <c r="T28" i="34"/>
  <c r="U28" i="34" s="1"/>
  <c r="V28" i="34" s="1"/>
  <c r="X22" i="34"/>
  <c r="T22" i="34"/>
  <c r="U22" i="34" s="1"/>
  <c r="V22" i="34" s="1"/>
  <c r="X25" i="34"/>
  <c r="T25" i="34"/>
  <c r="U25" i="34" s="1"/>
  <c r="V25" i="34" s="1"/>
  <c r="X9" i="34"/>
  <c r="T9" i="34"/>
  <c r="U9" i="34" s="1"/>
  <c r="V9" i="34" s="1"/>
  <c r="X15" i="34"/>
  <c r="T15" i="34"/>
  <c r="U15" i="34"/>
  <c r="V15" i="34" s="1"/>
  <c r="X16" i="34"/>
  <c r="T16" i="34"/>
  <c r="U16" i="34"/>
  <c r="V16" i="34" s="1"/>
  <c r="X14" i="34"/>
  <c r="T14" i="34"/>
  <c r="U14" i="34" s="1"/>
  <c r="V14" i="34" s="1"/>
  <c r="X7" i="34"/>
  <c r="T7" i="34"/>
  <c r="U7" i="34" s="1"/>
  <c r="V7" i="34" s="1"/>
  <c r="X8" i="34"/>
  <c r="T8" i="34"/>
  <c r="U8" i="34" s="1"/>
  <c r="V8" i="34" s="1"/>
  <c r="X6" i="34"/>
  <c r="T6" i="34"/>
  <c r="U6" i="34" s="1"/>
  <c r="V6" i="34" s="1"/>
  <c r="X133" i="34"/>
  <c r="T133" i="34"/>
  <c r="U133" i="34" s="1"/>
  <c r="V133" i="34" s="1"/>
  <c r="X108" i="34"/>
  <c r="T108" i="34"/>
  <c r="U108" i="34" s="1"/>
  <c r="V108" i="34" s="1"/>
  <c r="X117" i="34"/>
  <c r="T117" i="34"/>
  <c r="U117" i="34" s="1"/>
  <c r="V117" i="34" s="1"/>
  <c r="X88" i="34"/>
  <c r="T88" i="34"/>
  <c r="U88" i="34" s="1"/>
  <c r="V88" i="34" s="1"/>
  <c r="X109" i="34"/>
  <c r="T109" i="34"/>
  <c r="U109" i="34" s="1"/>
  <c r="V109" i="34" s="1"/>
  <c r="X61" i="34"/>
  <c r="T61" i="34"/>
  <c r="U61" i="34" s="1"/>
  <c r="V61" i="34" s="1"/>
  <c r="X60" i="34"/>
  <c r="T60" i="34"/>
  <c r="U60" i="34" s="1"/>
  <c r="V60" i="34" s="1"/>
  <c r="X57" i="34"/>
  <c r="T57" i="34"/>
  <c r="U57" i="34" s="1"/>
  <c r="V57" i="34" s="1"/>
  <c r="X70" i="34"/>
  <c r="T70" i="34"/>
  <c r="U70" i="34" s="1"/>
  <c r="V70" i="34" s="1"/>
  <c r="X26" i="34"/>
  <c r="T26" i="34"/>
  <c r="U26" i="34" s="1"/>
  <c r="V26" i="34" s="1"/>
  <c r="X33" i="34"/>
  <c r="T33" i="34"/>
  <c r="U33" i="34" s="1"/>
  <c r="V33" i="34" s="1"/>
  <c r="X32" i="34"/>
  <c r="T32" i="34"/>
  <c r="U32" i="34" s="1"/>
  <c r="V32" i="34" s="1"/>
  <c r="X76" i="34"/>
  <c r="T76" i="34"/>
  <c r="U76" i="34" s="1"/>
  <c r="V76" i="34" s="1"/>
  <c r="X75" i="34"/>
  <c r="T75" i="34"/>
  <c r="U75" i="34" s="1"/>
  <c r="V75" i="34" s="1"/>
  <c r="X122" i="34"/>
  <c r="T122" i="34"/>
  <c r="U122" i="34" s="1"/>
  <c r="V122" i="34" s="1"/>
  <c r="X132" i="34"/>
  <c r="T132" i="34"/>
  <c r="U132" i="34" s="1"/>
  <c r="V132" i="34" s="1"/>
  <c r="X17" i="34"/>
  <c r="T17" i="34"/>
  <c r="U17" i="34" s="1"/>
  <c r="V17" i="34" s="1"/>
  <c r="X18" i="34"/>
  <c r="T18" i="34"/>
  <c r="U18" i="34" s="1"/>
  <c r="V18" i="34" s="1"/>
  <c r="X23" i="34"/>
  <c r="T23" i="34"/>
  <c r="U23" i="34" s="1"/>
  <c r="V23" i="34" s="1"/>
  <c r="X24" i="34"/>
  <c r="T24" i="34"/>
  <c r="U24" i="34" s="1"/>
  <c r="V24" i="34" s="1"/>
  <c r="X112" i="34"/>
  <c r="T112" i="34"/>
  <c r="U112" i="34" s="1"/>
  <c r="V112" i="34" s="1"/>
  <c r="X13" i="34"/>
  <c r="T13" i="34"/>
  <c r="U13" i="34" s="1"/>
  <c r="V13" i="34" s="1"/>
  <c r="X66" i="34"/>
  <c r="T66" i="34"/>
  <c r="U66" i="34" s="1"/>
  <c r="V66" i="34" s="1"/>
  <c r="X38" i="34"/>
  <c r="T38" i="34"/>
  <c r="U38" i="34" s="1"/>
  <c r="V38" i="34" s="1"/>
  <c r="X37" i="34"/>
  <c r="T37" i="34"/>
  <c r="U37" i="34" s="1"/>
  <c r="V37" i="34" s="1"/>
  <c r="X154" i="34"/>
  <c r="T154" i="34"/>
  <c r="U154" i="34" s="1"/>
  <c r="V154" i="34" s="1"/>
  <c r="X10" i="34"/>
  <c r="T10" i="34"/>
  <c r="U10" i="34" s="1"/>
  <c r="V10" i="34" s="1"/>
  <c r="X11" i="34"/>
  <c r="T11" i="34"/>
  <c r="U11" i="34" s="1"/>
  <c r="V11" i="34" s="1"/>
  <c r="W2" i="34"/>
  <c r="S2" i="34"/>
  <c r="R2" i="34"/>
  <c r="Q2" i="34"/>
  <c r="P2" i="34"/>
  <c r="O2" i="34"/>
  <c r="N2" i="34"/>
  <c r="M2" i="34"/>
  <c r="L2" i="34"/>
  <c r="K2" i="34"/>
  <c r="J2" i="34"/>
  <c r="I2" i="34"/>
  <c r="H2" i="34"/>
  <c r="G2" i="34"/>
  <c r="F2" i="34"/>
  <c r="E2" i="34"/>
  <c r="C2" i="34"/>
  <c r="T301" i="32"/>
  <c r="X300" i="32"/>
  <c r="V300" i="32"/>
  <c r="U300" i="32"/>
  <c r="T300" i="32"/>
  <c r="X299" i="32"/>
  <c r="V299" i="32"/>
  <c r="U299" i="32"/>
  <c r="T299" i="32"/>
  <c r="X298" i="32"/>
  <c r="V298" i="32"/>
  <c r="U298" i="32"/>
  <c r="T298" i="32"/>
  <c r="X297" i="32"/>
  <c r="V297" i="32"/>
  <c r="U297" i="32"/>
  <c r="T297" i="32"/>
  <c r="X296" i="32"/>
  <c r="V296" i="32"/>
  <c r="U296" i="32"/>
  <c r="T296" i="32"/>
  <c r="X295" i="32"/>
  <c r="V295" i="32"/>
  <c r="U295" i="32"/>
  <c r="T295" i="32"/>
  <c r="X294" i="32"/>
  <c r="V294" i="32"/>
  <c r="U294" i="32"/>
  <c r="T294" i="32"/>
  <c r="X293" i="32"/>
  <c r="V293" i="32"/>
  <c r="U293" i="32"/>
  <c r="T293" i="32"/>
  <c r="X292" i="32"/>
  <c r="V292" i="32"/>
  <c r="U292" i="32"/>
  <c r="T292" i="32"/>
  <c r="X291" i="32"/>
  <c r="V291" i="32"/>
  <c r="U291" i="32"/>
  <c r="T291" i="32"/>
  <c r="X290" i="32"/>
  <c r="V290" i="32"/>
  <c r="U290" i="32"/>
  <c r="T290" i="32"/>
  <c r="X289" i="32"/>
  <c r="V289" i="32"/>
  <c r="U289" i="32"/>
  <c r="T289" i="32"/>
  <c r="X288" i="32"/>
  <c r="V288" i="32"/>
  <c r="U288" i="32"/>
  <c r="T288" i="32"/>
  <c r="X287" i="32"/>
  <c r="V287" i="32"/>
  <c r="U287" i="32"/>
  <c r="T287" i="32"/>
  <c r="X286" i="32"/>
  <c r="V286" i="32"/>
  <c r="U286" i="32"/>
  <c r="T286" i="32"/>
  <c r="X285" i="32"/>
  <c r="V285" i="32"/>
  <c r="U285" i="32"/>
  <c r="T285" i="32"/>
  <c r="X284" i="32"/>
  <c r="V284" i="32"/>
  <c r="U284" i="32"/>
  <c r="T284" i="32"/>
  <c r="X283" i="32"/>
  <c r="V283" i="32"/>
  <c r="U283" i="32"/>
  <c r="T283" i="32"/>
  <c r="X282" i="32"/>
  <c r="V282" i="32"/>
  <c r="U282" i="32"/>
  <c r="T282" i="32"/>
  <c r="X281" i="32"/>
  <c r="V281" i="32"/>
  <c r="U281" i="32"/>
  <c r="T281" i="32"/>
  <c r="X280" i="32"/>
  <c r="V280" i="32"/>
  <c r="U280" i="32"/>
  <c r="T280" i="32"/>
  <c r="X279" i="32"/>
  <c r="V279" i="32"/>
  <c r="U279" i="32"/>
  <c r="T279" i="32"/>
  <c r="X278" i="32"/>
  <c r="V278" i="32"/>
  <c r="U278" i="32"/>
  <c r="T278" i="32"/>
  <c r="X277" i="32"/>
  <c r="V277" i="32"/>
  <c r="U277" i="32"/>
  <c r="T277" i="32"/>
  <c r="X276" i="32"/>
  <c r="V276" i="32"/>
  <c r="U276" i="32"/>
  <c r="T276" i="32"/>
  <c r="X275" i="32"/>
  <c r="V275" i="32"/>
  <c r="U275" i="32"/>
  <c r="T275" i="32"/>
  <c r="X274" i="32"/>
  <c r="V274" i="32"/>
  <c r="U274" i="32"/>
  <c r="T274" i="32"/>
  <c r="X273" i="32"/>
  <c r="V273" i="32"/>
  <c r="U273" i="32"/>
  <c r="T273" i="32"/>
  <c r="X272" i="32"/>
  <c r="V272" i="32"/>
  <c r="U272" i="32"/>
  <c r="T272" i="32"/>
  <c r="X271" i="32"/>
  <c r="V271" i="32"/>
  <c r="U271" i="32"/>
  <c r="T271" i="32"/>
  <c r="X270" i="32"/>
  <c r="V270" i="32"/>
  <c r="U270" i="32"/>
  <c r="T270" i="32"/>
  <c r="X269" i="32"/>
  <c r="V269" i="32"/>
  <c r="U269" i="32"/>
  <c r="T269" i="32"/>
  <c r="X268" i="32"/>
  <c r="V268" i="32"/>
  <c r="U268" i="32"/>
  <c r="T268" i="32"/>
  <c r="X267" i="32"/>
  <c r="V267" i="32"/>
  <c r="U267" i="32"/>
  <c r="T267" i="32"/>
  <c r="X266" i="32"/>
  <c r="V266" i="32"/>
  <c r="U266" i="32"/>
  <c r="T266" i="32"/>
  <c r="X265" i="32"/>
  <c r="V265" i="32"/>
  <c r="U265" i="32"/>
  <c r="T265" i="32"/>
  <c r="X264" i="32"/>
  <c r="V264" i="32"/>
  <c r="U264" i="32"/>
  <c r="T264" i="32"/>
  <c r="X263" i="32"/>
  <c r="V263" i="32"/>
  <c r="U263" i="32"/>
  <c r="T263" i="32"/>
  <c r="X262" i="32"/>
  <c r="V262" i="32"/>
  <c r="U262" i="32"/>
  <c r="T262" i="32"/>
  <c r="X261" i="32"/>
  <c r="V261" i="32"/>
  <c r="U261" i="32"/>
  <c r="T261" i="32"/>
  <c r="X260" i="32"/>
  <c r="V260" i="32"/>
  <c r="U260" i="32"/>
  <c r="T260" i="32"/>
  <c r="X259" i="32"/>
  <c r="V259" i="32"/>
  <c r="U259" i="32"/>
  <c r="T259" i="32"/>
  <c r="X258" i="32"/>
  <c r="V258" i="32"/>
  <c r="U258" i="32"/>
  <c r="T258" i="32"/>
  <c r="X257" i="32"/>
  <c r="V257" i="32"/>
  <c r="U257" i="32"/>
  <c r="T257" i="32"/>
  <c r="X256" i="32"/>
  <c r="V256" i="32"/>
  <c r="U256" i="32"/>
  <c r="T256" i="32"/>
  <c r="X255" i="32"/>
  <c r="V255" i="32"/>
  <c r="U255" i="32"/>
  <c r="T255" i="32"/>
  <c r="X254" i="32"/>
  <c r="V254" i="32"/>
  <c r="U254" i="32"/>
  <c r="T254" i="32"/>
  <c r="X253" i="32"/>
  <c r="V253" i="32"/>
  <c r="U253" i="32"/>
  <c r="T253" i="32"/>
  <c r="X252" i="32"/>
  <c r="V252" i="32"/>
  <c r="U252" i="32"/>
  <c r="T252" i="32"/>
  <c r="X251" i="32"/>
  <c r="V251" i="32"/>
  <c r="U251" i="32"/>
  <c r="T251" i="32"/>
  <c r="X250" i="32"/>
  <c r="V250" i="32"/>
  <c r="U250" i="32"/>
  <c r="T250" i="32"/>
  <c r="X249" i="32"/>
  <c r="V249" i="32"/>
  <c r="U249" i="32"/>
  <c r="T249" i="32"/>
  <c r="X248" i="32"/>
  <c r="V248" i="32"/>
  <c r="U248" i="32"/>
  <c r="T248" i="32"/>
  <c r="X247" i="32"/>
  <c r="V247" i="32"/>
  <c r="U247" i="32"/>
  <c r="T247" i="32"/>
  <c r="X246" i="32"/>
  <c r="V246" i="32"/>
  <c r="U246" i="32"/>
  <c r="T246" i="32"/>
  <c r="X245" i="32"/>
  <c r="V245" i="32"/>
  <c r="U245" i="32"/>
  <c r="T245" i="32"/>
  <c r="X244" i="32"/>
  <c r="V244" i="32"/>
  <c r="U244" i="32"/>
  <c r="T244" i="32"/>
  <c r="X243" i="32"/>
  <c r="V243" i="32"/>
  <c r="U243" i="32"/>
  <c r="T243" i="32"/>
  <c r="X242" i="32"/>
  <c r="V242" i="32"/>
  <c r="U242" i="32"/>
  <c r="T242" i="32"/>
  <c r="X241" i="32"/>
  <c r="V241" i="32"/>
  <c r="U241" i="32"/>
  <c r="T241" i="32"/>
  <c r="X240" i="32"/>
  <c r="V240" i="32"/>
  <c r="U240" i="32"/>
  <c r="T240" i="32"/>
  <c r="X239" i="32"/>
  <c r="V239" i="32"/>
  <c r="U239" i="32"/>
  <c r="T239" i="32"/>
  <c r="X238" i="32"/>
  <c r="V238" i="32"/>
  <c r="U238" i="32"/>
  <c r="T238" i="32"/>
  <c r="X237" i="32"/>
  <c r="V237" i="32"/>
  <c r="U237" i="32"/>
  <c r="T237" i="32"/>
  <c r="X236" i="32"/>
  <c r="V236" i="32"/>
  <c r="U236" i="32"/>
  <c r="T236" i="32"/>
  <c r="X235" i="32"/>
  <c r="V235" i="32"/>
  <c r="U235" i="32"/>
  <c r="T235" i="32"/>
  <c r="X234" i="32"/>
  <c r="V234" i="32"/>
  <c r="U234" i="32"/>
  <c r="T234" i="32"/>
  <c r="X233" i="32"/>
  <c r="V233" i="32"/>
  <c r="U233" i="32"/>
  <c r="T233" i="32"/>
  <c r="X232" i="32"/>
  <c r="V232" i="32"/>
  <c r="U232" i="32"/>
  <c r="T232" i="32"/>
  <c r="X231" i="32"/>
  <c r="V231" i="32"/>
  <c r="U231" i="32"/>
  <c r="T231" i="32"/>
  <c r="X230" i="32"/>
  <c r="V230" i="32"/>
  <c r="U230" i="32"/>
  <c r="T230" i="32"/>
  <c r="X229" i="32"/>
  <c r="V229" i="32"/>
  <c r="U229" i="32"/>
  <c r="T229" i="32"/>
  <c r="X228" i="32"/>
  <c r="V228" i="32"/>
  <c r="U228" i="32"/>
  <c r="T228" i="32"/>
  <c r="X227" i="32"/>
  <c r="V227" i="32"/>
  <c r="U227" i="32"/>
  <c r="T227" i="32"/>
  <c r="X226" i="32"/>
  <c r="V226" i="32"/>
  <c r="U226" i="32"/>
  <c r="T226" i="32"/>
  <c r="X225" i="32"/>
  <c r="V225" i="32"/>
  <c r="U225" i="32"/>
  <c r="T225" i="32"/>
  <c r="X224" i="32"/>
  <c r="V224" i="32"/>
  <c r="U224" i="32"/>
  <c r="T224" i="32"/>
  <c r="X223" i="32"/>
  <c r="V223" i="32"/>
  <c r="U223" i="32"/>
  <c r="T223" i="32"/>
  <c r="X222" i="32"/>
  <c r="V222" i="32"/>
  <c r="U222" i="32"/>
  <c r="T222" i="32"/>
  <c r="X221" i="32"/>
  <c r="V221" i="32"/>
  <c r="U221" i="32"/>
  <c r="T221" i="32"/>
  <c r="X220" i="32"/>
  <c r="V220" i="32"/>
  <c r="U220" i="32"/>
  <c r="T220" i="32"/>
  <c r="X219" i="32"/>
  <c r="V219" i="32"/>
  <c r="U219" i="32"/>
  <c r="T219" i="32"/>
  <c r="X218" i="32"/>
  <c r="V218" i="32"/>
  <c r="U218" i="32"/>
  <c r="T218" i="32"/>
  <c r="X217" i="32"/>
  <c r="V217" i="32"/>
  <c r="U217" i="32"/>
  <c r="T217" i="32"/>
  <c r="X216" i="32"/>
  <c r="V216" i="32"/>
  <c r="U216" i="32"/>
  <c r="T216" i="32"/>
  <c r="X215" i="32"/>
  <c r="V215" i="32"/>
  <c r="U215" i="32"/>
  <c r="T215" i="32"/>
  <c r="X214" i="32"/>
  <c r="V214" i="32"/>
  <c r="U214" i="32"/>
  <c r="T214" i="32"/>
  <c r="X213" i="32"/>
  <c r="V213" i="32"/>
  <c r="U213" i="32"/>
  <c r="T213" i="32"/>
  <c r="X212" i="32"/>
  <c r="V212" i="32"/>
  <c r="U212" i="32"/>
  <c r="T212" i="32"/>
  <c r="X211" i="32"/>
  <c r="V211" i="32"/>
  <c r="U211" i="32"/>
  <c r="T211" i="32"/>
  <c r="X210" i="32"/>
  <c r="V210" i="32"/>
  <c r="U210" i="32"/>
  <c r="T210" i="32"/>
  <c r="X209" i="32"/>
  <c r="V209" i="32"/>
  <c r="U209" i="32"/>
  <c r="T209" i="32"/>
  <c r="X208" i="32"/>
  <c r="V208" i="32"/>
  <c r="U208" i="32"/>
  <c r="T208" i="32"/>
  <c r="X207" i="32"/>
  <c r="V207" i="32"/>
  <c r="U207" i="32"/>
  <c r="T207" i="32"/>
  <c r="X206" i="32"/>
  <c r="V206" i="32"/>
  <c r="U206" i="32"/>
  <c r="T206" i="32"/>
  <c r="X205" i="32"/>
  <c r="V205" i="32"/>
  <c r="U205" i="32"/>
  <c r="T205" i="32"/>
  <c r="X204" i="32"/>
  <c r="V204" i="32"/>
  <c r="U204" i="32"/>
  <c r="T204" i="32"/>
  <c r="X203" i="32"/>
  <c r="V203" i="32"/>
  <c r="U203" i="32"/>
  <c r="T203" i="32"/>
  <c r="X202" i="32"/>
  <c r="V202" i="32"/>
  <c r="U202" i="32"/>
  <c r="T202" i="32"/>
  <c r="X201" i="32"/>
  <c r="V201" i="32"/>
  <c r="U201" i="32"/>
  <c r="T201" i="32"/>
  <c r="X200" i="32"/>
  <c r="V200" i="32"/>
  <c r="U200" i="32"/>
  <c r="T200" i="32"/>
  <c r="X199" i="32"/>
  <c r="V199" i="32"/>
  <c r="U199" i="32"/>
  <c r="T199" i="32"/>
  <c r="X198" i="32"/>
  <c r="V198" i="32"/>
  <c r="U198" i="32"/>
  <c r="T198" i="32"/>
  <c r="X197" i="32"/>
  <c r="V197" i="32"/>
  <c r="U197" i="32"/>
  <c r="T197" i="32"/>
  <c r="X196" i="32"/>
  <c r="V196" i="32"/>
  <c r="U196" i="32"/>
  <c r="T196" i="32"/>
  <c r="X195" i="32"/>
  <c r="V195" i="32"/>
  <c r="U195" i="32"/>
  <c r="T195" i="32"/>
  <c r="X194" i="32"/>
  <c r="V194" i="32"/>
  <c r="U194" i="32"/>
  <c r="T194" i="32"/>
  <c r="X193" i="32"/>
  <c r="V193" i="32"/>
  <c r="U193" i="32"/>
  <c r="T193" i="32"/>
  <c r="X192" i="32"/>
  <c r="V192" i="32"/>
  <c r="U192" i="32"/>
  <c r="T192" i="32"/>
  <c r="X191" i="32"/>
  <c r="V191" i="32"/>
  <c r="U191" i="32"/>
  <c r="T191" i="32"/>
  <c r="X190" i="32"/>
  <c r="V190" i="32"/>
  <c r="U190" i="32"/>
  <c r="T190" i="32"/>
  <c r="X189" i="32"/>
  <c r="V189" i="32"/>
  <c r="U189" i="32"/>
  <c r="T189" i="32"/>
  <c r="X188" i="32"/>
  <c r="V188" i="32"/>
  <c r="U188" i="32"/>
  <c r="T188" i="32"/>
  <c r="X187" i="32"/>
  <c r="V187" i="32"/>
  <c r="U187" i="32"/>
  <c r="T187" i="32"/>
  <c r="X186" i="32"/>
  <c r="V186" i="32"/>
  <c r="U186" i="32"/>
  <c r="T186" i="32"/>
  <c r="X185" i="32"/>
  <c r="V185" i="32"/>
  <c r="U185" i="32"/>
  <c r="T185" i="32"/>
  <c r="X184" i="32"/>
  <c r="V184" i="32"/>
  <c r="U184" i="32"/>
  <c r="T184" i="32"/>
  <c r="X183" i="32"/>
  <c r="V183" i="32"/>
  <c r="U183" i="32"/>
  <c r="T183" i="32"/>
  <c r="X182" i="32"/>
  <c r="V182" i="32"/>
  <c r="U182" i="32"/>
  <c r="T182" i="32"/>
  <c r="X181" i="32"/>
  <c r="V181" i="32"/>
  <c r="U181" i="32"/>
  <c r="T181" i="32"/>
  <c r="X180" i="32"/>
  <c r="V180" i="32"/>
  <c r="U180" i="32"/>
  <c r="T180" i="32"/>
  <c r="X179" i="32"/>
  <c r="V179" i="32"/>
  <c r="U179" i="32"/>
  <c r="T179" i="32"/>
  <c r="X178" i="32"/>
  <c r="V178" i="32"/>
  <c r="U178" i="32"/>
  <c r="T178" i="32"/>
  <c r="X177" i="32"/>
  <c r="V177" i="32"/>
  <c r="U177" i="32"/>
  <c r="T177" i="32"/>
  <c r="X176" i="32"/>
  <c r="V176" i="32"/>
  <c r="U176" i="32"/>
  <c r="T176" i="32"/>
  <c r="X175" i="32"/>
  <c r="V175" i="32"/>
  <c r="U175" i="32"/>
  <c r="T175" i="32"/>
  <c r="X174" i="32"/>
  <c r="V174" i="32"/>
  <c r="U174" i="32"/>
  <c r="T174" i="32"/>
  <c r="X173" i="32"/>
  <c r="V173" i="32"/>
  <c r="U173" i="32"/>
  <c r="T173" i="32"/>
  <c r="X172" i="32"/>
  <c r="V172" i="32"/>
  <c r="U172" i="32"/>
  <c r="T172" i="32"/>
  <c r="X171" i="32"/>
  <c r="V171" i="32"/>
  <c r="U171" i="32"/>
  <c r="T171" i="32"/>
  <c r="X170" i="32"/>
  <c r="V170" i="32"/>
  <c r="U170" i="32"/>
  <c r="T170" i="32"/>
  <c r="X169" i="32"/>
  <c r="V169" i="32"/>
  <c r="U169" i="32"/>
  <c r="T169" i="32"/>
  <c r="X168" i="32"/>
  <c r="V168" i="32"/>
  <c r="U168" i="32"/>
  <c r="T168" i="32"/>
  <c r="X167" i="32"/>
  <c r="V167" i="32"/>
  <c r="U167" i="32"/>
  <c r="T167" i="32"/>
  <c r="X166" i="32"/>
  <c r="V166" i="32"/>
  <c r="U166" i="32"/>
  <c r="T166" i="32"/>
  <c r="X165" i="32"/>
  <c r="V165" i="32"/>
  <c r="U165" i="32"/>
  <c r="T165" i="32"/>
  <c r="X164" i="32"/>
  <c r="V164" i="32"/>
  <c r="U164" i="32"/>
  <c r="T164" i="32"/>
  <c r="X163" i="32"/>
  <c r="V163" i="32"/>
  <c r="U163" i="32"/>
  <c r="T163" i="32"/>
  <c r="X162" i="32"/>
  <c r="V162" i="32"/>
  <c r="U162" i="32"/>
  <c r="T162" i="32"/>
  <c r="X161" i="32"/>
  <c r="V161" i="32"/>
  <c r="U161" i="32"/>
  <c r="T161" i="32"/>
  <c r="X160" i="32"/>
  <c r="V160" i="32"/>
  <c r="U160" i="32"/>
  <c r="T160" i="32"/>
  <c r="X159" i="32"/>
  <c r="V159" i="32"/>
  <c r="U159" i="32"/>
  <c r="T159" i="32"/>
  <c r="X158" i="32"/>
  <c r="V158" i="32"/>
  <c r="U158" i="32"/>
  <c r="T158" i="32"/>
  <c r="X157" i="32"/>
  <c r="V157" i="32"/>
  <c r="U157" i="32"/>
  <c r="T157" i="32"/>
  <c r="X156" i="32"/>
  <c r="V156" i="32"/>
  <c r="U156" i="32"/>
  <c r="T156" i="32"/>
  <c r="X155" i="32"/>
  <c r="V155" i="32"/>
  <c r="U155" i="32"/>
  <c r="T155" i="32"/>
  <c r="V154" i="32"/>
  <c r="U154" i="32"/>
  <c r="T154" i="32"/>
  <c r="X153" i="32"/>
  <c r="V153" i="32"/>
  <c r="U153" i="32"/>
  <c r="T153" i="32"/>
  <c r="X152" i="32"/>
  <c r="V152" i="32"/>
  <c r="U152" i="32"/>
  <c r="T152" i="32"/>
  <c r="X119" i="32"/>
  <c r="T119" i="32"/>
  <c r="U119" i="32" s="1"/>
  <c r="V119" i="32" s="1"/>
  <c r="X138" i="32"/>
  <c r="T138" i="32"/>
  <c r="U138" i="32" s="1"/>
  <c r="V138" i="32" s="1"/>
  <c r="X103" i="32"/>
  <c r="T103" i="32"/>
  <c r="U103" i="32" s="1"/>
  <c r="V103" i="32" s="1"/>
  <c r="X88" i="32"/>
  <c r="T88" i="32"/>
  <c r="U88" i="32" s="1"/>
  <c r="V88" i="32" s="1"/>
  <c r="X62" i="32"/>
  <c r="T62" i="32"/>
  <c r="U62" i="32" s="1"/>
  <c r="V62" i="32" s="1"/>
  <c r="X55" i="32"/>
  <c r="T55" i="32"/>
  <c r="U55" i="32" s="1"/>
  <c r="V55" i="32" s="1"/>
  <c r="X53" i="32"/>
  <c r="T53" i="32"/>
  <c r="U53" i="32" s="1"/>
  <c r="V53" i="32" s="1"/>
  <c r="X113" i="32"/>
  <c r="T113" i="32"/>
  <c r="U113" i="32" s="1"/>
  <c r="V113" i="32" s="1"/>
  <c r="X12" i="32"/>
  <c r="T12" i="32"/>
  <c r="U12" i="32" s="1"/>
  <c r="V12" i="32" s="1"/>
  <c r="X102" i="32"/>
  <c r="T102" i="32"/>
  <c r="U102" i="32"/>
  <c r="V102" i="32" s="1"/>
  <c r="X147" i="32"/>
  <c r="T147" i="32"/>
  <c r="U147" i="32" s="1"/>
  <c r="V147" i="32" s="1"/>
  <c r="X97" i="32"/>
  <c r="T97" i="32"/>
  <c r="U97" i="32" s="1"/>
  <c r="V97" i="32" s="1"/>
  <c r="X149" i="32"/>
  <c r="T149" i="32"/>
  <c r="U149" i="32" s="1"/>
  <c r="V149" i="32" s="1"/>
  <c r="X96" i="32"/>
  <c r="T96" i="32"/>
  <c r="U96" i="32" s="1"/>
  <c r="V96" i="32" s="1"/>
  <c r="X80" i="32"/>
  <c r="T80" i="32"/>
  <c r="U80" i="32" s="1"/>
  <c r="V80" i="32" s="1"/>
  <c r="X148" i="32"/>
  <c r="T148" i="32"/>
  <c r="U148" i="32" s="1"/>
  <c r="V148" i="32" s="1"/>
  <c r="X145" i="32"/>
  <c r="T145" i="32"/>
  <c r="U145" i="32" s="1"/>
  <c r="V145" i="32" s="1"/>
  <c r="X151" i="32"/>
  <c r="T151" i="32"/>
  <c r="U151" i="32"/>
  <c r="V151" i="32"/>
  <c r="X150" i="32"/>
  <c r="T150" i="32"/>
  <c r="U150" i="32"/>
  <c r="V150" i="32"/>
  <c r="X143" i="32"/>
  <c r="T143" i="32"/>
  <c r="U143" i="32" s="1"/>
  <c r="V143" i="32" s="1"/>
  <c r="X142" i="32"/>
  <c r="T142" i="32"/>
  <c r="U142" i="32" s="1"/>
  <c r="V142" i="32" s="1"/>
  <c r="X141" i="32"/>
  <c r="T141" i="32"/>
  <c r="U141" i="32" s="1"/>
  <c r="V141" i="32" s="1"/>
  <c r="X140" i="32"/>
  <c r="T140" i="32"/>
  <c r="U140" i="32" s="1"/>
  <c r="V140" i="32" s="1"/>
  <c r="X139" i="32"/>
  <c r="T139" i="32"/>
  <c r="U139" i="32" s="1"/>
  <c r="V139" i="32" s="1"/>
  <c r="X137" i="32"/>
  <c r="T137" i="32"/>
  <c r="U137" i="32" s="1"/>
  <c r="V137" i="32" s="1"/>
  <c r="X136" i="32"/>
  <c r="T136" i="32"/>
  <c r="U136" i="32" s="1"/>
  <c r="V136" i="32" s="1"/>
  <c r="X135" i="32"/>
  <c r="T135" i="32"/>
  <c r="U135" i="32" s="1"/>
  <c r="V135" i="32" s="1"/>
  <c r="X134" i="32"/>
  <c r="T134" i="32"/>
  <c r="U134" i="32" s="1"/>
  <c r="V134" i="32" s="1"/>
  <c r="X132" i="32"/>
  <c r="T132" i="32"/>
  <c r="U132" i="32" s="1"/>
  <c r="V132" i="32" s="1"/>
  <c r="X131" i="32"/>
  <c r="T131" i="32"/>
  <c r="U131" i="32" s="1"/>
  <c r="V131" i="32" s="1"/>
  <c r="X130" i="32"/>
  <c r="T130" i="32"/>
  <c r="U130" i="32" s="1"/>
  <c r="V130" i="32" s="1"/>
  <c r="X129" i="32"/>
  <c r="T129" i="32"/>
  <c r="U129" i="32"/>
  <c r="V129" i="32" s="1"/>
  <c r="X128" i="32"/>
  <c r="T128" i="32"/>
  <c r="U128" i="32" s="1"/>
  <c r="V128" i="32" s="1"/>
  <c r="X11" i="32"/>
  <c r="T11" i="32"/>
  <c r="U11" i="32" s="1"/>
  <c r="V11" i="32" s="1"/>
  <c r="X127" i="32"/>
  <c r="T127" i="32"/>
  <c r="U127" i="32" s="1"/>
  <c r="V127" i="32" s="1"/>
  <c r="X126" i="32"/>
  <c r="T126" i="32"/>
  <c r="U126" i="32" s="1"/>
  <c r="V126" i="32" s="1"/>
  <c r="X105" i="32"/>
  <c r="T105" i="32"/>
  <c r="U105" i="32"/>
  <c r="V105" i="32" s="1"/>
  <c r="X124" i="32"/>
  <c r="T124" i="32"/>
  <c r="U124" i="32" s="1"/>
  <c r="V124" i="32" s="1"/>
  <c r="X125" i="32"/>
  <c r="T125" i="32"/>
  <c r="U125" i="32" s="1"/>
  <c r="V125" i="32" s="1"/>
  <c r="X123" i="32"/>
  <c r="T123" i="32"/>
  <c r="U123" i="32" s="1"/>
  <c r="V123" i="32" s="1"/>
  <c r="X146" i="32"/>
  <c r="T146" i="32"/>
  <c r="U146" i="32" s="1"/>
  <c r="V146" i="32" s="1"/>
  <c r="X121" i="32"/>
  <c r="T121" i="32"/>
  <c r="U121" i="32" s="1"/>
  <c r="V121" i="32" s="1"/>
  <c r="X22" i="32"/>
  <c r="T22" i="32"/>
  <c r="U22" i="32" s="1"/>
  <c r="V22" i="32" s="1"/>
  <c r="X120" i="32"/>
  <c r="T120" i="32"/>
  <c r="U120" i="32"/>
  <c r="V120" i="32" s="1"/>
  <c r="X54" i="32"/>
  <c r="T54" i="32"/>
  <c r="U54" i="32" s="1"/>
  <c r="V54" i="32" s="1"/>
  <c r="X117" i="32"/>
  <c r="T117" i="32"/>
  <c r="U117" i="32" s="1"/>
  <c r="V117" i="32" s="1"/>
  <c r="X116" i="32"/>
  <c r="T116" i="32"/>
  <c r="U116" i="32" s="1"/>
  <c r="V116" i="32" s="1"/>
  <c r="X115" i="32"/>
  <c r="T115" i="32"/>
  <c r="U115" i="32" s="1"/>
  <c r="V115" i="32" s="1"/>
  <c r="X114" i="32"/>
  <c r="T114" i="32"/>
  <c r="U114" i="32" s="1"/>
  <c r="V114" i="32" s="1"/>
  <c r="X112" i="32"/>
  <c r="T112" i="32"/>
  <c r="U112" i="32" s="1"/>
  <c r="V112" i="32" s="1"/>
  <c r="X111" i="32"/>
  <c r="T111" i="32"/>
  <c r="U111" i="32" s="1"/>
  <c r="V111" i="32" s="1"/>
  <c r="X18" i="32"/>
  <c r="T18" i="32"/>
  <c r="U18" i="32" s="1"/>
  <c r="V18" i="32" s="1"/>
  <c r="X10" i="32"/>
  <c r="T10" i="32"/>
  <c r="U10" i="32" s="1"/>
  <c r="V10" i="32" s="1"/>
  <c r="X110" i="32"/>
  <c r="T110" i="32"/>
  <c r="U110" i="32" s="1"/>
  <c r="V110" i="32" s="1"/>
  <c r="X109" i="32"/>
  <c r="T109" i="32"/>
  <c r="U109" i="32" s="1"/>
  <c r="V109" i="32" s="1"/>
  <c r="X51" i="32"/>
  <c r="T51" i="32"/>
  <c r="U51" i="32"/>
  <c r="V51" i="32"/>
  <c r="X56" i="32"/>
  <c r="T56" i="32"/>
  <c r="U56" i="32" s="1"/>
  <c r="V56" i="32" s="1"/>
  <c r="X108" i="32"/>
  <c r="T108" i="32"/>
  <c r="U108" i="32" s="1"/>
  <c r="V108" i="32" s="1"/>
  <c r="X107" i="32"/>
  <c r="T107" i="32"/>
  <c r="U107" i="32" s="1"/>
  <c r="V107" i="32" s="1"/>
  <c r="X106" i="32"/>
  <c r="T106" i="32"/>
  <c r="U106" i="32" s="1"/>
  <c r="V106" i="32" s="1"/>
  <c r="X104" i="32"/>
  <c r="T104" i="32"/>
  <c r="U104" i="32" s="1"/>
  <c r="V104" i="32" s="1"/>
  <c r="X133" i="32"/>
  <c r="T133" i="32"/>
  <c r="U133" i="32" s="1"/>
  <c r="V133" i="32" s="1"/>
  <c r="X101" i="32"/>
  <c r="T101" i="32"/>
  <c r="U101" i="32" s="1"/>
  <c r="V101" i="32" s="1"/>
  <c r="X100" i="32"/>
  <c r="T100" i="32"/>
  <c r="U100" i="32" s="1"/>
  <c r="V100" i="32" s="1"/>
  <c r="X99" i="32"/>
  <c r="T99" i="32"/>
  <c r="U99" i="32" s="1"/>
  <c r="V99" i="32" s="1"/>
  <c r="X98" i="32"/>
  <c r="T98" i="32"/>
  <c r="U98" i="32" s="1"/>
  <c r="V98" i="32" s="1"/>
  <c r="X95" i="32"/>
  <c r="T95" i="32"/>
  <c r="U95" i="32" s="1"/>
  <c r="V95" i="32" s="1"/>
  <c r="X94" i="32"/>
  <c r="T94" i="32"/>
  <c r="U94" i="32" s="1"/>
  <c r="V94" i="32" s="1"/>
  <c r="X93" i="32"/>
  <c r="T93" i="32"/>
  <c r="U93" i="32"/>
  <c r="V93" i="32" s="1"/>
  <c r="X92" i="32"/>
  <c r="T92" i="32"/>
  <c r="U92" i="32" s="1"/>
  <c r="V92" i="32" s="1"/>
  <c r="X91" i="32"/>
  <c r="T91" i="32"/>
  <c r="U91" i="32" s="1"/>
  <c r="V91" i="32" s="1"/>
  <c r="X24" i="32"/>
  <c r="T24" i="32"/>
  <c r="U24" i="32" s="1"/>
  <c r="V24" i="32" s="1"/>
  <c r="X90" i="32"/>
  <c r="T90" i="32"/>
  <c r="U90" i="32" s="1"/>
  <c r="V90" i="32" s="1"/>
  <c r="X89" i="32"/>
  <c r="T89" i="32"/>
  <c r="U89" i="32" s="1"/>
  <c r="V89" i="32" s="1"/>
  <c r="X87" i="32"/>
  <c r="T87" i="32"/>
  <c r="U87" i="32" s="1"/>
  <c r="V87" i="32" s="1"/>
  <c r="X86" i="32"/>
  <c r="T86" i="32"/>
  <c r="U86" i="32" s="1"/>
  <c r="V86" i="32" s="1"/>
  <c r="X85" i="32"/>
  <c r="T85" i="32"/>
  <c r="U85" i="32" s="1"/>
  <c r="V85" i="32" s="1"/>
  <c r="X83" i="32"/>
  <c r="T83" i="32"/>
  <c r="U83" i="32" s="1"/>
  <c r="V83" i="32" s="1"/>
  <c r="X82" i="32"/>
  <c r="T82" i="32"/>
  <c r="U82" i="32" s="1"/>
  <c r="V82" i="32" s="1"/>
  <c r="X81" i="32"/>
  <c r="T81" i="32"/>
  <c r="U81" i="32" s="1"/>
  <c r="V81" i="32" s="1"/>
  <c r="X79" i="32"/>
  <c r="T79" i="32"/>
  <c r="U79" i="32" s="1"/>
  <c r="V79" i="32" s="1"/>
  <c r="X78" i="32"/>
  <c r="T78" i="32"/>
  <c r="U78" i="32" s="1"/>
  <c r="V78" i="32" s="1"/>
  <c r="X77" i="32"/>
  <c r="T77" i="32"/>
  <c r="U77" i="32" s="1"/>
  <c r="V77" i="32" s="1"/>
  <c r="X76" i="32"/>
  <c r="T76" i="32"/>
  <c r="U76" i="32" s="1"/>
  <c r="V76" i="32" s="1"/>
  <c r="X75" i="32"/>
  <c r="T75" i="32"/>
  <c r="U75" i="32" s="1"/>
  <c r="V75" i="32" s="1"/>
  <c r="X74" i="32"/>
  <c r="T74" i="32"/>
  <c r="U74" i="32" s="1"/>
  <c r="V74" i="32" s="1"/>
  <c r="X73" i="32"/>
  <c r="T73" i="32"/>
  <c r="U73" i="32" s="1"/>
  <c r="V73" i="32" s="1"/>
  <c r="X72" i="32"/>
  <c r="T72" i="32"/>
  <c r="U72" i="32" s="1"/>
  <c r="V72" i="32" s="1"/>
  <c r="X71" i="32"/>
  <c r="T71" i="32"/>
  <c r="U71" i="32" s="1"/>
  <c r="V71" i="32" s="1"/>
  <c r="X70" i="32"/>
  <c r="T70" i="32"/>
  <c r="U70" i="32" s="1"/>
  <c r="V70" i="32" s="1"/>
  <c r="X69" i="32"/>
  <c r="T69" i="32"/>
  <c r="U69" i="32" s="1"/>
  <c r="V69" i="32" s="1"/>
  <c r="X68" i="32"/>
  <c r="T68" i="32"/>
  <c r="U68" i="32"/>
  <c r="V68" i="32" s="1"/>
  <c r="X67" i="32"/>
  <c r="T67" i="32"/>
  <c r="U67" i="32" s="1"/>
  <c r="V67" i="32" s="1"/>
  <c r="X66" i="32"/>
  <c r="T66" i="32"/>
  <c r="U66" i="32" s="1"/>
  <c r="V66" i="32" s="1"/>
  <c r="X65" i="32"/>
  <c r="T65" i="32"/>
  <c r="U65" i="32" s="1"/>
  <c r="V65" i="32" s="1"/>
  <c r="X64" i="32"/>
  <c r="T64" i="32"/>
  <c r="U64" i="32"/>
  <c r="V64" i="32" s="1"/>
  <c r="X63" i="32"/>
  <c r="T63" i="32"/>
  <c r="U63" i="32" s="1"/>
  <c r="V63" i="32" s="1"/>
  <c r="X60" i="32"/>
  <c r="T60" i="32"/>
  <c r="U60" i="32" s="1"/>
  <c r="V60" i="32" s="1"/>
  <c r="X59" i="32"/>
  <c r="T59" i="32"/>
  <c r="U59" i="32" s="1"/>
  <c r="V59" i="32" s="1"/>
  <c r="X58" i="32"/>
  <c r="T58" i="32"/>
  <c r="U58" i="32" s="1"/>
  <c r="V58" i="32" s="1"/>
  <c r="X57" i="32"/>
  <c r="T57" i="32"/>
  <c r="U57" i="32" s="1"/>
  <c r="V57" i="32" s="1"/>
  <c r="X52" i="32"/>
  <c r="T52" i="32"/>
  <c r="U52" i="32" s="1"/>
  <c r="V52" i="32" s="1"/>
  <c r="X118" i="32"/>
  <c r="T118" i="32"/>
  <c r="U118" i="32"/>
  <c r="V118" i="32" s="1"/>
  <c r="X50" i="32"/>
  <c r="T50" i="32"/>
  <c r="U50" i="32" s="1"/>
  <c r="V50" i="32" s="1"/>
  <c r="X49" i="32"/>
  <c r="T49" i="32"/>
  <c r="U49" i="32" s="1"/>
  <c r="V49" i="32" s="1"/>
  <c r="X48" i="32"/>
  <c r="T48" i="32"/>
  <c r="U48" i="32" s="1"/>
  <c r="V48" i="32" s="1"/>
  <c r="X47" i="32"/>
  <c r="T47" i="32"/>
  <c r="U47" i="32" s="1"/>
  <c r="V47" i="32" s="1"/>
  <c r="X8" i="32"/>
  <c r="T8" i="32"/>
  <c r="U8" i="32"/>
  <c r="V8" i="32" s="1"/>
  <c r="X43" i="32"/>
  <c r="T43" i="32"/>
  <c r="U43" i="32" s="1"/>
  <c r="V43" i="32" s="1"/>
  <c r="X42" i="32"/>
  <c r="T42" i="32"/>
  <c r="U42" i="32" s="1"/>
  <c r="V42" i="32" s="1"/>
  <c r="X84" i="32"/>
  <c r="T84" i="32"/>
  <c r="U84" i="32" s="1"/>
  <c r="V84" i="32" s="1"/>
  <c r="X40" i="32"/>
  <c r="T40" i="32"/>
  <c r="U40" i="32" s="1"/>
  <c r="V40" i="32" s="1"/>
  <c r="X39" i="32"/>
  <c r="T39" i="32"/>
  <c r="U39" i="32"/>
  <c r="V39" i="32" s="1"/>
  <c r="X38" i="32"/>
  <c r="T38" i="32"/>
  <c r="U38" i="32" s="1"/>
  <c r="V38" i="32" s="1"/>
  <c r="X37" i="32"/>
  <c r="T37" i="32"/>
  <c r="U37" i="32" s="1"/>
  <c r="V37" i="32" s="1"/>
  <c r="X36" i="32"/>
  <c r="T36" i="32"/>
  <c r="U36" i="32" s="1"/>
  <c r="V36" i="32" s="1"/>
  <c r="X35" i="32"/>
  <c r="T35" i="32"/>
  <c r="U35" i="32"/>
  <c r="V35" i="32" s="1"/>
  <c r="X34" i="32"/>
  <c r="T34" i="32"/>
  <c r="U34" i="32" s="1"/>
  <c r="V34" i="32" s="1"/>
  <c r="X144" i="32"/>
  <c r="T144" i="32"/>
  <c r="U144" i="32" s="1"/>
  <c r="V144" i="32" s="1"/>
  <c r="X41" i="32"/>
  <c r="T41" i="32"/>
  <c r="U41" i="32" s="1"/>
  <c r="V41" i="32" s="1"/>
  <c r="X33" i="32"/>
  <c r="T33" i="32"/>
  <c r="U33" i="32" s="1"/>
  <c r="V33" i="32" s="1"/>
  <c r="X32" i="32"/>
  <c r="T32" i="32"/>
  <c r="U32" i="32" s="1"/>
  <c r="V32" i="32" s="1"/>
  <c r="X31" i="32"/>
  <c r="T31" i="32"/>
  <c r="U31" i="32" s="1"/>
  <c r="V31" i="32" s="1"/>
  <c r="X30" i="32"/>
  <c r="T30" i="32"/>
  <c r="U30" i="32" s="1"/>
  <c r="V30" i="32" s="1"/>
  <c r="X29" i="32"/>
  <c r="T29" i="32"/>
  <c r="U29" i="32"/>
  <c r="V29" i="32" s="1"/>
  <c r="X28" i="32"/>
  <c r="T28" i="32"/>
  <c r="U28" i="32" s="1"/>
  <c r="V28" i="32" s="1"/>
  <c r="X23" i="32"/>
  <c r="T23" i="32"/>
  <c r="U23" i="32" s="1"/>
  <c r="V23" i="32" s="1"/>
  <c r="X27" i="32"/>
  <c r="T27" i="32"/>
  <c r="U27" i="32" s="1"/>
  <c r="V27" i="32" s="1"/>
  <c r="X26" i="32"/>
  <c r="T26" i="32"/>
  <c r="U26" i="32" s="1"/>
  <c r="V26" i="32" s="1"/>
  <c r="X25" i="32"/>
  <c r="T25" i="32"/>
  <c r="U25" i="32" s="1"/>
  <c r="V25" i="32" s="1"/>
  <c r="X122" i="32"/>
  <c r="T122" i="32"/>
  <c r="U122" i="32" s="1"/>
  <c r="V122" i="32" s="1"/>
  <c r="X21" i="32"/>
  <c r="T21" i="32"/>
  <c r="U21" i="32" s="1"/>
  <c r="V21" i="32" s="1"/>
  <c r="X20" i="32"/>
  <c r="T20" i="32"/>
  <c r="U20" i="32" s="1"/>
  <c r="V20" i="32" s="1"/>
  <c r="X19" i="32"/>
  <c r="T19" i="32"/>
  <c r="U19" i="32" s="1"/>
  <c r="V19" i="32" s="1"/>
  <c r="X17" i="32"/>
  <c r="T17" i="32"/>
  <c r="U17" i="32"/>
  <c r="V17" i="32" s="1"/>
  <c r="X16" i="32"/>
  <c r="T16" i="32"/>
  <c r="U16" i="32" s="1"/>
  <c r="V16" i="32" s="1"/>
  <c r="X15" i="32"/>
  <c r="T15" i="32"/>
  <c r="U15" i="32"/>
  <c r="V15" i="32" s="1"/>
  <c r="X14" i="32"/>
  <c r="T14" i="32"/>
  <c r="U14" i="32" s="1"/>
  <c r="V14" i="32" s="1"/>
  <c r="X13" i="32"/>
  <c r="T13" i="32"/>
  <c r="U13" i="32"/>
  <c r="V13" i="32" s="1"/>
  <c r="X44" i="32"/>
  <c r="T44" i="32"/>
  <c r="U44" i="32" s="1"/>
  <c r="V44" i="32" s="1"/>
  <c r="X46" i="32"/>
  <c r="T46" i="32"/>
  <c r="U46" i="32" s="1"/>
  <c r="V46" i="32" s="1"/>
  <c r="X61" i="32"/>
  <c r="T61" i="32"/>
  <c r="U61" i="32" s="1"/>
  <c r="V61" i="32" s="1"/>
  <c r="X9" i="32"/>
  <c r="T9" i="32"/>
  <c r="U9" i="32" s="1"/>
  <c r="V9" i="32" s="1"/>
  <c r="X7" i="32"/>
  <c r="T7" i="32"/>
  <c r="U7" i="32" s="1"/>
  <c r="V7" i="32" s="1"/>
  <c r="X6" i="32"/>
  <c r="T6" i="32"/>
  <c r="U6" i="32" s="1"/>
  <c r="V6" i="32" s="1"/>
  <c r="X5" i="32"/>
  <c r="T5" i="32"/>
  <c r="U5" i="32" s="1"/>
  <c r="X45" i="32"/>
  <c r="T45" i="32"/>
  <c r="U45" i="32" s="1"/>
  <c r="V45" i="32" s="1"/>
  <c r="X4" i="32"/>
  <c r="T4" i="32"/>
  <c r="U4" i="32"/>
  <c r="V4" i="32" s="1"/>
  <c r="W2" i="32"/>
  <c r="S2" i="32"/>
  <c r="R2" i="32"/>
  <c r="Q2" i="32"/>
  <c r="P2" i="32"/>
  <c r="O2" i="32"/>
  <c r="N2" i="32"/>
  <c r="M2" i="32"/>
  <c r="L2" i="32"/>
  <c r="K2" i="32"/>
  <c r="J2" i="32"/>
  <c r="I2" i="32"/>
  <c r="H2" i="32"/>
  <c r="G2" i="32"/>
  <c r="F2" i="32"/>
  <c r="E2" i="32"/>
  <c r="C2" i="32"/>
  <c r="T301" i="31"/>
  <c r="X300" i="31"/>
  <c r="V300" i="31"/>
  <c r="U300" i="31"/>
  <c r="T300" i="31"/>
  <c r="X299" i="31"/>
  <c r="V299" i="31"/>
  <c r="U299" i="31"/>
  <c r="T299" i="31"/>
  <c r="X298" i="31"/>
  <c r="V298" i="31"/>
  <c r="U298" i="31"/>
  <c r="T298" i="31"/>
  <c r="X297" i="31"/>
  <c r="V297" i="31"/>
  <c r="U297" i="31"/>
  <c r="T297" i="31"/>
  <c r="X296" i="31"/>
  <c r="V296" i="31"/>
  <c r="U296" i="31"/>
  <c r="T296" i="31"/>
  <c r="X295" i="31"/>
  <c r="V295" i="31"/>
  <c r="U295" i="31"/>
  <c r="T295" i="31"/>
  <c r="X294" i="31"/>
  <c r="V294" i="31"/>
  <c r="U294" i="31"/>
  <c r="T294" i="31"/>
  <c r="X293" i="31"/>
  <c r="V293" i="31"/>
  <c r="U293" i="31"/>
  <c r="T293" i="31"/>
  <c r="X292" i="31"/>
  <c r="V292" i="31"/>
  <c r="U292" i="31"/>
  <c r="T292" i="31"/>
  <c r="X291" i="31"/>
  <c r="V291" i="31"/>
  <c r="U291" i="31"/>
  <c r="T291" i="31"/>
  <c r="X290" i="31"/>
  <c r="V290" i="31"/>
  <c r="U290" i="31"/>
  <c r="T290" i="31"/>
  <c r="X289" i="31"/>
  <c r="V289" i="31"/>
  <c r="U289" i="31"/>
  <c r="T289" i="31"/>
  <c r="X288" i="31"/>
  <c r="V288" i="31"/>
  <c r="U288" i="31"/>
  <c r="T288" i="31"/>
  <c r="X287" i="31"/>
  <c r="V287" i="31"/>
  <c r="U287" i="31"/>
  <c r="T287" i="31"/>
  <c r="X286" i="31"/>
  <c r="V286" i="31"/>
  <c r="U286" i="31"/>
  <c r="T286" i="31"/>
  <c r="X285" i="31"/>
  <c r="V285" i="31"/>
  <c r="U285" i="31"/>
  <c r="T285" i="31"/>
  <c r="X284" i="31"/>
  <c r="V284" i="31"/>
  <c r="U284" i="31"/>
  <c r="T284" i="31"/>
  <c r="X283" i="31"/>
  <c r="V283" i="31"/>
  <c r="U283" i="31"/>
  <c r="T283" i="31"/>
  <c r="X282" i="31"/>
  <c r="V282" i="31"/>
  <c r="U282" i="31"/>
  <c r="T282" i="31"/>
  <c r="X281" i="31"/>
  <c r="V281" i="31"/>
  <c r="U281" i="31"/>
  <c r="T281" i="31"/>
  <c r="X280" i="31"/>
  <c r="V280" i="31"/>
  <c r="U280" i="31"/>
  <c r="T280" i="31"/>
  <c r="X279" i="31"/>
  <c r="V279" i="31"/>
  <c r="U279" i="31"/>
  <c r="T279" i="31"/>
  <c r="X278" i="31"/>
  <c r="V278" i="31"/>
  <c r="U278" i="31"/>
  <c r="T278" i="31"/>
  <c r="X277" i="31"/>
  <c r="V277" i="31"/>
  <c r="U277" i="31"/>
  <c r="T277" i="31"/>
  <c r="X276" i="31"/>
  <c r="V276" i="31"/>
  <c r="U276" i="31"/>
  <c r="T276" i="31"/>
  <c r="X275" i="31"/>
  <c r="V275" i="31"/>
  <c r="U275" i="31"/>
  <c r="T275" i="31"/>
  <c r="X274" i="31"/>
  <c r="V274" i="31"/>
  <c r="U274" i="31"/>
  <c r="T274" i="31"/>
  <c r="X273" i="31"/>
  <c r="V273" i="31"/>
  <c r="U273" i="31"/>
  <c r="T273" i="31"/>
  <c r="X272" i="31"/>
  <c r="V272" i="31"/>
  <c r="U272" i="31"/>
  <c r="T272" i="31"/>
  <c r="X271" i="31"/>
  <c r="V271" i="31"/>
  <c r="U271" i="31"/>
  <c r="T271" i="31"/>
  <c r="X270" i="31"/>
  <c r="V270" i="31"/>
  <c r="U270" i="31"/>
  <c r="T270" i="31"/>
  <c r="X269" i="31"/>
  <c r="V269" i="31"/>
  <c r="U269" i="31"/>
  <c r="T269" i="31"/>
  <c r="X268" i="31"/>
  <c r="V268" i="31"/>
  <c r="U268" i="31"/>
  <c r="T268" i="31"/>
  <c r="X267" i="31"/>
  <c r="V267" i="31"/>
  <c r="U267" i="31"/>
  <c r="T267" i="31"/>
  <c r="X266" i="31"/>
  <c r="V266" i="31"/>
  <c r="U266" i="31"/>
  <c r="T266" i="31"/>
  <c r="X265" i="31"/>
  <c r="V265" i="31"/>
  <c r="U265" i="31"/>
  <c r="T265" i="31"/>
  <c r="X264" i="31"/>
  <c r="V264" i="31"/>
  <c r="U264" i="31"/>
  <c r="T264" i="31"/>
  <c r="X263" i="31"/>
  <c r="V263" i="31"/>
  <c r="U263" i="31"/>
  <c r="T263" i="31"/>
  <c r="X262" i="31"/>
  <c r="V262" i="31"/>
  <c r="U262" i="31"/>
  <c r="T262" i="31"/>
  <c r="X261" i="31"/>
  <c r="V261" i="31"/>
  <c r="U261" i="31"/>
  <c r="T261" i="31"/>
  <c r="X260" i="31"/>
  <c r="V260" i="31"/>
  <c r="U260" i="31"/>
  <c r="T260" i="31"/>
  <c r="X259" i="31"/>
  <c r="V259" i="31"/>
  <c r="U259" i="31"/>
  <c r="T259" i="31"/>
  <c r="X258" i="31"/>
  <c r="V258" i="31"/>
  <c r="U258" i="31"/>
  <c r="T258" i="31"/>
  <c r="X257" i="31"/>
  <c r="V257" i="31"/>
  <c r="U257" i="31"/>
  <c r="T257" i="31"/>
  <c r="X256" i="31"/>
  <c r="V256" i="31"/>
  <c r="U256" i="31"/>
  <c r="T256" i="31"/>
  <c r="X255" i="31"/>
  <c r="V255" i="31"/>
  <c r="U255" i="31"/>
  <c r="T255" i="31"/>
  <c r="X254" i="31"/>
  <c r="V254" i="31"/>
  <c r="U254" i="31"/>
  <c r="T254" i="31"/>
  <c r="X253" i="31"/>
  <c r="V253" i="31"/>
  <c r="U253" i="31"/>
  <c r="T253" i="31"/>
  <c r="X252" i="31"/>
  <c r="V252" i="31"/>
  <c r="U252" i="31"/>
  <c r="T252" i="31"/>
  <c r="X251" i="31"/>
  <c r="V251" i="31"/>
  <c r="U251" i="31"/>
  <c r="T251" i="31"/>
  <c r="X250" i="31"/>
  <c r="V250" i="31"/>
  <c r="U250" i="31"/>
  <c r="T250" i="31"/>
  <c r="X249" i="31"/>
  <c r="V249" i="31"/>
  <c r="U249" i="31"/>
  <c r="T249" i="31"/>
  <c r="X248" i="31"/>
  <c r="V248" i="31"/>
  <c r="U248" i="31"/>
  <c r="T248" i="31"/>
  <c r="X247" i="31"/>
  <c r="V247" i="31"/>
  <c r="U247" i="31"/>
  <c r="T247" i="31"/>
  <c r="X246" i="31"/>
  <c r="V246" i="31"/>
  <c r="U246" i="31"/>
  <c r="T246" i="31"/>
  <c r="X245" i="31"/>
  <c r="V245" i="31"/>
  <c r="U245" i="31"/>
  <c r="T245" i="31"/>
  <c r="X244" i="31"/>
  <c r="V244" i="31"/>
  <c r="U244" i="31"/>
  <c r="T244" i="31"/>
  <c r="X243" i="31"/>
  <c r="V243" i="31"/>
  <c r="U243" i="31"/>
  <c r="T243" i="31"/>
  <c r="X242" i="31"/>
  <c r="V242" i="31"/>
  <c r="U242" i="31"/>
  <c r="T242" i="31"/>
  <c r="X241" i="31"/>
  <c r="V241" i="31"/>
  <c r="U241" i="31"/>
  <c r="T241" i="31"/>
  <c r="X240" i="31"/>
  <c r="V240" i="31"/>
  <c r="U240" i="31"/>
  <c r="T240" i="31"/>
  <c r="X239" i="31"/>
  <c r="V239" i="31"/>
  <c r="U239" i="31"/>
  <c r="T239" i="31"/>
  <c r="X238" i="31"/>
  <c r="V238" i="31"/>
  <c r="U238" i="31"/>
  <c r="T238" i="31"/>
  <c r="X237" i="31"/>
  <c r="V237" i="31"/>
  <c r="U237" i="31"/>
  <c r="T237" i="31"/>
  <c r="X236" i="31"/>
  <c r="V236" i="31"/>
  <c r="U236" i="31"/>
  <c r="T236" i="31"/>
  <c r="X235" i="31"/>
  <c r="V235" i="31"/>
  <c r="U235" i="31"/>
  <c r="T235" i="31"/>
  <c r="X234" i="31"/>
  <c r="V234" i="31"/>
  <c r="U234" i="31"/>
  <c r="T234" i="31"/>
  <c r="X233" i="31"/>
  <c r="V233" i="31"/>
  <c r="U233" i="31"/>
  <c r="T233" i="31"/>
  <c r="X232" i="31"/>
  <c r="V232" i="31"/>
  <c r="U232" i="31"/>
  <c r="T232" i="31"/>
  <c r="X231" i="31"/>
  <c r="V231" i="31"/>
  <c r="U231" i="31"/>
  <c r="T231" i="31"/>
  <c r="X230" i="31"/>
  <c r="V230" i="31"/>
  <c r="U230" i="31"/>
  <c r="T230" i="31"/>
  <c r="X229" i="31"/>
  <c r="V229" i="31"/>
  <c r="U229" i="31"/>
  <c r="T229" i="31"/>
  <c r="X228" i="31"/>
  <c r="V228" i="31"/>
  <c r="U228" i="31"/>
  <c r="T228" i="31"/>
  <c r="X227" i="31"/>
  <c r="V227" i="31"/>
  <c r="U227" i="31"/>
  <c r="T227" i="31"/>
  <c r="X226" i="31"/>
  <c r="V226" i="31"/>
  <c r="U226" i="31"/>
  <c r="T226" i="31"/>
  <c r="X225" i="31"/>
  <c r="V225" i="31"/>
  <c r="U225" i="31"/>
  <c r="T225" i="31"/>
  <c r="X224" i="31"/>
  <c r="V224" i="31"/>
  <c r="U224" i="31"/>
  <c r="T224" i="31"/>
  <c r="X223" i="31"/>
  <c r="V223" i="31"/>
  <c r="U223" i="31"/>
  <c r="T223" i="31"/>
  <c r="X222" i="31"/>
  <c r="V222" i="31"/>
  <c r="U222" i="31"/>
  <c r="T222" i="31"/>
  <c r="X221" i="31"/>
  <c r="V221" i="31"/>
  <c r="U221" i="31"/>
  <c r="T221" i="31"/>
  <c r="X220" i="31"/>
  <c r="V220" i="31"/>
  <c r="U220" i="31"/>
  <c r="T220" i="31"/>
  <c r="X219" i="31"/>
  <c r="V219" i="31"/>
  <c r="U219" i="31"/>
  <c r="T219" i="31"/>
  <c r="X218" i="31"/>
  <c r="V218" i="31"/>
  <c r="U218" i="31"/>
  <c r="T218" i="31"/>
  <c r="X217" i="31"/>
  <c r="V217" i="31"/>
  <c r="U217" i="31"/>
  <c r="T217" i="31"/>
  <c r="X216" i="31"/>
  <c r="V216" i="31"/>
  <c r="U216" i="31"/>
  <c r="T216" i="31"/>
  <c r="X215" i="31"/>
  <c r="V215" i="31"/>
  <c r="U215" i="31"/>
  <c r="T215" i="31"/>
  <c r="X214" i="31"/>
  <c r="V214" i="31"/>
  <c r="U214" i="31"/>
  <c r="T214" i="31"/>
  <c r="X213" i="31"/>
  <c r="V213" i="31"/>
  <c r="U213" i="31"/>
  <c r="T213" i="31"/>
  <c r="X212" i="31"/>
  <c r="V212" i="31"/>
  <c r="U212" i="31"/>
  <c r="T212" i="31"/>
  <c r="X211" i="31"/>
  <c r="V211" i="31"/>
  <c r="U211" i="31"/>
  <c r="T211" i="31"/>
  <c r="X210" i="31"/>
  <c r="V210" i="31"/>
  <c r="U210" i="31"/>
  <c r="T210" i="31"/>
  <c r="X209" i="31"/>
  <c r="V209" i="31"/>
  <c r="U209" i="31"/>
  <c r="T209" i="31"/>
  <c r="X208" i="31"/>
  <c r="V208" i="31"/>
  <c r="U208" i="31"/>
  <c r="T208" i="31"/>
  <c r="X207" i="31"/>
  <c r="V207" i="31"/>
  <c r="U207" i="31"/>
  <c r="T207" i="31"/>
  <c r="X206" i="31"/>
  <c r="V206" i="31"/>
  <c r="U206" i="31"/>
  <c r="T206" i="31"/>
  <c r="X205" i="31"/>
  <c r="V205" i="31"/>
  <c r="U205" i="31"/>
  <c r="T205" i="31"/>
  <c r="X204" i="31"/>
  <c r="V204" i="31"/>
  <c r="U204" i="31"/>
  <c r="T204" i="31"/>
  <c r="X203" i="31"/>
  <c r="V203" i="31"/>
  <c r="U203" i="31"/>
  <c r="T203" i="31"/>
  <c r="X202" i="31"/>
  <c r="V202" i="31"/>
  <c r="U202" i="31"/>
  <c r="T202" i="31"/>
  <c r="X201" i="31"/>
  <c r="V201" i="31"/>
  <c r="U201" i="31"/>
  <c r="T201" i="31"/>
  <c r="X200" i="31"/>
  <c r="V200" i="31"/>
  <c r="U200" i="31"/>
  <c r="T200" i="31"/>
  <c r="X199" i="31"/>
  <c r="V199" i="31"/>
  <c r="U199" i="31"/>
  <c r="T199" i="31"/>
  <c r="X198" i="31"/>
  <c r="V198" i="31"/>
  <c r="U198" i="31"/>
  <c r="T198" i="31"/>
  <c r="X197" i="31"/>
  <c r="V197" i="31"/>
  <c r="U197" i="31"/>
  <c r="T197" i="31"/>
  <c r="X196" i="31"/>
  <c r="V196" i="31"/>
  <c r="U196" i="31"/>
  <c r="T196" i="31"/>
  <c r="X195" i="31"/>
  <c r="V195" i="31"/>
  <c r="U195" i="31"/>
  <c r="T195" i="31"/>
  <c r="X194" i="31"/>
  <c r="V194" i="31"/>
  <c r="U194" i="31"/>
  <c r="T194" i="31"/>
  <c r="X193" i="31"/>
  <c r="V193" i="31"/>
  <c r="U193" i="31"/>
  <c r="T193" i="31"/>
  <c r="X192" i="31"/>
  <c r="V192" i="31"/>
  <c r="U192" i="31"/>
  <c r="T192" i="31"/>
  <c r="X191" i="31"/>
  <c r="V191" i="31"/>
  <c r="U191" i="31"/>
  <c r="T191" i="31"/>
  <c r="X190" i="31"/>
  <c r="V190" i="31"/>
  <c r="U190" i="31"/>
  <c r="T190" i="31"/>
  <c r="X189" i="31"/>
  <c r="V189" i="31"/>
  <c r="U189" i="31"/>
  <c r="T189" i="31"/>
  <c r="X188" i="31"/>
  <c r="V188" i="31"/>
  <c r="U188" i="31"/>
  <c r="T188" i="31"/>
  <c r="X187" i="31"/>
  <c r="V187" i="31"/>
  <c r="U187" i="31"/>
  <c r="T187" i="31"/>
  <c r="X186" i="31"/>
  <c r="V186" i="31"/>
  <c r="U186" i="31"/>
  <c r="T186" i="31"/>
  <c r="X185" i="31"/>
  <c r="V185" i="31"/>
  <c r="U185" i="31"/>
  <c r="T185" i="31"/>
  <c r="X184" i="31"/>
  <c r="V184" i="31"/>
  <c r="U184" i="31"/>
  <c r="T184" i="31"/>
  <c r="X183" i="31"/>
  <c r="V183" i="31"/>
  <c r="U183" i="31"/>
  <c r="T183" i="31"/>
  <c r="X182" i="31"/>
  <c r="V182" i="31"/>
  <c r="U182" i="31"/>
  <c r="T182" i="31"/>
  <c r="X181" i="31"/>
  <c r="V181" i="31"/>
  <c r="U181" i="31"/>
  <c r="T181" i="31"/>
  <c r="X180" i="31"/>
  <c r="V180" i="31"/>
  <c r="U180" i="31"/>
  <c r="T180" i="31"/>
  <c r="X179" i="31"/>
  <c r="V179" i="31"/>
  <c r="U179" i="31"/>
  <c r="T179" i="31"/>
  <c r="X178" i="31"/>
  <c r="V178" i="31"/>
  <c r="U178" i="31"/>
  <c r="T178" i="31"/>
  <c r="X177" i="31"/>
  <c r="V177" i="31"/>
  <c r="U177" i="31"/>
  <c r="T177" i="31"/>
  <c r="X176" i="31"/>
  <c r="V176" i="31"/>
  <c r="U176" i="31"/>
  <c r="T176" i="31"/>
  <c r="X175" i="31"/>
  <c r="V175" i="31"/>
  <c r="U175" i="31"/>
  <c r="T175" i="31"/>
  <c r="X174" i="31"/>
  <c r="V174" i="31"/>
  <c r="U174" i="31"/>
  <c r="T174" i="31"/>
  <c r="X173" i="31"/>
  <c r="V173" i="31"/>
  <c r="U173" i="31"/>
  <c r="T173" i="31"/>
  <c r="X172" i="31"/>
  <c r="V172" i="31"/>
  <c r="U172" i="31"/>
  <c r="T172" i="31"/>
  <c r="X171" i="31"/>
  <c r="V171" i="31"/>
  <c r="U171" i="31"/>
  <c r="T171" i="31"/>
  <c r="X170" i="31"/>
  <c r="V170" i="31"/>
  <c r="U170" i="31"/>
  <c r="T170" i="31"/>
  <c r="X169" i="31"/>
  <c r="V169" i="31"/>
  <c r="U169" i="31"/>
  <c r="T169" i="31"/>
  <c r="X168" i="31"/>
  <c r="V168" i="31"/>
  <c r="U168" i="31"/>
  <c r="T168" i="31"/>
  <c r="X167" i="31"/>
  <c r="V167" i="31"/>
  <c r="U167" i="31"/>
  <c r="T167" i="31"/>
  <c r="X166" i="31"/>
  <c r="V166" i="31"/>
  <c r="U166" i="31"/>
  <c r="T166" i="31"/>
  <c r="X165" i="31"/>
  <c r="V165" i="31"/>
  <c r="U165" i="31"/>
  <c r="T165" i="31"/>
  <c r="X164" i="31"/>
  <c r="V164" i="31"/>
  <c r="U164" i="31"/>
  <c r="T164" i="31"/>
  <c r="X163" i="31"/>
  <c r="V163" i="31"/>
  <c r="U163" i="31"/>
  <c r="T163" i="31"/>
  <c r="X162" i="31"/>
  <c r="V162" i="31"/>
  <c r="U162" i="31"/>
  <c r="T162" i="31"/>
  <c r="X161" i="31"/>
  <c r="V161" i="31"/>
  <c r="U161" i="31"/>
  <c r="T161" i="31"/>
  <c r="X160" i="31"/>
  <c r="V160" i="31"/>
  <c r="U160" i="31"/>
  <c r="T160" i="31"/>
  <c r="X159" i="31"/>
  <c r="V159" i="31"/>
  <c r="U159" i="31"/>
  <c r="T159" i="31"/>
  <c r="X158" i="31"/>
  <c r="V158" i="31"/>
  <c r="U158" i="31"/>
  <c r="T158" i="31"/>
  <c r="X157" i="31"/>
  <c r="V157" i="31"/>
  <c r="U157" i="31"/>
  <c r="T157" i="31"/>
  <c r="X156" i="31"/>
  <c r="V156" i="31"/>
  <c r="U156" i="31"/>
  <c r="T156" i="31"/>
  <c r="X155" i="31"/>
  <c r="V155" i="31"/>
  <c r="U155" i="31"/>
  <c r="T155" i="31"/>
  <c r="V154" i="31"/>
  <c r="U154" i="31"/>
  <c r="T154" i="31"/>
  <c r="X153" i="31"/>
  <c r="V153" i="31"/>
  <c r="U153" i="31"/>
  <c r="T153" i="31"/>
  <c r="X152" i="31"/>
  <c r="V152" i="31"/>
  <c r="U152" i="31"/>
  <c r="T152" i="31"/>
  <c r="X151" i="31"/>
  <c r="V151" i="31"/>
  <c r="U151" i="31"/>
  <c r="T151" i="31"/>
  <c r="X150" i="31"/>
  <c r="V150" i="31"/>
  <c r="U150" i="31"/>
  <c r="T150" i="31"/>
  <c r="X149" i="31"/>
  <c r="V149" i="31"/>
  <c r="U149" i="31"/>
  <c r="T149" i="31"/>
  <c r="X148" i="31"/>
  <c r="V148" i="31"/>
  <c r="U148" i="31"/>
  <c r="T148" i="31"/>
  <c r="X147" i="31"/>
  <c r="V147" i="31"/>
  <c r="U147" i="31"/>
  <c r="T147" i="31"/>
  <c r="X146" i="31"/>
  <c r="V146" i="31"/>
  <c r="U146" i="31"/>
  <c r="T146" i="31"/>
  <c r="X145" i="31"/>
  <c r="V145" i="31"/>
  <c r="U145" i="31"/>
  <c r="T145" i="31"/>
  <c r="X144" i="31"/>
  <c r="V144" i="31"/>
  <c r="U144" i="31"/>
  <c r="T144" i="31"/>
  <c r="X143" i="31"/>
  <c r="V143" i="31"/>
  <c r="U143" i="31"/>
  <c r="T143" i="31"/>
  <c r="X142" i="31"/>
  <c r="V142" i="31"/>
  <c r="U142" i="31"/>
  <c r="T142" i="31"/>
  <c r="X141" i="31"/>
  <c r="V141" i="31"/>
  <c r="U141" i="31"/>
  <c r="T141" i="31"/>
  <c r="X140" i="31"/>
  <c r="T140" i="31"/>
  <c r="U140" i="31" s="1"/>
  <c r="V140" i="31" s="1"/>
  <c r="X139" i="31"/>
  <c r="T139" i="31"/>
  <c r="U139" i="31"/>
  <c r="V139" i="31" s="1"/>
  <c r="X138" i="31"/>
  <c r="T138" i="31"/>
  <c r="U138" i="31" s="1"/>
  <c r="V138" i="31" s="1"/>
  <c r="X137" i="31"/>
  <c r="T137" i="31"/>
  <c r="U137" i="31"/>
  <c r="V137" i="31" s="1"/>
  <c r="X136" i="31"/>
  <c r="T136" i="31"/>
  <c r="U136" i="31" s="1"/>
  <c r="V136" i="31" s="1"/>
  <c r="X135" i="31"/>
  <c r="T135" i="31"/>
  <c r="U135" i="31" s="1"/>
  <c r="V135" i="31" s="1"/>
  <c r="X134" i="31"/>
  <c r="T134" i="31"/>
  <c r="U134" i="31" s="1"/>
  <c r="V134" i="31" s="1"/>
  <c r="X133" i="31"/>
  <c r="T133" i="31"/>
  <c r="U133" i="31" s="1"/>
  <c r="V133" i="31" s="1"/>
  <c r="X132" i="31"/>
  <c r="T132" i="31"/>
  <c r="U132" i="31" s="1"/>
  <c r="V132" i="31" s="1"/>
  <c r="X131" i="31"/>
  <c r="T131" i="31"/>
  <c r="U131" i="31" s="1"/>
  <c r="V131" i="31" s="1"/>
  <c r="X130" i="31"/>
  <c r="T130" i="31"/>
  <c r="U130" i="31" s="1"/>
  <c r="V130" i="31" s="1"/>
  <c r="X129" i="31"/>
  <c r="T129" i="31"/>
  <c r="U129" i="31" s="1"/>
  <c r="V129" i="31" s="1"/>
  <c r="X128" i="31"/>
  <c r="T128" i="31"/>
  <c r="U128" i="31" s="1"/>
  <c r="V128" i="31" s="1"/>
  <c r="X127" i="31"/>
  <c r="T127" i="31"/>
  <c r="U127" i="31"/>
  <c r="V127" i="31" s="1"/>
  <c r="X126" i="31"/>
  <c r="T126" i="31"/>
  <c r="U126" i="31" s="1"/>
  <c r="V126" i="31" s="1"/>
  <c r="X125" i="31"/>
  <c r="T125" i="31"/>
  <c r="U125" i="31" s="1"/>
  <c r="V125" i="31" s="1"/>
  <c r="X124" i="31"/>
  <c r="T124" i="31"/>
  <c r="U124" i="31" s="1"/>
  <c r="V124" i="31" s="1"/>
  <c r="X123" i="31"/>
  <c r="T123" i="31"/>
  <c r="U123" i="31" s="1"/>
  <c r="V123" i="31" s="1"/>
  <c r="X122" i="31"/>
  <c r="T122" i="31"/>
  <c r="U122" i="31" s="1"/>
  <c r="V122" i="31" s="1"/>
  <c r="X121" i="31"/>
  <c r="T121" i="31"/>
  <c r="U121" i="31" s="1"/>
  <c r="V121" i="31" s="1"/>
  <c r="X120" i="31"/>
  <c r="T120" i="31"/>
  <c r="U120" i="31" s="1"/>
  <c r="V120" i="31" s="1"/>
  <c r="X119" i="31"/>
  <c r="T119" i="31"/>
  <c r="U119" i="31"/>
  <c r="V119" i="31" s="1"/>
  <c r="X118" i="31"/>
  <c r="T118" i="31"/>
  <c r="U118" i="31" s="1"/>
  <c r="V118" i="31" s="1"/>
  <c r="X117" i="31"/>
  <c r="T117" i="31"/>
  <c r="U117" i="31" s="1"/>
  <c r="V117" i="31" s="1"/>
  <c r="X116" i="31"/>
  <c r="T116" i="31"/>
  <c r="U116" i="31" s="1"/>
  <c r="V116" i="31" s="1"/>
  <c r="X115" i="31"/>
  <c r="U115" i="31"/>
  <c r="V115" i="31"/>
  <c r="T115" i="31"/>
  <c r="X113" i="31"/>
  <c r="T113" i="31"/>
  <c r="U113" i="31" s="1"/>
  <c r="V113" i="31" s="1"/>
  <c r="X114" i="31"/>
  <c r="T114" i="31"/>
  <c r="U114" i="31" s="1"/>
  <c r="V114" i="31" s="1"/>
  <c r="X112" i="31"/>
  <c r="T112" i="31"/>
  <c r="U112" i="31"/>
  <c r="V112" i="31" s="1"/>
  <c r="X111" i="31"/>
  <c r="U111" i="31"/>
  <c r="V111" i="31" s="1"/>
  <c r="T111" i="31"/>
  <c r="X110" i="31"/>
  <c r="T110" i="31"/>
  <c r="U110" i="31" s="1"/>
  <c r="V110" i="31" s="1"/>
  <c r="X109" i="31"/>
  <c r="U109" i="31"/>
  <c r="V109" i="31" s="1"/>
  <c r="T109" i="31"/>
  <c r="X108" i="31"/>
  <c r="T108" i="31"/>
  <c r="U108" i="31" s="1"/>
  <c r="V108" i="31" s="1"/>
  <c r="X107" i="31"/>
  <c r="U107" i="31"/>
  <c r="V107" i="31" s="1"/>
  <c r="T107" i="31"/>
  <c r="X106" i="31"/>
  <c r="T106" i="31"/>
  <c r="U106" i="31" s="1"/>
  <c r="V106" i="31" s="1"/>
  <c r="X105" i="31"/>
  <c r="U105" i="31"/>
  <c r="V105" i="31" s="1"/>
  <c r="T105" i="31"/>
  <c r="X104" i="31"/>
  <c r="T104" i="31"/>
  <c r="U104" i="31" s="1"/>
  <c r="V104" i="31" s="1"/>
  <c r="X103" i="31"/>
  <c r="T103" i="31"/>
  <c r="U103" i="31" s="1"/>
  <c r="V103" i="31" s="1"/>
  <c r="X102" i="31"/>
  <c r="T102" i="31"/>
  <c r="U102" i="31" s="1"/>
  <c r="V102" i="31" s="1"/>
  <c r="X101" i="31"/>
  <c r="T101" i="31"/>
  <c r="U101" i="31" s="1"/>
  <c r="V101" i="31" s="1"/>
  <c r="X100" i="31"/>
  <c r="T100" i="31"/>
  <c r="U100" i="31"/>
  <c r="V100" i="31" s="1"/>
  <c r="X99" i="31"/>
  <c r="T99" i="31"/>
  <c r="U99" i="31" s="1"/>
  <c r="V99" i="31" s="1"/>
  <c r="X98" i="31"/>
  <c r="T98" i="31"/>
  <c r="U98" i="31" s="1"/>
  <c r="V98" i="31" s="1"/>
  <c r="X97" i="31"/>
  <c r="T97" i="31"/>
  <c r="U97" i="31" s="1"/>
  <c r="V97" i="31" s="1"/>
  <c r="X96" i="31"/>
  <c r="T96" i="31"/>
  <c r="U96" i="31" s="1"/>
  <c r="V96" i="31" s="1"/>
  <c r="X95" i="31"/>
  <c r="T95" i="31"/>
  <c r="U95" i="31" s="1"/>
  <c r="V95" i="31" s="1"/>
  <c r="X94" i="31"/>
  <c r="T94" i="31"/>
  <c r="U94" i="31" s="1"/>
  <c r="V94" i="31" s="1"/>
  <c r="X93" i="31"/>
  <c r="T93" i="31"/>
  <c r="U93" i="31" s="1"/>
  <c r="V93" i="31" s="1"/>
  <c r="X92" i="31"/>
  <c r="T92" i="31"/>
  <c r="U92" i="31" s="1"/>
  <c r="V92" i="31" s="1"/>
  <c r="X91" i="31"/>
  <c r="T91" i="31"/>
  <c r="U91" i="31"/>
  <c r="V91" i="31" s="1"/>
  <c r="X90" i="31"/>
  <c r="T90" i="31"/>
  <c r="U90" i="31" s="1"/>
  <c r="V90" i="31" s="1"/>
  <c r="X89" i="31"/>
  <c r="T89" i="31"/>
  <c r="U89" i="31" s="1"/>
  <c r="V89" i="31" s="1"/>
  <c r="X88" i="31"/>
  <c r="T88" i="31"/>
  <c r="U88" i="31" s="1"/>
  <c r="V88" i="31" s="1"/>
  <c r="X87" i="31"/>
  <c r="T87" i="31"/>
  <c r="U87" i="31" s="1"/>
  <c r="V87" i="31" s="1"/>
  <c r="X86" i="31"/>
  <c r="T86" i="31"/>
  <c r="U86" i="31" s="1"/>
  <c r="V86" i="31" s="1"/>
  <c r="X85" i="31"/>
  <c r="T85" i="31"/>
  <c r="U85" i="31" s="1"/>
  <c r="V85" i="31" s="1"/>
  <c r="X84" i="31"/>
  <c r="T84" i="31"/>
  <c r="U84" i="31" s="1"/>
  <c r="V84" i="31" s="1"/>
  <c r="X83" i="31"/>
  <c r="T83" i="31"/>
  <c r="U83" i="31" s="1"/>
  <c r="V83" i="31" s="1"/>
  <c r="X82" i="31"/>
  <c r="T82" i="31"/>
  <c r="U82" i="31" s="1"/>
  <c r="V82" i="31" s="1"/>
  <c r="X81" i="31"/>
  <c r="T81" i="31"/>
  <c r="U81" i="31" s="1"/>
  <c r="V81" i="31" s="1"/>
  <c r="X80" i="31"/>
  <c r="T80" i="31"/>
  <c r="U80" i="31" s="1"/>
  <c r="V80" i="31" s="1"/>
  <c r="X79" i="31"/>
  <c r="T79" i="31"/>
  <c r="U79" i="31" s="1"/>
  <c r="V79" i="31" s="1"/>
  <c r="X78" i="31"/>
  <c r="T78" i="31"/>
  <c r="U78" i="31" s="1"/>
  <c r="V78" i="31" s="1"/>
  <c r="X77" i="31"/>
  <c r="T77" i="31"/>
  <c r="U77" i="31" s="1"/>
  <c r="V77" i="31" s="1"/>
  <c r="X76" i="31"/>
  <c r="T76" i="31"/>
  <c r="U76" i="31" s="1"/>
  <c r="V76" i="31" s="1"/>
  <c r="X75" i="31"/>
  <c r="T75" i="31"/>
  <c r="U75" i="31" s="1"/>
  <c r="V75" i="31" s="1"/>
  <c r="X74" i="31"/>
  <c r="T74" i="31"/>
  <c r="U74" i="31" s="1"/>
  <c r="V74" i="31" s="1"/>
  <c r="X73" i="31"/>
  <c r="T73" i="31"/>
  <c r="U73" i="31" s="1"/>
  <c r="V73" i="31" s="1"/>
  <c r="X72" i="31"/>
  <c r="T72" i="31"/>
  <c r="U72" i="31" s="1"/>
  <c r="V72" i="31" s="1"/>
  <c r="X71" i="31"/>
  <c r="T71" i="31"/>
  <c r="U71" i="31" s="1"/>
  <c r="V71" i="31" s="1"/>
  <c r="X70" i="31"/>
  <c r="T70" i="31"/>
  <c r="U70" i="31" s="1"/>
  <c r="V70" i="31" s="1"/>
  <c r="X69" i="31"/>
  <c r="T69" i="31"/>
  <c r="U69" i="31" s="1"/>
  <c r="V69" i="31" s="1"/>
  <c r="X68" i="31"/>
  <c r="T68" i="31"/>
  <c r="U68" i="31" s="1"/>
  <c r="V68" i="31" s="1"/>
  <c r="X67" i="31"/>
  <c r="T67" i="31"/>
  <c r="U67" i="31" s="1"/>
  <c r="V67" i="31" s="1"/>
  <c r="X66" i="31"/>
  <c r="T66" i="31"/>
  <c r="U66" i="31" s="1"/>
  <c r="V66" i="31" s="1"/>
  <c r="X65" i="31"/>
  <c r="T65" i="31"/>
  <c r="U65" i="31" s="1"/>
  <c r="V65" i="31" s="1"/>
  <c r="X64" i="31"/>
  <c r="T64" i="31"/>
  <c r="U64" i="31" s="1"/>
  <c r="V64" i="31" s="1"/>
  <c r="X63" i="31"/>
  <c r="T63" i="31"/>
  <c r="U63" i="31" s="1"/>
  <c r="V63" i="31" s="1"/>
  <c r="X62" i="31"/>
  <c r="T62" i="31"/>
  <c r="U62" i="31" s="1"/>
  <c r="V62" i="31" s="1"/>
  <c r="X61" i="31"/>
  <c r="T61" i="31"/>
  <c r="U61" i="31"/>
  <c r="V61" i="31" s="1"/>
  <c r="X60" i="31"/>
  <c r="T60" i="31"/>
  <c r="U60" i="31" s="1"/>
  <c r="V60" i="31" s="1"/>
  <c r="X59" i="31"/>
  <c r="T59" i="31"/>
  <c r="U59" i="31" s="1"/>
  <c r="V59" i="31" s="1"/>
  <c r="X58" i="31"/>
  <c r="T58" i="31"/>
  <c r="U58" i="31" s="1"/>
  <c r="V58" i="31" s="1"/>
  <c r="X57" i="31"/>
  <c r="T57" i="31"/>
  <c r="U57" i="31" s="1"/>
  <c r="V57" i="31" s="1"/>
  <c r="X56" i="31"/>
  <c r="T56" i="31"/>
  <c r="U56" i="31" s="1"/>
  <c r="V56" i="31" s="1"/>
  <c r="X55" i="31"/>
  <c r="T55" i="31"/>
  <c r="U55" i="31"/>
  <c r="V55" i="31" s="1"/>
  <c r="X54" i="31"/>
  <c r="T54" i="31"/>
  <c r="U54" i="31" s="1"/>
  <c r="V54" i="31" s="1"/>
  <c r="X53" i="31"/>
  <c r="T53" i="31"/>
  <c r="U53" i="31" s="1"/>
  <c r="V53" i="31" s="1"/>
  <c r="X52" i="31"/>
  <c r="T52" i="31"/>
  <c r="U52" i="31" s="1"/>
  <c r="V52" i="31" s="1"/>
  <c r="X51" i="31"/>
  <c r="T51" i="31"/>
  <c r="U51" i="31" s="1"/>
  <c r="V51" i="31" s="1"/>
  <c r="X50" i="31"/>
  <c r="T50" i="31"/>
  <c r="U50" i="31" s="1"/>
  <c r="V50" i="31" s="1"/>
  <c r="X49" i="31"/>
  <c r="T49" i="31"/>
  <c r="U49" i="31" s="1"/>
  <c r="V49" i="31" s="1"/>
  <c r="X48" i="31"/>
  <c r="T48" i="31"/>
  <c r="U48" i="31" s="1"/>
  <c r="V48" i="31" s="1"/>
  <c r="X47" i="31"/>
  <c r="U47" i="31"/>
  <c r="V47" i="31" s="1"/>
  <c r="T47" i="31"/>
  <c r="X46" i="31"/>
  <c r="T46" i="31"/>
  <c r="U46" i="31"/>
  <c r="V46" i="31" s="1"/>
  <c r="X45" i="31"/>
  <c r="T45" i="31"/>
  <c r="U45" i="31" s="1"/>
  <c r="V45" i="31" s="1"/>
  <c r="X44" i="31"/>
  <c r="U44" i="31"/>
  <c r="V44" i="31" s="1"/>
  <c r="T44" i="31"/>
  <c r="X43" i="31"/>
  <c r="T43" i="31"/>
  <c r="U43" i="31" s="1"/>
  <c r="V43" i="31" s="1"/>
  <c r="X42" i="31"/>
  <c r="T42" i="31"/>
  <c r="U42" i="31" s="1"/>
  <c r="V42" i="31" s="1"/>
  <c r="X41" i="31"/>
  <c r="T41" i="31"/>
  <c r="U41" i="31" s="1"/>
  <c r="V41" i="31" s="1"/>
  <c r="X40" i="31"/>
  <c r="T40" i="31"/>
  <c r="U40" i="31"/>
  <c r="V40" i="31" s="1"/>
  <c r="X39" i="31"/>
  <c r="T39" i="31"/>
  <c r="U39" i="31" s="1"/>
  <c r="V39" i="31" s="1"/>
  <c r="X38" i="31"/>
  <c r="T38" i="31"/>
  <c r="U38" i="31"/>
  <c r="V38" i="31" s="1"/>
  <c r="X37" i="31"/>
  <c r="T37" i="31"/>
  <c r="U37" i="31" s="1"/>
  <c r="V37" i="31" s="1"/>
  <c r="X36" i="31"/>
  <c r="T36" i="31"/>
  <c r="U36" i="31" s="1"/>
  <c r="V36" i="31" s="1"/>
  <c r="X34" i="31"/>
  <c r="T34" i="31"/>
  <c r="U34" i="31" s="1"/>
  <c r="V34" i="31" s="1"/>
  <c r="X35" i="31"/>
  <c r="T35" i="31"/>
  <c r="U35" i="31" s="1"/>
  <c r="V35" i="31" s="1"/>
  <c r="X33" i="31"/>
  <c r="T33" i="31"/>
  <c r="U33" i="31" s="1"/>
  <c r="V33" i="31" s="1"/>
  <c r="X32" i="31"/>
  <c r="T32" i="31"/>
  <c r="U32" i="31" s="1"/>
  <c r="V32" i="31" s="1"/>
  <c r="X31" i="31"/>
  <c r="T31" i="31"/>
  <c r="U31" i="31"/>
  <c r="V31" i="31" s="1"/>
  <c r="X30" i="31"/>
  <c r="T30" i="31"/>
  <c r="U30" i="31" s="1"/>
  <c r="V30" i="31" s="1"/>
  <c r="X29" i="31"/>
  <c r="T29" i="31"/>
  <c r="U29" i="31" s="1"/>
  <c r="V29" i="31" s="1"/>
  <c r="X28" i="31"/>
  <c r="T28" i="31"/>
  <c r="U28" i="31" s="1"/>
  <c r="V28" i="31" s="1"/>
  <c r="X27" i="31"/>
  <c r="T27" i="31"/>
  <c r="U27" i="31" s="1"/>
  <c r="V27" i="31" s="1"/>
  <c r="X26" i="31"/>
  <c r="T26" i="31"/>
  <c r="U26" i="31"/>
  <c r="V26" i="31" s="1"/>
  <c r="X25" i="31"/>
  <c r="T25" i="31"/>
  <c r="U25" i="31" s="1"/>
  <c r="V25" i="31" s="1"/>
  <c r="X24" i="31"/>
  <c r="T24" i="31"/>
  <c r="U24" i="31" s="1"/>
  <c r="V24" i="31" s="1"/>
  <c r="X23" i="31"/>
  <c r="T23" i="31"/>
  <c r="U23" i="31" s="1"/>
  <c r="V23" i="31" s="1"/>
  <c r="X22" i="31"/>
  <c r="T22" i="31"/>
  <c r="U22" i="31" s="1"/>
  <c r="V22" i="31" s="1"/>
  <c r="X21" i="31"/>
  <c r="T21" i="31"/>
  <c r="U21" i="31" s="1"/>
  <c r="V21" i="31" s="1"/>
  <c r="X20" i="31"/>
  <c r="T20" i="31"/>
  <c r="U20" i="31" s="1"/>
  <c r="V20" i="31" s="1"/>
  <c r="X19" i="31"/>
  <c r="T19" i="31"/>
  <c r="U19" i="31" s="1"/>
  <c r="V19" i="31" s="1"/>
  <c r="X18" i="31"/>
  <c r="T18" i="31"/>
  <c r="U18" i="31" s="1"/>
  <c r="V18" i="31" s="1"/>
  <c r="X17" i="31"/>
  <c r="T17" i="31"/>
  <c r="U17" i="31" s="1"/>
  <c r="V17" i="31" s="1"/>
  <c r="X16" i="31"/>
  <c r="T16" i="31"/>
  <c r="U16" i="31"/>
  <c r="V16" i="31" s="1"/>
  <c r="X14" i="31"/>
  <c r="T14" i="31"/>
  <c r="U14" i="31" s="1"/>
  <c r="V14" i="31" s="1"/>
  <c r="X15" i="31"/>
  <c r="T15" i="31"/>
  <c r="U15" i="31" s="1"/>
  <c r="V15" i="31" s="1"/>
  <c r="X13" i="31"/>
  <c r="T13" i="31"/>
  <c r="U13" i="31" s="1"/>
  <c r="V13" i="31" s="1"/>
  <c r="X12" i="31"/>
  <c r="U12" i="31"/>
  <c r="V12" i="31" s="1"/>
  <c r="T12" i="31"/>
  <c r="X11" i="31"/>
  <c r="T11" i="31"/>
  <c r="U11" i="31" s="1"/>
  <c r="V11" i="31" s="1"/>
  <c r="X10" i="31"/>
  <c r="U10" i="31"/>
  <c r="V10" i="31" s="1"/>
  <c r="T10" i="31"/>
  <c r="X9" i="31"/>
  <c r="T9" i="31"/>
  <c r="U9" i="31" s="1"/>
  <c r="V9" i="31" s="1"/>
  <c r="X8" i="31"/>
  <c r="T8" i="31"/>
  <c r="U8" i="31" s="1"/>
  <c r="V8" i="31" s="1"/>
  <c r="X7" i="31"/>
  <c r="T7" i="31"/>
  <c r="U7" i="31" s="1"/>
  <c r="V7" i="31" s="1"/>
  <c r="X6" i="31"/>
  <c r="T6" i="31"/>
  <c r="U6" i="31" s="1"/>
  <c r="V6" i="31" s="1"/>
  <c r="X5" i="31"/>
  <c r="U5" i="31"/>
  <c r="V5" i="31" s="1"/>
  <c r="T5" i="31"/>
  <c r="T4" i="31"/>
  <c r="U4" i="31" s="1"/>
  <c r="X4" i="31"/>
  <c r="W2" i="31"/>
  <c r="S2" i="31"/>
  <c r="R2" i="31"/>
  <c r="Q2" i="31"/>
  <c r="P2" i="31"/>
  <c r="O2" i="31"/>
  <c r="N2" i="31"/>
  <c r="M2" i="31"/>
  <c r="L2" i="31"/>
  <c r="K2" i="31"/>
  <c r="J2" i="31"/>
  <c r="I2" i="31"/>
  <c r="H2" i="31"/>
  <c r="G2" i="31"/>
  <c r="F2" i="31"/>
  <c r="E2" i="31"/>
  <c r="C2" i="31"/>
  <c r="X153" i="28"/>
  <c r="X94" i="28"/>
  <c r="X147" i="28"/>
  <c r="X121" i="28"/>
  <c r="X139" i="28"/>
  <c r="X156" i="28"/>
  <c r="X157" i="28"/>
  <c r="X158" i="28"/>
  <c r="X159" i="28"/>
  <c r="X160" i="28"/>
  <c r="X161" i="28"/>
  <c r="X162" i="28"/>
  <c r="X163" i="28"/>
  <c r="X164" i="28"/>
  <c r="X165" i="28"/>
  <c r="X166" i="28"/>
  <c r="X167" i="28"/>
  <c r="X168" i="28"/>
  <c r="X169" i="28"/>
  <c r="X170" i="28"/>
  <c r="X171" i="28"/>
  <c r="X172" i="28"/>
  <c r="X173" i="28"/>
  <c r="X174" i="28"/>
  <c r="X175" i="28"/>
  <c r="X176" i="28"/>
  <c r="X177" i="28"/>
  <c r="X178" i="28"/>
  <c r="X179" i="28"/>
  <c r="X180" i="28"/>
  <c r="X181" i="28"/>
  <c r="X182" i="28"/>
  <c r="X183" i="28"/>
  <c r="X184" i="28"/>
  <c r="X185" i="28"/>
  <c r="X186" i="28"/>
  <c r="X187" i="28"/>
  <c r="X188" i="28"/>
  <c r="X189" i="28"/>
  <c r="X190" i="28"/>
  <c r="X191" i="28"/>
  <c r="X192" i="28"/>
  <c r="X193" i="28"/>
  <c r="X194" i="28"/>
  <c r="X195" i="28"/>
  <c r="X196" i="28"/>
  <c r="X197" i="28"/>
  <c r="X198" i="28"/>
  <c r="X199" i="28"/>
  <c r="X200" i="28"/>
  <c r="X201" i="28"/>
  <c r="X202" i="28"/>
  <c r="X203" i="28"/>
  <c r="X204" i="28"/>
  <c r="X205" i="28"/>
  <c r="X206" i="28"/>
  <c r="X207" i="28"/>
  <c r="X208" i="28"/>
  <c r="X209" i="28"/>
  <c r="X210" i="28"/>
  <c r="X211" i="28"/>
  <c r="X212" i="28"/>
  <c r="X213" i="28"/>
  <c r="X214" i="28"/>
  <c r="X215" i="28"/>
  <c r="X216" i="28"/>
  <c r="X217" i="28"/>
  <c r="X218" i="28"/>
  <c r="X219" i="28"/>
  <c r="X220" i="28"/>
  <c r="X221" i="28"/>
  <c r="X222" i="28"/>
  <c r="X223" i="28"/>
  <c r="X224" i="28"/>
  <c r="X225" i="28"/>
  <c r="X226" i="28"/>
  <c r="X227" i="28"/>
  <c r="X228" i="28"/>
  <c r="X229" i="28"/>
  <c r="X230" i="28"/>
  <c r="X231" i="28"/>
  <c r="X232" i="28"/>
  <c r="X233" i="28"/>
  <c r="X234" i="28"/>
  <c r="X235" i="28"/>
  <c r="X236" i="28"/>
  <c r="X237" i="28"/>
  <c r="X238" i="28"/>
  <c r="X239" i="28"/>
  <c r="X240" i="28"/>
  <c r="X241" i="28"/>
  <c r="X242" i="28"/>
  <c r="X243" i="28"/>
  <c r="X244" i="28"/>
  <c r="X245" i="28"/>
  <c r="X246" i="28"/>
  <c r="X247" i="28"/>
  <c r="X248" i="28"/>
  <c r="X249" i="28"/>
  <c r="X250" i="28"/>
  <c r="X251" i="28"/>
  <c r="X252" i="28"/>
  <c r="X253" i="28"/>
  <c r="X254" i="28"/>
  <c r="X255" i="28"/>
  <c r="X256" i="28"/>
  <c r="X257" i="28"/>
  <c r="X258" i="28"/>
  <c r="X259" i="28"/>
  <c r="X260" i="28"/>
  <c r="X261" i="28"/>
  <c r="X262" i="28"/>
  <c r="X263" i="28"/>
  <c r="X264" i="28"/>
  <c r="X265" i="28"/>
  <c r="X266" i="28"/>
  <c r="X267" i="28"/>
  <c r="X268" i="28"/>
  <c r="X269" i="28"/>
  <c r="X270" i="28"/>
  <c r="X271" i="28"/>
  <c r="X272" i="28"/>
  <c r="X273" i="28"/>
  <c r="X274" i="28"/>
  <c r="X275" i="28"/>
  <c r="X276" i="28"/>
  <c r="X277" i="28"/>
  <c r="X278" i="28"/>
  <c r="X279" i="28"/>
  <c r="X280" i="28"/>
  <c r="X281" i="28"/>
  <c r="X282" i="28"/>
  <c r="X283" i="28"/>
  <c r="X284" i="28"/>
  <c r="X285" i="28"/>
  <c r="X286" i="28"/>
  <c r="X287" i="28"/>
  <c r="X288" i="28"/>
  <c r="X289" i="28"/>
  <c r="X290" i="28"/>
  <c r="X291" i="28"/>
  <c r="X292" i="28"/>
  <c r="X293" i="28"/>
  <c r="X294" i="28"/>
  <c r="X295" i="28"/>
  <c r="X296" i="28"/>
  <c r="X297" i="28"/>
  <c r="X298" i="28"/>
  <c r="X299" i="28"/>
  <c r="X300" i="28"/>
  <c r="T301" i="28"/>
  <c r="V300" i="28"/>
  <c r="U300" i="28"/>
  <c r="T300" i="28"/>
  <c r="V299" i="28"/>
  <c r="U299" i="28"/>
  <c r="T299" i="28"/>
  <c r="V298" i="28"/>
  <c r="U298" i="28"/>
  <c r="T298" i="28"/>
  <c r="V297" i="28"/>
  <c r="U297" i="28"/>
  <c r="T297" i="28"/>
  <c r="V296" i="28"/>
  <c r="U296" i="28"/>
  <c r="T296" i="28"/>
  <c r="V295" i="28"/>
  <c r="U295" i="28"/>
  <c r="T295" i="28"/>
  <c r="V294" i="28"/>
  <c r="U294" i="28"/>
  <c r="T294" i="28"/>
  <c r="V293" i="28"/>
  <c r="U293" i="28"/>
  <c r="T293" i="28"/>
  <c r="V292" i="28"/>
  <c r="U292" i="28"/>
  <c r="T292" i="28"/>
  <c r="V291" i="28"/>
  <c r="U291" i="28"/>
  <c r="T291" i="28"/>
  <c r="V290" i="28"/>
  <c r="U290" i="28"/>
  <c r="T290" i="28"/>
  <c r="V289" i="28"/>
  <c r="U289" i="28"/>
  <c r="T289" i="28"/>
  <c r="V288" i="28"/>
  <c r="U288" i="28"/>
  <c r="T288" i="28"/>
  <c r="V287" i="28"/>
  <c r="U287" i="28"/>
  <c r="T287" i="28"/>
  <c r="V286" i="28"/>
  <c r="U286" i="28"/>
  <c r="T286" i="28"/>
  <c r="V285" i="28"/>
  <c r="U285" i="28"/>
  <c r="T285" i="28"/>
  <c r="V284" i="28"/>
  <c r="U284" i="28"/>
  <c r="T284" i="28"/>
  <c r="V283" i="28"/>
  <c r="U283" i="28"/>
  <c r="T283" i="28"/>
  <c r="V282" i="28"/>
  <c r="U282" i="28"/>
  <c r="T282" i="28"/>
  <c r="V281" i="28"/>
  <c r="U281" i="28"/>
  <c r="T281" i="28"/>
  <c r="V280" i="28"/>
  <c r="U280" i="28"/>
  <c r="T280" i="28"/>
  <c r="V279" i="28"/>
  <c r="U279" i="28"/>
  <c r="T279" i="28"/>
  <c r="V278" i="28"/>
  <c r="U278" i="28"/>
  <c r="T278" i="28"/>
  <c r="V277" i="28"/>
  <c r="U277" i="28"/>
  <c r="T277" i="28"/>
  <c r="V276" i="28"/>
  <c r="U276" i="28"/>
  <c r="T276" i="28"/>
  <c r="V275" i="28"/>
  <c r="U275" i="28"/>
  <c r="T275" i="28"/>
  <c r="V274" i="28"/>
  <c r="U274" i="28"/>
  <c r="T274" i="28"/>
  <c r="V273" i="28"/>
  <c r="U273" i="28"/>
  <c r="T273" i="28"/>
  <c r="V272" i="28"/>
  <c r="U272" i="28"/>
  <c r="T272" i="28"/>
  <c r="V271" i="28"/>
  <c r="U271" i="28"/>
  <c r="T271" i="28"/>
  <c r="V270" i="28"/>
  <c r="U270" i="28"/>
  <c r="T270" i="28"/>
  <c r="V269" i="28"/>
  <c r="U269" i="28"/>
  <c r="T269" i="28"/>
  <c r="V268" i="28"/>
  <c r="U268" i="28"/>
  <c r="T268" i="28"/>
  <c r="V267" i="28"/>
  <c r="U267" i="28"/>
  <c r="T267" i="28"/>
  <c r="V266" i="28"/>
  <c r="U266" i="28"/>
  <c r="T266" i="28"/>
  <c r="V265" i="28"/>
  <c r="U265" i="28"/>
  <c r="T265" i="28"/>
  <c r="V264" i="28"/>
  <c r="U264" i="28"/>
  <c r="T264" i="28"/>
  <c r="V263" i="28"/>
  <c r="U263" i="28"/>
  <c r="T263" i="28"/>
  <c r="V262" i="28"/>
  <c r="U262" i="28"/>
  <c r="T262" i="28"/>
  <c r="V261" i="28"/>
  <c r="U261" i="28"/>
  <c r="T261" i="28"/>
  <c r="V260" i="28"/>
  <c r="U260" i="28"/>
  <c r="T260" i="28"/>
  <c r="V259" i="28"/>
  <c r="U259" i="28"/>
  <c r="T259" i="28"/>
  <c r="V258" i="28"/>
  <c r="U258" i="28"/>
  <c r="T258" i="28"/>
  <c r="V257" i="28"/>
  <c r="U257" i="28"/>
  <c r="T257" i="28"/>
  <c r="V256" i="28"/>
  <c r="U256" i="28"/>
  <c r="T256" i="28"/>
  <c r="V255" i="28"/>
  <c r="U255" i="28"/>
  <c r="T255" i="28"/>
  <c r="V254" i="28"/>
  <c r="U254" i="28"/>
  <c r="T254" i="28"/>
  <c r="V253" i="28"/>
  <c r="U253" i="28"/>
  <c r="T253" i="28"/>
  <c r="V252" i="28"/>
  <c r="U252" i="28"/>
  <c r="T252" i="28"/>
  <c r="V251" i="28"/>
  <c r="U251" i="28"/>
  <c r="T251" i="28"/>
  <c r="V250" i="28"/>
  <c r="U250" i="28"/>
  <c r="T250" i="28"/>
  <c r="V249" i="28"/>
  <c r="U249" i="28"/>
  <c r="T249" i="28"/>
  <c r="V248" i="28"/>
  <c r="U248" i="28"/>
  <c r="T248" i="28"/>
  <c r="V247" i="28"/>
  <c r="U247" i="28"/>
  <c r="T247" i="28"/>
  <c r="V246" i="28"/>
  <c r="U246" i="28"/>
  <c r="T246" i="28"/>
  <c r="V245" i="28"/>
  <c r="U245" i="28"/>
  <c r="T245" i="28"/>
  <c r="V244" i="28"/>
  <c r="U244" i="28"/>
  <c r="T244" i="28"/>
  <c r="V243" i="28"/>
  <c r="U243" i="28"/>
  <c r="T243" i="28"/>
  <c r="V242" i="28"/>
  <c r="U242" i="28"/>
  <c r="T242" i="28"/>
  <c r="V241" i="28"/>
  <c r="U241" i="28"/>
  <c r="T241" i="28"/>
  <c r="V240" i="28"/>
  <c r="U240" i="28"/>
  <c r="T240" i="28"/>
  <c r="V239" i="28"/>
  <c r="U239" i="28"/>
  <c r="T239" i="28"/>
  <c r="V238" i="28"/>
  <c r="U238" i="28"/>
  <c r="T238" i="28"/>
  <c r="V237" i="28"/>
  <c r="U237" i="28"/>
  <c r="T237" i="28"/>
  <c r="V236" i="28"/>
  <c r="U236" i="28"/>
  <c r="T236" i="28"/>
  <c r="V235" i="28"/>
  <c r="U235" i="28"/>
  <c r="T235" i="28"/>
  <c r="V234" i="28"/>
  <c r="U234" i="28"/>
  <c r="T234" i="28"/>
  <c r="V233" i="28"/>
  <c r="U233" i="28"/>
  <c r="T233" i="28"/>
  <c r="V232" i="28"/>
  <c r="U232" i="28"/>
  <c r="T232" i="28"/>
  <c r="V231" i="28"/>
  <c r="U231" i="28"/>
  <c r="T231" i="28"/>
  <c r="V230" i="28"/>
  <c r="U230" i="28"/>
  <c r="T230" i="28"/>
  <c r="V229" i="28"/>
  <c r="U229" i="28"/>
  <c r="T229" i="28"/>
  <c r="V228" i="28"/>
  <c r="U228" i="28"/>
  <c r="T228" i="28"/>
  <c r="V227" i="28"/>
  <c r="U227" i="28"/>
  <c r="T227" i="28"/>
  <c r="V226" i="28"/>
  <c r="U226" i="28"/>
  <c r="T226" i="28"/>
  <c r="V225" i="28"/>
  <c r="U225" i="28"/>
  <c r="T225" i="28"/>
  <c r="V224" i="28"/>
  <c r="U224" i="28"/>
  <c r="T224" i="28"/>
  <c r="V223" i="28"/>
  <c r="U223" i="28"/>
  <c r="T223" i="28"/>
  <c r="V222" i="28"/>
  <c r="U222" i="28"/>
  <c r="T222" i="28"/>
  <c r="V221" i="28"/>
  <c r="U221" i="28"/>
  <c r="T221" i="28"/>
  <c r="V220" i="28"/>
  <c r="U220" i="28"/>
  <c r="T220" i="28"/>
  <c r="V219" i="28"/>
  <c r="U219" i="28"/>
  <c r="T219" i="28"/>
  <c r="V218" i="28"/>
  <c r="U218" i="28"/>
  <c r="T218" i="28"/>
  <c r="V217" i="28"/>
  <c r="U217" i="28"/>
  <c r="T217" i="28"/>
  <c r="V216" i="28"/>
  <c r="U216" i="28"/>
  <c r="T216" i="28"/>
  <c r="V215" i="28"/>
  <c r="U215" i="28"/>
  <c r="T215" i="28"/>
  <c r="V214" i="28"/>
  <c r="U214" i="28"/>
  <c r="T214" i="28"/>
  <c r="V213" i="28"/>
  <c r="U213" i="28"/>
  <c r="T213" i="28"/>
  <c r="V212" i="28"/>
  <c r="U212" i="28"/>
  <c r="T212" i="28"/>
  <c r="V211" i="28"/>
  <c r="U211" i="28"/>
  <c r="T211" i="28"/>
  <c r="V210" i="28"/>
  <c r="U210" i="28"/>
  <c r="T210" i="28"/>
  <c r="V209" i="28"/>
  <c r="U209" i="28"/>
  <c r="T209" i="28"/>
  <c r="V208" i="28"/>
  <c r="U208" i="28"/>
  <c r="T208" i="28"/>
  <c r="V207" i="28"/>
  <c r="U207" i="28"/>
  <c r="T207" i="28"/>
  <c r="V206" i="28"/>
  <c r="U206" i="28"/>
  <c r="T206" i="28"/>
  <c r="V205" i="28"/>
  <c r="U205" i="28"/>
  <c r="T205" i="28"/>
  <c r="V204" i="28"/>
  <c r="U204" i="28"/>
  <c r="T204" i="28"/>
  <c r="V203" i="28"/>
  <c r="U203" i="28"/>
  <c r="T203" i="28"/>
  <c r="V202" i="28"/>
  <c r="U202" i="28"/>
  <c r="T202" i="28"/>
  <c r="V201" i="28"/>
  <c r="U201" i="28"/>
  <c r="T201" i="28"/>
  <c r="V200" i="28"/>
  <c r="U200" i="28"/>
  <c r="T200" i="28"/>
  <c r="V199" i="28"/>
  <c r="U199" i="28"/>
  <c r="T199" i="28"/>
  <c r="V198" i="28"/>
  <c r="U198" i="28"/>
  <c r="T198" i="28"/>
  <c r="V197" i="28"/>
  <c r="U197" i="28"/>
  <c r="T197" i="28"/>
  <c r="V196" i="28"/>
  <c r="U196" i="28"/>
  <c r="T196" i="28"/>
  <c r="V195" i="28"/>
  <c r="U195" i="28"/>
  <c r="T195" i="28"/>
  <c r="V194" i="28"/>
  <c r="U194" i="28"/>
  <c r="T194" i="28"/>
  <c r="V193" i="28"/>
  <c r="U193" i="28"/>
  <c r="T193" i="28"/>
  <c r="V192" i="28"/>
  <c r="U192" i="28"/>
  <c r="T192" i="28"/>
  <c r="V191" i="28"/>
  <c r="U191" i="28"/>
  <c r="T191" i="28"/>
  <c r="V190" i="28"/>
  <c r="U190" i="28"/>
  <c r="T190" i="28"/>
  <c r="V189" i="28"/>
  <c r="U189" i="28"/>
  <c r="T189" i="28"/>
  <c r="V188" i="28"/>
  <c r="U188" i="28"/>
  <c r="T188" i="28"/>
  <c r="V187" i="28"/>
  <c r="U187" i="28"/>
  <c r="T187" i="28"/>
  <c r="V186" i="28"/>
  <c r="U186" i="28"/>
  <c r="T186" i="28"/>
  <c r="V185" i="28"/>
  <c r="U185" i="28"/>
  <c r="T185" i="28"/>
  <c r="V184" i="28"/>
  <c r="U184" i="28"/>
  <c r="T184" i="28"/>
  <c r="V183" i="28"/>
  <c r="U183" i="28"/>
  <c r="T183" i="28"/>
  <c r="V182" i="28"/>
  <c r="U182" i="28"/>
  <c r="T182" i="28"/>
  <c r="V181" i="28"/>
  <c r="U181" i="28"/>
  <c r="T181" i="28"/>
  <c r="V180" i="28"/>
  <c r="U180" i="28"/>
  <c r="T180" i="28"/>
  <c r="V179" i="28"/>
  <c r="U179" i="28"/>
  <c r="T179" i="28"/>
  <c r="V178" i="28"/>
  <c r="U178" i="28"/>
  <c r="T178" i="28"/>
  <c r="V177" i="28"/>
  <c r="U177" i="28"/>
  <c r="T177" i="28"/>
  <c r="V176" i="28"/>
  <c r="U176" i="28"/>
  <c r="T176" i="28"/>
  <c r="V175" i="28"/>
  <c r="U175" i="28"/>
  <c r="T175" i="28"/>
  <c r="V174" i="28"/>
  <c r="U174" i="28"/>
  <c r="T174" i="28"/>
  <c r="V173" i="28"/>
  <c r="U173" i="28"/>
  <c r="T173" i="28"/>
  <c r="V172" i="28"/>
  <c r="U172" i="28"/>
  <c r="T172" i="28"/>
  <c r="V171" i="28"/>
  <c r="U171" i="28"/>
  <c r="T171" i="28"/>
  <c r="V170" i="28"/>
  <c r="U170" i="28"/>
  <c r="T170" i="28"/>
  <c r="V169" i="28"/>
  <c r="U169" i="28"/>
  <c r="T169" i="28"/>
  <c r="V168" i="28"/>
  <c r="U168" i="28"/>
  <c r="T168" i="28"/>
  <c r="V167" i="28"/>
  <c r="U167" i="28"/>
  <c r="T167" i="28"/>
  <c r="V166" i="28"/>
  <c r="U166" i="28"/>
  <c r="T166" i="28"/>
  <c r="V165" i="28"/>
  <c r="U165" i="28"/>
  <c r="T165" i="28"/>
  <c r="V164" i="28"/>
  <c r="U164" i="28"/>
  <c r="T164" i="28"/>
  <c r="V163" i="28"/>
  <c r="U163" i="28"/>
  <c r="T163" i="28"/>
  <c r="V162" i="28"/>
  <c r="U162" i="28"/>
  <c r="T162" i="28"/>
  <c r="V161" i="28"/>
  <c r="U161" i="28"/>
  <c r="T161" i="28"/>
  <c r="V160" i="28"/>
  <c r="U160" i="28"/>
  <c r="T160" i="28"/>
  <c r="V159" i="28"/>
  <c r="U159" i="28"/>
  <c r="T159" i="28"/>
  <c r="V158" i="28"/>
  <c r="U158" i="28"/>
  <c r="T158" i="28"/>
  <c r="V157" i="28"/>
  <c r="U157" i="28"/>
  <c r="T157" i="28"/>
  <c r="V156" i="28"/>
  <c r="U156" i="28"/>
  <c r="T156" i="28"/>
  <c r="T139" i="28"/>
  <c r="U139" i="28" s="1"/>
  <c r="V139" i="28" s="1"/>
  <c r="T121" i="28"/>
  <c r="U121" i="28"/>
  <c r="V121" i="28" s="1"/>
  <c r="T147" i="28"/>
  <c r="U147" i="28" s="1"/>
  <c r="V147" i="28" s="1"/>
  <c r="T94" i="28"/>
  <c r="U94" i="28" s="1"/>
  <c r="V94" i="28" s="1"/>
  <c r="T153" i="28"/>
  <c r="U153" i="28" s="1"/>
  <c r="V153" i="28" s="1"/>
  <c r="X152" i="28"/>
  <c r="T152" i="28"/>
  <c r="U152" i="28" s="1"/>
  <c r="V152" i="28" s="1"/>
  <c r="X151" i="28"/>
  <c r="T151" i="28"/>
  <c r="U151" i="28" s="1"/>
  <c r="V151" i="28" s="1"/>
  <c r="X150" i="28"/>
  <c r="T150" i="28"/>
  <c r="U150" i="28"/>
  <c r="V150" i="28" s="1"/>
  <c r="X149" i="28"/>
  <c r="T149" i="28"/>
  <c r="U149" i="28" s="1"/>
  <c r="V149" i="28" s="1"/>
  <c r="X148" i="28"/>
  <c r="T148" i="28"/>
  <c r="U148" i="28" s="1"/>
  <c r="V148" i="28" s="1"/>
  <c r="X146" i="28"/>
  <c r="T146" i="28"/>
  <c r="U146" i="28" s="1"/>
  <c r="V146" i="28" s="1"/>
  <c r="X145" i="28"/>
  <c r="T145" i="28"/>
  <c r="U145" i="28" s="1"/>
  <c r="V145" i="28" s="1"/>
  <c r="X144" i="28"/>
  <c r="T144" i="28"/>
  <c r="U144" i="28" s="1"/>
  <c r="V144" i="28"/>
  <c r="X143" i="28"/>
  <c r="T143" i="28"/>
  <c r="U143" i="28" s="1"/>
  <c r="V143" i="28" s="1"/>
  <c r="X142" i="28"/>
  <c r="T142" i="28"/>
  <c r="U142" i="28" s="1"/>
  <c r="V142" i="28" s="1"/>
  <c r="X141" i="28"/>
  <c r="T141" i="28"/>
  <c r="U141" i="28" s="1"/>
  <c r="V141" i="28"/>
  <c r="X140" i="28"/>
  <c r="T140" i="28"/>
  <c r="U140" i="28" s="1"/>
  <c r="V140" i="28" s="1"/>
  <c r="X138" i="28"/>
  <c r="T138" i="28"/>
  <c r="U138" i="28" s="1"/>
  <c r="V138" i="28" s="1"/>
  <c r="X137" i="28"/>
  <c r="T137" i="28"/>
  <c r="U137" i="28" s="1"/>
  <c r="V137" i="28" s="1"/>
  <c r="X136" i="28"/>
  <c r="T136" i="28"/>
  <c r="U136" i="28"/>
  <c r="V136" i="28" s="1"/>
  <c r="X135" i="28"/>
  <c r="T135" i="28"/>
  <c r="U135" i="28" s="1"/>
  <c r="V135" i="28" s="1"/>
  <c r="X134" i="28"/>
  <c r="T134" i="28"/>
  <c r="U134" i="28" s="1"/>
  <c r="V134" i="28" s="1"/>
  <c r="X133" i="28"/>
  <c r="T133" i="28"/>
  <c r="U133" i="28" s="1"/>
  <c r="V133" i="28" s="1"/>
  <c r="X132" i="28"/>
  <c r="T132" i="28"/>
  <c r="U132" i="28" s="1"/>
  <c r="V132" i="28" s="1"/>
  <c r="X131" i="28"/>
  <c r="T131" i="28"/>
  <c r="U131" i="28" s="1"/>
  <c r="V131" i="28" s="1"/>
  <c r="X130" i="28"/>
  <c r="T130" i="28"/>
  <c r="U130" i="28" s="1"/>
  <c r="V130" i="28" s="1"/>
  <c r="X129" i="28"/>
  <c r="T129" i="28"/>
  <c r="U129" i="28" s="1"/>
  <c r="V129" i="28" s="1"/>
  <c r="X128" i="28"/>
  <c r="T128" i="28"/>
  <c r="U128" i="28"/>
  <c r="V128" i="28" s="1"/>
  <c r="X127" i="28"/>
  <c r="T127" i="28"/>
  <c r="U127" i="28"/>
  <c r="V127" i="28"/>
  <c r="X126" i="28"/>
  <c r="T126" i="28"/>
  <c r="U126" i="28" s="1"/>
  <c r="V126" i="28" s="1"/>
  <c r="X125" i="28"/>
  <c r="T125" i="28"/>
  <c r="U125" i="28" s="1"/>
  <c r="V125" i="28" s="1"/>
  <c r="X124" i="28"/>
  <c r="T124" i="28"/>
  <c r="U124" i="28" s="1"/>
  <c r="V124" i="28" s="1"/>
  <c r="X123" i="28"/>
  <c r="T123" i="28"/>
  <c r="U123" i="28" s="1"/>
  <c r="V123" i="28" s="1"/>
  <c r="X122" i="28"/>
  <c r="T122" i="28"/>
  <c r="U122" i="28" s="1"/>
  <c r="V122" i="28" s="1"/>
  <c r="X120" i="28"/>
  <c r="T120" i="28"/>
  <c r="U120" i="28" s="1"/>
  <c r="V120" i="28" s="1"/>
  <c r="X119" i="28"/>
  <c r="T119" i="28"/>
  <c r="U119" i="28" s="1"/>
  <c r="V119" i="28" s="1"/>
  <c r="X118" i="28"/>
  <c r="T118" i="28"/>
  <c r="U118" i="28"/>
  <c r="V118" i="28" s="1"/>
  <c r="X117" i="28"/>
  <c r="T117" i="28"/>
  <c r="U117" i="28" s="1"/>
  <c r="V117" i="28" s="1"/>
  <c r="X116" i="28"/>
  <c r="T116" i="28"/>
  <c r="U116" i="28" s="1"/>
  <c r="V116" i="28" s="1"/>
  <c r="X115" i="28"/>
  <c r="T115" i="28"/>
  <c r="U115" i="28" s="1"/>
  <c r="V115" i="28" s="1"/>
  <c r="X114" i="28"/>
  <c r="T114" i="28"/>
  <c r="U114" i="28" s="1"/>
  <c r="V114" i="28" s="1"/>
  <c r="X113" i="28"/>
  <c r="T113" i="28"/>
  <c r="U113" i="28"/>
  <c r="V113" i="28" s="1"/>
  <c r="X112" i="28"/>
  <c r="T112" i="28"/>
  <c r="U112" i="28"/>
  <c r="V112" i="28"/>
  <c r="X111" i="28"/>
  <c r="T111" i="28"/>
  <c r="U111" i="28" s="1"/>
  <c r="V111" i="28" s="1"/>
  <c r="X110" i="28"/>
  <c r="T110" i="28"/>
  <c r="U110" i="28"/>
  <c r="V110" i="28" s="1"/>
  <c r="X109" i="28"/>
  <c r="T109" i="28"/>
  <c r="U109" i="28" s="1"/>
  <c r="V109" i="28" s="1"/>
  <c r="X108" i="28"/>
  <c r="T108" i="28"/>
  <c r="U108" i="28"/>
  <c r="V108" i="28" s="1"/>
  <c r="X107" i="28"/>
  <c r="T107" i="28"/>
  <c r="U107" i="28" s="1"/>
  <c r="V107" i="28" s="1"/>
  <c r="X106" i="28"/>
  <c r="T106" i="28"/>
  <c r="U106" i="28" s="1"/>
  <c r="V106" i="28" s="1"/>
  <c r="X105" i="28"/>
  <c r="T105" i="28"/>
  <c r="U105" i="28" s="1"/>
  <c r="V105" i="28" s="1"/>
  <c r="X104" i="28"/>
  <c r="T104" i="28"/>
  <c r="U104" i="28" s="1"/>
  <c r="V104" i="28" s="1"/>
  <c r="X103" i="28"/>
  <c r="T103" i="28"/>
  <c r="U103" i="28" s="1"/>
  <c r="V103" i="28" s="1"/>
  <c r="X102" i="28"/>
  <c r="T102" i="28"/>
  <c r="U102" i="28" s="1"/>
  <c r="V102" i="28" s="1"/>
  <c r="X101" i="28"/>
  <c r="T101" i="28"/>
  <c r="U101" i="28" s="1"/>
  <c r="V101" i="28" s="1"/>
  <c r="X100" i="28"/>
  <c r="T100" i="28"/>
  <c r="U100" i="28" s="1"/>
  <c r="V100" i="28" s="1"/>
  <c r="X99" i="28"/>
  <c r="T99" i="28"/>
  <c r="U99" i="28" s="1"/>
  <c r="V99" i="28" s="1"/>
  <c r="X98" i="28"/>
  <c r="T98" i="28"/>
  <c r="U98" i="28" s="1"/>
  <c r="V98" i="28" s="1"/>
  <c r="X97" i="28"/>
  <c r="T97" i="28"/>
  <c r="U97" i="28" s="1"/>
  <c r="V97" i="28"/>
  <c r="X96" i="28"/>
  <c r="T96" i="28"/>
  <c r="U96" i="28" s="1"/>
  <c r="V96" i="28" s="1"/>
  <c r="X95" i="28"/>
  <c r="T95" i="28"/>
  <c r="U95" i="28"/>
  <c r="V95" i="28" s="1"/>
  <c r="X93" i="28"/>
  <c r="T93" i="28"/>
  <c r="U93" i="28" s="1"/>
  <c r="V93" i="28"/>
  <c r="X92" i="28"/>
  <c r="T92" i="28"/>
  <c r="U92" i="28"/>
  <c r="V92" i="28" s="1"/>
  <c r="X91" i="28"/>
  <c r="T91" i="28"/>
  <c r="U91" i="28" s="1"/>
  <c r="V91" i="28" s="1"/>
  <c r="X90" i="28"/>
  <c r="T90" i="28"/>
  <c r="U90" i="28" s="1"/>
  <c r="V90" i="28" s="1"/>
  <c r="X89" i="28"/>
  <c r="T89" i="28"/>
  <c r="U89" i="28" s="1"/>
  <c r="V89" i="28" s="1"/>
  <c r="X88" i="28"/>
  <c r="T88" i="28"/>
  <c r="U88" i="28" s="1"/>
  <c r="V88" i="28" s="1"/>
  <c r="X87" i="28"/>
  <c r="T87" i="28"/>
  <c r="U87" i="28" s="1"/>
  <c r="V87" i="28" s="1"/>
  <c r="X86" i="28"/>
  <c r="T86" i="28"/>
  <c r="U86" i="28" s="1"/>
  <c r="V86" i="28" s="1"/>
  <c r="X85" i="28"/>
  <c r="T85" i="28"/>
  <c r="U85" i="28" s="1"/>
  <c r="V85" i="28" s="1"/>
  <c r="X84" i="28"/>
  <c r="T84" i="28"/>
  <c r="U84" i="28" s="1"/>
  <c r="V84" i="28" s="1"/>
  <c r="X83" i="28"/>
  <c r="T83" i="28"/>
  <c r="U83" i="28"/>
  <c r="V83" i="28"/>
  <c r="X82" i="28"/>
  <c r="T82" i="28"/>
  <c r="U82" i="28" s="1"/>
  <c r="V82" i="28" s="1"/>
  <c r="X81" i="28"/>
  <c r="T81" i="28"/>
  <c r="U81" i="28" s="1"/>
  <c r="V81" i="28" s="1"/>
  <c r="X80" i="28"/>
  <c r="T80" i="28"/>
  <c r="U80" i="28" s="1"/>
  <c r="V80" i="28" s="1"/>
  <c r="X155" i="28"/>
  <c r="V155" i="28"/>
  <c r="U155" i="28"/>
  <c r="T155" i="28"/>
  <c r="X79" i="28"/>
  <c r="T79" i="28"/>
  <c r="U79" i="28" s="1"/>
  <c r="V79" i="28" s="1"/>
  <c r="X78" i="28"/>
  <c r="T78" i="28"/>
  <c r="U78" i="28" s="1"/>
  <c r="V78" i="28" s="1"/>
  <c r="X154" i="28"/>
  <c r="V154" i="28"/>
  <c r="U154" i="28"/>
  <c r="T154" i="28"/>
  <c r="X77" i="28"/>
  <c r="T77" i="28"/>
  <c r="U77" i="28" s="1"/>
  <c r="V77" i="28" s="1"/>
  <c r="X76" i="28"/>
  <c r="T76" i="28"/>
  <c r="U76" i="28" s="1"/>
  <c r="V76" i="28" s="1"/>
  <c r="X75" i="28"/>
  <c r="T75" i="28"/>
  <c r="U75" i="28" s="1"/>
  <c r="V75" i="28" s="1"/>
  <c r="X74" i="28"/>
  <c r="T74" i="28"/>
  <c r="U74" i="28" s="1"/>
  <c r="V74" i="28" s="1"/>
  <c r="X73" i="28"/>
  <c r="T73" i="28"/>
  <c r="U73" i="28" s="1"/>
  <c r="V73" i="28" s="1"/>
  <c r="X72" i="28"/>
  <c r="T72" i="28"/>
  <c r="U72" i="28" s="1"/>
  <c r="V72" i="28" s="1"/>
  <c r="X71" i="28"/>
  <c r="T71" i="28"/>
  <c r="U71" i="28" s="1"/>
  <c r="V71" i="28" s="1"/>
  <c r="X70" i="28"/>
  <c r="T70" i="28"/>
  <c r="U70" i="28" s="1"/>
  <c r="V70" i="28" s="1"/>
  <c r="X69" i="28"/>
  <c r="T69" i="28"/>
  <c r="U69" i="28" s="1"/>
  <c r="V69" i="28" s="1"/>
  <c r="X68" i="28"/>
  <c r="T68" i="28"/>
  <c r="U68" i="28" s="1"/>
  <c r="V68" i="28" s="1"/>
  <c r="X67" i="28"/>
  <c r="T67" i="28"/>
  <c r="U67" i="28" s="1"/>
  <c r="V67" i="28" s="1"/>
  <c r="X66" i="28"/>
  <c r="T66" i="28"/>
  <c r="U66" i="28"/>
  <c r="V66" i="28" s="1"/>
  <c r="X65" i="28"/>
  <c r="T65" i="28"/>
  <c r="U65" i="28" s="1"/>
  <c r="V65" i="28" s="1"/>
  <c r="X64" i="28"/>
  <c r="T64" i="28"/>
  <c r="U64" i="28" s="1"/>
  <c r="V64" i="28" s="1"/>
  <c r="X63" i="28"/>
  <c r="T63" i="28"/>
  <c r="U63" i="28" s="1"/>
  <c r="V63" i="28" s="1"/>
  <c r="X62" i="28"/>
  <c r="T62" i="28"/>
  <c r="U62" i="28" s="1"/>
  <c r="V62" i="28" s="1"/>
  <c r="X61" i="28"/>
  <c r="T61" i="28"/>
  <c r="U61" i="28"/>
  <c r="V61" i="28" s="1"/>
  <c r="X60" i="28"/>
  <c r="T60" i="28"/>
  <c r="U60" i="28"/>
  <c r="V60" i="28" s="1"/>
  <c r="X59" i="28"/>
  <c r="T59" i="28"/>
  <c r="U59" i="28" s="1"/>
  <c r="V59" i="28"/>
  <c r="X58" i="28"/>
  <c r="T58" i="28"/>
  <c r="U58" i="28" s="1"/>
  <c r="V58" i="28" s="1"/>
  <c r="X57" i="28"/>
  <c r="T57" i="28"/>
  <c r="U57" i="28" s="1"/>
  <c r="V57" i="28" s="1"/>
  <c r="X56" i="28"/>
  <c r="T56" i="28"/>
  <c r="U56" i="28" s="1"/>
  <c r="V56" i="28" s="1"/>
  <c r="X55" i="28"/>
  <c r="T55" i="28"/>
  <c r="U55" i="28" s="1"/>
  <c r="V55" i="28" s="1"/>
  <c r="X54" i="28"/>
  <c r="T54" i="28"/>
  <c r="U54" i="28" s="1"/>
  <c r="V54" i="28" s="1"/>
  <c r="X53" i="28"/>
  <c r="T53" i="28"/>
  <c r="U53" i="28" s="1"/>
  <c r="V53" i="28"/>
  <c r="X52" i="28"/>
  <c r="T52" i="28"/>
  <c r="U52" i="28"/>
  <c r="V52" i="28" s="1"/>
  <c r="X51" i="28"/>
  <c r="T51" i="28"/>
  <c r="U51" i="28" s="1"/>
  <c r="V51" i="28" s="1"/>
  <c r="X50" i="28"/>
  <c r="T50" i="28"/>
  <c r="U50" i="28" s="1"/>
  <c r="V50" i="28" s="1"/>
  <c r="X49" i="28"/>
  <c r="T49" i="28"/>
  <c r="U49" i="28" s="1"/>
  <c r="V49" i="28" s="1"/>
  <c r="X48" i="28"/>
  <c r="T48" i="28"/>
  <c r="U48" i="28" s="1"/>
  <c r="V48" i="28" s="1"/>
  <c r="X47" i="28"/>
  <c r="U47" i="28"/>
  <c r="V47" i="28" s="1"/>
  <c r="T47" i="28"/>
  <c r="X46" i="28"/>
  <c r="T46" i="28"/>
  <c r="U46" i="28"/>
  <c r="V46" i="28"/>
  <c r="X45" i="28"/>
  <c r="T45" i="28"/>
  <c r="U45" i="28" s="1"/>
  <c r="V45" i="28" s="1"/>
  <c r="X44" i="28"/>
  <c r="T44" i="28"/>
  <c r="U44" i="28" s="1"/>
  <c r="V44" i="28" s="1"/>
  <c r="X43" i="28"/>
  <c r="T43" i="28"/>
  <c r="U43" i="28" s="1"/>
  <c r="V43" i="28" s="1"/>
  <c r="X42" i="28"/>
  <c r="T42" i="28"/>
  <c r="U42" i="28" s="1"/>
  <c r="V42" i="28" s="1"/>
  <c r="X41" i="28"/>
  <c r="T41" i="28"/>
  <c r="U41" i="28" s="1"/>
  <c r="V41" i="28" s="1"/>
  <c r="X40" i="28"/>
  <c r="T40" i="28"/>
  <c r="U40" i="28" s="1"/>
  <c r="V40" i="28" s="1"/>
  <c r="X39" i="28"/>
  <c r="T39" i="28"/>
  <c r="U39" i="28" s="1"/>
  <c r="V39" i="28" s="1"/>
  <c r="X38" i="28"/>
  <c r="T38" i="28"/>
  <c r="U38" i="28" s="1"/>
  <c r="V38" i="28" s="1"/>
  <c r="X37" i="28"/>
  <c r="T37" i="28"/>
  <c r="U37" i="28"/>
  <c r="V37" i="28" s="1"/>
  <c r="X36" i="28"/>
  <c r="T36" i="28"/>
  <c r="U36" i="28" s="1"/>
  <c r="V36" i="28" s="1"/>
  <c r="X35" i="28"/>
  <c r="T35" i="28"/>
  <c r="U35" i="28" s="1"/>
  <c r="V35" i="28" s="1"/>
  <c r="X34" i="28"/>
  <c r="T34" i="28"/>
  <c r="U34" i="28" s="1"/>
  <c r="V34" i="28" s="1"/>
  <c r="X33" i="28"/>
  <c r="T33" i="28"/>
  <c r="U33" i="28"/>
  <c r="V33" i="28" s="1"/>
  <c r="X32" i="28"/>
  <c r="T32" i="28"/>
  <c r="U32" i="28" s="1"/>
  <c r="V32" i="28" s="1"/>
  <c r="X31" i="28"/>
  <c r="T31" i="28"/>
  <c r="U31" i="28" s="1"/>
  <c r="V31" i="28" s="1"/>
  <c r="X30" i="28"/>
  <c r="T30" i="28"/>
  <c r="U30" i="28" s="1"/>
  <c r="V30" i="28" s="1"/>
  <c r="X29" i="28"/>
  <c r="T29" i="28"/>
  <c r="U29" i="28" s="1"/>
  <c r="V29" i="28" s="1"/>
  <c r="X28" i="28"/>
  <c r="T28" i="28"/>
  <c r="U28" i="28" s="1"/>
  <c r="V28" i="28" s="1"/>
  <c r="X27" i="28"/>
  <c r="T27" i="28"/>
  <c r="U27" i="28"/>
  <c r="V27" i="28" s="1"/>
  <c r="X26" i="28"/>
  <c r="T26" i="28"/>
  <c r="U26" i="28" s="1"/>
  <c r="V26" i="28" s="1"/>
  <c r="X25" i="28"/>
  <c r="T25" i="28"/>
  <c r="U25" i="28"/>
  <c r="V25" i="28" s="1"/>
  <c r="X24" i="28"/>
  <c r="T24" i="28"/>
  <c r="U24" i="28"/>
  <c r="V24" i="28" s="1"/>
  <c r="X23" i="28"/>
  <c r="T23" i="28"/>
  <c r="U23" i="28" s="1"/>
  <c r="V23" i="28" s="1"/>
  <c r="X22" i="28"/>
  <c r="T22" i="28"/>
  <c r="U22" i="28" s="1"/>
  <c r="V22" i="28" s="1"/>
  <c r="X21" i="28"/>
  <c r="T21" i="28"/>
  <c r="U21" i="28"/>
  <c r="V21" i="28" s="1"/>
  <c r="X20" i="28"/>
  <c r="T20" i="28"/>
  <c r="U20" i="28" s="1"/>
  <c r="V20" i="28" s="1"/>
  <c r="X19" i="28"/>
  <c r="T19" i="28"/>
  <c r="U19" i="28" s="1"/>
  <c r="V19" i="28" s="1"/>
  <c r="X18" i="28"/>
  <c r="T18" i="28"/>
  <c r="U18" i="28" s="1"/>
  <c r="V18" i="28" s="1"/>
  <c r="X17" i="28"/>
  <c r="T17" i="28"/>
  <c r="U17" i="28" s="1"/>
  <c r="V17" i="28" s="1"/>
  <c r="X16" i="28"/>
  <c r="T16" i="28"/>
  <c r="U16" i="28" s="1"/>
  <c r="V16" i="28" s="1"/>
  <c r="X15" i="28"/>
  <c r="T15" i="28"/>
  <c r="U15" i="28" s="1"/>
  <c r="V15" i="28" s="1"/>
  <c r="X14" i="28"/>
  <c r="T14" i="28"/>
  <c r="U14" i="28" s="1"/>
  <c r="V14" i="28" s="1"/>
  <c r="X13" i="28"/>
  <c r="T13" i="28"/>
  <c r="U13" i="28" s="1"/>
  <c r="V13" i="28" s="1"/>
  <c r="X12" i="28"/>
  <c r="T12" i="28"/>
  <c r="U12" i="28" s="1"/>
  <c r="V12" i="28" s="1"/>
  <c r="X11" i="28"/>
  <c r="T11" i="28"/>
  <c r="U11" i="28" s="1"/>
  <c r="V11" i="28" s="1"/>
  <c r="X10" i="28"/>
  <c r="T10" i="28"/>
  <c r="U10" i="28" s="1"/>
  <c r="V10" i="28" s="1"/>
  <c r="X9" i="28"/>
  <c r="T9" i="28"/>
  <c r="U9" i="28" s="1"/>
  <c r="V9" i="28" s="1"/>
  <c r="X8" i="28"/>
  <c r="T8" i="28"/>
  <c r="U8" i="28"/>
  <c r="V8" i="28" s="1"/>
  <c r="X7" i="28"/>
  <c r="T7" i="28"/>
  <c r="U7" i="28" s="1"/>
  <c r="V7" i="28" s="1"/>
  <c r="X6" i="28"/>
  <c r="T6" i="28"/>
  <c r="U6" i="28" s="1"/>
  <c r="V6" i="28" s="1"/>
  <c r="X5" i="28"/>
  <c r="T5" i="28"/>
  <c r="U5" i="28" s="1"/>
  <c r="V5" i="28" s="1"/>
  <c r="T4" i="28"/>
  <c r="X4" i="28"/>
  <c r="W2" i="28"/>
  <c r="S2" i="28"/>
  <c r="R2" i="28"/>
  <c r="Q2" i="28"/>
  <c r="P2" i="28"/>
  <c r="O2" i="28"/>
  <c r="N2" i="28"/>
  <c r="M2" i="28"/>
  <c r="L2" i="28"/>
  <c r="K2" i="28"/>
  <c r="J2" i="28"/>
  <c r="I2" i="28"/>
  <c r="H2" i="28"/>
  <c r="G2" i="28"/>
  <c r="F2" i="28"/>
  <c r="E2" i="28"/>
  <c r="C2" i="28"/>
  <c r="E67" i="21"/>
  <c r="X2" i="32" l="1"/>
  <c r="X2" i="28"/>
  <c r="X2" i="31"/>
  <c r="T2" i="28"/>
  <c r="U2" i="31"/>
  <c r="V2" i="31" s="1"/>
  <c r="V4" i="31"/>
  <c r="T2" i="31"/>
  <c r="U4" i="28"/>
  <c r="V5" i="32"/>
  <c r="U2" i="32"/>
  <c r="V2" i="32" s="1"/>
  <c r="T2" i="32"/>
  <c r="X2" i="34"/>
  <c r="T2" i="34"/>
  <c r="U2" i="34"/>
  <c r="V2" i="34" s="1"/>
  <c r="V150" i="34"/>
  <c r="V4" i="28" l="1"/>
  <c r="U2" i="28"/>
  <c r="V2" i="2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GRAMMATEIA</author>
  </authors>
  <commentList>
    <comment ref="C2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13/10/2022</t>
        </r>
      </text>
    </comment>
    <comment ref="H2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40 3/3/2023</t>
        </r>
      </text>
    </comment>
    <comment ref="I2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4/4/2023</t>
        </r>
      </text>
    </comment>
    <comment ref="H7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4/3/2023</t>
        </r>
      </text>
    </comment>
    <comment ref="I7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24/4/2023</t>
        </r>
      </text>
    </comment>
    <comment ref="H8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28/2/2023</t>
        </r>
      </text>
    </comment>
    <comment ref="H15" authorId="0" shapeId="0" xr:uid="{00000000-0006-0000-0000-00000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1/3/2023 ΚΑΡΤΑ</t>
        </r>
      </text>
    </comment>
    <comment ref="H18" authorId="0" shapeId="0" xr:uid="{00000000-0006-0000-0000-00000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4/3/2023 ΚΑΡΤΑ</t>
        </r>
      </text>
    </comment>
    <comment ref="G20" authorId="0" shapeId="0" xr:uid="{00000000-0006-0000-0000-00000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22/2/2023 ΚΑΡΤΑ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Gramateia</author>
    <author>GRAMMATEIA</author>
    <author>GRAMATEIA</author>
    <author>Eurognosi Nea Ionia</author>
    <author>Gramateia New</author>
  </authors>
  <commentList>
    <comment ref="E13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161"/>
          </rPr>
          <t>Gramateia:</t>
        </r>
        <r>
          <rPr>
            <sz val="9"/>
            <color indexed="81"/>
            <rFont val="Tahoma"/>
            <family val="2"/>
            <charset val="161"/>
          </rPr>
          <t xml:space="preserve">
ΓΙΑΓΙΑ ΣΟΥΛΑ</t>
        </r>
      </text>
    </comment>
    <comment ref="F1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161"/>
          </rPr>
          <t>Gramateia:</t>
        </r>
        <r>
          <rPr>
            <sz val="9"/>
            <color indexed="81"/>
            <rFont val="Tahoma"/>
            <family val="2"/>
            <charset val="161"/>
          </rPr>
          <t xml:space="preserve">
ΓΙΑΓΙΑ</t>
        </r>
      </text>
    </comment>
    <comment ref="J38" authorId="1" shapeId="0" xr:uid="{00000000-0006-0000-0100-00000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ιριδα</t>
        </r>
      </text>
    </comment>
    <comment ref="J55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161"/>
          </rPr>
          <t>Gramateia:</t>
        </r>
        <r>
          <rPr>
            <sz val="9"/>
            <color indexed="81"/>
            <rFont val="Tahoma"/>
            <family val="2"/>
            <charset val="161"/>
          </rPr>
          <t xml:space="preserve">
MARIOS KIN</t>
        </r>
      </text>
    </comment>
    <comment ref="K60" authorId="1" shapeId="0" xr:uid="{00000000-0006-0000-0100-00000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ΜΑΡΙΑ ΓΑΒΑΛΑ ΚΑ</t>
        </r>
      </text>
    </comment>
    <comment ref="K94" authorId="2" shapeId="0" xr:uid="{00000000-0006-0000-0100-000006000000}">
      <text>
        <r>
          <rPr>
            <b/>
            <sz val="9"/>
            <color indexed="81"/>
            <rFont val="Tahoma"/>
            <family val="2"/>
            <charset val="161"/>
          </rPr>
          <t>GRAMATEIA:</t>
        </r>
        <r>
          <rPr>
            <sz val="9"/>
            <color indexed="81"/>
            <rFont val="Tahoma"/>
            <family val="2"/>
            <charset val="161"/>
          </rPr>
          <t xml:space="preserve">
ΚΑ ΜΑΡΙΑ</t>
        </r>
      </text>
    </comment>
    <comment ref="H96" authorId="3" shapeId="0" xr:uid="{00000000-0006-0000-0100-000007000000}">
      <text>
        <r>
          <rPr>
            <b/>
            <sz val="9"/>
            <color indexed="81"/>
            <rFont val="Tahoma"/>
            <family val="2"/>
            <charset val="161"/>
          </rPr>
          <t>Eurognosi Nea Ionia:</t>
        </r>
        <r>
          <rPr>
            <sz val="9"/>
            <color indexed="81"/>
            <rFont val="Tahoma"/>
            <family val="2"/>
            <charset val="161"/>
          </rPr>
          <t xml:space="preserve">
ROYSKA </t>
        </r>
      </text>
    </comment>
    <comment ref="I106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161"/>
          </rPr>
          <t>Gramateia:</t>
        </r>
        <r>
          <rPr>
            <sz val="9"/>
            <color indexed="81"/>
            <rFont val="Tahoma"/>
            <family val="2"/>
            <charset val="161"/>
          </rPr>
          <t xml:space="preserve">
ΧΡΗΣΤΟΣ</t>
        </r>
      </text>
    </comment>
    <comment ref="E144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161"/>
          </rPr>
          <t>Gramateia:</t>
        </r>
        <r>
          <rPr>
            <sz val="9"/>
            <color indexed="81"/>
            <rFont val="Tahoma"/>
            <family val="2"/>
            <charset val="161"/>
          </rPr>
          <t xml:space="preserve">
elisabet</t>
        </r>
      </text>
    </comment>
    <comment ref="I154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161"/>
          </rPr>
          <t>Gramateia:</t>
        </r>
        <r>
          <rPr>
            <sz val="9"/>
            <color indexed="81"/>
            <rFont val="Tahoma"/>
            <family val="2"/>
            <charset val="161"/>
          </rPr>
          <t xml:space="preserve">
NIKOLAS</t>
        </r>
      </text>
    </comment>
    <comment ref="H156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161"/>
          </rPr>
          <t>Gramateia:</t>
        </r>
        <r>
          <rPr>
            <sz val="9"/>
            <color indexed="81"/>
            <rFont val="Tahoma"/>
            <family val="2"/>
            <charset val="161"/>
          </rPr>
          <t xml:space="preserve">
ΝΤΙΝΑ</t>
        </r>
      </text>
    </comment>
    <comment ref="I176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161"/>
          </rPr>
          <t>Gramateia:</t>
        </r>
        <r>
          <rPr>
            <sz val="9"/>
            <color indexed="81"/>
            <rFont val="Tahoma"/>
            <family val="2"/>
            <charset val="161"/>
          </rPr>
          <t xml:space="preserve">
DESPOINA KIN</t>
        </r>
      </text>
    </comment>
    <comment ref="J178" authorId="1" shapeId="0" xr:uid="{00000000-0006-0000-0100-00000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ΚΩΝΣΤΑΝΤΙΝΟΣ</t>
        </r>
      </text>
    </comment>
    <comment ref="H201" authorId="1" shapeId="0" xr:uid="{00000000-0006-0000-0100-00000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gwgw
</t>
        </r>
      </text>
    </comment>
    <comment ref="A205" authorId="4" shapeId="0" xr:uid="{E9A2D72E-406B-4028-9978-71425ADF1F4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ΠΑΙΡΝΩ ΤΗΛ ΤΗ ΜΑΜΑ</t>
        </r>
      </text>
    </comment>
    <comment ref="I224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161"/>
          </rPr>
          <t xml:space="preserve">Gramateia:KA AGGELIKI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GRAMMATEIA</author>
  </authors>
  <commentList>
    <comment ref="F3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ΤΑΜΕΙΟ 6/10 1600+600</t>
        </r>
      </text>
    </comment>
    <comment ref="F41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ΕΠΙΣΤΡΟΦΗ</t>
        </r>
      </text>
    </comment>
    <comment ref="F44" authorId="0" shapeId="0" xr:uid="{00000000-0006-0000-0200-00000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ΣΤΡΑΤΟΣ 9/11/2022</t>
        </r>
      </text>
    </comment>
    <comment ref="F46" authorId="0" shapeId="0" xr:uid="{00000000-0006-0000-0200-00000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10/11/22</t>
        </r>
      </text>
    </comment>
    <comment ref="F65" authorId="0" shapeId="0" xr:uid="{00000000-0006-0000-0200-00000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15/11/22</t>
        </r>
      </text>
    </comment>
    <comment ref="F69" authorId="0" shapeId="0" xr:uid="{00000000-0006-0000-0200-00000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ΣΤΡΑΤΟΣ</t>
        </r>
      </text>
    </comment>
    <comment ref="F99" authorId="0" shapeId="0" xr:uid="{00000000-0006-0000-0200-00000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6/12/2022 ΣΤΡΑΤΟΣ</t>
        </r>
      </text>
    </comment>
    <comment ref="F111" authorId="0" shapeId="0" xr:uid="{00000000-0006-0000-0200-00000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7/12/2022</t>
        </r>
      </text>
    </comment>
    <comment ref="F127" authorId="0" shapeId="0" xr:uid="{00000000-0006-0000-0200-00000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ΤΑΜΕΙΟ 14/12/2022</t>
        </r>
      </text>
    </comment>
    <comment ref="C148" authorId="0" shapeId="0" xr:uid="{00000000-0006-0000-0200-00000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ΤΑ 20 ΕΊΝΑΙ ΜΕΤΑΦΟΡΑ</t>
        </r>
      </text>
    </comment>
    <comment ref="F152" authorId="0" shapeId="0" xr:uid="{00000000-0006-0000-0200-00000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21/12/2022 ΣΤΡΑΤΟΣ</t>
        </r>
      </text>
    </comment>
    <comment ref="F157" authorId="0" shapeId="0" xr:uid="{00000000-0006-0000-0200-00000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ΣΤΡΑΤΟΣ</t>
        </r>
      </text>
    </comment>
    <comment ref="F159" authorId="0" shapeId="0" xr:uid="{00000000-0006-0000-0200-00000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5/4/2023ΣΤΡΑΤΟΣ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GRAMMATEIA</author>
  </authors>
  <commentList>
    <comment ref="F4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55+70*8</t>
        </r>
      </text>
    </comment>
    <comment ref="G4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28/6/22 καρτα</t>
        </r>
      </text>
    </comment>
    <comment ref="J4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 7/11/2022</t>
        </r>
      </text>
    </comment>
    <comment ref="K4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18/12/2022</t>
        </r>
      </text>
    </comment>
    <comment ref="L4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11/1/2023 </t>
        </r>
      </text>
    </comment>
    <comment ref="M4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8/2/2022</t>
        </r>
      </text>
    </comment>
    <comment ref="N4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15/3/2023</t>
        </r>
      </text>
    </comment>
    <comment ref="O4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24/4/2023</t>
        </r>
      </text>
    </comment>
    <comment ref="F5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55+80*8
170 AGGLIKA KAI OI 3 EKTOS THS STUDYLAB</t>
        </r>
      </text>
    </comment>
    <comment ref="G5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160</t>
        </r>
      </text>
    </comment>
    <comment ref="I5" authorId="0" shapeId="0" xr:uid="{00000000-0006-0000-0300-00000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24/10/2022</t>
        </r>
      </text>
    </comment>
    <comment ref="J5" authorId="0" shapeId="0" xr:uid="{00000000-0006-0000-0300-00000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7/12/22</t>
        </r>
      </text>
    </comment>
    <comment ref="K5" authorId="0" shapeId="0" xr:uid="{00000000-0006-0000-0300-00000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206 19/12/2022</t>
        </r>
      </text>
    </comment>
    <comment ref="L5" authorId="0" shapeId="0" xr:uid="{00000000-0006-0000-0300-00000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18/1/2023 206</t>
        </r>
      </text>
    </comment>
    <comment ref="M5" authorId="0" shapeId="0" xr:uid="{00000000-0006-0000-0300-00000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N5" authorId="0" shapeId="0" xr:uid="{00000000-0006-0000-0300-00001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221</t>
        </r>
      </text>
    </comment>
    <comment ref="F6" authorId="0" shapeId="0" xr:uid="{00000000-0006-0000-0300-00001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55+48*8</t>
        </r>
      </text>
    </comment>
    <comment ref="J6" authorId="0" shapeId="0" xr:uid="{00000000-0006-0000-0300-00001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7/12/22</t>
        </r>
      </text>
    </comment>
    <comment ref="F7" authorId="0" shapeId="0" xr:uid="{00000000-0006-0000-0300-00001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55+48*8</t>
        </r>
      </text>
    </comment>
    <comment ref="J7" authorId="0" shapeId="0" xr:uid="{00000000-0006-0000-0300-00001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7/12/22</t>
        </r>
      </text>
    </comment>
    <comment ref="C8" authorId="0" shapeId="0" xr:uid="{00000000-0006-0000-0300-00001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3/6/22 METRHTA</t>
        </r>
      </text>
    </comment>
    <comment ref="F8" authorId="0" shapeId="0" xr:uid="{00000000-0006-0000-0300-00001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55+90*8
</t>
        </r>
      </text>
    </comment>
    <comment ref="G8" authorId="0" shapeId="0" xr:uid="{00000000-0006-0000-0300-00001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3/6/22</t>
        </r>
      </text>
    </comment>
    <comment ref="I8" authorId="0" shapeId="0" xr:uid="{00000000-0006-0000-0300-00001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150 ΕΥΡΩ 19/10/2022</t>
        </r>
      </text>
    </comment>
    <comment ref="C9" authorId="0" shapeId="0" xr:uid="{00000000-0006-0000-0300-00001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30/6/22 CASH</t>
        </r>
      </text>
    </comment>
    <comment ref="F9" authorId="0" shapeId="0" xr:uid="{00000000-0006-0000-0300-00001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430*10</t>
        </r>
      </text>
    </comment>
    <comment ref="J9" authorId="0" shapeId="0" xr:uid="{00000000-0006-0000-0300-00001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460 -4 ΜΑΘΗΜΑΤΑ ΝΙΚΟΛΕΤΑΣ ΝΟΕΜΒΡΙΟΥ </t>
        </r>
      </text>
    </comment>
    <comment ref="P9" authorId="0" shapeId="0" xr:uid="{00000000-0006-0000-0300-00001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2/6/2023</t>
        </r>
      </text>
    </comment>
    <comment ref="I10" authorId="0" shapeId="0" xr:uid="{00000000-0006-0000-0300-00001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16/11/2022 ΚΑΡΤΑ</t>
        </r>
      </text>
    </comment>
    <comment ref="O11" authorId="0" shapeId="0" xr:uid="{00000000-0006-0000-0300-00001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690μαρτιοσ απριλιοσ αγγλικα γερμ 5/5/2023</t>
        </r>
      </text>
    </comment>
    <comment ref="Q11" authorId="0" shapeId="0" xr:uid="{00000000-0006-0000-0300-00001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27/6/23</t>
        </r>
      </text>
    </comment>
    <comment ref="M12" authorId="0" shapeId="0" xr:uid="{00000000-0006-0000-0300-00002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7/4/2023 ΚΑΡΤΑ</t>
        </r>
      </text>
    </comment>
    <comment ref="I13" authorId="0" shapeId="0" xr:uid="{00000000-0006-0000-0300-00002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9/12/22 ΚΑΡΤΑ</t>
        </r>
      </text>
    </comment>
    <comment ref="L13" authorId="0" shapeId="0" xr:uid="{00000000-0006-0000-0300-00002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45 3 μαθηματα γερμανικα καρτα</t>
        </r>
      </text>
    </comment>
    <comment ref="F14" authorId="0" shapeId="0" xr:uid="{00000000-0006-0000-0300-00002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  /HOUR</t>
        </r>
      </text>
    </comment>
    <comment ref="M14" authorId="0" shapeId="0" xr:uid="{00000000-0006-0000-0300-00002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 ΜΑΘΜΑΤΑ (2 ΜΗΝΕΣ) 7/4</t>
        </r>
      </text>
    </comment>
    <comment ref="C15" authorId="0" shapeId="0" xr:uid="{00000000-0006-0000-0300-00002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30/6/22 KATATHESI</t>
        </r>
      </text>
    </comment>
    <comment ref="F15" authorId="0" shapeId="0" xr:uid="{00000000-0006-0000-0300-00002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55+ 75*8  kai 15 meleti</t>
        </r>
      </text>
    </comment>
    <comment ref="I15" authorId="0" shapeId="0" xr:uid="{00000000-0006-0000-0300-000027000000}">
      <text>
        <r>
          <rPr>
            <b/>
            <sz val="9"/>
            <color indexed="81"/>
            <rFont val="Tahoma"/>
            <family val="2"/>
            <charset val="161"/>
          </rPr>
          <t>GRAM1MATEIA:</t>
        </r>
        <r>
          <rPr>
            <sz val="9"/>
            <color indexed="81"/>
            <rFont val="Tahoma"/>
            <family val="2"/>
            <charset val="161"/>
          </rPr>
          <t xml:space="preserve">
καταθ 12/10</t>
        </r>
      </text>
    </comment>
    <comment ref="J15" authorId="0" shapeId="0" xr:uid="{00000000-0006-0000-0300-00002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7/11/22</t>
        </r>
      </text>
    </comment>
    <comment ref="K15" authorId="0" shapeId="0" xr:uid="{00000000-0006-0000-0300-00002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8/12/22</t>
        </r>
      </text>
    </comment>
    <comment ref="L15" authorId="0" shapeId="0" xr:uid="{00000000-0006-0000-0300-00002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9/1/2023 ΑΛΦΑ</t>
        </r>
      </text>
    </comment>
    <comment ref="M15" authorId="0" shapeId="0" xr:uid="{00000000-0006-0000-0300-00002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8/2/2023 ΑΛΦΑ</t>
        </r>
      </text>
    </comment>
    <comment ref="N15" authorId="0" shapeId="0" xr:uid="{00000000-0006-0000-0300-00002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13/3/2023 ΑΛΦΑ</t>
        </r>
      </text>
    </comment>
    <comment ref="P15" authorId="0" shapeId="0" xr:uid="{00000000-0006-0000-0300-00002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9/5/ ΑΛΦΑ</t>
        </r>
      </text>
    </comment>
    <comment ref="F16" authorId="0" shapeId="0" xr:uid="{00000000-0006-0000-0300-00002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50*8 από Οκτ</t>
        </r>
      </text>
    </comment>
    <comment ref="J17" authorId="0" shapeId="0" xr:uid="{00000000-0006-0000-0300-00002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4/11</t>
        </r>
      </text>
    </comment>
    <comment ref="K17" authorId="0" shapeId="0" xr:uid="{00000000-0006-0000-0300-00003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5/12/22</t>
        </r>
      </text>
    </comment>
    <comment ref="L17" authorId="0" shapeId="0" xr:uid="{00000000-0006-0000-0300-00003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9/1/2023 EUROBANK</t>
        </r>
      </text>
    </comment>
    <comment ref="M17" authorId="0" shapeId="0" xr:uid="{00000000-0006-0000-0300-00003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6/2/2023 ΕΥΡΟ</t>
        </r>
      </text>
    </comment>
    <comment ref="N17" authorId="0" shapeId="0" xr:uid="{00000000-0006-0000-0300-00003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6/3/2023</t>
        </r>
      </text>
    </comment>
    <comment ref="O17" authorId="0" shapeId="0" xr:uid="{00000000-0006-0000-0300-00003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4/4/2023 eur</t>
        </r>
      </text>
    </comment>
    <comment ref="P17" authorId="0" shapeId="0" xr:uid="{00000000-0006-0000-0300-00003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5/5/23 ΕΥΡΟΒΑΝΚ</t>
        </r>
      </text>
    </comment>
    <comment ref="E18" authorId="0" shapeId="0" xr:uid="{00000000-0006-0000-0300-00003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15x8</t>
        </r>
      </text>
    </comment>
    <comment ref="F18" authorId="0" shapeId="0" xr:uid="{00000000-0006-0000-0300-00003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55+80*8 από Οκτ</t>
        </r>
      </text>
    </comment>
    <comment ref="G18" authorId="0" shapeId="0" xr:uid="{00000000-0006-0000-0300-00003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28/9</t>
        </r>
      </text>
    </comment>
    <comment ref="I18" authorId="0" shapeId="0" xr:uid="{00000000-0006-0000-0300-00003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27/10/2022 καρτα</t>
        </r>
      </text>
    </comment>
    <comment ref="J18" authorId="0" shapeId="0" xr:uid="{00000000-0006-0000-0300-00003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29/11/20222</t>
        </r>
      </text>
    </comment>
    <comment ref="K18" authorId="0" shapeId="0" xr:uid="{00000000-0006-0000-0300-00003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23/12/2022 καρτα</t>
        </r>
      </text>
    </comment>
    <comment ref="L18" authorId="0" shapeId="0" xr:uid="{00000000-0006-0000-0300-00003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75 ΚΑΡΤΑ +20 ΜΕΤΡΗΤΑ 27/1/23</t>
        </r>
      </text>
    </comment>
    <comment ref="M18" authorId="0" shapeId="0" xr:uid="{00000000-0006-0000-0300-00003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4/3/2023 ΚΑΡΤΑ</t>
        </r>
      </text>
    </comment>
    <comment ref="N18" authorId="0" shapeId="0" xr:uid="{00000000-0006-0000-0300-00003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3/3/2023 +5 ΕΥΡΩ 4/3</t>
        </r>
      </text>
    </comment>
    <comment ref="O18" authorId="0" shapeId="0" xr:uid="{00000000-0006-0000-0300-00003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4/5/2023 ΚΑΡΤΑ</t>
        </r>
      </text>
    </comment>
    <comment ref="F19" authorId="0" shapeId="0" xr:uid="{00000000-0006-0000-0300-00004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75+91*7+88</t>
        </r>
      </text>
    </comment>
    <comment ref="K19" authorId="0" shapeId="0" xr:uid="{00000000-0006-0000-0300-00004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2/11/2022 ΚΑΡΤΑ</t>
        </r>
      </text>
    </comment>
    <comment ref="N19" authorId="0" shapeId="0" xr:uid="{00000000-0006-0000-0300-00004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726 13/1/2023ΚΑΡΤΑ</t>
        </r>
      </text>
    </comment>
    <comment ref="C20" authorId="0" shapeId="0" xr:uid="{00000000-0006-0000-0300-00004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17/6/22 METRHTA</t>
        </r>
      </text>
    </comment>
    <comment ref="F20" authorId="0" shapeId="0" xr:uid="{00000000-0006-0000-0300-00004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55+38*8</t>
        </r>
      </text>
    </comment>
    <comment ref="G20" authorId="0" shapeId="0" xr:uid="{00000000-0006-0000-0300-00004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17/6</t>
        </r>
      </text>
    </comment>
    <comment ref="K20" authorId="0" shapeId="0" xr:uid="{00000000-0006-0000-0300-00004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3/10</t>
        </r>
      </text>
    </comment>
    <comment ref="F21" authorId="0" shapeId="0" xr:uid="{00000000-0006-0000-0300-00004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135*8</t>
        </r>
      </text>
    </comment>
    <comment ref="C22" authorId="0" shapeId="0" xr:uid="{00000000-0006-0000-0300-00004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17/6/22 METRHTA</t>
        </r>
      </text>
    </comment>
    <comment ref="F22" authorId="0" shapeId="0" xr:uid="{00000000-0006-0000-0300-00004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55+75*8</t>
        </r>
      </text>
    </comment>
    <comment ref="F23" authorId="0" shapeId="0" xr:uid="{00000000-0006-0000-0300-00004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50*8</t>
        </r>
      </text>
    </comment>
    <comment ref="F24" authorId="0" shapeId="0" xr:uid="{00000000-0006-0000-0300-00004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135*8</t>
        </r>
      </text>
    </comment>
    <comment ref="C25" authorId="0" shapeId="0" xr:uid="{00000000-0006-0000-0300-00004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24/6/22</t>
        </r>
      </text>
    </comment>
    <comment ref="F25" authorId="0" shapeId="0" xr:uid="{00000000-0006-0000-0300-00004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55+40*8</t>
        </r>
      </text>
    </comment>
    <comment ref="G25" authorId="0" shapeId="0" xr:uid="{00000000-0006-0000-0300-00004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24/6/2022</t>
        </r>
      </text>
    </comment>
    <comment ref="I25" authorId="0" shapeId="0" xr:uid="{00000000-0006-0000-0300-00004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18/10/2022</t>
        </r>
      </text>
    </comment>
    <comment ref="J25" authorId="0" shapeId="0" xr:uid="{00000000-0006-0000-0300-00005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8/11/202</t>
        </r>
      </text>
    </comment>
    <comment ref="K25" authorId="0" shapeId="0" xr:uid="{00000000-0006-0000-0300-00005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8/12/2022</t>
        </r>
      </text>
    </comment>
    <comment ref="L25" authorId="0" shapeId="0" xr:uid="{00000000-0006-0000-0300-00005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10/1/2023</t>
        </r>
      </text>
    </comment>
    <comment ref="M25" authorId="0" shapeId="0" xr:uid="{00000000-0006-0000-0300-00005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2/2/23</t>
        </r>
      </text>
    </comment>
    <comment ref="N25" authorId="0" shapeId="0" xr:uid="{00000000-0006-0000-0300-00005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2/3/2023</t>
        </r>
      </text>
    </comment>
    <comment ref="O25" authorId="0" shapeId="0" xr:uid="{00000000-0006-0000-0300-00005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5/4/2023</t>
        </r>
      </text>
    </comment>
    <comment ref="P25" authorId="0" shapeId="0" xr:uid="{00000000-0006-0000-0300-00005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3/5/2023</t>
        </r>
      </text>
    </comment>
    <comment ref="F26" authorId="0" shapeId="0" xr:uid="{00000000-0006-0000-0300-00005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50+135*8</t>
        </r>
      </text>
    </comment>
    <comment ref="G26" authorId="0" shapeId="0" xr:uid="{00000000-0006-0000-0300-00005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306/22 καταθεση</t>
        </r>
      </text>
    </comment>
    <comment ref="I26" authorId="0" shapeId="0" xr:uid="{00000000-0006-0000-0300-00005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25/10/καταθ ευρο</t>
        </r>
      </text>
    </comment>
    <comment ref="J26" authorId="0" shapeId="0" xr:uid="{00000000-0006-0000-0300-00005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5/12/22</t>
        </r>
      </text>
    </comment>
    <comment ref="K26" authorId="0" shapeId="0" xr:uid="{00000000-0006-0000-0300-00005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10/1/2023 eurobank</t>
        </r>
      </text>
    </comment>
    <comment ref="L26" authorId="0" shapeId="0" xr:uid="{00000000-0006-0000-0300-00005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16/2/2023 eurobank</t>
        </r>
      </text>
    </comment>
    <comment ref="M26" authorId="0" shapeId="0" xr:uid="{00000000-0006-0000-0300-00005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16/2/2023 ΕΥΡΟ</t>
        </r>
      </text>
    </comment>
    <comment ref="N26" authorId="0" shapeId="0" xr:uid="{00000000-0006-0000-0300-00005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28/3/2023 eurobank</t>
        </r>
      </text>
    </comment>
    <comment ref="O26" authorId="0" shapeId="0" xr:uid="{00000000-0006-0000-0300-00005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25/4/23 ΕΥΡΟΒΑΝΚ</t>
        </r>
      </text>
    </comment>
    <comment ref="P26" authorId="0" shapeId="0" xr:uid="{00000000-0006-0000-0300-00006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23/5/23</t>
        </r>
      </text>
    </comment>
    <comment ref="F27" authorId="0" shapeId="0" xr:uid="{00000000-0006-0000-0300-00006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180+250*8</t>
        </r>
      </text>
    </comment>
    <comment ref="G27" authorId="0" shapeId="0" xr:uid="{00000000-0006-0000-0300-00006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23/6/2022 METRHTA</t>
        </r>
      </text>
    </comment>
    <comment ref="I27" authorId="0" shapeId="0" xr:uid="{00000000-0006-0000-0300-00006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250 6/10/2022</t>
        </r>
      </text>
    </comment>
    <comment ref="J28" authorId="0" shapeId="0" xr:uid="{00000000-0006-0000-0300-00006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8/11/2022</t>
        </r>
      </text>
    </comment>
    <comment ref="K28" authorId="0" shapeId="0" xr:uid="{00000000-0006-0000-0300-00006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28/11/2022</t>
        </r>
      </text>
    </comment>
    <comment ref="L28" authorId="0" shapeId="0" xr:uid="{00000000-0006-0000-0300-00006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10/1/2023</t>
        </r>
      </text>
    </comment>
    <comment ref="N28" authorId="0" shapeId="0" xr:uid="{00000000-0006-0000-0300-00006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7/3/2023</t>
        </r>
      </text>
    </comment>
    <comment ref="O28" authorId="0" shapeId="0" xr:uid="{00000000-0006-0000-0300-00006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23/3/2023</t>
        </r>
      </text>
    </comment>
    <comment ref="P28" authorId="0" shapeId="0" xr:uid="{00000000-0006-0000-0300-00006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2/5/2023</t>
        </r>
      </text>
    </comment>
    <comment ref="G29" authorId="0" shapeId="0" xr:uid="{00000000-0006-0000-0300-00006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5/9/2022 trapeza</t>
        </r>
      </text>
    </comment>
    <comment ref="H29" authorId="0" shapeId="0" xr:uid="{00000000-0006-0000-0300-00006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5/9/2022</t>
        </r>
      </text>
    </comment>
    <comment ref="I29" authorId="0" shapeId="0" xr:uid="{00000000-0006-0000-0300-00006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</t>
        </r>
      </text>
    </comment>
    <comment ref="J29" authorId="0" shapeId="0" xr:uid="{00000000-0006-0000-0300-00006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31/10/22</t>
        </r>
      </text>
    </comment>
    <comment ref="K29" authorId="0" shapeId="0" xr:uid="{00000000-0006-0000-0300-00006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30/11</t>
        </r>
      </text>
    </comment>
    <comment ref="L29" authorId="0" shapeId="0" xr:uid="{00000000-0006-0000-0300-00006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23/1/2023 ΕΘΝΙΚΗ</t>
        </r>
      </text>
    </comment>
    <comment ref="M29" authorId="0" shapeId="0" xr:uid="{00000000-0006-0000-0300-00007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1/2/2023 ΕΘΝ</t>
        </r>
      </text>
    </comment>
    <comment ref="N29" authorId="0" shapeId="0" xr:uid="{00000000-0006-0000-0300-00007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28/2/2023 ΕΘΝ</t>
        </r>
      </text>
    </comment>
    <comment ref="O29" authorId="0" shapeId="0" xr:uid="{00000000-0006-0000-0300-00007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30/3/2023 ETHNIKI</t>
        </r>
      </text>
    </comment>
    <comment ref="P29" authorId="0" shapeId="0" xr:uid="{00000000-0006-0000-0300-00007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28/4/23 ΕΘΝΙΚΗ</t>
        </r>
      </text>
    </comment>
    <comment ref="C30" authorId="0" shapeId="0" xr:uid="{00000000-0006-0000-0300-00007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30/5/22 CASH</t>
        </r>
      </text>
    </comment>
    <comment ref="F30" authorId="0" shapeId="0" xr:uid="{00000000-0006-0000-0300-00007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150 + 200*10</t>
        </r>
      </text>
    </comment>
    <comment ref="G30" authorId="0" shapeId="0" xr:uid="{00000000-0006-0000-0300-00007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30/5/2022</t>
        </r>
      </text>
    </comment>
    <comment ref="J30" authorId="0" shapeId="0" xr:uid="{00000000-0006-0000-0300-00007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600 8/11/22</t>
        </r>
      </text>
    </comment>
    <comment ref="K30" authorId="0" shapeId="0" xr:uid="{00000000-0006-0000-0300-00007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1/12/22</t>
        </r>
      </text>
    </comment>
    <comment ref="L30" authorId="0" shapeId="0" xr:uid="{00000000-0006-0000-0300-00007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24/1/2023 ΠΕΙΡ</t>
        </r>
      </text>
    </comment>
    <comment ref="M30" authorId="0" shapeId="0" xr:uid="{00000000-0006-0000-0300-00007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28/2/2023</t>
        </r>
      </text>
    </comment>
    <comment ref="Q30" authorId="0" shapeId="0" xr:uid="{00000000-0006-0000-0300-00007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700 30/5/2023</t>
        </r>
      </text>
    </comment>
    <comment ref="F32" authorId="0" shapeId="0" xr:uid="{00000000-0006-0000-0300-00007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52+160*8</t>
        </r>
      </text>
    </comment>
    <comment ref="I32" authorId="0" shapeId="0" xr:uid="{00000000-0006-0000-0300-00007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17/10</t>
        </r>
      </text>
    </comment>
    <comment ref="J32" authorId="0" shapeId="0" xr:uid="{00000000-0006-0000-0300-00007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21/11/2022 ΚΑΡΤΑ</t>
        </r>
      </text>
    </comment>
    <comment ref="K32" authorId="0" shapeId="0" xr:uid="{00000000-0006-0000-0300-00007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19/12/2022 ΚΑΡΤΑ</t>
        </r>
      </text>
    </comment>
    <comment ref="L32" authorId="0" shapeId="0" xr:uid="{00000000-0006-0000-0300-00008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18/1/2023 ΚΑΡΤΑ</t>
        </r>
      </text>
    </comment>
    <comment ref="M32" authorId="0" shapeId="0" xr:uid="{00000000-0006-0000-0300-00008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15/2/2023</t>
        </r>
      </text>
    </comment>
    <comment ref="N32" authorId="0" shapeId="0" xr:uid="{00000000-0006-0000-0300-00008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15/3/2023 ΚΑΡΤΑ</t>
        </r>
      </text>
    </comment>
    <comment ref="O32" authorId="0" shapeId="0" xr:uid="{00000000-0006-0000-0300-00008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10/4/2023 karta</t>
        </r>
      </text>
    </comment>
    <comment ref="P32" authorId="0" shapeId="0" xr:uid="{00000000-0006-0000-0300-00008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12/5/23</t>
        </r>
      </text>
    </comment>
    <comment ref="F33" authorId="0" shapeId="0" xr:uid="{00000000-0006-0000-0300-00008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50+100*8</t>
        </r>
      </text>
    </comment>
    <comment ref="G33" authorId="0" shapeId="0" xr:uid="{00000000-0006-0000-0300-00008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27/5/2022 ΚΑΡΤΑ</t>
        </r>
      </text>
    </comment>
    <comment ref="I33" authorId="0" shapeId="0" xr:uid="{00000000-0006-0000-0300-00008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14/10/2022</t>
        </r>
      </text>
    </comment>
    <comment ref="J33" authorId="0" shapeId="0" xr:uid="{00000000-0006-0000-0300-00008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14/11/2022</t>
        </r>
      </text>
    </comment>
    <comment ref="K33" authorId="0" shapeId="0" xr:uid="{00000000-0006-0000-0300-00008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7/12/2022</t>
        </r>
      </text>
    </comment>
    <comment ref="L33" authorId="0" shapeId="0" xr:uid="{00000000-0006-0000-0300-00008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9/1/2022 </t>
        </r>
      </text>
    </comment>
    <comment ref="M33" authorId="0" shapeId="0" xr:uid="{00000000-0006-0000-0300-00008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15/2/2023</t>
        </r>
      </text>
    </comment>
    <comment ref="F34" authorId="0" shapeId="0" xr:uid="{00000000-0006-0000-0300-00008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55+ 25*8</t>
        </r>
      </text>
    </comment>
    <comment ref="K34" authorId="0" shapeId="0" xr:uid="{00000000-0006-0000-0300-00008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5/12/2022</t>
        </r>
      </text>
    </comment>
    <comment ref="L34" authorId="0" shapeId="0" xr:uid="{00000000-0006-0000-0300-00008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19/12/2022</t>
        </r>
      </text>
    </comment>
    <comment ref="M34" authorId="0" shapeId="0" xr:uid="{00000000-0006-0000-0300-00008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9/1/2022 καρτα</t>
        </r>
      </text>
    </comment>
    <comment ref="F35" authorId="0" shapeId="0" xr:uid="{00000000-0006-0000-0300-00009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 + 122*9</t>
        </r>
      </text>
    </comment>
    <comment ref="I35" authorId="0" shapeId="0" xr:uid="{00000000-0006-0000-0300-00009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9/11/22</t>
        </r>
      </text>
    </comment>
    <comment ref="J35" authorId="0" shapeId="0" xr:uid="{00000000-0006-0000-0300-00009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22/11/22 ΠΕΙΡΑΙΩΣ</t>
        </r>
      </text>
    </comment>
    <comment ref="K35" authorId="0" shapeId="0" xr:uid="{00000000-0006-0000-0300-00009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240 ΠΕΙΡΑΙΩΣ 21/2/2023</t>
        </r>
      </text>
    </comment>
    <comment ref="L35" authorId="0" shapeId="0" xr:uid="{00000000-0006-0000-0300-00009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3/4/2023 peir</t>
        </r>
      </text>
    </comment>
    <comment ref="N35" authorId="0" shapeId="0" xr:uid="{00000000-0006-0000-0300-00009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7/6/2023 ΠΕΙΡΑΙΩΣ</t>
        </r>
      </text>
    </comment>
    <comment ref="O35" authorId="0" shapeId="0" xr:uid="{00000000-0006-0000-0300-00009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19/7/23</t>
        </r>
      </text>
    </comment>
    <comment ref="F36" authorId="0" shapeId="0" xr:uid="{00000000-0006-0000-0300-00009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 + 115*9</t>
        </r>
      </text>
    </comment>
    <comment ref="H36" authorId="0" shapeId="0" xr:uid="{00000000-0006-0000-0300-00009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13/10/22</t>
        </r>
      </text>
    </comment>
    <comment ref="C37" authorId="0" shapeId="0" xr:uid="{00000000-0006-0000-0300-00009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21/9/2022 PEIRAIOS</t>
        </r>
      </text>
    </comment>
    <comment ref="F37" authorId="0" shapeId="0" xr:uid="{00000000-0006-0000-0300-00009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85*8</t>
        </r>
      </text>
    </comment>
    <comment ref="H37" authorId="0" shapeId="0" xr:uid="{00000000-0006-0000-0300-00009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21/9/22</t>
        </r>
      </text>
    </comment>
    <comment ref="J37" authorId="0" shapeId="0" xr:uid="{00000000-0006-0000-0300-00009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14/11/22</t>
        </r>
      </text>
    </comment>
    <comment ref="K37" authorId="0" shapeId="0" xr:uid="{00000000-0006-0000-0300-00009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14/12/22</t>
        </r>
      </text>
    </comment>
    <comment ref="L37" authorId="0" shapeId="0" xr:uid="{00000000-0006-0000-0300-00009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9/1/2023 PAIRAIOS</t>
        </r>
      </text>
    </comment>
    <comment ref="M37" authorId="0" shapeId="0" xr:uid="{00000000-0006-0000-0300-00009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14/2/2023 ΕΥΡΟ</t>
        </r>
      </text>
    </comment>
    <comment ref="N37" authorId="0" shapeId="0" xr:uid="{00000000-0006-0000-0300-0000A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13/3/2023 ΠΕΙΡ</t>
        </r>
      </text>
    </comment>
    <comment ref="P37" authorId="0" shapeId="0" xr:uid="{00000000-0006-0000-0300-0000A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30/5/2023</t>
        </r>
      </text>
    </comment>
    <comment ref="Q37" authorId="0" shapeId="0" xr:uid="{00000000-0006-0000-0300-0000A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19/6/2023</t>
        </r>
      </text>
    </comment>
    <comment ref="F38" authorId="0" shapeId="0" xr:uid="{00000000-0006-0000-0300-0000A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50 + 111*9</t>
        </r>
      </text>
    </comment>
    <comment ref="I38" authorId="0" shapeId="0" xr:uid="{00000000-0006-0000-0300-0000A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3/10 καταθ</t>
        </r>
      </text>
    </comment>
    <comment ref="J38" authorId="0" shapeId="0" xr:uid="{00000000-0006-0000-0300-0000A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11/11/22</t>
        </r>
      </text>
    </comment>
    <comment ref="K38" authorId="0" shapeId="0" xr:uid="{00000000-0006-0000-0300-0000A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12/12/22</t>
        </r>
      </text>
    </comment>
    <comment ref="L38" authorId="0" shapeId="0" xr:uid="{00000000-0006-0000-0300-0000A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11/1/2023 eurobank</t>
        </r>
      </text>
    </comment>
    <comment ref="M38" authorId="0" shapeId="0" xr:uid="{00000000-0006-0000-0300-0000A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244 ΕΥΡΟ</t>
        </r>
      </text>
    </comment>
    <comment ref="N38" authorId="0" shapeId="0" xr:uid="{00000000-0006-0000-0300-0000A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244 13/3/2023 ΕΘΡΟ</t>
        </r>
      </text>
    </comment>
    <comment ref="F39" authorId="0" shapeId="0" xr:uid="{00000000-0006-0000-0300-0000A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50 + 133*9</t>
        </r>
      </text>
    </comment>
    <comment ref="F40" authorId="0" shapeId="0" xr:uid="{00000000-0006-0000-0300-0000A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 + 43*8 kai 15 meleti</t>
        </r>
      </text>
    </comment>
    <comment ref="J40" authorId="0" shapeId="0" xr:uid="{00000000-0006-0000-0300-0000A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21/11/2022</t>
        </r>
      </text>
    </comment>
    <comment ref="K40" authorId="0" shapeId="0" xr:uid="{00000000-0006-0000-0300-0000A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14/12/2022</t>
        </r>
      </text>
    </comment>
    <comment ref="L40" authorId="0" shapeId="0" xr:uid="{00000000-0006-0000-0300-0000A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24/1/2023</t>
        </r>
      </text>
    </comment>
    <comment ref="M40" authorId="0" shapeId="0" xr:uid="{00000000-0006-0000-0300-0000A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20/2/2023</t>
        </r>
      </text>
    </comment>
    <comment ref="O40" authorId="0" shapeId="0" xr:uid="{00000000-0006-0000-0300-0000B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25/4/2023 </t>
        </r>
      </text>
    </comment>
    <comment ref="Q40" authorId="0" shapeId="0" xr:uid="{00000000-0006-0000-0300-0000B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14/7/2023</t>
        </r>
      </text>
    </comment>
    <comment ref="F41" authorId="0" shapeId="0" xr:uid="{00000000-0006-0000-0300-0000B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55+ 70*8 kai 15 meleti</t>
        </r>
      </text>
    </comment>
    <comment ref="I41" authorId="0" shapeId="0" xr:uid="{00000000-0006-0000-0300-0000B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168 18/10/</t>
        </r>
      </text>
    </comment>
    <comment ref="N41" authorId="0" shapeId="0" xr:uid="{00000000-0006-0000-0300-0000B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 ΕΥΡΩ 5/4/2023</t>
        </r>
      </text>
    </comment>
    <comment ref="O41" authorId="0" shapeId="0" xr:uid="{00000000-0006-0000-0300-0000B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140 22/3/2023 </t>
        </r>
      </text>
    </comment>
    <comment ref="P41" authorId="0" shapeId="0" xr:uid="{00000000-0006-0000-0300-0000B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30/5/2023</t>
        </r>
      </text>
    </comment>
    <comment ref="F42" authorId="0" shapeId="0" xr:uid="{00000000-0006-0000-0300-0000B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 + 60*9</t>
        </r>
      </text>
    </comment>
    <comment ref="J42" authorId="0" shapeId="0" xr:uid="{00000000-0006-0000-0300-0000B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10/11/2022 ΚΑΡΤΑ</t>
        </r>
      </text>
    </comment>
    <comment ref="K42" authorId="0" shapeId="0" xr:uid="{00000000-0006-0000-0300-0000B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15/12/22</t>
        </r>
      </text>
    </comment>
    <comment ref="L42" authorId="0" shapeId="0" xr:uid="{00000000-0006-0000-0300-0000B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11/1/2023 ΚΑΡΤΑ</t>
        </r>
      </text>
    </comment>
    <comment ref="N42" authorId="0" shapeId="0" xr:uid="{00000000-0006-0000-0300-0000B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1/3/2023 ΚΑΡΤΑ</t>
        </r>
      </text>
    </comment>
    <comment ref="O42" authorId="0" shapeId="0" xr:uid="{00000000-0006-0000-0300-0000B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11/4/2023 karta</t>
        </r>
      </text>
    </comment>
    <comment ref="F43" authorId="0" shapeId="0" xr:uid="{00000000-0006-0000-0300-0000B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55+ 50*9</t>
        </r>
      </text>
    </comment>
    <comment ref="H44" authorId="0" shapeId="0" xr:uid="{00000000-0006-0000-0300-0000B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12/9 καταθ</t>
        </r>
      </text>
    </comment>
    <comment ref="I44" authorId="0" shapeId="0" xr:uid="{00000000-0006-0000-0300-0000B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13/10 καταθ</t>
        </r>
      </text>
    </comment>
    <comment ref="J44" authorId="0" shapeId="0" xr:uid="{00000000-0006-0000-0300-0000C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14/11/22</t>
        </r>
      </text>
    </comment>
    <comment ref="K44" authorId="0" shapeId="0" xr:uid="{00000000-0006-0000-0300-0000C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12/12/22</t>
        </r>
      </text>
    </comment>
    <comment ref="L44" authorId="0" shapeId="0" xr:uid="{00000000-0006-0000-0300-0000C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 αλφα 10/1/2023</t>
        </r>
      </text>
    </comment>
    <comment ref="M44" authorId="0" shapeId="0" xr:uid="{00000000-0006-0000-0300-0000C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15/2/2023 ΑΛΦΑ</t>
        </r>
      </text>
    </comment>
    <comment ref="N44" authorId="0" shapeId="0" xr:uid="{00000000-0006-0000-0300-0000C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220 13/3/2023</t>
        </r>
      </text>
    </comment>
    <comment ref="P44" authorId="0" shapeId="0" xr:uid="{00000000-0006-0000-0300-0000C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15/5/2023 ΚΑΤΑΘΕΣΗ</t>
        </r>
      </text>
    </comment>
    <comment ref="O45" authorId="0" shapeId="0" xr:uid="{00000000-0006-0000-0300-0000C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12/4/2023 ΚΑΤΑΘΕΣΗ</t>
        </r>
      </text>
    </comment>
    <comment ref="C46" authorId="0" shapeId="0" xr:uid="{00000000-0006-0000-0300-0000C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28/6/22</t>
        </r>
      </text>
    </comment>
    <comment ref="F46" authorId="0" shapeId="0" xr:uid="{00000000-0006-0000-0300-0000C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 + 43*8  kai 15 meleti</t>
        </r>
      </text>
    </comment>
    <comment ref="G46" authorId="0" shapeId="0" xr:uid="{00000000-0006-0000-0300-0000C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28/6/22</t>
        </r>
      </text>
    </comment>
    <comment ref="J46" authorId="0" shapeId="0" xr:uid="{00000000-0006-0000-0300-0000C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2/11/2022</t>
        </r>
      </text>
    </comment>
    <comment ref="K46" authorId="0" shapeId="0" xr:uid="{00000000-0006-0000-0300-0000C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9/12/2022</t>
        </r>
      </text>
    </comment>
    <comment ref="L46" authorId="0" shapeId="0" xr:uid="{00000000-0006-0000-0300-0000C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9/1/2023</t>
        </r>
      </text>
    </comment>
    <comment ref="M46" authorId="0" shapeId="0" xr:uid="{00000000-0006-0000-0300-0000C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1/2/2023</t>
        </r>
      </text>
    </comment>
    <comment ref="C47" authorId="0" shapeId="0" xr:uid="{00000000-0006-0000-0300-0000C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28/6/22</t>
        </r>
      </text>
    </comment>
    <comment ref="F47" authorId="0" shapeId="0" xr:uid="{00000000-0006-0000-0300-0000C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30*6</t>
        </r>
      </text>
    </comment>
    <comment ref="G48" authorId="0" shapeId="0" xr:uid="{00000000-0006-0000-0300-0000D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17/6/22</t>
        </r>
      </text>
    </comment>
    <comment ref="K48" authorId="0" shapeId="0" xr:uid="{00000000-0006-0000-0300-0000D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19/12/2022</t>
        </r>
      </text>
    </comment>
    <comment ref="C49" authorId="0" shapeId="0" xr:uid="{00000000-0006-0000-0300-0000D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10/6/22 KARTA</t>
        </r>
      </text>
    </comment>
    <comment ref="F49" authorId="0" shapeId="0" xr:uid="{00000000-0006-0000-0300-0000D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 + 40+75*8</t>
        </r>
      </text>
    </comment>
    <comment ref="I49" authorId="0" shapeId="0" xr:uid="{00000000-0006-0000-0300-0000D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12/10/22</t>
        </r>
      </text>
    </comment>
    <comment ref="J49" authorId="0" shapeId="0" xr:uid="{00000000-0006-0000-0300-0000D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16/11/22</t>
        </r>
      </text>
    </comment>
    <comment ref="K49" authorId="0" shapeId="0" xr:uid="{00000000-0006-0000-0300-0000D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19/12/2022 ΚΑΡΤΑ</t>
        </r>
      </text>
    </comment>
    <comment ref="L49" authorId="0" shapeId="0" xr:uid="{00000000-0006-0000-0300-0000D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23/1/2023 </t>
        </r>
      </text>
    </comment>
    <comment ref="M49" authorId="0" shapeId="0" xr:uid="{00000000-0006-0000-0300-0000D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1/3/2023</t>
        </r>
      </text>
    </comment>
    <comment ref="O49" authorId="0" shapeId="0" xr:uid="{00000000-0006-0000-0300-0000D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5/4/2023</t>
        </r>
      </text>
    </comment>
    <comment ref="P49" authorId="0" shapeId="0" xr:uid="{00000000-0006-0000-0300-0000D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8/5/2023 ΚΑΡΤΑ</t>
        </r>
      </text>
    </comment>
    <comment ref="Q49" authorId="0" shapeId="0" xr:uid="{00000000-0006-0000-0300-0000D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12/6/2023</t>
        </r>
      </text>
    </comment>
    <comment ref="C50" authorId="0" shapeId="0" xr:uid="{00000000-0006-0000-0300-0000D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21/6/22 KATAUESI</t>
        </r>
      </text>
    </comment>
    <comment ref="F50" authorId="0" shapeId="0" xr:uid="{00000000-0006-0000-0300-0000D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55+ 80*8</t>
        </r>
      </text>
    </comment>
    <comment ref="I50" authorId="0" shapeId="0" xr:uid="{00000000-0006-0000-0300-0000D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13/10 καταθ</t>
        </r>
      </text>
    </comment>
    <comment ref="J50" authorId="0" shapeId="0" xr:uid="{00000000-0006-0000-0300-0000D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</t>
        </r>
      </text>
    </comment>
    <comment ref="K50" authorId="0" shapeId="0" xr:uid="{00000000-0006-0000-0300-0000E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7/12/22</t>
        </r>
      </text>
    </comment>
    <comment ref="L50" authorId="0" shapeId="0" xr:uid="{00000000-0006-0000-0300-0000E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10/1/2023 EUROBANK</t>
        </r>
      </text>
    </comment>
    <comment ref="M50" authorId="0" shapeId="0" xr:uid="{00000000-0006-0000-0300-0000E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6/2/2023 ΕΥΡΟ</t>
        </r>
      </text>
    </comment>
    <comment ref="N50" authorId="0" shapeId="0" xr:uid="{00000000-0006-0000-0300-0000E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6/3/2023</t>
        </r>
      </text>
    </comment>
    <comment ref="O50" authorId="0" shapeId="0" xr:uid="{00000000-0006-0000-0300-0000E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6/4/2023 ΕΥΡ</t>
        </r>
      </text>
    </comment>
    <comment ref="P50" authorId="0" shapeId="0" xr:uid="{00000000-0006-0000-0300-0000E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9/5/23 ΕΥΡΟΒΑΝΚ</t>
        </r>
      </text>
    </comment>
    <comment ref="F51" authorId="0" shapeId="0" xr:uid="{00000000-0006-0000-0300-0000E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50*8</t>
        </r>
      </text>
    </comment>
    <comment ref="C52" authorId="0" shapeId="0" xr:uid="{00000000-0006-0000-0300-0000E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3/6/22</t>
        </r>
      </text>
    </comment>
    <comment ref="F52" authorId="0" shapeId="0" xr:uid="{00000000-0006-0000-0300-0000E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55+ 75*8 kai 12 meleti</t>
        </r>
      </text>
    </comment>
    <comment ref="J52" authorId="0" shapeId="0" xr:uid="{00000000-0006-0000-0300-0000E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3/11/2022 καρτα</t>
        </r>
      </text>
    </comment>
    <comment ref="K52" authorId="0" shapeId="0" xr:uid="{00000000-0006-0000-0300-0000E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2/12/2022 ΚΑΡΤΑ</t>
        </r>
      </text>
    </comment>
    <comment ref="L52" authorId="0" shapeId="0" xr:uid="{00000000-0006-0000-0300-0000E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12/1/2023 267 ΚΑΡΤΑ </t>
        </r>
      </text>
    </comment>
    <comment ref="N52" authorId="0" shapeId="0" xr:uid="{00000000-0006-0000-0300-0000E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2/3/2023</t>
        </r>
      </text>
    </comment>
    <comment ref="O52" authorId="0" shapeId="0" xr:uid="{00000000-0006-0000-0300-0000E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6/4/2023 ΚΑΡΤΑ</t>
        </r>
      </text>
    </comment>
    <comment ref="P52" authorId="0" shapeId="0" xr:uid="{00000000-0006-0000-0300-0000E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4/5/2023 137 </t>
        </r>
      </text>
    </comment>
    <comment ref="F53" authorId="0" shapeId="0" xr:uid="{00000000-0006-0000-0300-0000E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50*8</t>
        </r>
      </text>
    </comment>
    <comment ref="F54" authorId="0" shapeId="0" xr:uid="{00000000-0006-0000-0300-0000F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50+50*10</t>
        </r>
      </text>
    </comment>
    <comment ref="G54" authorId="0" shapeId="0" xr:uid="{00000000-0006-0000-0300-0000F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28/6/22</t>
        </r>
      </text>
    </comment>
    <comment ref="N54" authorId="0" shapeId="0" xr:uid="{00000000-0006-0000-0300-0000F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7/3/2023</t>
        </r>
      </text>
    </comment>
    <comment ref="O54" authorId="0" shapeId="0" xr:uid="{00000000-0006-0000-0300-0000F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6/4/2023</t>
        </r>
      </text>
    </comment>
    <comment ref="P54" authorId="0" shapeId="0" xr:uid="{00000000-0006-0000-0300-0000F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9/5/2023</t>
        </r>
      </text>
    </comment>
    <comment ref="Q54" authorId="0" shapeId="0" xr:uid="{00000000-0006-0000-0300-0000F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5/7/23 ΚΑΡΤΑ</t>
        </r>
      </text>
    </comment>
    <comment ref="F55" authorId="0" shapeId="0" xr:uid="{00000000-0006-0000-0300-0000F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50 +50*10</t>
        </r>
      </text>
    </comment>
    <comment ref="J55" authorId="0" shapeId="0" xr:uid="{00000000-0006-0000-0300-0000F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8/11/2022 200 ΕΥΡΩ</t>
        </r>
      </text>
    </comment>
    <comment ref="K55" authorId="0" shapeId="0" xr:uid="{00000000-0006-0000-0300-0000F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6/11/2022</t>
        </r>
      </text>
    </comment>
    <comment ref="L55" authorId="0" shapeId="0" xr:uid="{00000000-0006-0000-0300-0000F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10/1/2023</t>
        </r>
      </text>
    </comment>
    <comment ref="M55" authorId="0" shapeId="0" xr:uid="{00000000-0006-0000-0300-0000F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14/2/2023</t>
        </r>
      </text>
    </comment>
    <comment ref="G56" authorId="0" shapeId="0" xr:uid="{00000000-0006-0000-0300-0000F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20/9/22</t>
        </r>
      </text>
    </comment>
    <comment ref="C57" authorId="0" shapeId="0" xr:uid="{00000000-0006-0000-0300-0000F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21/6/2022</t>
        </r>
      </text>
    </comment>
    <comment ref="F57" authorId="0" shapeId="0" xr:uid="{00000000-0006-0000-0300-0000F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 + 135*8</t>
        </r>
      </text>
    </comment>
    <comment ref="G57" authorId="0" shapeId="0" xr:uid="{00000000-0006-0000-0300-0000F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21/6/2022 KARTA</t>
        </r>
      </text>
    </comment>
    <comment ref="J57" authorId="0" shapeId="0" xr:uid="{00000000-0006-0000-0300-0000F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31/10/22</t>
        </r>
      </text>
    </comment>
    <comment ref="K57" authorId="0" shapeId="0" xr:uid="{00000000-0006-0000-0300-00000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30/11/22</t>
        </r>
      </text>
    </comment>
    <comment ref="L57" authorId="0" shapeId="0" xr:uid="{00000000-0006-0000-0300-00000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30/12/2022 PEIRAIOS</t>
        </r>
      </text>
    </comment>
    <comment ref="M57" authorId="0" shapeId="0" xr:uid="{00000000-0006-0000-0300-00000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31/1/2023 ΠΕΙΡ</t>
        </r>
      </text>
    </comment>
    <comment ref="N57" authorId="0" shapeId="0" xr:uid="{00000000-0006-0000-0300-00000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1/3/2023 ΠΕΙΡ</t>
        </r>
      </text>
    </comment>
    <comment ref="O57" authorId="0" shapeId="0" xr:uid="{00000000-0006-0000-0300-00000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31/3/2023 peir</t>
        </r>
      </text>
    </comment>
    <comment ref="P57" authorId="0" shapeId="0" xr:uid="{00000000-0006-0000-0300-00000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28/4/23 ΠΕΙΡΑΙΩΣ</t>
        </r>
      </text>
    </comment>
    <comment ref="C58" authorId="0" shapeId="0" xr:uid="{00000000-0006-0000-0300-00000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1/7/22</t>
        </r>
      </text>
    </comment>
    <comment ref="F58" authorId="0" shapeId="0" xr:uid="{00000000-0006-0000-0300-00000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55+ 40 *8  KAI 15 MELETI</t>
        </r>
      </text>
    </comment>
    <comment ref="G58" authorId="0" shapeId="0" xr:uid="{00000000-0006-0000-0300-00000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1/7/22</t>
        </r>
      </text>
    </comment>
    <comment ref="I58" authorId="0" shapeId="0" xr:uid="{00000000-0006-0000-0300-00000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13/10</t>
        </r>
      </text>
    </comment>
    <comment ref="J58" authorId="0" shapeId="0" xr:uid="{00000000-0006-0000-0300-00000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8/11/2022 ΚΑΡΤΑ</t>
        </r>
      </text>
    </comment>
    <comment ref="K58" authorId="0" shapeId="0" xr:uid="{00000000-0006-0000-0300-00000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20/12/2022</t>
        </r>
      </text>
    </comment>
    <comment ref="M58" authorId="0" shapeId="0" xr:uid="{00000000-0006-0000-0300-00000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80 21/2 καρτα</t>
        </r>
      </text>
    </comment>
    <comment ref="O58" authorId="0" shapeId="0" xr:uid="{00000000-0006-0000-0300-00000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27/4/2023 </t>
        </r>
      </text>
    </comment>
    <comment ref="P58" authorId="0" shapeId="0" xr:uid="{00000000-0006-0000-0300-00000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30/5/2023</t>
        </r>
      </text>
    </comment>
    <comment ref="K59" authorId="0" shapeId="0" xr:uid="{00000000-0006-0000-0300-00000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20/12/2022 ΚΑΡΤΑ</t>
        </r>
      </text>
    </comment>
    <comment ref="C60" authorId="0" shapeId="0" xr:uid="{00000000-0006-0000-0300-00001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2/6/22 KARTA</t>
        </r>
      </text>
    </comment>
    <comment ref="F60" authorId="0" shapeId="0" xr:uid="{00000000-0006-0000-0300-00001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25*8</t>
        </r>
      </text>
    </comment>
    <comment ref="J60" authorId="0" shapeId="0" xr:uid="{00000000-0006-0000-0300-00001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30/11/2022 καρτα</t>
        </r>
      </text>
    </comment>
    <comment ref="K60" authorId="0" shapeId="0" xr:uid="{00000000-0006-0000-0300-00001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5/12/2022 ΚΑΡΤΑ </t>
        </r>
      </text>
    </comment>
    <comment ref="L60" authorId="0" shapeId="0" xr:uid="{00000000-0006-0000-0300-00001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68 11/1/2023</t>
        </r>
      </text>
    </comment>
    <comment ref="M60" authorId="0" shapeId="0" xr:uid="{00000000-0006-0000-0300-00001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13/2/2023</t>
        </r>
      </text>
    </comment>
    <comment ref="N60" authorId="0" shapeId="0" xr:uid="{00000000-0006-0000-0300-00001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8/3/2023</t>
        </r>
      </text>
    </comment>
    <comment ref="O60" authorId="0" shapeId="0" xr:uid="{00000000-0006-0000-0300-00001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68 5/4/2023</t>
        </r>
      </text>
    </comment>
    <comment ref="F61" authorId="0" shapeId="0" xr:uid="{00000000-0006-0000-0300-00001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55+43*8</t>
        </r>
      </text>
    </comment>
    <comment ref="G61" authorId="0" shapeId="0" xr:uid="{00000000-0006-0000-0300-00001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P61" authorId="0" shapeId="0" xr:uid="{00000000-0006-0000-0300-00001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3/5/2023 karta</t>
        </r>
      </text>
    </comment>
    <comment ref="C62" authorId="0" shapeId="0" xr:uid="{00000000-0006-0000-0300-00001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17/10/2022</t>
        </r>
      </text>
    </comment>
    <comment ref="G62" authorId="0" shapeId="0" xr:uid="{00000000-0006-0000-0300-00001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17/10/2022</t>
        </r>
      </text>
    </comment>
    <comment ref="F63" authorId="0" shapeId="0" xr:uid="{00000000-0006-0000-0300-00001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 + 85*8</t>
        </r>
      </text>
    </comment>
    <comment ref="G63" authorId="0" shapeId="0" xr:uid="{00000000-0006-0000-0300-00001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16/9/22</t>
        </r>
      </text>
    </comment>
    <comment ref="I63" authorId="0" shapeId="0" xr:uid="{00000000-0006-0000-0300-00001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30/9</t>
        </r>
      </text>
    </comment>
    <comment ref="J63" authorId="0" shapeId="0" xr:uid="{00000000-0006-0000-0300-00002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7/11/22</t>
        </r>
      </text>
    </comment>
    <comment ref="K63" authorId="0" shapeId="0" xr:uid="{00000000-0006-0000-0300-00002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8/12/22</t>
        </r>
      </text>
    </comment>
    <comment ref="L63" authorId="0" shapeId="0" xr:uid="{00000000-0006-0000-0300-00002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19/1/2023 ΑΛΦΑ</t>
        </r>
      </text>
    </comment>
    <comment ref="M63" authorId="0" shapeId="0" xr:uid="{00000000-0006-0000-0300-00002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21/2/2023 ΑΛΦΑ</t>
        </r>
      </text>
    </comment>
    <comment ref="N63" authorId="0" shapeId="0" xr:uid="{00000000-0006-0000-0300-00002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16/3/23</t>
        </r>
      </text>
    </comment>
    <comment ref="O63" authorId="0" shapeId="0" xr:uid="{00000000-0006-0000-0300-00002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6/4/2023 </t>
        </r>
      </text>
    </comment>
    <comment ref="P63" authorId="0" shapeId="0" xr:uid="{00000000-0006-0000-0300-00002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9/5/2023</t>
        </r>
      </text>
    </comment>
    <comment ref="F64" authorId="0" shapeId="0" xr:uid="{00000000-0006-0000-0300-00002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 + 105*8</t>
        </r>
      </text>
    </comment>
    <comment ref="J64" authorId="0" shapeId="0" xr:uid="{00000000-0006-0000-0300-00002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7/11/22</t>
        </r>
      </text>
    </comment>
    <comment ref="K64" authorId="0" shapeId="0" xr:uid="{00000000-0006-0000-0300-00002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6/12/22</t>
        </r>
      </text>
    </comment>
    <comment ref="L64" authorId="0" shapeId="0" xr:uid="{00000000-0006-0000-0300-00002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10/1/2023</t>
        </r>
      </text>
    </comment>
    <comment ref="M64" authorId="0" shapeId="0" xr:uid="{00000000-0006-0000-0300-00002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6/2/2023 ΑΛΦΑ</t>
        </r>
      </text>
    </comment>
    <comment ref="N64" authorId="0" shapeId="0" xr:uid="{00000000-0006-0000-0300-00002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3/3/2023 κατάθεση</t>
        </r>
      </text>
    </comment>
    <comment ref="O64" authorId="0" shapeId="0" xr:uid="{00000000-0006-0000-0300-00002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3/4/2023 ΚΑΤΑΘ</t>
        </r>
      </text>
    </comment>
    <comment ref="C65" authorId="0" shapeId="0" xr:uid="{00000000-0006-0000-0300-00002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26/6/22 ΚΑΤΑΘΕΣΗ</t>
        </r>
      </text>
    </comment>
    <comment ref="F65" authorId="0" shapeId="0" xr:uid="{00000000-0006-0000-0300-00002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 + 75*8</t>
        </r>
      </text>
    </comment>
    <comment ref="G65" authorId="0" shapeId="0" xr:uid="{00000000-0006-0000-0300-00003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καταθεση 6/6/22 εθνικη 140</t>
        </r>
      </text>
    </comment>
    <comment ref="J65" authorId="0" shapeId="0" xr:uid="{00000000-0006-0000-0300-00003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1/11/22</t>
        </r>
      </text>
    </comment>
    <comment ref="K65" authorId="0" shapeId="0" xr:uid="{00000000-0006-0000-0300-00003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1/12/22</t>
        </r>
      </text>
    </comment>
    <comment ref="L65" authorId="0" shapeId="0" xr:uid="{00000000-0006-0000-0300-00003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3/1/2023 ΕΘΝΙΚΗ 215 ΕΥΡΩ</t>
        </r>
      </text>
    </comment>
    <comment ref="M65" authorId="0" shapeId="0" xr:uid="{00000000-0006-0000-0300-00003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30/1/2023 ΕΘΝΙΚΗ</t>
        </r>
      </text>
    </comment>
    <comment ref="N65" authorId="0" shapeId="0" xr:uid="{00000000-0006-0000-0300-00003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2/3/2023 ΕΘΝ</t>
        </r>
      </text>
    </comment>
    <comment ref="O65" authorId="0" shapeId="0" xr:uid="{00000000-0006-0000-0300-00003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03/4/2023 ethniki</t>
        </r>
      </text>
    </comment>
    <comment ref="P65" authorId="0" shapeId="0" xr:uid="{00000000-0006-0000-0300-00003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2/5/23 ΕΘΝΙΚΗ</t>
        </r>
      </text>
    </comment>
    <comment ref="C66" authorId="0" shapeId="0" xr:uid="{00000000-0006-0000-0300-00003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24/6/22 ΚΑΡΤΑ</t>
        </r>
      </text>
    </comment>
    <comment ref="F66" authorId="0" shapeId="0" xr:uid="{00000000-0006-0000-0300-00003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 +70*8</t>
        </r>
      </text>
    </comment>
    <comment ref="G66" authorId="0" shapeId="0" xr:uid="{00000000-0006-0000-0300-00003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24/6/22 ΚΑΡΤΑ</t>
        </r>
      </text>
    </comment>
    <comment ref="I66" authorId="0" shapeId="0" xr:uid="{00000000-0006-0000-0300-00003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7/10</t>
        </r>
      </text>
    </comment>
    <comment ref="J66" authorId="0" shapeId="0" xr:uid="{00000000-0006-0000-0300-00003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10/11/2022</t>
        </r>
      </text>
    </comment>
    <comment ref="K66" authorId="0" shapeId="0" xr:uid="{00000000-0006-0000-0300-00003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10/12/2022 καρτα</t>
        </r>
      </text>
    </comment>
    <comment ref="L66" authorId="0" shapeId="0" xr:uid="{00000000-0006-0000-0300-00003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9/1/2023 ΚΑΡΤΑ</t>
        </r>
      </text>
    </comment>
    <comment ref="M66" authorId="0" shapeId="0" xr:uid="{00000000-0006-0000-0300-00003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1/2/2023</t>
        </r>
      </text>
    </comment>
    <comment ref="N66" authorId="0" shapeId="0" xr:uid="{00000000-0006-0000-0300-00004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10/3/2023</t>
        </r>
      </text>
    </comment>
    <comment ref="O66" authorId="0" shapeId="0" xr:uid="{00000000-0006-0000-0300-00004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3/4/2023</t>
        </r>
      </text>
    </comment>
    <comment ref="C67" authorId="0" shapeId="0" xr:uid="{00000000-0006-0000-0300-00004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28/6/22 KATAUESI</t>
        </r>
      </text>
    </comment>
    <comment ref="F67" authorId="0" shapeId="0" xr:uid="{00000000-0006-0000-0300-00004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 + 80*8</t>
        </r>
      </text>
    </comment>
    <comment ref="G67" authorId="0" shapeId="0" xr:uid="{00000000-0006-0000-0300-00004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18/6</t>
        </r>
      </text>
    </comment>
    <comment ref="I67" authorId="0" shapeId="0" xr:uid="{00000000-0006-0000-0300-00004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5/9</t>
        </r>
      </text>
    </comment>
    <comment ref="J67" authorId="0" shapeId="0" xr:uid="{00000000-0006-0000-0300-00004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2/11/2022 </t>
        </r>
      </text>
    </comment>
    <comment ref="K67" authorId="0" shapeId="0" xr:uid="{00000000-0006-0000-0300-00004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5/11/2022 ΚΑΡΤΑ</t>
        </r>
      </text>
    </comment>
    <comment ref="L67" authorId="0" shapeId="0" xr:uid="{00000000-0006-0000-0300-00004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9/1/2023 ΚΑΡΤΑ</t>
        </r>
      </text>
    </comment>
    <comment ref="N67" authorId="0" shapeId="0" xr:uid="{00000000-0006-0000-0300-00004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3/3/2023 ΚΑΡΤΑ</t>
        </r>
      </text>
    </comment>
    <comment ref="O67" authorId="0" shapeId="0" xr:uid="{00000000-0006-0000-0300-00004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7/4/2023 ΚΑΡΤΑ</t>
        </r>
      </text>
    </comment>
    <comment ref="P67" authorId="0" shapeId="0" xr:uid="{00000000-0006-0000-0300-00004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5/5/2023</t>
        </r>
      </text>
    </comment>
    <comment ref="F68" authorId="0" shapeId="0" xr:uid="{00000000-0006-0000-0300-00004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50*8</t>
        </r>
      </text>
    </comment>
    <comment ref="C69" authorId="0" shapeId="0" xr:uid="{00000000-0006-0000-0300-00004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30/5/22 ΜΕΤΡΗΤΑ</t>
        </r>
      </text>
    </comment>
    <comment ref="F69" authorId="0" shapeId="0" xr:uid="{00000000-0006-0000-0300-00004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 + 80*8</t>
        </r>
      </text>
    </comment>
    <comment ref="G69" authorId="0" shapeId="0" xr:uid="{00000000-0006-0000-0300-00004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30/5/22</t>
        </r>
      </text>
    </comment>
    <comment ref="I69" authorId="0" shapeId="0" xr:uid="{00000000-0006-0000-0300-00005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10/10</t>
        </r>
      </text>
    </comment>
    <comment ref="J69" authorId="0" shapeId="0" xr:uid="{00000000-0006-0000-0300-00005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14/11/2022 καρτα</t>
        </r>
      </text>
    </comment>
    <comment ref="K69" authorId="0" shapeId="0" xr:uid="{00000000-0006-0000-0300-00005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14/12/22 KARTA</t>
        </r>
      </text>
    </comment>
    <comment ref="L69" authorId="0" shapeId="0" xr:uid="{00000000-0006-0000-0300-00005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16/1/2023 karta</t>
        </r>
      </text>
    </comment>
    <comment ref="N69" authorId="0" shapeId="0" xr:uid="{00000000-0006-0000-0300-00005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13/3/2023 </t>
        </r>
      </text>
    </comment>
    <comment ref="O69" authorId="0" shapeId="0" xr:uid="{00000000-0006-0000-0300-00005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24/4/2023 ΚΑΡΤΑ</t>
        </r>
      </text>
    </comment>
    <comment ref="F70" authorId="0" shapeId="0" xr:uid="{00000000-0006-0000-0300-00005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55+80*8</t>
        </r>
      </text>
    </comment>
    <comment ref="J70" authorId="0" shapeId="0" xr:uid="{00000000-0006-0000-0300-00005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3/11</t>
        </r>
      </text>
    </comment>
    <comment ref="K70" authorId="0" shapeId="0" xr:uid="{00000000-0006-0000-0300-00005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1/12/22</t>
        </r>
      </text>
    </comment>
    <comment ref="L70" authorId="0" shapeId="0" xr:uid="{00000000-0006-0000-0300-00005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195 9/1/2023 PEIRAIOS</t>
        </r>
      </text>
    </comment>
    <comment ref="M70" authorId="0" shapeId="0" xr:uid="{00000000-0006-0000-0300-00005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3/2/2023 ΠΕΙΡ</t>
        </r>
      </text>
    </comment>
    <comment ref="N70" authorId="0" shapeId="0" xr:uid="{00000000-0006-0000-0300-00005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195 ΠΕΙΡ 1/3/2023</t>
        </r>
      </text>
    </comment>
    <comment ref="O70" authorId="0" shapeId="0" xr:uid="{00000000-0006-0000-0300-00005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195 3/4/2023 peir</t>
        </r>
      </text>
    </comment>
    <comment ref="P70" authorId="0" shapeId="0" xr:uid="{00000000-0006-0000-0300-00005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2/5/23 ΠΕΙΡΑΙΩΣ</t>
        </r>
      </text>
    </comment>
    <comment ref="F71" authorId="0" shapeId="0" xr:uid="{00000000-0006-0000-0300-00005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 + 115*8</t>
        </r>
      </text>
    </comment>
    <comment ref="G71" authorId="0" shapeId="0" xr:uid="{00000000-0006-0000-0300-00005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5/7/2023</t>
        </r>
      </text>
    </comment>
    <comment ref="F72" authorId="0" shapeId="0" xr:uid="{00000000-0006-0000-0300-00006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94*9</t>
        </r>
      </text>
    </comment>
    <comment ref="J72" authorId="0" shapeId="0" xr:uid="{00000000-0006-0000-0300-00006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27/10/22</t>
        </r>
      </text>
    </comment>
    <comment ref="L72" authorId="0" shapeId="0" xr:uid="{00000000-0006-0000-0300-00006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22/12/2022 PIRAIOS</t>
        </r>
      </text>
    </comment>
    <comment ref="M72" authorId="0" shapeId="0" xr:uid="{00000000-0006-0000-0300-00006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23/2/2023 ΠΕΙΡ</t>
        </r>
      </text>
    </comment>
    <comment ref="N72" authorId="0" shapeId="0" xr:uid="{00000000-0006-0000-0300-00006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30/3/2023 PEIR</t>
        </r>
      </text>
    </comment>
    <comment ref="F73" authorId="0" shapeId="0" xr:uid="{00000000-0006-0000-0300-00006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44*9</t>
        </r>
      </text>
    </comment>
    <comment ref="F74" authorId="0" shapeId="0" xr:uid="{00000000-0006-0000-0300-00006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55+ 40*8 KAI 15 MELETI</t>
        </r>
      </text>
    </comment>
    <comment ref="G74" authorId="0" shapeId="0" xr:uid="{00000000-0006-0000-0300-00006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30/6/22</t>
        </r>
      </text>
    </comment>
    <comment ref="I74" authorId="0" shapeId="0" xr:uid="{00000000-0006-0000-0300-00006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4/10</t>
        </r>
      </text>
    </comment>
    <comment ref="J74" authorId="0" shapeId="0" xr:uid="{00000000-0006-0000-0300-00006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1/11/2022</t>
        </r>
      </text>
    </comment>
    <comment ref="K74" authorId="0" shapeId="0" xr:uid="{00000000-0006-0000-0300-00006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8/12/2022 karta</t>
        </r>
      </text>
    </comment>
    <comment ref="L74" authorId="0" shapeId="0" xr:uid="{00000000-0006-0000-0300-00006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13/1/2023</t>
        </r>
      </text>
    </comment>
    <comment ref="N74" authorId="0" shapeId="0" xr:uid="{00000000-0006-0000-0300-00006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7/3/2023</t>
        </r>
      </text>
    </comment>
    <comment ref="O74" authorId="0" shapeId="0" xr:uid="{00000000-0006-0000-0300-00006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25/4/2023</t>
        </r>
      </text>
    </comment>
    <comment ref="P74" authorId="0" shapeId="0" xr:uid="{00000000-0006-0000-0300-00006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2/5/2023</t>
        </r>
      </text>
    </comment>
    <comment ref="A75" authorId="0" shapeId="0" xr:uid="{00000000-0006-0000-0300-00006F010000}">
      <text>
        <r>
          <rPr>
            <b/>
            <sz val="9"/>
            <color indexed="81"/>
            <rFont val="Tahoma"/>
            <family val="2"/>
            <charset val="161"/>
          </rPr>
          <t>GRAMMATEIA
ΑΠΌ ΣΕΠΤΕΜΒΡΗ</t>
        </r>
      </text>
    </comment>
    <comment ref="F75" authorId="0" shapeId="0" xr:uid="{00000000-0006-0000-0300-00007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25+75*7 +74+74</t>
        </r>
      </text>
    </comment>
    <comment ref="G75" authorId="0" shapeId="0" xr:uid="{00000000-0006-0000-0300-00007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50 EYRO KATATHESI 30/6/22</t>
        </r>
      </text>
    </comment>
    <comment ref="I75" authorId="0" shapeId="0" xr:uid="{00000000-0006-0000-0300-00007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27/10/2022</t>
        </r>
      </text>
    </comment>
    <comment ref="K75" authorId="0" shapeId="0" xr:uid="{00000000-0006-0000-0300-00007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27/12/2022 ΑΛΦΑ</t>
        </r>
      </text>
    </comment>
    <comment ref="M75" authorId="0" shapeId="0" xr:uid="{00000000-0006-0000-0300-00007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28/2/2023  ΑΛΦΑ</t>
        </r>
      </text>
    </comment>
    <comment ref="N75" authorId="0" shapeId="0" xr:uid="{00000000-0006-0000-0300-00007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28/4/2023 </t>
        </r>
      </text>
    </comment>
    <comment ref="O75" authorId="0" shapeId="0" xr:uid="{00000000-0006-0000-0300-00007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29/5/2023</t>
        </r>
      </text>
    </comment>
    <comment ref="F76" authorId="0" shapeId="0" xr:uid="{00000000-0006-0000-0300-00007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25+39*9</t>
        </r>
      </text>
    </comment>
    <comment ref="J76" authorId="0" shapeId="0" xr:uid="{00000000-0006-0000-0300-00007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28/11/2022</t>
        </r>
      </text>
    </comment>
    <comment ref="P76" authorId="0" shapeId="0" xr:uid="{00000000-0006-0000-0300-00007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25/8/2023 ΑΛΦΑ ΚΑΤΑΘΕΣΗ</t>
        </r>
      </text>
    </comment>
    <comment ref="C77" authorId="0" shapeId="0" xr:uid="{00000000-0006-0000-0300-00007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27/5/22 KARTA</t>
        </r>
      </text>
    </comment>
    <comment ref="F77" authorId="0" shapeId="0" xr:uid="{00000000-0006-0000-0300-00007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55+ 43*8 KAI 15 MELETI</t>
        </r>
      </text>
    </comment>
    <comment ref="K77" authorId="0" shapeId="0" xr:uid="{00000000-0006-0000-0300-00007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184 ευρω 10/12/2022 καρτα </t>
        </r>
      </text>
    </comment>
    <comment ref="O77" authorId="0" shapeId="0" xr:uid="{00000000-0006-0000-0300-00007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4/4/2023 </t>
        </r>
      </text>
    </comment>
    <comment ref="C78" authorId="0" shapeId="0" xr:uid="{00000000-0006-0000-0300-00007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27/5/22 CASH</t>
        </r>
      </text>
    </comment>
    <comment ref="F78" authorId="0" shapeId="0" xr:uid="{00000000-0006-0000-0300-00007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 + 66 * 8 + 72 KAI 12 MELETI</t>
        </r>
      </text>
    </comment>
    <comment ref="I78" authorId="0" shapeId="0" xr:uid="{00000000-0006-0000-0300-00008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27/10</t>
        </r>
      </text>
    </comment>
    <comment ref="K78" authorId="0" shapeId="0" xr:uid="{00000000-0006-0000-0300-00008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16/12/2022 PEIR</t>
        </r>
      </text>
    </comment>
    <comment ref="L78" authorId="0" shapeId="0" xr:uid="{00000000-0006-0000-0300-00008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25/1/2023 ΠΕΙΡ</t>
        </r>
      </text>
    </comment>
    <comment ref="N78" authorId="0" shapeId="0" xr:uid="{00000000-0006-0000-0300-00008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28/3/2023 PEIR</t>
        </r>
      </text>
    </comment>
    <comment ref="O78" authorId="0" shapeId="0" xr:uid="{00000000-0006-0000-0300-00008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27/4/23 ΠΕΙΡΑΙΩΣ</t>
        </r>
      </text>
    </comment>
    <comment ref="P78" authorId="0" shapeId="0" xr:uid="{00000000-0006-0000-0300-00008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26/5/2023</t>
        </r>
      </text>
    </comment>
    <comment ref="F79" authorId="0" shapeId="0" xr:uid="{00000000-0006-0000-0300-00008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45*9</t>
        </r>
      </text>
    </comment>
    <comment ref="C80" authorId="0" shapeId="0" xr:uid="{00000000-0006-0000-0300-00008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16/6/22 CASH</t>
        </r>
      </text>
    </comment>
    <comment ref="F80" authorId="0" shapeId="0" xr:uid="{00000000-0006-0000-0300-00008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CASH</t>
        </r>
      </text>
    </comment>
    <comment ref="I80" authorId="0" shapeId="0" xr:uid="{00000000-0006-0000-0300-00008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6/10/2022</t>
        </r>
      </text>
    </comment>
    <comment ref="F82" authorId="0" shapeId="0" xr:uid="{00000000-0006-0000-0300-00008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55+75*8</t>
        </r>
      </text>
    </comment>
    <comment ref="I82" authorId="0" shapeId="0" xr:uid="{00000000-0006-0000-0300-00008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11/10</t>
        </r>
      </text>
    </comment>
    <comment ref="J82" authorId="0" shapeId="0" xr:uid="{00000000-0006-0000-0300-00008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9/11/2022</t>
        </r>
      </text>
    </comment>
    <comment ref="K82" authorId="0" shapeId="0" xr:uid="{00000000-0006-0000-0300-00008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22/12/2022</t>
        </r>
      </text>
    </comment>
    <comment ref="L82" authorId="0" shapeId="0" xr:uid="{00000000-0006-0000-0300-00008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16/1/2023</t>
        </r>
      </text>
    </comment>
    <comment ref="M82" authorId="0" shapeId="0" xr:uid="{00000000-0006-0000-0300-00008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8/2/2023 </t>
        </r>
      </text>
    </comment>
    <comment ref="N82" authorId="0" shapeId="0" xr:uid="{00000000-0006-0000-0300-00009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4/3/2023</t>
        </r>
      </text>
    </comment>
    <comment ref="O82" authorId="0" shapeId="0" xr:uid="{00000000-0006-0000-0300-00009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24/4/2023</t>
        </r>
      </text>
    </comment>
    <comment ref="F83" authorId="0" shapeId="0" xr:uid="{00000000-0006-0000-0300-00009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55+43*8</t>
        </r>
      </text>
    </comment>
    <comment ref="G83" authorId="0" shapeId="0" xr:uid="{00000000-0006-0000-0300-00009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29/9</t>
        </r>
      </text>
    </comment>
    <comment ref="C85" authorId="0" shapeId="0" xr:uid="{00000000-0006-0000-0300-00009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24/6/22 ΨΑΣΗ 1090 ΕΥΡΩ</t>
        </r>
      </text>
    </comment>
    <comment ref="C87" authorId="0" shapeId="0" xr:uid="{00000000-0006-0000-0300-00009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30/6/22 KATAUESI</t>
        </r>
      </text>
    </comment>
    <comment ref="F87" authorId="0" shapeId="0" xr:uid="{00000000-0006-0000-0300-00009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55+ 80*8</t>
        </r>
      </text>
    </comment>
    <comment ref="G87" authorId="0" shapeId="0" xr:uid="{00000000-0006-0000-0300-00009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30/6</t>
        </r>
      </text>
    </comment>
    <comment ref="I87" authorId="0" shapeId="0" xr:uid="{00000000-0006-0000-0300-00009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31/10/22</t>
        </r>
      </text>
    </comment>
    <comment ref="J87" authorId="0" shapeId="0" xr:uid="{00000000-0006-0000-0300-00009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30/11/22</t>
        </r>
      </text>
    </comment>
    <comment ref="L87" authorId="0" shapeId="0" xr:uid="{00000000-0006-0000-0300-00009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2/1/2023 ΕΘΝΙΚΗ</t>
        </r>
      </text>
    </comment>
    <comment ref="M87" authorId="0" shapeId="0" xr:uid="{00000000-0006-0000-0300-00009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31/1/2023 ΕΘΝΙΚΗ</t>
        </r>
      </text>
    </comment>
    <comment ref="N87" authorId="0" shapeId="0" xr:uid="{00000000-0006-0000-0300-00009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31/3/2023 ETNIKI</t>
        </r>
      </text>
    </comment>
    <comment ref="O87" authorId="0" shapeId="0" xr:uid="{00000000-0006-0000-0300-00009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30/4/2023 ΚΑΤΑΘΕΣΗ</t>
        </r>
      </text>
    </comment>
    <comment ref="P87" authorId="0" shapeId="0" xr:uid="{00000000-0006-0000-0300-00009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31/5/23 ΕΘΝΙΚΗ</t>
        </r>
      </text>
    </comment>
    <comment ref="J88" authorId="0" shapeId="0" xr:uid="{00000000-0006-0000-0300-00009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9/11/2022</t>
        </r>
      </text>
    </comment>
    <comment ref="L88" authorId="0" shapeId="0" xr:uid="{00000000-0006-0000-0300-0000A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 ΩΡΕΣ (7,5 ΜΕΧΡΤΙ ΤΟΡΑ ΑΠΛΑ ΜΟΥ ΔΙΝΕΙ ΠΕΡΙΣΣΟΤΕΡΑ </t>
        </r>
      </text>
    </comment>
    <comment ref="M88" authorId="0" shapeId="0" xr:uid="{00000000-0006-0000-0300-0000A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15/2/2023</t>
        </r>
      </text>
    </comment>
    <comment ref="F89" authorId="0" shapeId="0" xr:uid="{00000000-0006-0000-0300-0000A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55+45*8</t>
        </r>
      </text>
    </comment>
    <comment ref="J89" authorId="0" shapeId="0" xr:uid="{00000000-0006-0000-0300-0000A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2/11/2022</t>
        </r>
      </text>
    </comment>
    <comment ref="K89" authorId="0" shapeId="0" xr:uid="{00000000-0006-0000-0300-0000A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5/12/22</t>
        </r>
      </text>
    </comment>
    <comment ref="L89" authorId="0" shapeId="0" xr:uid="{00000000-0006-0000-0300-0000A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9/1/2022 ΚΑΡΤΑ</t>
        </r>
      </text>
    </comment>
    <comment ref="M89" authorId="0" shapeId="0" xr:uid="{00000000-0006-0000-0300-0000A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1/2/2023</t>
        </r>
      </text>
    </comment>
    <comment ref="N89" authorId="0" shapeId="0" xr:uid="{00000000-0006-0000-0300-0000A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1/3/2023</t>
        </r>
      </text>
    </comment>
    <comment ref="O89" authorId="0" shapeId="0" xr:uid="{00000000-0006-0000-0300-0000A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24/4/2023</t>
        </r>
      </text>
    </comment>
    <comment ref="P89" authorId="0" shapeId="0" xr:uid="{00000000-0006-0000-0300-0000A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3/5/2023</t>
        </r>
      </text>
    </comment>
    <comment ref="F90" authorId="0" shapeId="0" xr:uid="{00000000-0006-0000-0300-0000A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 + 45*8</t>
        </r>
      </text>
    </comment>
    <comment ref="I90" authorId="0" shapeId="0" xr:uid="{00000000-0006-0000-0300-0000A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3/10 καταθ</t>
        </r>
      </text>
    </comment>
    <comment ref="J90" authorId="0" shapeId="0" xr:uid="{00000000-0006-0000-0300-0000A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2/11/2022</t>
        </r>
      </text>
    </comment>
    <comment ref="K90" authorId="0" shapeId="0" xr:uid="{00000000-0006-0000-0300-0000A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7/12/2022</t>
        </r>
      </text>
    </comment>
    <comment ref="L90" authorId="0" shapeId="0" xr:uid="{00000000-0006-0000-0300-0000A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17/1/2023 peiraios</t>
        </r>
      </text>
    </comment>
    <comment ref="M90" authorId="0" shapeId="0" xr:uid="{00000000-0006-0000-0300-0000A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8/2/2023</t>
        </r>
      </text>
    </comment>
    <comment ref="N90" authorId="0" shapeId="0" xr:uid="{00000000-0006-0000-0300-0000B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1/3/2023</t>
        </r>
      </text>
    </comment>
    <comment ref="P90" authorId="0" shapeId="0" xr:uid="{00000000-0006-0000-0300-0000B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3/5/2023</t>
        </r>
      </text>
    </comment>
    <comment ref="C91" authorId="0" shapeId="0" xr:uid="{00000000-0006-0000-0300-0000B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6/6/22 KATAUESI</t>
        </r>
      </text>
    </comment>
    <comment ref="E91" authorId="0" shapeId="0" xr:uid="{00000000-0006-0000-0300-0000B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 ΜΗΝΕΣ ΕΚΑΝΕ</t>
        </r>
      </text>
    </comment>
    <comment ref="F91" authorId="0" shapeId="0" xr:uid="{00000000-0006-0000-0300-0000B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55+70*8 +15MEL</t>
        </r>
      </text>
    </comment>
    <comment ref="I91" authorId="0" shapeId="0" xr:uid="{00000000-0006-0000-0300-0000B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31/10/22</t>
        </r>
      </text>
    </comment>
    <comment ref="J91" authorId="0" shapeId="0" xr:uid="{00000000-0006-0000-0300-0000B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1/12/22</t>
        </r>
      </text>
    </comment>
    <comment ref="L91" authorId="0" shapeId="0" xr:uid="{00000000-0006-0000-0300-0000B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3/1/2023 EUROBANK</t>
        </r>
      </text>
    </comment>
    <comment ref="M91" authorId="0" shapeId="0" xr:uid="{00000000-0006-0000-0300-0000B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1/2/2023 ΠΕΙΡ</t>
        </r>
      </text>
    </comment>
    <comment ref="N91" authorId="0" shapeId="0" xr:uid="{00000000-0006-0000-0300-0000B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31/3/2023 PEIR</t>
        </r>
      </text>
    </comment>
    <comment ref="O91" authorId="0" shapeId="0" xr:uid="{00000000-0006-0000-0300-0000B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2/5/23 ΠΕΙΡΑΙΩΣ</t>
        </r>
      </text>
    </comment>
    <comment ref="C92" authorId="0" shapeId="0" xr:uid="{00000000-0006-0000-0300-0000B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23/5/22</t>
        </r>
      </text>
    </comment>
    <comment ref="G92" authorId="0" shapeId="0" xr:uid="{00000000-0006-0000-0300-0000B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11/5/22</t>
        </r>
      </text>
    </comment>
    <comment ref="F93" authorId="0" shapeId="0" xr:uid="{00000000-0006-0000-0300-0000B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55+127*8+128</t>
        </r>
      </text>
    </comment>
    <comment ref="I93" authorId="0" shapeId="0" xr:uid="{00000000-0006-0000-0300-0000B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6/10</t>
        </r>
      </text>
    </comment>
    <comment ref="J93" authorId="0" shapeId="0" xr:uid="{00000000-0006-0000-0300-0000B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3/11/2022</t>
        </r>
      </text>
    </comment>
    <comment ref="K93" authorId="0" shapeId="0" xr:uid="{00000000-0006-0000-0300-0000C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16/12/22</t>
        </r>
      </text>
    </comment>
    <comment ref="L93" authorId="0" shapeId="0" xr:uid="{00000000-0006-0000-0300-0000C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5/1/2023 EUROBANK</t>
        </r>
      </text>
    </comment>
    <comment ref="M93" authorId="0" shapeId="0" xr:uid="{00000000-0006-0000-0300-0000C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3/2/2023 ΕΥΡΟ</t>
        </r>
      </text>
    </comment>
    <comment ref="N93" authorId="0" shapeId="0" xr:uid="{00000000-0006-0000-0300-0000C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6/3/2023 ΕΥΡΟ</t>
        </r>
      </text>
    </comment>
    <comment ref="O93" authorId="0" shapeId="0" xr:uid="{00000000-0006-0000-0300-0000C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11/4/23</t>
        </r>
      </text>
    </comment>
    <comment ref="P93" authorId="0" shapeId="0" xr:uid="{00000000-0006-0000-0300-0000C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8/5/23 ΕΥΡΟΒΑΝΚ</t>
        </r>
      </text>
    </comment>
    <comment ref="D94" authorId="0" shapeId="0" xr:uid="{00000000-0006-0000-0300-0000C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 EYRO THN WRA ΠΛΗΡΩΝΕΙ ΚΆΘΕ 15 ΤΟΥ ΜΗΝΑ </t>
        </r>
      </text>
    </comment>
    <comment ref="K94" authorId="0" shapeId="0" xr:uid="{00000000-0006-0000-0300-0000C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13/1/2023 ΤΡΑΠΕΖΑ 12 ΩΡΕΣ</t>
        </r>
      </text>
    </comment>
    <comment ref="N94" authorId="0" shapeId="0" xr:uid="{00000000-0006-0000-0300-0000C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16/3/23</t>
        </r>
      </text>
    </comment>
    <comment ref="F95" authorId="0" shapeId="0" xr:uid="{00000000-0006-0000-0300-0000C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55+43*8</t>
        </r>
      </text>
    </comment>
    <comment ref="G95" authorId="0" shapeId="0" xr:uid="{00000000-0006-0000-0300-0000C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10/6/22</t>
        </r>
      </text>
    </comment>
    <comment ref="I95" authorId="0" shapeId="0" xr:uid="{00000000-0006-0000-0300-0000C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11/11/2022</t>
        </r>
      </text>
    </comment>
    <comment ref="J95" authorId="0" shapeId="0" xr:uid="{00000000-0006-0000-0300-0000C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23/12/22</t>
        </r>
      </text>
    </comment>
    <comment ref="M95" authorId="0" shapeId="0" xr:uid="{00000000-0006-0000-0300-0000C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86 22/2/2023</t>
        </r>
      </text>
    </comment>
    <comment ref="C96" authorId="0" shapeId="0" xr:uid="{00000000-0006-0000-0300-0000C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27/6/22</t>
        </r>
      </text>
    </comment>
    <comment ref="F96" authorId="0" shapeId="0" xr:uid="{00000000-0006-0000-0300-0000C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55+ 87*8</t>
        </r>
      </text>
    </comment>
    <comment ref="G96" authorId="0" shapeId="0" xr:uid="{00000000-0006-0000-0300-0000D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19/5/2022</t>
        </r>
      </text>
    </comment>
    <comment ref="J96" authorId="0" shapeId="0" xr:uid="{00000000-0006-0000-0300-0000D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4/11/2022 ΚΑΡΤΑ</t>
        </r>
      </text>
    </comment>
    <comment ref="K96" authorId="0" shapeId="0" xr:uid="{00000000-0006-0000-0300-0000D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187 1/11/2022 ΚΑΡΤΑ</t>
        </r>
      </text>
    </comment>
    <comment ref="L96" authorId="0" shapeId="0" xr:uid="{00000000-0006-0000-0300-0000D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13/1/2023 ΚΑΡΤΑ</t>
        </r>
      </text>
    </comment>
    <comment ref="N96" authorId="0" shapeId="0" xr:uid="{00000000-0006-0000-0300-0000D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7/3/2023 ΚΑΡΤΑ</t>
        </r>
      </text>
    </comment>
    <comment ref="O96" authorId="0" shapeId="0" xr:uid="{00000000-0006-0000-0300-0000D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4/4/2023</t>
        </r>
      </text>
    </comment>
    <comment ref="F97" authorId="0" shapeId="0" xr:uid="{00000000-0006-0000-0300-0000D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50*8</t>
        </r>
      </text>
    </comment>
    <comment ref="F98" authorId="0" shapeId="0" xr:uid="{00000000-0006-0000-0300-0000D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55+35*8</t>
        </r>
      </text>
    </comment>
    <comment ref="F99" authorId="0" shapeId="0" xr:uid="{00000000-0006-0000-0300-0000D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 + 45*8</t>
        </r>
      </text>
    </comment>
    <comment ref="I99" authorId="0" shapeId="0" xr:uid="{00000000-0006-0000-0300-0000D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20/10</t>
        </r>
      </text>
    </comment>
    <comment ref="J99" authorId="0" shapeId="0" xr:uid="{00000000-0006-0000-0300-0000D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1/11/2022</t>
        </r>
      </text>
    </comment>
    <comment ref="K99" authorId="0" shapeId="0" xr:uid="{00000000-0006-0000-0300-0000D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1/12/2022 ΚΑΡΤΑ</t>
        </r>
      </text>
    </comment>
    <comment ref="L99" authorId="0" shapeId="0" xr:uid="{00000000-0006-0000-0300-0000D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10/1/2023 </t>
        </r>
      </text>
    </comment>
    <comment ref="M99" authorId="0" shapeId="0" xr:uid="{00000000-0006-0000-0300-0000D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31/1/2023</t>
        </r>
      </text>
    </comment>
    <comment ref="N99" authorId="0" shapeId="0" xr:uid="{00000000-0006-0000-0300-0000D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2/3/202
</t>
        </r>
      </text>
    </comment>
    <comment ref="O99" authorId="0" shapeId="0" xr:uid="{00000000-0006-0000-0300-0000D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6/4/2023</t>
        </r>
      </text>
    </comment>
    <comment ref="P99" authorId="0" shapeId="0" xr:uid="{00000000-0006-0000-0300-0000E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4/5/2023 ΚΑΡΤΑ</t>
        </r>
      </text>
    </comment>
    <comment ref="F100" authorId="0" shapeId="0" xr:uid="{00000000-0006-0000-0300-0000E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135*9</t>
        </r>
      </text>
    </comment>
    <comment ref="J100" authorId="0" shapeId="0" xr:uid="{00000000-0006-0000-0300-0000E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2/11/2022</t>
        </r>
      </text>
    </comment>
    <comment ref="K100" authorId="0" shapeId="0" xr:uid="{00000000-0006-0000-0300-0000E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5/12/22</t>
        </r>
      </text>
    </comment>
    <comment ref="L100" authorId="0" shapeId="0" xr:uid="{00000000-0006-0000-0300-0000E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9/1/2023</t>
        </r>
      </text>
    </comment>
    <comment ref="M100" authorId="0" shapeId="0" xr:uid="{00000000-0006-0000-0300-0000E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13/2/23</t>
        </r>
      </text>
    </comment>
    <comment ref="N100" authorId="0" shapeId="0" xr:uid="{00000000-0006-0000-0300-0000E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1/3/2023</t>
        </r>
      </text>
    </comment>
    <comment ref="P100" authorId="0" shapeId="0" xr:uid="{00000000-0006-0000-0300-0000E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270 3/5/2023</t>
        </r>
      </text>
    </comment>
    <comment ref="Q100" authorId="0" shapeId="0" xr:uid="{00000000-0006-0000-0300-0000E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31/5/2023 31/5/2023</t>
        </r>
      </text>
    </comment>
    <comment ref="C101" authorId="0" shapeId="0" xr:uid="{00000000-0006-0000-0300-0000E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31/5/22</t>
        </r>
      </text>
    </comment>
    <comment ref="F101" authorId="0" shapeId="0" xr:uid="{00000000-0006-0000-0300-0000E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55+40*8</t>
        </r>
      </text>
    </comment>
    <comment ref="G101" authorId="0" shapeId="0" xr:uid="{00000000-0006-0000-0300-0000E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31/5/22</t>
        </r>
      </text>
    </comment>
    <comment ref="I101" authorId="0" shapeId="0" xr:uid="{00000000-0006-0000-0300-0000E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4/10/22 </t>
        </r>
      </text>
    </comment>
    <comment ref="J101" authorId="0" shapeId="0" xr:uid="{00000000-0006-0000-0300-0000E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1/11/2022</t>
        </r>
      </text>
    </comment>
    <comment ref="K101" authorId="0" shapeId="0" xr:uid="{00000000-0006-0000-0300-0000E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6/12/2022</t>
        </r>
      </text>
    </comment>
    <comment ref="L101" authorId="0" shapeId="0" xr:uid="{00000000-0006-0000-0300-0000E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10/1/2023</t>
        </r>
      </text>
    </comment>
    <comment ref="M101" authorId="0" shapeId="0" xr:uid="{00000000-0006-0000-0300-0000F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14/2/2023</t>
        </r>
      </text>
    </comment>
    <comment ref="N101" authorId="0" shapeId="0" xr:uid="{00000000-0006-0000-0300-0000F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3/3/2023</t>
        </r>
      </text>
    </comment>
    <comment ref="O101" authorId="0" shapeId="0" xr:uid="{00000000-0006-0000-0300-0000F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4/4/2023</t>
        </r>
      </text>
    </comment>
    <comment ref="P101" authorId="0" shapeId="0" xr:uid="{00000000-0006-0000-0300-0000F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2/5/2023</t>
        </r>
      </text>
    </comment>
    <comment ref="F102" authorId="0" shapeId="0" xr:uid="{00000000-0006-0000-0300-0000F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155*8</t>
        </r>
      </text>
    </comment>
    <comment ref="G102" authorId="0" shapeId="0" xr:uid="{00000000-0006-0000-0300-0000F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29/9</t>
        </r>
      </text>
    </comment>
    <comment ref="I102" authorId="0" shapeId="0" xr:uid="{00000000-0006-0000-0300-0000F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12/10/2022 215 EURO KARTA</t>
        </r>
      </text>
    </comment>
    <comment ref="J102" authorId="0" shapeId="0" xr:uid="{00000000-0006-0000-0300-0000F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8/11/2022</t>
        </r>
      </text>
    </comment>
    <comment ref="K102" authorId="0" shapeId="0" xr:uid="{00000000-0006-0000-0300-0000F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2/12/22</t>
        </r>
      </text>
    </comment>
    <comment ref="L102" authorId="0" shapeId="0" xr:uid="{00000000-0006-0000-0300-0000F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9/1/2023 PEIRAIOS</t>
        </r>
      </text>
    </comment>
    <comment ref="M102" authorId="0" shapeId="0" xr:uid="{00000000-0006-0000-0300-0000F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1/2/2023 ΠΕΙΡ</t>
        </r>
      </text>
    </comment>
    <comment ref="F103" authorId="0" shapeId="0" xr:uid="{00000000-0006-0000-0300-0000F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 EYRO TO 2WRO</t>
        </r>
      </text>
    </comment>
    <comment ref="K103" authorId="0" shapeId="0" xr:uid="{00000000-0006-0000-0300-0000F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Η ΕΞΤΡΑ ΩΡΑ 8/11/2022</t>
        </r>
      </text>
    </comment>
    <comment ref="N103" authorId="0" shapeId="0" xr:uid="{00000000-0006-0000-0300-0000F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1/3/2023 ΠΕΙΡ</t>
        </r>
      </text>
    </comment>
    <comment ref="O103" authorId="0" shapeId="0" xr:uid="{00000000-0006-0000-0300-0000F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10/4/2023 τραπεζα</t>
        </r>
      </text>
    </comment>
    <comment ref="F104" authorId="0" shapeId="0" xr:uid="{00000000-0006-0000-0300-0000F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95+160*8</t>
        </r>
      </text>
    </comment>
    <comment ref="G104" authorId="0" shapeId="0" xr:uid="{00000000-0006-0000-0300-00000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22/6/22</t>
        </r>
      </text>
    </comment>
    <comment ref="J104" authorId="0" shapeId="0" xr:uid="{00000000-0006-0000-0300-00000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1/11/2022</t>
        </r>
      </text>
    </comment>
    <comment ref="K104" authorId="0" shapeId="0" xr:uid="{00000000-0006-0000-0300-00000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6/12/2022</t>
        </r>
      </text>
    </comment>
    <comment ref="L104" authorId="0" shapeId="0" xr:uid="{00000000-0006-0000-0300-00000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10/1/2023</t>
        </r>
      </text>
    </comment>
    <comment ref="M104" authorId="0" shapeId="0" xr:uid="{00000000-0006-0000-0300-00000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9/2/2023</t>
        </r>
      </text>
    </comment>
    <comment ref="N104" authorId="0" shapeId="0" xr:uid="{00000000-0006-0000-0300-00000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7/3/2023</t>
        </r>
      </text>
    </comment>
    <comment ref="O104" authorId="0" shapeId="0" xr:uid="{00000000-0006-0000-0300-00000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7/4/2023</t>
        </r>
      </text>
    </comment>
    <comment ref="P104" authorId="0" shapeId="0" xr:uid="{00000000-0006-0000-0300-00000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11/5/2023</t>
        </r>
      </text>
    </comment>
    <comment ref="J105" authorId="0" shapeId="0" xr:uid="{00000000-0006-0000-0300-00000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 ΕΥΡΟ 3/11/2022</t>
        </r>
      </text>
    </comment>
    <comment ref="F107" authorId="0" shapeId="0" xr:uid="{00000000-0006-0000-0300-00000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135*9</t>
        </r>
      </text>
    </comment>
    <comment ref="H107" authorId="0" shapeId="0" xr:uid="{00000000-0006-0000-0300-00000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19/10 καταθ αλφα</t>
        </r>
      </text>
    </comment>
    <comment ref="I107" authorId="0" shapeId="0" xr:uid="{00000000-0006-0000-0300-00000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15/11/22</t>
        </r>
      </text>
    </comment>
    <comment ref="J107" authorId="0" shapeId="0" xr:uid="{00000000-0006-0000-0300-00000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16/12/22</t>
        </r>
      </text>
    </comment>
    <comment ref="K107" authorId="0" shapeId="0" xr:uid="{00000000-0006-0000-0300-00000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αλφα 16/1/2023</t>
        </r>
      </text>
    </comment>
    <comment ref="L107" authorId="0" shapeId="0" xr:uid="{00000000-0006-0000-0300-00000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15/2/2023 ΑΛΦΑ</t>
        </r>
      </text>
    </comment>
    <comment ref="N107" authorId="0" shapeId="0" xr:uid="{00000000-0006-0000-0300-00000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15/3/2023 ΑΛΦΑ</t>
        </r>
      </text>
    </comment>
    <comment ref="Q107" authorId="0" shapeId="0" xr:uid="{00000000-0006-0000-0300-00001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30/6/23 ΑΛΦΑ</t>
        </r>
      </text>
    </comment>
    <comment ref="F108" authorId="0" shapeId="0" xr:uid="{00000000-0006-0000-0300-00001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 + 40*8</t>
        </r>
      </text>
    </comment>
    <comment ref="I108" authorId="0" shapeId="0" xr:uid="{00000000-0006-0000-0300-00001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6/10 καταθ</t>
        </r>
      </text>
    </comment>
    <comment ref="J108" authorId="0" shapeId="0" xr:uid="{00000000-0006-0000-0300-00001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40 8/11/22 30 14/11/22</t>
        </r>
      </text>
    </comment>
    <comment ref="K108" authorId="0" shapeId="0" xr:uid="{00000000-0006-0000-0300-00001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6/12/22</t>
        </r>
      </text>
    </comment>
    <comment ref="L108" authorId="0" shapeId="0" xr:uid="{00000000-0006-0000-0300-00001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18/1/2023 peiraios</t>
        </r>
      </text>
    </comment>
    <comment ref="M108" authorId="0" shapeId="0" xr:uid="{00000000-0006-0000-0300-00001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6/2/2023</t>
        </r>
      </text>
    </comment>
    <comment ref="N108" authorId="0" shapeId="0" xr:uid="{00000000-0006-0000-0300-00001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6/3/2023 ΠΕΙΡ</t>
        </r>
      </text>
    </comment>
    <comment ref="O108" authorId="0" shapeId="0" xr:uid="{00000000-0006-0000-0300-00001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3/4/2023 karta</t>
        </r>
      </text>
    </comment>
    <comment ref="P108" authorId="0" shapeId="0" xr:uid="{00000000-0006-0000-0300-00001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8/5/2023 karta</t>
        </r>
      </text>
    </comment>
    <comment ref="F109" authorId="0" shapeId="0" xr:uid="{00000000-0006-0000-0300-00001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55+40*8</t>
        </r>
      </text>
    </comment>
    <comment ref="I109" authorId="0" shapeId="0" xr:uid="{00000000-0006-0000-0300-00001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3/10/2022 KARTA</t>
        </r>
      </text>
    </comment>
    <comment ref="J109" authorId="0" shapeId="0" xr:uid="{00000000-0006-0000-0300-00001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9/11/2022</t>
        </r>
      </text>
    </comment>
    <comment ref="K109" authorId="0" shapeId="0" xr:uid="{00000000-0006-0000-0300-00001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7/12/2022</t>
        </r>
      </text>
    </comment>
    <comment ref="L109" authorId="0" shapeId="0" xr:uid="{00000000-0006-0000-0300-00001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9/1/2022 </t>
        </r>
      </text>
    </comment>
    <comment ref="M109" authorId="0" shapeId="0" xr:uid="{00000000-0006-0000-0300-00001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13/12/2023</t>
        </r>
      </text>
    </comment>
    <comment ref="N109" authorId="0" shapeId="0" xr:uid="{00000000-0006-0000-0300-00002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1/3/2023</t>
        </r>
      </text>
    </comment>
    <comment ref="O109" authorId="0" shapeId="0" xr:uid="{00000000-0006-0000-0300-00002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3/4/2023</t>
        </r>
      </text>
    </comment>
    <comment ref="P109" authorId="0" shapeId="0" xr:uid="{00000000-0006-0000-0300-00002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8/5/2023</t>
        </r>
      </text>
    </comment>
    <comment ref="F110" authorId="0" shapeId="0" xr:uid="{00000000-0006-0000-0300-00002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142*8</t>
        </r>
      </text>
    </comment>
    <comment ref="I110" authorId="0" shapeId="0" xr:uid="{00000000-0006-0000-0300-00002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2/11/2022</t>
        </r>
      </text>
    </comment>
    <comment ref="J110" authorId="0" shapeId="0" xr:uid="{00000000-0006-0000-0300-00002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9/1/2023</t>
        </r>
      </text>
    </comment>
    <comment ref="N110" authorId="0" shapeId="0" xr:uid="{00000000-0006-0000-0300-00002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8/3/2023</t>
        </r>
      </text>
    </comment>
    <comment ref="O110" authorId="0" shapeId="0" xr:uid="{00000000-0006-0000-0300-00002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8/5/2023</t>
        </r>
      </text>
    </comment>
    <comment ref="F111" authorId="0" shapeId="0" xr:uid="{00000000-0006-0000-0300-00002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117*9</t>
        </r>
      </text>
    </comment>
    <comment ref="I111" authorId="0" shapeId="0" xr:uid="{00000000-0006-0000-0300-00002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3/10/2022 250 EYRO</t>
        </r>
      </text>
    </comment>
    <comment ref="J111" authorId="0" shapeId="0" xr:uid="{00000000-0006-0000-0300-00002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9/11/2022</t>
        </r>
      </text>
    </comment>
    <comment ref="K111" authorId="0" shapeId="0" xr:uid="{00000000-0006-0000-0300-00002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14/12/2022</t>
        </r>
      </text>
    </comment>
    <comment ref="L111" authorId="0" shapeId="0" xr:uid="{00000000-0006-0000-0300-00002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16/1/2023</t>
        </r>
      </text>
    </comment>
    <comment ref="M111" authorId="0" shapeId="0" xr:uid="{00000000-0006-0000-0300-00002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13/2/2023</t>
        </r>
      </text>
    </comment>
    <comment ref="N111" authorId="0" shapeId="0" xr:uid="{00000000-0006-0000-0300-00002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10/3/2023</t>
        </r>
      </text>
    </comment>
    <comment ref="O111" authorId="0" shapeId="0" xr:uid="{00000000-0006-0000-0300-00002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3/4/2023 </t>
        </r>
      </text>
    </comment>
    <comment ref="P111" authorId="0" shapeId="0" xr:uid="{00000000-0006-0000-0300-00003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3/5/2023</t>
        </r>
      </text>
    </comment>
    <comment ref="F112" authorId="0" shapeId="0" xr:uid="{00000000-0006-0000-0300-00003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133*9</t>
        </r>
      </text>
    </comment>
    <comment ref="F113" authorId="0" shapeId="0" xr:uid="{00000000-0006-0000-0300-00003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55+ 75*8</t>
        </r>
      </text>
    </comment>
    <comment ref="G113" authorId="0" shapeId="0" xr:uid="{00000000-0006-0000-0300-00003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5/9/22</t>
        </r>
      </text>
    </comment>
    <comment ref="C114" authorId="0" shapeId="0" xr:uid="{00000000-0006-0000-0300-00003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01/06/22</t>
        </r>
      </text>
    </comment>
    <comment ref="F114" authorId="0" shapeId="0" xr:uid="{00000000-0006-0000-0300-00003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50+25*8</t>
        </r>
      </text>
    </comment>
    <comment ref="G114" authorId="0" shapeId="0" xr:uid="{00000000-0006-0000-0300-00003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16/2022</t>
        </r>
      </text>
    </comment>
    <comment ref="J114" authorId="0" shapeId="0" xr:uid="{00000000-0006-0000-0300-00003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8/11/22</t>
        </r>
      </text>
    </comment>
    <comment ref="K114" authorId="0" shapeId="0" xr:uid="{00000000-0006-0000-0300-00003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4/12/22</t>
        </r>
      </text>
    </comment>
    <comment ref="L114" authorId="0" shapeId="0" xr:uid="{00000000-0006-0000-0300-00003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ΕΘΝΙΚΗ 8/1/2023 163 ΕΥΡΩ</t>
        </r>
      </text>
    </comment>
    <comment ref="M114" authorId="0" shapeId="0" xr:uid="{00000000-0006-0000-0300-00003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3/2/2023 ΕΘΝ</t>
        </r>
      </text>
    </comment>
    <comment ref="N114" authorId="0" shapeId="0" xr:uid="{00000000-0006-0000-0300-00003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163 3/3/2023</t>
        </r>
      </text>
    </comment>
    <comment ref="F115" authorId="0" shapeId="0" xr:uid="{00000000-0006-0000-0300-00003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55+75*8 KAI 12 MEL</t>
        </r>
      </text>
    </comment>
    <comment ref="F116" authorId="0" shapeId="0" xr:uid="{00000000-0006-0000-0300-00003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41*7 +43</t>
        </r>
      </text>
    </comment>
    <comment ref="F117" authorId="0" shapeId="0" xr:uid="{00000000-0006-0000-0300-00003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40 + 30*8</t>
        </r>
      </text>
    </comment>
    <comment ref="G117" authorId="0" shapeId="0" xr:uid="{00000000-0006-0000-0300-00003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5/9</t>
        </r>
      </text>
    </comment>
    <comment ref="I117" authorId="0" shapeId="0" xr:uid="{00000000-0006-0000-0300-00004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5/10</t>
        </r>
      </text>
    </comment>
    <comment ref="J117" authorId="0" shapeId="0" xr:uid="{00000000-0006-0000-0300-00004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2/11/2022</t>
        </r>
      </text>
    </comment>
    <comment ref="K117" authorId="0" shapeId="0" xr:uid="{00000000-0006-0000-0300-00004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5/12/2022 ΚΑΡΤΑ</t>
        </r>
      </text>
    </comment>
    <comment ref="L117" authorId="0" shapeId="0" xr:uid="{00000000-0006-0000-0300-00004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21/12/2022</t>
        </r>
      </text>
    </comment>
    <comment ref="N117" authorId="0" shapeId="0" xr:uid="{00000000-0006-0000-0300-00004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1/3/2023</t>
        </r>
      </text>
    </comment>
    <comment ref="O117" authorId="0" shapeId="0" xr:uid="{00000000-0006-0000-0300-00004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4/4/2023 karta</t>
        </r>
      </text>
    </comment>
    <comment ref="P117" authorId="0" shapeId="0" xr:uid="{00000000-0006-0000-0300-00004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5/5/2023</t>
        </r>
      </text>
    </comment>
    <comment ref="Q117" authorId="0" shapeId="0" xr:uid="{00000000-0006-0000-0300-00004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1/6/2023</t>
        </r>
      </text>
    </comment>
    <comment ref="C118" authorId="0" shapeId="0" xr:uid="{00000000-0006-0000-0300-00004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20/6/2022</t>
        </r>
      </text>
    </comment>
    <comment ref="F118" authorId="0" shapeId="0" xr:uid="{00000000-0006-0000-0300-00004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25*7+15</t>
        </r>
      </text>
    </comment>
    <comment ref="J118" authorId="0" shapeId="0" xr:uid="{00000000-0006-0000-0300-00004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2/11/2022</t>
        </r>
      </text>
    </comment>
    <comment ref="L118" authorId="0" shapeId="0" xr:uid="{00000000-0006-0000-0300-00004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21/12/2022</t>
        </r>
      </text>
    </comment>
    <comment ref="F119" authorId="0" shapeId="0" xr:uid="{00000000-0006-0000-0300-00004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55+75*8</t>
        </r>
      </text>
    </comment>
    <comment ref="G119" authorId="0" shapeId="0" xr:uid="{00000000-0006-0000-0300-00004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20/6/2022</t>
        </r>
      </text>
    </comment>
    <comment ref="I119" authorId="0" shapeId="0" xr:uid="{00000000-0006-0000-0300-00004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100 24/10/2022</t>
        </r>
      </text>
    </comment>
    <comment ref="M119" authorId="0" shapeId="0" xr:uid="{00000000-0006-0000-0300-00004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1/2/2023</t>
        </r>
      </text>
    </comment>
    <comment ref="N119" authorId="0" shapeId="0" xr:uid="{00000000-0006-0000-0300-00005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1/3/2023</t>
        </r>
      </text>
    </comment>
    <comment ref="O119" authorId="0" shapeId="0" xr:uid="{00000000-0006-0000-0300-00005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5/4/2023</t>
        </r>
      </text>
    </comment>
    <comment ref="P119" authorId="0" shapeId="0" xr:uid="{00000000-0006-0000-0300-00005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7/6/2023</t>
        </r>
      </text>
    </comment>
    <comment ref="C120" authorId="0" shapeId="0" xr:uid="{00000000-0006-0000-0300-00005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12/5/22</t>
        </r>
      </text>
    </comment>
    <comment ref="G120" authorId="0" shapeId="0" xr:uid="{00000000-0006-0000-0300-00005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14/5/22</t>
        </r>
      </text>
    </comment>
    <comment ref="J120" authorId="0" shapeId="0" xr:uid="{00000000-0006-0000-0300-00005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3/11/2022</t>
        </r>
      </text>
    </comment>
    <comment ref="J121" authorId="0" shapeId="0" xr:uid="{00000000-0006-0000-0300-00005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13/1/2023</t>
        </r>
      </text>
    </comment>
    <comment ref="K121" authorId="0" shapeId="0" xr:uid="{00000000-0006-0000-0300-00005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27/1/2023</t>
        </r>
      </text>
    </comment>
    <comment ref="F122" authorId="0" shapeId="0" xr:uid="{00000000-0006-0000-0300-00005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 + 40*8</t>
        </r>
      </text>
    </comment>
    <comment ref="G122" authorId="0" shapeId="0" xr:uid="{00000000-0006-0000-0300-00005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15/9/22</t>
        </r>
      </text>
    </comment>
    <comment ref="J122" authorId="0" shapeId="0" xr:uid="{00000000-0006-0000-0300-00005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4/11/2022</t>
        </r>
      </text>
    </comment>
    <comment ref="K122" authorId="0" shapeId="0" xr:uid="{00000000-0006-0000-0300-00005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2/12/2022</t>
        </r>
      </text>
    </comment>
    <comment ref="L122" authorId="0" shapeId="0" xr:uid="{00000000-0006-0000-0300-00005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11/1/2023</t>
        </r>
      </text>
    </comment>
    <comment ref="M122" authorId="0" shapeId="0" xr:uid="{00000000-0006-0000-0300-00005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8/2/2022 karta</t>
        </r>
      </text>
    </comment>
    <comment ref="N122" authorId="0" shapeId="0" xr:uid="{00000000-0006-0000-0300-00005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1/3/2023</t>
        </r>
      </text>
    </comment>
    <comment ref="O122" authorId="0" shapeId="0" xr:uid="{00000000-0006-0000-0300-00005F020000}">
      <text>
        <r>
          <rPr>
            <b/>
            <sz val="9"/>
            <color indexed="81"/>
            <rFont val="Tahoma"/>
            <family val="2"/>
            <charset val="161"/>
          </rPr>
          <t>GRAMMATEIA:
5/4/2023</t>
        </r>
      </text>
    </comment>
    <comment ref="P122" authorId="0" shapeId="0" xr:uid="{00000000-0006-0000-0300-00006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5/5/2023 </t>
        </r>
      </text>
    </comment>
    <comment ref="F123" authorId="0" shapeId="0" xr:uid="{00000000-0006-0000-0300-00006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40*7</t>
        </r>
      </text>
    </comment>
    <comment ref="J123" authorId="0" shapeId="0" xr:uid="{00000000-0006-0000-0300-00006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30/11/2022</t>
        </r>
      </text>
    </comment>
    <comment ref="K123" authorId="0" shapeId="0" xr:uid="{00000000-0006-0000-0300-00006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21/12/2022 </t>
        </r>
      </text>
    </comment>
    <comment ref="L123" authorId="0" shapeId="0" xr:uid="{00000000-0006-0000-0300-00006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186 19/1/2023 100 ΜΕΤΡ + 86 ΚΑΡΤΑ</t>
        </r>
      </text>
    </comment>
    <comment ref="M123" authorId="0" shapeId="0" xr:uid="{00000000-0006-0000-0300-00006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8/2/23</t>
        </r>
      </text>
    </comment>
    <comment ref="N123" authorId="0" shapeId="0" xr:uid="{00000000-0006-0000-0300-00006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185 15/3/2023 </t>
        </r>
      </text>
    </comment>
    <comment ref="P123" authorId="0" shapeId="0" xr:uid="{00000000-0006-0000-0300-00006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29/6/23</t>
        </r>
      </text>
    </comment>
    <comment ref="F124" authorId="0" shapeId="0" xr:uid="{00000000-0006-0000-0300-00006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142*8</t>
        </r>
      </text>
    </comment>
    <comment ref="I124" authorId="0" shapeId="0" xr:uid="{00000000-0006-0000-0300-00006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19/10</t>
        </r>
      </text>
    </comment>
    <comment ref="J124" authorId="0" shapeId="0" xr:uid="{00000000-0006-0000-0300-00006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3/11/2022 </t>
        </r>
      </text>
    </comment>
    <comment ref="O124" authorId="0" shapeId="0" xr:uid="{00000000-0006-0000-0300-00006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10/4/2023</t>
        </r>
      </text>
    </comment>
    <comment ref="P124" authorId="0" shapeId="0" xr:uid="{00000000-0006-0000-0300-00006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185 3/5/2023</t>
        </r>
      </text>
    </comment>
    <comment ref="F125" authorId="0" shapeId="0" xr:uid="{00000000-0006-0000-0300-00006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50+49*7+47</t>
        </r>
      </text>
    </comment>
    <comment ref="G125" authorId="0" shapeId="0" xr:uid="{00000000-0006-0000-0300-00006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8/9/22</t>
        </r>
      </text>
    </comment>
    <comment ref="J125" authorId="0" shapeId="0" xr:uid="{00000000-0006-0000-0300-00006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4/11/2022</t>
        </r>
      </text>
    </comment>
    <comment ref="K125" authorId="0" shapeId="0" xr:uid="{00000000-0006-0000-0300-00007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2/12/2022 ΚΑΡΤΑ</t>
        </r>
      </text>
    </comment>
    <comment ref="L125" authorId="0" shapeId="0" xr:uid="{00000000-0006-0000-0300-00007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13/1/2023 </t>
        </r>
      </text>
    </comment>
    <comment ref="M125" authorId="0" shapeId="0" xr:uid="{00000000-0006-0000-0300-00007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3/2/2023</t>
        </r>
      </text>
    </comment>
    <comment ref="N125" authorId="0" shapeId="0" xr:uid="{00000000-0006-0000-0300-00007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10/3/2023</t>
        </r>
      </text>
    </comment>
    <comment ref="F126" authorId="0" shapeId="0" xr:uid="{00000000-0006-0000-0300-00007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50+50*8</t>
        </r>
      </text>
    </comment>
    <comment ref="G126" authorId="0" shapeId="0" xr:uid="{00000000-0006-0000-0300-00007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1/7/22</t>
        </r>
      </text>
    </comment>
    <comment ref="I126" authorId="0" shapeId="0" xr:uid="{00000000-0006-0000-0300-00007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7/10</t>
        </r>
      </text>
    </comment>
    <comment ref="J126" authorId="0" shapeId="0" xr:uid="{00000000-0006-0000-0300-00007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4/11/2022 KARTA</t>
        </r>
      </text>
    </comment>
    <comment ref="K126" authorId="0" shapeId="0" xr:uid="{00000000-0006-0000-0300-00007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11/11/2022</t>
        </r>
      </text>
    </comment>
    <comment ref="L126" authorId="0" shapeId="0" xr:uid="{00000000-0006-0000-0300-00007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23/12/2022 </t>
        </r>
      </text>
    </comment>
    <comment ref="M126" authorId="0" shapeId="0" xr:uid="{00000000-0006-0000-0300-00007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27/1/2023 karta</t>
        </r>
      </text>
    </comment>
    <comment ref="N126" authorId="0" shapeId="0" xr:uid="{00000000-0006-0000-0300-00007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10/1/2023</t>
        </r>
      </text>
    </comment>
    <comment ref="O126" authorId="0" shapeId="0" xr:uid="{00000000-0006-0000-0300-00007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10/3/2023</t>
        </r>
      </text>
    </comment>
    <comment ref="P126" authorId="0" shapeId="0" xr:uid="{00000000-0006-0000-0300-00007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31/3/2023</t>
        </r>
      </text>
    </comment>
    <comment ref="F127" authorId="0" shapeId="0" xr:uid="{00000000-0006-0000-0300-00007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21/6/22 55+75*8</t>
        </r>
      </text>
    </comment>
    <comment ref="J127" authorId="0" shapeId="0" xr:uid="{00000000-0006-0000-0300-00007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125 ΚΑΡΤΑ</t>
        </r>
      </text>
    </comment>
    <comment ref="K127" authorId="0" shapeId="0" xr:uid="{00000000-0006-0000-0300-00008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6/12/2022 ΚΑΡΤΑ</t>
        </r>
      </text>
    </comment>
    <comment ref="F128" authorId="0" shapeId="0" xr:uid="{00000000-0006-0000-0300-00008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50*8</t>
        </r>
      </text>
    </comment>
    <comment ref="C129" authorId="0" shapeId="0" xr:uid="{00000000-0006-0000-0300-00008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28/6/22</t>
        </r>
      </text>
    </comment>
    <comment ref="F129" authorId="0" shapeId="0" xr:uid="{00000000-0006-0000-0300-00008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55+75*8 +30ΕΥΡΩ ΜΕΤΑΦΟΡΑ</t>
        </r>
      </text>
    </comment>
    <comment ref="G129" authorId="0" shapeId="0" xr:uid="{00000000-0006-0000-0300-00008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28/6/22</t>
        </r>
      </text>
    </comment>
    <comment ref="I129" authorId="0" shapeId="0" xr:uid="{00000000-0006-0000-0300-00008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13/10/22</t>
        </r>
      </text>
    </comment>
    <comment ref="J129" authorId="0" shapeId="0" xr:uid="{00000000-0006-0000-0300-000086020000}">
      <text>
        <r>
          <rPr>
            <b/>
            <sz val="9"/>
            <color indexed="81"/>
            <rFont val="Tahoma"/>
            <family val="2"/>
            <charset val="161"/>
          </rPr>
          <t>GRAMMATEIA:
14/11/2022+20 ΜΕΤΑΦΟΡΑ ΜΟΥ ΕΔΩΣΕ 5 ΕΥΡΩ ΠΑΡΑΠΑΝΩ</t>
        </r>
      </text>
    </comment>
    <comment ref="K129" authorId="0" shapeId="0" xr:uid="{00000000-0006-0000-0300-00008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21/12/2022 </t>
        </r>
      </text>
    </comment>
    <comment ref="L129" authorId="0" shapeId="0" xr:uid="{00000000-0006-0000-0300-00008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9/1/2023+20 ΜΕΤΑΦΟΡΑ</t>
        </r>
      </text>
    </comment>
    <comment ref="N129" authorId="0" shapeId="0" xr:uid="{00000000-0006-0000-0300-00008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3/3/2023</t>
        </r>
      </text>
    </comment>
    <comment ref="O129" authorId="0" shapeId="0" xr:uid="{00000000-0006-0000-0300-00008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4/4/2023 </t>
        </r>
      </text>
    </comment>
    <comment ref="P129" authorId="0" shapeId="0" xr:uid="{00000000-0006-0000-0300-00008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17/5/2023</t>
        </r>
      </text>
    </comment>
    <comment ref="F130" authorId="0" shapeId="0" xr:uid="{00000000-0006-0000-0300-00008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90*8</t>
        </r>
      </text>
    </comment>
    <comment ref="I130" authorId="0" shapeId="0" xr:uid="{00000000-0006-0000-0300-00008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12/10/2022</t>
        </r>
      </text>
    </comment>
    <comment ref="K130" authorId="0" shapeId="0" xr:uid="{00000000-0006-0000-0300-00008E020000}">
      <text>
        <r>
          <rPr>
            <b/>
            <sz val="9"/>
            <color indexed="81"/>
            <rFont val="Tahoma"/>
            <family val="2"/>
            <charset val="161"/>
          </rPr>
          <t>6/11/2022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L130" authorId="0" shapeId="0" xr:uid="{00000000-0006-0000-0300-00008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19/12/22</t>
        </r>
      </text>
    </comment>
    <comment ref="M130" authorId="0" shapeId="0" xr:uid="{00000000-0006-0000-0300-00009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18/1/2023</t>
        </r>
      </text>
    </comment>
    <comment ref="N130" authorId="0" shapeId="0" xr:uid="{00000000-0006-0000-0300-00009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20/2/2023</t>
        </r>
      </text>
    </comment>
    <comment ref="O130" authorId="0" shapeId="0" xr:uid="{00000000-0006-0000-0300-00009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20/3/2023</t>
        </r>
      </text>
    </comment>
    <comment ref="P130" authorId="0" shapeId="0" xr:uid="{00000000-0006-0000-0300-00009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10/5/2023</t>
        </r>
      </text>
    </comment>
    <comment ref="C131" authorId="0" shapeId="0" xr:uid="{00000000-0006-0000-0300-00009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G131" authorId="0" shapeId="0" xr:uid="{00000000-0006-0000-0300-00009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29/6/22</t>
        </r>
      </text>
    </comment>
    <comment ref="C132" authorId="0" shapeId="0" xr:uid="{00000000-0006-0000-0300-00009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30/6/22 ΚΑΤΑΘΕΣΙ</t>
        </r>
      </text>
    </comment>
    <comment ref="F132" authorId="0" shapeId="0" xr:uid="{00000000-0006-0000-0300-00009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55+40*8</t>
        </r>
      </text>
    </comment>
    <comment ref="G132" authorId="0" shapeId="0" xr:uid="{00000000-0006-0000-0300-00009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13/9/22</t>
        </r>
      </text>
    </comment>
    <comment ref="J132" authorId="0" shapeId="0" xr:uid="{00000000-0006-0000-0300-00009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2/11/2022</t>
        </r>
      </text>
    </comment>
    <comment ref="K132" authorId="0" shapeId="0" xr:uid="{00000000-0006-0000-0300-00009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7/12/2022</t>
        </r>
      </text>
    </comment>
    <comment ref="L132" authorId="0" shapeId="0" xr:uid="{00000000-0006-0000-0300-00009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9/1/2023 ΚΑΡΤΑ</t>
        </r>
      </text>
    </comment>
    <comment ref="N132" authorId="0" shapeId="0" xr:uid="{00000000-0006-0000-0300-00009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1/3/2023 ΚΑΡΤΑ</t>
        </r>
      </text>
    </comment>
    <comment ref="O132" authorId="0" shapeId="0" xr:uid="{00000000-0006-0000-0300-00009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5/4/2023 </t>
        </r>
      </text>
    </comment>
    <comment ref="P132" authorId="0" shapeId="0" xr:uid="{00000000-0006-0000-0300-00009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8/5/2023</t>
        </r>
      </text>
    </comment>
    <comment ref="I133" authorId="0" shapeId="0" xr:uid="{00000000-0006-0000-0300-00009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30/10/2023 ΜΕΤΡΗΤΑ </t>
        </r>
      </text>
    </comment>
    <comment ref="Q133" authorId="0" shapeId="0" xr:uid="{00000000-0006-0000-0300-0000A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19/12/2023</t>
        </r>
      </text>
    </comment>
    <comment ref="R133" authorId="0" shapeId="0" xr:uid="{00000000-0006-0000-0300-0000A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25/4/24 metrhta</t>
        </r>
      </text>
    </comment>
    <comment ref="F134" authorId="0" shapeId="0" xr:uid="{00000000-0006-0000-0300-0000A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1650 syn  165*10</t>
        </r>
      </text>
    </comment>
    <comment ref="I134" authorId="0" shapeId="0" xr:uid="{00000000-0006-0000-0300-0000A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22/2/2023</t>
        </r>
      </text>
    </comment>
    <comment ref="L134" authorId="0" shapeId="0" xr:uid="{00000000-0006-0000-0300-0000A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29/6/23</t>
        </r>
      </text>
    </comment>
    <comment ref="M134" authorId="0" shapeId="0" xr:uid="{00000000-0006-0000-0300-0000A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5/9/23 ΜΕΤΡΗΤΑ</t>
        </r>
      </text>
    </comment>
    <comment ref="N134" authorId="0" shapeId="0" xr:uid="{00000000-0006-0000-0300-0000A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28/9/23 METRHTA
</t>
        </r>
      </text>
    </comment>
    <comment ref="P134" authorId="0" shapeId="0" xr:uid="{00000000-0006-0000-0300-0000A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29/5/2023</t>
        </r>
      </text>
    </comment>
    <comment ref="B135" authorId="0" shapeId="0" xr:uid="{00000000-0006-0000-0300-0000A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7/7/22</t>
        </r>
      </text>
    </comment>
    <comment ref="F135" authorId="0" shapeId="0" xr:uid="{00000000-0006-0000-0300-0000A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55+80*8  12μελ</t>
        </r>
      </text>
    </comment>
    <comment ref="J135" authorId="0" shapeId="0" xr:uid="{00000000-0006-0000-0300-0000A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18/11/2022</t>
        </r>
      </text>
    </comment>
    <comment ref="K135" authorId="0" shapeId="0" xr:uid="{00000000-0006-0000-0300-0000A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19/12/2022 ΚΑΡΤΑ</t>
        </r>
      </text>
    </comment>
    <comment ref="L135" authorId="0" shapeId="0" xr:uid="{00000000-0006-0000-0300-0000A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01/02/2023</t>
        </r>
      </text>
    </comment>
    <comment ref="M135" authorId="0" shapeId="0" xr:uid="{00000000-0006-0000-0300-0000A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22/2/2023</t>
        </r>
      </text>
    </comment>
    <comment ref="N135" authorId="0" shapeId="0" xr:uid="{00000000-0006-0000-0300-0000A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22/3/2023 225 alpha</t>
        </r>
      </text>
    </comment>
    <comment ref="O135" authorId="0" shapeId="0" xr:uid="{00000000-0006-0000-0300-0000A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26/4/23 ΑΛΦΑ</t>
        </r>
      </text>
    </comment>
    <comment ref="F136" authorId="0" shapeId="0" xr:uid="{00000000-0006-0000-0300-0000B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135*9</t>
        </r>
      </text>
    </comment>
    <comment ref="I136" authorId="0" shapeId="0" xr:uid="{00000000-0006-0000-0300-0000B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8/12/22</t>
        </r>
      </text>
    </comment>
    <comment ref="K136" authorId="0" shapeId="0" xr:uid="{00000000-0006-0000-0300-0000B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8/12/2022</t>
        </r>
      </text>
    </comment>
    <comment ref="L136" authorId="0" shapeId="0" xr:uid="{00000000-0006-0000-0300-0000B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12/1/2023 ευρομπανκ</t>
        </r>
      </text>
    </comment>
    <comment ref="N136" authorId="0" shapeId="0" xr:uid="{00000000-0006-0000-0300-0000B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22/3/2023</t>
        </r>
      </text>
    </comment>
    <comment ref="F137" authorId="0" shapeId="0" xr:uid="{00000000-0006-0000-0300-0000B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55+70*8  +15 mel</t>
        </r>
      </text>
    </comment>
    <comment ref="I137" authorId="0" shapeId="0" xr:uid="{00000000-0006-0000-0300-0000B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14/11/2022</t>
        </r>
      </text>
    </comment>
    <comment ref="K137" authorId="0" shapeId="0" xr:uid="{00000000-0006-0000-0300-0000B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9/12/22</t>
        </r>
      </text>
    </comment>
    <comment ref="L137" authorId="0" shapeId="0" xr:uid="{00000000-0006-0000-0300-0000B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10/1/2023 eurobank</t>
        </r>
      </text>
    </comment>
    <comment ref="N137" authorId="0" shapeId="0" xr:uid="{00000000-0006-0000-0300-0000B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10/3/2023 170 ΕΘΡΟ</t>
        </r>
      </text>
    </comment>
    <comment ref="P137" authorId="0" shapeId="0" xr:uid="{00000000-0006-0000-0300-0000B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25/4/23 ΕΥΡΟΒΑΝΚ</t>
        </r>
      </text>
    </comment>
    <comment ref="C138" authorId="0" shapeId="0" xr:uid="{00000000-0006-0000-0300-0000B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30/6/22</t>
        </r>
      </text>
    </comment>
    <comment ref="G138" authorId="0" shapeId="0" xr:uid="{00000000-0006-0000-0300-0000B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30/6/22</t>
        </r>
      </text>
    </comment>
    <comment ref="N139" authorId="0" shapeId="0" xr:uid="{00000000-0006-0000-0300-0000B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13/3/23</t>
        </r>
      </text>
    </comment>
    <comment ref="O139" authorId="0" shapeId="0" xr:uid="{00000000-0006-0000-0300-0000B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3/4/2023</t>
        </r>
      </text>
    </comment>
    <comment ref="P139" authorId="0" shapeId="0" xr:uid="{00000000-0006-0000-0300-0000B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3/5/2023</t>
        </r>
      </text>
    </comment>
    <comment ref="G140" authorId="0" shapeId="0" xr:uid="{00000000-0006-0000-0300-0000C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5/10/2022</t>
        </r>
      </text>
    </comment>
    <comment ref="C141" authorId="0" shapeId="0" xr:uid="{00000000-0006-0000-0300-0000C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16/5/22 ΜΕΤΡΗΤΑ</t>
        </r>
      </text>
    </comment>
    <comment ref="F141" authorId="0" shapeId="0" xr:uid="{00000000-0006-0000-0300-0000C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 +(43x8) από 30/6/22</t>
        </r>
      </text>
    </comment>
    <comment ref="J141" authorId="0" shapeId="0" xr:uid="{00000000-0006-0000-0300-0000C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2/11/2022</t>
        </r>
      </text>
    </comment>
    <comment ref="F142" authorId="0" shapeId="0" xr:uid="{00000000-0006-0000-0300-0000C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55+45*8+15 O MHNAS STUDYLAB</t>
        </r>
      </text>
    </comment>
    <comment ref="J142" authorId="0" shapeId="0" xr:uid="{00000000-0006-0000-0300-0000C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7/10/2022</t>
        </r>
      </text>
    </comment>
    <comment ref="K142" authorId="0" shapeId="0" xr:uid="{00000000-0006-0000-0300-0000C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4/11/2022</t>
        </r>
      </text>
    </comment>
    <comment ref="L142" authorId="0" shapeId="0" xr:uid="{00000000-0006-0000-0300-0000C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20/12/2022 ΚΑΡΤΑ</t>
        </r>
      </text>
    </comment>
    <comment ref="M142" authorId="0" shapeId="0" xr:uid="{00000000-0006-0000-0300-0000C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10/2/23</t>
        </r>
      </text>
    </comment>
    <comment ref="N142" authorId="0" shapeId="0" xr:uid="{00000000-0006-0000-0300-0000C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7/3/2023 ΚΑΡΤΑ</t>
        </r>
      </text>
    </comment>
    <comment ref="P142" authorId="0" shapeId="0" xr:uid="{00000000-0006-0000-0300-0000C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C143" authorId="0" shapeId="0" xr:uid="{00000000-0006-0000-0300-0000C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24/6/2022 ΜΕΤΡΗΤΑ</t>
        </r>
      </text>
    </comment>
    <comment ref="I143" authorId="0" shapeId="0" xr:uid="{00000000-0006-0000-0300-0000C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10/10/2022</t>
        </r>
      </text>
    </comment>
    <comment ref="R143" authorId="0" shapeId="0" xr:uid="{00000000-0006-0000-0300-0000C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3/7/23 ΠΕΙΡΑΙΩΣ</t>
        </r>
      </text>
    </comment>
    <comment ref="N144" authorId="0" shapeId="0" xr:uid="{00000000-0006-0000-0300-0000C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15/3/2023</t>
        </r>
      </text>
    </comment>
    <comment ref="O144" authorId="0" shapeId="0" xr:uid="{00000000-0006-0000-0300-0000C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12/5/2023 </t>
        </r>
      </text>
    </comment>
    <comment ref="F145" authorId="0" shapeId="0" xr:uid="{00000000-0006-0000-0300-0000D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2000 syn 200*10</t>
        </r>
      </text>
    </comment>
    <comment ref="I145" authorId="0" shapeId="0" xr:uid="{00000000-0006-0000-0300-0000D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200 ΑΛΦΑ ΟΚΤΩΒΡΙΟΥ 30/12/22</t>
        </r>
      </text>
    </comment>
    <comment ref="J145" authorId="0" shapeId="0" xr:uid="{00000000-0006-0000-0300-0000D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30/12 200 ΝΟΕΜΒΡΙΟΥ ΑΛΦΑ</t>
        </r>
      </text>
    </comment>
    <comment ref="K145" authorId="0" shapeId="0" xr:uid="{00000000-0006-0000-0300-0000D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4/5/23 ΑΛΦΑ</t>
        </r>
      </text>
    </comment>
    <comment ref="L145" authorId="0" shapeId="0" xr:uid="{00000000-0006-0000-0300-0000D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01/06/2023 ΚΑΤ ΑΛΦΑ</t>
        </r>
      </text>
    </comment>
    <comment ref="M145" authorId="0" shapeId="0" xr:uid="{00000000-0006-0000-0300-0000D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01/06/2023 ΚΑΤΑΘ ΑΛΦΑ</t>
        </r>
      </text>
    </comment>
    <comment ref="N145" authorId="0" shapeId="0" xr:uid="{00000000-0006-0000-0300-0000D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19/4/23</t>
        </r>
      </text>
    </comment>
    <comment ref="O145" authorId="0" shapeId="0" xr:uid="{00000000-0006-0000-0300-0000D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19/4/23</t>
        </r>
      </text>
    </comment>
    <comment ref="P145" authorId="0" shapeId="0" xr:uid="{00000000-0006-0000-0300-0000D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01/06/2023 ΑΛΦΑ</t>
        </r>
      </text>
    </comment>
    <comment ref="Q145" authorId="0" shapeId="0" xr:uid="{00000000-0006-0000-0300-0000D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01/6/23 ΑΛΦΑ</t>
        </r>
      </text>
    </comment>
    <comment ref="K147" authorId="0" shapeId="0" xr:uid="{00000000-0006-0000-0300-0000D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5/12/2022 ΚΑΡΤΑ</t>
        </r>
      </text>
    </comment>
    <comment ref="C148" authorId="0" shapeId="0" xr:uid="{00000000-0006-0000-0300-0000D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3/10/2022</t>
        </r>
      </text>
    </comment>
    <comment ref="F148" authorId="0" shapeId="0" xr:uid="{00000000-0006-0000-0300-0000D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ΤΙΜΗ ΜΕΤΡΗΤΟΙΣ</t>
        </r>
      </text>
    </comment>
    <comment ref="I148" authorId="0" shapeId="0" xr:uid="{00000000-0006-0000-0300-0000D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3/10/2022</t>
        </r>
      </text>
    </comment>
    <comment ref="F149" authorId="0" shapeId="0" xr:uid="{00000000-0006-0000-0300-0000D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110+ 280 31/12/22  15 MEL</t>
        </r>
      </text>
    </comment>
    <comment ref="G149" authorId="0" shapeId="0" xr:uid="{00000000-0006-0000-0300-0000D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12/9/22</t>
        </r>
      </text>
    </comment>
    <comment ref="J149" authorId="0" shapeId="0" xr:uid="{00000000-0006-0000-0300-0000E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16/11/2022</t>
        </r>
      </text>
    </comment>
    <comment ref="K149" authorId="0" shapeId="0" xr:uid="{00000000-0006-0000-0300-0000E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5/12/2022</t>
        </r>
      </text>
    </comment>
    <comment ref="M149" authorId="0" shapeId="0" xr:uid="{00000000-0006-0000-0300-0000E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13/2/2023</t>
        </r>
      </text>
    </comment>
    <comment ref="N149" authorId="0" shapeId="0" xr:uid="{00000000-0006-0000-0300-0000E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13/3/23</t>
        </r>
      </text>
    </comment>
    <comment ref="P149" authorId="0" shapeId="0" xr:uid="{00000000-0006-0000-0300-0000E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28/4/2023</t>
        </r>
      </text>
    </comment>
    <comment ref="C150" authorId="0" shapeId="0" xr:uid="{00000000-0006-0000-0300-0000E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20/6/2022 KATAΘΕΣΗ</t>
        </r>
      </text>
    </comment>
    <comment ref="G150" authorId="0" shapeId="0" xr:uid="{00000000-0006-0000-0300-0000E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20/6/2022 EUROBANK</t>
        </r>
      </text>
    </comment>
    <comment ref="C152" authorId="0" shapeId="0" xr:uid="{00000000-0006-0000-0300-0000E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20/6/2022 KATAΘΕΣΗ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GRAMMATEIA</author>
  </authors>
  <commentList>
    <comment ref="G6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ΜΕΤΑΦ
</t>
        </r>
      </text>
    </comment>
    <comment ref="F15" authorId="0" shapeId="0" xr:uid="{00000000-0006-0000-0400-00000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9/1/2023</t>
        </r>
      </text>
    </comment>
    <comment ref="F22" authorId="0" shapeId="0" xr:uid="{00000000-0006-0000-0400-00000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stratos 10/1/2023</t>
        </r>
      </text>
    </comment>
    <comment ref="F28" authorId="0" shapeId="0" xr:uid="{00000000-0006-0000-0400-00000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ΣΤΡΑΤΟΣ 11/1/2023</t>
        </r>
      </text>
    </comment>
    <comment ref="F43" authorId="0" shapeId="0" xr:uid="{00000000-0006-0000-0400-00000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STRATOS</t>
        </r>
      </text>
    </comment>
    <comment ref="F59" authorId="0" shapeId="0" xr:uid="{00000000-0006-0000-0400-00000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18/1/2023
stratos</t>
        </r>
      </text>
    </comment>
    <comment ref="H79" authorId="0" shapeId="0" xr:uid="{00000000-0006-0000-0400-00000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ΜΕΤΑΦΟΡΑ</t>
        </r>
      </text>
    </comment>
    <comment ref="H94" authorId="0" shapeId="0" xr:uid="{00000000-0006-0000-0400-00000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ΕΞΕΤΑΣΤΡΑ</t>
        </r>
      </text>
    </comment>
    <comment ref="H107" authorId="0" shapeId="0" xr:uid="{00000000-0006-0000-0400-00000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4/3/2023 ΕΞΕΤΑΣΤΡΑ</t>
        </r>
      </text>
    </comment>
    <comment ref="H108" authorId="0" shapeId="0" xr:uid="{00000000-0006-0000-0400-00000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40 ΜΕΤ ΦΕΒ  + ΜΑΡΤ
+20 ΒΙΒΛΙΟ</t>
        </r>
      </text>
    </comment>
    <comment ref="H110" authorId="0" shapeId="0" xr:uid="{00000000-0006-0000-0400-00000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ΕΞΕΤΑΣΤΡΑ </t>
        </r>
      </text>
    </comment>
    <comment ref="H114" authorId="0" shapeId="0" xr:uid="{00000000-0006-0000-0400-00000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4/3/2023</t>
        </r>
      </text>
    </comment>
    <comment ref="H115" authorId="0" shapeId="0" xr:uid="{00000000-0006-0000-0400-00000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4/3/2023 ΚΑΡΤΑ</t>
        </r>
      </text>
    </comment>
    <comment ref="F125" authorId="0" shapeId="0" xr:uid="{00000000-0006-0000-0400-00000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ΣΤΡΑΤΟΣ ΤΑΜΕΙΟ 8/3/2023</t>
        </r>
      </text>
    </comment>
    <comment ref="F134" authorId="0" shapeId="0" xr:uid="{00000000-0006-0000-0400-00000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στρατοσ</t>
        </r>
      </text>
    </comment>
    <comment ref="F163" authorId="0" shapeId="0" xr:uid="{00000000-0006-0000-0400-00001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KA PATRICIA</t>
        </r>
      </text>
    </comment>
    <comment ref="F178" authorId="0" shapeId="0" xr:uid="{00000000-0006-0000-0400-00001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ΠΛΗΡΩΜΗ ΜΑΣΤΟΡΑ ΚΟΣ ΣΤΡΑΤΟΣ</t>
        </r>
      </text>
    </comment>
    <comment ref="F180" authorId="0" shapeId="0" xr:uid="{00000000-0006-0000-0400-00001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12/9/23 ΣΤΡΑΤΟΣ</t>
        </r>
      </text>
    </comment>
    <comment ref="E187" authorId="0" shapeId="0" xr:uid="{00000000-0006-0000-0400-00001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SOUPER MARKET 15/9/23
</t>
        </r>
      </text>
    </comment>
    <comment ref="F189" authorId="0" shapeId="0" xr:uid="{00000000-0006-0000-0400-00001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ΕΔΩΣΑ 20/9/2023 ΣΤΡΑΤΟΣ</t>
        </r>
      </text>
    </comment>
    <comment ref="F191" authorId="0" shapeId="0" xr:uid="{00000000-0006-0000-0400-00001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ΜΠΟΓΙΑΤΖΗΣ
</t>
        </r>
      </text>
    </comment>
    <comment ref="G212" authorId="0" shapeId="0" xr:uid="{00000000-0006-0000-0400-00001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ΣΤΡΑΤΟΣ ΠΗΡΕ</t>
        </r>
      </text>
    </comment>
    <comment ref="E229" authorId="0" shapeId="0" xr:uid="{00000000-0006-0000-0400-000017000000}">
      <text>
        <r>
          <rPr>
            <b/>
            <sz val="9"/>
            <color indexed="81"/>
            <rFont val="Tahoma"/>
            <family val="2"/>
            <charset val="161"/>
          </rPr>
          <t xml:space="preserve">GRAMMATEIA:
xarti ygeias
</t>
        </r>
      </text>
    </comment>
    <comment ref="C249" authorId="0" shapeId="0" xr:uid="{00000000-0006-0000-0400-00001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ΕΞΟΦΛΗΣΗ
</t>
        </r>
      </text>
    </comment>
    <comment ref="D365" authorId="0" shapeId="0" xr:uid="{00000000-0006-0000-0400-00001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210 ΚΑΡΤΑ 
385 ΜΕΤΡΗΤΑ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GRAMMATEIA</author>
    <author>Gramateia New</author>
  </authors>
  <commentList>
    <comment ref="A4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MEXRI 10 TOY MHNA</t>
        </r>
      </text>
    </comment>
    <comment ref="C4" authorId="0" shapeId="0" xr:uid="{00000000-0006-0000-0500-00000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30/6/23</t>
        </r>
      </text>
    </comment>
    <comment ref="F4" authorId="0" shapeId="0" xr:uid="{00000000-0006-0000-0500-00000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 AGG+50 GER + 120*8
80 AGG - 40 GERM</t>
        </r>
      </text>
    </comment>
    <comment ref="G4" authorId="0" shapeId="0" xr:uid="{00000000-0006-0000-0500-00000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30/6/23</t>
        </r>
      </text>
    </comment>
    <comment ref="I4" authorId="0" shapeId="0" xr:uid="{00000000-0006-0000-0500-00000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1/11/23 ΜΕΤΡΗΤΑ
</t>
        </r>
      </text>
    </comment>
    <comment ref="J4" authorId="0" shapeId="0" xr:uid="{00000000-0006-0000-0500-00000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1/11/23 ΜΕΤΡΗΤΑ</t>
        </r>
      </text>
    </comment>
    <comment ref="K4" authorId="0" shapeId="0" xr:uid="{00000000-0006-0000-0500-000007000000}">
      <text>
        <r>
          <rPr>
            <b/>
            <sz val="9"/>
            <color indexed="81"/>
            <rFont val="Tahoma"/>
            <family val="2"/>
            <charset val="161"/>
          </rPr>
          <t>GRAMMATEIA://</t>
        </r>
        <r>
          <rPr>
            <sz val="9"/>
            <color indexed="81"/>
            <rFont val="Tahoma"/>
            <family val="2"/>
            <charset val="161"/>
          </rPr>
          <t xml:space="preserve">
24/11/23 KARTA</t>
        </r>
      </text>
    </comment>
    <comment ref="L4" authorId="0" shapeId="0" xr:uid="{00000000-0006-0000-0500-00000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31/1/24 ΚΑΡΤΑ</t>
        </r>
      </text>
    </comment>
    <comment ref="M4" authorId="0" shapeId="0" xr:uid="{00000000-0006-0000-0500-00000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31/1/24 ΚΑΡΤΑ</t>
        </r>
      </text>
    </comment>
    <comment ref="N4" authorId="0" shapeId="0" xr:uid="{00000000-0006-0000-0500-00000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1/4/24 ΜΕΤΡΗΤΑ</t>
        </r>
      </text>
    </comment>
    <comment ref="O4" authorId="0" shapeId="0" xr:uid="{00000000-0006-0000-0500-00000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1/4/24 ΜΕΤΡΗΤΑ</t>
        </r>
      </text>
    </comment>
    <comment ref="P4" authorId="0" shapeId="0" xr:uid="{00000000-0006-0000-0500-00000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28/5/2024</t>
        </r>
      </text>
    </comment>
    <comment ref="F5" authorId="0" shapeId="0" xr:uid="{00000000-0006-0000-0500-00000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30/6/23</t>
        </r>
      </text>
    </comment>
    <comment ref="C6" authorId="0" shapeId="0" xr:uid="{00000000-0006-0000-0500-00000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4/10/23 METRHTA
</t>
        </r>
      </text>
    </comment>
    <comment ref="F6" authorId="0" shapeId="0" xr:uid="{00000000-0006-0000-0500-00000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120*9</t>
        </r>
      </text>
    </comment>
    <comment ref="H6" authorId="0" shapeId="0" xr:uid="{00000000-0006-0000-0500-00001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18/1/24 μετρητα</t>
        </r>
      </text>
    </comment>
    <comment ref="I6" authorId="0" shapeId="0" xr:uid="{00000000-0006-0000-0500-00001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7/11/23 μετρητα</t>
        </r>
      </text>
    </comment>
    <comment ref="J6" authorId="0" shapeId="0" xr:uid="{00000000-0006-0000-0500-00001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18/1/24 μετρητα</t>
        </r>
      </text>
    </comment>
    <comment ref="K6" authorId="0" shapeId="0" xr:uid="{00000000-0006-0000-0500-00001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20/2/24 METRHTA</t>
        </r>
      </text>
    </comment>
    <comment ref="L6" authorId="0" shapeId="0" xr:uid="{00000000-0006-0000-0500-00001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26/2/24</t>
        </r>
      </text>
    </comment>
    <comment ref="M6" authorId="0" shapeId="0" xr:uid="{00000000-0006-0000-0500-00001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11/6/24 μετρητα</t>
        </r>
      </text>
    </comment>
    <comment ref="C7" authorId="0" shapeId="0" xr:uid="{00000000-0006-0000-0500-00001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4/10/23 METRHTA</t>
        </r>
      </text>
    </comment>
    <comment ref="E7" authorId="0" shapeId="0" xr:uid="{00000000-0006-0000-0500-00001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7" authorId="0" shapeId="0" xr:uid="{00000000-0006-0000-0500-00001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75*8</t>
        </r>
      </text>
    </comment>
    <comment ref="I7" authorId="0" shapeId="0" xr:uid="{00000000-0006-0000-0500-00001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7/11/23 μετρητα
</t>
        </r>
      </text>
    </comment>
    <comment ref="J7" authorId="0" shapeId="0" xr:uid="{00000000-0006-0000-0500-00001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18/1/24 μετρητα</t>
        </r>
      </text>
    </comment>
    <comment ref="K7" authorId="0" shapeId="0" xr:uid="{00000000-0006-0000-0500-00001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20/2/24 METRHTA</t>
        </r>
      </text>
    </comment>
    <comment ref="L7" authorId="0" shapeId="0" xr:uid="{00000000-0006-0000-0500-00001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26/2/24</t>
        </r>
      </text>
    </comment>
    <comment ref="M7" authorId="0" shapeId="0" xr:uid="{00000000-0006-0000-0500-00001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11/6/24 metrhta</t>
        </r>
      </text>
    </comment>
    <comment ref="C8" authorId="0" shapeId="0" xr:uid="{00000000-0006-0000-0500-00001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4/10/23 METRHTA
</t>
        </r>
      </text>
    </comment>
    <comment ref="E8" authorId="0" shapeId="0" xr:uid="{00000000-0006-0000-0500-00001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8" authorId="0" shapeId="0" xr:uid="{00000000-0006-0000-0500-00002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75*8</t>
        </r>
      </text>
    </comment>
    <comment ref="I8" authorId="0" shapeId="0" xr:uid="{00000000-0006-0000-0500-00002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7/11/23 μετρητα</t>
        </r>
      </text>
    </comment>
    <comment ref="J8" authorId="0" shapeId="0" xr:uid="{00000000-0006-0000-0500-00002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18/1/24 μετρητα</t>
        </r>
      </text>
    </comment>
    <comment ref="K8" authorId="0" shapeId="0" xr:uid="{00000000-0006-0000-0500-00002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20/2/24 METRHTA</t>
        </r>
      </text>
    </comment>
    <comment ref="L8" authorId="0" shapeId="0" xr:uid="{00000000-0006-0000-0500-00002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26/2/24</t>
        </r>
      </text>
    </comment>
    <comment ref="M8" authorId="0" shapeId="0" xr:uid="{00000000-0006-0000-0500-00002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11/6/24 metrhta</t>
        </r>
      </text>
    </comment>
    <comment ref="C9" authorId="0" shapeId="0" xr:uid="{00000000-0006-0000-0500-00002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4/7/23 KARTA </t>
        </r>
      </text>
    </comment>
    <comment ref="E9" authorId="0" shapeId="0" xr:uid="{00000000-0006-0000-0500-00002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9" authorId="0" shapeId="0" xr:uid="{00000000-0006-0000-0500-00002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 PROK+(85+15)*8</t>
        </r>
      </text>
    </comment>
    <comment ref="I9" authorId="0" shapeId="0" xr:uid="{00000000-0006-0000-0500-00002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9/10/23 ΚΑΡΤΑ
</t>
        </r>
      </text>
    </comment>
    <comment ref="J9" authorId="0" shapeId="0" xr:uid="{00000000-0006-0000-0500-00002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8/11/23 καρτα
</t>
        </r>
      </text>
    </comment>
    <comment ref="K9" authorId="0" shapeId="0" xr:uid="{00000000-0006-0000-0500-00002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8/12/23 καρτα</t>
        </r>
      </text>
    </comment>
    <comment ref="L9" authorId="0" shapeId="0" xr:uid="{00000000-0006-0000-0500-00002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4/1/24 ΚΑΤΑΘΕΣΗ</t>
        </r>
      </text>
    </comment>
    <comment ref="M9" authorId="0" shapeId="0" xr:uid="{00000000-0006-0000-0500-00002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8/2/24 ΚΑΤΑΘΕΣΗ</t>
        </r>
      </text>
    </comment>
    <comment ref="N9" authorId="0" shapeId="0" xr:uid="{00000000-0006-0000-0500-00002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8/3/24 καρτα</t>
        </r>
      </text>
    </comment>
    <comment ref="O9" authorId="0" shapeId="0" xr:uid="{00000000-0006-0000-0500-00002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84/24 ΚΑΤΑΘΕΣΗ</t>
        </r>
      </text>
    </comment>
    <comment ref="P9" authorId="0" shapeId="0" xr:uid="{00000000-0006-0000-0500-00003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17/5/24 ΚΑΡΤΑ</t>
        </r>
      </text>
    </comment>
    <comment ref="A10" authorId="0" shapeId="0" xr:uid="{00000000-0006-0000-0500-00003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ΠΛΗΡΩΝΕΙ ΑΡΧΕΣ ΤΟΥ ΜΗΝΑ ΜΕ ΚΑΤΑΘΕΣΗ</t>
        </r>
      </text>
    </comment>
    <comment ref="F10" authorId="0" shapeId="0" xr:uid="{00000000-0006-0000-0500-00003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65+65*8</t>
        </r>
      </text>
    </comment>
    <comment ref="I10" authorId="0" shapeId="0" xr:uid="{00000000-0006-0000-0500-00003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9/10/23 ΚΑΡΤΑ
</t>
        </r>
      </text>
    </comment>
    <comment ref="J10" authorId="0" shapeId="0" xr:uid="{00000000-0006-0000-0500-00003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8/11/23 ΚΑΡΤΑ
</t>
        </r>
      </text>
    </comment>
    <comment ref="K10" authorId="0" shapeId="0" xr:uid="{00000000-0006-0000-0500-00003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8/12/23 ΚΑΡΤΑ
</t>
        </r>
      </text>
    </comment>
    <comment ref="L10" authorId="0" shapeId="0" xr:uid="{00000000-0006-0000-0500-00003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4/1/24 ΚΑΤΑΘΕΣΗ</t>
        </r>
      </text>
    </comment>
    <comment ref="M10" authorId="0" shapeId="0" xr:uid="{00000000-0006-0000-0500-00003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8/2/24 ΚΑΤΑΘΕΣΗ</t>
        </r>
      </text>
    </comment>
    <comment ref="C11" authorId="0" shapeId="0" xr:uid="{00000000-0006-0000-0500-00003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ΚΑΤΑΘΕΣΗ</t>
        </r>
      </text>
    </comment>
    <comment ref="E11" authorId="0" shapeId="0" xr:uid="{00000000-0006-0000-0500-00003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11" authorId="0" shapeId="0" xr:uid="{00000000-0006-0000-0500-00003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65+(80+15)*8</t>
        </r>
      </text>
    </comment>
    <comment ref="I11" authorId="0" shapeId="0" xr:uid="{00000000-0006-0000-0500-00003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5/10/23 ΚΑΤΑΘΕΣΗ</t>
        </r>
      </text>
    </comment>
    <comment ref="J11" authorId="0" shapeId="0" xr:uid="{00000000-0006-0000-0500-00003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6/11/23 ΚΑΤΑΘΕΣΗ</t>
        </r>
      </text>
    </comment>
    <comment ref="K11" authorId="0" shapeId="0" xr:uid="{00000000-0006-0000-0500-00003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4/12/23 KATATHESI</t>
        </r>
      </text>
    </comment>
    <comment ref="L11" authorId="0" shapeId="0" xr:uid="{00000000-0006-0000-0500-00003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8/1/24 ΚΑΤΑΘΕΣΗ</t>
        </r>
      </text>
    </comment>
    <comment ref="M11" authorId="0" shapeId="0" xr:uid="{00000000-0006-0000-0500-00003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5/2/24 ΚΑΤΑΘΕΣΗ</t>
        </r>
      </text>
    </comment>
    <comment ref="N11" authorId="0" shapeId="0" xr:uid="{00000000-0006-0000-0500-00004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4/3/24 KATATHESI</t>
        </r>
      </text>
    </comment>
    <comment ref="O11" authorId="0" shapeId="0" xr:uid="{00000000-0006-0000-0500-00004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4/4/24 ΚΑΤΑΘΕΗ</t>
        </r>
      </text>
    </comment>
    <comment ref="P11" authorId="0" shapeId="0" xr:uid="{00000000-0006-0000-0500-00004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8/5/24 KATATHESI</t>
        </r>
      </text>
    </comment>
    <comment ref="A12" authorId="0" shapeId="0" xr:uid="{00000000-0006-0000-0500-000043000000}">
      <text>
        <r>
          <rPr>
            <b/>
            <sz val="9"/>
            <color indexed="81"/>
            <rFont val="Tahoma"/>
            <family val="2"/>
            <charset val="161"/>
          </rPr>
          <t>GRAMMATEIA:
MEXRI 10</t>
        </r>
      </text>
    </comment>
    <comment ref="C12" authorId="0" shapeId="0" xr:uid="{00000000-0006-0000-0500-00004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26/10/23 ΚΑΡΤΑ</t>
        </r>
      </text>
    </comment>
    <comment ref="F12" authorId="0" shapeId="0" xr:uid="{00000000-0006-0000-0500-00004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65+110*8</t>
        </r>
      </text>
    </comment>
    <comment ref="G12" authorId="0" shapeId="0" xr:uid="{00000000-0006-0000-0500-00004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26/9/23 KARTA
</t>
        </r>
      </text>
    </comment>
    <comment ref="I12" authorId="0" shapeId="0" xr:uid="{00000000-0006-0000-0500-00004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26/9/23 KARTA
</t>
        </r>
      </text>
    </comment>
    <comment ref="J12" authorId="0" shapeId="0" xr:uid="{00000000-0006-0000-0500-00004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26/10/23 ΚΑΡΤΑ</t>
        </r>
      </text>
    </comment>
    <comment ref="C13" authorId="0" shapeId="0" xr:uid="{00000000-0006-0000-0500-00004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26/9/23 ΚΑΡΤΑ</t>
        </r>
      </text>
    </comment>
    <comment ref="F13" authorId="0" shapeId="0" xr:uid="{00000000-0006-0000-0500-00004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65+39*8 </t>
        </r>
      </text>
    </comment>
    <comment ref="G13" authorId="0" shapeId="0" xr:uid="{00000000-0006-0000-0500-00004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26/9/23 KARTA</t>
        </r>
      </text>
    </comment>
    <comment ref="I13" authorId="0" shapeId="0" xr:uid="{00000000-0006-0000-0500-00004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9/10/23 ΚΑΡΤΑ
</t>
        </r>
      </text>
    </comment>
    <comment ref="J13" authorId="0" shapeId="0" xr:uid="{00000000-0006-0000-0500-00004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8/11/23 ΚΑΡΤΑ
</t>
        </r>
      </text>
    </comment>
    <comment ref="K13" authorId="0" shapeId="0" xr:uid="{00000000-0006-0000-0500-00004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18/12/23 μετρητα</t>
        </r>
      </text>
    </comment>
    <comment ref="L13" authorId="0" shapeId="0" xr:uid="{00000000-0006-0000-0500-00004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17/1/24 καρτα</t>
        </r>
      </text>
    </comment>
    <comment ref="M13" authorId="0" shapeId="0" xr:uid="{00000000-0006-0000-0500-00005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21/2/24 ΚΑΡΤΑ</t>
        </r>
      </text>
    </comment>
    <comment ref="N13" authorId="0" shapeId="0" xr:uid="{00000000-0006-0000-0500-00005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27/3/24 καρτα</t>
        </r>
      </text>
    </comment>
    <comment ref="O13" authorId="0" shapeId="0" xr:uid="{00000000-0006-0000-0500-00005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22/4/24 καρτα</t>
        </r>
      </text>
    </comment>
    <comment ref="P13" authorId="0" shapeId="0" xr:uid="{00000000-0006-0000-0500-00005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29/5/24 ΚΑΡΤΑ ΜΑΖΙ ΜΕ ΠΡΟΚ ΓΙΑ ΤΟΥ ΧΡΟΝΟΥ</t>
        </r>
      </text>
    </comment>
    <comment ref="F14" authorId="0" shapeId="0" xr:uid="{00000000-0006-0000-0500-00005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30+40*8</t>
        </r>
      </text>
    </comment>
    <comment ref="G14" authorId="0" shapeId="0" xr:uid="{00000000-0006-0000-0500-00005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27/6/2023 KARTA</t>
        </r>
      </text>
    </comment>
    <comment ref="I14" authorId="0" shapeId="0" xr:uid="{00000000-0006-0000-0500-00005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13/10/23 ΚΑΡΤΑ
</t>
        </r>
      </text>
    </comment>
    <comment ref="J14" authorId="0" shapeId="0" xr:uid="{00000000-0006-0000-0500-00005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13/10/23</t>
        </r>
      </text>
    </comment>
    <comment ref="K14" authorId="0" shapeId="0" xr:uid="{00000000-0006-0000-0500-00005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6/12/23 ΚΑΡΤΑ
</t>
        </r>
      </text>
    </comment>
    <comment ref="L14" authorId="0" shapeId="0" xr:uid="{00000000-0006-0000-0500-00005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15/1/24 ΚΑΡΤΑ</t>
        </r>
      </text>
    </comment>
    <comment ref="M14" authorId="0" shapeId="0" xr:uid="{00000000-0006-0000-0500-00005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15/1/24 ΚΑΡΤΑ</t>
        </r>
      </text>
    </comment>
    <comment ref="N14" authorId="0" shapeId="0" xr:uid="{00000000-0006-0000-0500-00005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26/2/24 ΚΑΡΤΑ</t>
        </r>
      </text>
    </comment>
    <comment ref="O14" authorId="0" shapeId="0" xr:uid="{00000000-0006-0000-0500-00005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8/4/24 καρτα</t>
        </r>
      </text>
    </comment>
    <comment ref="P14" authorId="0" shapeId="0" xr:uid="{00000000-0006-0000-0500-00005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8/4/24 καρτα</t>
        </r>
      </text>
    </comment>
    <comment ref="F15" authorId="0" shapeId="0" xr:uid="{00000000-0006-0000-0500-00005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65+(70*8)</t>
        </r>
      </text>
    </comment>
    <comment ref="G15" authorId="0" shapeId="0" xr:uid="{00000000-0006-0000-0500-00005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ΠΛΗΡΩΣΕ 190 ΠΡΟΚ 27/6/2023</t>
        </r>
      </text>
    </comment>
    <comment ref="I15" authorId="0" shapeId="0" xr:uid="{00000000-0006-0000-0500-00006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13/10/23 ΚΑΡΤΑ
</t>
        </r>
      </text>
    </comment>
    <comment ref="J15" authorId="0" shapeId="0" xr:uid="{00000000-0006-0000-0500-00006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13/10/23</t>
        </r>
      </text>
    </comment>
    <comment ref="K15" authorId="0" shapeId="0" xr:uid="{00000000-0006-0000-0500-00006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6/12/23 ΚΑΡΤΑ</t>
        </r>
      </text>
    </comment>
    <comment ref="L15" authorId="0" shapeId="0" xr:uid="{00000000-0006-0000-0500-00006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15/1/24 ΚΑΡΤΑ</t>
        </r>
      </text>
    </comment>
    <comment ref="M15" authorId="0" shapeId="0" xr:uid="{00000000-0006-0000-0500-00006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15/1/24 ΚΑΡΤΑ</t>
        </r>
      </text>
    </comment>
    <comment ref="N15" authorId="0" shapeId="0" xr:uid="{00000000-0006-0000-0500-00006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26/2/24 ΚΑΡΤΑ</t>
        </r>
      </text>
    </comment>
    <comment ref="O15" authorId="0" shapeId="0" xr:uid="{00000000-0006-0000-0500-00006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8/4/24 καρτα</t>
        </r>
      </text>
    </comment>
    <comment ref="P15" authorId="0" shapeId="0" xr:uid="{00000000-0006-0000-0500-00006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8/4/24 καρτα</t>
        </r>
      </text>
    </comment>
    <comment ref="F16" authorId="0" shapeId="0" xr:uid="{00000000-0006-0000-0500-00006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65+(80*8)</t>
        </r>
      </text>
    </comment>
    <comment ref="G16" authorId="0" shapeId="0" xr:uid="{00000000-0006-0000-0500-00006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27/6/2023</t>
        </r>
      </text>
    </comment>
    <comment ref="I16" authorId="0" shapeId="0" xr:uid="{00000000-0006-0000-0500-00006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13/10/23 ΚΑΡΤΑ
</t>
        </r>
      </text>
    </comment>
    <comment ref="J16" authorId="0" shapeId="0" xr:uid="{00000000-0006-0000-0500-00006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13/10/23</t>
        </r>
      </text>
    </comment>
    <comment ref="K16" authorId="0" shapeId="0" xr:uid="{00000000-0006-0000-0500-00006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6/12/23 ΚΑΡΤΑ
</t>
        </r>
      </text>
    </comment>
    <comment ref="L16" authorId="0" shapeId="0" xr:uid="{00000000-0006-0000-0500-00006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15/1/24 ΚΑΡΤΑ</t>
        </r>
      </text>
    </comment>
    <comment ref="M16" authorId="0" shapeId="0" xr:uid="{00000000-0006-0000-0500-00006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15/1/24 ΚΑΡΤΑ</t>
        </r>
      </text>
    </comment>
    <comment ref="N16" authorId="0" shapeId="0" xr:uid="{00000000-0006-0000-0500-00006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26/2/24 ΚΑΡΤΑ</t>
        </r>
      </text>
    </comment>
    <comment ref="O16" authorId="0" shapeId="0" xr:uid="{00000000-0006-0000-0500-00007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8/4/24 καρτα</t>
        </r>
      </text>
    </comment>
    <comment ref="P16" authorId="0" shapeId="0" xr:uid="{00000000-0006-0000-0500-00007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8/4/24 καρτα</t>
        </r>
      </text>
    </comment>
    <comment ref="F17" authorId="0" shapeId="0" xr:uid="{00000000-0006-0000-0500-00007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30+(70*8)</t>
        </r>
      </text>
    </comment>
    <comment ref="I17" authorId="0" shapeId="0" xr:uid="{00000000-0006-0000-0500-00007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13/10/23 ΚΑΡΤΑ
</t>
        </r>
      </text>
    </comment>
    <comment ref="J17" authorId="0" shapeId="0" xr:uid="{00000000-0006-0000-0500-00007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13/10/23</t>
        </r>
      </text>
    </comment>
    <comment ref="K17" authorId="0" shapeId="0" xr:uid="{00000000-0006-0000-0500-00007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6/12/23 ΚΑΡΤΑ</t>
        </r>
      </text>
    </comment>
    <comment ref="L17" authorId="0" shapeId="0" xr:uid="{00000000-0006-0000-0500-00007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15/1/24 ΚΑΡΤΑ</t>
        </r>
      </text>
    </comment>
    <comment ref="M17" authorId="0" shapeId="0" xr:uid="{00000000-0006-0000-0500-00007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15/1/24 ΚΑΡΤΑ</t>
        </r>
      </text>
    </comment>
    <comment ref="N17" authorId="0" shapeId="0" xr:uid="{00000000-0006-0000-0500-00007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26/2/24 ΚΑΡΤΑ</t>
        </r>
      </text>
    </comment>
    <comment ref="O17" authorId="0" shapeId="0" xr:uid="{00000000-0006-0000-0500-00007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8/4/24 καρτα</t>
        </r>
      </text>
    </comment>
    <comment ref="P17" authorId="0" shapeId="0" xr:uid="{00000000-0006-0000-0500-00007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8/4/24 καρτα</t>
        </r>
      </text>
    </comment>
    <comment ref="A18" authorId="0" shapeId="0" xr:uid="{00000000-0006-0000-0500-00007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MEXRI 10</t>
        </r>
      </text>
    </comment>
    <comment ref="C18" authorId="0" shapeId="0" xr:uid="{00000000-0006-0000-0500-00007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16/6/23 METRHTA</t>
        </r>
      </text>
    </comment>
    <comment ref="F18" authorId="0" shapeId="0" xr:uid="{00000000-0006-0000-0500-00007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75 PROK + 53*8</t>
        </r>
      </text>
    </comment>
    <comment ref="G18" authorId="0" shapeId="0" xr:uid="{00000000-0006-0000-0500-00007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16/6/2023</t>
        </r>
      </text>
    </comment>
    <comment ref="I18" authorId="0" shapeId="0" xr:uid="{00000000-0006-0000-0500-00007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5/10/23 ΜΕΤΡΗΤΑ
</t>
        </r>
      </text>
    </comment>
    <comment ref="J18" authorId="0" shapeId="0" xr:uid="{00000000-0006-0000-0500-00008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2/11/23 ΜΕΤΡΗΤΑ</t>
        </r>
      </text>
    </comment>
    <comment ref="K18" authorId="0" shapeId="0" xr:uid="{00000000-0006-0000-0500-00008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5/12/23 ΜΕΤΡΗΤΑ</t>
        </r>
      </text>
    </comment>
    <comment ref="L18" authorId="0" shapeId="0" xr:uid="{00000000-0006-0000-0500-00008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11/1/24 ΜΕΤΡΗΤΑ</t>
        </r>
      </text>
    </comment>
    <comment ref="M18" authorId="0" shapeId="0" xr:uid="{00000000-0006-0000-0500-00008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8/2/24 μετρητα</t>
        </r>
      </text>
    </comment>
    <comment ref="N18" authorId="0" shapeId="0" xr:uid="{00000000-0006-0000-0500-00008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5/3/24 ΜΕΤΡΗΤΑ</t>
        </r>
      </text>
    </comment>
    <comment ref="O18" authorId="0" shapeId="0" xr:uid="{00000000-0006-0000-0500-00008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4/4/24 μετρητα</t>
        </r>
      </text>
    </comment>
    <comment ref="P18" authorId="0" shapeId="0" xr:uid="{00000000-0006-0000-0500-00008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17/6/24 ΜΕΤΡΗΤΑ</t>
        </r>
      </text>
    </comment>
    <comment ref="F19" authorId="0" shapeId="0" xr:uid="{00000000-0006-0000-0500-00008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65+40*8</t>
        </r>
      </text>
    </comment>
    <comment ref="G19" authorId="0" shapeId="0" xr:uid="{00000000-0006-0000-0500-00008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28/6/23 KATA</t>
        </r>
      </text>
    </comment>
    <comment ref="I19" authorId="0" shapeId="0" xr:uid="{00000000-0006-0000-0500-00008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16/10/223 ΜΕΤΡΗΤΑ
</t>
        </r>
      </text>
    </comment>
    <comment ref="J19" authorId="0" shapeId="0" xr:uid="{00000000-0006-0000-0500-00008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8/11/23 ΜΕΤΡΗΤΑ</t>
        </r>
      </text>
    </comment>
    <comment ref="K19" authorId="0" shapeId="0" xr:uid="{00000000-0006-0000-0500-00008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6/12/23 ΜΕΤΡΗΤΑ
</t>
        </r>
      </text>
    </comment>
    <comment ref="L19" authorId="0" shapeId="0" xr:uid="{00000000-0006-0000-0500-00008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10/1/24 ΜΕΤΡΗΤΑ</t>
        </r>
      </text>
    </comment>
    <comment ref="M19" authorId="0" shapeId="0" xr:uid="{00000000-0006-0000-0500-00008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7/2/24 ΜΕΤΡΗΤΑ</t>
        </r>
      </text>
    </comment>
    <comment ref="N19" authorId="0" shapeId="0" xr:uid="{00000000-0006-0000-0500-00008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27/3/24 μετρητα</t>
        </r>
      </text>
    </comment>
    <comment ref="O19" authorId="0" shapeId="0" xr:uid="{00000000-0006-0000-0500-00008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12/4/24 μετρητα</t>
        </r>
      </text>
    </comment>
    <comment ref="P19" authorId="0" shapeId="0" xr:uid="{00000000-0006-0000-0500-00009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29/5/24 ΜΕΤΡΗΤΑ</t>
        </r>
      </text>
    </comment>
    <comment ref="C20" authorId="0" shapeId="0" xr:uid="{00000000-0006-0000-0500-00009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ΚΑΤΑΘΕΣΗ 28/6/23</t>
        </r>
      </text>
    </comment>
    <comment ref="F20" authorId="0" shapeId="0" xr:uid="{00000000-0006-0000-0500-00009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65+48*8</t>
        </r>
      </text>
    </comment>
    <comment ref="G20" authorId="0" shapeId="0" xr:uid="{00000000-0006-0000-0500-00009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28/6/23 KATA</t>
        </r>
      </text>
    </comment>
    <comment ref="I20" authorId="0" shapeId="0" xr:uid="{00000000-0006-0000-0500-00009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16/10/23 ΜΕΤΡΗΤΑ
</t>
        </r>
      </text>
    </comment>
    <comment ref="J20" authorId="0" shapeId="0" xr:uid="{00000000-0006-0000-0500-00009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8/11/23 ΜΕΤΡΗΤΑ</t>
        </r>
      </text>
    </comment>
    <comment ref="K20" authorId="0" shapeId="0" xr:uid="{00000000-0006-0000-0500-00009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6/12/23 ΜΕΤΡΗΤΑ
</t>
        </r>
      </text>
    </comment>
    <comment ref="L20" authorId="0" shapeId="0" xr:uid="{00000000-0006-0000-0500-00009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10/1/24 ΜΕΤΡΗΤΑ</t>
        </r>
      </text>
    </comment>
    <comment ref="M20" authorId="0" shapeId="0" xr:uid="{00000000-0006-0000-0500-00009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7/2/24 ΜΕΤΡΗΤΑ</t>
        </r>
      </text>
    </comment>
    <comment ref="N20" authorId="0" shapeId="0" xr:uid="{00000000-0006-0000-0500-00009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27/3/24 μετρητα</t>
        </r>
      </text>
    </comment>
    <comment ref="O20" authorId="0" shapeId="0" xr:uid="{00000000-0006-0000-0500-00009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12/4/24 μετρητα</t>
        </r>
      </text>
    </comment>
    <comment ref="P20" authorId="0" shapeId="0" xr:uid="{00000000-0006-0000-0500-00009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29/5/24 ΜΕΤΡΗΤΑ</t>
        </r>
      </text>
    </comment>
    <comment ref="A21" authorId="0" shapeId="0" xr:uid="{00000000-0006-0000-0500-00009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MEXRI 10</t>
        </r>
      </text>
    </comment>
    <comment ref="F21" authorId="0" shapeId="0" xr:uid="{00000000-0006-0000-0500-00009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60 PROK + 142*8</t>
        </r>
      </text>
    </comment>
    <comment ref="G21" authorId="0" shapeId="0" xr:uid="{00000000-0006-0000-0500-00009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27/6/23 KATA</t>
        </r>
      </text>
    </comment>
    <comment ref="I21" authorId="0" shapeId="0" xr:uid="{00000000-0006-0000-0500-00009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26/10/23 KATATHESI</t>
        </r>
      </text>
    </comment>
    <comment ref="J21" authorId="0" shapeId="0" xr:uid="{00000000-0006-0000-0500-0000A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23/11/23 ΚΑΤΑΘΕΣΗ</t>
        </r>
      </text>
    </comment>
    <comment ref="K21" authorId="0" shapeId="0" xr:uid="{00000000-0006-0000-0500-0000A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18/12/23 ΚΑΤΑΘΕΣΗ</t>
        </r>
      </text>
    </comment>
    <comment ref="L21" authorId="0" shapeId="0" xr:uid="{00000000-0006-0000-0500-0000A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22/1/24 KATATHESI</t>
        </r>
      </text>
    </comment>
    <comment ref="M21" authorId="0" shapeId="0" xr:uid="{00000000-0006-0000-0500-0000A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19/2/24 καταθεση</t>
        </r>
      </text>
    </comment>
    <comment ref="N21" authorId="0" shapeId="0" xr:uid="{00000000-0006-0000-0500-0000A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3/4/24 ΚΑΤΑΘΕΣΗ</t>
        </r>
      </text>
    </comment>
    <comment ref="O21" authorId="0" shapeId="0" xr:uid="{00000000-0006-0000-0500-0000A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13/5/24 KATATH</t>
        </r>
      </text>
    </comment>
    <comment ref="P21" authorId="0" shapeId="0" xr:uid="{00000000-0006-0000-0500-0000A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13/5/24 KATATHESI</t>
        </r>
      </text>
    </comment>
    <comment ref="A22" authorId="0" shapeId="0" xr:uid="{00000000-0006-0000-0500-0000A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MEXRI 10</t>
        </r>
      </text>
    </comment>
    <comment ref="F22" authorId="0" shapeId="0" xr:uid="{00000000-0006-0000-0500-0000A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 PROK + 145*8</t>
        </r>
      </text>
    </comment>
    <comment ref="I22" authorId="0" shapeId="0" xr:uid="{00000000-0006-0000-0500-0000A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9os-12os  10/10/23</t>
        </r>
      </text>
    </comment>
    <comment ref="J22" authorId="0" shapeId="0" xr:uid="{00000000-0006-0000-0500-0000A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22/2/24 καταθεση</t>
        </r>
      </text>
    </comment>
    <comment ref="K22" authorId="0" shapeId="0" xr:uid="{00000000-0006-0000-0500-0000A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290 25/4/24 </t>
        </r>
      </text>
    </comment>
    <comment ref="C23" authorId="0" shapeId="0" xr:uid="{00000000-0006-0000-0500-0000A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8/9/23 ΜΕΤΡΗΤΑ</t>
        </r>
      </text>
    </comment>
    <comment ref="F23" authorId="0" shapeId="0" xr:uid="{00000000-0006-0000-0500-0000A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65+45*8</t>
        </r>
      </text>
    </comment>
    <comment ref="G23" authorId="0" shapeId="0" xr:uid="{00000000-0006-0000-0500-0000A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8/9/23
</t>
        </r>
      </text>
    </comment>
    <comment ref="H23" authorId="0" shapeId="0" xr:uid="{00000000-0006-0000-0500-0000A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8/9/23 </t>
        </r>
      </text>
    </comment>
    <comment ref="M23" authorId="0" shapeId="0" xr:uid="{00000000-0006-0000-0500-0000B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6/2/24 ΚΑΡΤΑ</t>
        </r>
      </text>
    </comment>
    <comment ref="N23" authorId="0" shapeId="0" xr:uid="{00000000-0006-0000-0500-0000B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22/3/24 μετρητα
</t>
        </r>
      </text>
    </comment>
    <comment ref="O23" authorId="0" shapeId="0" xr:uid="{00000000-0006-0000-0500-0000B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23/4/24 μετρητα</t>
        </r>
      </text>
    </comment>
    <comment ref="C24" authorId="0" shapeId="0" xr:uid="{00000000-0006-0000-0500-0000B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92 ΚΑΤΑΘΕΣΗ </t>
        </r>
      </text>
    </comment>
    <comment ref="F24" authorId="0" shapeId="0" xr:uid="{00000000-0006-0000-0500-0000B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65+92*8</t>
        </r>
      </text>
    </comment>
    <comment ref="G24" authorId="0" shapeId="0" xr:uid="{00000000-0006-0000-0500-0000B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3/10/23</t>
        </r>
      </text>
    </comment>
    <comment ref="I24" authorId="0" shapeId="0" xr:uid="{00000000-0006-0000-0500-0000B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3/10/23 katathesi</t>
        </r>
      </text>
    </comment>
    <comment ref="J24" authorId="0" shapeId="0" xr:uid="{00000000-0006-0000-0500-0000B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1/11/23 ΜΕΤΡΗΤΑ</t>
        </r>
      </text>
    </comment>
    <comment ref="K24" authorId="0" shapeId="0" xr:uid="{00000000-0006-0000-0500-0000B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6/12/2023</t>
        </r>
      </text>
    </comment>
    <comment ref="L24" authorId="0" shapeId="0" xr:uid="{00000000-0006-0000-0500-0000B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8/1/24 ΚΑΡΤΑ</t>
        </r>
      </text>
    </comment>
    <comment ref="M24" authorId="0" shapeId="0" xr:uid="{00000000-0006-0000-0500-0000B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7/2/24 ΚΑΡΤΑ</t>
        </r>
      </text>
    </comment>
    <comment ref="N24" authorId="0" shapeId="0" xr:uid="{00000000-0006-0000-0500-0000B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27/3/24 καρτα</t>
        </r>
      </text>
    </comment>
    <comment ref="O24" authorId="0" shapeId="0" xr:uid="{00000000-0006-0000-0500-0000B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8/4/24 ΚΑΡΤΑ</t>
        </r>
      </text>
    </comment>
    <comment ref="C25" authorId="0" shapeId="0" xr:uid="{00000000-0006-0000-0500-0000B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12/9/23 ΚΑΡΤΑ</t>
        </r>
      </text>
    </comment>
    <comment ref="F25" authorId="0" shapeId="0" xr:uid="{00000000-0006-0000-0500-0000B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65+(90*8) </t>
        </r>
      </text>
    </comment>
    <comment ref="G25" authorId="0" shapeId="0" xr:uid="{00000000-0006-0000-0500-0000B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12/9/23 KARTA</t>
        </r>
      </text>
    </comment>
    <comment ref="I25" authorId="0" shapeId="0" xr:uid="{00000000-0006-0000-0500-0000C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16/10/23 katathesi</t>
        </r>
      </text>
    </comment>
    <comment ref="J25" authorId="0" shapeId="0" xr:uid="{00000000-0006-0000-0500-0000C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13/11/23 KATATHESI
</t>
        </r>
      </text>
    </comment>
    <comment ref="K25" authorId="0" shapeId="0" xr:uid="{00000000-0006-0000-0500-0000C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18/12/23 ΚΑΤΑΘΕΣΗ</t>
        </r>
      </text>
    </comment>
    <comment ref="L25" authorId="0" shapeId="0" xr:uid="{00000000-0006-0000-0500-0000C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16/1/24 KATATHESI</t>
        </r>
      </text>
    </comment>
    <comment ref="M25" authorId="0" shapeId="0" xr:uid="{00000000-0006-0000-0500-0000C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23/2/24 καταθεση
</t>
        </r>
      </text>
    </comment>
    <comment ref="N25" authorId="0" shapeId="0" xr:uid="{00000000-0006-0000-0500-0000C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6/3/24 KATATHESI</t>
        </r>
      </text>
    </comment>
    <comment ref="O25" authorId="0" shapeId="0" xr:uid="{00000000-0006-0000-0500-0000C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2/4/24 ΚΑΤΑΘΕΣΗ</t>
        </r>
      </text>
    </comment>
    <comment ref="P25" authorId="0" shapeId="0" xr:uid="{00000000-0006-0000-0500-0000C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8/5/24 KATATHESI</t>
        </r>
      </text>
    </comment>
    <comment ref="C26" authorId="0" shapeId="0" xr:uid="{00000000-0006-0000-0500-0000C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19/9/23 KATATHESI
</t>
        </r>
      </text>
    </comment>
    <comment ref="F26" authorId="0" shapeId="0" xr:uid="{00000000-0006-0000-0500-0000C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75+146*8</t>
        </r>
      </text>
    </comment>
    <comment ref="I26" authorId="0" shapeId="0" xr:uid="{00000000-0006-0000-0500-0000C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16/10/23 KAT
</t>
        </r>
      </text>
    </comment>
    <comment ref="J26" authorId="0" shapeId="0" xr:uid="{00000000-0006-0000-0500-0000C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10/11/23 KATATHESI</t>
        </r>
      </text>
    </comment>
    <comment ref="K26" authorId="0" shapeId="0" xr:uid="{00000000-0006-0000-0500-0000C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11/12/23 καταθεση</t>
        </r>
      </text>
    </comment>
    <comment ref="L26" authorId="0" shapeId="0" xr:uid="{00000000-0006-0000-0500-0000C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11/1/24 KATATHESI</t>
        </r>
      </text>
    </comment>
    <comment ref="M26" authorId="0" shapeId="0" xr:uid="{00000000-0006-0000-0500-0000C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12/2/24 ΚΑΤΑΘΕΣΗ</t>
        </r>
      </text>
    </comment>
    <comment ref="N26" authorId="0" shapeId="0" xr:uid="{00000000-0006-0000-0500-0000C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11/3/24 KATATHESI</t>
        </r>
      </text>
    </comment>
    <comment ref="O26" authorId="0" shapeId="0" xr:uid="{00000000-0006-0000-0500-0000D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10/4/24 καταθεση</t>
        </r>
      </text>
    </comment>
    <comment ref="P26" authorId="0" shapeId="0" xr:uid="{00000000-0006-0000-0500-0000D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10/5/24 KATATHESI</t>
        </r>
      </text>
    </comment>
    <comment ref="Q26" authorId="0" shapeId="0" xr:uid="{00000000-0006-0000-0500-0000D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11/6/24 </t>
        </r>
      </text>
    </comment>
    <comment ref="E27" authorId="0" shapeId="0" xr:uid="{00000000-0006-0000-0500-0000D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15*8
</t>
        </r>
      </text>
    </comment>
    <comment ref="F27" authorId="0" shapeId="0" xr:uid="{00000000-0006-0000-0500-0000D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40+64*9</t>
        </r>
      </text>
    </comment>
    <comment ref="G27" authorId="0" shapeId="0" xr:uid="{00000000-0006-0000-0500-0000D5000000}">
      <text>
        <r>
          <rPr>
            <b/>
            <sz val="9"/>
            <color indexed="81"/>
            <rFont val="Tahoma"/>
            <family val="2"/>
            <charset val="161"/>
          </rPr>
          <t>GRAMMATEIA:
5/7</t>
        </r>
        <r>
          <rPr>
            <sz val="9"/>
            <color indexed="81"/>
            <rFont val="Tahoma"/>
            <family val="2"/>
            <charset val="161"/>
          </rPr>
          <t>/2023</t>
        </r>
      </text>
    </comment>
    <comment ref="I27" authorId="0" shapeId="0" xr:uid="{00000000-0006-0000-0500-0000D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16/9/2023 ΚΑΤΑΘ
15 EYRO 31/10/23 KATATHESI</t>
        </r>
      </text>
    </comment>
    <comment ref="J27" authorId="0" shapeId="0" xr:uid="{00000000-0006-0000-0500-0000D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20/11/23 ΚΑΤΑΘΕΣΗ</t>
        </r>
      </text>
    </comment>
    <comment ref="K27" authorId="0" shapeId="0" xr:uid="{00000000-0006-0000-0500-0000D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22/12/23 ΚΑΤΑΘΕΣΗ 
</t>
        </r>
      </text>
    </comment>
    <comment ref="L27" authorId="0" shapeId="0" xr:uid="{00000000-0006-0000-0500-0000D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24/1/24 ΚΑΤΑΘΕΣΗ</t>
        </r>
      </text>
    </comment>
    <comment ref="M27" authorId="0" shapeId="0" xr:uid="{00000000-0006-0000-0500-0000D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27/2/24 ΚΑΤΑΘΕΣΗ</t>
        </r>
      </text>
    </comment>
    <comment ref="N27" authorId="0" shapeId="0" xr:uid="{00000000-0006-0000-0500-0000D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26/3/24 katathesi</t>
        </r>
      </text>
    </comment>
    <comment ref="O27" authorId="1" shapeId="0" xr:uid="{C0B2B125-50D1-4AD8-BA9F-F47CA41690F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16/12/24 KATAUESH</t>
        </r>
      </text>
    </comment>
    <comment ref="E28" authorId="0" shapeId="0" xr:uid="{00000000-0006-0000-0500-0000D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15*8
</t>
        </r>
      </text>
    </comment>
    <comment ref="F28" authorId="0" shapeId="0" xr:uid="{00000000-0006-0000-0500-0000D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40+66*9
</t>
        </r>
      </text>
    </comment>
    <comment ref="J28" authorId="0" shapeId="0" xr:uid="{00000000-0006-0000-0500-0000D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20/11/23 ΚΑΤΑΘΕΣΗ </t>
        </r>
      </text>
    </comment>
    <comment ref="K28" authorId="0" shapeId="0" xr:uid="{00000000-0006-0000-0500-0000D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22/12/23 KATAUESH 
+15 SL</t>
        </r>
      </text>
    </comment>
    <comment ref="L28" authorId="0" shapeId="0" xr:uid="{00000000-0006-0000-0500-0000E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24/1/24 ΚΑΤΑΘΕΣΗ</t>
        </r>
      </text>
    </comment>
    <comment ref="M28" authorId="0" shapeId="0" xr:uid="{00000000-0006-0000-0500-0000E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27/2/24 ΚΑΤΑΘΕΣΗ</t>
        </r>
      </text>
    </comment>
    <comment ref="N28" authorId="0" shapeId="0" xr:uid="{00000000-0006-0000-0500-0000E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26/3/24 katathes</t>
        </r>
      </text>
    </comment>
    <comment ref="O28" authorId="1" shapeId="0" xr:uid="{D90B6726-6330-4981-AD39-2D0738B5205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16/12/24 KATAUESH</t>
        </r>
      </text>
    </comment>
    <comment ref="P28" authorId="1" shapeId="0" xr:uid="{44309DD5-F3A7-4CC2-A7C8-A2BC4F9F9D5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31/12/24 καταθεση</t>
        </r>
      </text>
    </comment>
    <comment ref="C29" authorId="0" shapeId="0" xr:uid="{00000000-0006-0000-0500-0000E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11/10/23</t>
        </r>
      </text>
    </comment>
    <comment ref="F29" authorId="0" shapeId="0" xr:uid="{00000000-0006-0000-0500-0000E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100*9</t>
        </r>
      </text>
    </comment>
    <comment ref="G29" authorId="0" shapeId="0" xr:uid="{00000000-0006-0000-0500-0000E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20/9/23
</t>
        </r>
      </text>
    </comment>
    <comment ref="J29" authorId="0" shapeId="0" xr:uid="{00000000-0006-0000-0500-0000E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10/11/23 </t>
        </r>
      </text>
    </comment>
    <comment ref="K29" authorId="0" shapeId="0" xr:uid="{00000000-0006-0000-0500-0000E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14/12/23 ΚΑΡΤΑ</t>
        </r>
      </text>
    </comment>
    <comment ref="L29" authorId="0" shapeId="0" xr:uid="{00000000-0006-0000-0500-0000E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11/1/24 ΚΑΡΤΑ + ΜΕΤΡΗΤΑ</t>
        </r>
      </text>
    </comment>
    <comment ref="M29" authorId="0" shapeId="0" xr:uid="{00000000-0006-0000-0500-0000E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16/2/24 ΚΑΡΤΑ</t>
        </r>
      </text>
    </comment>
    <comment ref="N29" authorId="0" shapeId="0" xr:uid="{00000000-0006-0000-0500-0000E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12/3/24 ΚΑΡΤΑ</t>
        </r>
      </text>
    </comment>
    <comment ref="O29" authorId="0" shapeId="0" xr:uid="{00000000-0006-0000-0500-0000E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11/4/24 καρτα</t>
        </r>
      </text>
    </comment>
    <comment ref="P29" authorId="0" shapeId="0" xr:uid="{00000000-0006-0000-0500-0000E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15/5/24 ΚΑΡΤΑ</t>
        </r>
      </text>
    </comment>
    <comment ref="C30" authorId="0" shapeId="0" xr:uid="{00000000-0006-0000-0500-0000E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6/7/23 METRHTA
</t>
        </r>
      </text>
    </comment>
    <comment ref="F30" authorId="0" shapeId="0" xr:uid="{00000000-0006-0000-0500-0000E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65*9</t>
        </r>
      </text>
    </comment>
    <comment ref="G30" authorId="0" shapeId="0" xr:uid="{00000000-0006-0000-0500-0000E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10/7/2023</t>
        </r>
      </text>
    </comment>
    <comment ref="J30" authorId="0" shapeId="0" xr:uid="{00000000-0006-0000-0500-0000F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10/11/23</t>
        </r>
      </text>
    </comment>
    <comment ref="K30" authorId="0" shapeId="0" xr:uid="{00000000-0006-0000-0500-0000F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14/12/23 ΚΑΡΤΑ</t>
        </r>
      </text>
    </comment>
    <comment ref="L30" authorId="0" shapeId="0" xr:uid="{00000000-0006-0000-0500-0000F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11/1/24 ΚΑΡΤΑ + ΜΕΤΡΗΤΑ</t>
        </r>
      </text>
    </comment>
    <comment ref="M30" authorId="0" shapeId="0" xr:uid="{00000000-0006-0000-0500-0000F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16/2/24 ΚΑΡΤΑ</t>
        </r>
      </text>
    </comment>
    <comment ref="N30" authorId="0" shapeId="0" xr:uid="{00000000-0006-0000-0500-0000F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12/3/24 ΚΑΡΤΑ</t>
        </r>
      </text>
    </comment>
    <comment ref="O30" authorId="0" shapeId="0" xr:uid="{00000000-0006-0000-0500-0000F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11/4/24 καρτα</t>
        </r>
      </text>
    </comment>
    <comment ref="P30" authorId="0" shapeId="0" xr:uid="{00000000-0006-0000-0500-0000F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15/5/24 ΚΑΡΤΑ</t>
        </r>
      </text>
    </comment>
    <comment ref="I31" authorId="0" shapeId="0" xr:uid="{00000000-0006-0000-0500-0000F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11/10/23 ΚΑΤΑΘΕΣΗ ΚΑΙ ΓΙΑ ΤΟΥΣ ΔΥΟ
</t>
        </r>
      </text>
    </comment>
    <comment ref="J31" authorId="0" shapeId="0" xr:uid="{00000000-0006-0000-0500-0000F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10/11/23 KATATHESI</t>
        </r>
      </text>
    </comment>
    <comment ref="N31" authorId="0" shapeId="0" xr:uid="{00000000-0006-0000-0500-0000F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11/3/24 KATATHESI</t>
        </r>
      </text>
    </comment>
    <comment ref="O31" authorId="0" shapeId="0" xr:uid="{00000000-0006-0000-0500-0000F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12/4/24 ΚΑΤΑΘΕΣΗ</t>
        </r>
      </text>
    </comment>
    <comment ref="Q31" authorId="0" shapeId="0" xr:uid="{00000000-0006-0000-0500-0000F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26/6/24 ΚΑΤΑΘΕΣΗ</t>
        </r>
      </text>
    </comment>
    <comment ref="K32" authorId="0" shapeId="0" xr:uid="{00000000-0006-0000-0500-0000F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11/12/23 καταθεση </t>
        </r>
      </text>
    </comment>
    <comment ref="L32" authorId="0" shapeId="0" xr:uid="{00000000-0006-0000-0500-0000F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12/1/24 KATATHESI</t>
        </r>
      </text>
    </comment>
    <comment ref="M32" authorId="0" shapeId="0" xr:uid="{00000000-0006-0000-0500-0000F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12/2/24 καταθεση</t>
        </r>
      </text>
    </comment>
    <comment ref="P32" authorId="0" shapeId="0" xr:uid="{00000000-0006-0000-0500-0000F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10/5/24 KATAUESH</t>
        </r>
      </text>
    </comment>
    <comment ref="Q32" authorId="0" shapeId="0" xr:uid="{00000000-0006-0000-0500-00000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26/6/24 ΚΑΤΑΘΕΣΗ</t>
        </r>
      </text>
    </comment>
    <comment ref="G33" authorId="0" shapeId="0" xr:uid="{00000000-0006-0000-0500-00000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16/6/2023</t>
        </r>
      </text>
    </comment>
    <comment ref="C34" authorId="0" shapeId="0" xr:uid="{00000000-0006-0000-0500-00000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13/10/23 ΜΕΤΡΗΤΑ
</t>
        </r>
      </text>
    </comment>
    <comment ref="F34" authorId="0" shapeId="0" xr:uid="{00000000-0006-0000-0500-00000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65+90*8</t>
        </r>
      </text>
    </comment>
    <comment ref="G34" authorId="0" shapeId="0" xr:uid="{00000000-0006-0000-0500-00000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12/6/2023 ΚΑΤΑΘΕΣΗ</t>
        </r>
      </text>
    </comment>
    <comment ref="J34" authorId="0" shapeId="0" xr:uid="{00000000-0006-0000-0500-00000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2/11/23 METRHTA</t>
        </r>
      </text>
    </comment>
    <comment ref="K34" authorId="0" shapeId="0" xr:uid="{00000000-0006-0000-0500-00000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6/12/23 ΜΕΤΡΗΤΑ
</t>
        </r>
      </text>
    </comment>
    <comment ref="L34" authorId="0" shapeId="0" xr:uid="{00000000-0006-0000-0500-00000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8/1/24 ΜΕΤΡΗΤΑ</t>
        </r>
      </text>
    </comment>
    <comment ref="M34" authorId="0" shapeId="0" xr:uid="{00000000-0006-0000-0500-00000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5/2/24 ΜΕΤΡΗΤΑ</t>
        </r>
      </text>
    </comment>
    <comment ref="N34" authorId="0" shapeId="0" xr:uid="{00000000-0006-0000-0500-00000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4/3/24 ΜΕΤΡΗΤΑ</t>
        </r>
      </text>
    </comment>
    <comment ref="O34" authorId="0" shapeId="0" xr:uid="{00000000-0006-0000-0500-00000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3/4/24 ΜΕΤΡΗΤΑ</t>
        </r>
      </text>
    </comment>
    <comment ref="P34" authorId="0" shapeId="0" xr:uid="{00000000-0006-0000-0500-00000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13/5/24 ΜΕΤΡΗΤΑ</t>
        </r>
      </text>
    </comment>
    <comment ref="A35" authorId="0" shapeId="0" xr:uid="{00000000-0006-0000-0500-00000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KATATHESI MEXRI 15 TOY MHNA</t>
        </r>
      </text>
    </comment>
    <comment ref="F35" authorId="0" shapeId="0" xr:uid="{00000000-0006-0000-0500-00000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40+70*8
</t>
        </r>
      </text>
    </comment>
    <comment ref="G35" authorId="0" shapeId="0" xr:uid="{00000000-0006-0000-0500-00000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ΚΑΤΑΘΕΣΗ 12/6 140 ΕΥΡΩ </t>
        </r>
      </text>
    </comment>
    <comment ref="J35" authorId="0" shapeId="0" xr:uid="{00000000-0006-0000-0500-00000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2/11/23 METRHTA</t>
        </r>
      </text>
    </comment>
    <comment ref="K35" authorId="0" shapeId="0" xr:uid="{00000000-0006-0000-0500-00001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6/12/232 ΜΕΤΡΗΤΑ</t>
        </r>
      </text>
    </comment>
    <comment ref="L35" authorId="0" shapeId="0" xr:uid="{00000000-0006-0000-0500-00001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8/1/24 ΜΕΤΡΗΤΑ</t>
        </r>
      </text>
    </comment>
    <comment ref="M35" authorId="0" shapeId="0" xr:uid="{00000000-0006-0000-0500-00001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5/2/24 ΜΕΤΡΗΤΑ</t>
        </r>
      </text>
    </comment>
    <comment ref="N35" authorId="0" shapeId="0" xr:uid="{00000000-0006-0000-0500-00001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4/3/24 ΜΕΤΡΗΤΑ</t>
        </r>
      </text>
    </comment>
    <comment ref="O35" authorId="0" shapeId="0" xr:uid="{00000000-0006-0000-0500-00001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3/4/24 ΜΕΤΡΗΤΑ</t>
        </r>
      </text>
    </comment>
    <comment ref="P35" authorId="0" shapeId="0" xr:uid="{00000000-0006-0000-0500-00001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13/5/24 ΜΕΤΡΗΤΑ</t>
        </r>
      </text>
    </comment>
    <comment ref="C36" authorId="0" shapeId="0" xr:uid="{00000000-0006-0000-0500-00001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12/6 ΚΑΤΑΘΕΣΗ </t>
        </r>
      </text>
    </comment>
    <comment ref="F36" authorId="0" shapeId="0" xr:uid="{00000000-0006-0000-0500-00001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60+40*8</t>
        </r>
      </text>
    </comment>
    <comment ref="I36" authorId="0" shapeId="0" xr:uid="{00000000-0006-0000-0500-00001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2/10/23</t>
        </r>
      </text>
    </comment>
    <comment ref="J36" authorId="0" shapeId="0" xr:uid="{00000000-0006-0000-0500-00001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2/11/23 METRHTA</t>
        </r>
      </text>
    </comment>
    <comment ref="K36" authorId="0" shapeId="0" xr:uid="{00000000-0006-0000-0500-00001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6/12/23 ΜΕΤΡΗΤΑ</t>
        </r>
      </text>
    </comment>
    <comment ref="L36" authorId="0" shapeId="0" xr:uid="{00000000-0006-0000-0500-00001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8/1/24 ΜΕΤΡΗΤΑ</t>
        </r>
      </text>
    </comment>
    <comment ref="M36" authorId="0" shapeId="0" xr:uid="{00000000-0006-0000-0500-00001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5/2/24 ΜΕΤΡΗΤΑ</t>
        </r>
      </text>
    </comment>
    <comment ref="N36" authorId="0" shapeId="0" xr:uid="{00000000-0006-0000-0500-00001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4/3/24 ΜΕΤΡΗΤΑ</t>
        </r>
      </text>
    </comment>
    <comment ref="O36" authorId="0" shapeId="0" xr:uid="{00000000-0006-0000-0500-00001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3/4/24 ΜΕΤΡΗΤΑ</t>
        </r>
      </text>
    </comment>
    <comment ref="P36" authorId="0" shapeId="0" xr:uid="{00000000-0006-0000-0500-00001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13/5/24 ΜΕΤΡΗΤΑ</t>
        </r>
      </text>
    </comment>
    <comment ref="A37" authorId="0" shapeId="0" xr:uid="{00000000-0006-0000-0500-00002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MEXRI 10 KATHE MHNA 
395*8 + IOYNIO 115 MELETH G</t>
        </r>
      </text>
    </comment>
    <comment ref="C37" authorId="0" shapeId="0" xr:uid="{00000000-0006-0000-0500-00002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2/6/23 METRHTA</t>
        </r>
      </text>
    </comment>
    <comment ref="E37" authorId="0" shapeId="0" xr:uid="{00000000-0006-0000-0500-00002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37" authorId="0" shapeId="0" xr:uid="{00000000-0006-0000-0500-00002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65+85*8
</t>
        </r>
      </text>
    </comment>
    <comment ref="G37" authorId="0" shapeId="0" xr:uid="{00000000-0006-0000-0500-00002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2/6/2023 KARTA</t>
        </r>
      </text>
    </comment>
    <comment ref="I37" authorId="0" shapeId="0" xr:uid="{00000000-0006-0000-0500-00002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5/10/23 ΚΑΡΤΑ
</t>
        </r>
      </text>
    </comment>
    <comment ref="J37" authorId="0" shapeId="0" xr:uid="{00000000-0006-0000-0500-00002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3/11/23 ΚΑΡΤΑ</t>
        </r>
      </text>
    </comment>
    <comment ref="K37" authorId="0" shapeId="0" xr:uid="{00000000-0006-0000-0500-00002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5/12/23 ΚΑΡΤΑ
</t>
        </r>
      </text>
    </comment>
    <comment ref="L37" authorId="0" shapeId="0" xr:uid="{00000000-0006-0000-0500-00002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10/1/24 ΚΑΡΤΑ</t>
        </r>
      </text>
    </comment>
    <comment ref="M37" authorId="0" shapeId="0" xr:uid="{00000000-0006-0000-0500-00002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2/2/24 ΚΑΡΤΑ</t>
        </r>
      </text>
    </comment>
    <comment ref="N37" authorId="0" shapeId="0" xr:uid="{00000000-0006-0000-0500-00002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6/3/24 ΚΑΡΤΑ</t>
        </r>
      </text>
    </comment>
    <comment ref="O37" authorId="0" shapeId="0" xr:uid="{00000000-0006-0000-0500-00002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3/4/24 ΚΑΡΤΑ</t>
        </r>
      </text>
    </comment>
    <comment ref="P37" authorId="0" shapeId="0" xr:uid="{00000000-0006-0000-0500-00002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13/5/24 ΚΑΡΤΑ</t>
        </r>
      </text>
    </comment>
    <comment ref="Q37" authorId="0" shapeId="0" xr:uid="{00000000-0006-0000-0500-00002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ΜΕΛΕΤΗ ΟΚ</t>
        </r>
      </text>
    </comment>
    <comment ref="F38" authorId="0" shapeId="0" xr:uid="{00000000-0006-0000-0500-00002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70+65*8</t>
        </r>
      </text>
    </comment>
    <comment ref="G38" authorId="0" shapeId="0" xr:uid="{00000000-0006-0000-0500-00002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14/6/2023</t>
        </r>
      </text>
    </comment>
    <comment ref="I38" authorId="0" shapeId="0" xr:uid="{00000000-0006-0000-0500-00003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5/10/23 ΚΑΡΤΑ
</t>
        </r>
      </text>
    </comment>
    <comment ref="J38" authorId="0" shapeId="0" xr:uid="{00000000-0006-0000-0500-00003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3/11/23 ΚΑΡΤΑ</t>
        </r>
      </text>
    </comment>
    <comment ref="K38" authorId="0" shapeId="0" xr:uid="{00000000-0006-0000-0500-00003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5/12/23 ΚΑΡΤΑ</t>
        </r>
      </text>
    </comment>
    <comment ref="L38" authorId="0" shapeId="0" xr:uid="{00000000-0006-0000-0500-00003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10/1/24 ΚΑΡΤΑ</t>
        </r>
      </text>
    </comment>
    <comment ref="M38" authorId="0" shapeId="0" xr:uid="{00000000-0006-0000-0500-00003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2/2/24 ΚΑΡΤΑ</t>
        </r>
      </text>
    </comment>
    <comment ref="N38" authorId="0" shapeId="0" xr:uid="{00000000-0006-0000-0500-00003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6/3/24 ΚΑΡΤΑ</t>
        </r>
      </text>
    </comment>
    <comment ref="O38" authorId="0" shapeId="0" xr:uid="{00000000-0006-0000-0500-00003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3/4/24 ΚΑΡΤΑ</t>
        </r>
      </text>
    </comment>
    <comment ref="P38" authorId="0" shapeId="0" xr:uid="{00000000-0006-0000-0500-00003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13/5/24 ΚΑΡΤΑ</t>
        </r>
      </text>
    </comment>
    <comment ref="C39" authorId="0" shapeId="0" xr:uid="{00000000-0006-0000-0500-00003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55+25 TALKIE METRHTA 16/6/23</t>
        </r>
      </text>
    </comment>
    <comment ref="F39" authorId="0" shapeId="0" xr:uid="{00000000-0006-0000-0500-00003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70+330 ΕΞΟΦΛΗΣΗ</t>
        </r>
      </text>
    </comment>
    <comment ref="G39" authorId="0" shapeId="0" xr:uid="{00000000-0006-0000-0500-00003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16/6/23</t>
        </r>
      </text>
    </comment>
    <comment ref="H39" authorId="0" shapeId="0" xr:uid="{00000000-0006-0000-0500-00003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21/6/2023 </t>
        </r>
      </text>
    </comment>
    <comment ref="C40" authorId="0" shapeId="0" xr:uid="{00000000-0006-0000-0500-00003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5/7/2023</t>
        </r>
      </text>
    </comment>
    <comment ref="F40" authorId="0" shapeId="0" xr:uid="{00000000-0006-0000-0500-00003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60*2*10</t>
        </r>
      </text>
    </comment>
    <comment ref="G40" authorId="0" shapeId="0" xr:uid="{00000000-0006-0000-0500-00003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5/7/2023</t>
        </r>
      </text>
    </comment>
    <comment ref="I40" authorId="0" shapeId="0" xr:uid="{00000000-0006-0000-0500-00003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2/11/23 ΚΑΡΤΑ</t>
        </r>
      </text>
    </comment>
    <comment ref="J40" authorId="0" shapeId="0" xr:uid="{00000000-0006-0000-0500-00004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7/12/23 καρτα
</t>
        </r>
      </text>
    </comment>
    <comment ref="K40" authorId="0" shapeId="0" xr:uid="{00000000-0006-0000-0500-00004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9/1/24 ΜΕΤΡΗΤΑ</t>
        </r>
      </text>
    </comment>
    <comment ref="L40" authorId="0" shapeId="0" xr:uid="{00000000-0006-0000-0500-00004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8/2/24 μετρητα+καρτα</t>
        </r>
      </text>
    </comment>
    <comment ref="M40" authorId="0" shapeId="0" xr:uid="{00000000-0006-0000-0500-00004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7/3/24 ΚΑΡΤΑ20 ΚΑΙ ΜΕΤΡΗΤΑ 100</t>
        </r>
      </text>
    </comment>
    <comment ref="N40" authorId="0" shapeId="0" xr:uid="{00000000-0006-0000-0500-00004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9/4/24 μετρητα</t>
        </r>
      </text>
    </comment>
    <comment ref="O40" authorId="0" shapeId="0" xr:uid="{00000000-0006-0000-0500-00004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14/5/24 ΜΕΤΡΗΤΑ</t>
        </r>
      </text>
    </comment>
    <comment ref="P40" authorId="0" shapeId="0" xr:uid="{00000000-0006-0000-0500-00004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4/6/24 ΜΕΤΡΗΤΑ</t>
        </r>
      </text>
    </comment>
    <comment ref="Q40" authorId="0" shapeId="0" xr:uid="{00000000-0006-0000-0500-00004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4/6/24 ΜΕΤΡΗΤΑ</t>
        </r>
      </text>
    </comment>
    <comment ref="C41" authorId="0" shapeId="0" xr:uid="{00000000-0006-0000-0500-00004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5/7/2023</t>
        </r>
      </text>
    </comment>
    <comment ref="G41" authorId="0" shapeId="0" xr:uid="{00000000-0006-0000-0500-00004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5/7/2023</t>
        </r>
      </text>
    </comment>
    <comment ref="I41" authorId="0" shapeId="0" xr:uid="{00000000-0006-0000-0500-00004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2/11/23 ΚΑΡΤΑ</t>
        </r>
      </text>
    </comment>
    <comment ref="J41" authorId="0" shapeId="0" xr:uid="{00000000-0006-0000-0500-00004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7/12/23 καρτα</t>
        </r>
      </text>
    </comment>
    <comment ref="K41" authorId="0" shapeId="0" xr:uid="{00000000-0006-0000-0500-00004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9/1/24 ΜΕΤΡΗΤΑ</t>
        </r>
      </text>
    </comment>
    <comment ref="L41" authorId="0" shapeId="0" xr:uid="{00000000-0006-0000-0500-00004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8/2/24 μετρητα+καρτα</t>
        </r>
      </text>
    </comment>
    <comment ref="M41" authorId="0" shapeId="0" xr:uid="{00000000-0006-0000-0500-00004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7/3/24 ΚΑΡΤΑ20 ΚΑΙ ΜΕΤΡΗΤΑ 100</t>
        </r>
      </text>
    </comment>
    <comment ref="N41" authorId="0" shapeId="0" xr:uid="{00000000-0006-0000-0500-00004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9/4/24 μετρητα</t>
        </r>
      </text>
    </comment>
    <comment ref="O41" authorId="0" shapeId="0" xr:uid="{00000000-0006-0000-0500-00005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14/5/24 ΜΕΤΡΗΤΑ</t>
        </r>
      </text>
    </comment>
    <comment ref="P41" authorId="0" shapeId="0" xr:uid="{00000000-0006-0000-0500-00005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4/6/24 ΜΕΤΡΗΤΑ</t>
        </r>
      </text>
    </comment>
    <comment ref="Q41" authorId="0" shapeId="0" xr:uid="{00000000-0006-0000-0500-00005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4/6/24 ΜΕΤΡΗΤΑ</t>
        </r>
      </text>
    </comment>
    <comment ref="C42" authorId="0" shapeId="0" xr:uid="{00000000-0006-0000-0500-00005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28/6/23 NEA IVNIA</t>
        </r>
      </text>
    </comment>
    <comment ref="F42" authorId="0" shapeId="0" xr:uid="{00000000-0006-0000-0500-00005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42" authorId="0" shapeId="0" xr:uid="{00000000-0006-0000-0500-00005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15/9/23 ΜΕΤΡΗΤΑ
</t>
        </r>
      </text>
    </comment>
    <comment ref="I42" authorId="0" shapeId="0" xr:uid="{00000000-0006-0000-0500-00005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8/11/23 ΜΕΤΡΗΤΑ ΕΞΟΦΛΗΣΗ</t>
        </r>
      </text>
    </comment>
    <comment ref="F43" authorId="0" shapeId="0" xr:uid="{00000000-0006-0000-0500-00005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65+145*8</t>
        </r>
      </text>
    </comment>
    <comment ref="G43" authorId="0" shapeId="0" xr:uid="{00000000-0006-0000-0500-00005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25/7/2023</t>
        </r>
      </text>
    </comment>
    <comment ref="I43" authorId="0" shapeId="0" xr:uid="{00000000-0006-0000-0500-00005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1/9/2023 145 ΠΕΙΡΑΙΩΣ</t>
        </r>
      </text>
    </comment>
    <comment ref="J43" authorId="0" shapeId="0" xr:uid="{00000000-0006-0000-0500-00005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29/9/2023 ΚΑΤΑΘ</t>
        </r>
      </text>
    </comment>
    <comment ref="K43" authorId="0" shapeId="0" xr:uid="{00000000-0006-0000-0500-00005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31/10/23 ΚΑΤΑΘΕΣΗ</t>
        </r>
      </text>
    </comment>
    <comment ref="L43" authorId="0" shapeId="0" xr:uid="{00000000-0006-0000-0500-00005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30/11/23 KATATHESI</t>
        </r>
      </text>
    </comment>
    <comment ref="M43" authorId="0" shapeId="0" xr:uid="{00000000-0006-0000-0500-00005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29/12/23 ΚΑΤΑΘΕΣΗ</t>
        </r>
      </text>
    </comment>
    <comment ref="N43" authorId="0" shapeId="0" xr:uid="{00000000-0006-0000-0500-00005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31/1/24 ΚΑΤΑΘΕΣΗ</t>
        </r>
      </text>
    </comment>
    <comment ref="O43" authorId="0" shapeId="0" xr:uid="{00000000-0006-0000-0500-00005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29/2/24 ΚΑΤΑΘΕΣΗ</t>
        </r>
      </text>
    </comment>
    <comment ref="P43" authorId="0" shapeId="0" xr:uid="{00000000-0006-0000-0500-00006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28/3/24 ΚΑΤΑΘΕΣΗ</t>
        </r>
      </text>
    </comment>
    <comment ref="C44" authorId="0" shapeId="0" xr:uid="{00000000-0006-0000-0500-00006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6/7/23 KARTA</t>
        </r>
      </text>
    </comment>
    <comment ref="F44" authorId="0" shapeId="0" xr:uid="{00000000-0006-0000-0500-00006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40+(26*8)</t>
        </r>
      </text>
    </comment>
    <comment ref="G44" authorId="0" shapeId="0" xr:uid="{00000000-0006-0000-0500-00006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6/7/23
</t>
        </r>
      </text>
    </comment>
    <comment ref="I44" authorId="0" shapeId="0" xr:uid="{00000000-0006-0000-0500-00006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30/10/23 ΚΑΡΤΑ</t>
        </r>
      </text>
    </comment>
    <comment ref="C45" authorId="0" shapeId="0" xr:uid="{00000000-0006-0000-0500-00006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6/7/23 KARTA
</t>
        </r>
      </text>
    </comment>
    <comment ref="F45" authorId="0" shapeId="0" xr:uid="{00000000-0006-0000-0500-00006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65+(75*8)</t>
        </r>
      </text>
    </comment>
    <comment ref="G45" authorId="0" shapeId="0" xr:uid="{00000000-0006-0000-0500-00006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6/7/23 KARTA
</t>
        </r>
      </text>
    </comment>
    <comment ref="I45" authorId="0" shapeId="0" xr:uid="{00000000-0006-0000-0500-00006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30/10/23 ΚΑΡΤΑ
</t>
        </r>
      </text>
    </comment>
    <comment ref="J45" authorId="0" shapeId="0" xr:uid="{00000000-0006-0000-0500-00006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11/12/23 ΚΑΡΤΑ</t>
        </r>
      </text>
    </comment>
    <comment ref="K45" authorId="0" shapeId="0" xr:uid="{00000000-0006-0000-0500-00006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15/1/24 ΚΑΡΤΑ</t>
        </r>
      </text>
    </comment>
    <comment ref="L45" authorId="0" shapeId="0" xr:uid="{00000000-0006-0000-0500-00006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15/1/24 ΚΑΡΤΑ</t>
        </r>
      </text>
    </comment>
    <comment ref="M45" authorId="0" shapeId="0" xr:uid="{00000000-0006-0000-0500-00006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7/2/24 ΚΑΡΤΑ</t>
        </r>
      </text>
    </comment>
    <comment ref="N45" authorId="0" shapeId="0" xr:uid="{00000000-0006-0000-0500-00006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6/3/24 
50 ΚΑΡΤΑ 25 ΜΕΤΡΗΤΑ</t>
        </r>
      </text>
    </comment>
    <comment ref="O45" authorId="0" shapeId="0" xr:uid="{00000000-0006-0000-0500-00006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13/5/24 ΚΑΡΤΑ</t>
        </r>
      </text>
    </comment>
    <comment ref="P45" authorId="0" shapeId="0" xr:uid="{00000000-0006-0000-0500-00006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29/5/24 ΚΑΡΤΑ</t>
        </r>
      </text>
    </comment>
    <comment ref="C46" authorId="0" shapeId="0" xr:uid="{00000000-0006-0000-0500-00007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7/9/23 ΚΑΡΤΑ
</t>
        </r>
      </text>
    </comment>
    <comment ref="F46" authorId="0" shapeId="0" xr:uid="{00000000-0006-0000-0500-00007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65+(45*8)</t>
        </r>
      </text>
    </comment>
    <comment ref="G46" authorId="0" shapeId="0" xr:uid="{00000000-0006-0000-0500-00007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7/9/23 KARTA</t>
        </r>
      </text>
    </comment>
    <comment ref="I46" authorId="0" shapeId="0" xr:uid="{00000000-0006-0000-0500-00007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45+15SL 1/11/23 KARTA</t>
        </r>
      </text>
    </comment>
    <comment ref="J46" authorId="0" shapeId="0" xr:uid="{00000000-0006-0000-0500-00007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4/12/23 KATATHESI</t>
        </r>
      </text>
    </comment>
    <comment ref="K46" authorId="0" shapeId="0" xr:uid="{00000000-0006-0000-0500-00007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2/1/24 ΚΑΤΑΘΕΣΗ</t>
        </r>
      </text>
    </comment>
    <comment ref="L46" authorId="0" shapeId="0" xr:uid="{00000000-0006-0000-0500-00007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7/2/24 ΚΑΤΑΘΕΣΗ</t>
        </r>
      </text>
    </comment>
    <comment ref="M46" authorId="0" shapeId="0" xr:uid="{00000000-0006-0000-0500-00007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29/2/24 ΚΑΡΤΑ</t>
        </r>
      </text>
    </comment>
    <comment ref="N46" authorId="0" shapeId="0" xr:uid="{00000000-0006-0000-0500-00007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2/4/24 ΚΑΤΑΘΕΣΗ </t>
        </r>
      </text>
    </comment>
    <comment ref="O46" authorId="0" shapeId="0" xr:uid="{00000000-0006-0000-0500-00007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13/5/24 ΚΑΡΤΑ</t>
        </r>
      </text>
    </comment>
    <comment ref="I47" authorId="0" shapeId="0" xr:uid="{00000000-0006-0000-0500-00007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2/10/23 METRHTA
</t>
        </r>
      </text>
    </comment>
    <comment ref="J47" authorId="0" shapeId="0" xr:uid="{00000000-0006-0000-0500-00007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C48" authorId="0" shapeId="0" xr:uid="{00000000-0006-0000-0500-00007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55+25 TALKIE KARTA 16/6/23</t>
        </r>
      </text>
    </comment>
    <comment ref="F48" authorId="0" shapeId="0" xr:uid="{00000000-0006-0000-0500-00007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65+45*8</t>
        </r>
      </text>
    </comment>
    <comment ref="G48" authorId="0" shapeId="0" xr:uid="{00000000-0006-0000-0500-00007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16/6/2023 ΚΑΡΤΑ</t>
        </r>
      </text>
    </comment>
    <comment ref="I48" authorId="0" shapeId="0" xr:uid="{00000000-0006-0000-0500-00007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9/10/23 ΜΕΤΡΗΤΑ
</t>
        </r>
      </text>
    </comment>
    <comment ref="J48" authorId="0" shapeId="0" xr:uid="{00000000-0006-0000-0500-00008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1/11/23 ΚΑΡΤΑ
</t>
        </r>
      </text>
    </comment>
    <comment ref="K48" authorId="0" shapeId="0" xr:uid="{00000000-0006-0000-0500-00008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6/12/23 ΚΑΡΤΑ</t>
        </r>
      </text>
    </comment>
    <comment ref="L48" authorId="0" shapeId="0" xr:uid="{00000000-0006-0000-0500-00008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10/1/24 ΜΕΤΡΗΤΑ</t>
        </r>
      </text>
    </comment>
    <comment ref="M48" authorId="0" shapeId="0" xr:uid="{00000000-0006-0000-0500-00008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31/1/24 καρτα</t>
        </r>
      </text>
    </comment>
    <comment ref="N48" authorId="0" shapeId="0" xr:uid="{00000000-0006-0000-0500-00008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4/3/24 ΜΕΤΡΗΤΑ</t>
        </r>
      </text>
    </comment>
    <comment ref="O48" authorId="0" shapeId="0" xr:uid="{00000000-0006-0000-0500-00008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3/4/24 ΚΑΡΤΑ
</t>
        </r>
      </text>
    </comment>
    <comment ref="P48" authorId="0" shapeId="0" xr:uid="{00000000-0006-0000-0500-00008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13/5/24 ΚΑΡΤΑ</t>
        </r>
      </text>
    </comment>
    <comment ref="I49" authorId="0" shapeId="0" xr:uid="{00000000-0006-0000-0500-00008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10/10/23 METRHTA
</t>
        </r>
      </text>
    </comment>
    <comment ref="J49" authorId="0" shapeId="0" xr:uid="{00000000-0006-0000-0500-00008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2/11/23 ΜΕΤΡΗΤΑ</t>
        </r>
      </text>
    </comment>
    <comment ref="K49" authorId="0" shapeId="0" xr:uid="{00000000-0006-0000-0500-00008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5/12/23 ΜΕΤΡΗΤΑ</t>
        </r>
      </text>
    </comment>
    <comment ref="L49" authorId="0" shapeId="0" xr:uid="{00000000-0006-0000-0500-00008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9/1/24 ΜΕΤΡΗΤΑ</t>
        </r>
      </text>
    </comment>
    <comment ref="M49" authorId="0" shapeId="0" xr:uid="{00000000-0006-0000-0500-00008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6/2/24 μετρητα</t>
        </r>
      </text>
    </comment>
    <comment ref="N49" authorId="0" shapeId="0" xr:uid="{00000000-0006-0000-0500-00008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12/3/24 μετρητα</t>
        </r>
      </text>
    </comment>
    <comment ref="O49" authorId="0" shapeId="0" xr:uid="{00000000-0006-0000-0500-00008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9/4/24 ΚΑΡΤΑ</t>
        </r>
      </text>
    </comment>
    <comment ref="P49" authorId="0" shapeId="0" xr:uid="{00000000-0006-0000-0500-00008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14/5/24 ΚΑΡΤΑ</t>
        </r>
      </text>
    </comment>
    <comment ref="F50" authorId="0" shapeId="0" xr:uid="{00000000-0006-0000-0500-00008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60+(115*9)</t>
        </r>
      </text>
    </comment>
    <comment ref="G50" authorId="0" shapeId="0" xr:uid="{00000000-0006-0000-0500-00009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31/8/23  KARTA
</t>
        </r>
      </text>
    </comment>
    <comment ref="I50" authorId="0" shapeId="0" xr:uid="{00000000-0006-0000-0500-00009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10/10/23 METRHTA
</t>
        </r>
      </text>
    </comment>
    <comment ref="J50" authorId="0" shapeId="0" xr:uid="{00000000-0006-0000-0500-00009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2/11/23 ΜΕΤΡΗΤΑ</t>
        </r>
      </text>
    </comment>
    <comment ref="K50" authorId="0" shapeId="0" xr:uid="{00000000-0006-0000-0500-00009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5/12/23 ΜΕΤΡΗΤΑ</t>
        </r>
      </text>
    </comment>
    <comment ref="L50" authorId="0" shapeId="0" xr:uid="{00000000-0006-0000-0500-00009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9/1/24 ΜΕΤΡΗΤΑ</t>
        </r>
      </text>
    </comment>
    <comment ref="M50" authorId="0" shapeId="0" xr:uid="{00000000-0006-0000-0500-00009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6/2/24 μετρητα</t>
        </r>
      </text>
    </comment>
    <comment ref="N50" authorId="0" shapeId="0" xr:uid="{00000000-0006-0000-0500-00009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12/3/24 μετρητα</t>
        </r>
      </text>
    </comment>
    <comment ref="O50" authorId="0" shapeId="0" xr:uid="{00000000-0006-0000-0500-00009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9/4/24 ΚΑΡΤΑ</t>
        </r>
      </text>
    </comment>
    <comment ref="P50" authorId="0" shapeId="0" xr:uid="{00000000-0006-0000-0500-00009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14/5/24 ΚΑΡΤΑ</t>
        </r>
      </text>
    </comment>
    <comment ref="E51" authorId="0" shapeId="0" xr:uid="{00000000-0006-0000-0500-00009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51" authorId="0" shapeId="0" xr:uid="{00000000-0006-0000-0500-00009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65+45*8</t>
        </r>
      </text>
    </comment>
    <comment ref="G51" authorId="0" shapeId="0" xr:uid="{00000000-0006-0000-0500-00009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17/5/23</t>
        </r>
      </text>
    </comment>
    <comment ref="I51" authorId="0" shapeId="0" xr:uid="{00000000-0006-0000-0500-00009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10/10/23 METRHTA</t>
        </r>
      </text>
    </comment>
    <comment ref="J51" authorId="0" shapeId="0" xr:uid="{00000000-0006-0000-0500-00009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7/11/23 ΜΕΤΡΗΤΑ</t>
        </r>
      </text>
    </comment>
    <comment ref="K51" authorId="0" shapeId="0" xr:uid="{00000000-0006-0000-0500-00009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7/12/23 ΜΕΤΡΗΤΑ</t>
        </r>
      </text>
    </comment>
    <comment ref="L51" authorId="0" shapeId="0" xr:uid="{00000000-0006-0000-0500-00009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9/1/24 ΚΑΡΤΑ
</t>
        </r>
      </text>
    </comment>
    <comment ref="M51" authorId="0" shapeId="0" xr:uid="{00000000-0006-0000-0500-0000A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2/2/24 ΚΑΡΤΑ</t>
        </r>
      </text>
    </comment>
    <comment ref="N51" authorId="0" shapeId="0" xr:uid="{00000000-0006-0000-0500-0000A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4/3/24 ΜΕΤΡΗΤΑ</t>
        </r>
      </text>
    </comment>
    <comment ref="O51" authorId="0" shapeId="0" xr:uid="{00000000-0006-0000-0500-0000A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3/4/24 ΚΑΡΤΑ</t>
        </r>
      </text>
    </comment>
    <comment ref="P51" authorId="0" shapeId="0" xr:uid="{00000000-0006-0000-0500-0000A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16/5/24 ΚΑΡΤΑ</t>
        </r>
      </text>
    </comment>
    <comment ref="C52" authorId="0" shapeId="0" xr:uid="{00000000-0006-0000-0500-0000A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16/10/23 KARTA
</t>
        </r>
      </text>
    </comment>
    <comment ref="F52" authorId="0" shapeId="0" xr:uid="{00000000-0006-0000-0500-0000A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60+142*8</t>
        </r>
      </text>
    </comment>
    <comment ref="G52" authorId="0" shapeId="0" xr:uid="{00000000-0006-0000-0500-0000A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18/8/2023</t>
        </r>
      </text>
    </comment>
    <comment ref="I52" authorId="0" shapeId="0" xr:uid="{00000000-0006-0000-0500-0000A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16/10/23 ΚΑΤΑΘΕΣΗ
</t>
        </r>
      </text>
    </comment>
    <comment ref="J52" authorId="0" shapeId="0" xr:uid="{00000000-0006-0000-0500-0000A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7/11/23 KATATHESI</t>
        </r>
      </text>
    </comment>
    <comment ref="K52" authorId="0" shapeId="0" xr:uid="{00000000-0006-0000-0500-0000A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7/12/23 καταθεση</t>
        </r>
      </text>
    </comment>
    <comment ref="L52" authorId="0" shapeId="0" xr:uid="{00000000-0006-0000-0500-0000A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9/1/24 KATAUESH</t>
        </r>
      </text>
    </comment>
    <comment ref="M52" authorId="0" shapeId="0" xr:uid="{00000000-0006-0000-0500-0000A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7/2/24 ΚΑΤΑΘΕΣΗ</t>
        </r>
      </text>
    </comment>
    <comment ref="N52" authorId="0" shapeId="0" xr:uid="{00000000-0006-0000-0500-0000A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7/3/24 KATATHESI</t>
        </r>
      </text>
    </comment>
    <comment ref="O52" authorId="0" shapeId="0" xr:uid="{00000000-0006-0000-0500-0000A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8/4/24 ΚΑΤΑΘΕΣΗ</t>
        </r>
      </text>
    </comment>
    <comment ref="P52" authorId="0" shapeId="0" xr:uid="{00000000-0006-0000-0500-0000A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9/5/24 KATATHESI</t>
        </r>
      </text>
    </comment>
    <comment ref="C53" authorId="0" shapeId="0" xr:uid="{00000000-0006-0000-0500-0000A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5/7/2023 ΚΑΤΑΘΕΣΗ</t>
        </r>
      </text>
    </comment>
    <comment ref="F53" authorId="0" shapeId="0" xr:uid="{00000000-0006-0000-0500-0000B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65+80*8</t>
        </r>
      </text>
    </comment>
    <comment ref="G53" authorId="0" shapeId="0" xr:uid="{00000000-0006-0000-0500-0000B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10/9/2023 ΕΘΝΙΚΗ</t>
        </r>
      </text>
    </comment>
    <comment ref="I53" authorId="0" shapeId="0" xr:uid="{00000000-0006-0000-0500-0000B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2/10/2023 ΚΑΤΑΘ</t>
        </r>
      </text>
    </comment>
    <comment ref="J53" authorId="0" shapeId="0" xr:uid="{00000000-0006-0000-0500-0000B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30/10/23 KATATHESI</t>
        </r>
      </text>
    </comment>
    <comment ref="K53" authorId="0" shapeId="0" xr:uid="{00000000-0006-0000-0500-0000B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1/12/23 KATATHESI</t>
        </r>
      </text>
    </comment>
    <comment ref="L53" authorId="0" shapeId="0" xr:uid="{00000000-0006-0000-0500-0000B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31/12/23 KATATHESI</t>
        </r>
      </text>
    </comment>
    <comment ref="M53" authorId="0" shapeId="0" xr:uid="{00000000-0006-0000-0500-0000B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31/1/24 ΚΑΤΑΘΕΣΗ</t>
        </r>
      </text>
    </comment>
    <comment ref="N53" authorId="0" shapeId="0" xr:uid="{00000000-0006-0000-0500-0000B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3/3/24 ΚΑΤΑΘΕΣΗ</t>
        </r>
      </text>
    </comment>
    <comment ref="O53" authorId="0" shapeId="0" xr:uid="{00000000-0006-0000-0500-0000B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1/4/24 ΚΑΤΑΘΕΣΗ</t>
        </r>
      </text>
    </comment>
    <comment ref="P53" authorId="0" shapeId="0" xr:uid="{00000000-0006-0000-0500-0000B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1/5/24 KATATHESI</t>
        </r>
      </text>
    </comment>
    <comment ref="C54" authorId="0" shapeId="0" xr:uid="{00000000-0006-0000-0500-0000B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20/6 KARTA</t>
        </r>
      </text>
    </comment>
    <comment ref="F54" authorId="0" shapeId="0" xr:uid="{00000000-0006-0000-0500-0000B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54" authorId="0" shapeId="0" xr:uid="{00000000-0006-0000-0500-0000B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20/6/2023 ΚΑΡΤΑ</t>
        </r>
      </text>
    </comment>
    <comment ref="I54" authorId="0" shapeId="0" xr:uid="{00000000-0006-0000-0500-0000B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9/10/23 ΜΕΤΡΗΤΑ
</t>
        </r>
      </text>
    </comment>
    <comment ref="J54" authorId="0" shapeId="0" xr:uid="{00000000-0006-0000-0500-0000B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9/11/23 ΜΕΤΡΗΤΑ</t>
        </r>
      </text>
    </comment>
    <comment ref="K54" authorId="0" shapeId="0" xr:uid="{00000000-0006-0000-0500-0000B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7/12/23 ΜΕΤΡΗΤΑ</t>
        </r>
      </text>
    </comment>
    <comment ref="L54" authorId="0" shapeId="0" xr:uid="{00000000-0006-0000-0500-0000C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10/1/24 ΚΑΡΤΑ</t>
        </r>
      </text>
    </comment>
    <comment ref="M54" authorId="0" shapeId="0" xr:uid="{00000000-0006-0000-0500-0000C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7/2/24 ΚΑΡΤΑ</t>
        </r>
      </text>
    </comment>
    <comment ref="N54" authorId="0" shapeId="0" xr:uid="{00000000-0006-0000-0500-0000C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8/3/24 ΚΑΡΤΑ</t>
        </r>
      </text>
    </comment>
    <comment ref="O54" authorId="0" shapeId="0" xr:uid="{00000000-0006-0000-0500-0000C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10/4/24 ΚΑΡΤΑ</t>
        </r>
      </text>
    </comment>
    <comment ref="P54" authorId="0" shapeId="0" xr:uid="{00000000-0006-0000-0500-0000C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24/4/24 ΜΕΤΡΗΤΑ</t>
        </r>
      </text>
    </comment>
    <comment ref="C55" authorId="0" shapeId="0" xr:uid="{00000000-0006-0000-0500-0000C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55+25 TALKIE METRHTA 16/6/23</t>
        </r>
      </text>
    </comment>
    <comment ref="F55" authorId="0" shapeId="0" xr:uid="{00000000-0006-0000-0500-0000C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65+45*8</t>
        </r>
      </text>
    </comment>
    <comment ref="G55" authorId="0" shapeId="0" xr:uid="{00000000-0006-0000-0500-0000C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16/6/2023</t>
        </r>
      </text>
    </comment>
    <comment ref="I55" authorId="0" shapeId="0" xr:uid="{00000000-0006-0000-0500-0000C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23/10/23 ΚΑΡΤΑ
</t>
        </r>
      </text>
    </comment>
    <comment ref="J55" authorId="0" shapeId="0" xr:uid="{00000000-0006-0000-0500-0000C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20/11/23 καρτα</t>
        </r>
      </text>
    </comment>
    <comment ref="K55" authorId="0" shapeId="0" xr:uid="{00000000-0006-0000-0500-0000C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6/12/23 ΚΑΡΤΑ
</t>
        </r>
      </text>
    </comment>
    <comment ref="L55" authorId="0" shapeId="0" xr:uid="{00000000-0006-0000-0500-0000C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15/1/24 ΚΑΡΤΑ</t>
        </r>
      </text>
    </comment>
    <comment ref="M55" authorId="0" shapeId="0" xr:uid="{00000000-0006-0000-0500-0000C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5/2/24 ΚΑΡΤΑ</t>
        </r>
      </text>
    </comment>
    <comment ref="N55" authorId="0" shapeId="0" xr:uid="{00000000-0006-0000-0500-0000C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13/3/24 καρτα
</t>
        </r>
      </text>
    </comment>
    <comment ref="O55" authorId="0" shapeId="0" xr:uid="{00000000-0006-0000-0500-0000C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3/4/24 καρτα</t>
        </r>
      </text>
    </comment>
    <comment ref="P55" authorId="0" shapeId="0" xr:uid="{00000000-0006-0000-0500-0000C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15/5/24 ΚΑΡΤΑ</t>
        </r>
      </text>
    </comment>
    <comment ref="A56" authorId="0" shapeId="0" xr:uid="{00000000-0006-0000-0500-0000D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DEKEMVRIO PLHRONEI 10 EURO
MEXRI 12 KATHE MHNA</t>
        </r>
      </text>
    </comment>
    <comment ref="C56" authorId="0" shapeId="0" xr:uid="{00000000-0006-0000-0500-0000D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27/6/23 ΚΑΡΤΑ</t>
        </r>
      </text>
    </comment>
    <comment ref="F56" authorId="0" shapeId="0" xr:uid="{00000000-0006-0000-0500-0000D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65+90*11</t>
        </r>
      </text>
    </comment>
    <comment ref="G56" authorId="0" shapeId="0" xr:uid="{00000000-0006-0000-0500-0000D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27/6/2023</t>
        </r>
      </text>
    </comment>
    <comment ref="H56" authorId="0" shapeId="0" xr:uid="{00000000-0006-0000-0500-0000D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5/9/23 KARTA</t>
        </r>
      </text>
    </comment>
    <comment ref="I56" authorId="0" shapeId="0" xr:uid="{00000000-0006-0000-0500-0000D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4/10/23 καρτα
</t>
        </r>
      </text>
    </comment>
    <comment ref="J56" authorId="0" shapeId="0" xr:uid="{00000000-0006-0000-0500-0000D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1/11/2023 ΚΑΡΤΑ
</t>
        </r>
      </text>
    </comment>
    <comment ref="K56" authorId="0" shapeId="0" xr:uid="{00000000-0006-0000-0500-0000D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4/12/23 ΚΑΡΤΑ</t>
        </r>
      </text>
    </comment>
    <comment ref="L56" authorId="0" shapeId="0" xr:uid="{00000000-0006-0000-0500-0000D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8/1/24 ΚΑΡΤΑ</t>
        </r>
      </text>
    </comment>
    <comment ref="M56" authorId="0" shapeId="0" xr:uid="{00000000-0006-0000-0500-0000D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5/2/24 ΚΑΡΤΑ</t>
        </r>
      </text>
    </comment>
    <comment ref="N56" authorId="0" shapeId="0" xr:uid="{00000000-0006-0000-0500-0000D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4/3/24 ΚΑΡΤΑ</t>
        </r>
      </text>
    </comment>
    <comment ref="O56" authorId="0" shapeId="0" xr:uid="{00000000-0006-0000-0500-0000D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5/4/24 καρτα</t>
        </r>
      </text>
    </comment>
    <comment ref="P56" authorId="0" shapeId="0" xr:uid="{00000000-0006-0000-0500-0000D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13/5/24 ΜΕΤΡΗΤΑ</t>
        </r>
      </text>
    </comment>
    <comment ref="R56" authorId="0" shapeId="0" xr:uid="{00000000-0006-0000-0500-0000D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11/7/23 KATA</t>
        </r>
      </text>
    </comment>
    <comment ref="S56" authorId="0" shapeId="0" xr:uid="{00000000-0006-0000-0500-0000D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14/8/23 KAT</t>
        </r>
      </text>
    </comment>
    <comment ref="F57" authorId="0" shapeId="0" xr:uid="{00000000-0006-0000-0500-0000D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30+51*10+50 </t>
        </r>
      </text>
    </comment>
    <comment ref="G57" authorId="0" shapeId="0" xr:uid="{00000000-0006-0000-0500-0000E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27/6/2023</t>
        </r>
      </text>
    </comment>
    <comment ref="I57" authorId="0" shapeId="0" xr:uid="{00000000-0006-0000-0500-0000E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4/10/23 καρτα
</t>
        </r>
      </text>
    </comment>
    <comment ref="J57" authorId="0" shapeId="0" xr:uid="{00000000-0006-0000-0500-0000E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1/11/2023 ΚΑΡΤΑ
</t>
        </r>
      </text>
    </comment>
    <comment ref="K57" authorId="0" shapeId="0" xr:uid="{00000000-0006-0000-0500-0000E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4/12/23 ΚΑΡΤΑ</t>
        </r>
      </text>
    </comment>
    <comment ref="L57" authorId="0" shapeId="0" xr:uid="{00000000-0006-0000-0500-0000E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8/1/24 ΚΑΡΤΑ</t>
        </r>
      </text>
    </comment>
    <comment ref="M57" authorId="0" shapeId="0" xr:uid="{00000000-0006-0000-0500-0000E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5/2/24 ΚΑΡΤΑ</t>
        </r>
      </text>
    </comment>
    <comment ref="N57" authorId="0" shapeId="0" xr:uid="{00000000-0006-0000-0500-0000E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4/3/24 ΚΑΡΤΑ</t>
        </r>
      </text>
    </comment>
    <comment ref="O57" authorId="0" shapeId="0" xr:uid="{00000000-0006-0000-0500-0000E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5/4/24 καρτα</t>
        </r>
      </text>
    </comment>
    <comment ref="P57" authorId="0" shapeId="0" xr:uid="{00000000-0006-0000-0500-0000E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13/5/24 ΜΕΤΡΗΤΑ</t>
        </r>
      </text>
    </comment>
    <comment ref="A58" authorId="0" shapeId="0" xr:uid="{00000000-0006-0000-0500-0000E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MEXRI 10</t>
        </r>
      </text>
    </comment>
    <comment ref="C58" authorId="0" shapeId="0" xr:uid="{00000000-0006-0000-0500-0000E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13/6/23 METRHTA</t>
        </r>
      </text>
    </comment>
    <comment ref="F58" authorId="0" shapeId="0" xr:uid="{00000000-0006-0000-0500-0000E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65+120*9</t>
        </r>
      </text>
    </comment>
    <comment ref="G58" authorId="0" shapeId="0" xr:uid="{00000000-0006-0000-0500-0000E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13/6/23</t>
        </r>
      </text>
    </comment>
    <comment ref="H58" authorId="0" shapeId="0" xr:uid="{00000000-0006-0000-0500-0000E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14/9/2023 </t>
        </r>
      </text>
    </comment>
    <comment ref="I58" authorId="0" shapeId="0" xr:uid="{00000000-0006-0000-0500-0000E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11/10/23 ΜΕΤΡΗΤΑ
</t>
        </r>
      </text>
    </comment>
    <comment ref="J58" authorId="0" shapeId="0" xr:uid="{00000000-0006-0000-0500-0000E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15/11/23 ΚΑΡΤΑ</t>
        </r>
      </text>
    </comment>
    <comment ref="K58" authorId="0" shapeId="0" xr:uid="{00000000-0006-0000-0500-0000F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13/12/23 ΚΑΡΤΑ</t>
        </r>
      </text>
    </comment>
    <comment ref="L58" authorId="0" shapeId="0" xr:uid="{00000000-0006-0000-0500-0000F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15/1/24 καρτα</t>
        </r>
      </text>
    </comment>
    <comment ref="M58" authorId="0" shapeId="0" xr:uid="{00000000-0006-0000-0500-0000F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12/2/24 μετρητα</t>
        </r>
      </text>
    </comment>
    <comment ref="N58" authorId="0" shapeId="0" xr:uid="{00000000-0006-0000-0500-0000F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11/3/24 ΚΑΡΤΑ</t>
        </r>
      </text>
    </comment>
    <comment ref="O58" authorId="0" shapeId="0" xr:uid="{00000000-0006-0000-0500-0000F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15/4/24 ΚΑΡΤΑ</t>
        </r>
      </text>
    </comment>
    <comment ref="P58" authorId="0" shapeId="0" xr:uid="{00000000-0006-0000-0500-0000F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22/5/24 ΜΕΤΡΗΤΑ</t>
        </r>
      </text>
    </comment>
    <comment ref="C59" authorId="0" shapeId="0" xr:uid="{00000000-0006-0000-0500-0000F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2/10/23 KATATHESI</t>
        </r>
      </text>
    </comment>
    <comment ref="I59" authorId="0" shapeId="0" xr:uid="{00000000-0006-0000-0500-0000F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2/10/23 KAT</t>
        </r>
      </text>
    </comment>
    <comment ref="J59" authorId="0" shapeId="0" xr:uid="{00000000-0006-0000-0500-0000F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1/11/23 ΚΑΡΤΑ</t>
        </r>
      </text>
    </comment>
    <comment ref="K59" authorId="0" shapeId="0" xr:uid="{00000000-0006-0000-0500-0000F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4/12/23 karta</t>
        </r>
      </text>
    </comment>
    <comment ref="L59" authorId="0" shapeId="0" xr:uid="{00000000-0006-0000-0500-0000F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8/1/2024 ΚΑΡΤΑ</t>
        </r>
      </text>
    </comment>
    <comment ref="M59" authorId="0" shapeId="0" xr:uid="{00000000-0006-0000-0500-0000F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31/1/24 ΚΑΡΤΑ</t>
        </r>
      </text>
    </comment>
    <comment ref="N59" authorId="0" shapeId="0" xr:uid="{00000000-0006-0000-0500-0000F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4/3/24 ΚΑΡΤΑ</t>
        </r>
      </text>
    </comment>
    <comment ref="O59" authorId="0" shapeId="0" xr:uid="{00000000-0006-0000-0500-0000F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1/4/24 karta</t>
        </r>
      </text>
    </comment>
    <comment ref="C60" authorId="0" shapeId="0" xr:uid="{00000000-0006-0000-0500-0000F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2/10/23 KATHESI</t>
        </r>
      </text>
    </comment>
    <comment ref="F60" authorId="0" shapeId="0" xr:uid="{00000000-0006-0000-0500-0000F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242*8</t>
        </r>
      </text>
    </comment>
    <comment ref="I60" authorId="0" shapeId="0" xr:uid="{00000000-0006-0000-0500-00000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2/10/23 KAT</t>
        </r>
      </text>
    </comment>
    <comment ref="J60" authorId="0" shapeId="0" xr:uid="{00000000-0006-0000-0500-00000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1/11/23 ΚΑΡΤΑ
</t>
        </r>
      </text>
    </comment>
    <comment ref="K60" authorId="0" shapeId="0" xr:uid="{00000000-0006-0000-0500-00000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4/12/23 karta</t>
        </r>
      </text>
    </comment>
    <comment ref="M60" authorId="0" shapeId="0" xr:uid="{00000000-0006-0000-0500-00000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31/1/24 ΚΑΡΤΑ</t>
        </r>
      </text>
    </comment>
    <comment ref="O60" authorId="0" shapeId="0" xr:uid="{00000000-0006-0000-0500-00000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1/4/24 karta</t>
        </r>
      </text>
    </comment>
    <comment ref="P60" authorId="0" shapeId="0" xr:uid="{00000000-0006-0000-0500-00000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29/4/24 KATATHESI</t>
        </r>
      </text>
    </comment>
    <comment ref="C61" authorId="0" shapeId="0" xr:uid="{00000000-0006-0000-0500-00000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19/6/2023</t>
        </r>
      </text>
    </comment>
    <comment ref="F61" authorId="0" shapeId="0" xr:uid="{00000000-0006-0000-0500-00000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45*8</t>
        </r>
      </text>
    </comment>
    <comment ref="G61" authorId="0" shapeId="0" xr:uid="{00000000-0006-0000-0500-00000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19/6/2023</t>
        </r>
      </text>
    </comment>
    <comment ref="I61" authorId="0" shapeId="0" xr:uid="{00000000-0006-0000-0500-00000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3/10/23 METRHTA
</t>
        </r>
      </text>
    </comment>
    <comment ref="J61" authorId="0" shapeId="0" xr:uid="{00000000-0006-0000-0500-00000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15/11/23 ΚΑΡΤΑ</t>
        </r>
      </text>
    </comment>
    <comment ref="K61" authorId="0" shapeId="0" xr:uid="{00000000-0006-0000-0500-00000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14/12/23 ΜΕΤΡΗΤΑ</t>
        </r>
      </text>
    </comment>
    <comment ref="L61" authorId="0" shapeId="0" xr:uid="{00000000-0006-0000-0500-00000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11/1/24 ΜΕΤΡΗΤΑ</t>
        </r>
      </text>
    </comment>
    <comment ref="M61" authorId="0" shapeId="0" xr:uid="{00000000-0006-0000-0500-00000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13/2/24 μετρητα</t>
        </r>
      </text>
    </comment>
    <comment ref="N61" authorId="0" shapeId="0" xr:uid="{00000000-0006-0000-0500-00000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14/3/24 ΜΕΤΡΗΤΑ</t>
        </r>
      </text>
    </comment>
    <comment ref="O61" authorId="0" shapeId="0" xr:uid="{00000000-0006-0000-0500-00000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11/4/24 ΜΕΤΡΗΤΑ</t>
        </r>
      </text>
    </comment>
    <comment ref="P61" authorId="0" shapeId="0" xr:uid="{00000000-0006-0000-0500-00001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14/5/24 ΜΕΤΡΗΤΑ</t>
        </r>
      </text>
    </comment>
    <comment ref="C62" authorId="0" shapeId="0" xr:uid="{00000000-0006-0000-0500-00001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30/6/23 MERHTA</t>
        </r>
      </text>
    </comment>
    <comment ref="F62" authorId="0" shapeId="0" xr:uid="{00000000-0006-0000-0500-00001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 PROK + 110*9</t>
        </r>
      </text>
    </comment>
    <comment ref="G62" authorId="0" shapeId="0" xr:uid="{00000000-0006-0000-0500-00001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30/6/2023</t>
        </r>
      </text>
    </comment>
    <comment ref="I62" authorId="0" shapeId="0" xr:uid="{00000000-0006-0000-0500-00001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28/11/23 μετρητα</t>
        </r>
      </text>
    </comment>
    <comment ref="J62" authorId="0" shapeId="0" xr:uid="{00000000-0006-0000-0500-00001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22/12/23 ΚΑΡΤΑ</t>
        </r>
      </text>
    </comment>
    <comment ref="M62" authorId="0" shapeId="0" xr:uid="{00000000-0006-0000-0500-00001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25/4/24 KARTA</t>
        </r>
      </text>
    </comment>
    <comment ref="N62" authorId="0" shapeId="0" xr:uid="{00000000-0006-0000-0500-00001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27/5/24 ΜΕΤΡΗΤΑ</t>
        </r>
      </text>
    </comment>
    <comment ref="O62" authorId="0" shapeId="0" xr:uid="{00000000-0006-0000-0500-00001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28/6/24 katathesi</t>
        </r>
      </text>
    </comment>
    <comment ref="P62" authorId="0" shapeId="0" xr:uid="{00000000-0006-0000-0500-00001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3/9/24 KATATHESI</t>
        </r>
      </text>
    </comment>
    <comment ref="R62" authorId="0" shapeId="0" xr:uid="{00000000-0006-0000-0500-00001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30/10/24 ΜΕΤΡΗΤΑ</t>
        </r>
      </text>
    </comment>
    <comment ref="S62" authorId="1" shapeId="0" xr:uid="{AB6E8EAE-7CDF-4897-83FF-0F3E5A83C4A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27/12/24 καταθεση</t>
        </r>
      </text>
    </comment>
    <comment ref="C63" authorId="0" shapeId="0" xr:uid="{00000000-0006-0000-0500-00001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30/6 METRHTA</t>
        </r>
      </text>
    </comment>
    <comment ref="F63" authorId="0" shapeId="0" xr:uid="{00000000-0006-0000-0500-00001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60 PROK + 60*9</t>
        </r>
      </text>
    </comment>
    <comment ref="K63" authorId="0" shapeId="0" xr:uid="{00000000-0006-0000-0500-00001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26/2/24 ΚΑΡΤΑ</t>
        </r>
      </text>
    </comment>
    <comment ref="L63" authorId="0" shapeId="0" xr:uid="{00000000-0006-0000-0500-00001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24/3/24 μετρητα</t>
        </r>
      </text>
    </comment>
    <comment ref="Q63" authorId="0" shapeId="0" xr:uid="{00000000-0006-0000-0500-00001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27/9/24 KATATHESI</t>
        </r>
      </text>
    </comment>
    <comment ref="R63" authorId="1" shapeId="0" xr:uid="{3F95E9EE-D1A9-403E-B5B8-E436DB476A1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26/11/24 καρτα</t>
        </r>
      </text>
    </comment>
    <comment ref="C64" authorId="0" shapeId="0" xr:uid="{00000000-0006-0000-0500-00002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15/9/23 ΚΑΡΤΑ
</t>
        </r>
      </text>
    </comment>
    <comment ref="F64" authorId="0" shapeId="0" xr:uid="{00000000-0006-0000-0500-00002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20+30*8
</t>
        </r>
      </text>
    </comment>
    <comment ref="G64" authorId="0" shapeId="0" xr:uid="{00000000-0006-0000-0500-00002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15/9/23 KARTA</t>
        </r>
      </text>
    </comment>
    <comment ref="I64" authorId="0" shapeId="0" xr:uid="{00000000-0006-0000-0500-00002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2/10/23  ΚΑΡΤΑ
</t>
        </r>
      </text>
    </comment>
    <comment ref="J64" authorId="0" shapeId="0" xr:uid="{00000000-0006-0000-0500-00002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6/11/23 METRHTA
</t>
        </r>
      </text>
    </comment>
    <comment ref="K64" authorId="0" shapeId="0" xr:uid="{00000000-0006-0000-0500-00002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6/12/23 ΚΑΡΤΑ
</t>
        </r>
      </text>
    </comment>
    <comment ref="L64" authorId="0" shapeId="0" xr:uid="{00000000-0006-0000-0500-00002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8/1/24 ΚΑΡΤΑ</t>
        </r>
      </text>
    </comment>
    <comment ref="M64" authorId="0" shapeId="0" xr:uid="{00000000-0006-0000-0500-00002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5/2/24 ΜΕΤΡΗΤΑ</t>
        </r>
      </text>
    </comment>
    <comment ref="N64" authorId="0" shapeId="0" xr:uid="{00000000-0006-0000-0500-00002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13/3/24 καρτα</t>
        </r>
      </text>
    </comment>
    <comment ref="O64" authorId="0" shapeId="0" xr:uid="{00000000-0006-0000-0500-00002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3/4/24 ΜΕΤΡΗΤΑ</t>
        </r>
      </text>
    </comment>
    <comment ref="P64" authorId="0" shapeId="0" xr:uid="{00000000-0006-0000-0500-00002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15/5/24 ΚΑΡΤΑ</t>
        </r>
      </text>
    </comment>
    <comment ref="C65" authorId="0" shapeId="0" xr:uid="{00000000-0006-0000-0500-00002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2/10/23 
</t>
        </r>
      </text>
    </comment>
    <comment ref="F65" authorId="0" shapeId="0" xr:uid="{00000000-0006-0000-0500-00002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65" authorId="0" shapeId="0" xr:uid="{00000000-0006-0000-0500-00002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2/10/23
</t>
        </r>
      </text>
    </comment>
    <comment ref="I65" authorId="0" shapeId="0" xr:uid="{00000000-0006-0000-0500-00002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8/11/23 ΜΕΤΡΗΤΑ
</t>
        </r>
      </text>
    </comment>
    <comment ref="J65" authorId="0" shapeId="0" xr:uid="{00000000-0006-0000-0500-00002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8/11/23 ΜΕΤΡΗΤΑ</t>
        </r>
      </text>
    </comment>
    <comment ref="K65" authorId="0" shapeId="0" xr:uid="{00000000-0006-0000-0500-00003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17/1/24 μετρητα</t>
        </r>
      </text>
    </comment>
    <comment ref="L65" authorId="0" shapeId="0" xr:uid="{00000000-0006-0000-0500-00003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7/2/24 ΜΕΤΡΗΤΑ</t>
        </r>
      </text>
    </comment>
    <comment ref="M65" authorId="0" shapeId="0" xr:uid="{00000000-0006-0000-0500-00003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5/3/24 ΜΕΤΡΗΤΑ
(ΕΔΩΣΕ 100 - ΤΑ 25 ΤΑ ΚΡΑΤΑΜΕ ΓΙΑ ΑΛΕΞΗ ΜΕΛΕΤΗ)</t>
        </r>
      </text>
    </comment>
    <comment ref="N65" authorId="0" shapeId="0" xr:uid="{00000000-0006-0000-0500-00003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10/4/24 ΜΕΤΡΗΤΑ</t>
        </r>
      </text>
    </comment>
    <comment ref="O65" authorId="0" shapeId="0" xr:uid="{00000000-0006-0000-0500-00003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24/4/24 ΜΕΤΡΗΤΑ</t>
        </r>
      </text>
    </comment>
    <comment ref="P65" authorId="0" shapeId="0" xr:uid="{00000000-0006-0000-0500-00003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29/5/24 ΜΕΤΡΗΤΑ</t>
        </r>
      </text>
    </comment>
    <comment ref="C66" authorId="0" shapeId="0" xr:uid="{00000000-0006-0000-0500-00003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29/6/23 ΜΕΤΡΗΤΑ</t>
        </r>
      </text>
    </comment>
    <comment ref="F66" authorId="0" shapeId="0" xr:uid="{00000000-0006-0000-0500-00003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65+85*8</t>
        </r>
      </text>
    </comment>
    <comment ref="G66" authorId="0" shapeId="0" xr:uid="{00000000-0006-0000-0500-00003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29/6/2023</t>
        </r>
      </text>
    </comment>
    <comment ref="I66" authorId="0" shapeId="0" xr:uid="{00000000-0006-0000-0500-00003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31/10/23 ΚΑΡΤΑ
</t>
        </r>
      </text>
    </comment>
    <comment ref="J66" authorId="0" shapeId="0" xr:uid="{00000000-0006-0000-0500-00003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22/1/24 ΚΑΤΑΘΣΗ</t>
        </r>
      </text>
    </comment>
    <comment ref="K66" authorId="0" shapeId="0" xr:uid="{00000000-0006-0000-0500-00003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22/1/24 ΚΑΤΑΘΣΗ</t>
        </r>
      </text>
    </comment>
    <comment ref="L66" authorId="0" shapeId="0" xr:uid="{00000000-0006-0000-0500-00003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28/2/24 ΚΑΤΑΘΕΣΗ</t>
        </r>
      </text>
    </comment>
    <comment ref="M66" authorId="0" shapeId="0" xr:uid="{00000000-0006-0000-0500-00003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27/3/24 KATATHESI</t>
        </r>
      </text>
    </comment>
    <comment ref="N66" authorId="0" shapeId="0" xr:uid="{00000000-0006-0000-0500-00003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10/5/24 KATATHESI</t>
        </r>
      </text>
    </comment>
    <comment ref="O66" authorId="0" shapeId="0" xr:uid="{00000000-0006-0000-0500-00003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28/6/24 katathesi</t>
        </r>
      </text>
    </comment>
    <comment ref="C67" authorId="0" shapeId="0" xr:uid="{00000000-0006-0000-0500-00004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7/7/2023</t>
        </r>
      </text>
    </comment>
    <comment ref="G67" authorId="0" shapeId="0" xr:uid="{00000000-0006-0000-0500-00004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7/7/2023</t>
        </r>
      </text>
    </comment>
    <comment ref="I67" authorId="0" shapeId="0" xr:uid="{00000000-0006-0000-0500-00004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10/10/23 ΜΕΤΡΗΤΑ ΕΞΟΦΛΗΣΗ</t>
        </r>
      </text>
    </comment>
    <comment ref="C68" authorId="0" shapeId="0" xr:uid="{00000000-0006-0000-0500-00004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25/10/23 KATATHESI
</t>
        </r>
      </text>
    </comment>
    <comment ref="I68" authorId="0" shapeId="0" xr:uid="{00000000-0006-0000-0500-00004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10/10/23 ΜΕΤΡΗΤΑ ΕΞΟΦΛΗΣΗ
</t>
        </r>
      </text>
    </comment>
    <comment ref="C69" authorId="0" shapeId="0" xr:uid="{00000000-0006-0000-0500-00004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7/9/23 ΚΑΡΤΑ</t>
        </r>
      </text>
    </comment>
    <comment ref="F69" authorId="0" shapeId="0" xr:uid="{00000000-0006-0000-0500-00004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65+40*8</t>
        </r>
      </text>
    </comment>
    <comment ref="G69" authorId="0" shapeId="0" xr:uid="{00000000-0006-0000-0500-00004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7/9/23 KARTA</t>
        </r>
      </text>
    </comment>
    <comment ref="I69" authorId="0" shapeId="0" xr:uid="{00000000-0006-0000-0500-00004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2/10/2023 ΚΑΤΑΘΕΣΗ</t>
        </r>
      </text>
    </comment>
    <comment ref="J69" authorId="0" shapeId="0" xr:uid="{00000000-0006-0000-0500-00004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1/11/23 ΚΑΤΑΘΕΣΗ</t>
        </r>
      </text>
    </comment>
    <comment ref="K69" authorId="0" shapeId="0" xr:uid="{00000000-0006-0000-0500-00004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1/12/23 KATATHESI</t>
        </r>
      </text>
    </comment>
    <comment ref="L69" authorId="0" shapeId="0" xr:uid="{00000000-0006-0000-0500-00004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2/1/24 ΚΑΤΑΘΕΣΗ</t>
        </r>
      </text>
    </comment>
    <comment ref="M69" authorId="0" shapeId="0" xr:uid="{00000000-0006-0000-0500-00004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1/2/24 ΚΑΤΑΘΕΣΗ</t>
        </r>
      </text>
    </comment>
    <comment ref="N69" authorId="0" shapeId="0" xr:uid="{00000000-0006-0000-0500-00004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3/3/24 ΚΑΤΑΘΕΣΗ</t>
        </r>
      </text>
    </comment>
    <comment ref="O69" authorId="0" shapeId="0" xr:uid="{00000000-0006-0000-0500-00004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2/4/24 ΚΑΤΑΘΕΣΗ</t>
        </r>
      </text>
    </comment>
    <comment ref="P69" authorId="0" shapeId="0" xr:uid="{00000000-0006-0000-0500-00004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2/5/24 KATATH</t>
        </r>
      </text>
    </comment>
    <comment ref="C70" authorId="0" shapeId="0" xr:uid="{00000000-0006-0000-0500-00005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7/9/23 KARTA</t>
        </r>
      </text>
    </comment>
    <comment ref="F70" authorId="0" shapeId="0" xr:uid="{00000000-0006-0000-0500-00005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70" authorId="0" shapeId="0" xr:uid="{00000000-0006-0000-0500-00005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7/9/2023 KARTA</t>
        </r>
      </text>
    </comment>
    <comment ref="J70" authorId="0" shapeId="0" xr:uid="{00000000-0006-0000-0500-00005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1/11/23 ΚΑΤΑΘΕΣΗ</t>
        </r>
      </text>
    </comment>
    <comment ref="K70" authorId="0" shapeId="0" xr:uid="{00000000-0006-0000-0500-00005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1/12/23 KATATHESI</t>
        </r>
      </text>
    </comment>
    <comment ref="L70" authorId="0" shapeId="0" xr:uid="{00000000-0006-0000-0500-00005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2/1/24 ΚΑΤΑΘΕΣΗ</t>
        </r>
      </text>
    </comment>
    <comment ref="M70" authorId="0" shapeId="0" xr:uid="{00000000-0006-0000-0500-00005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1/2/24 ΚΑΤΑΘΕΣΗ</t>
        </r>
      </text>
    </comment>
    <comment ref="N70" authorId="0" shapeId="0" xr:uid="{00000000-0006-0000-0500-00005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3/3/24 ΚΑΤΑΘΕΣΗ</t>
        </r>
      </text>
    </comment>
    <comment ref="O70" authorId="0" shapeId="0" xr:uid="{00000000-0006-0000-0500-00005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2/4/24 ΚΑΤΑΘΕΣΗ</t>
        </r>
      </text>
    </comment>
    <comment ref="P70" authorId="0" shapeId="0" xr:uid="{00000000-0006-0000-0500-00005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2/5/24 KATATH</t>
        </r>
      </text>
    </comment>
    <comment ref="F71" authorId="0" shapeId="0" xr:uid="{00000000-0006-0000-0500-00005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93*8</t>
        </r>
      </text>
    </comment>
    <comment ref="I71" authorId="0" shapeId="0" xr:uid="{00000000-0006-0000-0500-00005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18/10/23 KARTA</t>
        </r>
      </text>
    </comment>
    <comment ref="J71" authorId="0" shapeId="0" xr:uid="{00000000-0006-0000-0500-00005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1/11/23 ΜΕΤΡΗΤΑ</t>
        </r>
      </text>
    </comment>
    <comment ref="K71" authorId="0" shapeId="0" xr:uid="{00000000-0006-0000-0500-00005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11/12/23 METRHTA 
30 METAFORA</t>
        </r>
      </text>
    </comment>
    <comment ref="L71" authorId="0" shapeId="0" xr:uid="{00000000-0006-0000-0500-00005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15/1/24 ΜΕΤΡΗΤΑ 
17 ΕΥΡΩ ΜΕΤΑΦΟΡΑ</t>
        </r>
      </text>
    </comment>
    <comment ref="M71" authorId="0" shapeId="0" xr:uid="{00000000-0006-0000-0500-00005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7/2/24 ΜΕΤΡΗΤΑ
30 ΜΕΤΑΦΟΡΑ</t>
        </r>
      </text>
    </comment>
    <comment ref="N71" authorId="0" shapeId="0" xr:uid="{00000000-0006-0000-0500-00006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4/3/24 ΜΕΤΡΗΤΑ
30 ΜΕΤΑΦΟΡΑ</t>
        </r>
      </text>
    </comment>
    <comment ref="O71" authorId="0" shapeId="0" xr:uid="{00000000-0006-0000-0500-00006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8/4/24 μετρητα
30 μεταφορα</t>
        </r>
      </text>
    </comment>
    <comment ref="P71" authorId="0" shapeId="0" xr:uid="{00000000-0006-0000-0500-00006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13/5/24 ΜΕΤΡΗΤΑ</t>
        </r>
      </text>
    </comment>
    <comment ref="H72" authorId="0" shapeId="0" xr:uid="{00000000-0006-0000-0500-00006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19/9/23</t>
        </r>
      </text>
    </comment>
    <comment ref="H73" authorId="0" shapeId="0" xr:uid="{00000000-0006-0000-0500-00006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19/9/23
</t>
        </r>
      </text>
    </comment>
    <comment ref="C74" authorId="0" shapeId="0" xr:uid="{00000000-0006-0000-0500-00006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29/9/23 ΜΕΤΡΗΤΑ
</t>
        </r>
      </text>
    </comment>
    <comment ref="F74" authorId="0" shapeId="0" xr:uid="{00000000-0006-0000-0500-00006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65+48*8 </t>
        </r>
      </text>
    </comment>
    <comment ref="G74" authorId="0" shapeId="0" xr:uid="{00000000-0006-0000-0500-00006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29/9/23 15 ΜΕΤΡΗΤΑ
3/10/23 50 ΜΕΤΡΗΤΑ
</t>
        </r>
      </text>
    </comment>
    <comment ref="I74" authorId="0" shapeId="0" xr:uid="{00000000-0006-0000-0500-00006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17/10/23 ΜΕΤΡΗΤΑ
</t>
        </r>
      </text>
    </comment>
    <comment ref="J74" authorId="0" shapeId="0" xr:uid="{00000000-0006-0000-0500-00006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16/11/23 ΜΕΤΡΗΤΑ</t>
        </r>
      </text>
    </comment>
    <comment ref="K74" authorId="0" shapeId="0" xr:uid="{00000000-0006-0000-0500-00006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15/12/23 
15 SL</t>
        </r>
      </text>
    </comment>
    <comment ref="L74" authorId="0" shapeId="0" xr:uid="{00000000-0006-0000-0500-00006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23/1/24 μετρητα</t>
        </r>
      </text>
    </comment>
    <comment ref="M74" authorId="0" shapeId="0" xr:uid="{00000000-0006-0000-0500-00006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48+15+15 
16/2/24 ΚΑΡΤΑ</t>
        </r>
      </text>
    </comment>
    <comment ref="N74" authorId="0" shapeId="0" xr:uid="{00000000-0006-0000-0500-00006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21/3/24 ΚΑΡΤΑ</t>
        </r>
      </text>
    </comment>
    <comment ref="O74" authorId="0" shapeId="0" xr:uid="{00000000-0006-0000-0500-00006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17/4/24 ΚΑΡΤΑ</t>
        </r>
      </text>
    </comment>
    <comment ref="P74" authorId="0" shapeId="0" xr:uid="{00000000-0006-0000-0500-00006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16/5/24 ΚΑΡΤΑ</t>
        </r>
      </text>
    </comment>
    <comment ref="F75" authorId="0" shapeId="0" xr:uid="{00000000-0006-0000-0500-00007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65+110*9  H' 99*10</t>
        </r>
      </text>
    </comment>
    <comment ref="G75" authorId="0" shapeId="0" xr:uid="{00000000-0006-0000-0500-00007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30/6/23</t>
        </r>
      </text>
    </comment>
    <comment ref="H75" authorId="0" shapeId="0" xr:uid="{00000000-0006-0000-0500-00007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30/9/2023 ΚΑΤΑΘ</t>
        </r>
      </text>
    </comment>
    <comment ref="I75" authorId="0" shapeId="0" xr:uid="{00000000-0006-0000-0500-00007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31/10/23 KATATHESI</t>
        </r>
      </text>
    </comment>
    <comment ref="J75" authorId="0" shapeId="0" xr:uid="{00000000-0006-0000-0500-00007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30/11/23 KATATHESI</t>
        </r>
      </text>
    </comment>
    <comment ref="K75" authorId="0" shapeId="0" xr:uid="{00000000-0006-0000-0500-00007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31/12/23 KATATHESI</t>
        </r>
      </text>
    </comment>
    <comment ref="L75" authorId="0" shapeId="0" xr:uid="{00000000-0006-0000-0500-00007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31/1/24 ΚΑΤΑΘΕΣΗ</t>
        </r>
      </text>
    </comment>
    <comment ref="M75" authorId="0" shapeId="0" xr:uid="{00000000-0006-0000-0500-00007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29/2/24 ΚΑΤΑΘΕΣΗ</t>
        </r>
      </text>
    </comment>
    <comment ref="N75" authorId="0" shapeId="0" xr:uid="{00000000-0006-0000-0500-00007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31/3/24 ΚΑΤΑΘΕΣΗ</t>
        </r>
      </text>
    </comment>
    <comment ref="O75" authorId="0" shapeId="0" xr:uid="{00000000-0006-0000-0500-00007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30/4/24 KATATHESI</t>
        </r>
      </text>
    </comment>
    <comment ref="C76" authorId="0" shapeId="0" xr:uid="{00000000-0006-0000-0500-00007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F76" authorId="0" shapeId="0" xr:uid="{00000000-0006-0000-0500-00007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65+48*8</t>
        </r>
      </text>
    </comment>
    <comment ref="G76" authorId="0" shapeId="0" xr:uid="{00000000-0006-0000-0500-00007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15/9/52023</t>
        </r>
      </text>
    </comment>
    <comment ref="I76" authorId="0" shapeId="0" xr:uid="{00000000-0006-0000-0500-00007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9/10/23 METRHTA
</t>
        </r>
      </text>
    </comment>
    <comment ref="J76" authorId="0" shapeId="0" xr:uid="{00000000-0006-0000-0500-00007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1/11/23 ΜΕΤΡΗΤΑ</t>
        </r>
      </text>
    </comment>
    <comment ref="K76" authorId="0" shapeId="0" xr:uid="{00000000-0006-0000-0500-00007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6/12/23 ΜΕΤΡΗΤΑ</t>
        </r>
      </text>
    </comment>
    <comment ref="L76" authorId="0" shapeId="0" xr:uid="{00000000-0006-0000-0500-00008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8/1/24 ΜΕΤΡΗΤΑ</t>
        </r>
      </text>
    </comment>
    <comment ref="M76" authorId="0" shapeId="0" xr:uid="{00000000-0006-0000-0500-00008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5/2/24 ΜΕΤΡΗΤΑ</t>
        </r>
      </text>
    </comment>
    <comment ref="N76" authorId="0" shapeId="0" xr:uid="{00000000-0006-0000-0500-00008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6/3/24 ΜΕΤΡΗΤΑ</t>
        </r>
      </text>
    </comment>
    <comment ref="O76" authorId="0" shapeId="0" xr:uid="{00000000-0006-0000-0500-00008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3/4/24 μετρητα</t>
        </r>
      </text>
    </comment>
    <comment ref="P76" authorId="0" shapeId="0" xr:uid="{00000000-0006-0000-0500-00008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13/5/24 ΜΕΤΡΗΤΑ</t>
        </r>
      </text>
    </comment>
    <comment ref="F77" authorId="0" shapeId="0" xr:uid="{00000000-0006-0000-0500-00008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77" authorId="0" shapeId="0" xr:uid="{00000000-0006-0000-0500-00008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3/7/23 KATA EYROBANK</t>
        </r>
      </text>
    </comment>
    <comment ref="I77" authorId="0" shapeId="0" xr:uid="{00000000-0006-0000-0500-00008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7/11/23 ΚΑΤΑΘΕΣΗ</t>
        </r>
      </text>
    </comment>
    <comment ref="J77" authorId="0" shapeId="0" xr:uid="{00000000-0006-0000-0500-00008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7/11/23 ΚΑΤΑΘΕΣΗ</t>
        </r>
      </text>
    </comment>
    <comment ref="K77" authorId="0" shapeId="0" xr:uid="{00000000-0006-0000-0500-00008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7/11/23 ΚΑΤΑΘΕΣΗ</t>
        </r>
      </text>
    </comment>
    <comment ref="L77" authorId="0" shapeId="0" xr:uid="{00000000-0006-0000-0500-00008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8/1/24 ΚΑΤΑΘΕΣΗ</t>
        </r>
      </text>
    </comment>
    <comment ref="M77" authorId="0" shapeId="0" xr:uid="{00000000-0006-0000-0500-00008B020000}">
      <text>
        <r>
          <rPr>
            <b/>
            <sz val="9"/>
            <color indexed="81"/>
            <rFont val="Tahoma"/>
            <family val="2"/>
            <charset val="161"/>
          </rPr>
          <t xml:space="preserve">GRAMMATEIA:
</t>
        </r>
        <r>
          <rPr>
            <sz val="9"/>
            <color indexed="81"/>
            <rFont val="Tahoma"/>
            <family val="2"/>
            <charset val="161"/>
          </rPr>
          <t>26/2/24  ΚΑΡΤΑ</t>
        </r>
      </text>
    </comment>
    <comment ref="F78" authorId="0" shapeId="0" xr:uid="{00000000-0006-0000-0500-00008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65+48*8</t>
        </r>
      </text>
    </comment>
    <comment ref="G78" authorId="0" shapeId="0" xr:uid="{00000000-0006-0000-0500-00008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7/7/23 KATA</t>
        </r>
      </text>
    </comment>
    <comment ref="I78" authorId="0" shapeId="0" xr:uid="{00000000-0006-0000-0500-00008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2/10/23 METRHTA
</t>
        </r>
      </text>
    </comment>
    <comment ref="J78" authorId="0" shapeId="0" xr:uid="{00000000-0006-0000-0500-00008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13/11/23 ΚΑΡΤΑ</t>
        </r>
      </text>
    </comment>
    <comment ref="K78" authorId="0" shapeId="0" xr:uid="{00000000-0006-0000-0500-00009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11/12/23 ΚΑΡΤΑ</t>
        </r>
      </text>
    </comment>
    <comment ref="L78" authorId="0" shapeId="0" xr:uid="{00000000-0006-0000-0500-00009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15/1/24 ΜΕΤΡΗΤΑ</t>
        </r>
      </text>
    </comment>
    <comment ref="M78" authorId="0" shapeId="0" xr:uid="{00000000-0006-0000-0500-00009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5/2/24 ΚΑΡΤΑ</t>
        </r>
      </text>
    </comment>
    <comment ref="N78" authorId="0" shapeId="0" xr:uid="{00000000-0006-0000-0500-00009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6/3/24 ΚΑΡΤΑ</t>
        </r>
      </text>
    </comment>
    <comment ref="O78" authorId="0" shapeId="0" xr:uid="{00000000-0006-0000-0500-00009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8/4/24 μετρητα</t>
        </r>
      </text>
    </comment>
    <comment ref="P78" authorId="0" shapeId="0" xr:uid="{00000000-0006-0000-0500-00009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24/4/24 ΚΑΡΤΑ</t>
        </r>
      </text>
    </comment>
    <comment ref="C79" authorId="0" shapeId="0" xr:uid="{00000000-0006-0000-0500-00009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23/5/2023 ΚΑΤΑΘΕΣΗ</t>
        </r>
      </text>
    </comment>
    <comment ref="F79" authorId="0" shapeId="0" xr:uid="{00000000-0006-0000-0500-00009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65+80*8</t>
        </r>
      </text>
    </comment>
    <comment ref="I79" authorId="0" shapeId="0" xr:uid="{00000000-0006-0000-0500-00009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4/10/23 ΚΑΤΑΘΕΣΗ
</t>
        </r>
      </text>
    </comment>
    <comment ref="J79" authorId="0" shapeId="0" xr:uid="{00000000-0006-0000-0500-00009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31/10/23 KATATHESI</t>
        </r>
      </text>
    </comment>
    <comment ref="K79" authorId="0" shapeId="0" xr:uid="{00000000-0006-0000-0500-00009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30/11/23 KATATHESI</t>
        </r>
      </text>
    </comment>
    <comment ref="L79" authorId="0" shapeId="0" xr:uid="{00000000-0006-0000-0500-00009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1/2/24 ΚΑΤΑΘΕΣΗ</t>
        </r>
      </text>
    </comment>
    <comment ref="M79" authorId="0" shapeId="0" xr:uid="{00000000-0006-0000-0500-00009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29/2/24 ΚΑΤΑΘΕΣΗ</t>
        </r>
      </text>
    </comment>
    <comment ref="N79" authorId="0" shapeId="0" xr:uid="{00000000-0006-0000-0500-00009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4/4/24 ΚΑΤΑΘΕΣΗ</t>
        </r>
      </text>
    </comment>
    <comment ref="O79" authorId="0" shapeId="0" xr:uid="{00000000-0006-0000-0500-00009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8/5/24 KATATHESI</t>
        </r>
      </text>
    </comment>
    <comment ref="P79" authorId="0" shapeId="0" xr:uid="{00000000-0006-0000-0500-00009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31/5/24 ΚΑΤΑΘΕΣΗ</t>
        </r>
      </text>
    </comment>
    <comment ref="I80" authorId="0" shapeId="0" xr:uid="{00000000-0006-0000-0500-0000A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5/10/23 ΚΑΤΑΘΕΣΗ</t>
        </r>
      </text>
    </comment>
    <comment ref="J80" authorId="0" shapeId="0" xr:uid="{00000000-0006-0000-0500-0000A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6/11/23 ΚΑΤΑΘΕΣΗ</t>
        </r>
      </text>
    </comment>
    <comment ref="K80" authorId="0" shapeId="0" xr:uid="{00000000-0006-0000-0500-0000A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7/12/23 καταθεση</t>
        </r>
      </text>
    </comment>
    <comment ref="L80" authorId="0" shapeId="0" xr:uid="{00000000-0006-0000-0500-0000A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27/12/23 KATATHESI</t>
        </r>
      </text>
    </comment>
    <comment ref="M80" authorId="0" shapeId="0" xr:uid="{00000000-0006-0000-0500-0000A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30/1/24 ΚΑΤΑΘΕΣΗ
+15 SL ΣΤΙΣ 5/2/24</t>
        </r>
      </text>
    </comment>
    <comment ref="N80" authorId="0" shapeId="0" xr:uid="{00000000-0006-0000-0500-0000A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12/3/24 KATATHESI
15 ΣΛ</t>
        </r>
      </text>
    </comment>
    <comment ref="O80" authorId="0" shapeId="0" xr:uid="{00000000-0006-0000-0500-0000A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27/3/24 KATATHESI
15 SL 1/4/24 METRHTA</t>
        </r>
      </text>
    </comment>
    <comment ref="P80" authorId="0" shapeId="0" xr:uid="{00000000-0006-0000-0500-0000A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 ΣΛ 
22/5/24 μετρητα</t>
        </r>
      </text>
    </comment>
    <comment ref="A81" authorId="0" shapeId="0" xr:uid="{00000000-0006-0000-0500-0000A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ΑΡΧΕΣ ΜΗΝΑ</t>
        </r>
      </text>
    </comment>
    <comment ref="C81" authorId="0" shapeId="0" xr:uid="{00000000-0006-0000-0500-0000A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1/9/23 METRHTA</t>
        </r>
      </text>
    </comment>
    <comment ref="F81" authorId="0" shapeId="0" xr:uid="{00000000-0006-0000-0500-0000A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65+48*8 ΟΚΤ</t>
        </r>
      </text>
    </comment>
    <comment ref="G81" authorId="0" shapeId="0" xr:uid="{00000000-0006-0000-0500-0000A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1/9/23</t>
        </r>
      </text>
    </comment>
    <comment ref="I81" authorId="0" shapeId="0" xr:uid="{00000000-0006-0000-0500-0000A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5/10/23 ΜΕΤΡΗΤΑ
</t>
        </r>
      </text>
    </comment>
    <comment ref="J81" authorId="0" shapeId="0" xr:uid="{00000000-0006-0000-0500-0000A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9/11/23 ΚΑΡΤΑ
</t>
        </r>
      </text>
    </comment>
    <comment ref="K81" authorId="0" shapeId="0" xr:uid="{00000000-0006-0000-0500-0000A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5/12/23 ΚΑΡΤΑ</t>
        </r>
      </text>
    </comment>
    <comment ref="L81" authorId="0" shapeId="0" xr:uid="{00000000-0006-0000-0500-0000A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9/1/24 ΜΕΤΡΗΤΑ</t>
        </r>
      </text>
    </comment>
    <comment ref="M81" authorId="0" shapeId="0" xr:uid="{00000000-0006-0000-0500-0000B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1/2/24 ΚΑΡΤΑ</t>
        </r>
      </text>
    </comment>
    <comment ref="N81" authorId="0" shapeId="0" xr:uid="{00000000-0006-0000-0500-0000B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7/3/24 μετρητα</t>
        </r>
      </text>
    </comment>
    <comment ref="O81" authorId="0" shapeId="0" xr:uid="{00000000-0006-0000-0500-0000B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9/4/24 μετρητα</t>
        </r>
      </text>
    </comment>
    <comment ref="P81" authorId="0" shapeId="0" xr:uid="{00000000-0006-0000-0500-0000B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23/4/24 καρτα</t>
        </r>
      </text>
    </comment>
    <comment ref="C82" authorId="0" shapeId="0" xr:uid="{00000000-0006-0000-0500-0000B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3/10/23 ΚΑΡΤΑ
</t>
        </r>
      </text>
    </comment>
    <comment ref="F82" authorId="0" shapeId="0" xr:uid="{00000000-0006-0000-0500-0000B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53,12*8</t>
        </r>
      </text>
    </comment>
    <comment ref="I82" authorId="0" shapeId="0" xr:uid="{00000000-0006-0000-0500-0000B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3/10/23 ΚΑΡΤΑ
</t>
        </r>
      </text>
    </comment>
    <comment ref="J82" authorId="0" shapeId="0" xr:uid="{00000000-0006-0000-0500-0000B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3/11/23 ΚΑΡΤΑ</t>
        </r>
      </text>
    </comment>
    <comment ref="K82" authorId="0" shapeId="0" xr:uid="{00000000-0006-0000-0500-0000B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5/12/23 καρτα</t>
        </r>
      </text>
    </comment>
    <comment ref="L82" authorId="0" shapeId="0" xr:uid="{00000000-0006-0000-0500-0000B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9/1/24 ΚΑΡΤΑ</t>
        </r>
      </text>
    </comment>
    <comment ref="M82" authorId="0" shapeId="0" xr:uid="{00000000-0006-0000-0500-0000B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1/2/24 ΚΑΡΤΑ</t>
        </r>
      </text>
    </comment>
    <comment ref="N82" authorId="0" shapeId="0" xr:uid="{00000000-0006-0000-0500-0000B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7/3/24 καρτα</t>
        </r>
      </text>
    </comment>
    <comment ref="O82" authorId="0" shapeId="0" xr:uid="{00000000-0006-0000-0500-0000B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9/4/24 καρτα</t>
        </r>
      </text>
    </comment>
    <comment ref="P82" authorId="0" shapeId="0" xr:uid="{00000000-0006-0000-0500-0000B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14/5/24 ΚΑΡΤΑ</t>
        </r>
      </text>
    </comment>
    <comment ref="F83" authorId="0" shapeId="0" xr:uid="{00000000-0006-0000-0500-0000B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1770 ΣΥΝΟΛΟ 
ΚΑΙ ΓΙΑ ΤΟΥΣ 2 : 222</t>
        </r>
      </text>
    </comment>
    <comment ref="G83" authorId="0" shapeId="0" xr:uid="{00000000-0006-0000-0500-0000B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30/6/23 KATA</t>
        </r>
      </text>
    </comment>
    <comment ref="I83" authorId="0" shapeId="0" xr:uid="{00000000-0006-0000-0500-0000C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19/10/23 ΚΑΡΤΑ ΚΑΙ ΓΙΑ ΤΟΥΣ ΔΥΟ</t>
        </r>
      </text>
    </comment>
    <comment ref="J83" authorId="0" shapeId="0" xr:uid="{00000000-0006-0000-0500-0000C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9/11/23 ΚΑΡΤΑ</t>
        </r>
      </text>
    </comment>
    <comment ref="K83" authorId="0" shapeId="0" xr:uid="{00000000-0006-0000-0500-0000C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14/12/23 ΚΑΡΤΑ</t>
        </r>
      </text>
    </comment>
    <comment ref="N83" authorId="0" shapeId="0" xr:uid="{00000000-0006-0000-0500-0000C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14/3/24 ΚΑΡΤΑ</t>
        </r>
      </text>
    </comment>
    <comment ref="O83" authorId="0" shapeId="0" xr:uid="{00000000-0006-0000-0500-0000C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18/4/24 ΚΑΡΤΑ</t>
        </r>
      </text>
    </comment>
    <comment ref="L84" authorId="0" shapeId="0" xr:uid="{00000000-0006-0000-0500-0000C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16/1/24 ΚΑΡΤΑ</t>
        </r>
      </text>
    </comment>
    <comment ref="M84" authorId="0" shapeId="0" xr:uid="{00000000-0006-0000-0500-0000C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8/2/24 ΚΑΡΤΑ</t>
        </r>
      </text>
    </comment>
    <comment ref="P85" authorId="0" shapeId="0" xr:uid="{00000000-0006-0000-0500-0000C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23/5/24 ΚΑΡΤΑ</t>
        </r>
      </text>
    </comment>
    <comment ref="C86" authorId="0" shapeId="0" xr:uid="{00000000-0006-0000-0500-0000C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14/9/2023</t>
        </r>
      </text>
    </comment>
    <comment ref="F86" authorId="0" shapeId="0" xr:uid="{00000000-0006-0000-0500-0000C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65+(48*8)</t>
        </r>
      </text>
    </comment>
    <comment ref="G86" authorId="0" shapeId="0" xr:uid="{00000000-0006-0000-0500-0000C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14/9/2023</t>
        </r>
      </text>
    </comment>
    <comment ref="I86" authorId="0" shapeId="0" xr:uid="{00000000-0006-0000-0500-0000C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17/10/23 ΚΑΡΤΑ
</t>
        </r>
      </text>
    </comment>
    <comment ref="J86" authorId="0" shapeId="0" xr:uid="{00000000-0006-0000-0500-0000C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12/12/23 καρτα</t>
        </r>
      </text>
    </comment>
    <comment ref="K86" authorId="0" shapeId="0" xr:uid="{00000000-0006-0000-0500-0000C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16/1/24 ΚΑΡΤΑ</t>
        </r>
      </text>
    </comment>
    <comment ref="L86" authorId="0" shapeId="0" xr:uid="{00000000-0006-0000-0500-0000C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25/1/24 καρτα</t>
        </r>
      </text>
    </comment>
    <comment ref="M86" authorId="0" shapeId="0" xr:uid="{00000000-0006-0000-0500-0000C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27/2/24 metrhta</t>
        </r>
      </text>
    </comment>
    <comment ref="N86" authorId="0" shapeId="0" xr:uid="{00000000-0006-0000-0500-0000D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26/3/24 ΜΕΤΡΗΤΑ</t>
        </r>
      </text>
    </comment>
    <comment ref="O86" authorId="0" shapeId="0" xr:uid="{00000000-0006-0000-0500-0000D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16/5/24 ΚΑΡΤΑ</t>
        </r>
      </text>
    </comment>
    <comment ref="P86" authorId="0" shapeId="0" xr:uid="{00000000-0006-0000-0500-0000D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16/5/24 ΚΑΡΤΑ</t>
        </r>
      </text>
    </comment>
    <comment ref="C87" authorId="0" shapeId="0" xr:uid="{00000000-0006-0000-0500-0000D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16/5/23 ΜΕΤΡΗΤΑ</t>
        </r>
      </text>
    </comment>
    <comment ref="E87" authorId="0" shapeId="0" xr:uid="{00000000-0006-0000-0500-0000D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87" authorId="0" shapeId="0" xr:uid="{00000000-0006-0000-0500-0000D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65+45*8</t>
        </r>
      </text>
    </comment>
    <comment ref="G87" authorId="0" shapeId="0" xr:uid="{00000000-0006-0000-0500-0000D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16/5/2023</t>
        </r>
      </text>
    </comment>
    <comment ref="I87" authorId="0" shapeId="0" xr:uid="{00000000-0006-0000-0500-0000D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27/9/23 ΜΕΤΡΗΤΑ
</t>
        </r>
      </text>
    </comment>
    <comment ref="J87" authorId="0" shapeId="0" xr:uid="{00000000-0006-0000-0500-0000D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9/11/23 ΜΕΤΡΗΤΑ</t>
        </r>
      </text>
    </comment>
    <comment ref="K87" authorId="0" shapeId="0" xr:uid="{00000000-0006-0000-0500-0000D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5/12/23 ΜΕΤΡΗΤΑ</t>
        </r>
      </text>
    </comment>
    <comment ref="L87" authorId="0" shapeId="0" xr:uid="{00000000-0006-0000-0500-0000D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11/1/24 ΜΕΤΡΗΤΑ</t>
        </r>
      </text>
    </comment>
    <comment ref="M87" authorId="0" shapeId="0" xr:uid="{00000000-0006-0000-0500-0000D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9/2/24 μετρητα
</t>
        </r>
      </text>
    </comment>
    <comment ref="N87" authorId="0" shapeId="0" xr:uid="{00000000-0006-0000-0500-0000D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12/3/24 μετρητα</t>
        </r>
      </text>
    </comment>
    <comment ref="O87" authorId="0" shapeId="0" xr:uid="{00000000-0006-0000-0500-0000D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11/4/24 ΜΕΤΡΗΤΑ</t>
        </r>
      </text>
    </comment>
    <comment ref="P87" authorId="0" shapeId="0" xr:uid="{00000000-0006-0000-0500-0000D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16/5/24 ΜΕΤΡΗΤΑ</t>
        </r>
      </text>
    </comment>
    <comment ref="C88" authorId="0" shapeId="0" xr:uid="{00000000-0006-0000-0500-0000D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7/9/23 ΤΑΜΕΙΟ ΝΕΑ ΙΩΝΙΑ</t>
        </r>
      </text>
    </comment>
    <comment ref="F88" authorId="0" shapeId="0" xr:uid="{00000000-0006-0000-0500-0000E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65+92*8</t>
        </r>
      </text>
    </comment>
    <comment ref="G88" authorId="0" shapeId="0" xr:uid="{00000000-0006-0000-0500-0000E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4/7/23 NEA IVNIA
</t>
        </r>
      </text>
    </comment>
    <comment ref="I88" authorId="0" shapeId="0" xr:uid="{00000000-0006-0000-0500-0000E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25/10/23 ΜΕΤΡΗΤΑ
</t>
        </r>
      </text>
    </comment>
    <comment ref="J88" authorId="0" shapeId="0" xr:uid="{00000000-0006-0000-0500-0000E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15/11/23 ΜΕΤΡΗΤΑ
</t>
        </r>
      </text>
    </comment>
    <comment ref="K88" authorId="0" shapeId="0" xr:uid="{00000000-0006-0000-0500-0000E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4/12/23</t>
        </r>
      </text>
    </comment>
    <comment ref="L88" authorId="0" shapeId="0" xr:uid="{00000000-0006-0000-0500-0000E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7/2/24 ΜΕΤΡΗΤΑ</t>
        </r>
      </text>
    </comment>
    <comment ref="M88" authorId="0" shapeId="0" xr:uid="{00000000-0006-0000-0500-0000E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4/3/24 ΚΑΡΤΑ</t>
        </r>
      </text>
    </comment>
    <comment ref="N88" authorId="0" shapeId="0" xr:uid="{00000000-0006-0000-0500-0000E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4/3/24 ΚΑΡΤΑ</t>
        </r>
      </text>
    </comment>
    <comment ref="O88" authorId="0" shapeId="0" xr:uid="{00000000-0006-0000-0500-0000E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10/4/24 ΚΑΡΤΑ</t>
        </r>
      </text>
    </comment>
    <comment ref="P88" authorId="0" shapeId="0" xr:uid="{00000000-0006-0000-0500-0000E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29/5/24 ΚΑΙ 93 ΒΙΒΛΙΑ </t>
        </r>
      </text>
    </comment>
    <comment ref="C89" authorId="0" shapeId="0" xr:uid="{00000000-0006-0000-0500-0000E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2/10/23 METRHTA
</t>
        </r>
      </text>
    </comment>
    <comment ref="F89" authorId="0" shapeId="0" xr:uid="{00000000-0006-0000-0500-0000E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47,5*8</t>
        </r>
      </text>
    </comment>
    <comment ref="I89" authorId="0" shapeId="0" xr:uid="{00000000-0006-0000-0500-0000E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2/10/23 METRHTA
</t>
        </r>
      </text>
    </comment>
    <comment ref="J89" authorId="0" shapeId="0" xr:uid="{00000000-0006-0000-0500-0000E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1/11/23 ΚΑΡΤΑ
</t>
        </r>
      </text>
    </comment>
    <comment ref="K89" authorId="0" shapeId="0" xr:uid="{00000000-0006-0000-0500-0000E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6/12/23 ΜΕΤΡΗΤΑ
</t>
        </r>
      </text>
    </comment>
    <comment ref="L89" authorId="0" shapeId="0" xr:uid="{00000000-0006-0000-0500-0000E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10/1/24 ΚΑΡΤΑ</t>
        </r>
      </text>
    </comment>
    <comment ref="M89" authorId="0" shapeId="0" xr:uid="{00000000-0006-0000-0500-0000F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7/2/24 καρτα</t>
        </r>
      </text>
    </comment>
    <comment ref="N89" authorId="0" shapeId="0" xr:uid="{00000000-0006-0000-0500-0000F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6/3/24 ΚΑΡΤΑ</t>
        </r>
      </text>
    </comment>
    <comment ref="O89" authorId="0" shapeId="0" xr:uid="{00000000-0006-0000-0500-0000F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1/4/24 ΚΑΡΤΑ</t>
        </r>
      </text>
    </comment>
    <comment ref="P89" authorId="0" shapeId="0" xr:uid="{00000000-0006-0000-0500-0000F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13/5/24 ΚΑΡΤΑ</t>
        </r>
      </text>
    </comment>
    <comment ref="F90" authorId="0" shapeId="0" xr:uid="{00000000-0006-0000-0500-0000F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65+160*8</t>
        </r>
      </text>
    </comment>
    <comment ref="I90" authorId="0" shapeId="0" xr:uid="{00000000-0006-0000-0500-0000F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7/11/23 KATATHESI</t>
        </r>
      </text>
    </comment>
    <comment ref="J90" authorId="0" shapeId="0" xr:uid="{00000000-0006-0000-0500-0000F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7/11/23 KATATHESI</t>
        </r>
      </text>
    </comment>
    <comment ref="K90" authorId="0" shapeId="0" xr:uid="{00000000-0006-0000-0500-0000F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4/12/23 KATATHESI</t>
        </r>
      </text>
    </comment>
    <comment ref="L90" authorId="0" shapeId="0" xr:uid="{00000000-0006-0000-0500-0000F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10/1/24 KATATHESI</t>
        </r>
      </text>
    </comment>
    <comment ref="M90" authorId="0" shapeId="0" xr:uid="{00000000-0006-0000-0500-0000F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1/2/24 ΚΑΤΑΘΕΣΗ</t>
        </r>
      </text>
    </comment>
    <comment ref="N90" authorId="0" shapeId="0" xr:uid="{00000000-0006-0000-0500-0000F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1/3/24 ΚΑΤΑΘΕΣΗ
</t>
        </r>
      </text>
    </comment>
    <comment ref="O90" authorId="0" shapeId="0" xr:uid="{00000000-0006-0000-0500-0000F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2/4/24 ΚΑΤΑΘΕΣΗ</t>
        </r>
      </text>
    </comment>
    <comment ref="C91" authorId="0" shapeId="0" xr:uid="{00000000-0006-0000-0500-0000F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66+25 
ΚΑΡΤΑ 6/9</t>
        </r>
      </text>
    </comment>
    <comment ref="F91" authorId="0" shapeId="0" xr:uid="{00000000-0006-0000-0500-0000F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65+45*8</t>
        </r>
      </text>
    </comment>
    <comment ref="G91" authorId="0" shapeId="0" xr:uid="{00000000-0006-0000-0500-0000F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6/9/2023 KARTA</t>
        </r>
      </text>
    </comment>
    <comment ref="I91" authorId="0" shapeId="0" xr:uid="{00000000-0006-0000-0500-0000F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6/9/2023 KARTA</t>
        </r>
      </text>
    </comment>
    <comment ref="J91" authorId="0" shapeId="0" xr:uid="{00000000-0006-0000-0500-000000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18/10/23 ΚΑΡΤΑ
</t>
        </r>
      </text>
    </comment>
    <comment ref="K91" authorId="0" shapeId="0" xr:uid="{00000000-0006-0000-0500-000001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10/1/24 ΜΕΤΡΗΤΑ</t>
        </r>
      </text>
    </comment>
    <comment ref="C92" authorId="0" shapeId="0" xr:uid="{00000000-0006-0000-0500-000002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25/9/23 METRHTA</t>
        </r>
      </text>
    </comment>
    <comment ref="F92" authorId="0" shapeId="0" xr:uid="{00000000-0006-0000-0500-000003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65+45*8</t>
        </r>
      </text>
    </comment>
    <comment ref="G92" authorId="0" shapeId="0" xr:uid="{00000000-0006-0000-0500-000004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25/9/23 METRHTA</t>
        </r>
      </text>
    </comment>
    <comment ref="I92" authorId="0" shapeId="0" xr:uid="{00000000-0006-0000-0500-000005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16/10/23 ΜΕΤΡΗΤΑ
</t>
        </r>
      </text>
    </comment>
    <comment ref="J92" authorId="0" shapeId="0" xr:uid="{00000000-0006-0000-0500-000006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8/11/23 ΜΕΤΡΗΤΑ</t>
        </r>
      </text>
    </comment>
    <comment ref="K92" authorId="0" shapeId="0" xr:uid="{00000000-0006-0000-0500-000007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13/12/23 ΜΕΤΡΗΤΑ</t>
        </r>
      </text>
    </comment>
    <comment ref="L92" authorId="0" shapeId="0" xr:uid="{00000000-0006-0000-0500-000008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17/1/24 μετρητα</t>
        </r>
      </text>
    </comment>
    <comment ref="M92" authorId="0" shapeId="0" xr:uid="{00000000-0006-0000-0500-000009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14/2/24 ΚΑΡΤΑ</t>
        </r>
      </text>
    </comment>
    <comment ref="N92" authorId="0" shapeId="0" xr:uid="{00000000-0006-0000-0500-00000A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8/3/24 + 15 SL METRHTA</t>
        </r>
      </text>
    </comment>
    <comment ref="O92" authorId="0" shapeId="0" xr:uid="{00000000-0006-0000-0500-00000B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22/4/24 μετρητα</t>
        </r>
      </text>
    </comment>
    <comment ref="P92" authorId="0" shapeId="0" xr:uid="{00000000-0006-0000-0500-00000C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20/5/24 ΚΑΡΤΑ</t>
        </r>
      </text>
    </comment>
    <comment ref="C93" authorId="0" shapeId="0" xr:uid="{00000000-0006-0000-0500-00000D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15/9/2023</t>
        </r>
      </text>
    </comment>
    <comment ref="F93" authorId="0" shapeId="0" xr:uid="{00000000-0006-0000-0500-00000E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58+(105*8)</t>
        </r>
      </text>
    </comment>
    <comment ref="G93" authorId="0" shapeId="0" xr:uid="{00000000-0006-0000-0500-00000F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15/9/2023</t>
        </r>
      </text>
    </comment>
    <comment ref="I93" authorId="0" shapeId="0" xr:uid="{00000000-0006-0000-0500-000010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3/10/23 
</t>
        </r>
      </text>
    </comment>
    <comment ref="J93" authorId="0" shapeId="0" xr:uid="{00000000-0006-0000-0500-000011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9/11/23 ΜΕΤΡΗΤΑ</t>
        </r>
      </text>
    </comment>
    <comment ref="K93" authorId="0" shapeId="0" xr:uid="{00000000-0006-0000-0500-000012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5/12/23 ΜΕΤΡΗΤΑ </t>
        </r>
      </text>
    </comment>
    <comment ref="L93" authorId="0" shapeId="0" xr:uid="{00000000-0006-0000-0500-000013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9/1/24 ΜΕΤΡΗΤΑ</t>
        </r>
      </text>
    </comment>
    <comment ref="M93" authorId="0" shapeId="0" xr:uid="{00000000-0006-0000-0500-000014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6/2/24 μετρητα</t>
        </r>
      </text>
    </comment>
    <comment ref="N93" authorId="0" shapeId="0" xr:uid="{00000000-0006-0000-0500-000015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5/3/24 ΜΕΤΡΗΤΑ</t>
        </r>
      </text>
    </comment>
    <comment ref="O93" authorId="0" shapeId="0" xr:uid="{00000000-0006-0000-0500-000016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11/4/24 ΜΕΤΡΗΤΑ</t>
        </r>
      </text>
    </comment>
    <comment ref="P93" authorId="0" shapeId="0" xr:uid="{00000000-0006-0000-0500-000017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14/5/24 ΜΕΤΡΗΤΑ</t>
        </r>
      </text>
    </comment>
    <comment ref="F94" authorId="0" shapeId="0" xr:uid="{00000000-0006-0000-0500-000018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58+(105*8)</t>
        </r>
      </text>
    </comment>
    <comment ref="G94" authorId="0" shapeId="0" xr:uid="{00000000-0006-0000-0500-000019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3/10/23 ΜΕΤΡΗΤΑ
</t>
        </r>
      </text>
    </comment>
    <comment ref="I94" authorId="0" shapeId="0" xr:uid="{00000000-0006-0000-0500-00001A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3/10/23 ΜΕΤΡΗΤΑ
</t>
        </r>
      </text>
    </comment>
    <comment ref="J94" authorId="0" shapeId="0" xr:uid="{00000000-0006-0000-0500-00001B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9/11/23 ΜΕΤΡΗΤΑ</t>
        </r>
      </text>
    </comment>
    <comment ref="K94" authorId="0" shapeId="0" xr:uid="{00000000-0006-0000-0500-00001C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5/12/23 ΜΕΤΡΗΤΑ</t>
        </r>
      </text>
    </comment>
    <comment ref="L94" authorId="0" shapeId="0" xr:uid="{00000000-0006-0000-0500-00001D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9/1/24 ΜΕΤΡΗΤΑ</t>
        </r>
      </text>
    </comment>
    <comment ref="M94" authorId="0" shapeId="0" xr:uid="{00000000-0006-0000-0500-00001E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6/2/24 μετρητα</t>
        </r>
      </text>
    </comment>
    <comment ref="N94" authorId="0" shapeId="0" xr:uid="{00000000-0006-0000-0500-00001F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5/3/24 ΜΕΤΡΗΤΑ</t>
        </r>
      </text>
    </comment>
    <comment ref="O94" authorId="0" shapeId="0" xr:uid="{00000000-0006-0000-0500-000020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11/4/24 ΜΕΤΡΗΤΑ</t>
        </r>
      </text>
    </comment>
    <comment ref="P94" authorId="0" shapeId="0" xr:uid="{00000000-0006-0000-0500-000021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14/5/24 ΜΕΤΡΗΤΑ</t>
        </r>
      </text>
    </comment>
    <comment ref="F95" authorId="0" shapeId="0" xr:uid="{00000000-0006-0000-0500-000022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CASH</t>
        </r>
      </text>
    </comment>
    <comment ref="G95" authorId="0" shapeId="0" xr:uid="{00000000-0006-0000-0500-000023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15/6/2023</t>
        </r>
      </text>
    </comment>
    <comment ref="F96" authorId="0" shapeId="0" xr:uid="{00000000-0006-0000-0500-000024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55+50*4</t>
        </r>
      </text>
    </comment>
    <comment ref="N96" authorId="0" shapeId="0" xr:uid="{00000000-0006-0000-0500-000025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20/2/24 ΚΑΡΤΑ</t>
        </r>
      </text>
    </comment>
    <comment ref="O96" authorId="0" shapeId="0" xr:uid="{00000000-0006-0000-0500-000026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28/5/24 ΚΑΡΤΑ</t>
        </r>
      </text>
    </comment>
    <comment ref="C97" authorId="0" shapeId="0" xr:uid="{00000000-0006-0000-0500-000027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4/10/23 METRHTA
</t>
        </r>
      </text>
    </comment>
    <comment ref="F97" authorId="0" shapeId="0" xr:uid="{00000000-0006-0000-0500-000028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40+30*8
</t>
        </r>
      </text>
    </comment>
    <comment ref="G97" authorId="0" shapeId="0" xr:uid="{00000000-0006-0000-0500-000029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14/9/23 METRHTA</t>
        </r>
      </text>
    </comment>
    <comment ref="I97" authorId="0" shapeId="0" xr:uid="{00000000-0006-0000-0500-00002A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4/10/23 ΜΕΤΡΗΤΑ
</t>
        </r>
      </text>
    </comment>
    <comment ref="J97" authorId="0" shapeId="0" xr:uid="{00000000-0006-0000-0500-00002B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6/11/23 METRHTA</t>
        </r>
      </text>
    </comment>
    <comment ref="K97" authorId="0" shapeId="0" xr:uid="{00000000-0006-0000-0500-00002C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4/12/23 ΜΕΤΡΗΤΑ</t>
        </r>
      </text>
    </comment>
    <comment ref="L97" authorId="0" shapeId="0" xr:uid="{00000000-0006-0000-0500-00002D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10/1/24 ΜΕΤΡΗΤΑ</t>
        </r>
      </text>
    </comment>
    <comment ref="M97" authorId="0" shapeId="0" xr:uid="{00000000-0006-0000-0500-00002E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7/2/24 ΜΕΤΡΗΤΑ</t>
        </r>
      </text>
    </comment>
    <comment ref="N97" authorId="0" shapeId="0" xr:uid="{00000000-0006-0000-0500-00002F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13/3/24 μερητα</t>
        </r>
      </text>
    </comment>
    <comment ref="O97" authorId="0" shapeId="0" xr:uid="{00000000-0006-0000-0500-000030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3/4/24 ΚΑΡΤΑ</t>
        </r>
      </text>
    </comment>
    <comment ref="P97" authorId="0" shapeId="0" xr:uid="{00000000-0006-0000-0500-000031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15/5/24 ΚΑΡΤΑ</t>
        </r>
      </text>
    </comment>
    <comment ref="A98" authorId="0" shapeId="0" xr:uid="{00000000-0006-0000-0500-000032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 KATHE MHNA</t>
        </r>
      </text>
    </comment>
    <comment ref="C98" authorId="0" shapeId="0" xr:uid="{00000000-0006-0000-0500-000033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9/6/23 KARTA</t>
        </r>
      </text>
    </comment>
    <comment ref="F98" authorId="0" shapeId="0" xr:uid="{00000000-0006-0000-0500-000034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65+48*8</t>
        </r>
      </text>
    </comment>
    <comment ref="G98" authorId="0" shapeId="0" xr:uid="{00000000-0006-0000-0500-000035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9/6/2023 ΚΑΡΤΑ</t>
        </r>
      </text>
    </comment>
    <comment ref="I98" authorId="0" shapeId="0" xr:uid="{00000000-0006-0000-0500-000036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2/10/23
KARTA
</t>
        </r>
      </text>
    </comment>
    <comment ref="J98" authorId="0" shapeId="0" xr:uid="{00000000-0006-0000-0500-000037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6/11/2023</t>
        </r>
      </text>
    </comment>
    <comment ref="K98" authorId="0" shapeId="0" xr:uid="{00000000-0006-0000-0500-000038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6/12/23 ΚΑΡΤΑ</t>
        </r>
      </text>
    </comment>
    <comment ref="L98" authorId="0" shapeId="0" xr:uid="{00000000-0006-0000-0500-000039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17/1/24 καρτα</t>
        </r>
      </text>
    </comment>
    <comment ref="M98" authorId="0" shapeId="0" xr:uid="{00000000-0006-0000-0500-00003A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5/2/24 ΚΑΡΤΑ</t>
        </r>
      </text>
    </comment>
    <comment ref="N98" authorId="0" shapeId="0" xr:uid="{00000000-0006-0000-0500-00003B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4/3/24 ΚΑΡΤΑ
</t>
        </r>
      </text>
    </comment>
    <comment ref="O98" authorId="0" shapeId="0" xr:uid="{00000000-0006-0000-0500-00003C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1/4/24 καρτα</t>
        </r>
      </text>
    </comment>
    <comment ref="P98" authorId="0" shapeId="0" xr:uid="{00000000-0006-0000-0500-00003D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13/5/24 ΚΑΡΤΑ</t>
        </r>
      </text>
    </comment>
    <comment ref="A99" authorId="0" shapeId="0" xr:uid="{00000000-0006-0000-0500-00003E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MEXRI 12 KATHE MHNA</t>
        </r>
      </text>
    </comment>
    <comment ref="C99" authorId="0" shapeId="0" xr:uid="{00000000-0006-0000-0500-00003F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5/10/23 100 KARTA KAI 8 METRHTA
</t>
        </r>
      </text>
    </comment>
    <comment ref="F99" authorId="0" shapeId="0" xr:uid="{00000000-0006-0000-0500-000040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65+(148*7)+149 IOYNIOS   ΔΙΑΚΟΠΗ ΤΟΝ ΑΠΡΙΛΙΟ ΕΝΑΣ ΜΗΝΑΣ ΛΙΓΟΤΕΡΟ</t>
        </r>
      </text>
    </comment>
    <comment ref="G99" authorId="0" shapeId="0" xr:uid="{00000000-0006-0000-0500-000041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5/9/23 METRHTA</t>
        </r>
      </text>
    </comment>
    <comment ref="I99" authorId="0" shapeId="0" xr:uid="{00000000-0006-0000-0500-000042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13/11/23 ΚΑΡΤΑ
</t>
        </r>
      </text>
    </comment>
    <comment ref="J99" authorId="0" shapeId="0" xr:uid="{00000000-0006-0000-0500-000043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13/12/23 ΚΑΡΤΑ</t>
        </r>
      </text>
    </comment>
    <comment ref="K99" authorId="0" shapeId="0" xr:uid="{00000000-0006-0000-0500-000044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22/12/23 
15/1/24 KATATHESI</t>
        </r>
      </text>
    </comment>
    <comment ref="L99" authorId="0" shapeId="0" xr:uid="{00000000-0006-0000-0500-000045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12/4/24 ΚΑΡΤΑ</t>
        </r>
      </text>
    </comment>
    <comment ref="M99" authorId="0" shapeId="0" xr:uid="{00000000-0006-0000-0500-000046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18/4/24 ΚΑΡΤΑ</t>
        </r>
      </text>
    </comment>
    <comment ref="N99" authorId="0" shapeId="0" xr:uid="{00000000-0006-0000-0500-000047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3/6/24 ΚΑΡΤΑ</t>
        </r>
      </text>
    </comment>
    <comment ref="O99" authorId="0" shapeId="0" xr:uid="{00000000-0006-0000-0500-000048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7/6/24 ΚΑΡΤΑ</t>
        </r>
      </text>
    </comment>
    <comment ref="P99" authorId="0" shapeId="0" xr:uid="{00000000-0006-0000-0500-000049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27/6/24 ΚΑΤΑΘΕΣΗ </t>
        </r>
      </text>
    </comment>
    <comment ref="Q99" authorId="0" shapeId="0" xr:uid="{00000000-0006-0000-0500-00004A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9/7/24 KATATHESI</t>
        </r>
      </text>
    </comment>
    <comment ref="R99" authorId="0" shapeId="0" xr:uid="{00000000-0006-0000-0500-00004B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8/10/24 ΚΑΡΤΑ
</t>
        </r>
      </text>
    </comment>
    <comment ref="F100" authorId="0" shapeId="0" xr:uid="{00000000-0006-0000-0500-00004C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60+142*8 
H' 
155*8</t>
        </r>
      </text>
    </comment>
    <comment ref="I100" authorId="0" shapeId="0" xr:uid="{00000000-0006-0000-0500-00004D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8/11/23 ΜΕΤΡΗΤΑ
</t>
        </r>
      </text>
    </comment>
    <comment ref="J100" authorId="0" shapeId="0" xr:uid="{00000000-0006-0000-0500-00004E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15/12/23 ΜΕΤΡΗΤΑ</t>
        </r>
      </text>
    </comment>
    <comment ref="K100" authorId="0" shapeId="0" xr:uid="{00000000-0006-0000-0500-00004F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19/1/24 μετρητα</t>
        </r>
      </text>
    </comment>
    <comment ref="L100" authorId="0" shapeId="0" xr:uid="{00000000-0006-0000-0500-000050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21/2/24 ΜΕΤΡΗΤΑ</t>
        </r>
      </text>
    </comment>
    <comment ref="M100" authorId="0" shapeId="0" xr:uid="{00000000-0006-0000-0500-000051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13/3/24 ΜΕΤΡΗΤΑ
</t>
        </r>
      </text>
    </comment>
    <comment ref="N100" authorId="0" shapeId="0" xr:uid="{00000000-0006-0000-0500-000052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22/4/24 μετρητα</t>
        </r>
      </text>
    </comment>
    <comment ref="O100" authorId="0" shapeId="0" xr:uid="{00000000-0006-0000-0500-000053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22/5/24 ΜΕΤΡΗΤΑ</t>
        </r>
      </text>
    </comment>
    <comment ref="P100" authorId="0" shapeId="0" xr:uid="{00000000-0006-0000-0500-000054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6/6/24 ΜΕΤΡΗΤΑ</t>
        </r>
      </text>
    </comment>
    <comment ref="C101" authorId="0" shapeId="0" xr:uid="{00000000-0006-0000-0500-000055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8/9/23 ΜΕΤΡΗΤΑ</t>
        </r>
      </text>
    </comment>
    <comment ref="F101" authorId="0" shapeId="0" xr:uid="{00000000-0006-0000-0500-000056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65+45*8</t>
        </r>
      </text>
    </comment>
    <comment ref="G101" authorId="0" shapeId="0" xr:uid="{00000000-0006-0000-0500-000057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8/9/23</t>
        </r>
      </text>
    </comment>
    <comment ref="I101" authorId="0" shapeId="0" xr:uid="{00000000-0006-0000-0500-000058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4/10/23 ΚΑΡΤΑ
</t>
        </r>
      </text>
    </comment>
    <comment ref="J101" authorId="0" shapeId="0" xr:uid="{00000000-0006-0000-0500-000059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2/11/23 ΜΕΤΡΗΤΑ</t>
        </r>
      </text>
    </comment>
    <comment ref="K101" authorId="0" shapeId="0" xr:uid="{00000000-0006-0000-0500-00005A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27/11/23 ΚΑΡΤΑ ΚΑΙ ΜΕΤΡΗΤΑ</t>
        </r>
      </text>
    </comment>
    <comment ref="L101" authorId="0" shapeId="0" xr:uid="{00000000-0006-0000-0500-00005B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8/1/24 ΜΕΤΡΗΤΑ</t>
        </r>
      </text>
    </comment>
    <comment ref="M101" authorId="0" shapeId="0" xr:uid="{00000000-0006-0000-0500-00005C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31/1/24 μετρητα</t>
        </r>
      </text>
    </comment>
    <comment ref="N101" authorId="0" shapeId="0" xr:uid="{00000000-0006-0000-0500-00005D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4/3/24 ΜΕΤΡΗΤΑ</t>
        </r>
      </text>
    </comment>
    <comment ref="O101" authorId="0" shapeId="0" xr:uid="{00000000-0006-0000-0500-00005E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1/4/24 μετρητα
</t>
        </r>
      </text>
    </comment>
    <comment ref="P101" authorId="0" shapeId="0" xr:uid="{00000000-0006-0000-0500-00005F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14/5/24 ΚΑΡΤΑ</t>
        </r>
      </text>
    </comment>
    <comment ref="C102" authorId="0" shapeId="0" xr:uid="{00000000-0006-0000-0500-000060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20/6/23 METRHTA</t>
        </r>
      </text>
    </comment>
    <comment ref="E102" authorId="0" shapeId="0" xr:uid="{00000000-0006-0000-0500-000061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20*8</t>
        </r>
      </text>
    </comment>
    <comment ref="F102" authorId="0" shapeId="0" xr:uid="{00000000-0006-0000-0500-000062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 PROK + (73*7) + 74 IOYNIOS</t>
        </r>
      </text>
    </comment>
    <comment ref="G102" authorId="0" shapeId="0" xr:uid="{00000000-0006-0000-0500-000063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20/6/2023</t>
        </r>
      </text>
    </comment>
    <comment ref="I102" authorId="0" shapeId="0" xr:uid="{00000000-0006-0000-0500-000064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11/10/23 ΚΑΤΑΘΕΣΗ</t>
        </r>
      </text>
    </comment>
    <comment ref="J102" authorId="0" shapeId="0" xr:uid="{00000000-0006-0000-0500-000065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11/11/23 ΚARTA
</t>
        </r>
      </text>
    </comment>
    <comment ref="K102" authorId="0" shapeId="0" xr:uid="{00000000-0006-0000-0500-000066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18/12/23 ΚΑΡΤΑ</t>
        </r>
      </text>
    </comment>
    <comment ref="L102" authorId="0" shapeId="0" xr:uid="{00000000-0006-0000-0500-000067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18/1/24 καρτα</t>
        </r>
      </text>
    </comment>
    <comment ref="M102" authorId="0" shapeId="0" xr:uid="{00000000-0006-0000-0500-000068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20/2/24 ΚΑΡΤΑ</t>
        </r>
      </text>
    </comment>
    <comment ref="N102" authorId="0" shapeId="0" xr:uid="{00000000-0006-0000-0500-000069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ΕΔΩΣΕ 435 ΚΑΙ ΓΙΑ ΤΙΣ ΜΕΤΑΦΟΡΕΣ 15/5/24 KARTA</t>
        </r>
      </text>
    </comment>
    <comment ref="C103" authorId="0" shapeId="0" xr:uid="{00000000-0006-0000-0500-00006A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2/10/23 καταθεση</t>
        </r>
      </text>
    </comment>
    <comment ref="F103" authorId="0" shapeId="0" xr:uid="{00000000-0006-0000-0500-00006B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80*8</t>
        </r>
      </text>
    </comment>
    <comment ref="I103" authorId="0" shapeId="0" xr:uid="{00000000-0006-0000-0500-00006C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9/10/2023</t>
        </r>
      </text>
    </comment>
    <comment ref="J103" authorId="0" shapeId="0" xr:uid="{00000000-0006-0000-0500-00006D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3/11/23 ΚΑΤΑΘΕΣΗ</t>
        </r>
      </text>
    </comment>
    <comment ref="K103" authorId="0" shapeId="0" xr:uid="{00000000-0006-0000-0500-00006E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12/12/23 καταθεση</t>
        </r>
      </text>
    </comment>
    <comment ref="L103" authorId="0" shapeId="0" xr:uid="{00000000-0006-0000-0500-00006F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17/1/24 KATATHESI</t>
        </r>
      </text>
    </comment>
    <comment ref="M103" authorId="0" shapeId="0" xr:uid="{00000000-0006-0000-0500-000070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19/2/24 ΚΑΡΤΑ</t>
        </r>
      </text>
    </comment>
    <comment ref="N103" authorId="0" shapeId="0" xr:uid="{00000000-0006-0000-0500-000071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27/3/24 ΜΕΤΡΗΤΑ</t>
        </r>
      </text>
    </comment>
    <comment ref="O103" authorId="0" shapeId="0" xr:uid="{00000000-0006-0000-0500-000072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8/4/24</t>
        </r>
      </text>
    </comment>
    <comment ref="P103" authorId="0" shapeId="0" xr:uid="{00000000-0006-0000-0500-000073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15/5/24 KARTA</t>
        </r>
      </text>
    </comment>
    <comment ref="F104" authorId="0" shapeId="0" xr:uid="{00000000-0006-0000-0500-000074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65+92*8</t>
        </r>
      </text>
    </comment>
    <comment ref="I104" authorId="0" shapeId="0" xr:uid="{00000000-0006-0000-0500-000075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9/10/23 METRHTA
</t>
        </r>
      </text>
    </comment>
    <comment ref="J104" authorId="0" shapeId="0" xr:uid="{00000000-0006-0000-0500-000076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3/11/23 ΚΑΤΑΘΕΣΗ</t>
        </r>
      </text>
    </comment>
    <comment ref="L104" authorId="0" shapeId="0" xr:uid="{00000000-0006-0000-0500-000077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17/1/24 KATATHESI</t>
        </r>
      </text>
    </comment>
    <comment ref="M104" authorId="0" shapeId="0" xr:uid="{00000000-0006-0000-0500-000078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19/2/24 ΚΑΡΤΑ</t>
        </r>
      </text>
    </comment>
    <comment ref="N104" authorId="0" shapeId="0" xr:uid="{00000000-0006-0000-0500-000079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27/3/24 ΜΕΤΡΗΤΑ</t>
        </r>
      </text>
    </comment>
    <comment ref="O104" authorId="0" shapeId="0" xr:uid="{00000000-0006-0000-0500-00007A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8/4/24 μετρητα</t>
        </r>
      </text>
    </comment>
    <comment ref="P104" authorId="0" shapeId="0" xr:uid="{00000000-0006-0000-0500-00007B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15/5/24 KARTA</t>
        </r>
      </text>
    </comment>
    <comment ref="C105" authorId="0" shapeId="0" xr:uid="{00000000-0006-0000-0500-00007C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140 ΚΑΤΑΘΕΣΗ 8/7/2023</t>
        </r>
      </text>
    </comment>
    <comment ref="F105" authorId="0" shapeId="0" xr:uid="{00000000-0006-0000-0500-00007D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55+40*8</t>
        </r>
      </text>
    </comment>
    <comment ref="G105" authorId="0" shapeId="0" xr:uid="{00000000-0006-0000-0500-00007E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2/10/23 METRHTA
</t>
        </r>
      </text>
    </comment>
    <comment ref="I105" authorId="0" shapeId="0" xr:uid="{00000000-0006-0000-0500-00007F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4/10/23 ΚΑΡΤΑ
</t>
        </r>
      </text>
    </comment>
    <comment ref="F106" authorId="0" shapeId="0" xr:uid="{00000000-0006-0000-0500-000080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65+85*8</t>
        </r>
      </text>
    </comment>
    <comment ref="G106" authorId="0" shapeId="0" xr:uid="{00000000-0006-0000-0500-000081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2/10/23 METRHTA
</t>
        </r>
      </text>
    </comment>
    <comment ref="I106" authorId="0" shapeId="0" xr:uid="{00000000-0006-0000-0500-000082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4/10/23 ΚΑΡΤΑ
</t>
        </r>
      </text>
    </comment>
    <comment ref="J106" authorId="0" shapeId="0" xr:uid="{00000000-0006-0000-0500-000083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2/11/23 ΜΕΤΡΗΤΑ</t>
        </r>
      </text>
    </comment>
    <comment ref="K106" authorId="0" shapeId="0" xr:uid="{00000000-0006-0000-0500-000084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7/12/23 καρτα</t>
        </r>
      </text>
    </comment>
    <comment ref="L106" authorId="0" shapeId="0" xr:uid="{00000000-0006-0000-0500-000085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9/1/24 μετρητα</t>
        </r>
      </text>
    </comment>
    <comment ref="M106" authorId="0" shapeId="0" xr:uid="{00000000-0006-0000-0500-000086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6/2/24 μετρητα</t>
        </r>
      </text>
    </comment>
    <comment ref="N106" authorId="0" shapeId="0" xr:uid="{00000000-0006-0000-0500-000087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5/3/24 ΚΑΡΤΑ
</t>
        </r>
      </text>
    </comment>
    <comment ref="O106" authorId="0" shapeId="0" xr:uid="{00000000-0006-0000-0500-000088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9/4/24 μετρητα</t>
        </r>
      </text>
    </comment>
    <comment ref="P106" authorId="0" shapeId="0" xr:uid="{00000000-0006-0000-0500-000089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23/5/24 ΜΕΤΡΗΤΑ</t>
        </r>
      </text>
    </comment>
    <comment ref="F107" authorId="0" shapeId="0" xr:uid="{00000000-0006-0000-0500-00008A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74*8</t>
        </r>
      </text>
    </comment>
    <comment ref="C108" authorId="0" shapeId="0" xr:uid="{00000000-0006-0000-0500-00008B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19/6/23
</t>
        </r>
      </text>
    </comment>
    <comment ref="E108" authorId="0" shapeId="0" xr:uid="{00000000-0006-0000-0500-00008C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108" authorId="0" shapeId="0" xr:uid="{00000000-0006-0000-0500-00008D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65+45*8</t>
        </r>
      </text>
    </comment>
    <comment ref="G108" authorId="0" shapeId="0" xr:uid="{00000000-0006-0000-0500-00008E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19/6/2023</t>
        </r>
      </text>
    </comment>
    <comment ref="I108" authorId="0" shapeId="0" xr:uid="{00000000-0006-0000-0500-00008F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2/10/23 KARTA
+15 S L</t>
        </r>
      </text>
    </comment>
    <comment ref="J108" authorId="0" shapeId="0" xr:uid="{00000000-0006-0000-0500-000090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2/11/2023 KARTA 
45+15</t>
        </r>
      </text>
    </comment>
    <comment ref="K108" authorId="0" shapeId="0" xr:uid="{00000000-0006-0000-0500-000091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1/12/23 ΚΑΡΤΑ
45+15</t>
        </r>
      </text>
    </comment>
    <comment ref="L108" authorId="0" shapeId="0" xr:uid="{00000000-0006-0000-0500-000092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8/1/24 ΚΑΡΤΑ 
45+15
</t>
        </r>
      </text>
    </comment>
    <comment ref="M108" authorId="0" shapeId="0" xr:uid="{00000000-0006-0000-0500-000093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2/2/24 ΚΑΡΤΑ
45+15 </t>
        </r>
      </text>
    </comment>
    <comment ref="N108" authorId="0" shapeId="0" xr:uid="{00000000-0006-0000-0500-000094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4/3/24 
45+15</t>
        </r>
      </text>
    </comment>
    <comment ref="O108" authorId="0" shapeId="0" xr:uid="{00000000-0006-0000-0500-000095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4/4/24
45+15</t>
        </r>
      </text>
    </comment>
    <comment ref="P108" authorId="0" shapeId="0" xr:uid="{00000000-0006-0000-0500-000096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29/4/24 ΚΑΡΤΑ
+15 SL</t>
        </r>
      </text>
    </comment>
    <comment ref="F109" authorId="0" shapeId="0" xr:uid="{00000000-0006-0000-0500-000097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65+85*8</t>
        </r>
      </text>
    </comment>
    <comment ref="G109" authorId="0" shapeId="0" xr:uid="{00000000-0006-0000-0500-000098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246 KATATHESI ETHIKI 7/7/23</t>
        </r>
      </text>
    </comment>
    <comment ref="I109" authorId="0" shapeId="0" xr:uid="{00000000-0006-0000-0500-000099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1/11/23 ΜΕΤΡΗΤΑ
</t>
        </r>
      </text>
    </comment>
    <comment ref="J109" authorId="0" shapeId="0" xr:uid="{00000000-0006-0000-0500-00009A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29/11/23 ΜΕΤΡΗΤΑ</t>
        </r>
      </text>
    </comment>
    <comment ref="K109" authorId="0" shapeId="0" xr:uid="{00000000-0006-0000-0500-00009B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18/12/23</t>
        </r>
      </text>
    </comment>
    <comment ref="L109" authorId="0" shapeId="0" xr:uid="{00000000-0006-0000-0500-00009C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14/2/24 METRHTA</t>
        </r>
      </text>
    </comment>
    <comment ref="M109" authorId="0" shapeId="0" xr:uid="{00000000-0006-0000-0500-00009D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22/3/24 katathesi
</t>
        </r>
      </text>
    </comment>
    <comment ref="C110" authorId="0" shapeId="0" xr:uid="{00000000-0006-0000-0500-00009E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29/6/2023</t>
        </r>
      </text>
    </comment>
    <comment ref="G110" authorId="0" shapeId="0" xr:uid="{00000000-0006-0000-0500-00009F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29/6/2023</t>
        </r>
      </text>
    </comment>
    <comment ref="I110" authorId="0" shapeId="0" xr:uid="{00000000-0006-0000-0500-0000A0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17/10/23 ΜΕΤΡΗΤΑ ΕΞΟΦΛΗΣΗ
</t>
        </r>
      </text>
    </comment>
    <comment ref="C111" authorId="0" shapeId="0" xr:uid="{00000000-0006-0000-0500-0000A1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17/10/23 ΚΑΤΑΘΕΣΗ 
90 ΑΓΓΛΙΚΑ 
20 ΓΙΑ ΓΑΛΛΙΚΑ</t>
        </r>
      </text>
    </comment>
    <comment ref="E111" authorId="0" shapeId="0" xr:uid="{00000000-0006-0000-0500-0000A2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111" authorId="0" shapeId="0" xr:uid="{00000000-0006-0000-0500-0000A3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105*8</t>
        </r>
      </text>
    </comment>
    <comment ref="I111" authorId="0" shapeId="0" xr:uid="{00000000-0006-0000-0500-0000A4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26/10/23 ΚΑΤΑΘΕΣΗ </t>
        </r>
      </text>
    </comment>
    <comment ref="J111" authorId="0" shapeId="0" xr:uid="{00000000-0006-0000-0500-0000A5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29/11/23 KATATHESI</t>
        </r>
      </text>
    </comment>
    <comment ref="K111" authorId="0" shapeId="0" xr:uid="{00000000-0006-0000-0500-0000A6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21/12/23 KATATHESI</t>
        </r>
      </text>
    </comment>
    <comment ref="L111" authorId="0" shapeId="0" xr:uid="{00000000-0006-0000-0500-0000A7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17/1/24 ΜΕΤΡΗΤΑ</t>
        </r>
      </text>
    </comment>
    <comment ref="C112" authorId="0" shapeId="0" xr:uid="{00000000-0006-0000-0500-0000A8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4/7/23 METRHTA
</t>
        </r>
      </text>
    </comment>
    <comment ref="F112" authorId="0" shapeId="0" xr:uid="{00000000-0006-0000-0500-0000A9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65+45*8
'H CASH 400EURO</t>
        </r>
      </text>
    </comment>
    <comment ref="G112" authorId="0" shapeId="0" xr:uid="{00000000-0006-0000-0500-0000AA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4/7/23 KARTA
</t>
        </r>
      </text>
    </comment>
    <comment ref="I112" authorId="0" shapeId="0" xr:uid="{00000000-0006-0000-0500-0000AB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2/10/23 METRHTA
</t>
        </r>
      </text>
    </comment>
    <comment ref="J112" authorId="0" shapeId="0" xr:uid="{00000000-0006-0000-0500-0000AC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6/11/2023</t>
        </r>
      </text>
    </comment>
    <comment ref="K112" authorId="0" shapeId="0" xr:uid="{00000000-0006-0000-0500-0000AD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6/12/23 ΚΑΡΤΑ</t>
        </r>
      </text>
    </comment>
    <comment ref="L112" authorId="0" shapeId="0" xr:uid="{00000000-0006-0000-0500-0000AE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10/1/24 ΚΑΡΤΑ</t>
        </r>
      </text>
    </comment>
    <comment ref="M112" authorId="0" shapeId="0" xr:uid="{00000000-0006-0000-0500-0000AF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5/2/24 ΚΑΡΤΑ</t>
        </r>
      </text>
    </comment>
    <comment ref="N112" authorId="0" shapeId="0" xr:uid="{00000000-0006-0000-0500-0000B0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8/3/24 ΚΑΡΤΑ</t>
        </r>
      </text>
    </comment>
    <comment ref="O112" authorId="0" shapeId="0" xr:uid="{00000000-0006-0000-0500-0000B1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10/4/24 καρτα</t>
        </r>
      </text>
    </comment>
    <comment ref="P112" authorId="0" shapeId="0" xr:uid="{00000000-0006-0000-0500-0000B2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13/5/24 ΚΑΡΤΑ</t>
        </r>
      </text>
    </comment>
    <comment ref="C113" authorId="0" shapeId="0" xr:uid="{00000000-0006-0000-0500-0000B3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18/10/23 metrhta
</t>
        </r>
      </text>
    </comment>
    <comment ref="I113" authorId="0" shapeId="0" xr:uid="{00000000-0006-0000-0500-0000B4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18/10/23 184 KAI GIA TOUS DUO</t>
        </r>
      </text>
    </comment>
    <comment ref="J113" authorId="0" shapeId="0" xr:uid="{00000000-0006-0000-0500-0000B5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8/11/23 ΜΕΤΡΗΤΑ</t>
        </r>
      </text>
    </comment>
    <comment ref="M113" authorId="0" shapeId="0" xr:uid="{00000000-0006-0000-0500-0000B6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12/2/24 ΜΕΤΡΗΤΑ</t>
        </r>
      </text>
    </comment>
    <comment ref="N113" authorId="0" shapeId="0" xr:uid="{00000000-0006-0000-0500-0000B7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4/3/24 </t>
        </r>
      </text>
    </comment>
    <comment ref="O113" authorId="0" shapeId="0" xr:uid="{00000000-0006-0000-0500-0000B8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15/4/24 </t>
        </r>
      </text>
    </comment>
    <comment ref="P113" authorId="0" shapeId="0" xr:uid="{00000000-0006-0000-0500-0000B9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15/5/24 ΚΑΡΤΑ</t>
        </r>
      </text>
    </comment>
    <comment ref="Q113" authorId="0" shapeId="0" xr:uid="{00000000-0006-0000-0500-0000BA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7/6/24 karta</t>
        </r>
      </text>
    </comment>
    <comment ref="C114" authorId="0" shapeId="0" xr:uid="{00000000-0006-0000-0500-0000BB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29/6/2023</t>
        </r>
      </text>
    </comment>
    <comment ref="F114" authorId="0" shapeId="0" xr:uid="{00000000-0006-0000-0500-0000BC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184*9</t>
        </r>
      </text>
    </comment>
    <comment ref="I114" authorId="0" shapeId="0" xr:uid="{00000000-0006-0000-0500-0000BD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18/10/23 184 KAI GIA TOUS DUO</t>
        </r>
      </text>
    </comment>
    <comment ref="J114" authorId="0" shapeId="0" xr:uid="{00000000-0006-0000-0500-0000BE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8/11/23 ΜΕΤΡΗΤΑ</t>
        </r>
      </text>
    </comment>
    <comment ref="K114" authorId="0" shapeId="0" xr:uid="{00000000-0006-0000-0500-0000BF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18/12/23</t>
        </r>
      </text>
    </comment>
    <comment ref="L114" authorId="0" shapeId="0" xr:uid="{00000000-0006-0000-0500-0000C0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15/1/2024</t>
        </r>
      </text>
    </comment>
    <comment ref="M114" authorId="0" shapeId="0" xr:uid="{00000000-0006-0000-0500-0000C1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12/2/24 ΜΕΤΡΗΤΑ</t>
        </r>
      </text>
    </comment>
    <comment ref="N114" authorId="0" shapeId="0" xr:uid="{00000000-0006-0000-0500-0000C2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4/3/24 </t>
        </r>
      </text>
    </comment>
    <comment ref="O114" authorId="0" shapeId="0" xr:uid="{00000000-0006-0000-0500-0000C3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ΚΑΡΤΑ 15/4/24</t>
        </r>
      </text>
    </comment>
    <comment ref="P114" authorId="0" shapeId="0" xr:uid="{00000000-0006-0000-0500-0000C4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15/5/24 ΚΑΡΤΑ</t>
        </r>
      </text>
    </comment>
    <comment ref="Q114" authorId="0" shapeId="0" xr:uid="{00000000-0006-0000-0500-0000C5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7/6/24 karta</t>
        </r>
      </text>
    </comment>
    <comment ref="F115" authorId="0" shapeId="0" xr:uid="{00000000-0006-0000-0500-0000C6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50+55*8
</t>
        </r>
      </text>
    </comment>
    <comment ref="G115" authorId="0" shapeId="0" xr:uid="{00000000-0006-0000-0500-0000C7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26/9/23 METRHTA
</t>
        </r>
      </text>
    </comment>
    <comment ref="I115" authorId="0" shapeId="0" xr:uid="{00000000-0006-0000-0500-0000C8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20/10/23 ΜΕΤΡΗΤΑ
</t>
        </r>
      </text>
    </comment>
    <comment ref="J115" authorId="0" shapeId="0" xr:uid="{00000000-0006-0000-0500-0000C9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24/11/23 μετρητα</t>
        </r>
      </text>
    </comment>
    <comment ref="K115" authorId="0" shapeId="0" xr:uid="{00000000-0006-0000-0500-0000CA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15/12/23 ΚΑΡΤΑ</t>
        </r>
      </text>
    </comment>
    <comment ref="L115" authorId="0" shapeId="0" xr:uid="{00000000-0006-0000-0500-0000CB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26/1/24 μετρητα</t>
        </r>
      </text>
    </comment>
    <comment ref="A116" authorId="0" shapeId="0" xr:uid="{00000000-0006-0000-0500-0000CC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MEXRI 10</t>
        </r>
      </text>
    </comment>
    <comment ref="F116" authorId="0" shapeId="0" xr:uid="{00000000-0006-0000-0500-0000CD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50+42*8</t>
        </r>
      </text>
    </comment>
    <comment ref="G116" authorId="0" shapeId="0" xr:uid="{00000000-0006-0000-0500-0000CE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19/6/2023</t>
        </r>
      </text>
    </comment>
    <comment ref="I116" authorId="0" shapeId="0" xr:uid="{00000000-0006-0000-0500-0000CF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6/10/23 </t>
        </r>
      </text>
    </comment>
    <comment ref="J116" authorId="0" shapeId="0" xr:uid="{00000000-0006-0000-0500-0000D0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21/12/23 
160 ΚΑΡΤΑ 
64 ΜΕΤΡΗΤΑ</t>
        </r>
      </text>
    </comment>
    <comment ref="K116" authorId="0" shapeId="0" xr:uid="{00000000-0006-0000-0500-0000D1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21/12/23 
160 ΚΑΡΤΑ 
64 ΜΕΤΡΗΤΑ</t>
        </r>
      </text>
    </comment>
    <comment ref="L116" authorId="0" shapeId="0" xr:uid="{00000000-0006-0000-0500-0000D2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9/2/24 μετρητα</t>
        </r>
      </text>
    </comment>
    <comment ref="M116" authorId="0" shapeId="0" xr:uid="{00000000-0006-0000-0500-0000D3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4/3/24 ΚΑΡΤΑ</t>
        </r>
      </text>
    </comment>
    <comment ref="N116" authorId="0" shapeId="0" xr:uid="{00000000-0006-0000-0500-0000D4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26/4/24 ΚΑΡΤΑ</t>
        </r>
      </text>
    </comment>
    <comment ref="O116" authorId="0" shapeId="0" xr:uid="{00000000-0006-0000-0500-0000D5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26/4/24 ΚΑΡΤΑ</t>
        </r>
      </text>
    </comment>
    <comment ref="P116" authorId="0" shapeId="0" xr:uid="{00000000-0006-0000-0500-0000D6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31/5/24 ΜΕΤΡΗΤΑ</t>
        </r>
      </text>
    </comment>
    <comment ref="A117" authorId="0" shapeId="0" xr:uid="{00000000-0006-0000-0500-0000D7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MEXRI 10 </t>
        </r>
      </text>
    </comment>
    <comment ref="F117" authorId="0" shapeId="0" xr:uid="{00000000-0006-0000-0500-0000D8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50+70*8</t>
        </r>
      </text>
    </comment>
    <comment ref="G117" authorId="0" shapeId="0" xr:uid="{00000000-0006-0000-0500-0000D9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19/6/23</t>
        </r>
      </text>
    </comment>
    <comment ref="J117" authorId="0" shapeId="0" xr:uid="{00000000-0006-0000-0500-0000DA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21/12/23 
160 ΚΑΡΤΑ 
64 ΜΕΤΡΗΤΑ</t>
        </r>
      </text>
    </comment>
    <comment ref="K117" authorId="0" shapeId="0" xr:uid="{00000000-0006-0000-0500-0000DB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21/12/23 
160 ΚΑΡΤΑ 
64 ΜΕΤΡΗΤΑ</t>
        </r>
      </text>
    </comment>
    <comment ref="L117" authorId="0" shapeId="0" xr:uid="{00000000-0006-0000-0500-0000DC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9/2/24 μετρητα</t>
        </r>
      </text>
    </comment>
    <comment ref="M117" authorId="0" shapeId="0" xr:uid="{00000000-0006-0000-0500-0000DD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4/3/24 ΚΑΡΤΑ</t>
        </r>
      </text>
    </comment>
    <comment ref="N117" authorId="0" shapeId="0" xr:uid="{00000000-0006-0000-0500-0000DE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26/4/24 ΚΑΡΤΑ</t>
        </r>
      </text>
    </comment>
    <comment ref="O117" authorId="0" shapeId="0" xr:uid="{00000000-0006-0000-0500-0000DF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26/4/24 ΚΑΡΤΑ</t>
        </r>
      </text>
    </comment>
    <comment ref="P117" authorId="0" shapeId="0" xr:uid="{00000000-0006-0000-0500-0000E0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31/5/24 ΜΕΤΡΗΤΑ</t>
        </r>
      </text>
    </comment>
    <comment ref="A118" authorId="0" shapeId="0" xr:uid="{00000000-0006-0000-0500-0000E1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 KATHE MHNA</t>
        </r>
      </text>
    </comment>
    <comment ref="F118" authorId="0" shapeId="0" xr:uid="{00000000-0006-0000-0500-0000E2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65+65*8</t>
        </r>
      </text>
    </comment>
    <comment ref="G118" authorId="0" shapeId="0" xr:uid="{00000000-0006-0000-0500-0000E3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29/6/2023</t>
        </r>
      </text>
    </comment>
    <comment ref="I118" authorId="0" shapeId="0" xr:uid="{00000000-0006-0000-0500-0000E4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13/10/23 ΜΕΤΡΗΤΑ
</t>
        </r>
      </text>
    </comment>
    <comment ref="J118" authorId="0" shapeId="0" xr:uid="{00000000-0006-0000-0500-0000E5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24/11/23 ΚΑΡΤΑ
</t>
        </r>
      </text>
    </comment>
    <comment ref="K118" authorId="0" shapeId="0" xr:uid="{00000000-0006-0000-0500-0000E6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15/12/23 καρτα</t>
        </r>
      </text>
    </comment>
    <comment ref="L118" authorId="0" shapeId="0" xr:uid="{00000000-0006-0000-0500-0000E7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19/1/24 καρτα</t>
        </r>
      </text>
    </comment>
    <comment ref="M118" authorId="0" shapeId="0" xr:uid="{00000000-0006-0000-0500-0000E8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23/2/24 καρτα</t>
        </r>
      </text>
    </comment>
    <comment ref="N118" authorId="0" shapeId="0" xr:uid="{00000000-0006-0000-0500-0000E9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22/3/24 καρτα</t>
        </r>
      </text>
    </comment>
    <comment ref="O118" authorId="0" shapeId="0" xr:uid="{00000000-0006-0000-0500-0000EA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26/4/24 ΚΑΡΤΑ</t>
        </r>
      </text>
    </comment>
    <comment ref="P118" authorId="0" shapeId="0" xr:uid="{00000000-0006-0000-0500-0000EB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17/5/24 μετρητα</t>
        </r>
      </text>
    </comment>
    <comment ref="A119" authorId="0" shapeId="0" xr:uid="{00000000-0006-0000-0500-0000EC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MEXRI 5 KATHE MHNA </t>
        </r>
      </text>
    </comment>
    <comment ref="F119" authorId="0" shapeId="0" xr:uid="{00000000-0006-0000-0500-0000ED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65+(83*8)+82</t>
        </r>
      </text>
    </comment>
    <comment ref="G119" authorId="0" shapeId="0" xr:uid="{00000000-0006-0000-0500-0000EE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12/9/23 KARTA NI</t>
        </r>
      </text>
    </comment>
    <comment ref="I119" authorId="0" shapeId="0" xr:uid="{00000000-0006-0000-0500-0000EF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5/10/23 ΚΑΤΑΘΕΣΗ</t>
        </r>
      </text>
    </comment>
    <comment ref="J119" authorId="0" shapeId="0" xr:uid="{00000000-0006-0000-0500-0000F0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1/11/23 ΚΑΤΑΘΕΣΗ</t>
        </r>
      </text>
    </comment>
    <comment ref="K119" authorId="0" shapeId="0" xr:uid="{00000000-0006-0000-0500-0000F1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4/12/23 KATATHESI</t>
        </r>
      </text>
    </comment>
    <comment ref="L119" authorId="0" shapeId="0" xr:uid="{00000000-0006-0000-0500-0000F2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8/1/24 KATATHESI</t>
        </r>
      </text>
    </comment>
    <comment ref="M119" authorId="0" shapeId="0" xr:uid="{00000000-0006-0000-0500-0000F3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5/2/24 ΚΑΤΑΘΕΣΗ</t>
        </r>
      </text>
    </comment>
    <comment ref="N119" authorId="0" shapeId="0" xr:uid="{00000000-0006-0000-0500-0000F4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4/3/24 ΚΑΤΑΘΕΣΗ</t>
        </r>
      </text>
    </comment>
    <comment ref="O119" authorId="0" shapeId="0" xr:uid="{00000000-0006-0000-0500-0000F5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8/4/24 ΚΑΤΑΘΕΣΗ</t>
        </r>
      </text>
    </comment>
    <comment ref="P119" authorId="0" shapeId="0" xr:uid="{00000000-0006-0000-0500-0000F6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2/5/24 KATATHESI</t>
        </r>
      </text>
    </comment>
    <comment ref="F120" authorId="0" shapeId="0" xr:uid="{00000000-0006-0000-0500-0000F7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48*8</t>
        </r>
      </text>
    </comment>
    <comment ref="I120" authorId="0" shapeId="0" xr:uid="{00000000-0006-0000-0500-0000F8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2/10/23 METRHTA</t>
        </r>
      </text>
    </comment>
    <comment ref="J120" authorId="0" shapeId="0" xr:uid="{00000000-0006-0000-0500-0000F9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16/11/23 ΚΑΡΤΑ</t>
        </r>
      </text>
    </comment>
    <comment ref="K120" authorId="0" shapeId="0" xr:uid="{00000000-0006-0000-0500-0000FA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19/12/23 μετρητα</t>
        </r>
      </text>
    </comment>
    <comment ref="L120" authorId="0" shapeId="0" xr:uid="{00000000-0006-0000-0500-0000FB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23/1/24 μετρητα</t>
        </r>
      </text>
    </comment>
    <comment ref="M120" authorId="0" shapeId="0" xr:uid="{00000000-0006-0000-0500-0000FC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15/2/24 ΜΕΤΡΗΤΑ</t>
        </r>
      </text>
    </comment>
    <comment ref="N120" authorId="0" shapeId="0" xr:uid="{00000000-0006-0000-0500-0000FD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12/3/24 μετρητα</t>
        </r>
      </text>
    </comment>
    <comment ref="O120" authorId="0" shapeId="0" xr:uid="{00000000-0006-0000-0500-0000FE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23/4/24 metrhta</t>
        </r>
      </text>
    </comment>
    <comment ref="P120" authorId="0" shapeId="0" xr:uid="{00000000-0006-0000-0500-0000FF03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27/6/24 ΚΑΡΤΑ</t>
        </r>
      </text>
    </comment>
    <comment ref="F121" authorId="0" shapeId="0" xr:uid="{00000000-0006-0000-0500-000000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60+85*8</t>
        </r>
      </text>
    </comment>
    <comment ref="G121" authorId="0" shapeId="0" xr:uid="{00000000-0006-0000-0500-000001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J121" authorId="0" shapeId="0" xr:uid="{00000000-0006-0000-0500-000002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16/11/23 ΚΑΡΤΑ</t>
        </r>
      </text>
    </comment>
    <comment ref="K121" authorId="0" shapeId="0" xr:uid="{00000000-0006-0000-0500-000003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19/12/23 μετρητα</t>
        </r>
      </text>
    </comment>
    <comment ref="L121" authorId="0" shapeId="0" xr:uid="{00000000-0006-0000-0500-000004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23/1/24 μετρητα</t>
        </r>
      </text>
    </comment>
    <comment ref="M121" authorId="0" shapeId="0" xr:uid="{00000000-0006-0000-0500-000005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15/2/24 ΜΕΤΡΗΤΑ</t>
        </r>
      </text>
    </comment>
    <comment ref="N121" authorId="0" shapeId="0" xr:uid="{00000000-0006-0000-0500-000006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12/3/24 μετρητα</t>
        </r>
      </text>
    </comment>
    <comment ref="O121" authorId="0" shapeId="0" xr:uid="{00000000-0006-0000-0500-000007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23/4/24 metrhta</t>
        </r>
      </text>
    </comment>
    <comment ref="P121" authorId="0" shapeId="0" xr:uid="{00000000-0006-0000-0500-000008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27/6/24 ΚΑΡΤΑ</t>
        </r>
      </text>
    </comment>
    <comment ref="F122" authorId="0" shapeId="0" xr:uid="{00000000-0006-0000-0500-000009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120*8</t>
        </r>
      </text>
    </comment>
    <comment ref="I122" authorId="0" shapeId="0" xr:uid="{00000000-0006-0000-0500-00000A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3/10/23 ΜΕΤΡΗΤΑ
</t>
        </r>
      </text>
    </comment>
    <comment ref="J122" authorId="0" shapeId="0" xr:uid="{00000000-0006-0000-0500-00000B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14/11/23 ΜΕΤΡΗΤΑ</t>
        </r>
      </text>
    </comment>
    <comment ref="K122" authorId="0" shapeId="0" xr:uid="{00000000-0006-0000-0500-00000C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19/12/23 μετρητα</t>
        </r>
      </text>
    </comment>
    <comment ref="L122" authorId="0" shapeId="0" xr:uid="{00000000-0006-0000-0500-00000D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9/1/23 metrhta
</t>
        </r>
      </text>
    </comment>
    <comment ref="M122" authorId="0" shapeId="0" xr:uid="{00000000-0006-0000-0500-00000E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20/2/24 ΜΕΤΡΗΤΑ</t>
        </r>
      </text>
    </comment>
    <comment ref="N122" authorId="0" shapeId="0" xr:uid="{00000000-0006-0000-0500-00000F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19/3/24 ΜΕΤΡΗΤΑ</t>
        </r>
      </text>
    </comment>
    <comment ref="O122" authorId="0" shapeId="0" xr:uid="{00000000-0006-0000-0500-000010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9/4/24 μετρητα</t>
        </r>
      </text>
    </comment>
    <comment ref="P122" authorId="0" shapeId="0" xr:uid="{00000000-0006-0000-0500-000011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14/5/24 ΜΕΤΡΗΤΑ</t>
        </r>
      </text>
    </comment>
    <comment ref="C123" authorId="0" shapeId="0" xr:uid="{00000000-0006-0000-0500-000012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5/9/23 ΜΕΤΡΗΤΑ</t>
        </r>
      </text>
    </comment>
    <comment ref="G123" authorId="0" shapeId="0" xr:uid="{00000000-0006-0000-0500-000013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EJOFLHSH</t>
        </r>
      </text>
    </comment>
    <comment ref="C124" authorId="0" shapeId="0" xr:uid="{00000000-0006-0000-0500-000014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7/7/2023 ΜΕΤΡΗΤΑ</t>
        </r>
      </text>
    </comment>
    <comment ref="F124" authorId="0" shapeId="0" xr:uid="{00000000-0006-0000-0500-000015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65+45*8</t>
        </r>
      </text>
    </comment>
    <comment ref="G124" authorId="0" shapeId="0" xr:uid="{00000000-0006-0000-0500-000016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4/10/23 ΚΑΡΤΑ
</t>
        </r>
      </text>
    </comment>
    <comment ref="I124" authorId="0" shapeId="0" xr:uid="{00000000-0006-0000-0500-000017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4/10/23 ΚΑΡΤΑ
</t>
        </r>
      </text>
    </comment>
    <comment ref="J124" authorId="0" shapeId="0" xr:uid="{00000000-0006-0000-0500-000018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8/11/23 ΚΑΡΤΑ
</t>
        </r>
      </text>
    </comment>
    <comment ref="K124" authorId="0" shapeId="0" xr:uid="{00000000-0006-0000-0500-000019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6/12/23 ΚΑΡΤΑ</t>
        </r>
      </text>
    </comment>
    <comment ref="L124" authorId="0" shapeId="0" xr:uid="{00000000-0006-0000-0500-00001A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10/1/24 ΚΑΡΤΑ</t>
        </r>
      </text>
    </comment>
    <comment ref="M124" authorId="0" shapeId="0" xr:uid="{00000000-0006-0000-0500-00001B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7/2/24 μετρητα</t>
        </r>
      </text>
    </comment>
    <comment ref="N124" authorId="0" shapeId="0" xr:uid="{00000000-0006-0000-0500-00001C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6/3/24 ΜΕΤΡΗΤΑ</t>
        </r>
      </text>
    </comment>
    <comment ref="O124" authorId="0" shapeId="0" xr:uid="{00000000-0006-0000-0500-00001D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8/4/24 ΚΑΡΤΑ</t>
        </r>
      </text>
    </comment>
    <comment ref="P124" authorId="0" shapeId="0" xr:uid="{00000000-0006-0000-0500-00001E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13/5/24 ΚΑΡΤΑ</t>
        </r>
      </text>
    </comment>
    <comment ref="F125" authorId="0" shapeId="0" xr:uid="{00000000-0006-0000-0500-00001F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70*9+75 </t>
        </r>
      </text>
    </comment>
    <comment ref="I125" authorId="0" shapeId="0" xr:uid="{00000000-0006-0000-0500-000020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1/11/23 ΜΕΤΡΗΤΑ</t>
        </r>
      </text>
    </comment>
    <comment ref="J125" authorId="0" shapeId="0" xr:uid="{00000000-0006-0000-0500-000021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30/11/23 ΜΕΤΡΗΤΑ</t>
        </r>
      </text>
    </comment>
    <comment ref="K125" authorId="0" shapeId="0" xr:uid="{00000000-0006-0000-0500-000022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22/12/23 ΚΑΡΤΑ</t>
        </r>
      </text>
    </comment>
    <comment ref="L125" authorId="0" shapeId="0" xr:uid="{00000000-0006-0000-0500-000023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31/1/24 ΜΕΤΡΗΤΑ</t>
        </r>
      </text>
    </comment>
    <comment ref="M125" authorId="0" shapeId="0" xr:uid="{00000000-0006-0000-0500-000024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6/3/24 ΜΕΤΡΗΤΑ</t>
        </r>
      </text>
    </comment>
    <comment ref="N125" authorId="0" shapeId="0" xr:uid="{00000000-0006-0000-0500-000025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3/4/24 ΜΕΤΡΗΤΑ</t>
        </r>
      </text>
    </comment>
    <comment ref="O125" authorId="0" shapeId="0" xr:uid="{00000000-0006-0000-0500-000026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13/5/24 ΜΕΤΡΗΤΑ</t>
        </r>
      </text>
    </comment>
    <comment ref="P125" authorId="0" shapeId="0" xr:uid="{00000000-0006-0000-0500-000027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5/6/24 μετρητα</t>
        </r>
      </text>
    </comment>
    <comment ref="H126" authorId="0" shapeId="0" xr:uid="{00000000-0006-0000-0500-000028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2/10/2023 ΤΑΜΕΙΟ ΝΕΑ ΙΩΝΙΑ </t>
        </r>
      </text>
    </comment>
    <comment ref="C127" authorId="0" shapeId="0" xr:uid="{00000000-0006-0000-0500-000029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4/7/23 KARTA
</t>
        </r>
      </text>
    </comment>
    <comment ref="G127" authorId="0" shapeId="0" xr:uid="{00000000-0006-0000-0500-00002A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4/7/23 KARTA</t>
        </r>
      </text>
    </comment>
    <comment ref="F128" authorId="0" shapeId="0" xr:uid="{00000000-0006-0000-0500-00002B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CASH</t>
        </r>
      </text>
    </comment>
    <comment ref="F129" authorId="0" shapeId="0" xr:uid="{00000000-0006-0000-0500-00002C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   CASH 620</t>
        </r>
      </text>
    </comment>
    <comment ref="G129" authorId="0" shapeId="0" xr:uid="{00000000-0006-0000-0500-00002D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ΚΑΤΑΘΕΣΗ 3/8/23 150€ 90+35 ΒΙΒΛΙΑ</t>
        </r>
      </text>
    </comment>
    <comment ref="I129" authorId="0" shapeId="0" xr:uid="{00000000-0006-0000-0500-00002E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2/10//23 METRHTA 835
</t>
        </r>
      </text>
    </comment>
    <comment ref="F130" authorId="0" shapeId="0" xr:uid="{00000000-0006-0000-0500-00002F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65+48*8</t>
        </r>
      </text>
    </comment>
    <comment ref="G130" authorId="0" shapeId="0" xr:uid="{00000000-0006-0000-0500-000030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19/10/23 KARTA
</t>
        </r>
      </text>
    </comment>
    <comment ref="I130" authorId="0" shapeId="0" xr:uid="{00000000-0006-0000-0500-000031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19/10/23 KARTA</t>
        </r>
      </text>
    </comment>
    <comment ref="J130" authorId="0" shapeId="0" xr:uid="{00000000-0006-0000-0500-000032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7/11/23 ΜΕΤΡΗΤΑ
</t>
        </r>
      </text>
    </comment>
    <comment ref="K130" authorId="0" shapeId="0" xr:uid="{00000000-0006-0000-0500-000033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19/12/2023</t>
        </r>
      </text>
    </comment>
    <comment ref="L130" authorId="0" shapeId="0" xr:uid="{00000000-0006-0000-0500-000034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30/1/24 ΜΕΤΡΗΤΑ</t>
        </r>
      </text>
    </comment>
    <comment ref="M130" authorId="0" shapeId="0" xr:uid="{00000000-0006-0000-0500-000035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30/1/24 ΜΕΤΡΗΤΑ</t>
        </r>
      </text>
    </comment>
    <comment ref="N130" authorId="0" shapeId="0" xr:uid="{00000000-0006-0000-0500-000036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2/4/24 ΚΑΡΤΑ</t>
        </r>
      </text>
    </comment>
    <comment ref="O130" authorId="0" shapeId="0" xr:uid="{00000000-0006-0000-0500-000037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2/4/24 ΚΑΡΤΑ</t>
        </r>
      </text>
    </comment>
    <comment ref="P130" authorId="0" shapeId="0" xr:uid="{00000000-0006-0000-0500-000038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13/6/24 METRHTA</t>
        </r>
      </text>
    </comment>
    <comment ref="F131" authorId="0" shapeId="0" xr:uid="{00000000-0006-0000-0500-000039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CASH</t>
        </r>
      </text>
    </comment>
    <comment ref="K131" authorId="0" shapeId="0" xr:uid="{00000000-0006-0000-0500-00003A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26/2/24 ΜΕΤΡΗΤΑ</t>
        </r>
      </text>
    </comment>
    <comment ref="Q131" authorId="0" shapeId="0" xr:uid="{00000000-0006-0000-0500-00003B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4/6/24 ΚΑΡΤΑ</t>
        </r>
      </text>
    </comment>
    <comment ref="R131" authorId="0" shapeId="0" xr:uid="{00000000-0006-0000-0500-00003C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1/7/24 ΚΑΡΤΑ</t>
        </r>
      </text>
    </comment>
    <comment ref="C132" authorId="0" shapeId="0" xr:uid="{00000000-0006-0000-0500-00003D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16/10/23 METRHTA</t>
        </r>
      </text>
    </comment>
    <comment ref="F132" authorId="0" shapeId="0" xr:uid="{00000000-0006-0000-0500-00003E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40+145*8</t>
        </r>
      </text>
    </comment>
    <comment ref="I132" authorId="0" shapeId="0" xr:uid="{00000000-0006-0000-0500-00003F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23/10/23 ΜΕΤΡΗΤΑ</t>
        </r>
      </text>
    </comment>
    <comment ref="J132" authorId="0" shapeId="0" xr:uid="{00000000-0006-0000-0500-000040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22/11/23 METRHTA</t>
        </r>
      </text>
    </comment>
    <comment ref="P132" authorId="0" shapeId="0" xr:uid="{00000000-0006-0000-0500-000041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20/5/24 ΚΑΡΤΑ</t>
        </r>
      </text>
    </comment>
    <comment ref="Q132" authorId="0" shapeId="0" xr:uid="{00000000-0006-0000-0500-000042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4/6/24 ΚΑΡΤΑ</t>
        </r>
      </text>
    </comment>
    <comment ref="C133" authorId="0" shapeId="0" xr:uid="{00000000-0006-0000-0500-000043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23/10/23 KATATHESI</t>
        </r>
      </text>
    </comment>
    <comment ref="F133" authorId="0" shapeId="0" xr:uid="{00000000-0006-0000-0500-000044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230 *10</t>
        </r>
      </text>
    </comment>
    <comment ref="I133" authorId="0" shapeId="0" xr:uid="{00000000-0006-0000-0500-000045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27/11/23 alpha</t>
        </r>
      </text>
    </comment>
    <comment ref="J133" authorId="0" shapeId="0" xr:uid="{00000000-0006-0000-0500-000046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22/12/23 ΚΑΤΑΘΕΣΗ</t>
        </r>
      </text>
    </comment>
    <comment ref="K133" authorId="0" shapeId="0" xr:uid="{00000000-0006-0000-0500-000047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22/12/23 ΚΑΤΑΘΕΣΗ</t>
        </r>
      </text>
    </comment>
    <comment ref="L133" authorId="0" shapeId="0" xr:uid="{00000000-0006-0000-0500-000048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20/2/24 καταθεση</t>
        </r>
      </text>
    </comment>
    <comment ref="P133" authorId="0" shapeId="0" xr:uid="{00000000-0006-0000-0500-000049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16/5/24 ΚΑΤΑΘΕΣΗ</t>
        </r>
      </text>
    </comment>
    <comment ref="Q133" authorId="0" shapeId="0" xr:uid="{00000000-0006-0000-0500-00004A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19/7/24 KTAUESH</t>
        </r>
      </text>
    </comment>
    <comment ref="C134" authorId="0" shapeId="0" xr:uid="{00000000-0006-0000-0500-00004B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23/10/23 KATATHESI</t>
        </r>
      </text>
    </comment>
    <comment ref="M134" authorId="0" shapeId="0" xr:uid="{00000000-0006-0000-0500-00004C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27/2/24 ΚΑΤΑΘΕΣΗ</t>
        </r>
      </text>
    </comment>
    <comment ref="N134" authorId="0" shapeId="0" xr:uid="{00000000-0006-0000-0500-00004D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24/4/24 ΚΑΤΑΘΕΣΗ</t>
        </r>
      </text>
    </comment>
    <comment ref="O134" authorId="0" shapeId="0" xr:uid="{00000000-0006-0000-0500-00004E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24/4/24 ΚΑΤΑΘΕΣΗ</t>
        </r>
      </text>
    </comment>
    <comment ref="Q134" authorId="0" shapeId="0" xr:uid="{00000000-0006-0000-0500-00004F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19/7/24 KTAUESH</t>
        </r>
      </text>
    </comment>
    <comment ref="F135" authorId="0" shapeId="0" xr:uid="{00000000-0006-0000-0500-000050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 75*8</t>
        </r>
      </text>
    </comment>
    <comment ref="G135" authorId="0" shapeId="0" xr:uid="{00000000-0006-0000-0500-000051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21/7/2023 ΑΛΦΑ</t>
        </r>
      </text>
    </comment>
    <comment ref="C136" authorId="0" shapeId="0" xr:uid="{00000000-0006-0000-0500-000052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29/9/23 
</t>
        </r>
      </text>
    </comment>
    <comment ref="F136" authorId="0" shapeId="0" xr:uid="{00000000-0006-0000-0500-000053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65+48*8</t>
        </r>
      </text>
    </comment>
    <comment ref="G136" authorId="0" shapeId="0" xr:uid="{00000000-0006-0000-0500-000054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2/10/23 KARTA</t>
        </r>
      </text>
    </comment>
    <comment ref="I136" authorId="0" shapeId="0" xr:uid="{00000000-0006-0000-0500-000055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2/10/23 KARTA
</t>
        </r>
      </text>
    </comment>
    <comment ref="J136" authorId="0" shapeId="0" xr:uid="{00000000-0006-0000-0500-000056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27/11/23 ΚΑΡΤΑ</t>
        </r>
      </text>
    </comment>
    <comment ref="K136" authorId="0" shapeId="0" xr:uid="{00000000-0006-0000-0500-000057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20/12/23 καρτα</t>
        </r>
      </text>
    </comment>
    <comment ref="L136" authorId="0" shapeId="0" xr:uid="{00000000-0006-0000-0500-000058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31/1/24 ΚΑΡΤΑ</t>
        </r>
      </text>
    </comment>
    <comment ref="M136" authorId="0" shapeId="0" xr:uid="{00000000-0006-0000-0500-000059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6/3/24 ΚΑΡΤΑ
</t>
        </r>
      </text>
    </comment>
    <comment ref="N136" authorId="0" shapeId="0" xr:uid="{00000000-0006-0000-0500-00005A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27/3/24 καρτα</t>
        </r>
      </text>
    </comment>
    <comment ref="O136" authorId="0" shapeId="0" xr:uid="{00000000-0006-0000-0500-00005B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23/4/24 καρτα</t>
        </r>
      </text>
    </comment>
    <comment ref="P136" authorId="0" shapeId="0" xr:uid="{00000000-0006-0000-0500-00005C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29/5/24 ΚΑΡΤΑ</t>
        </r>
      </text>
    </comment>
    <comment ref="C137" authorId="0" shapeId="0" xr:uid="{00000000-0006-0000-0500-00005D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16/6/2023</t>
        </r>
      </text>
    </comment>
    <comment ref="F137" authorId="0" shapeId="0" xr:uid="{00000000-0006-0000-0500-00005E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530 εως 12/23</t>
        </r>
      </text>
    </comment>
    <comment ref="G137" authorId="0" shapeId="0" xr:uid="{00000000-0006-0000-0500-00005F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16/6/23</t>
        </r>
      </text>
    </comment>
    <comment ref="I137" authorId="0" shapeId="0" xr:uid="{00000000-0006-0000-0500-000060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1/11/23 ΚΑΡΤΑ</t>
        </r>
      </text>
    </comment>
    <comment ref="J137" authorId="0" shapeId="0" xr:uid="{00000000-0006-0000-0500-000061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10/1/23 ΚΑΡΤΑ</t>
        </r>
      </text>
    </comment>
    <comment ref="F138" authorId="0" shapeId="0" xr:uid="{00000000-0006-0000-0500-000062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CASH</t>
        </r>
      </text>
    </comment>
    <comment ref="H138" authorId="0" shapeId="0" xr:uid="{00000000-0006-0000-0500-00006304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27/6/23 1450 KATA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GRAMMATEIA</author>
    <author>Gramateia New</author>
    <author>Gramateia</author>
  </authors>
  <commentList>
    <comment ref="C4" authorId="0" shapeId="0" xr:uid="{00000000-0006-0000-0600-00000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5/7/24</t>
        </r>
      </text>
    </comment>
    <comment ref="F4" authorId="0" shapeId="0" xr:uid="{00000000-0006-0000-0600-00000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65+85*8</t>
        </r>
      </text>
    </comment>
    <comment ref="G4" authorId="0" shapeId="0" xr:uid="{00000000-0006-0000-0600-00000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5/7/24</t>
        </r>
      </text>
    </comment>
    <comment ref="I4" authorId="0" shapeId="0" xr:uid="{00000000-0006-0000-0600-00000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16/10/24 ΜΕΤΡΗΤΑ</t>
        </r>
      </text>
    </comment>
    <comment ref="J4" authorId="0" shapeId="0" xr:uid="{00000000-0006-0000-0600-00000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16/10/24 ΜΕΤΡΗΤΑ</t>
        </r>
      </text>
    </comment>
    <comment ref="K4" authorId="1" shapeId="0" xr:uid="{ECAF8434-9479-48BE-9361-C92301687D1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9/12/24 ΜΕΤΡΗΤΑ</t>
        </r>
      </text>
    </comment>
    <comment ref="L4" authorId="1" shapeId="0" xr:uid="{CF6A4B08-8D88-45A0-93A6-E77200C8A39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27/1/25 ΚΑΡΤΑ</t>
        </r>
      </text>
    </comment>
    <comment ref="N4" authorId="1" shapeId="0" xr:uid="{B1D54248-6BEE-4BF5-A217-E8388C2D6F8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12/2/25 ΜΕΤΡΗΤΑ</t>
        </r>
      </text>
    </comment>
    <comment ref="O4" authorId="1" shapeId="0" xr:uid="{6BC8AB27-ED93-426F-AC22-1CA8B4FBA46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2/4/25 ΜΕΤΡΗΤΑ</t>
        </r>
      </text>
    </comment>
    <comment ref="P4" authorId="1" shapeId="0" xr:uid="{62D4BF18-4F12-4D1D-86E8-8D2F9A6E6DA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5/5/25 ΜΕΤΡΗΤΑ</t>
        </r>
      </text>
    </comment>
    <comment ref="A5" authorId="0" shapeId="0" xr:uid="{00000000-0006-0000-0600-00000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ΣΥΝΟΛΟ 336 ΚΆΘΕ ΜΗΝΑ ΚΑΙ ΓΙΑ ΤΟΥΣ 3</t>
        </r>
      </text>
    </comment>
    <comment ref="C5" authorId="0" shapeId="0" xr:uid="{00000000-0006-0000-0600-00000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8/10/24</t>
        </r>
      </text>
    </comment>
    <comment ref="F5" authorId="0" shapeId="0" xr:uid="{00000000-0006-0000-0600-00000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140*8</t>
        </r>
      </text>
    </comment>
    <comment ref="I5" authorId="0" shapeId="0" xr:uid="{00000000-0006-0000-0600-00000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8/11/24 μετρητα</t>
        </r>
      </text>
    </comment>
    <comment ref="J5" authorId="1" shapeId="0" xr:uid="{A5AC0705-9D7A-4A10-AB84-A00F7E96B5C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17/12/24 ΜΕΤΡΗΤΑ</t>
        </r>
      </text>
    </comment>
    <comment ref="K5" authorId="1" shapeId="0" xr:uid="{6EF7EAD0-A5A2-4F38-AD06-8387D54CDDA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20/2/25 ΜΕΤΡΗΤΑ ΔΥΟ ΜΗΝΕΣ</t>
        </r>
      </text>
    </comment>
    <comment ref="L5" authorId="1" shapeId="0" xr:uid="{42FE6BCE-FC2A-4C95-ADB3-83FFB533F6F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20/2/25 ΜΕΤΡΗΤΑ ΔΥΟ ΜΗΝΕΣ</t>
        </r>
      </text>
    </comment>
    <comment ref="M5" authorId="1" shapeId="0" xr:uid="{1F7EB17D-EF4C-4742-AB43-4B662B5F73C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28/3/25 ΜΕΤΡΗΤΑ</t>
        </r>
      </text>
    </comment>
    <comment ref="N5" authorId="1" shapeId="0" xr:uid="{5AFF048A-4C95-4A31-80DC-730C83A3F17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8/5/25 ΜΕΤΡΗΤΑ</t>
        </r>
      </text>
    </comment>
    <comment ref="O5" authorId="1" shapeId="0" xr:uid="{F0E5EED4-2887-469B-92FB-B01D29228C4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30/5/25 metrhta</t>
        </r>
      </text>
    </comment>
    <comment ref="P5" authorId="1" shapeId="0" xr:uid="{80ADAF75-C6CD-4DB7-891B-0997988E5A1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19/9/25 metrhta</t>
        </r>
      </text>
    </comment>
    <comment ref="E6" authorId="0" shapeId="0" xr:uid="{00000000-0006-0000-0600-00000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6" authorId="0" shapeId="0" xr:uid="{00000000-0006-0000-0600-00000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
Η' 83*8</t>
        </r>
      </text>
    </comment>
    <comment ref="I6" authorId="0" shapeId="0" xr:uid="{00000000-0006-0000-0600-00000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8/11/24 μετρητα</t>
        </r>
      </text>
    </comment>
    <comment ref="J6" authorId="1" shapeId="0" xr:uid="{859B3FAA-694D-4D79-82B5-E75A03627D4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17/12/24 ΜΕΤΡΗΤΑ</t>
        </r>
      </text>
    </comment>
    <comment ref="K6" authorId="1" shapeId="0" xr:uid="{2C471603-405F-4B2A-85D3-DC04CFCF8F6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20/2/25 ΜΕΤΡΗΤΑ ΔΥΟ ΜΗΝΕΣ</t>
        </r>
      </text>
    </comment>
    <comment ref="L6" authorId="1" shapeId="0" xr:uid="{21F9286B-2F2A-4EEA-9177-F7095B06B53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20/2/25 ΜΕΤΡΗΤΑ ΔΥΟ ΜΗΝΕΣ</t>
        </r>
      </text>
    </comment>
    <comment ref="M6" authorId="1" shapeId="0" xr:uid="{BE4C52D8-D5B5-48F5-B953-30D210E2E52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28/3/25 ΜΕΤΡΗΤΑ</t>
        </r>
      </text>
    </comment>
    <comment ref="N6" authorId="1" shapeId="0" xr:uid="{1ED5224E-2729-4884-8F39-70B73540571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8/5/25 ΜΕΤΡΗΤΑ</t>
        </r>
      </text>
    </comment>
    <comment ref="O6" authorId="1" shapeId="0" xr:uid="{081C4828-12C5-42C0-AF9E-A94B9277ECA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30/5/25 metrhta</t>
        </r>
      </text>
    </comment>
    <comment ref="P6" authorId="1" shapeId="0" xr:uid="{907F1920-8D56-49B7-A253-60BD918B318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19/9/25 ΜΕΤΡΗΤΑ</t>
        </r>
      </text>
    </comment>
    <comment ref="E7" authorId="0" shapeId="0" xr:uid="{00000000-0006-0000-0600-00000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7" authorId="0" shapeId="0" xr:uid="{00000000-0006-0000-0600-00000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
Η' 83*8</t>
        </r>
      </text>
    </comment>
    <comment ref="I7" authorId="0" shapeId="0" xr:uid="{00000000-0006-0000-0600-00000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8/11/24 μετρητα</t>
        </r>
      </text>
    </comment>
    <comment ref="J7" authorId="1" shapeId="0" xr:uid="{7AD3A87C-32AB-4D76-8D3D-5B1F65A05DA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17/12/24 ΜΕΤΡΗΤΑ</t>
        </r>
      </text>
    </comment>
    <comment ref="K7" authorId="1" shapeId="0" xr:uid="{D40C2778-3C12-458E-B9F0-F32FB3F42D5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20/2/25 ΜΕΤΡΗΤΑ ΔΥΟ ΜΗΝΕΣ</t>
        </r>
      </text>
    </comment>
    <comment ref="L7" authorId="1" shapeId="0" xr:uid="{A5D4B3D5-E5BB-43EF-9D77-305F8B88310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20/2/25 ΜΕΤΡΗΤΑ ΔΥΟ ΜΗΝΕΣ</t>
        </r>
      </text>
    </comment>
    <comment ref="M7" authorId="1" shapeId="0" xr:uid="{FC154D48-E8F8-4537-AB14-6B938752228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28/3/25 ΜΕΤΡΗΤΑ</t>
        </r>
      </text>
    </comment>
    <comment ref="N7" authorId="1" shapeId="0" xr:uid="{F4131B9B-9909-4ACC-904B-F7131CF1327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8/5/25 ΜΕΤΡΗΤΑ</t>
        </r>
      </text>
    </comment>
    <comment ref="O7" authorId="1" shapeId="0" xr:uid="{780A35B0-8218-4B6B-A088-702F466A724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30/5/25 metrhta</t>
        </r>
      </text>
    </comment>
    <comment ref="P7" authorId="1" shapeId="0" xr:uid="{9203D3C1-596E-4688-9F3C-A175317CDCA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19/9/25 ΜΕΤΡΗΤΑ</t>
        </r>
      </text>
    </comment>
    <comment ref="F8" authorId="1" shapeId="0" xr:uid="{B4B550E3-D029-43F2-A9CC-9CC8A8D820F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65+80+160*6</t>
        </r>
      </text>
    </comment>
    <comment ref="G8" authorId="1" shapeId="0" xr:uid="{6FE7852B-BABA-40FE-9F28-676C6E87FBD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18/11/24 καταθεση </t>
        </r>
      </text>
    </comment>
    <comment ref="J8" authorId="1" shapeId="0" xr:uid="{369F456F-C745-4E5D-865E-810647682D1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18/11/24 καταθεση </t>
        </r>
      </text>
    </comment>
    <comment ref="C9" authorId="0" shapeId="0" xr:uid="{00000000-0006-0000-0600-00001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2/7/24</t>
        </r>
      </text>
    </comment>
    <comment ref="E9" authorId="0" shapeId="0" xr:uid="{00000000-0006-0000-0600-00001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9" authorId="0" shapeId="0" xr:uid="{00000000-0006-0000-0600-00001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65+90*8</t>
        </r>
      </text>
    </comment>
    <comment ref="G9" authorId="0" shapeId="0" xr:uid="{00000000-0006-0000-0600-00001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2/7/24 ΚΑΡΤΑ</t>
        </r>
      </text>
    </comment>
    <comment ref="I9" authorId="0" shapeId="0" xr:uid="{00000000-0006-0000-0600-00001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7/10/24 ΚΑΡΤΑ</t>
        </r>
      </text>
    </comment>
    <comment ref="J9" authorId="0" shapeId="0" xr:uid="{00000000-0006-0000-0600-00001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8/11/24 ΚΑΡΤΑ</t>
        </r>
      </text>
    </comment>
    <comment ref="K9" authorId="1" shapeId="0" xr:uid="{1CE29968-D1C7-4B63-A57D-BA905B272CE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26/11/24 καρτα</t>
        </r>
      </text>
    </comment>
    <comment ref="L9" authorId="1" shapeId="0" xr:uid="{AE8CF8DA-B6FF-4873-BFF1-6E16C8D0E2A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8/1/25 ΚΑΡΤΑ</t>
        </r>
      </text>
    </comment>
    <comment ref="M9" authorId="1" shapeId="0" xr:uid="{141D4554-E9ED-41DF-88FA-C100A18EC5A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7/2/25 καρτα</t>
        </r>
      </text>
    </comment>
    <comment ref="N9" authorId="1" shapeId="0" xr:uid="{52A60ABC-5A27-4E1A-B03F-038D1A6F086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7/3/25 ΚΑΡΤΑ</t>
        </r>
      </text>
    </comment>
    <comment ref="O9" authorId="1" shapeId="0" xr:uid="{B1FFB3C0-B8D3-4273-BDE4-4C1E3A11297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7/4/25 karta</t>
        </r>
      </text>
    </comment>
    <comment ref="P9" authorId="1" shapeId="0" xr:uid="{D469C104-5CAD-4641-A63D-9AAF3193EE1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5/5/25 ΚΑΡΤΑ</t>
        </r>
      </text>
    </comment>
    <comment ref="C10" authorId="1" shapeId="0" xr:uid="{0003277C-6BFE-4C3A-A136-485923C7A98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5/2/25 ΜΕΤΡΗΤΑ</t>
        </r>
      </text>
    </comment>
    <comment ref="F10" authorId="1" shapeId="0" xr:uid="{73AA37F5-21F5-496B-B060-739E5971FB0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120*4</t>
        </r>
      </text>
    </comment>
    <comment ref="M10" authorId="1" shapeId="0" xr:uid="{49A9952F-8BF3-4851-893D-F1D5580223A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5/2/25 ΜΕΤΡΗΤΑ</t>
        </r>
      </text>
    </comment>
    <comment ref="N10" authorId="1" shapeId="0" xr:uid="{CA409A20-BF45-401E-B0C4-D7B9B0470FE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20/3/25 metrhta</t>
        </r>
      </text>
    </comment>
    <comment ref="O10" authorId="1" shapeId="0" xr:uid="{6600F43A-C197-4114-BE6B-FE09D56F41C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11/4/25 καρτα</t>
        </r>
      </text>
    </comment>
    <comment ref="P10" authorId="1" shapeId="0" xr:uid="{EFB702F5-A9DC-4678-AC28-E5176CA3C12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6/6/25 ΚΑΡΤΑ</t>
        </r>
      </text>
    </comment>
    <comment ref="F11" authorId="1" shapeId="0" xr:uid="{75B5357A-6248-4124-9E5D-621F7C5BF0D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80*4</t>
        </r>
      </text>
    </comment>
    <comment ref="M11" authorId="1" shapeId="0" xr:uid="{4B6254F4-4052-4F96-94A9-4EB0A8DB4C0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5/2/25 METRHTA</t>
        </r>
      </text>
    </comment>
    <comment ref="N11" authorId="1" shapeId="0" xr:uid="{64708FD2-EA0B-49F5-9C13-30EB17F23A3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20/3/25 metrhta</t>
        </r>
      </text>
    </comment>
    <comment ref="O11" authorId="1" shapeId="0" xr:uid="{2C328130-754E-4D1B-9D34-876FF7B9E0C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11/4/25 καρτα</t>
        </r>
      </text>
    </comment>
    <comment ref="C12" authorId="0" shapeId="0" xr:uid="{00000000-0006-0000-0600-00001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6/9/24 </t>
        </r>
      </text>
    </comment>
    <comment ref="F12" authorId="0" shapeId="0" xr:uid="{00000000-0006-0000-0600-00001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65+48*8</t>
        </r>
      </text>
    </comment>
    <comment ref="G12" authorId="0" shapeId="0" xr:uid="{00000000-0006-0000-0600-00001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6/9/24</t>
        </r>
      </text>
    </comment>
    <comment ref="I12" authorId="0" shapeId="0" xr:uid="{00000000-0006-0000-0600-00001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10/10/24 ΚΑΡΤΑ</t>
        </r>
      </text>
    </comment>
    <comment ref="J12" authorId="0" shapeId="0" xr:uid="{00000000-0006-0000-0600-00001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5/11/24 ΚΑΡΤΑ</t>
        </r>
      </text>
    </comment>
    <comment ref="K12" authorId="1" shapeId="0" xr:uid="{F06E7FDC-8762-48A7-B408-5B322852255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10/12/24 μετρητα</t>
        </r>
      </text>
    </comment>
    <comment ref="L12" authorId="1" shapeId="0" xr:uid="{34FD0195-A67C-4650-B24C-A29213B9947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9/1/25 ΚΑΡΤΑ</t>
        </r>
      </text>
    </comment>
    <comment ref="M12" authorId="1" shapeId="0" xr:uid="{C5EB9A1C-97AA-4381-B412-668344742B7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6/2/25 ΚΑΡΤΑ</t>
        </r>
      </text>
    </comment>
    <comment ref="N12" authorId="1" shapeId="0" xr:uid="{D0EA5997-391B-4C32-847F-3C1D24DBA06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4/3/25 ΚΑΡΤΑ</t>
        </r>
      </text>
    </comment>
    <comment ref="O12" authorId="1" shapeId="0" xr:uid="{446C0AA5-E3A1-4A9C-842A-C43945E944F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8/4/25 ΚΑΡΤΑ</t>
        </r>
      </text>
    </comment>
    <comment ref="P12" authorId="1" shapeId="0" xr:uid="{EE71D3F5-709A-4C59-B729-A2D7B433922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8/5/25 ΜΕΤΡΗΤΑ</t>
        </r>
      </text>
    </comment>
    <comment ref="C13" authorId="0" shapeId="0" xr:uid="{00000000-0006-0000-0600-00001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27/6/24</t>
        </r>
      </text>
    </comment>
    <comment ref="F13" authorId="0" shapeId="0" xr:uid="{00000000-0006-0000-0600-00001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65+50*8</t>
        </r>
      </text>
    </comment>
    <comment ref="G13" authorId="0" shapeId="0" xr:uid="{00000000-0006-0000-0600-00001D000000}">
      <text>
        <r>
          <rPr>
            <b/>
            <sz val="9"/>
            <color indexed="81"/>
            <rFont val="Tahoma"/>
            <family val="2"/>
            <charset val="161"/>
          </rPr>
          <t xml:space="preserve">GRAMMATEIA:
</t>
        </r>
        <r>
          <rPr>
            <sz val="9"/>
            <color indexed="81"/>
            <rFont val="Tahoma"/>
            <family val="2"/>
            <charset val="161"/>
          </rPr>
          <t>29/5/24 ΚΑΡΤΑ</t>
        </r>
      </text>
    </comment>
    <comment ref="I13" authorId="0" shapeId="0" xr:uid="{00000000-0006-0000-0600-00001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16/10/24 καρτα</t>
        </r>
      </text>
    </comment>
    <comment ref="J13" authorId="2" shapeId="0" xr:uid="{F436B3FC-17F9-4E79-8E3B-0CBB46E2EB99}">
      <text>
        <r>
          <rPr>
            <b/>
            <sz val="9"/>
            <color indexed="81"/>
            <rFont val="Tahoma"/>
            <family val="2"/>
            <charset val="161"/>
          </rPr>
          <t>Gramateia:</t>
        </r>
        <r>
          <rPr>
            <sz val="9"/>
            <color indexed="81"/>
            <rFont val="Tahoma"/>
            <family val="2"/>
            <charset val="161"/>
          </rPr>
          <t xml:space="preserve">
18/11/24 ΚΑΡΤΑ</t>
        </r>
      </text>
    </comment>
    <comment ref="K13" authorId="1" shapeId="0" xr:uid="{49A01609-6ED6-4DDD-9712-D84A86689BA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17/12/24 ΜΕΤΡΗΤΑ</t>
        </r>
      </text>
    </comment>
    <comment ref="L13" authorId="1" shapeId="0" xr:uid="{8A4CC378-3BFB-49B6-BAE8-FB3CD995CA2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22/1/25 καρτα</t>
        </r>
      </text>
    </comment>
    <comment ref="M13" authorId="1" shapeId="0" xr:uid="{3EBE7E6D-17C4-4247-8A30-BE417109454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19/2/25 ΚΑΡΤΑ</t>
        </r>
      </text>
    </comment>
    <comment ref="N13" authorId="1" shapeId="0" xr:uid="{9B5F9AD7-022C-40F6-B5B8-BEA3127E05B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17/3/25 καρτα</t>
        </r>
      </text>
    </comment>
    <comment ref="O13" authorId="1" shapeId="0" xr:uid="{8E67318C-4DCD-48FC-A4C9-C4FCE070165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9/4/25 ΜΕΤΡΗΤΑ</t>
        </r>
      </text>
    </comment>
    <comment ref="P13" authorId="1" shapeId="0" xr:uid="{88EFDAA0-FEC1-4D6E-917C-F2A89803498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12/5/25 ΚΑΡΤΑ</t>
        </r>
      </text>
    </comment>
    <comment ref="C14" authorId="0" shapeId="0" xr:uid="{00000000-0006-0000-0600-00001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26/6/24 </t>
        </r>
      </text>
    </comment>
    <comment ref="F14" authorId="0" shapeId="0" xr:uid="{00000000-0006-0000-0600-00002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14" authorId="0" shapeId="0" xr:uid="{00000000-0006-0000-0600-00002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26/6/24 ΚΑΡΤΑ</t>
        </r>
      </text>
    </comment>
    <comment ref="I14" authorId="0" shapeId="0" xr:uid="{00000000-0006-0000-0600-00002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24/9/24 καρτα</t>
        </r>
      </text>
    </comment>
    <comment ref="J14" authorId="2" shapeId="0" xr:uid="{44C6B8F1-E05F-4C7F-B75D-6D1E6BF6A5E2}">
      <text>
        <r>
          <rPr>
            <b/>
            <sz val="9"/>
            <color indexed="81"/>
            <rFont val="Tahoma"/>
            <family val="2"/>
            <charset val="161"/>
          </rPr>
          <t>Gramateia:</t>
        </r>
        <r>
          <rPr>
            <sz val="9"/>
            <color indexed="81"/>
            <rFont val="Tahoma"/>
            <family val="2"/>
            <charset val="161"/>
          </rPr>
          <t xml:space="preserve">
13/11/24 ΚΑΡΤΑ</t>
        </r>
      </text>
    </comment>
    <comment ref="K14" authorId="2" shapeId="0" xr:uid="{B5EDFFEE-6AA0-4BC6-B98B-E0AC0ED2A86A}">
      <text>
        <r>
          <rPr>
            <b/>
            <sz val="9"/>
            <color indexed="81"/>
            <rFont val="Tahoma"/>
            <family val="2"/>
            <charset val="161"/>
          </rPr>
          <t>Gramateia:</t>
        </r>
        <r>
          <rPr>
            <sz val="9"/>
            <color indexed="81"/>
            <rFont val="Tahoma"/>
            <family val="2"/>
            <charset val="161"/>
          </rPr>
          <t xml:space="preserve">
13/11/24 ΚΑΡΤΑ</t>
        </r>
      </text>
    </comment>
    <comment ref="L14" authorId="1" shapeId="0" xr:uid="{F103DEC3-297F-4914-A8C4-31EC2F5D050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20/1/25 ΚΑΡΤΑ</t>
        </r>
      </text>
    </comment>
    <comment ref="M14" authorId="1" shapeId="0" xr:uid="{1AE99DD1-1C56-4FD0-BC88-A36791093A5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20/1/25 ΚΑΡΤΑ</t>
        </r>
      </text>
    </comment>
    <comment ref="N14" authorId="1" shapeId="0" xr:uid="{0F85D38A-25CF-4209-B3DB-8454ADA9C45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10/3/25 ΚΑΡΤΑ</t>
        </r>
      </text>
    </comment>
    <comment ref="O14" authorId="1" shapeId="0" xr:uid="{C90C6061-A6EC-458F-8888-9FCAE5A01F8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7/4/25 karta</t>
        </r>
      </text>
    </comment>
    <comment ref="P14" authorId="1" shapeId="0" xr:uid="{C081C4DE-9E1A-4C5B-AB50-B4B4F08912B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7/5/25 karta</t>
        </r>
      </text>
    </comment>
    <comment ref="F15" authorId="0" shapeId="0" xr:uid="{00000000-0006-0000-0600-00002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44*8</t>
        </r>
      </text>
    </comment>
    <comment ref="I15" authorId="0" shapeId="0" xr:uid="{00000000-0006-0000-0600-00002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24/9/24 καρτα</t>
        </r>
      </text>
    </comment>
    <comment ref="J15" authorId="2" shapeId="0" xr:uid="{8F204952-D619-4A6A-97AD-9E85A7C113D9}">
      <text>
        <r>
          <rPr>
            <b/>
            <sz val="9"/>
            <color indexed="81"/>
            <rFont val="Tahoma"/>
            <family val="2"/>
            <charset val="161"/>
          </rPr>
          <t>Gramateia:</t>
        </r>
        <r>
          <rPr>
            <sz val="9"/>
            <color indexed="81"/>
            <rFont val="Tahoma"/>
            <family val="2"/>
            <charset val="161"/>
          </rPr>
          <t xml:space="preserve">
13/11/24 ΚΑΡΤΑ</t>
        </r>
      </text>
    </comment>
    <comment ref="K15" authorId="2" shapeId="0" xr:uid="{7AE70315-17CA-4578-819C-CF6BA7239679}">
      <text>
        <r>
          <rPr>
            <b/>
            <sz val="9"/>
            <color indexed="81"/>
            <rFont val="Tahoma"/>
            <family val="2"/>
            <charset val="161"/>
          </rPr>
          <t>Gramateia:</t>
        </r>
        <r>
          <rPr>
            <sz val="9"/>
            <color indexed="81"/>
            <rFont val="Tahoma"/>
            <family val="2"/>
            <charset val="161"/>
          </rPr>
          <t xml:space="preserve">
13/11/24 ΚΑΡΤΑ</t>
        </r>
      </text>
    </comment>
    <comment ref="C16" authorId="0" shapeId="0" xr:uid="{00000000-0006-0000-0600-00002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26/6/24</t>
        </r>
      </text>
    </comment>
    <comment ref="F16" authorId="0" shapeId="0" xr:uid="{00000000-0006-0000-0600-00002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65+113*9</t>
        </r>
      </text>
    </comment>
    <comment ref="G16" authorId="0" shapeId="0" xr:uid="{00000000-0006-0000-0600-00002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26/6/24 ΚΑΡΤΑ</t>
        </r>
      </text>
    </comment>
    <comment ref="I16" authorId="0" shapeId="0" xr:uid="{00000000-0006-0000-0600-00002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24/9/24 καρτα</t>
        </r>
      </text>
    </comment>
    <comment ref="J16" authorId="2" shapeId="0" xr:uid="{9F0A76EA-C860-49B4-9032-7D9E8FD4030F}">
      <text>
        <r>
          <rPr>
            <b/>
            <sz val="9"/>
            <color indexed="81"/>
            <rFont val="Tahoma"/>
            <family val="2"/>
            <charset val="161"/>
          </rPr>
          <t>Gramateia:</t>
        </r>
        <r>
          <rPr>
            <sz val="9"/>
            <color indexed="81"/>
            <rFont val="Tahoma"/>
            <family val="2"/>
            <charset val="161"/>
          </rPr>
          <t xml:space="preserve">
13/11/24 ΚΑΡΤΑ</t>
        </r>
      </text>
    </comment>
    <comment ref="K16" authorId="2" shapeId="0" xr:uid="{A9E82892-08B8-4910-9C96-61ECE26D9346}">
      <text>
        <r>
          <rPr>
            <b/>
            <sz val="9"/>
            <color indexed="81"/>
            <rFont val="Tahoma"/>
            <family val="2"/>
            <charset val="161"/>
          </rPr>
          <t>Gramateia:</t>
        </r>
        <r>
          <rPr>
            <sz val="9"/>
            <color indexed="81"/>
            <rFont val="Tahoma"/>
            <family val="2"/>
            <charset val="161"/>
          </rPr>
          <t xml:space="preserve">
13/11/24 ΚΑΡΤΑ</t>
        </r>
      </text>
    </comment>
    <comment ref="L16" authorId="1" shapeId="0" xr:uid="{CFB7DB36-8716-4262-A631-E84F0A09AC9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20/1/25 ΚΑΡΤΑ</t>
        </r>
      </text>
    </comment>
    <comment ref="M16" authorId="1" shapeId="0" xr:uid="{32FA8EED-563D-4742-B085-DFA03087E33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20/1/25 ΚΑΡΤΑ</t>
        </r>
      </text>
    </comment>
    <comment ref="N16" authorId="1" shapeId="0" xr:uid="{5FB228F8-6292-4F3B-A4BA-8DF920BCE7B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10/3/25 ΚΑΡΤΑ</t>
        </r>
      </text>
    </comment>
    <comment ref="O16" authorId="1" shapeId="0" xr:uid="{E6AF23BB-F0F8-4001-9427-5534A2A9A52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7/4/25 karta</t>
        </r>
      </text>
    </comment>
    <comment ref="P16" authorId="1" shapeId="0" xr:uid="{FA86B818-6121-433F-9342-E3775745826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7/5/25 karta</t>
        </r>
      </text>
    </comment>
    <comment ref="F17" authorId="0" shapeId="0" xr:uid="{00000000-0006-0000-0600-00002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74*8</t>
        </r>
      </text>
    </comment>
    <comment ref="I17" authorId="0" shapeId="0" xr:uid="{00000000-0006-0000-0600-00002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24/9/24 καρτα</t>
        </r>
      </text>
    </comment>
    <comment ref="J17" authorId="2" shapeId="0" xr:uid="{BAA2EF5C-3108-4235-B6E7-DA0B3C67E3DB}">
      <text>
        <r>
          <rPr>
            <b/>
            <sz val="9"/>
            <color indexed="81"/>
            <rFont val="Tahoma"/>
            <family val="2"/>
            <charset val="161"/>
          </rPr>
          <t>Gramateia:</t>
        </r>
        <r>
          <rPr>
            <sz val="9"/>
            <color indexed="81"/>
            <rFont val="Tahoma"/>
            <family val="2"/>
            <charset val="161"/>
          </rPr>
          <t xml:space="preserve">
13/11/24 ΚΑΡΤΑ</t>
        </r>
      </text>
    </comment>
    <comment ref="K17" authorId="2" shapeId="0" xr:uid="{5B6A2754-B7B8-481A-AF58-81E2B383F8DA}">
      <text>
        <r>
          <rPr>
            <b/>
            <sz val="9"/>
            <color indexed="81"/>
            <rFont val="Tahoma"/>
            <family val="2"/>
            <charset val="161"/>
          </rPr>
          <t>Gramateia:</t>
        </r>
        <r>
          <rPr>
            <sz val="9"/>
            <color indexed="81"/>
            <rFont val="Tahoma"/>
            <family val="2"/>
            <charset val="161"/>
          </rPr>
          <t xml:space="preserve">
13/11/24 ΚΑΡΤΑ</t>
        </r>
      </text>
    </comment>
    <comment ref="C18" authorId="0" shapeId="0" xr:uid="{00000000-0006-0000-0600-00002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17/6/24</t>
        </r>
      </text>
    </comment>
    <comment ref="F18" authorId="0" shapeId="0" xr:uid="{00000000-0006-0000-0600-00002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50+44*8</t>
        </r>
      </text>
    </comment>
    <comment ref="G18" authorId="0" shapeId="0" xr:uid="{00000000-0006-0000-0600-00002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17/6/24 ΚΑΡΤΑ</t>
        </r>
      </text>
    </comment>
    <comment ref="I18" authorId="0" shapeId="0" xr:uid="{00000000-0006-0000-0600-00002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21/10/24 ΜΕΤΡΗΤΑ</t>
        </r>
      </text>
    </comment>
    <comment ref="J18" authorId="1" shapeId="0" xr:uid="{B6A435ED-E014-40E0-9C84-9EB80CDC23A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20/11/24 ΜΕΤΡΗΤΑ</t>
        </r>
      </text>
    </comment>
    <comment ref="K18" authorId="1" shapeId="0" xr:uid="{EFFB2039-B8EE-4E18-A07E-093A3F2E0FF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19/12/24 ΚΑΡΤΑ</t>
        </r>
      </text>
    </comment>
    <comment ref="L18" authorId="1" shapeId="0" xr:uid="{4279B0D8-166F-4A95-9423-145105BFA68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16/1/25 μετρητα</t>
        </r>
      </text>
    </comment>
    <comment ref="M18" authorId="1" shapeId="0" xr:uid="{58F45D40-E4BB-4D8D-BF49-FEEB3473234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19/2/25 μετρητα</t>
        </r>
      </text>
    </comment>
    <comment ref="N18" authorId="1" shapeId="0" xr:uid="{AEA61FAE-18A5-4E1E-9F45-92C81FD83C3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26/3/25 ΜΕΤΡΗΤΑ</t>
        </r>
      </text>
    </comment>
    <comment ref="O18" authorId="1" shapeId="0" xr:uid="{4C8A9AA9-E3E2-4143-A0D1-C2531529C4D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15/5/25 μετρητα</t>
        </r>
      </text>
    </comment>
    <comment ref="P18" authorId="1" shapeId="0" xr:uid="{7B088626-B0D0-4AC5-B6E4-50809B3B55C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2/6/25 ΜΕΤΡΗΤΑ</t>
        </r>
      </text>
    </comment>
    <comment ref="C19" authorId="0" shapeId="0" xr:uid="{00000000-0006-0000-0600-00002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17/6/24</t>
        </r>
      </text>
    </comment>
    <comment ref="F19" authorId="0" shapeId="0" xr:uid="{00000000-0006-0000-0600-00003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19" authorId="0" shapeId="0" xr:uid="{00000000-0006-0000-0600-00003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17/6/24 ΚΑΡΤΑ</t>
        </r>
      </text>
    </comment>
    <comment ref="I19" authorId="0" shapeId="0" xr:uid="{00000000-0006-0000-0600-00003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21/10/24 ΜΕΤΡΗΤΑ</t>
        </r>
      </text>
    </comment>
    <comment ref="J19" authorId="1" shapeId="0" xr:uid="{4D27DE8C-F147-4D3C-8080-1D02FCAB008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20/11/24 ΜΕΤΡΗΤΑ</t>
        </r>
      </text>
    </comment>
    <comment ref="K19" authorId="1" shapeId="0" xr:uid="{146B8FAB-C518-4D02-8305-514BBFD1B06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19/12/24 ΚΑΡΤΑ</t>
        </r>
      </text>
    </comment>
    <comment ref="L19" authorId="1" shapeId="0" xr:uid="{C8DBB11C-DDB4-4D17-9EB6-EA066EE848E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16/1/25 μετρητα</t>
        </r>
      </text>
    </comment>
    <comment ref="M19" authorId="1" shapeId="0" xr:uid="{F62EDFCF-6528-41F8-B951-70952E43BC3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19/2/25 μετρητα</t>
        </r>
      </text>
    </comment>
    <comment ref="N19" authorId="1" shapeId="0" xr:uid="{CAA1245F-FA5F-4F49-A950-556C3AB5354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26/3/25 ΜΕΤΡΗΤΑ</t>
        </r>
      </text>
    </comment>
    <comment ref="O19" authorId="1" shapeId="0" xr:uid="{CB45AD73-7863-4FC2-A762-DD885F0F1F9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15/5/25 μετρητα</t>
        </r>
      </text>
    </comment>
    <comment ref="P19" authorId="1" shapeId="0" xr:uid="{D2844DDF-2CF0-4E8E-A902-3C215419CF4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2/6/25 ΜΕΤΡΗΤΑ</t>
        </r>
      </text>
    </comment>
    <comment ref="C20" authorId="0" shapeId="0" xr:uid="{00000000-0006-0000-0600-00003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27/6/24</t>
        </r>
      </text>
    </comment>
    <comment ref="F20" authorId="0" shapeId="0" xr:uid="{00000000-0006-0000-0600-00003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65+47*8</t>
        </r>
      </text>
    </comment>
    <comment ref="G20" authorId="0" shapeId="0" xr:uid="{00000000-0006-0000-0600-00003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29/5/24 ΚΑΡΤΑ</t>
        </r>
      </text>
    </comment>
    <comment ref="I20" authorId="0" shapeId="0" xr:uid="{00000000-0006-0000-0600-00003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10/10/24 μετρητα</t>
        </r>
      </text>
    </comment>
    <comment ref="J20" authorId="2" shapeId="0" xr:uid="{17B2E857-72CF-40F7-B932-128E4A63A2DE}">
      <text>
        <r>
          <rPr>
            <b/>
            <sz val="9"/>
            <color indexed="81"/>
            <rFont val="Tahoma"/>
            <family val="2"/>
            <charset val="161"/>
          </rPr>
          <t>Gramateia:</t>
        </r>
        <r>
          <rPr>
            <sz val="9"/>
            <color indexed="81"/>
            <rFont val="Tahoma"/>
            <family val="2"/>
            <charset val="161"/>
          </rPr>
          <t xml:space="preserve">
19/11/24 metrhta</t>
        </r>
      </text>
    </comment>
    <comment ref="K20" authorId="1" shapeId="0" xr:uid="{859EC3E9-3C6C-4DB4-9B86-C48F79C8673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16/12/24 ΜΕΤΡΗΤΑ</t>
        </r>
      </text>
    </comment>
    <comment ref="L20" authorId="1" shapeId="0" xr:uid="{149739DB-64B1-4B6C-B0C3-D08C34D2522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8/1/25 ΜΕΤΡΗΤΑ</t>
        </r>
      </text>
    </comment>
    <comment ref="M20" authorId="1" shapeId="0" xr:uid="{125BC201-0396-433B-ABFB-233C187B167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7/2/25 ΜΕΤΡΗΤΑ</t>
        </r>
      </text>
    </comment>
    <comment ref="N20" authorId="1" shapeId="0" xr:uid="{A00BD26C-D450-46E0-A8E5-E9D15ED5F9A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11/3/25 ΜΕΤΡΗΤΑ</t>
        </r>
      </text>
    </comment>
    <comment ref="O20" authorId="1" shapeId="0" xr:uid="{6D33F97A-442D-4EB4-88CC-4D7786F1FD4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5/5/25 μετρητα</t>
        </r>
      </text>
    </comment>
    <comment ref="P20" authorId="1" shapeId="0" xr:uid="{951F7EC7-4367-47BB-81B5-ABF9BA53027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27/5/25 ΜΕΤΡΗΤΑ</t>
        </r>
      </text>
    </comment>
    <comment ref="C21" authorId="0" shapeId="0" xr:uid="{00000000-0006-0000-0600-00003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27/6/24</t>
        </r>
      </text>
    </comment>
    <comment ref="F21" authorId="0" shapeId="0" xr:uid="{00000000-0006-0000-0600-00003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21" authorId="0" shapeId="0" xr:uid="{00000000-0006-0000-0600-00003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29/5/24 ΚΑΡΤΑ</t>
        </r>
      </text>
    </comment>
    <comment ref="I21" authorId="0" shapeId="0" xr:uid="{00000000-0006-0000-0600-00003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10/10/24 μετρητα</t>
        </r>
      </text>
    </comment>
    <comment ref="J21" authorId="2" shapeId="0" xr:uid="{0B91A750-3141-4CC0-B4A0-618A806272AE}">
      <text>
        <r>
          <rPr>
            <b/>
            <sz val="9"/>
            <color indexed="81"/>
            <rFont val="Tahoma"/>
            <family val="2"/>
            <charset val="161"/>
          </rPr>
          <t>Gramateia:</t>
        </r>
        <r>
          <rPr>
            <sz val="9"/>
            <color indexed="81"/>
            <rFont val="Tahoma"/>
            <family val="2"/>
            <charset val="161"/>
          </rPr>
          <t xml:space="preserve">
19/11/24 metrhta</t>
        </r>
      </text>
    </comment>
    <comment ref="K21" authorId="1" shapeId="0" xr:uid="{05A8728F-7A01-4FB5-B575-EBBB8A0D5EA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16/12/24 ΜΕΤΡΗΤΑ</t>
        </r>
      </text>
    </comment>
    <comment ref="L21" authorId="1" shapeId="0" xr:uid="{02B8811E-1EFB-4EB0-B503-2D7B1E6A299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8/1/25 ΜΕΤΡΗΤΑ</t>
        </r>
      </text>
    </comment>
    <comment ref="M21" authorId="1" shapeId="0" xr:uid="{9BBEF6AF-9B95-4DA2-8BC6-832BA759DEA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7/2/25 ΜΕΤΡΗΤΑ</t>
        </r>
      </text>
    </comment>
    <comment ref="N21" authorId="1" shapeId="0" xr:uid="{97A1331B-AAF1-4E3B-B562-E079E4FC8E0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11/3/25 ΜΕΤΡΗΤΑ</t>
        </r>
      </text>
    </comment>
    <comment ref="O21" authorId="1" shapeId="0" xr:uid="{5E0CE4E7-3A3B-4D48-B01D-05493574DDC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5/5/25 μετρητα</t>
        </r>
      </text>
    </comment>
    <comment ref="P21" authorId="1" shapeId="0" xr:uid="{3D9071D4-1120-4CDC-B943-4A30C201158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27/5/25 ΜΕΤΡΗΤΑ</t>
        </r>
      </text>
    </comment>
    <comment ref="F22" authorId="0" shapeId="0" xr:uid="{00000000-0006-0000-0600-00003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65*45X8</t>
        </r>
      </text>
    </comment>
    <comment ref="G22" authorId="0" shapeId="0" xr:uid="{00000000-0006-0000-0600-00003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10/7/24 KARTA</t>
        </r>
      </text>
    </comment>
    <comment ref="I22" authorId="0" shapeId="0" xr:uid="{00000000-0006-0000-0600-00003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3/10/24</t>
        </r>
      </text>
    </comment>
    <comment ref="J22" authorId="0" shapeId="0" xr:uid="{00000000-0006-0000-0600-00004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5/11/24 ΚΑΡΤΑ</t>
        </r>
      </text>
    </comment>
    <comment ref="K22" authorId="1" shapeId="0" xr:uid="{62DD220E-D684-4607-95DD-C05032C2118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10/12/24 καρτα</t>
        </r>
      </text>
    </comment>
    <comment ref="L22" authorId="1" shapeId="0" xr:uid="{655D2EF0-7E21-4BBC-984F-0AAA2DA8229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9/1/24 ΚΑΡΤΑ</t>
        </r>
      </text>
    </comment>
    <comment ref="M22" authorId="1" shapeId="0" xr:uid="{5C21A5F0-6157-4892-8DB5-C9C1B2A4F29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4/2/25 ΚΑΡΤΑ</t>
        </r>
      </text>
    </comment>
    <comment ref="N22" authorId="1" shapeId="0" xr:uid="{8C513939-B02B-4161-BA5C-F60EC1460B1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4/3/25 ΚΑΡΤΑ</t>
        </r>
      </text>
    </comment>
    <comment ref="O22" authorId="1" shapeId="0" xr:uid="{67D68ABF-0D9D-4CC3-8A5C-2CEA9A32986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1/4/25 ΚΑΡΤΑ</t>
        </r>
      </text>
    </comment>
    <comment ref="P22" authorId="1" shapeId="0" xr:uid="{40AE4A12-050E-441D-B039-FFE5B6C5B0A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6/5/25 ΚΑΡΤΑ</t>
        </r>
      </text>
    </comment>
    <comment ref="F23" authorId="1" shapeId="0" xr:uid="{5BC1A7EC-3A8E-4E7E-81AC-76024028BA6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148*7</t>
        </r>
      </text>
    </comment>
    <comment ref="J23" authorId="1" shapeId="0" xr:uid="{069D20FD-82CF-44A8-95FE-2D1C8FFE553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20/11/24 METRHTA</t>
        </r>
      </text>
    </comment>
    <comment ref="K23" authorId="1" shapeId="0" xr:uid="{7B2DCBA2-EA1A-4094-857B-F70613E4A30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9/12/24 ΜΕΤΡΗΤΑ</t>
        </r>
      </text>
    </comment>
    <comment ref="L23" authorId="1" shapeId="0" xr:uid="{422A8A0D-B3EA-41E4-A0C2-413DB528A70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20/1/25 ΜΕΤΡΗΤΑ</t>
        </r>
      </text>
    </comment>
    <comment ref="M23" authorId="1" shapeId="0" xr:uid="{B4B6BFF8-5BA0-49DE-838E-C9E039F96BA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5/2/25 μετρητα</t>
        </r>
      </text>
    </comment>
    <comment ref="N23" authorId="1" shapeId="0" xr:uid="{ACAD940B-1383-4533-BF84-B18541B7872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10/3/25 ΜΕΤΡΗΤΑ</t>
        </r>
      </text>
    </comment>
    <comment ref="O23" authorId="1" shapeId="0" xr:uid="{90FB158B-E855-42D3-8713-BC1552E0DEF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10/4/25 ΜΕΤΡΗΤΑ</t>
        </r>
      </text>
    </comment>
    <comment ref="P23" authorId="1" shapeId="0" xr:uid="{14582202-AE9E-45F8-839B-9E13AF9BD30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7/5/25 karta</t>
        </r>
      </text>
    </comment>
    <comment ref="F24" authorId="1" shapeId="0" xr:uid="{52E87765-47DC-42F5-B34C-26CA54C6A6E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83*7</t>
        </r>
      </text>
    </comment>
    <comment ref="J24" authorId="1" shapeId="0" xr:uid="{5A1DF517-CE12-4AAD-9827-9357B9C6C20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20/11/24 METRHTA</t>
        </r>
      </text>
    </comment>
    <comment ref="K24" authorId="1" shapeId="0" xr:uid="{FF4563D8-32C8-4E74-91B6-DEA82B49641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9/12/24 ΜΕΤΡΗΤΑ</t>
        </r>
      </text>
    </comment>
    <comment ref="L24" authorId="1" shapeId="0" xr:uid="{B21AAFBA-CB44-4F38-834C-2496979B0E4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20/1/25 ΜΕΤΡΗΤΑ</t>
        </r>
      </text>
    </comment>
    <comment ref="M24" authorId="1" shapeId="0" xr:uid="{390B4913-FBC4-430D-A5A6-9FE7F9FA805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5/2/25 μετρητα</t>
        </r>
      </text>
    </comment>
    <comment ref="N24" authorId="1" shapeId="0" xr:uid="{D4EE7C19-DA11-4FDF-B17B-6CE57BCBC44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10/3/25 ΜΕΤΡΗΤΑ</t>
        </r>
      </text>
    </comment>
    <comment ref="O24" authorId="1" shapeId="0" xr:uid="{D3A169FF-F4D9-4F27-80AE-EEE325668C4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10/4/25 ΜΕΤΡΗΤΑ</t>
        </r>
      </text>
    </comment>
    <comment ref="P24" authorId="1" shapeId="0" xr:uid="{96B839F0-91AF-4C11-AD12-452DF93C17E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7/5/25 karta</t>
        </r>
      </text>
    </comment>
    <comment ref="F25" authorId="0" shapeId="0" xr:uid="{00000000-0006-0000-0600-00004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65+155*8</t>
        </r>
      </text>
    </comment>
    <comment ref="G25" authorId="0" shapeId="0" xr:uid="{00000000-0006-0000-0600-00004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5/6/24 ΚΑΡΤΑ</t>
        </r>
      </text>
    </comment>
    <comment ref="I25" authorId="0" shapeId="0" xr:uid="{00000000-0006-0000-0600-00004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+30 ΜΤΦΡ</t>
        </r>
      </text>
    </comment>
    <comment ref="J25" authorId="0" shapeId="0" xr:uid="{00000000-0006-0000-0600-00004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+30 ΜΤΦΡ 7/11/24 </t>
        </r>
      </text>
    </comment>
    <comment ref="K25" authorId="1" shapeId="0" xr:uid="{8570F1F4-123A-4954-A22D-70D7B756AD8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9/12/24 ΜΕΤΡΗΤΑ</t>
        </r>
      </text>
    </comment>
    <comment ref="L25" authorId="1" shapeId="0" xr:uid="{B6E49917-FEA0-467C-9D44-463DB85CB4D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17/1/25 METRHTA 
+30 MTFR</t>
        </r>
      </text>
    </comment>
    <comment ref="M25" authorId="1" shapeId="0" xr:uid="{D60D96D7-CD91-49B3-9D2A-A13D83069A1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4/2/25 METRHTA 
+30 MTFR</t>
        </r>
      </text>
    </comment>
    <comment ref="N25" authorId="1" shapeId="0" xr:uid="{FC28D111-8BE6-46BE-BBF3-D8FBAAFFD94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7/3/25 ΜΕΤΡΗΤΑ
+30 ΜΤΦΡ</t>
        </r>
      </text>
    </comment>
    <comment ref="O25" authorId="1" shapeId="0" xr:uid="{CEC7341F-CA11-4649-88C5-712CFA8DF4D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1/4/25 ΜΕΤΡΗΤΑ
+30 ΜΤΦΡ</t>
        </r>
      </text>
    </comment>
    <comment ref="P25" authorId="1" shapeId="0" xr:uid="{FE0BE0D6-1147-4D97-85B0-314168C28B5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2/5/25 ΜΕΤΡΗΤΑ
+30 ΜΕΤΑΦΟΡΑ</t>
        </r>
      </text>
    </comment>
    <comment ref="C26" authorId="0" shapeId="0" xr:uid="{00000000-0006-0000-0600-00004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27/6/24</t>
        </r>
      </text>
    </comment>
    <comment ref="F26" authorId="0" shapeId="0" xr:uid="{00000000-0006-0000-0600-00004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65+50*8</t>
        </r>
      </text>
    </comment>
    <comment ref="G26" authorId="0" shapeId="0" xr:uid="{00000000-0006-0000-0600-00004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27/6/24 ΜΕΤΡΗΤΑ</t>
        </r>
      </text>
    </comment>
    <comment ref="I26" authorId="0" shapeId="0" xr:uid="{00000000-0006-0000-0600-00004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03/10/24 CASH</t>
        </r>
      </text>
    </comment>
    <comment ref="F27" authorId="0" shapeId="0" xr:uid="{00000000-0006-0000-0600-00004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65+120*9</t>
        </r>
      </text>
    </comment>
    <comment ref="G27" authorId="0" shapeId="0" xr:uid="{00000000-0006-0000-0600-00004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13/9/24</t>
        </r>
      </text>
    </comment>
    <comment ref="H27" authorId="0" shapeId="0" xr:uid="{00000000-0006-0000-0600-00004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24/9/24 ΚΑΡΤΑ</t>
        </r>
      </text>
    </comment>
    <comment ref="I27" authorId="0" shapeId="0" xr:uid="{00000000-0006-0000-0600-00004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16/10/24 ΚΑΡΤΑ</t>
        </r>
      </text>
    </comment>
    <comment ref="J27" authorId="0" shapeId="0" xr:uid="{00000000-0006-0000-0600-00004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11/11/24 καρτα</t>
        </r>
      </text>
    </comment>
    <comment ref="K27" authorId="1" shapeId="0" xr:uid="{925FAF15-C5EF-4501-9C5B-95EF2287E50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11/12/24 karta</t>
        </r>
      </text>
    </comment>
    <comment ref="L27" authorId="1" shapeId="0" xr:uid="{4378B8BC-A73A-4659-8E7C-776B6209D96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20/1/25 ΚΑΡΤΑ</t>
        </r>
      </text>
    </comment>
    <comment ref="M27" authorId="1" shapeId="0" xr:uid="{D7C58AEF-5A8D-4739-BCD7-CD7B54BD49E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12/2/2025 ΚΑΡΤΑ
</t>
        </r>
      </text>
    </comment>
    <comment ref="N27" authorId="1" shapeId="0" xr:uid="{A45A0DE3-6413-4DAB-ABCE-684D786024A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12/3/25 καρτα</t>
        </r>
      </text>
    </comment>
    <comment ref="O27" authorId="1" shapeId="0" xr:uid="{20AC58E4-426B-4276-880B-CD63824CB3B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7/4/25 karta</t>
        </r>
      </text>
    </comment>
    <comment ref="P27" authorId="1" shapeId="0" xr:uid="{025EED74-2101-470C-B12B-F03D00D0CD9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14/5/25 ΜΕΤΡΗΤΑ</t>
        </r>
      </text>
    </comment>
    <comment ref="F28" authorId="0" shapeId="0" xr:uid="{00000000-0006-0000-0600-00004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65+155*8</t>
        </r>
      </text>
    </comment>
    <comment ref="G28" authorId="0" shapeId="0" xr:uid="{00000000-0006-0000-0600-00004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16/7/24 KATATHESI</t>
        </r>
      </text>
    </comment>
    <comment ref="I28" authorId="0" shapeId="0" xr:uid="{00000000-0006-0000-0600-00005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4/10/24 KATATHESI GIA METAFORA 30
20/11/24 καταθεση 155</t>
        </r>
      </text>
    </comment>
    <comment ref="J28" authorId="0" shapeId="0" xr:uid="{00000000-0006-0000-0600-00005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1/11/24 ΜΤΦΡ 30 ΚΑΤΑΘΕΣΗ
20/11/24 καταθεση 155</t>
        </r>
      </text>
    </comment>
    <comment ref="K28" authorId="1" shapeId="0" xr:uid="{0908B875-F6FF-4EB0-9521-F39DC33ADC3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2/12/24 ΚΑΤΑΘΕΣΗ
+30 MTFR 16/12/24</t>
        </r>
      </text>
    </comment>
    <comment ref="L28" authorId="1" shapeId="0" xr:uid="{012E8C04-3577-4191-A338-B389E377B90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2/1/25 καταθεση 
+30 μτφρ</t>
        </r>
      </text>
    </comment>
    <comment ref="M28" authorId="1" shapeId="0" xr:uid="{745459AD-4BDB-44F7-BF2A-CEA0BFFF654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3/2/25 καταθεση
+30 ΜΤΦΡ</t>
        </r>
      </text>
    </comment>
    <comment ref="N28" authorId="1" shapeId="0" xr:uid="{94ED3664-A54D-4799-B787-85458C205E4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4/3/25 ΚΑΤΑΘΕΣΗ
+30 ΜΤΦΡ</t>
        </r>
      </text>
    </comment>
    <comment ref="O28" authorId="1" shapeId="0" xr:uid="{8C0E91A8-E26B-4901-B948-2B24822C432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2/4/25 καταθεση</t>
        </r>
      </text>
    </comment>
    <comment ref="P28" authorId="1" shapeId="0" xr:uid="{3475540F-9BDB-4D03-AA90-FEF41686F4A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2/5/25 ΚΑΤΑΘΕΣΗ</t>
        </r>
      </text>
    </comment>
    <comment ref="E29" authorId="0" shapeId="0" xr:uid="{00000000-0006-0000-0600-00005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29" authorId="0" shapeId="0" xr:uid="{00000000-0006-0000-0600-00005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I29" authorId="0" shapeId="0" xr:uid="{00000000-0006-0000-0600-00005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23/10/24 καταθεση</t>
        </r>
      </text>
    </comment>
    <comment ref="J29" authorId="1" shapeId="0" xr:uid="{404AB0F4-CF09-4A4D-B197-4CD173A602E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21/11/24 καταθεση </t>
        </r>
      </text>
    </comment>
    <comment ref="K29" authorId="1" shapeId="0" xr:uid="{FD4DEA61-5C1A-4FC6-A82E-01897B670FB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16/12/24 KATAUESH</t>
        </r>
      </text>
    </comment>
    <comment ref="L29" authorId="1" shapeId="0" xr:uid="{F1A10469-87FB-4D8E-8A13-499B5C078BB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31/12/24 καταθεση</t>
        </r>
      </text>
    </comment>
    <comment ref="M29" authorId="1" shapeId="0" xr:uid="{BD0236B8-682F-49A7-B038-2946A5B1D7D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30/1/25 καταθεση</t>
        </r>
      </text>
    </comment>
    <comment ref="N29" authorId="1" shapeId="0" xr:uid="{E85FB95B-C8CC-44C7-88D9-94C2E72CC62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31/3/25 ΚΑΤΑΘΕΣΗ</t>
        </r>
      </text>
    </comment>
    <comment ref="O29" authorId="1" shapeId="0" xr:uid="{95D54818-A893-4C33-BFC8-549DB61CB68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27/2/2025</t>
        </r>
      </text>
    </comment>
    <comment ref="E30" authorId="0" shapeId="0" xr:uid="{00000000-0006-0000-0600-00005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30" authorId="0" shapeId="0" xr:uid="{00000000-0006-0000-0600-00005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65+85*8</t>
        </r>
      </text>
    </comment>
    <comment ref="I30" authorId="0" shapeId="0" xr:uid="{00000000-0006-0000-0600-00005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23/10/24 καταθεση</t>
        </r>
      </text>
    </comment>
    <comment ref="J30" authorId="1" shapeId="0" xr:uid="{3E8447C9-326E-46A9-91FF-5C13A949E47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21/11/24 καταθεση </t>
        </r>
      </text>
    </comment>
    <comment ref="K30" authorId="1" shapeId="0" xr:uid="{403A25DD-CA17-498B-A672-8E4D54FD061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16/12/24 KATAUESH</t>
        </r>
      </text>
    </comment>
    <comment ref="M30" authorId="1" shapeId="0" xr:uid="{F4C740FD-EF72-4017-A4F9-1C5DD00DF38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30/1/25 καταθεση</t>
        </r>
      </text>
    </comment>
    <comment ref="N30" authorId="1" shapeId="0" xr:uid="{F4CF0732-F248-4B15-B498-38EA7A44AD3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31/3/25 ΚΑΤΑΘΕΣΗ</t>
        </r>
      </text>
    </comment>
    <comment ref="P30" authorId="1" shapeId="0" xr:uid="{1DB65D5D-368F-47BD-ACFE-7377515A3C2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21/7/2025</t>
        </r>
      </text>
    </comment>
    <comment ref="A31" authorId="0" shapeId="0" xr:uid="{00000000-0006-0000-0600-00005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680 SYNOLO KAI GIA TIS DYO </t>
        </r>
      </text>
    </comment>
    <comment ref="C31" authorId="0" shapeId="0" xr:uid="{00000000-0006-0000-0600-00005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17/6/24</t>
        </r>
      </text>
    </comment>
    <comment ref="F31" authorId="0" shapeId="0" xr:uid="{00000000-0006-0000-0600-00005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65+120*8</t>
        </r>
      </text>
    </comment>
    <comment ref="G31" authorId="0" shapeId="0" xr:uid="{00000000-0006-0000-0600-00005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17/6/24 ΚΑΡΤΑ</t>
        </r>
      </text>
    </comment>
    <comment ref="I31" authorId="0" shapeId="0" xr:uid="{00000000-0006-0000-0600-00005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10/10/24 ΚΑΡΤΑ+ΜΕΤΡΗΤΑ</t>
        </r>
      </text>
    </comment>
    <comment ref="J31" authorId="0" shapeId="0" xr:uid="{00000000-0006-0000-0600-00005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12/11/24 ΚΑΡΤΑ</t>
        </r>
      </text>
    </comment>
    <comment ref="K31" authorId="1" shapeId="0" xr:uid="{B24C89E5-DFA9-4949-991D-596A126BD0F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11/12/24 karta</t>
        </r>
      </text>
    </comment>
    <comment ref="L31" authorId="1" shapeId="0" xr:uid="{2996769F-9E9C-4647-816F-48FBEF1184B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14/1/25 ΚΑΡΤΑ</t>
        </r>
      </text>
    </comment>
    <comment ref="M31" authorId="1" shapeId="0" xr:uid="{5BD60C08-74C1-4696-857B-AAE68B26E81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11/2/25 ΚΑΡΤΑ</t>
        </r>
      </text>
    </comment>
    <comment ref="N31" authorId="1" shapeId="0" xr:uid="{96406495-C709-41DC-B627-BB1933A7312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11/3/25 καρτα</t>
        </r>
      </text>
    </comment>
    <comment ref="O31" authorId="1" shapeId="0" xr:uid="{78A6C4F2-6CD5-4F06-9DDB-3CD4EA7D9A6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11/4/25 καρτα</t>
        </r>
      </text>
    </comment>
    <comment ref="P31" authorId="1" shapeId="0" xr:uid="{577E90DB-4117-424A-9974-FBD134DC776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13/5/25 ΚΑΡΤΑ</t>
        </r>
      </text>
    </comment>
    <comment ref="C32" authorId="0" shapeId="0" xr:uid="{00000000-0006-0000-0600-00005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17/6/24</t>
        </r>
      </text>
    </comment>
    <comment ref="F32" authorId="0" shapeId="0" xr:uid="{00000000-0006-0000-0600-00005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65+80*8</t>
        </r>
      </text>
    </comment>
    <comment ref="G32" authorId="0" shapeId="0" xr:uid="{00000000-0006-0000-0600-00006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17/6/24 ΚΑΡΤΑ</t>
        </r>
      </text>
    </comment>
    <comment ref="I32" authorId="0" shapeId="0" xr:uid="{00000000-0006-0000-0600-00006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10/10/24 ΚΑΡΤΑ+ΜΕΤΡΗΤΑ</t>
        </r>
      </text>
    </comment>
    <comment ref="J32" authorId="0" shapeId="0" xr:uid="{00000000-0006-0000-0600-00006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12/11/24 ΚΑΡΤΑ</t>
        </r>
      </text>
    </comment>
    <comment ref="K32" authorId="1" shapeId="0" xr:uid="{6C374BDE-E680-43B6-89C8-BF76529B650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11/12/24 karta</t>
        </r>
      </text>
    </comment>
    <comment ref="L32" authorId="1" shapeId="0" xr:uid="{76F626FA-F1DF-41DD-BE3B-EA0690089CE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14/1/25 ΚΑΡΤΑ</t>
        </r>
      </text>
    </comment>
    <comment ref="M32" authorId="1" shapeId="0" xr:uid="{026BF3E8-F2C4-4C45-A3C2-2B544AAE26C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11/2/25 ΚΑΡΤΑ</t>
        </r>
      </text>
    </comment>
    <comment ref="O32" authorId="1" shapeId="0" xr:uid="{AA07F9D3-E329-4C6C-B50F-5C297BB0753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11/4/25 καρτα</t>
        </r>
      </text>
    </comment>
    <comment ref="P32" authorId="1" shapeId="0" xr:uid="{819F6C15-68E4-4FB6-8CFC-70BAFE92EB3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13/5/25 ΚΑΡΤΑ</t>
        </r>
      </text>
    </comment>
    <comment ref="F33" authorId="0" shapeId="0" xr:uid="{00000000-0006-0000-0600-00006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125*10</t>
        </r>
      </text>
    </comment>
    <comment ref="H33" authorId="0" shapeId="0" xr:uid="{00000000-0006-0000-0600-00006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9/9/24 katathesi</t>
        </r>
      </text>
    </comment>
    <comment ref="I33" authorId="0" shapeId="0" xr:uid="{00000000-0006-0000-0600-00006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11/11/24 ΚΑΤΑΘΕΣΗ</t>
        </r>
      </text>
    </comment>
    <comment ref="J33" authorId="1" shapeId="0" xr:uid="{C79D00F0-241C-4DE9-A218-5C55C21987C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10/12/24 ΚΑΤΑΘΕΣΗ</t>
        </r>
      </text>
    </comment>
    <comment ref="K33" authorId="1" shapeId="0" xr:uid="{BE3C0537-7532-4FBF-99CF-2117CB53124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10/1/25 ΚΑΤΑΘΕΣΗ</t>
        </r>
      </text>
    </comment>
    <comment ref="L33" authorId="1" shapeId="0" xr:uid="{E172C10B-6557-4D1B-B0B5-19A74A6EFB4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10/2/25 ΚΑΤΑΘΕΣΗ</t>
        </r>
      </text>
    </comment>
    <comment ref="M33" authorId="1" shapeId="0" xr:uid="{F7E22EDD-ED14-434C-BB01-4EF7CF67A9F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10/3/25 ΚΑΤΑΘΕΣΗ</t>
        </r>
      </text>
    </comment>
    <comment ref="N33" authorId="1" shapeId="0" xr:uid="{392FB74A-C9C0-4106-A12F-0BEBE4D18FA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10/4/25 καταθεση</t>
        </r>
      </text>
    </comment>
    <comment ref="O33" authorId="1" shapeId="0" xr:uid="{696BCC46-DD38-4112-9790-3CCF2461627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8/10/24 KATAUESH (HTAN APO ALLO LOGARIASMO KAI DEN TO EIXAME DEI)</t>
        </r>
      </text>
    </comment>
    <comment ref="P33" authorId="1" shapeId="0" xr:uid="{4C7B6FDC-A7F1-4516-9377-FB80CE9CB84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12/5/25 KATATHESI</t>
        </r>
      </text>
    </comment>
    <comment ref="Q33" authorId="1" shapeId="0" xr:uid="{80ED0774-F5C6-4818-B6A1-3E96FCB865E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10/6/25 katauesh</t>
        </r>
      </text>
    </comment>
    <comment ref="C34" authorId="0" shapeId="0" xr:uid="{00000000-0006-0000-0600-00006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27/6/24</t>
        </r>
      </text>
    </comment>
    <comment ref="F34" authorId="0" shapeId="0" xr:uid="{00000000-0006-0000-0600-00006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65+110*8</t>
        </r>
      </text>
    </comment>
    <comment ref="G34" authorId="0" shapeId="0" xr:uid="{00000000-0006-0000-0600-00006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27/6/24 ΜΕΤΡΗΤΑ</t>
        </r>
      </text>
    </comment>
    <comment ref="I34" authorId="0" shapeId="0" xr:uid="{00000000-0006-0000-0600-00006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30/9/24 ΜΕΤΡΗΤΑ</t>
        </r>
      </text>
    </comment>
    <comment ref="J34" authorId="0" shapeId="0" xr:uid="{00000000-0006-0000-0600-00006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4/11/24 ΜΕΤΡΗΤΑ</t>
        </r>
      </text>
    </comment>
    <comment ref="K34" authorId="1" shapeId="0" xr:uid="{398C3DA7-1328-436E-B9E9-B80C89A73FA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6/12/24 metrhta</t>
        </r>
      </text>
    </comment>
    <comment ref="L34" authorId="1" shapeId="0" xr:uid="{DE16B794-3EE0-4A3B-A6E0-A1A839AA6A3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20/1/25 ΜΕΤΡΗΤΑ</t>
        </r>
      </text>
    </comment>
    <comment ref="M34" authorId="1" shapeId="0" xr:uid="{A675B148-E9D0-4BDE-A44B-114DA473016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3/2/25 ΜΕΤΡΗΤΑ</t>
        </r>
      </text>
    </comment>
    <comment ref="N34" authorId="1" shapeId="0" xr:uid="{06F003E3-95FB-4837-8A8D-23F2218CB22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5/3/25 ΜΕΤΡΗΤΑ</t>
        </r>
      </text>
    </comment>
    <comment ref="O34" authorId="1" shapeId="0" xr:uid="{5E16CAA1-6A7E-4DC6-BE5D-D3B427B7CE9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1/4/25 ΜΕΤΡΗΤΑ</t>
        </r>
      </text>
    </comment>
    <comment ref="P34" authorId="1" shapeId="0" xr:uid="{63964577-E7BE-4249-BEFB-1FAB3509D23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6/5/25 ΜΕΤΡΗΤΑ</t>
        </r>
      </text>
    </comment>
    <comment ref="F35" authorId="0" shapeId="0" xr:uid="{00000000-0006-0000-0600-00006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40+70*8</t>
        </r>
      </text>
    </comment>
    <comment ref="I35" authorId="0" shapeId="0" xr:uid="{00000000-0006-0000-0600-00006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30/9/24 ΜΕΤΡΗΤΑ</t>
        </r>
      </text>
    </comment>
    <comment ref="J35" authorId="0" shapeId="0" xr:uid="{00000000-0006-0000-0600-00006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4/11/24 ΜΕΤΡΗΤΑ</t>
        </r>
      </text>
    </comment>
    <comment ref="K35" authorId="1" shapeId="0" xr:uid="{C64A6BD0-5976-4E22-8597-A30AE475F7C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6/12/24 metrhta</t>
        </r>
      </text>
    </comment>
    <comment ref="C36" authorId="0" shapeId="0" xr:uid="{00000000-0006-0000-0600-00006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27/6/24</t>
        </r>
      </text>
    </comment>
    <comment ref="F36" authorId="0" shapeId="0" xr:uid="{00000000-0006-0000-0600-00006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65+45*8</t>
        </r>
      </text>
    </comment>
    <comment ref="G36" authorId="0" shapeId="0" xr:uid="{00000000-0006-0000-0600-00007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27/6/24 ΜΕΤΡΗΤΑ</t>
        </r>
      </text>
    </comment>
    <comment ref="I36" authorId="0" shapeId="0" xr:uid="{00000000-0006-0000-0600-00007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30/9/24 ΜΕΤΡΗΤΑ</t>
        </r>
      </text>
    </comment>
    <comment ref="J36" authorId="0" shapeId="0" xr:uid="{00000000-0006-0000-0600-00007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4/11/24 ΜΕΤΡΗΤΑ</t>
        </r>
      </text>
    </comment>
    <comment ref="K36" authorId="1" shapeId="0" xr:uid="{DEB0D224-082B-4845-9BA9-6CFD2361A1C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6/12/24 metrhta</t>
        </r>
      </text>
    </comment>
    <comment ref="L36" authorId="1" shapeId="0" xr:uid="{805A5649-F4D7-4344-88C0-E46E6EE2558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20/1/25 ΜΕΤΡΗΤΑ</t>
        </r>
      </text>
    </comment>
    <comment ref="M36" authorId="1" shapeId="0" xr:uid="{17201283-A85D-4391-AFCA-2EC1898E5AD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3/2/25 ΜΕΤΡΗΤΑ</t>
        </r>
      </text>
    </comment>
    <comment ref="P36" authorId="1" shapeId="0" xr:uid="{5C8521B8-5304-4EBE-B1FA-CEDA4193BD6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6/5/25 ΜΕΤΡΗΤΑ</t>
        </r>
      </text>
    </comment>
    <comment ref="C37" authorId="0" shapeId="0" xr:uid="{00000000-0006-0000-0600-00007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6/6/24</t>
        </r>
      </text>
    </comment>
    <comment ref="F37" authorId="0" shapeId="0" xr:uid="{00000000-0006-0000-0600-00007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65+120*9</t>
        </r>
      </text>
    </comment>
    <comment ref="G37" authorId="0" shapeId="0" xr:uid="{00000000-0006-0000-0600-00007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6/6/24 ΚΑΡΤΑ</t>
        </r>
      </text>
    </comment>
    <comment ref="I37" authorId="0" shapeId="0" xr:uid="{00000000-0006-0000-0600-00007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03/10/24 καρτα</t>
        </r>
      </text>
    </comment>
    <comment ref="J37" authorId="0" shapeId="0" xr:uid="{00000000-0006-0000-0600-00007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4/11/24 ΚΑΡΤΑ</t>
        </r>
      </text>
    </comment>
    <comment ref="K37" authorId="1" shapeId="0" xr:uid="{2628E449-EEF9-4918-95C2-5E44BC3A7E6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6/12/24 ΚΑΡΤΑ</t>
        </r>
      </text>
    </comment>
    <comment ref="L37" authorId="1" shapeId="0" xr:uid="{D6271927-B31B-4F9F-81A9-1A647393F9B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10/1/25 καρτα</t>
        </r>
      </text>
    </comment>
    <comment ref="M37" authorId="1" shapeId="0" xr:uid="{BCB3A499-2731-4BC6-90F9-EC2F02FC796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6/2/25 καρτα</t>
        </r>
      </text>
    </comment>
    <comment ref="N37" authorId="1" shapeId="0" xr:uid="{B0B8F61D-2308-46FB-80B5-E91AFC26120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7/3/25 ΚΑΡΤΑ</t>
        </r>
      </text>
    </comment>
    <comment ref="O37" authorId="1" shapeId="0" xr:uid="{DFA43E4A-2B8F-409C-88CD-9E9438D3B08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9/4/25 καρτα</t>
        </r>
      </text>
    </comment>
    <comment ref="P37" authorId="1" shapeId="0" xr:uid="{7356093C-0E7F-43A5-A63F-D8ABFB6511C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6/5/25 ΚΑΡΤΑ</t>
        </r>
      </text>
    </comment>
    <comment ref="F38" authorId="0" shapeId="0" xr:uid="{00000000-0006-0000-0600-00007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70+65*8</t>
        </r>
      </text>
    </comment>
    <comment ref="G38" authorId="0" shapeId="0" xr:uid="{00000000-0006-0000-0600-00007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6/6/24 ΚΑΡΤΑ</t>
        </r>
      </text>
    </comment>
    <comment ref="J38" authorId="0" shapeId="0" xr:uid="{00000000-0006-0000-0600-00007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4/11/24 ΚΑΡΤΑ</t>
        </r>
      </text>
    </comment>
    <comment ref="K38" authorId="1" shapeId="0" xr:uid="{31866307-ACFD-46A5-A1A4-CB757B58C43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6/12/24 ΚΑΡΤΑ</t>
        </r>
      </text>
    </comment>
    <comment ref="L38" authorId="1" shapeId="0" xr:uid="{C02E6AE7-4EFF-4B91-932F-5D197BAAC20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10/1/25 καρτα</t>
        </r>
      </text>
    </comment>
    <comment ref="M38" authorId="1" shapeId="0" xr:uid="{D237A33C-219B-4C6A-80D6-CCB795B7640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6/2/25 καρτα</t>
        </r>
      </text>
    </comment>
    <comment ref="N38" authorId="1" shapeId="0" xr:uid="{F3CF3CDA-80BF-4FF6-B262-B2D73CE9696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7/3/25 ΚΑΡΤΑ</t>
        </r>
      </text>
    </comment>
    <comment ref="O38" authorId="1" shapeId="0" xr:uid="{017AF9D3-2244-4BBD-8C54-D5124D2CED1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9/4/25 καρτα</t>
        </r>
      </text>
    </comment>
    <comment ref="P38" authorId="1" shapeId="0" xr:uid="{60250B1B-ED2C-4544-99F9-0A5E2A30B02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6/5/25 ΚΑΡΤΑ</t>
        </r>
      </text>
    </comment>
    <comment ref="C39" authorId="0" shapeId="0" xr:uid="{00000000-0006-0000-0600-00007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11/6/24 </t>
        </r>
      </text>
    </comment>
    <comment ref="H39" authorId="0" shapeId="0" xr:uid="{00000000-0006-0000-0600-00007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29/5/24 ΕΞΟΦΛΗΣΗ</t>
        </r>
      </text>
    </comment>
    <comment ref="C40" authorId="0" shapeId="0" xr:uid="{00000000-0006-0000-0600-00007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18/9/24</t>
        </r>
      </text>
    </comment>
    <comment ref="F40" authorId="0" shapeId="0" xr:uid="{00000000-0006-0000-0600-00007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65+72*10</t>
        </r>
      </text>
    </comment>
    <comment ref="G40" authorId="0" shapeId="0" xr:uid="{00000000-0006-0000-0600-00007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18/9/24</t>
        </r>
      </text>
    </comment>
    <comment ref="H40" authorId="0" shapeId="0" xr:uid="{00000000-0006-0000-0600-00008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18/9/24</t>
        </r>
      </text>
    </comment>
    <comment ref="I40" authorId="2" shapeId="0" xr:uid="{693DE52D-9AAD-4BD2-A391-6093814D8344}">
      <text>
        <r>
          <rPr>
            <b/>
            <sz val="9"/>
            <color indexed="81"/>
            <rFont val="Tahoma"/>
            <family val="2"/>
            <charset val="161"/>
          </rPr>
          <t>Gramateia:</t>
        </r>
        <r>
          <rPr>
            <sz val="9"/>
            <color indexed="81"/>
            <rFont val="Tahoma"/>
            <family val="2"/>
            <charset val="161"/>
          </rPr>
          <t xml:space="preserve">
18/11/24</t>
        </r>
      </text>
    </comment>
    <comment ref="J40" authorId="1" shapeId="0" xr:uid="{3BC6239E-F0FB-4F5F-BC29-D28316115BB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11/12/24 metrhta</t>
        </r>
      </text>
    </comment>
    <comment ref="K40" authorId="1" shapeId="0" xr:uid="{E0DCABC0-9729-4347-922B-8857FC25DD0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8/1/25 ΜΕΤΡΗΤΑ</t>
        </r>
      </text>
    </comment>
    <comment ref="L40" authorId="1" shapeId="0" xr:uid="{74E12402-72F0-48AE-BA40-468A1D8CBEA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12/2/25 ΜΕΤΡΗΤΑ</t>
        </r>
      </text>
    </comment>
    <comment ref="M40" authorId="1" shapeId="0" xr:uid="{F2CE3088-4E5C-4B16-8D27-179DFF29D72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10/3/25 ΜΕΤΡΗΤΑ</t>
        </r>
      </text>
    </comment>
    <comment ref="N40" authorId="1" shapeId="0" xr:uid="{61545D26-9A14-49CB-8A8C-1B382FC0E1A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2/4/25 metrhta</t>
        </r>
      </text>
    </comment>
    <comment ref="O40" authorId="1" shapeId="0" xr:uid="{25B9C056-C187-439F-A884-7CD029D7C37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7/5/25 ΜΕΤΡΗΤΑ</t>
        </r>
      </text>
    </comment>
    <comment ref="P40" authorId="1" shapeId="0" xr:uid="{79C47F19-7459-4F49-9D2E-0A3B64C7DBA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25/6/25 ΜΕΤΡΗΤΑ</t>
        </r>
      </text>
    </comment>
    <comment ref="C41" authorId="0" shapeId="0" xr:uid="{00000000-0006-0000-0600-00008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26/6/24</t>
        </r>
      </text>
    </comment>
    <comment ref="F41" authorId="0" shapeId="0" xr:uid="{00000000-0006-0000-0600-00008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65+45*8</t>
        </r>
      </text>
    </comment>
    <comment ref="G41" authorId="0" shapeId="0" xr:uid="{00000000-0006-0000-0600-00008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26/6/24 ΜΕΤΡΗΤΑ</t>
        </r>
      </text>
    </comment>
    <comment ref="I41" authorId="0" shapeId="0" xr:uid="{00000000-0006-0000-0600-00008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30/10/24 ΜΕΤΡΗΤΑ ΕΞΟΦΛΗΣΗ</t>
        </r>
      </text>
    </comment>
    <comment ref="C42" authorId="0" shapeId="0" xr:uid="{00000000-0006-0000-0600-00008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26/6/24</t>
        </r>
      </text>
    </comment>
    <comment ref="F42" authorId="0" shapeId="0" xr:uid="{00000000-0006-0000-0600-00008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42" authorId="0" shapeId="0" xr:uid="{00000000-0006-0000-0600-00008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26/6/24 ΜΕΤΡΗΤΑ</t>
        </r>
      </text>
    </comment>
    <comment ref="I42" authorId="0" shapeId="0" xr:uid="{00000000-0006-0000-0600-00008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30/10/24 ΜΕΤΡΗΤΑ ΕΞΟΦΛΗΣΗ</t>
        </r>
      </text>
    </comment>
    <comment ref="F43" authorId="0" shapeId="0" xr:uid="{00000000-0006-0000-0600-00008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65+155*8</t>
        </r>
      </text>
    </comment>
    <comment ref="G43" authorId="0" shapeId="0" xr:uid="{00000000-0006-0000-0600-00008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28/6/24 KATATHESI</t>
        </r>
      </text>
    </comment>
    <comment ref="I43" authorId="0" shapeId="0" xr:uid="{00000000-0006-0000-0600-00008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30/9/24 KATATHESI</t>
        </r>
      </text>
    </comment>
    <comment ref="J43" authorId="0" shapeId="0" xr:uid="{00000000-0006-0000-0600-00008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31/10/24 ΚΑΤΑΘΕΣΗ</t>
        </r>
      </text>
    </comment>
    <comment ref="K43" authorId="1" shapeId="0" xr:uid="{393B0570-5A99-49D3-B1FF-AB4CEF02584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29/11/24 ΚΑΤΑΘΕΣΗ</t>
        </r>
      </text>
    </comment>
    <comment ref="L43" authorId="1" shapeId="0" xr:uid="{0D61082A-AE79-4A81-B265-6CB15CD853C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31/12/24 καταθεση</t>
        </r>
      </text>
    </comment>
    <comment ref="M43" authorId="1" shapeId="0" xr:uid="{2292D240-3F42-44E5-BC6F-AC2473C34E7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31/1/25 καταθεση</t>
        </r>
      </text>
    </comment>
    <comment ref="N43" authorId="1" shapeId="0" xr:uid="{578401A6-2DE0-4C5F-9602-04F80F797D5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28/2/25 ΚΑΤΑΘΕΣΗ</t>
        </r>
      </text>
    </comment>
    <comment ref="O43" authorId="1" shapeId="0" xr:uid="{423A64F6-83F7-46D3-9465-732B4CADE00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31/3/25 ΚΑΤΑΘΕΣΗ</t>
        </r>
      </text>
    </comment>
    <comment ref="P43" authorId="1" shapeId="0" xr:uid="{9F28533F-5E21-4CAE-A3E0-7A149E658C7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30/4/25 καταθεση</t>
        </r>
      </text>
    </comment>
    <comment ref="C44" authorId="0" shapeId="0" xr:uid="{00000000-0006-0000-0600-00008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3/7/24</t>
        </r>
      </text>
    </comment>
    <comment ref="F44" authorId="0" shapeId="0" xr:uid="{00000000-0006-0000-0600-00008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40+30*8</t>
        </r>
      </text>
    </comment>
    <comment ref="G44" authorId="0" shapeId="0" xr:uid="{00000000-0006-0000-0600-00008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3/7/24</t>
        </r>
      </text>
    </comment>
    <comment ref="I44" authorId="0" shapeId="0" xr:uid="{00000000-0006-0000-0600-00009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5/11/24 ΚΑΡΤΑ</t>
        </r>
      </text>
    </comment>
    <comment ref="J44" authorId="0" shapeId="0" xr:uid="{00000000-0006-0000-0600-00009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5/11/24 ΚΑΡΤΑ</t>
        </r>
      </text>
    </comment>
    <comment ref="K44" authorId="1" shapeId="0" xr:uid="{6FDF56D7-5962-4600-B94B-4B5CCDBD4D6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5/12/24 karta</t>
        </r>
      </text>
    </comment>
    <comment ref="L44" authorId="1" shapeId="0" xr:uid="{94C74D47-43C8-48A1-A734-A74D8A91FB5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9/1/25 ΚΑΡΤΑ</t>
        </r>
      </text>
    </comment>
    <comment ref="M44" authorId="1" shapeId="0" xr:uid="{F2654E85-BC4A-4671-A5AC-87CF1AD0ED8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6/2/25 καρτα</t>
        </r>
      </text>
    </comment>
    <comment ref="N44" authorId="1" shapeId="0" xr:uid="{AFCC4340-21FF-4D9F-B600-A86967F72B3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18/3/25 KARTA</t>
        </r>
      </text>
    </comment>
    <comment ref="O44" authorId="1" shapeId="0" xr:uid="{0B706306-E003-4E98-BE0B-287692111C8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3/4/25 καρτα</t>
        </r>
      </text>
    </comment>
    <comment ref="P44" authorId="1" shapeId="0" xr:uid="{E5026B63-9DEF-491E-82D0-7ED8AAE4C99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6/5/25 ΚΑΡΤΑ</t>
        </r>
      </text>
    </comment>
    <comment ref="C45" authorId="0" shapeId="0" xr:uid="{00000000-0006-0000-0600-00009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3/7/24</t>
        </r>
      </text>
    </comment>
    <comment ref="F45" authorId="0" shapeId="0" xr:uid="{00000000-0006-0000-0600-00009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45" authorId="0" shapeId="0" xr:uid="{00000000-0006-0000-0600-00009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3/7/24</t>
        </r>
      </text>
    </comment>
    <comment ref="I45" authorId="0" shapeId="0" xr:uid="{00000000-0006-0000-0600-00009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5/11/24 ΚΑΡΤΑ</t>
        </r>
      </text>
    </comment>
    <comment ref="J45" authorId="0" shapeId="0" xr:uid="{00000000-0006-0000-0600-00009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5/11/24 ΚΑΡΤΑ</t>
        </r>
      </text>
    </comment>
    <comment ref="K45" authorId="1" shapeId="0" xr:uid="{D2369D5B-F3AB-4EE7-9B63-279A259F094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5/12/24 karta</t>
        </r>
      </text>
    </comment>
    <comment ref="L45" authorId="1" shapeId="0" xr:uid="{5FCC02C3-8895-415D-BCC9-E9B7347C66D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9/1/25 ΚΑΡΤΑ</t>
        </r>
      </text>
    </comment>
    <comment ref="M45" authorId="1" shapeId="0" xr:uid="{8B2923BB-B082-42D7-B244-11887081D56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6/2/25 καρτα</t>
        </r>
      </text>
    </comment>
    <comment ref="N45" authorId="1" shapeId="0" xr:uid="{73F75354-FB04-4308-85D0-EE415962C81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18/3/25 KARTA</t>
        </r>
      </text>
    </comment>
    <comment ref="O45" authorId="1" shapeId="0" xr:uid="{03BD3E7D-49E1-4460-83BD-57F9007ECF2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3/4/25 καρτα</t>
        </r>
      </text>
    </comment>
    <comment ref="P45" authorId="1" shapeId="0" xr:uid="{1AFD9F6A-F577-4E4C-897B-89C947DA3B6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6/5/25 ΚΑΡΤΑ</t>
        </r>
      </text>
    </comment>
    <comment ref="F46" authorId="0" shapeId="0" xr:uid="{00000000-0006-0000-0600-00009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46" authorId="0" shapeId="0" xr:uid="{00000000-0006-0000-0600-00009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4/9/24 KARTA</t>
        </r>
      </text>
    </comment>
    <comment ref="I46" authorId="0" shapeId="0" xr:uid="{00000000-0006-0000-0600-00009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7/10/24 KATATHESI</t>
        </r>
      </text>
    </comment>
    <comment ref="J46" authorId="0" shapeId="0" xr:uid="{00000000-0006-0000-0600-00009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4/11/24 ΚΑΤΑΘΕΣΗ</t>
        </r>
      </text>
    </comment>
    <comment ref="K46" authorId="1" shapeId="0" xr:uid="{F65F1D7A-73E0-4D0C-A2D9-545DE3C6EFA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2/12/24 ΚΑΤΑΘΕΣΗ</t>
        </r>
      </text>
    </comment>
    <comment ref="L46" authorId="1" shapeId="0" xr:uid="{8AF7BF83-EC31-475C-BC63-9B19BB996CB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7/1/25 καταθεση</t>
        </r>
      </text>
    </comment>
    <comment ref="M46" authorId="1" shapeId="0" xr:uid="{B0FFE978-426F-4D04-BFBF-AD6C760B437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3/2/25 καταθεση</t>
        </r>
      </text>
    </comment>
    <comment ref="N46" authorId="1" shapeId="0" xr:uid="{31D97589-F4C2-4A84-9342-7BEB7A3789F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4/3/25 ΚΑΤΑΘΕΣΗ</t>
        </r>
      </text>
    </comment>
    <comment ref="O46" authorId="1" shapeId="0" xr:uid="{180402DD-3A02-4FBA-97A8-F7B0AD21A80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2/4/25 καταθεση</t>
        </r>
      </text>
    </comment>
    <comment ref="P46" authorId="1" shapeId="0" xr:uid="{C01DAE0E-FE8C-41FD-B1E3-2C06F4B6F4C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2/5/25 KATATHESI</t>
        </r>
      </text>
    </comment>
    <comment ref="C47" authorId="0" shapeId="0" xr:uid="{00000000-0006-0000-0600-00009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14/6/24</t>
        </r>
      </text>
    </comment>
    <comment ref="F47" authorId="0" shapeId="0" xr:uid="{00000000-0006-0000-0600-00009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65+80*8</t>
        </r>
      </text>
    </comment>
    <comment ref="G47" authorId="0" shapeId="0" xr:uid="{00000000-0006-0000-0600-00009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10/6/24</t>
        </r>
      </text>
    </comment>
    <comment ref="I47" authorId="0" shapeId="0" xr:uid="{00000000-0006-0000-0600-00009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7/10/24</t>
        </r>
      </text>
    </comment>
    <comment ref="J47" authorId="0" shapeId="0" xr:uid="{00000000-0006-0000-0600-00009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11/11/24 καρτα</t>
        </r>
      </text>
    </comment>
    <comment ref="K47" authorId="1" shapeId="0" xr:uid="{FE2F6354-DAC3-49A5-A8AE-51652128D0A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4/12/24 ΚΑΡΤΑ</t>
        </r>
      </text>
    </comment>
    <comment ref="L47" authorId="1" shapeId="0" xr:uid="{4467A34D-D2D7-4A33-80CB-B3B8C7A6AB4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8/1/25 ΚΑΡΤΑ</t>
        </r>
      </text>
    </comment>
    <comment ref="M47" authorId="1" shapeId="0" xr:uid="{F8722A3F-1A15-474C-8237-63569E7720C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5/2/25 καρτα</t>
        </r>
      </text>
    </comment>
    <comment ref="N47" authorId="1" shapeId="0" xr:uid="{6FD3C553-6AB7-4F72-9CBE-7733F052316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10/3/25 ΚΑΡΤΑ</t>
        </r>
      </text>
    </comment>
    <comment ref="O47" authorId="1" shapeId="0" xr:uid="{D9F2F219-AFCE-4AE3-9B59-1E58AC7A72F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7/4/25 karta</t>
        </r>
      </text>
    </comment>
    <comment ref="P47" authorId="1" shapeId="0" xr:uid="{F2E90511-E7E3-49A4-9E96-8A98F1A62C7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7/5/25 ΚΑΡΤΑ</t>
        </r>
      </text>
    </comment>
    <comment ref="C48" authorId="0" shapeId="0" xr:uid="{00000000-0006-0000-0600-0000A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1/7/24</t>
        </r>
      </text>
    </comment>
    <comment ref="E48" authorId="0" shapeId="0" xr:uid="{00000000-0006-0000-0600-0000A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48" authorId="0" shapeId="0" xr:uid="{00000000-0006-0000-0600-0000A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48" authorId="0" shapeId="0" xr:uid="{00000000-0006-0000-0600-0000A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28/5/24</t>
        </r>
      </text>
    </comment>
    <comment ref="I48" authorId="0" shapeId="0" xr:uid="{00000000-0006-0000-0600-0000A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30/9/24 KATATHES</t>
        </r>
      </text>
    </comment>
    <comment ref="J48" authorId="0" shapeId="0" xr:uid="{00000000-0006-0000-0600-0000A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31/10/24 ΚΑΤΑΘΕΣΗ</t>
        </r>
      </text>
    </comment>
    <comment ref="K48" authorId="1" shapeId="0" xr:uid="{1BEAB1E2-88EE-4610-9C22-82C1732AECA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2/12/24 ΚΑΡΤΑ</t>
        </r>
      </text>
    </comment>
    <comment ref="L48" authorId="1" shapeId="0" xr:uid="{AB81D9CF-39B8-4068-B15A-429BA9599D1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8/1/25 ΚΑΡΤΑ</t>
        </r>
      </text>
    </comment>
    <comment ref="M48" authorId="1" shapeId="0" xr:uid="{9FB8F175-8879-4E7D-8842-5BAE0D02BBD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5/2/25 καρτα</t>
        </r>
      </text>
    </comment>
    <comment ref="N48" authorId="1" shapeId="0" xr:uid="{D6B8E602-FF46-495D-A600-2EB8FA34A33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6/3/25 ΚΑΡΤΑ</t>
        </r>
      </text>
    </comment>
    <comment ref="O48" authorId="1" shapeId="0" xr:uid="{1DA2A68A-28A7-424F-BADE-E909E8297E1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31/3/25 ΚΑΡΤΑ</t>
        </r>
      </text>
    </comment>
    <comment ref="P48" authorId="1" shapeId="0" xr:uid="{E4A1B14B-54F2-42A8-A51B-4FFD3156006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30/4/25 ΚΑΡΤΑ</t>
        </r>
      </text>
    </comment>
    <comment ref="F49" authorId="0" shapeId="0" xr:uid="{00000000-0006-0000-0600-0000A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400 CASH 'H 65+45*8</t>
        </r>
      </text>
    </comment>
    <comment ref="H49" authorId="0" shapeId="0" xr:uid="{00000000-0006-0000-0600-0000A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13/9/24 NEA IONIA</t>
        </r>
      </text>
    </comment>
    <comment ref="C50" authorId="0" shapeId="0" xr:uid="{00000000-0006-0000-0600-0000A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27/5/24</t>
        </r>
      </text>
    </comment>
    <comment ref="E50" authorId="1" shapeId="0" xr:uid="{13BDADA9-7CA0-464F-A3EB-58DBBFDA743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15*6</t>
        </r>
      </text>
    </comment>
    <comment ref="F50" authorId="0" shapeId="0" xr:uid="{00000000-0006-0000-0600-0000A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65+50*8</t>
        </r>
      </text>
    </comment>
    <comment ref="G50" authorId="0" shapeId="0" xr:uid="{00000000-0006-0000-0600-0000A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20/5/24</t>
        </r>
      </text>
    </comment>
    <comment ref="I50" authorId="0" shapeId="0" xr:uid="{00000000-0006-0000-0600-0000A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9/10/24 ΚΑΡΤΑ</t>
        </r>
      </text>
    </comment>
    <comment ref="J50" authorId="0" shapeId="0" xr:uid="{00000000-0006-0000-0600-0000A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4/11/24 ΚΑΡΤΑ</t>
        </r>
      </text>
    </comment>
    <comment ref="K50" authorId="1" shapeId="0" xr:uid="{CC9ACD65-E4D2-4335-9B4A-52A58583B80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4/12/24 ΚΑΡΤΑ</t>
        </r>
      </text>
    </comment>
    <comment ref="L50" authorId="1" shapeId="0" xr:uid="{F4B77569-7435-4EC1-97BB-4F34A8C2E8F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8/1/25 ΚΑΡΤΑ</t>
        </r>
      </text>
    </comment>
    <comment ref="M50" authorId="1" shapeId="0" xr:uid="{6FEA0D30-A6D1-451A-AE48-DF4E17D0F12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31/1/25 metrhta</t>
        </r>
      </text>
    </comment>
    <comment ref="N50" authorId="1" shapeId="0" xr:uid="{82030296-8128-43AC-B57D-D2BEF4F1C72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5/3/25 ΚΑΡΤΑ</t>
        </r>
      </text>
    </comment>
    <comment ref="O50" authorId="1" shapeId="0" xr:uid="{7358F40F-E39E-447C-8A4A-5A28F955514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2/4/25 ΜΕΤΡΗΤΑ</t>
        </r>
      </text>
    </comment>
    <comment ref="P50" authorId="1" shapeId="0" xr:uid="{BDAD391A-310F-458D-B04A-2DC528B2D49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30/4/25 ΚΑΡΤΑ</t>
        </r>
      </text>
    </comment>
    <comment ref="F51" authorId="1" shapeId="0" xr:uid="{52878E7E-4C8F-46C6-BA21-E636E5BB560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50*6</t>
        </r>
      </text>
    </comment>
    <comment ref="K51" authorId="1" shapeId="0" xr:uid="{2A3C9520-6822-4BEB-9577-D805EE4D4E9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3/12/24 ΚΑΡΤΑ</t>
        </r>
      </text>
    </comment>
    <comment ref="L51" authorId="1" shapeId="0" xr:uid="{24F7B49A-C66B-44F7-9EB0-EFD4E55960A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10/1/25 karta</t>
        </r>
      </text>
    </comment>
    <comment ref="M51" authorId="1" shapeId="0" xr:uid="{FD9CB690-A6FD-4CCA-8DC6-3E452F75F23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7/2/25 καρτα</t>
        </r>
      </text>
    </comment>
    <comment ref="N51" authorId="1" shapeId="0" xr:uid="{FF9FE8F2-8613-4CC7-9683-736B9271B2F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7/3/25 ΚΑΡΤΑ</t>
        </r>
      </text>
    </comment>
    <comment ref="O51" authorId="1" shapeId="0" xr:uid="{7E948317-7E13-469D-B95A-E615EF39CCE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11/4/25 καρτα</t>
        </r>
      </text>
    </comment>
    <comment ref="C52" authorId="0" shapeId="0" xr:uid="{00000000-0006-0000-0600-0000A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10/10/24</t>
        </r>
      </text>
    </comment>
    <comment ref="F52" authorId="0" shapeId="0" xr:uid="{00000000-0006-0000-0600-0000A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148*8</t>
        </r>
      </text>
    </comment>
    <comment ref="I52" authorId="0" shapeId="0" xr:uid="{00000000-0006-0000-0600-0000A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1/10/24 ΚΑΡΤΑ</t>
        </r>
      </text>
    </comment>
    <comment ref="J52" authorId="0" shapeId="0" xr:uid="{00000000-0006-0000-0600-0000B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5/11/24 ΚΑΡΤΑ</t>
        </r>
      </text>
    </comment>
    <comment ref="K52" authorId="1" shapeId="0" xr:uid="{4A0AE13A-297B-4743-805F-4B8CFF24452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3/12/24 καρτα</t>
        </r>
      </text>
    </comment>
    <comment ref="L52" authorId="1" shapeId="0" xr:uid="{ADE9C33B-9ADE-41CE-8C94-32FE8AE73ED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10/1/25 karta</t>
        </r>
      </text>
    </comment>
    <comment ref="M52" authorId="1" shapeId="0" xr:uid="{537CA036-611A-4D9A-86B1-7690D5E4D0F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7/2/25 καρτα</t>
        </r>
      </text>
    </comment>
    <comment ref="N52" authorId="1" shapeId="0" xr:uid="{FA3D2F9E-8719-4D94-8293-87BAA8B00A7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7/3/25 ΚΑΡΤΑ</t>
        </r>
      </text>
    </comment>
    <comment ref="O52" authorId="1" shapeId="0" xr:uid="{AA00A5CE-1C7E-4A62-B811-67DF1EC702A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11/4/25 καρτα</t>
        </r>
      </text>
    </comment>
    <comment ref="P52" authorId="1" shapeId="0" xr:uid="{88C46EDC-FC44-40E7-B3E4-611199CD5F2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13/5/25 ΚΑΡΤΑ</t>
        </r>
      </text>
    </comment>
    <comment ref="F53" authorId="0" shapeId="0" xr:uid="{00000000-0006-0000-0600-0000B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30+80*8</t>
        </r>
      </text>
    </comment>
    <comment ref="I53" authorId="0" shapeId="0" xr:uid="{00000000-0006-0000-0600-0000B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9/10/24 METRHTA</t>
        </r>
      </text>
    </comment>
    <comment ref="J53" authorId="0" shapeId="0" xr:uid="{00000000-0006-0000-0600-0000B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4/11/24 ΚΑΡΤΑ</t>
        </r>
      </text>
    </comment>
    <comment ref="K53" authorId="1" shapeId="0" xr:uid="{14A9E092-39B0-4FE5-A812-0833C4E265E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4/12/24 ΚΑΡΤΑ</t>
        </r>
      </text>
    </comment>
    <comment ref="L53" authorId="1" shapeId="0" xr:uid="{C4D226EF-2247-4773-BDEA-429A86D8C54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16/1/25 καρτα</t>
        </r>
      </text>
    </comment>
    <comment ref="M53" authorId="1" shapeId="0" xr:uid="{884EA73E-98B7-478E-89E4-6F170F7479E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6/2/25 ΜΕΤΡΗΤΑ</t>
        </r>
      </text>
    </comment>
    <comment ref="N53" authorId="1" shapeId="0" xr:uid="{757E7FBE-AB43-4F83-A4E2-E4EA40BD434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11/3/25 karta</t>
        </r>
      </text>
    </comment>
    <comment ref="O53" authorId="1" shapeId="0" xr:uid="{B90BBD48-514C-45B3-A434-F0EEDE94FCE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7/4/25 karta</t>
        </r>
      </text>
    </comment>
    <comment ref="P53" authorId="1" shapeId="0" xr:uid="{3C84ED79-B6D8-48D5-A011-DCDBCC024E4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15/5/25 ΜΕΤΡΗΤΑ</t>
        </r>
      </text>
    </comment>
    <comment ref="F54" authorId="0" shapeId="0" xr:uid="{00000000-0006-0000-0600-0000B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30+40*8</t>
        </r>
      </text>
    </comment>
    <comment ref="I54" authorId="0" shapeId="0" xr:uid="{00000000-0006-0000-0600-0000B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9/10/24 METRHTA</t>
        </r>
      </text>
    </comment>
    <comment ref="J54" authorId="0" shapeId="0" xr:uid="{00000000-0006-0000-0600-0000B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4/11/24 ΚΑΡΤΑ</t>
        </r>
      </text>
    </comment>
    <comment ref="L54" authorId="1" shapeId="0" xr:uid="{945864B4-B4C5-4062-B9F7-8CA1389CD42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16/1/25 καρτα</t>
        </r>
      </text>
    </comment>
    <comment ref="M54" authorId="1" shapeId="0" xr:uid="{C3D21FBB-2A7C-4AC3-8C46-6D2E1F8F510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6/2/25 ΜΕΤΡΗΤΑ</t>
        </r>
      </text>
    </comment>
    <comment ref="N54" authorId="1" shapeId="0" xr:uid="{F857B1CF-540E-4E15-8140-7E927B256A2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11/3/25 karta</t>
        </r>
      </text>
    </comment>
    <comment ref="O54" authorId="1" shapeId="0" xr:uid="{5FE26734-451F-45BC-981F-EA8838B8C53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7/4/25 karta</t>
        </r>
      </text>
    </comment>
    <comment ref="P54" authorId="1" shapeId="0" xr:uid="{A5052F73-7767-4379-9D21-6C686012DA0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15/5/25 ΜΕΤΡΗΤΑ</t>
        </r>
      </text>
    </comment>
    <comment ref="F55" authorId="0" shapeId="0" xr:uid="{00000000-0006-0000-0600-0000B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30+80*8</t>
        </r>
      </text>
    </comment>
    <comment ref="I55" authorId="0" shapeId="0" xr:uid="{00000000-0006-0000-0600-0000B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9/10/24 METRHTA</t>
        </r>
      </text>
    </comment>
    <comment ref="J55" authorId="0" shapeId="0" xr:uid="{00000000-0006-0000-0600-0000B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4/11/24 ΚΑΡΤΑ</t>
        </r>
      </text>
    </comment>
    <comment ref="L55" authorId="1" shapeId="0" xr:uid="{D7C43221-0B9C-4A83-AF14-5CD67F09DD3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16/1/25 καρτα</t>
        </r>
      </text>
    </comment>
    <comment ref="M55" authorId="1" shapeId="0" xr:uid="{1AFC7A60-7CEA-4A6D-BF8A-FCAFC7E629B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6/2/25 ΜΕΤΡΗΤΑ</t>
        </r>
      </text>
    </comment>
    <comment ref="N55" authorId="1" shapeId="0" xr:uid="{56E01AA4-4AA4-463E-B2FE-FA9A6C36E77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11/3/25 karta</t>
        </r>
      </text>
    </comment>
    <comment ref="O55" authorId="1" shapeId="0" xr:uid="{246E3F31-A6D5-4796-AD23-AE35D40E2A1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7/4/25 karta</t>
        </r>
      </text>
    </comment>
    <comment ref="P55" authorId="1" shapeId="0" xr:uid="{9684C3D7-BAA3-4E38-BDFA-A7ECA30538C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15/5/25 ΜΕΤΡΗΤΑ</t>
        </r>
      </text>
    </comment>
    <comment ref="F56" authorId="0" shapeId="0" xr:uid="{00000000-0006-0000-0600-0000B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30+40*8</t>
        </r>
      </text>
    </comment>
    <comment ref="I56" authorId="0" shapeId="0" xr:uid="{00000000-0006-0000-0600-0000B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9/10/24 METRHTA</t>
        </r>
      </text>
    </comment>
    <comment ref="J56" authorId="0" shapeId="0" xr:uid="{00000000-0006-0000-0600-0000B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4/11/24 ΚΑΡΤΑ</t>
        </r>
      </text>
    </comment>
    <comment ref="L56" authorId="1" shapeId="0" xr:uid="{89069476-5602-487A-85AF-92185C3137D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16/1/25 καρτα</t>
        </r>
      </text>
    </comment>
    <comment ref="M56" authorId="1" shapeId="0" xr:uid="{DC059EAD-F893-4E9F-A897-A47F0A4CCD1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6/2/25 ΜΕΤΡΗΤΑ</t>
        </r>
      </text>
    </comment>
    <comment ref="N56" authorId="1" shapeId="0" xr:uid="{1550289E-E749-4AC8-8B4B-8CCC2EE8197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11/3/25 karta</t>
        </r>
      </text>
    </comment>
    <comment ref="O56" authorId="1" shapeId="0" xr:uid="{C68B6E55-4FB9-486B-97C0-BC7FA54237A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7/4/25 karta</t>
        </r>
      </text>
    </comment>
    <comment ref="P56" authorId="1" shapeId="0" xr:uid="{D4476F99-D22C-4038-9F04-6803C05E61D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15/5/25 ΜΕΤΡΗΤΑ</t>
        </r>
      </text>
    </comment>
    <comment ref="C57" authorId="0" shapeId="0" xr:uid="{00000000-0006-0000-0600-0000B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27/6/24</t>
        </r>
      </text>
    </comment>
    <comment ref="E57" authorId="0" shapeId="0" xr:uid="{00000000-0006-0000-0600-0000B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57" authorId="0" shapeId="0" xr:uid="{00000000-0006-0000-0600-0000B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65+50*8</t>
        </r>
      </text>
    </comment>
    <comment ref="G57" authorId="0" shapeId="0" xr:uid="{00000000-0006-0000-0600-0000C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22/5/24 karta</t>
        </r>
      </text>
    </comment>
    <comment ref="I57" authorId="0" shapeId="0" xr:uid="{00000000-0006-0000-0600-0000C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8/10/24 KARTA</t>
        </r>
      </text>
    </comment>
    <comment ref="J57" authorId="0" shapeId="0" xr:uid="{00000000-0006-0000-0600-0000C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6/11/24 ΚΑΡΤΑ</t>
        </r>
      </text>
    </comment>
    <comment ref="K57" authorId="1" shapeId="0" xr:uid="{71965023-9641-4A58-9552-C5434490E69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2/12/24 καρτα</t>
        </r>
      </text>
    </comment>
    <comment ref="L57" authorId="1" shapeId="0" xr:uid="{F22427B3-91D6-4089-96BB-CAF208C8E2C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8/1/25 ΚΑΡΤΑ</t>
        </r>
      </text>
    </comment>
    <comment ref="M57" authorId="1" shapeId="0" xr:uid="{32761C9F-7A10-4D12-981F-0F2992346FB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5/2/25 ΚΑΡΤΑ</t>
        </r>
      </text>
    </comment>
    <comment ref="N57" authorId="1" shapeId="0" xr:uid="{0E27A600-FBB6-4135-9825-C069FF2BDC2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5/3/25 ΚΑΡΤΑ</t>
        </r>
      </text>
    </comment>
    <comment ref="O57" authorId="1" shapeId="0" xr:uid="{F6D40AFD-DE0D-40EE-9947-5070DEFAA13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4/4/25 καρτα</t>
        </r>
      </text>
    </comment>
    <comment ref="P57" authorId="1" shapeId="0" xr:uid="{3621CA45-53B7-49D1-845B-C585B3A367C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5/5/25 ΜΕΤΡΗΤΑ</t>
        </r>
      </text>
    </comment>
    <comment ref="F58" authorId="0" shapeId="0" xr:uid="{00000000-0006-0000-0600-0000C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65+148*8</t>
        </r>
      </text>
    </comment>
    <comment ref="G58" authorId="0" shapeId="0" xr:uid="{00000000-0006-0000-0600-0000C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10/10/24 KATATHESI</t>
        </r>
      </text>
    </comment>
    <comment ref="I58" authorId="0" shapeId="0" xr:uid="{00000000-0006-0000-0600-0000C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4/10/24 KATAUESH</t>
        </r>
      </text>
    </comment>
    <comment ref="J58" authorId="0" shapeId="0" xr:uid="{00000000-0006-0000-0600-0000C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7/11/24 ΚΑΤΑΘΕΣΗ</t>
        </r>
      </text>
    </comment>
    <comment ref="K58" authorId="1" shapeId="0" xr:uid="{B8E0B9B5-E04B-4928-8ACC-96306B5CD6F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9/12/24 ΚΑΤΑΘΕΣΗ</t>
        </r>
      </text>
    </comment>
    <comment ref="L58" authorId="1" shapeId="0" xr:uid="{0777EE76-BF70-43BA-A636-88D70919A29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8/1/25 καταθεση </t>
        </r>
      </text>
    </comment>
    <comment ref="M58" authorId="1" shapeId="0" xr:uid="{7187F1C3-B5C6-4F30-827B-2C351565BD8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7/2/25 ΚΑΤΑΘΕΣΗ</t>
        </r>
      </text>
    </comment>
    <comment ref="N58" authorId="1" shapeId="0" xr:uid="{F019668B-3C40-41C2-AA50-8EA7AB4656E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10/3/25 ΚΑΤΑΘΕΣΗ</t>
        </r>
      </text>
    </comment>
    <comment ref="O58" authorId="1" shapeId="0" xr:uid="{63517269-C67B-49EC-8235-A860EE9A829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8/4/25 καταθεση</t>
        </r>
      </text>
    </comment>
    <comment ref="P58" authorId="1" shapeId="0" xr:uid="{B4F6DEBC-601A-4626-9390-B105127CD97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7/5/25 KATATHESI</t>
        </r>
      </text>
    </comment>
    <comment ref="C59" authorId="0" shapeId="0" xr:uid="{00000000-0006-0000-0600-0000C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3/9/24 </t>
        </r>
      </text>
    </comment>
    <comment ref="F59" authorId="0" shapeId="0" xr:uid="{00000000-0006-0000-0600-0000C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65+120*9</t>
        </r>
      </text>
    </comment>
    <comment ref="G59" authorId="0" shapeId="0" xr:uid="{00000000-0006-0000-0600-0000C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3/9/24 metrhta</t>
        </r>
      </text>
    </comment>
    <comment ref="H59" authorId="0" shapeId="0" xr:uid="{00000000-0006-0000-0600-0000C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17/09/2024 ΜΕΤΡ</t>
        </r>
      </text>
    </comment>
    <comment ref="I59" authorId="0" shapeId="0" xr:uid="{00000000-0006-0000-0600-0000C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3/10/24 KATATHESI</t>
        </r>
      </text>
    </comment>
    <comment ref="J59" authorId="0" shapeId="0" xr:uid="{00000000-0006-0000-0600-0000C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3/11/24 ΚΑΤΑΘΕΣΗ</t>
        </r>
      </text>
    </comment>
    <comment ref="K59" authorId="1" shapeId="0" xr:uid="{D24B3AA7-6DDA-407A-A555-2C822C496EB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1/12/24 ΚΑΤΑΘΕΣΗ</t>
        </r>
      </text>
    </comment>
    <comment ref="L59" authorId="1" shapeId="0" xr:uid="{05ED658A-0EBD-4BB4-96C7-173D86096CC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2/2/25 καταθεση</t>
        </r>
      </text>
    </comment>
    <comment ref="M59" authorId="1" shapeId="0" xr:uid="{59867357-FD44-482D-A009-D8829117C92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3/3/25 ΚΑΤΑΘΕΣΗ</t>
        </r>
      </text>
    </comment>
    <comment ref="N59" authorId="1" shapeId="0" xr:uid="{0E3F10CE-DBB3-4D81-8A78-11D16FC475D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31/3/25 ΚΑΤΑΘΕΣΗ</t>
        </r>
      </text>
    </comment>
    <comment ref="O59" authorId="1" shapeId="0" xr:uid="{03ED8D22-4BE3-45CE-AADF-23748F9285C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5/5/25 KATATHESI</t>
        </r>
      </text>
    </comment>
    <comment ref="C60" authorId="0" shapeId="0" xr:uid="{00000000-0006-0000-0600-0000C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5/7/24 </t>
        </r>
      </text>
    </comment>
    <comment ref="F60" authorId="0" shapeId="0" xr:uid="{00000000-0006-0000-0600-0000C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65+85*8</t>
        </r>
      </text>
    </comment>
    <comment ref="G60" authorId="0" shapeId="0" xr:uid="{00000000-0006-0000-0600-0000C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5/7/24</t>
        </r>
      </text>
    </comment>
    <comment ref="I60" authorId="0" shapeId="0" xr:uid="{00000000-0006-0000-0600-0000D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9/10/24 ΜΕΤΡΗΤΑ</t>
        </r>
      </text>
    </comment>
    <comment ref="J60" authorId="0" shapeId="0" xr:uid="{00000000-0006-0000-0600-0000D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8/11/24 καρτα</t>
        </r>
      </text>
    </comment>
    <comment ref="K60" authorId="1" shapeId="0" xr:uid="{E9A6234C-F7D5-4140-A1C8-8622388BBDA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11/12/24</t>
        </r>
      </text>
    </comment>
    <comment ref="L60" authorId="1" shapeId="0" xr:uid="{FFE5360A-EC32-4CA4-B0F6-B8AC43636DD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9/1/25 karta</t>
        </r>
      </text>
    </comment>
    <comment ref="M60" authorId="1" shapeId="0" xr:uid="{1BDC37D0-B634-4C15-A10B-F41BD6CE399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7/2/25 καρτα</t>
        </r>
      </text>
    </comment>
    <comment ref="N60" authorId="1" shapeId="0" xr:uid="{73E34505-C0B7-44A1-988F-FE8BB5D9775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12/3/25 ΜΕΤΡΗΤΑ</t>
        </r>
      </text>
    </comment>
    <comment ref="O60" authorId="1" shapeId="0" xr:uid="{C96EBEC4-AA08-4A7B-97E6-86D9AD69782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7/4/25 μετρητα</t>
        </r>
      </text>
    </comment>
    <comment ref="P60" authorId="1" shapeId="0" xr:uid="{90F806F1-0F09-4833-899A-05C0D53846B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14/5/25 μετρητα</t>
        </r>
      </text>
    </comment>
    <comment ref="C61" authorId="0" shapeId="0" xr:uid="{00000000-0006-0000-0600-0000D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+TALKIE</t>
        </r>
      </text>
    </comment>
    <comment ref="F61" authorId="0" shapeId="0" xr:uid="{00000000-0006-0000-0600-0000D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40+30*8</t>
        </r>
      </text>
    </comment>
    <comment ref="G61" authorId="0" shapeId="0" xr:uid="{00000000-0006-0000-0600-0000D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5/9/24 METRHTA</t>
        </r>
      </text>
    </comment>
    <comment ref="I61" authorId="0" shapeId="0" xr:uid="{00000000-0006-0000-0600-0000D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3/10/24 KARTA</t>
        </r>
      </text>
    </comment>
    <comment ref="J61" authorId="0" shapeId="0" xr:uid="{00000000-0006-0000-0600-0000D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7/11/24 ΚΑΡΤΑ</t>
        </r>
      </text>
    </comment>
    <comment ref="K61" authorId="1" shapeId="0" xr:uid="{167159F8-CFA3-4EA9-A61F-7F1A147F707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5/12/24 ΚΑΡΤΑ</t>
        </r>
      </text>
    </comment>
    <comment ref="L61" authorId="1" shapeId="0" xr:uid="{3828C33D-7A77-4C93-93B7-69E9FD88C76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14/1/25 καρτα</t>
        </r>
      </text>
    </comment>
    <comment ref="M61" authorId="1" shapeId="0" xr:uid="{AE72BFA8-37E5-48E0-9410-45868E31AF9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4/2/25 καρτα</t>
        </r>
      </text>
    </comment>
    <comment ref="N61" authorId="1" shapeId="0" xr:uid="{7BAC25F3-797F-4BD2-A285-6DF9041B25C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4/3/25 καρτα</t>
        </r>
      </text>
    </comment>
    <comment ref="O61" authorId="1" shapeId="0" xr:uid="{3E8E1A01-4EB2-43D5-95DE-0C3220FDA7A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10/4/25 ΚΑΡΤΑ</t>
        </r>
      </text>
    </comment>
    <comment ref="P61" authorId="1" shapeId="0" xr:uid="{41963C6B-3DE9-4E90-8F32-54D412F0091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8/5/25 ΚΑΡΤΑ</t>
        </r>
      </text>
    </comment>
    <comment ref="F62" authorId="0" shapeId="0" xr:uid="{00000000-0006-0000-0600-0000D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40+30*8</t>
        </r>
      </text>
    </comment>
    <comment ref="I62" authorId="0" shapeId="0" xr:uid="{00000000-0006-0000-0600-0000D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30/9/24 ΚΑΡΤΑ</t>
        </r>
      </text>
    </comment>
    <comment ref="J62" authorId="0" shapeId="0" xr:uid="{00000000-0006-0000-0600-0000D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31/10/24 καρτα</t>
        </r>
      </text>
    </comment>
    <comment ref="K62" authorId="1" shapeId="0" xr:uid="{4405F1E9-90A4-4AB6-AB2D-A3B607BD557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29/1/24 karta</t>
        </r>
      </text>
    </comment>
    <comment ref="L62" authorId="1" shapeId="0" xr:uid="{6056D39B-393A-490A-90F3-6F01A709983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8/1/25 ΜΕΤΡΗΤΑ</t>
        </r>
      </text>
    </comment>
    <comment ref="M62" authorId="1" shapeId="0" xr:uid="{C2AFA2F5-26AF-471D-ACB4-4D5E2989C8D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30/1/25 METRHTA</t>
        </r>
      </text>
    </comment>
    <comment ref="N62" authorId="1" shapeId="0" xr:uid="{C9F70CF3-6FD3-41B2-BC75-83B26F55957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27/2/25 ΜΕΤΡΗΤΑ</t>
        </r>
      </text>
    </comment>
    <comment ref="O62" authorId="1" shapeId="0" xr:uid="{DD3FF662-9632-449B-B42C-86F0D452032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1/4/25 ΜΕΤΡΗΤΑ</t>
        </r>
      </text>
    </comment>
    <comment ref="P62" authorId="1" shapeId="0" xr:uid="{DEEC8192-D1AC-4132-A345-94AD33543A2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6/5/25 ΜΕΤΡΗΤΑ</t>
        </r>
      </text>
    </comment>
    <comment ref="C63" authorId="0" shapeId="0" xr:uid="{00000000-0006-0000-0600-0000D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2/7/24</t>
        </r>
      </text>
    </comment>
    <comment ref="F63" authorId="0" shapeId="0" xr:uid="{00000000-0006-0000-0600-0000D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65+50*8</t>
        </r>
      </text>
    </comment>
    <comment ref="G63" authorId="0" shapeId="0" xr:uid="{00000000-0006-0000-0600-0000D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15/5/24</t>
        </r>
      </text>
    </comment>
    <comment ref="I63" authorId="0" shapeId="0" xr:uid="{00000000-0006-0000-0600-0000D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9/10/24 ΜΕΤΡΗΤΑ</t>
        </r>
      </text>
    </comment>
    <comment ref="J63" authorId="0" shapeId="0" xr:uid="{00000000-0006-0000-0600-0000D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6/11/24 ΚΑΡΤΑ</t>
        </r>
      </text>
    </comment>
    <comment ref="K63" authorId="1" shapeId="0" xr:uid="{90A73C03-9222-4457-9892-51870968F41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2/12/24 ΚΑΡΤΑ</t>
        </r>
      </text>
    </comment>
    <comment ref="L63" authorId="1" shapeId="0" xr:uid="{CDA2F2AD-757C-4D26-80B5-6490ABF6146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8/1/25 ΚΑΡΤΑ</t>
        </r>
      </text>
    </comment>
    <comment ref="M63" authorId="1" shapeId="0" xr:uid="{2619B1A0-797F-4654-94A7-C53A555E8EB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30/1/25 METRHTA</t>
        </r>
      </text>
    </comment>
    <comment ref="N63" authorId="1" shapeId="0" xr:uid="{FF0EEF86-9BEE-428F-B365-ED319C5712B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10/3/25 ΚΑΡΤΑ</t>
        </r>
      </text>
    </comment>
    <comment ref="O63" authorId="1" shapeId="0" xr:uid="{D6B6B07D-E388-4AE4-914C-76A1FE4AA25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28/4/25 ΚΑΡΤΑ</t>
        </r>
      </text>
    </comment>
    <comment ref="P63" authorId="1" shapeId="0" xr:uid="{2FC26704-D8E1-46F1-8C44-2C7D0B30B3E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2/6/25 ΚΑΡΤΑ</t>
        </r>
      </text>
    </comment>
    <comment ref="C64" authorId="0" shapeId="0" xr:uid="{00000000-0006-0000-0600-0000D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10/7/24</t>
        </r>
      </text>
    </comment>
    <comment ref="F64" authorId="0" shapeId="0" xr:uid="{00000000-0006-0000-0600-0000E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65+140*8 
65+102*11</t>
        </r>
      </text>
    </comment>
    <comment ref="G64" authorId="0" shapeId="0" xr:uid="{00000000-0006-0000-0600-0000E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26/6/24</t>
        </r>
      </text>
    </comment>
    <comment ref="H64" authorId="0" shapeId="0" xr:uid="{00000000-0006-0000-0600-0000E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9/9/24 ΚΑΡΤΑ</t>
        </r>
      </text>
    </comment>
    <comment ref="I64" authorId="0" shapeId="0" xr:uid="{00000000-0006-0000-0600-0000E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2/10/24 ΚΑΡΤΑ</t>
        </r>
      </text>
    </comment>
    <comment ref="J64" authorId="0" shapeId="0" xr:uid="{00000000-0006-0000-0600-0000E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4/11/24 ΚΑΡΤΑ</t>
        </r>
      </text>
    </comment>
    <comment ref="K64" authorId="1" shapeId="0" xr:uid="{DDAAC8D9-2C2D-4B4F-ABB9-9F729600D24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2/12/24 ΚΑΡΤΑ </t>
        </r>
      </text>
    </comment>
    <comment ref="L64" authorId="1" shapeId="0" xr:uid="{C8156DD0-E706-496B-A2CD-6F28233E2E6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8/1/25 ΚΑΡΤΑ</t>
        </r>
      </text>
    </comment>
    <comment ref="M64" authorId="1" shapeId="0" xr:uid="{64185C2B-3C0F-4678-A683-AD1660883AA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3/2/25 ΚΑΡΤΑ</t>
        </r>
      </text>
    </comment>
    <comment ref="N64" authorId="1" shapeId="0" xr:uid="{F76F11CA-C730-4B6D-9520-8226DE7D275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5/3/25 ΚΑΡΤΑ</t>
        </r>
      </text>
    </comment>
    <comment ref="O64" authorId="1" shapeId="0" xr:uid="{5FC3E832-B6D2-47ED-9E0E-39E821C3D59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2/4/25 karta</t>
        </r>
      </text>
    </comment>
    <comment ref="P64" authorId="1" shapeId="0" xr:uid="{7F209848-2121-4BA2-BCED-499CBCC1F43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2/5/25 ΚΑΡΤΑ</t>
        </r>
      </text>
    </comment>
    <comment ref="R64" authorId="1" shapeId="0" xr:uid="{291499AC-1039-4395-8799-E9A20E3852A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10/7/25 </t>
        </r>
      </text>
    </comment>
    <comment ref="S64" authorId="1" shapeId="0" xr:uid="{AA445045-B348-429D-BD78-7C220F05369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29/8/24 </t>
        </r>
      </text>
    </comment>
    <comment ref="F65" authorId="0" shapeId="0" xr:uid="{00000000-0006-0000-0600-0000E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40+50*11</t>
        </r>
      </text>
    </comment>
    <comment ref="G65" authorId="0" shapeId="0" xr:uid="{00000000-0006-0000-0600-0000E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26/6/24</t>
        </r>
      </text>
    </comment>
    <comment ref="H65" authorId="0" shapeId="0" xr:uid="{00000000-0006-0000-0600-0000E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9/9/24</t>
        </r>
      </text>
    </comment>
    <comment ref="I65" authorId="0" shapeId="0" xr:uid="{00000000-0006-0000-0600-0000E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2/10/24</t>
        </r>
      </text>
    </comment>
    <comment ref="J65" authorId="0" shapeId="0" xr:uid="{00000000-0006-0000-0600-0000E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4/11/24 ΚΑΡΤΑ</t>
        </r>
      </text>
    </comment>
    <comment ref="K65" authorId="1" shapeId="0" xr:uid="{BFB379F9-CBA4-4397-9592-67DB6F157ED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2/12/24 ΚΑΡΤΑ </t>
        </r>
      </text>
    </comment>
    <comment ref="L65" authorId="1" shapeId="0" xr:uid="{3321BD93-D572-47F4-A964-058EFE98550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8/1/25 ΚΑΡΤΑ</t>
        </r>
      </text>
    </comment>
    <comment ref="M65" authorId="1" shapeId="0" xr:uid="{1C8643EB-47E2-4D47-A117-3301E77CAA5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3/2/25 ΚΑΡΤΑ</t>
        </r>
      </text>
    </comment>
    <comment ref="N65" authorId="1" shapeId="0" xr:uid="{5E209F8E-2BE8-4B36-9AD5-1ADF9F46E75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5/3/25 ΚΑΡΤΑ</t>
        </r>
      </text>
    </comment>
    <comment ref="O65" authorId="1" shapeId="0" xr:uid="{870EDC4A-468C-4A8C-A0EE-B6A765297D0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2/4/25 karta</t>
        </r>
      </text>
    </comment>
    <comment ref="P65" authorId="1" shapeId="0" xr:uid="{CD023C14-BFE3-453D-A81B-82390AF42E1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2/5/25 ΚΑΡΤΑ</t>
        </r>
      </text>
    </comment>
    <comment ref="R65" authorId="1" shapeId="0" xr:uid="{58E01B2C-DCBE-49B8-ADE9-6839264BF8E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10/7/25 </t>
        </r>
      </text>
    </comment>
    <comment ref="S65" authorId="1" shapeId="0" xr:uid="{51712DBC-C65B-4BD5-AEDE-F4D75074DA3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29/8/24 </t>
        </r>
      </text>
    </comment>
    <comment ref="C66" authorId="0" shapeId="0" xr:uid="{00000000-0006-0000-0600-0000E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27/6/24</t>
        </r>
      </text>
    </comment>
    <comment ref="F66" authorId="0" shapeId="0" xr:uid="{00000000-0006-0000-0600-0000E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65+140+8</t>
        </r>
      </text>
    </comment>
    <comment ref="G66" authorId="0" shapeId="0" xr:uid="{00000000-0006-0000-0600-0000E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27/6/24</t>
        </r>
      </text>
    </comment>
    <comment ref="I66" authorId="0" shapeId="0" xr:uid="{00000000-0006-0000-0600-0000E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24/10/24 ΚΑΡΤΑ</t>
        </r>
      </text>
    </comment>
    <comment ref="J66" authorId="1" shapeId="0" xr:uid="{CEEEECB5-839F-479C-9A86-1A82E7E862F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27/11/24 ΚΑΡΤΑ</t>
        </r>
      </text>
    </comment>
    <comment ref="K66" authorId="1" shapeId="0" xr:uid="{8FCD039C-6AC7-4CF4-B5C2-658CCAC99E3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19/12/24 ΜΕΤΡΗΤΑ</t>
        </r>
      </text>
    </comment>
    <comment ref="L66" authorId="1" shapeId="0" xr:uid="{231C60FE-9F81-4374-8D33-7B6C91EC08A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22/1/25 καρτα</t>
        </r>
      </text>
    </comment>
    <comment ref="M66" authorId="1" shapeId="0" xr:uid="{C07325B4-B342-485C-974E-B2B3156A397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17/2/25 καρτα</t>
        </r>
      </text>
    </comment>
    <comment ref="N66" authorId="1" shapeId="0" xr:uid="{3E942F37-0BA4-4107-B9DB-C2FAA361D3D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24/3/25 karta</t>
        </r>
      </text>
    </comment>
    <comment ref="O66" authorId="1" shapeId="0" xr:uid="{25F35498-1A43-4F51-A040-A4E1AA71CDD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28/4/25 ΚΑΡΤΑ</t>
        </r>
      </text>
    </comment>
    <comment ref="P66" authorId="1" shapeId="0" xr:uid="{4EAFF0DD-3CE8-4EFF-9C69-B7DA0E776DD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21/5/25 ΚΑΡΤΑ</t>
        </r>
      </text>
    </comment>
    <comment ref="F67" authorId="0" shapeId="0" xr:uid="{00000000-0006-0000-0600-0000E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65+114*8</t>
        </r>
      </text>
    </comment>
    <comment ref="I67" authorId="0" shapeId="0" xr:uid="{00000000-0006-0000-0600-0000F0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30/9/24 ΚΑΡΤΑ</t>
        </r>
      </text>
    </comment>
    <comment ref="J67" authorId="0" shapeId="0" xr:uid="{00000000-0006-0000-0600-0000F1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1/11/24 ΚΑΤΑΘΕΣΗ</t>
        </r>
      </text>
    </comment>
    <comment ref="K67" authorId="1" shapeId="0" xr:uid="{151DEE3C-7A3A-4373-BD53-9ADC54A122C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2/12/24 ΚΑΤΑΘΕΣΗ</t>
        </r>
      </text>
    </comment>
    <comment ref="L67" authorId="1" shapeId="0" xr:uid="{8C046FA8-42A3-4A37-BC0D-C57FC8CBBFB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10/1/25  ΚΑΤΑΘΕΣΗ</t>
        </r>
      </text>
    </comment>
    <comment ref="M67" authorId="1" shapeId="0" xr:uid="{29ACB92E-431E-46E6-B013-B5C80EB7734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3/2/25 καταθεση</t>
        </r>
      </text>
    </comment>
    <comment ref="N67" authorId="1" shapeId="0" xr:uid="{406DEBE8-51FB-4B55-A034-C9D56FF7CE5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4/3/25 ΚΑΤΑΘΕΣΗ</t>
        </r>
      </text>
    </comment>
    <comment ref="O67" authorId="1" shapeId="0" xr:uid="{47768355-B47E-4FF0-A72C-86C06720C39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1/4/25 ΚΑΤΑΘΕΣΗ</t>
        </r>
      </text>
    </comment>
    <comment ref="P67" authorId="1" shapeId="0" xr:uid="{9B51F396-1E82-4D0E-B22F-8B51EBE1E0A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2/5/25 KATATHESI</t>
        </r>
      </text>
    </comment>
    <comment ref="F68" authorId="0" shapeId="0" xr:uid="{00000000-0006-0000-0600-0000F2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65+140*8</t>
        </r>
      </text>
    </comment>
    <comment ref="I68" authorId="0" shapeId="0" xr:uid="{00000000-0006-0000-0600-0000F3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30/9/24 ΚΑΡΤΑ</t>
        </r>
      </text>
    </comment>
    <comment ref="J68" authorId="0" shapeId="0" xr:uid="{00000000-0006-0000-0600-0000F4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1/11/24 ΚΑΤΑΘΕΣΗ</t>
        </r>
      </text>
    </comment>
    <comment ref="K68" authorId="1" shapeId="0" xr:uid="{F570AB3D-9A0E-4954-BC18-EF11468FA41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2/12/24 ΚΑΤΑΘΕΣΗ</t>
        </r>
      </text>
    </comment>
    <comment ref="L68" authorId="1" shapeId="0" xr:uid="{9DFF4745-5DB8-42D2-9FCE-2154ADCC302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10/1/25  ΚΑΤΑΘΕΣΗ</t>
        </r>
      </text>
    </comment>
    <comment ref="M68" authorId="1" shapeId="0" xr:uid="{043E83FD-52F5-487D-9331-207866AB8D6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3/2/25 καταθεση</t>
        </r>
      </text>
    </comment>
    <comment ref="N68" authorId="1" shapeId="0" xr:uid="{57115201-F92A-4673-8F04-FC325A8FB25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4/3/25 ΚΑΤΑΘΕΣΗ</t>
        </r>
      </text>
    </comment>
    <comment ref="O68" authorId="1" shapeId="0" xr:uid="{65619CFA-22F9-4F96-9BDA-02F347A284B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1/4/25 ΚΑΤΑΘΕΣΗ</t>
        </r>
      </text>
    </comment>
    <comment ref="P68" authorId="1" shapeId="0" xr:uid="{22E14E3E-A5E0-4EAD-94E6-B43121B32B8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2/5/25 KATATHESI</t>
        </r>
      </text>
    </comment>
    <comment ref="C69" authorId="0" shapeId="0" xr:uid="{00000000-0006-0000-0600-0000F5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25/6/24</t>
        </r>
      </text>
    </comment>
    <comment ref="H69" authorId="0" shapeId="0" xr:uid="{00000000-0006-0000-0600-0000F6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25/6/24 ΕΞΟΦΛΗΣΗ</t>
        </r>
      </text>
    </comment>
    <comment ref="I69" authorId="0" shapeId="0" xr:uid="{00000000-0006-0000-0600-0000F7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011024</t>
        </r>
      </text>
    </comment>
    <comment ref="J69" authorId="1" shapeId="0" xr:uid="{49CE861F-2A95-42FA-B64C-86493F16D0A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21/11/24 ΜΕΤΡΗΤΑ</t>
        </r>
      </text>
    </comment>
    <comment ref="K69" authorId="1" shapeId="0" xr:uid="{DB68B7C7-27E3-48E5-BF2B-610E8945EAA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17/12/24 ΜΕΤΡΗΤΑ</t>
        </r>
      </text>
    </comment>
    <comment ref="L69" authorId="1" shapeId="0" xr:uid="{E1B92BCE-C775-44B3-AEA4-07C45A2032E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9/1/25 ΜΕΤΡΗΤΑ</t>
        </r>
      </text>
    </comment>
    <comment ref="M69" authorId="1" shapeId="0" xr:uid="{820516E1-F955-41B7-AE21-128CD3CE273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11/2/25 ΜΕΤΡΗΤΑ</t>
        </r>
      </text>
    </comment>
    <comment ref="P69" authorId="1" shapeId="0" xr:uid="{FB0B68D1-8E36-4C10-AA4C-4EF40F34F46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16/5/25 ΜΕΤΡΗΤΑ</t>
        </r>
      </text>
    </comment>
    <comment ref="F70" authorId="0" shapeId="0" xr:uid="{00000000-0006-0000-0600-0000F8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65+124*9</t>
        </r>
      </text>
    </comment>
    <comment ref="G70" authorId="0" shapeId="0" xr:uid="{00000000-0006-0000-0600-0000F9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28/6/24</t>
        </r>
      </text>
    </comment>
    <comment ref="I70" authorId="0" shapeId="0" xr:uid="{00000000-0006-0000-0600-0000FA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30/10/24 ΜΕΤΡΗΤΑ</t>
        </r>
      </text>
    </comment>
    <comment ref="J70" authorId="1" shapeId="0" xr:uid="{5F33F7FC-796A-4FBD-A4E7-4B03F430214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26/11/24 καρτα</t>
        </r>
      </text>
    </comment>
    <comment ref="K70" authorId="1" shapeId="0" xr:uid="{82B7A7B2-AB8C-4B8D-8C47-F0B1C207051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27/12/24 καταθεση</t>
        </r>
      </text>
    </comment>
    <comment ref="L70" authorId="1" shapeId="0" xr:uid="{EE521F71-7C45-484C-B4A9-1884E83C99A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27/1/25 μετρητα</t>
        </r>
      </text>
    </comment>
    <comment ref="M70" authorId="1" shapeId="0" xr:uid="{9610ED2E-437B-4E5A-8BDA-C4F98780D4D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5/3/25 ΜΕΤΡΗΤΑ</t>
        </r>
      </text>
    </comment>
    <comment ref="N70" authorId="1" shapeId="0" xr:uid="{47AC5D75-0B84-4A5F-990F-9A6DD9996D5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26/3/25 ΚΑΡΤΑ</t>
        </r>
      </text>
    </comment>
    <comment ref="O70" authorId="1" shapeId="0" xr:uid="{AD31B65A-E83A-44B5-BE35-46964F56176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28/4/25 ΜΕΤΡΗΤΑ</t>
        </r>
      </text>
    </comment>
    <comment ref="P70" authorId="1" shapeId="0" xr:uid="{622A974D-ACA6-4360-B233-7AAE6D66364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26/5/25 ΚΑΡΤΑ</t>
        </r>
      </text>
    </comment>
    <comment ref="C71" authorId="0" shapeId="0" xr:uid="{00000000-0006-0000-0600-0000FB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28/6/24 KATATHESI</t>
        </r>
      </text>
    </comment>
    <comment ref="F71" authorId="0" shapeId="0" xr:uid="{00000000-0006-0000-0600-0000FC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65+66*9</t>
        </r>
      </text>
    </comment>
    <comment ref="G71" authorId="0" shapeId="0" xr:uid="{00000000-0006-0000-0600-0000FD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28/6/24</t>
        </r>
      </text>
    </comment>
    <comment ref="I71" authorId="0" shapeId="0" xr:uid="{00000000-0006-0000-0600-0000FE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30/10/24 ΜΕΤΡΗΤΑ</t>
        </r>
      </text>
    </comment>
    <comment ref="J71" authorId="1" shapeId="0" xr:uid="{2EAD88EC-2D0C-462A-810C-5268BBDBC83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26/11/24 καρτα</t>
        </r>
      </text>
    </comment>
    <comment ref="K71" authorId="1" shapeId="0" xr:uid="{170B59B7-143C-4F20-B0B6-5C21A26829C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27/12/24 καταθεση</t>
        </r>
      </text>
    </comment>
    <comment ref="M71" authorId="1" shapeId="0" xr:uid="{00B2F7F1-833D-4886-878E-5BCD180FD59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5/3/25 ΜΕΤΡΗΤΑ</t>
        </r>
      </text>
    </comment>
    <comment ref="N71" authorId="1" shapeId="0" xr:uid="{0263A5C6-5C3B-4E52-BFEA-A9102E5A511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26/3/25 ΚΑΡΤΑ</t>
        </r>
      </text>
    </comment>
    <comment ref="O71" authorId="1" shapeId="0" xr:uid="{0277F80B-8761-4E86-B0F0-AA4C6A1523B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28/4/25 ΜΕΤΡΗΤΑ</t>
        </r>
      </text>
    </comment>
    <comment ref="P71" authorId="1" shapeId="0" xr:uid="{B68C53AE-C48C-4702-87FB-DFDD7430A67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26/5/25 ΚΑΡΤΑ</t>
        </r>
      </text>
    </comment>
    <comment ref="C72" authorId="0" shapeId="0" xr:uid="{00000000-0006-0000-0600-0000FF00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28/6/24</t>
        </r>
      </text>
    </comment>
    <comment ref="F72" authorId="0" shapeId="0" xr:uid="{00000000-0006-0000-0600-00000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65+45*8</t>
        </r>
      </text>
    </comment>
    <comment ref="G72" authorId="0" shapeId="0" xr:uid="{00000000-0006-0000-0600-00000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28/6/24</t>
        </r>
      </text>
    </comment>
    <comment ref="I72" authorId="0" shapeId="0" xr:uid="{00000000-0006-0000-0600-00000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8/10/24 ΜΕΤΡΗΤΑ</t>
        </r>
      </text>
    </comment>
    <comment ref="J72" authorId="0" shapeId="0" xr:uid="{00000000-0006-0000-0600-00000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12/11/24 ΜΕΤΡΗΤΑ</t>
        </r>
      </text>
    </comment>
    <comment ref="K72" authorId="1" shapeId="0" xr:uid="{FCA9405E-E8ED-4552-9615-AF251473641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12/12/24 ΜΕΤΡΗΤΑ</t>
        </r>
      </text>
    </comment>
    <comment ref="L72" authorId="1" shapeId="0" xr:uid="{A0BD3DEB-127E-40C4-B63C-C5004613E7E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24/1/25 καρτα</t>
        </r>
      </text>
    </comment>
    <comment ref="M72" authorId="1" shapeId="0" xr:uid="{E9609AA1-5D73-4C3D-A4A8-340F28178E2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13/2/25 ΚΑΡΤΑ</t>
        </r>
      </text>
    </comment>
    <comment ref="N72" authorId="1" shapeId="0" xr:uid="{668FB8B4-B3E9-4168-B529-BB076A360A1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18/3/25 METRHTA</t>
        </r>
      </text>
    </comment>
    <comment ref="O72" authorId="1" shapeId="0" xr:uid="{06B56FC2-E3CA-48B6-B216-E0E6BD7F829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10/4/25 ΜΕΤΡΗΤΑ</t>
        </r>
      </text>
    </comment>
    <comment ref="P72" authorId="1" shapeId="0" xr:uid="{88486449-C3B2-46FF-8764-7FC5F97ADE6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13/5/25 ΚΑΡΤΑ</t>
        </r>
      </text>
    </comment>
    <comment ref="C73" authorId="0" shapeId="0" xr:uid="{00000000-0006-0000-0600-00000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18/9/24</t>
        </r>
      </text>
    </comment>
    <comment ref="F73" authorId="0" shapeId="0" xr:uid="{00000000-0006-0000-0600-00000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65+80*8</t>
        </r>
      </text>
    </comment>
    <comment ref="G73" authorId="0" shapeId="0" xr:uid="{00000000-0006-0000-0600-00000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1/10/24 ΜΕΤΡΗΤΑ</t>
        </r>
      </text>
    </comment>
    <comment ref="I73" authorId="0" shapeId="0" xr:uid="{00000000-0006-0000-0600-00000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1/10/24 ΜΕΤΡΗΤΑ</t>
        </r>
      </text>
    </comment>
    <comment ref="J73" authorId="0" shapeId="0" xr:uid="{00000000-0006-0000-0600-00000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24/10/24 καρτα</t>
        </r>
      </text>
    </comment>
    <comment ref="K73" authorId="1" shapeId="0" xr:uid="{A61968C2-A3F0-44B2-A916-0FAE94ADFD6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17/12/24 ΜΕΤΡΗΤΑ</t>
        </r>
      </text>
    </comment>
    <comment ref="L73" authorId="1" shapeId="0" xr:uid="{BA7D511E-61F0-43B4-BE39-28AEE198C8F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28/1/25 ΜΕΤΡΗΤΑ</t>
        </r>
      </text>
    </comment>
    <comment ref="M73" authorId="1" shapeId="0" xr:uid="{803EF37E-D993-43A4-8C80-3F71E521C2A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13/2/25 ΜΕΤΡΗΤΑ</t>
        </r>
      </text>
    </comment>
    <comment ref="N73" authorId="1" shapeId="0" xr:uid="{AFFAE817-3C5E-4B41-AD97-46A73F1ACE0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13/3/25 ΜΕΤΡΗΤΑ</t>
        </r>
      </text>
    </comment>
    <comment ref="O73" authorId="1" shapeId="0" xr:uid="{7077DA15-E3A6-439A-9C28-9AF482F36D8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1/4/25 ΜΕΤΡΗΤΑ</t>
        </r>
      </text>
    </comment>
    <comment ref="P73" authorId="1" shapeId="0" xr:uid="{80D08955-EC62-416F-AEA5-D5E43DC4006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30/5/25</t>
        </r>
      </text>
    </comment>
    <comment ref="C74" authorId="0" shapeId="0" xr:uid="{00000000-0006-0000-0600-00000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28/6/24</t>
        </r>
      </text>
    </comment>
    <comment ref="F74" authorId="0" shapeId="0" xr:uid="{00000000-0006-0000-0600-00000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65+120*9</t>
        </r>
      </text>
    </comment>
    <comment ref="G74" authorId="0" shapeId="0" xr:uid="{00000000-0006-0000-0600-00000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28/6/24</t>
        </r>
      </text>
    </comment>
    <comment ref="H74" authorId="0" shapeId="0" xr:uid="{00000000-0006-0000-0600-00000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26/9/24 KATATHESI</t>
        </r>
      </text>
    </comment>
    <comment ref="I74" authorId="0" shapeId="0" xr:uid="{00000000-0006-0000-0600-00000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29/10/24 καταθεση</t>
        </r>
      </text>
    </comment>
    <comment ref="J74" authorId="1" shapeId="0" xr:uid="{484DD3E9-1507-411A-8781-BF809200816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25/11/24 καταθεση</t>
        </r>
      </text>
    </comment>
    <comment ref="K74" authorId="1" shapeId="0" xr:uid="{541B68B9-411F-47E6-B1E6-00FC1143254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17/12/24 KATAUESH</t>
        </r>
      </text>
    </comment>
    <comment ref="L74" authorId="1" shapeId="0" xr:uid="{C1A754C6-612C-4F8A-8ED0-7C789CC9BFF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29/1/25 καταθεση</t>
        </r>
      </text>
    </comment>
    <comment ref="M74" authorId="1" shapeId="0" xr:uid="{9A0720C1-6E72-4F8D-9B92-61D798E6891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27/2/25 ΚΑΤΑΘΕΣΗ</t>
        </r>
      </text>
    </comment>
    <comment ref="N74" authorId="1" shapeId="0" xr:uid="{97EEA66A-1409-4C94-B3AA-2CF8CE14652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31/3/25 ΚΑΤΑΘΕΣΗ</t>
        </r>
      </text>
    </comment>
    <comment ref="O74" authorId="1" shapeId="0" xr:uid="{AE85EC95-6395-4F2A-B782-ADDB93675DD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ΚΑΤΑΘΕΣΗ ΠΕΙΡΑΙΩΣ</t>
        </r>
      </text>
    </comment>
    <comment ref="I75" authorId="0" shapeId="0" xr:uid="{00000000-0006-0000-0600-00000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30/9/24</t>
        </r>
      </text>
    </comment>
    <comment ref="J75" authorId="1" shapeId="0" xr:uid="{4976E16B-C889-40B7-A5E2-C99B27E184F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25/11/24 ΕΞΟΦΛΗΣΗ</t>
        </r>
      </text>
    </comment>
    <comment ref="I76" authorId="0" shapeId="0" xr:uid="{00000000-0006-0000-0600-00000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30/9/24</t>
        </r>
      </text>
    </comment>
    <comment ref="J76" authorId="1" shapeId="0" xr:uid="{D0339611-36C8-4A92-AC13-725935E1287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25/11/24 ΕΞΟΦΛΗΣΗ</t>
        </r>
      </text>
    </comment>
    <comment ref="C77" authorId="0" shapeId="0" xr:uid="{00000000-0006-0000-0600-00001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12/6/24</t>
        </r>
      </text>
    </comment>
    <comment ref="E77" authorId="0" shapeId="0" xr:uid="{00000000-0006-0000-0600-00001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77" authorId="0" shapeId="0" xr:uid="{00000000-0006-0000-0600-00001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65+45*8</t>
        </r>
      </text>
    </comment>
    <comment ref="G77" authorId="0" shapeId="0" xr:uid="{00000000-0006-0000-0600-00001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30/5/24</t>
        </r>
      </text>
    </comment>
    <comment ref="I77" authorId="0" shapeId="0" xr:uid="{00000000-0006-0000-0600-00001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2/10/24 KATATHESI</t>
        </r>
      </text>
    </comment>
    <comment ref="J77" authorId="0" shapeId="0" xr:uid="{00000000-0006-0000-0600-00001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1/11/24 ΚΑΤΑΘΕΣΗ</t>
        </r>
      </text>
    </comment>
    <comment ref="K77" authorId="1" shapeId="0" xr:uid="{85274AE6-0EF2-4A42-BB16-4078A4B5F63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2/12/24 ΚΑΤΑΘΕΣΗ</t>
        </r>
      </text>
    </comment>
    <comment ref="L77" authorId="1" shapeId="0" xr:uid="{D4EB2D74-C9AC-4D9D-9629-322209980DF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3/1/25 καταθεση</t>
        </r>
      </text>
    </comment>
    <comment ref="M77" authorId="1" shapeId="0" xr:uid="{6CBADB97-CC41-4318-8B0F-1814EC68A96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3/2/25 καταθεση</t>
        </r>
      </text>
    </comment>
    <comment ref="N77" authorId="1" shapeId="0" xr:uid="{9619F8E3-AC02-4415-B69B-02E5C31CF383}">
      <text>
        <r>
          <rPr>
            <b/>
            <sz val="9"/>
            <color indexed="81"/>
            <rFont val="Tahoma"/>
            <family val="2"/>
            <charset val="161"/>
          </rPr>
          <t>Gramateia New:
4/3/25 ΚΑΤΑΘΕΣΗ</t>
        </r>
      </text>
    </comment>
    <comment ref="O77" authorId="1" shapeId="0" xr:uid="{98184B7E-0ABE-4745-BD68-22F9B22158C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1/4/25 ΚΑΤΑΘΕΣΗ</t>
        </r>
      </text>
    </comment>
    <comment ref="P77" authorId="1" shapeId="0" xr:uid="{6D0194AE-D1A9-4289-9D89-3825600BAFC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5/5/25 KATATHESI</t>
        </r>
      </text>
    </comment>
    <comment ref="C78" authorId="0" shapeId="0" xr:uid="{00000000-0006-0000-0600-00001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12/6/24</t>
        </r>
      </text>
    </comment>
    <comment ref="E78" authorId="0" shapeId="0" xr:uid="{00000000-0006-0000-0600-00001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78" authorId="0" shapeId="0" xr:uid="{00000000-0006-0000-0600-00001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65+80*8</t>
        </r>
      </text>
    </comment>
    <comment ref="G78" authorId="0" shapeId="0" xr:uid="{00000000-0006-0000-0600-00001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30/5/24</t>
        </r>
      </text>
    </comment>
    <comment ref="I78" authorId="0" shapeId="0" xr:uid="{00000000-0006-0000-0600-00001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2/10/24 KATATHESI</t>
        </r>
      </text>
    </comment>
    <comment ref="J78" authorId="0" shapeId="0" xr:uid="{00000000-0006-0000-0600-00001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1/11/24 ΚΑΤΑΘΕΣΗ</t>
        </r>
      </text>
    </comment>
    <comment ref="K78" authorId="1" shapeId="0" xr:uid="{545FC8D6-11C8-41B0-8962-EF439849CB5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2/12/24 ΚΑΤΑΘΕΣΗ</t>
        </r>
      </text>
    </comment>
    <comment ref="L78" authorId="1" shapeId="0" xr:uid="{B908BD53-5903-432C-9857-B36C9DFDE6F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3/1/25 καταθεση</t>
        </r>
      </text>
    </comment>
    <comment ref="M78" authorId="1" shapeId="0" xr:uid="{8214505E-2655-414D-A7BF-095774F0A73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3/2/25 καταθεση</t>
        </r>
      </text>
    </comment>
    <comment ref="N78" authorId="1" shapeId="0" xr:uid="{DEDB8329-D36E-4199-8226-775A68144B0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4/3/25 ΚΑΤΑΘΕΣΗ</t>
        </r>
      </text>
    </comment>
    <comment ref="O78" authorId="1" shapeId="0" xr:uid="{F8D8D0D0-E2B1-41CB-AEDB-1856EB7367E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1/4/25 ΚΑΤΑΘΕΣΗ</t>
        </r>
      </text>
    </comment>
    <comment ref="P78" authorId="1" shapeId="0" xr:uid="{268EDF8A-E3BD-4D63-9F6F-D2B4BDED1A0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5/5/25 KATATHESI</t>
        </r>
      </text>
    </comment>
    <comment ref="C79" authorId="0" shapeId="0" xr:uid="{00000000-0006-0000-0600-00001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5/10/24 KATATHESI</t>
        </r>
      </text>
    </comment>
    <comment ref="F79" authorId="0" shapeId="0" xr:uid="{00000000-0006-0000-0600-00001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65+90*8</t>
        </r>
      </text>
    </comment>
    <comment ref="G79" authorId="0" shapeId="0" xr:uid="{00000000-0006-0000-0600-00001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20/6/24 KATATHESI</t>
        </r>
      </text>
    </comment>
    <comment ref="I79" authorId="0" shapeId="0" xr:uid="{00000000-0006-0000-0600-00001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5/10/24 KATATHESI</t>
        </r>
      </text>
    </comment>
    <comment ref="J79" authorId="0" shapeId="0" xr:uid="{00000000-0006-0000-0600-00002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4/11/24 ΜΕΤΡΗΤΑ</t>
        </r>
      </text>
    </comment>
    <comment ref="K79" authorId="1" shapeId="0" xr:uid="{4547B7D4-E43E-4A6B-AA9B-B27711B2E45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23/12/24 ΜΕΤΡΗΤΑ
</t>
        </r>
      </text>
    </comment>
    <comment ref="L79" authorId="1" shapeId="0" xr:uid="{4EE456C8-FFA5-4FDF-9375-86AF6A3FC47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13/1/25 ΚΑΡΤΑ</t>
        </r>
      </text>
    </comment>
    <comment ref="M79" authorId="1" shapeId="0" xr:uid="{0360FD52-34CA-4960-9DE7-61936FBE4C8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5/2/25 καρτα</t>
        </r>
      </text>
    </comment>
    <comment ref="N79" authorId="1" shapeId="0" xr:uid="{3C1E151E-80B2-465C-AA70-DF2AE8D5F49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10/3/25 karta</t>
        </r>
      </text>
    </comment>
    <comment ref="O79" authorId="1" shapeId="0" xr:uid="{5492C82D-8B29-4F18-AE49-11D1D83A3E1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7/4/25 karta</t>
        </r>
      </text>
    </comment>
    <comment ref="P79" authorId="1" shapeId="0" xr:uid="{7877153F-4FAD-446F-9891-33F77D09F0F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12/5/25 ΚΑΡΤΑ</t>
        </r>
      </text>
    </comment>
    <comment ref="F80" authorId="0" shapeId="0" xr:uid="{00000000-0006-0000-0600-00002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40+30*8</t>
        </r>
      </text>
    </comment>
    <comment ref="G80" authorId="0" shapeId="0" xr:uid="{00000000-0006-0000-0600-00002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30/9/24 KARTA</t>
        </r>
      </text>
    </comment>
    <comment ref="I80" authorId="0" shapeId="0" xr:uid="{00000000-0006-0000-0600-00002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30/9/24 KARTA</t>
        </r>
      </text>
    </comment>
    <comment ref="J80" authorId="0" shapeId="0" xr:uid="{00000000-0006-0000-0600-00002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6/11/24 ΜΕΤΡΗΤΑ</t>
        </r>
      </text>
    </comment>
    <comment ref="L80" authorId="1" shapeId="0" xr:uid="{8AC85BF2-ED0C-4BC7-95EB-026F501B544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8/1/25 ΚΑΡΤΑ</t>
        </r>
      </text>
    </comment>
    <comment ref="M80" authorId="1" shapeId="0" xr:uid="{475C9F50-F113-4BED-B477-0A5E1B531EE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3/2/25 καρτα</t>
        </r>
      </text>
    </comment>
    <comment ref="N80" authorId="1" shapeId="0" xr:uid="{08CD2FF5-999B-4297-AE44-7248406C365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10/3/25 ΜΕΤΡΗΤΑ</t>
        </r>
      </text>
    </comment>
    <comment ref="O80" authorId="1" shapeId="0" xr:uid="{E11F3D06-7C3B-41EA-92CE-1B78F2E14DA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2/4/25 μετρητα</t>
        </r>
      </text>
    </comment>
    <comment ref="P80" authorId="1" shapeId="0" xr:uid="{BA69239C-59AD-477B-B619-ED7897DACEE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5/5/25 ΚΑΡΤΑ</t>
        </r>
      </text>
    </comment>
    <comment ref="C81" authorId="0" shapeId="0" xr:uid="{00000000-0006-0000-0600-00002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27/6/24</t>
        </r>
      </text>
    </comment>
    <comment ref="H81" authorId="0" shapeId="0" xr:uid="{00000000-0006-0000-0600-00002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27/6/24 EJOFLHSH</t>
        </r>
      </text>
    </comment>
    <comment ref="H82" authorId="0" shapeId="0" xr:uid="{00000000-0006-0000-0600-00002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27/6/24 EJOFLHSH</t>
        </r>
      </text>
    </comment>
    <comment ref="C83" authorId="0" shapeId="0" xr:uid="{00000000-0006-0000-0600-00002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28/6/24</t>
        </r>
      </text>
    </comment>
    <comment ref="E83" authorId="0" shapeId="0" xr:uid="{00000000-0006-0000-0600-00002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83" authorId="0" shapeId="0" xr:uid="{00000000-0006-0000-0600-00002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83" authorId="0" shapeId="0" xr:uid="{00000000-0006-0000-0600-00002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25/6/24</t>
        </r>
      </text>
    </comment>
    <comment ref="I83" authorId="0" shapeId="0" xr:uid="{00000000-0006-0000-0600-00002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18/10/24 metrhta  50
4/11/24 40</t>
        </r>
      </text>
    </comment>
    <comment ref="J83" authorId="1" shapeId="0" xr:uid="{9AD4F01B-70D9-4F3F-8D59-19A464B34C5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17/12/24 ΚΑΡΤΑ</t>
        </r>
      </text>
    </comment>
    <comment ref="K83" authorId="1" shapeId="0" xr:uid="{4E2FB2D9-014B-431D-9CC8-DA305255CDC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ΣΤΑΜΑΤΗΣΕ ΤΗ ΜΕΛΕΤΗ
28/1/25</t>
        </r>
      </text>
    </comment>
    <comment ref="L83" authorId="1" shapeId="0" xr:uid="{DC162BCF-6203-4CBC-BCB6-1E2CEC003C6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14/2/25 ΜΕΤΡΗΤΑ</t>
        </r>
      </text>
    </comment>
    <comment ref="M83" authorId="1" shapeId="0" xr:uid="{6362A35C-5E74-4148-BF05-7E047299765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17/2/25 καρτα</t>
        </r>
      </text>
    </comment>
    <comment ref="N83" authorId="1" shapeId="0" xr:uid="{4DB4EE57-F6B3-4049-8F13-24206B91E9B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20/3/25 metrhta</t>
        </r>
      </text>
    </comment>
    <comment ref="O83" authorId="1" shapeId="0" xr:uid="{8608BFE7-4D2B-4DEA-80FD-F96FD29114D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29/5/2025 ΜΕΤΡΗΤΑ</t>
        </r>
      </text>
    </comment>
    <comment ref="P83" authorId="1" shapeId="0" xr:uid="{441E23D6-EBDF-4E62-A962-F21713B8905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17/6/25 ΜΕΤΡΗΤΑ</t>
        </r>
      </text>
    </comment>
    <comment ref="C84" authorId="0" shapeId="0" xr:uid="{00000000-0006-0000-0600-00002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23/9/24</t>
        </r>
      </text>
    </comment>
    <comment ref="F84" authorId="0" shapeId="0" xr:uid="{00000000-0006-0000-0600-00002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40+30*8</t>
        </r>
      </text>
    </comment>
    <comment ref="G84" authorId="0" shapeId="0" xr:uid="{00000000-0006-0000-0600-00002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23/9/24 METRHTA</t>
        </r>
      </text>
    </comment>
    <comment ref="I84" authorId="0" shapeId="0" xr:uid="{00000000-0006-0000-0600-00003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30/10/24 μετρητα</t>
        </r>
      </text>
    </comment>
    <comment ref="J84" authorId="0" shapeId="0" xr:uid="{00000000-0006-0000-0600-00003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4/11/24 ΚΑΡΤΑ</t>
        </r>
      </text>
    </comment>
    <comment ref="K84" authorId="1" shapeId="0" xr:uid="{9CB4B0B5-3DDB-4520-82CE-DBDEC42034E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9/12/24 ΚΑΡΤΑ</t>
        </r>
      </text>
    </comment>
    <comment ref="L84" authorId="1" shapeId="0" xr:uid="{3CBFCCE9-0274-4914-88E5-ED025291D8E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8/1/25 ΚΑΡΤΑ</t>
        </r>
      </text>
    </comment>
    <comment ref="M84" authorId="1" shapeId="0" xr:uid="{D50A4768-F94E-402D-8658-16C0368C1A2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5/2/25 ΚΑΡΤΑ</t>
        </r>
      </text>
    </comment>
    <comment ref="N84" authorId="1" shapeId="0" xr:uid="{4E91AA2A-A0A9-40AB-89B6-BDD6180F55B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5/3/25 ΚΑΡΤΑ</t>
        </r>
      </text>
    </comment>
    <comment ref="O84" authorId="1" shapeId="0" xr:uid="{682E6155-84EA-4CD5-9DC6-EF82FFA55CF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2/4/25 ΚΑΡΤΑ</t>
        </r>
      </text>
    </comment>
    <comment ref="P84" authorId="1" shapeId="0" xr:uid="{F09D0CA5-8382-46AB-BCBF-72FEAB8006E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7/5/25 ΚΑΡΤΑ</t>
        </r>
      </text>
    </comment>
    <comment ref="C85" authorId="0" shapeId="0" xr:uid="{00000000-0006-0000-0600-00003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30/6/24 KATATHESI</t>
        </r>
      </text>
    </comment>
    <comment ref="F85" authorId="0" shapeId="0" xr:uid="{00000000-0006-0000-0600-00003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65+140*8</t>
        </r>
      </text>
    </comment>
    <comment ref="G85" authorId="0" shapeId="0" xr:uid="{00000000-0006-0000-0600-00003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30/6/24 KATATHESI</t>
        </r>
      </text>
    </comment>
    <comment ref="I85" authorId="0" shapeId="0" xr:uid="{00000000-0006-0000-0600-00003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31/10/24 ΚΑΤΑΘΕΣΗ</t>
        </r>
      </text>
    </comment>
    <comment ref="J85" authorId="1" shapeId="0" xr:uid="{3931EA69-3BA4-45E9-AF3F-C80BADAF491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29/11/24 ΚΑΤΑΘΕΣΗ</t>
        </r>
      </text>
    </comment>
    <comment ref="K85" authorId="1" shapeId="0" xr:uid="{C0AEFB74-AC24-4EFA-8973-4E277EC8011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31/12/24 katathesi</t>
        </r>
      </text>
    </comment>
    <comment ref="L85" authorId="1" shapeId="0" xr:uid="{A6FB4C45-8BCF-4598-8A7E-21AEF2C2E15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31/1/25 καταθεση</t>
        </r>
      </text>
    </comment>
    <comment ref="M85" authorId="1" shapeId="0" xr:uid="{1333AFB8-7319-4A80-BCEB-7A50DF83BA4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28/2/25 ΚΑΤΑΘΕΣΗ</t>
        </r>
      </text>
    </comment>
    <comment ref="N85" authorId="1" shapeId="0" xr:uid="{8D37203B-9FFB-435E-AF46-55B45AC4729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31/3/25 ΚΑΤΑΘΕΣΗ</t>
        </r>
      </text>
    </comment>
    <comment ref="O85" authorId="1" shapeId="0" xr:uid="{A9CA7EA7-B0EC-4105-BA1C-C4B87019244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30/4/25 καταθεση</t>
        </r>
      </text>
    </comment>
    <comment ref="P85" authorId="1" shapeId="0" xr:uid="{0AE58A01-B019-42A9-BD2F-E44ECDA5E4A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31/5/25 katathesi</t>
        </r>
      </text>
    </comment>
    <comment ref="C86" authorId="0" shapeId="0" xr:uid="{00000000-0006-0000-0600-00003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6/6/24</t>
        </r>
      </text>
    </comment>
    <comment ref="F86" authorId="0" shapeId="0" xr:uid="{00000000-0006-0000-0600-00003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86" authorId="0" shapeId="0" xr:uid="{00000000-0006-0000-0600-00003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6/6/24</t>
        </r>
      </text>
    </comment>
    <comment ref="I86" authorId="0" shapeId="0" xr:uid="{00000000-0006-0000-0600-00003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03/10/24 μετρ</t>
        </r>
      </text>
    </comment>
    <comment ref="J86" authorId="0" shapeId="0" xr:uid="{00000000-0006-0000-0600-00003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4/11/24 ΚΑΡΤΑ</t>
        </r>
      </text>
    </comment>
    <comment ref="K86" authorId="1" shapeId="0" xr:uid="{087F9575-4BE7-43F4-919B-F8BB8C8B004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4/12/24 μετρητα</t>
        </r>
      </text>
    </comment>
    <comment ref="L86" authorId="1" shapeId="0" xr:uid="{D7E70FD8-3429-44B6-BC8D-533B2EA5BD9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8/1/25 ΚΑΡΤΑ</t>
        </r>
      </text>
    </comment>
    <comment ref="M86" authorId="1" shapeId="0" xr:uid="{371E3864-6322-49BF-B9E3-27380511AFE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5/2/25 ΚΑΡΤΑ</t>
        </r>
      </text>
    </comment>
    <comment ref="N86" authorId="1" shapeId="0" xr:uid="{CF767A9F-F20F-44DC-9EBC-248E9FCA3CF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11/3/25</t>
        </r>
      </text>
    </comment>
    <comment ref="O86" authorId="1" shapeId="0" xr:uid="{E0D754F1-16D1-49BF-B633-89E3A87F13D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1/4/25 ΜΕΤΡΗΤΑ</t>
        </r>
      </text>
    </comment>
    <comment ref="P86" authorId="1" shapeId="0" xr:uid="{135BE43E-ECAE-4A6C-A14C-9675FF420FF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7/5/25 ΜΕΤΡΗΤΑ</t>
        </r>
      </text>
    </comment>
    <comment ref="C87" authorId="0" shapeId="0" xr:uid="{00000000-0006-0000-0600-00003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27/6/24 KATATHESI</t>
        </r>
      </text>
    </comment>
    <comment ref="F87" authorId="0" shapeId="0" xr:uid="{00000000-0006-0000-0600-00003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65+80*8</t>
        </r>
      </text>
    </comment>
    <comment ref="G87" authorId="0" shapeId="0" xr:uid="{00000000-0006-0000-0600-00003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27/6/24 KATATHESI</t>
        </r>
      </text>
    </comment>
    <comment ref="I87" authorId="0" shapeId="0" xr:uid="{00000000-0006-0000-0600-00003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5/11/24 καταθεση</t>
        </r>
      </text>
    </comment>
    <comment ref="J87" authorId="0" shapeId="0" xr:uid="{00000000-0006-0000-0600-00003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5/11/24 καταθεση</t>
        </r>
      </text>
    </comment>
    <comment ref="K87" authorId="1" shapeId="0" xr:uid="{782190C3-472C-4815-B106-1A63087961D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17/12/24 ΚΑΡΤΑ</t>
        </r>
      </text>
    </comment>
    <comment ref="L87" authorId="1" shapeId="0" xr:uid="{FF96020F-6462-4E73-85CF-E7567954956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17/12/24 ΚΑΡΤΑ</t>
        </r>
      </text>
    </comment>
    <comment ref="N87" authorId="1" shapeId="0" xr:uid="{8FF3AADD-B50A-41B5-896F-0B981585B2A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4/3/25 ΜΕΤΡΗΤΑ</t>
        </r>
      </text>
    </comment>
    <comment ref="O87" authorId="1" shapeId="0" xr:uid="{F02F9392-8141-4E27-8F30-E45A674296C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8/4/25 </t>
        </r>
      </text>
    </comment>
    <comment ref="P87" authorId="1" shapeId="0" xr:uid="{167B2C94-43D9-460F-8E29-7261570BD21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20/5/25 ΜΕΤΡΗΤΑ</t>
        </r>
      </text>
    </comment>
    <comment ref="C88" authorId="0" shapeId="0" xr:uid="{00000000-0006-0000-0600-00004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25/9/24</t>
        </r>
      </text>
    </comment>
    <comment ref="E88" authorId="0" shapeId="0" xr:uid="{00000000-0006-0000-0600-00004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15*7</t>
        </r>
      </text>
    </comment>
    <comment ref="F88" authorId="0" shapeId="0" xr:uid="{00000000-0006-0000-0600-00004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65+48*8</t>
        </r>
      </text>
    </comment>
    <comment ref="G88" authorId="0" shapeId="0" xr:uid="{00000000-0006-0000-0600-00004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25/9/24</t>
        </r>
      </text>
    </comment>
    <comment ref="I88" authorId="0" shapeId="0" xr:uid="{00000000-0006-0000-0600-00004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2/10/24 METRHTA</t>
        </r>
      </text>
    </comment>
    <comment ref="J88" authorId="0" shapeId="0" xr:uid="{00000000-0006-0000-0600-00004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30/10/24 μετρητα 33 καρτα</t>
        </r>
      </text>
    </comment>
    <comment ref="K88" authorId="1" shapeId="0" xr:uid="{1BC04498-8FC6-4902-BD9E-FBCCC2C628A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5/12/24 ΜΕΤΡΗΤΑ</t>
        </r>
      </text>
    </comment>
    <comment ref="L88" authorId="1" shapeId="0" xr:uid="{EE10AD97-0333-40CF-8633-CE711109E68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15/1/25 ΚΑΡΤΑ</t>
        </r>
      </text>
    </comment>
    <comment ref="M88" authorId="1" shapeId="0" xr:uid="{5E27B3AB-4CEE-4498-B576-184133DC656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27/1/25 ΚΑΡΤΑ</t>
        </r>
      </text>
    </comment>
    <comment ref="N88" authorId="1" shapeId="0" xr:uid="{0A271353-E02E-4635-9081-5351421C204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26/2/25 καρτα</t>
        </r>
      </text>
    </comment>
    <comment ref="O88" authorId="1" shapeId="0" xr:uid="{77FEFB20-7DF3-455E-81DC-9112CA6BB6D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7/4/25 karta</t>
        </r>
      </text>
    </comment>
    <comment ref="P88" authorId="1" shapeId="0" xr:uid="{7D774B26-65B9-4807-B0BD-DF311DF079B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9/5/25 ΚΑΡΤΑ</t>
        </r>
      </text>
    </comment>
    <comment ref="C89" authorId="0" shapeId="0" xr:uid="{00000000-0006-0000-0600-00004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1/7/24 ΚΑΤΑΤΗΕΣΙ</t>
        </r>
      </text>
    </comment>
    <comment ref="F89" authorId="0" shapeId="0" xr:uid="{00000000-0006-0000-0600-00004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89" authorId="0" shapeId="0" xr:uid="{00000000-0006-0000-0600-00004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1/7/24 ΚΑΤΑΘΕΣΗ</t>
        </r>
      </text>
    </comment>
    <comment ref="H89" authorId="0" shapeId="0" xr:uid="{00000000-0006-0000-0600-00004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1/7/24</t>
        </r>
      </text>
    </comment>
    <comment ref="J89" authorId="1" shapeId="0" xr:uid="{2A582E3D-08B9-47E5-8BE2-D17BBEAF94E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21/11/24 μετρητα</t>
        </r>
      </text>
    </comment>
    <comment ref="K89" authorId="1" shapeId="0" xr:uid="{75A665BE-2C3F-40F5-B231-5976A3C217D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2/12/24 ΚΑΤΑΘΕΣΗ</t>
        </r>
      </text>
    </comment>
    <comment ref="L89" authorId="1" shapeId="0" xr:uid="{865D1803-5AAF-4F06-9DA4-A4D3AB1AD9D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7/1/25 καταθεση</t>
        </r>
      </text>
    </comment>
    <comment ref="M89" authorId="1" shapeId="0" xr:uid="{6CA1CA0D-527E-4C48-8847-D4068333147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6/2/25 ΚΑΤΑΘΕΣΗ</t>
        </r>
      </text>
    </comment>
    <comment ref="N89" authorId="1" shapeId="0" xr:uid="{DACB2CC6-2041-4A67-8E9D-EE77578A37A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11/3/25 ΚΑΤΑΘΕΣΗ </t>
        </r>
      </text>
    </comment>
    <comment ref="O89" authorId="1" shapeId="0" xr:uid="{59674DD9-FFA1-4D57-BE5D-AE590E337A1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3/4/25 καταθεση</t>
        </r>
      </text>
    </comment>
    <comment ref="P89" authorId="1" shapeId="0" xr:uid="{0ED061FA-1A49-4A14-A56A-387A3B01482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5/5/25 KATATHESI</t>
        </r>
      </text>
    </comment>
    <comment ref="F90" authorId="0" shapeId="0" xr:uid="{00000000-0006-0000-0600-00004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65+115*9</t>
        </r>
      </text>
    </comment>
    <comment ref="H90" authorId="0" shapeId="0" xr:uid="{00000000-0006-0000-0600-00004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6/9/24 katathesi</t>
        </r>
      </text>
    </comment>
    <comment ref="I90" authorId="0" shapeId="0" xr:uid="{00000000-0006-0000-0600-00004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27/9/24 KATATHESI</t>
        </r>
      </text>
    </comment>
    <comment ref="J90" authorId="0" shapeId="0" xr:uid="{00000000-0006-0000-0600-00004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31/10/24 ΚΑΤΑΘΕΣΗ</t>
        </r>
      </text>
    </comment>
    <comment ref="K90" authorId="1" shapeId="0" xr:uid="{E0AC96A0-B1D4-4B97-8C1B-6323EE930A7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29/11/24 ΚΑΤΑΘΕΣΗ</t>
        </r>
      </text>
    </comment>
    <comment ref="L90" authorId="1" shapeId="0" xr:uid="{7E15D516-26F4-4C32-8E69-25DAA578129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30/1/25 καταθεση</t>
        </r>
      </text>
    </comment>
    <comment ref="M90" authorId="1" shapeId="0" xr:uid="{1B7F3119-D7E7-47A9-8234-925612620A6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4/3/25 ΚΑΤΑΘΕΣΗ</t>
        </r>
      </text>
    </comment>
    <comment ref="N90" authorId="1" shapeId="0" xr:uid="{A9C02E5C-61F9-44AF-B75E-9EEEF6CF825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31/3/25 ΚΑΤΑΘΕΣΗ</t>
        </r>
      </text>
    </comment>
    <comment ref="O90" authorId="1" shapeId="0" xr:uid="{DEC8F65C-8212-4780-A9B8-32F47532EB8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29/4/25 καταθεση</t>
        </r>
      </text>
    </comment>
    <comment ref="P90" authorId="1" shapeId="0" xr:uid="{8382922C-D159-4D2F-B5EB-7A0E394D063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2/6/25 katathesi</t>
        </r>
      </text>
    </comment>
    <comment ref="C91" authorId="0" shapeId="0" xr:uid="{00000000-0006-0000-0600-00004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18/6/24</t>
        </r>
      </text>
    </comment>
    <comment ref="F91" authorId="0" shapeId="0" xr:uid="{00000000-0006-0000-0600-00004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91" authorId="0" shapeId="0" xr:uid="{00000000-0006-0000-0600-00005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30/5/24</t>
        </r>
      </text>
    </comment>
    <comment ref="I91" authorId="0" shapeId="0" xr:uid="{00000000-0006-0000-0600-00005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14/10/24 καρτα</t>
        </r>
      </text>
    </comment>
    <comment ref="J91" authorId="2" shapeId="0" xr:uid="{7EBE793C-515D-48DD-B0A2-DEC8008A2A56}">
      <text>
        <r>
          <rPr>
            <b/>
            <sz val="9"/>
            <color indexed="81"/>
            <rFont val="Tahoma"/>
            <family val="2"/>
            <charset val="161"/>
          </rPr>
          <t>Gramateia:</t>
        </r>
        <r>
          <rPr>
            <sz val="9"/>
            <color indexed="81"/>
            <rFont val="Tahoma"/>
            <family val="2"/>
            <charset val="161"/>
          </rPr>
          <t xml:space="preserve">
18/11/24 ΚΑΡΤΑ</t>
        </r>
      </text>
    </comment>
    <comment ref="K91" authorId="1" shapeId="0" xr:uid="{7DBABF82-9D1E-431E-83F3-B6FCF934A1B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9/12/24 ΚΑΡΤΑ</t>
        </r>
      </text>
    </comment>
    <comment ref="L91" authorId="1" shapeId="0" xr:uid="{A9551439-9C52-457E-A335-8446F7BDBE4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81/25 ΚΑΡΤΑ</t>
        </r>
      </text>
    </comment>
    <comment ref="M91" authorId="1" shapeId="0" xr:uid="{B5D3352C-14FA-441D-A2E5-8FDCACA5612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10/2/25 καρτα</t>
        </r>
      </text>
    </comment>
    <comment ref="N91" authorId="1" shapeId="0" xr:uid="{249FF85C-5CBA-48A7-B4F4-74FD45E050E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11/4/25 καρτα</t>
        </r>
      </text>
    </comment>
    <comment ref="O91" authorId="1" shapeId="0" xr:uid="{FFB05530-3AE6-44C2-8549-71C54048B6A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26/5/25 ΚΑΡΤΑ</t>
        </r>
      </text>
    </comment>
    <comment ref="C92" authorId="0" shapeId="0" xr:uid="{00000000-0006-0000-0600-00005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25/6/24</t>
        </r>
      </text>
    </comment>
    <comment ref="F92" authorId="0" shapeId="0" xr:uid="{00000000-0006-0000-0600-00005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65+50*8
58*8+59</t>
        </r>
      </text>
    </comment>
    <comment ref="I92" authorId="0" shapeId="0" xr:uid="{00000000-0006-0000-0600-00005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1/10/24 καρτα</t>
        </r>
      </text>
    </comment>
    <comment ref="J92" authorId="0" shapeId="0" xr:uid="{00000000-0006-0000-0600-00005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5/11/24 καρτα</t>
        </r>
      </text>
    </comment>
    <comment ref="K92" authorId="1" shapeId="0" xr:uid="{8B9B9EB5-464D-4865-9717-19AD184B092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10/12/24 καρτα</t>
        </r>
      </text>
    </comment>
    <comment ref="L92" authorId="1" shapeId="0" xr:uid="{3F540514-5878-4C46-9CE0-9D00E85931B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9/1/25 καρτα</t>
        </r>
      </text>
    </comment>
    <comment ref="M92" authorId="1" shapeId="0" xr:uid="{C0EA6E28-55BA-4211-BFC6-FBFEA7F2365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4/2/25 καρτα</t>
        </r>
      </text>
    </comment>
    <comment ref="N92" authorId="1" shapeId="0" xr:uid="{0D1D479B-8569-4857-B061-83971A85AAB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4/3/25 καρτα</t>
        </r>
      </text>
    </comment>
    <comment ref="O92" authorId="1" shapeId="0" xr:uid="{6B5542B8-3D94-4DE7-8ABB-F65102E71DB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1/4/25 ΚΑΡΤΑ</t>
        </r>
      </text>
    </comment>
    <comment ref="P92" authorId="1" shapeId="0" xr:uid="{7B2F353C-E5C9-45B2-9D39-0B2E2A7BBD8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6/5/25 ΚΑΡΤΑ</t>
        </r>
      </text>
    </comment>
    <comment ref="C93" authorId="0" shapeId="0" xr:uid="{00000000-0006-0000-0600-00005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20/6/24</t>
        </r>
      </text>
    </comment>
    <comment ref="F93" authorId="0" shapeId="0" xr:uid="{00000000-0006-0000-0600-00005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65+140*8</t>
        </r>
      </text>
    </comment>
    <comment ref="G93" authorId="0" shapeId="0" xr:uid="{00000000-0006-0000-0600-00005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20/6/24</t>
        </r>
      </text>
    </comment>
    <comment ref="I93" authorId="0" shapeId="0" xr:uid="{00000000-0006-0000-0600-00005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15/10/24 ΚΑΡΤΑ</t>
        </r>
      </text>
    </comment>
    <comment ref="J93" authorId="0" shapeId="0" xr:uid="{00000000-0006-0000-0600-00005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15/11/24 ΚΑΡΤΑ</t>
        </r>
      </text>
    </comment>
    <comment ref="K93" authorId="1" shapeId="0" xr:uid="{C6A22C6D-3A83-4F32-B0D8-3ACF3F15B9C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17/12/24 ΚΑΡΤΑ + ΜΕΤΡΗΤΑ</t>
        </r>
      </text>
    </comment>
    <comment ref="L93" authorId="1" shapeId="0" xr:uid="{6AFAB726-C459-48EB-AFCF-D870E0AEB29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16/1/25 ΚΑΡΤΑ</t>
        </r>
      </text>
    </comment>
    <comment ref="M93" authorId="1" shapeId="0" xr:uid="{DFC1C30A-8E43-40CF-8EDA-9E1FA3A3E08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14/2/25 ΚΑΡΤΑ</t>
        </r>
      </text>
    </comment>
    <comment ref="N93" authorId="1" shapeId="0" xr:uid="{5B2A6C8D-A1DC-4F40-AF9E-BE110F5F076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13/3/25 ΚΑΡΤΑ</t>
        </r>
      </text>
    </comment>
    <comment ref="O93" authorId="1" shapeId="0" xr:uid="{D4CCEFD7-4C08-4D85-9269-6C00299232E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8/4/25 καρτα</t>
        </r>
      </text>
    </comment>
    <comment ref="P93" authorId="1" shapeId="0" xr:uid="{BA45D574-B759-4DC6-8474-8EE4611B04E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13/5/25 ΚΑΡΤΑ</t>
        </r>
      </text>
    </comment>
    <comment ref="F94" authorId="0" shapeId="0" xr:uid="{00000000-0006-0000-0600-00005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75*8</t>
        </r>
      </text>
    </comment>
    <comment ref="I94" authorId="0" shapeId="0" xr:uid="{00000000-0006-0000-0600-00005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15/10/24 ΚΑΡΤΑ</t>
        </r>
      </text>
    </comment>
    <comment ref="J94" authorId="0" shapeId="0" xr:uid="{00000000-0006-0000-0600-00005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15/11/24 ΚΑΡΤΑ</t>
        </r>
      </text>
    </comment>
    <comment ref="K94" authorId="1" shapeId="0" xr:uid="{EEC938C3-92E4-4A68-8981-78A795D3975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17/12/24 ΚΑΡΤΑ + ΜΕΤΡΗΤΑ</t>
        </r>
      </text>
    </comment>
    <comment ref="L94" authorId="1" shapeId="0" xr:uid="{6D5E0718-9A44-4F70-9CF4-17913C19B9D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16/1/25 ΚΑΡΤΑ</t>
        </r>
      </text>
    </comment>
    <comment ref="M94" authorId="1" shapeId="0" xr:uid="{A8254628-84AE-4815-A1C8-B66BC2D4292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14/2/25 ΚΑΡΤΑ</t>
        </r>
      </text>
    </comment>
    <comment ref="N94" authorId="1" shapeId="0" xr:uid="{F283960D-7B44-4292-9089-3C90F9BC042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13/3/25 ΚΑΡΤΑ</t>
        </r>
      </text>
    </comment>
    <comment ref="O94" authorId="1" shapeId="0" xr:uid="{C2AC38FE-7DC6-48EA-90B2-A176CFCEC74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8/4/25 καρτα</t>
        </r>
      </text>
    </comment>
    <comment ref="P94" authorId="1" shapeId="0" xr:uid="{51898A55-9253-48F0-8808-75B2FBDE7C3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13/5/25 ΚΑΡΤΑ</t>
        </r>
      </text>
    </comment>
    <comment ref="C95" authorId="0" shapeId="0" xr:uid="{00000000-0006-0000-0600-00005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20/6/24</t>
        </r>
      </text>
    </comment>
    <comment ref="F95" authorId="0" shapeId="0" xr:uid="{00000000-0006-0000-0600-00005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70+66*8</t>
        </r>
      </text>
    </comment>
    <comment ref="G95" authorId="0" shapeId="0" xr:uid="{00000000-0006-0000-0600-00006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20/6/24 </t>
        </r>
      </text>
    </comment>
    <comment ref="I95" authorId="0" shapeId="0" xr:uid="{00000000-0006-0000-0600-00006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15/10/24 ΚΑΡΤΑ</t>
        </r>
      </text>
    </comment>
    <comment ref="J95" authorId="0" shapeId="0" xr:uid="{00000000-0006-0000-0600-00006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15/11/24 ΚΑΡΤΑ</t>
        </r>
      </text>
    </comment>
    <comment ref="K95" authorId="1" shapeId="0" xr:uid="{7959C4E9-6354-4FA9-929C-333541E4B0C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17/12/24 ΚΑΡΤΑ + ΜΕΤΡΗΤΑ</t>
        </r>
      </text>
    </comment>
    <comment ref="L95" authorId="1" shapeId="0" xr:uid="{F7AB5AB4-11F5-4CE1-9037-F6450FEA317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16/1/25 ΚΑΡΤΑ</t>
        </r>
      </text>
    </comment>
    <comment ref="M95" authorId="1" shapeId="0" xr:uid="{2035CDE0-1E98-400D-AF7F-06B7CAEA57E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14/2/25 ΚΑΡΤΑ</t>
        </r>
      </text>
    </comment>
    <comment ref="N95" authorId="1" shapeId="0" xr:uid="{5F0C9849-3DEA-4AB1-94F9-C3CA0663619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13/3/25 ΚΑΡΤΑ</t>
        </r>
      </text>
    </comment>
    <comment ref="O95" authorId="1" shapeId="0" xr:uid="{C9F1F973-4CB2-4B0D-8B8D-797E388A56C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8/4/25 καρτα</t>
        </r>
      </text>
    </comment>
    <comment ref="P95" authorId="1" shapeId="0" xr:uid="{E5FAB16B-514B-4005-99BA-5AB7E117F0E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13/5/25 ΚΑΡΤΑ</t>
        </r>
      </text>
    </comment>
    <comment ref="C96" authorId="0" shapeId="0" xr:uid="{00000000-0006-0000-0600-00006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26/9/24 KATATHESI</t>
        </r>
      </text>
    </comment>
    <comment ref="F96" authorId="0" shapeId="0" xr:uid="{00000000-0006-0000-0600-00006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65+140*8</t>
        </r>
      </text>
    </comment>
    <comment ref="G96" authorId="0" shapeId="0" xr:uid="{00000000-0006-0000-0600-00006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5/7/24</t>
        </r>
      </text>
    </comment>
    <comment ref="H96" authorId="0" shapeId="0" xr:uid="{00000000-0006-0000-0600-00006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26/9/24 KATATHESI</t>
        </r>
      </text>
    </comment>
    <comment ref="I96" authorId="0" shapeId="0" xr:uid="{00000000-0006-0000-0600-00006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5/10/24 KATATHESI</t>
        </r>
      </text>
    </comment>
    <comment ref="J96" authorId="0" shapeId="0" xr:uid="{00000000-0006-0000-0600-00006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7/11/24 ΚΑΡΤΑ</t>
        </r>
      </text>
    </comment>
    <comment ref="K96" authorId="1" shapeId="0" xr:uid="{240620A4-2783-42AA-817E-079EC5D8766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3/12/24 ΚΑΡΤΑ</t>
        </r>
      </text>
    </comment>
    <comment ref="L96" authorId="1" shapeId="0" xr:uid="{F1BDC6F0-F87F-4DE2-9C5A-79773AFEAF3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14/1/25 ΚΑΡΤΑ</t>
        </r>
      </text>
    </comment>
    <comment ref="M96" authorId="1" shapeId="0" xr:uid="{EB545F03-0770-41F9-B35D-FB4F4EB09F7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6/2/25 κατθεση</t>
        </r>
      </text>
    </comment>
    <comment ref="N96" authorId="1" shapeId="0" xr:uid="{E60913FC-D097-4181-B144-5738E2E9099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7/3/25 ΚΑΡΤΑ</t>
        </r>
      </text>
    </comment>
    <comment ref="O96" authorId="1" shapeId="0" xr:uid="{B5EBE6EF-3EA5-4E6B-A270-890DBB7E743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2/4/25 καταθεση</t>
        </r>
      </text>
    </comment>
    <comment ref="P96" authorId="1" shapeId="0" xr:uid="{74ABB9D2-73B6-410B-BFC7-06F1BA9CF78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30/4/25 καταθεση</t>
        </r>
      </text>
    </comment>
    <comment ref="C97" authorId="0" shapeId="0" xr:uid="{00000000-0006-0000-0600-00006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5/7/24</t>
        </r>
      </text>
    </comment>
    <comment ref="F97" authorId="0" shapeId="0" xr:uid="{00000000-0006-0000-0600-00006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65+120*8</t>
        </r>
      </text>
    </comment>
    <comment ref="G97" authorId="0" shapeId="0" xr:uid="{00000000-0006-0000-0600-00006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5/7/24</t>
        </r>
      </text>
    </comment>
    <comment ref="H97" authorId="0" shapeId="0" xr:uid="{00000000-0006-0000-0600-00006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26/9/24 KATATHES</t>
        </r>
      </text>
    </comment>
    <comment ref="I97" authorId="0" shapeId="0" xr:uid="{00000000-0006-0000-0600-00006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5/10/24 KATATHESI</t>
        </r>
      </text>
    </comment>
    <comment ref="J97" authorId="0" shapeId="0" xr:uid="{00000000-0006-0000-0600-00006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7/11/24 ΚΑΡΤΑ</t>
        </r>
      </text>
    </comment>
    <comment ref="K97" authorId="1" shapeId="0" xr:uid="{9582D8A3-C2B8-4732-9529-C9CA649F6F7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3/12/24 ΚΑΡΤΑ</t>
        </r>
      </text>
    </comment>
    <comment ref="L97" authorId="1" shapeId="0" xr:uid="{1A726FA4-6F94-4DFB-8970-0F180556B02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14/1/25 ΚΑΡΤΑ</t>
        </r>
      </text>
    </comment>
    <comment ref="M97" authorId="1" shapeId="0" xr:uid="{19154363-412F-400D-80D8-9CDAF05FBF1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6/2/25 κατθεση</t>
        </r>
      </text>
    </comment>
    <comment ref="N97" authorId="1" shapeId="0" xr:uid="{1B3477E3-52B5-4568-832E-51815DDEA03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7/3/25 ΚΑΡΤΑ</t>
        </r>
      </text>
    </comment>
    <comment ref="O97" authorId="1" shapeId="0" xr:uid="{4BCB0641-73E7-4C33-BD48-7602A8D1949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2/4/25 καταθεση</t>
        </r>
      </text>
    </comment>
    <comment ref="P97" authorId="1" shapeId="0" xr:uid="{1DC30BAB-0260-4F1E-9349-D0BA5489EDC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30/4/25 καταθεση</t>
        </r>
      </text>
    </comment>
    <comment ref="F98" authorId="0" shapeId="0" xr:uid="{00000000-0006-0000-0600-00006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98" authorId="0" shapeId="0" xr:uid="{00000000-0006-0000-0600-00007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4/9/24 KARTA</t>
        </r>
      </text>
    </comment>
    <comment ref="I98" authorId="0" shapeId="0" xr:uid="{00000000-0006-0000-0600-00007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4/9/24 KARTA</t>
        </r>
      </text>
    </comment>
    <comment ref="J98" authorId="0" shapeId="0" xr:uid="{00000000-0006-0000-0600-00007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7/11/24 ΚΑΡΤΑ</t>
        </r>
      </text>
    </comment>
    <comment ref="K98" authorId="1" shapeId="0" xr:uid="{65627203-EEDB-4D20-9D7E-6B175681999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25/11/24 ΚΑΡΤΑ</t>
        </r>
      </text>
    </comment>
    <comment ref="L98" authorId="1" shapeId="0" xr:uid="{63BE3522-8AA4-441B-9EB7-6C79B5ADD22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17/12/24 ΚΑΡΤΑ</t>
        </r>
      </text>
    </comment>
    <comment ref="M98" authorId="1" shapeId="0" xr:uid="{25753FAA-DD3B-45B4-A040-09A037D0BE8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16/1/25 ΚΑΡΤΑ</t>
        </r>
      </text>
    </comment>
    <comment ref="N98" authorId="1" shapeId="0" xr:uid="{C863E6CC-F6AC-4D85-A1BB-6F9E1AF2CEF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11/2/25 ΚΑΡΤΑ</t>
        </r>
      </text>
    </comment>
    <comment ref="O98" authorId="1" shapeId="0" xr:uid="{75F5E29B-F1BB-43CF-AF9E-3EE911E9DDF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11/3/25 καρτα</t>
        </r>
      </text>
    </comment>
    <comment ref="P98" authorId="1" shapeId="0" xr:uid="{40768256-EECD-416F-BC8E-A6ED8F2C54D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8/4/25 ΚΑΡΤΑ</t>
        </r>
      </text>
    </comment>
    <comment ref="C99" authorId="0" shapeId="0" xr:uid="{00000000-0006-0000-0600-00007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28/5/24</t>
        </r>
      </text>
    </comment>
    <comment ref="F99" authorId="0" shapeId="0" xr:uid="{00000000-0006-0000-0600-00007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99" authorId="0" shapeId="0" xr:uid="{00000000-0006-0000-0600-00007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28/5/24 </t>
        </r>
      </text>
    </comment>
    <comment ref="I99" authorId="0" shapeId="0" xr:uid="{00000000-0006-0000-0600-00007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01/10/24 ΚΑΡΤΑ</t>
        </r>
      </text>
    </comment>
    <comment ref="J99" authorId="0" shapeId="0" xr:uid="{00000000-0006-0000-0600-00007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12/11/24 ΚΑΡΤΑ</t>
        </r>
      </text>
    </comment>
    <comment ref="K99" authorId="1" shapeId="0" xr:uid="{FEB3FC13-E147-4970-B78A-034C4ED02F8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6/12/24</t>
        </r>
      </text>
    </comment>
    <comment ref="L99" authorId="1" shapeId="0" xr:uid="{70D128DC-CA73-46E7-9BEC-F6DCB392296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9/1/25 καρτα
</t>
        </r>
      </text>
    </comment>
    <comment ref="M99" authorId="1" shapeId="0" xr:uid="{6EC9B367-F2E9-4E32-8A62-1A620B06475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7/2/25 καρτα</t>
        </r>
      </text>
    </comment>
    <comment ref="N99" authorId="1" shapeId="0" xr:uid="{1888F284-688D-46F5-9241-F33DB6898A3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11/3/25</t>
        </r>
      </text>
    </comment>
    <comment ref="O99" authorId="1" shapeId="0" xr:uid="{BFF9605F-1E16-467E-9F73-366E66AE258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11/4/25 καρτα</t>
        </r>
      </text>
    </comment>
    <comment ref="P99" authorId="1" shapeId="0" xr:uid="{995293EA-B355-4F13-ADA7-D0249AE3A4E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13/5/25 ΜΕΤΡΗΤΑ</t>
        </r>
      </text>
    </comment>
    <comment ref="C100" authorId="0" shapeId="0" xr:uid="{00000000-0006-0000-0600-00007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29/5/24</t>
        </r>
      </text>
    </comment>
    <comment ref="F100" authorId="0" shapeId="0" xr:uid="{00000000-0006-0000-0600-00007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65+120*9</t>
        </r>
      </text>
    </comment>
    <comment ref="G100" authorId="0" shapeId="0" xr:uid="{00000000-0006-0000-0600-00007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1/7/24 KATATHESI</t>
        </r>
      </text>
    </comment>
    <comment ref="I100" authorId="0" shapeId="0" xr:uid="{00000000-0006-0000-0600-00007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7/10/24 ΚΑΡΤΑ</t>
        </r>
      </text>
    </comment>
    <comment ref="J100" authorId="0" shapeId="0" xr:uid="{00000000-0006-0000-0600-00007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11/11/24 καρτα</t>
        </r>
      </text>
    </comment>
    <comment ref="K100" authorId="1" shapeId="0" xr:uid="{B4D51F8D-BF04-4DBA-B00E-F167C4F36E1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02/12/24</t>
        </r>
      </text>
    </comment>
    <comment ref="L100" authorId="1" shapeId="0" xr:uid="{AAC284A8-3852-44EA-8DFC-16D1C4EAEF0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10/2/25 ΚΑΡΤΑ</t>
        </r>
      </text>
    </comment>
    <comment ref="M100" authorId="1" shapeId="0" xr:uid="{A83AD7F4-0663-428B-B4B9-83A3706BC9E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10/2/25 ΚΑΡΤΑ</t>
        </r>
      </text>
    </comment>
    <comment ref="N100" authorId="1" shapeId="0" xr:uid="{88BA3A64-502C-40CD-9325-C17E3CE90EC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7/4/25 karta</t>
        </r>
      </text>
    </comment>
    <comment ref="O100" authorId="1" shapeId="0" xr:uid="{3F3F2409-1255-43A4-BECA-8C4CEF198F1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10/6/25 katauesh</t>
        </r>
      </text>
    </comment>
    <comment ref="C101" authorId="0" shapeId="0" xr:uid="{00000000-0006-0000-0600-00007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1/7/24</t>
        </r>
      </text>
    </comment>
    <comment ref="H101" authorId="0" shapeId="0" xr:uid="{00000000-0006-0000-0600-00007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1/7/24 EJOFLHSH</t>
        </r>
      </text>
    </comment>
    <comment ref="A102" authorId="0" shapeId="0" xr:uid="{00000000-0006-0000-0600-00007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ΜΕΧΡΙ 15 ΚΆΘΕ ΜΗΝΑ</t>
        </r>
      </text>
    </comment>
    <comment ref="F102" authorId="0" shapeId="0" xr:uid="{00000000-0006-0000-0600-00008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40+30*8</t>
        </r>
      </text>
    </comment>
    <comment ref="G102" authorId="0" shapeId="0" xr:uid="{00000000-0006-0000-0600-00008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11/9/24 ΜΕΤΡΗΤΑ</t>
        </r>
      </text>
    </comment>
    <comment ref="I102" authorId="0" shapeId="0" xr:uid="{00000000-0006-0000-0600-00008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15/10/24 μετρητα</t>
        </r>
      </text>
    </comment>
    <comment ref="J102" authorId="0" shapeId="0" xr:uid="{00000000-0006-0000-0600-00008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14/11/24 ΚΑΡΤΑ</t>
        </r>
      </text>
    </comment>
    <comment ref="K102" authorId="1" shapeId="0" xr:uid="{F620ED90-9B15-485E-AAB9-A7F83F332AB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17/12/24 ΚΑΡΤΑ</t>
        </r>
      </text>
    </comment>
    <comment ref="L102" authorId="1" shapeId="0" xr:uid="{561251C3-62B5-446E-A535-639ACE774F8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21/1/25 ΜΕΤΡΗΤΑ</t>
        </r>
      </text>
    </comment>
    <comment ref="M102" authorId="1" shapeId="0" xr:uid="{2BA41061-02CB-41AA-8754-B548C1998AD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25/2/25 μετρητα</t>
        </r>
      </text>
    </comment>
    <comment ref="C103" authorId="0" shapeId="0" xr:uid="{00000000-0006-0000-0600-00008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20/9/24</t>
        </r>
      </text>
    </comment>
    <comment ref="E103" authorId="0" shapeId="0" xr:uid="{00000000-0006-0000-0600-00008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103" authorId="0" shapeId="0" xr:uid="{00000000-0006-0000-0600-00008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65+48*8</t>
        </r>
      </text>
    </comment>
    <comment ref="G103" authorId="0" shapeId="0" xr:uid="{00000000-0006-0000-0600-00008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18/9/24 KARTA</t>
        </r>
      </text>
    </comment>
    <comment ref="I103" authorId="0" shapeId="0" xr:uid="{00000000-0006-0000-0600-00008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1/11/24 ΚΑΡΤΑ</t>
        </r>
      </text>
    </comment>
    <comment ref="J103" authorId="0" shapeId="0" xr:uid="{00000000-0006-0000-0600-00008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1/11/24 ΚΑΡΤΑ</t>
        </r>
      </text>
    </comment>
    <comment ref="K103" authorId="1" shapeId="0" xr:uid="{1FE420F9-D6F2-492F-AA5D-8DCD0D8B23B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4/12/24 ΚΑΡΤΑ</t>
        </r>
      </text>
    </comment>
    <comment ref="L103" authorId="1" shapeId="0" xr:uid="{0995712A-8FF7-478D-BEEB-77C4FA005FA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8/1/25 ΚΑΡΤΑ</t>
        </r>
      </text>
    </comment>
    <comment ref="M103" authorId="1" shapeId="0" xr:uid="{5602DF0F-62DC-4089-BEDA-2D2CF9EFE1B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10/3/25 ΚΑΡΤΑ</t>
        </r>
      </text>
    </comment>
    <comment ref="N103" authorId="1" shapeId="0" xr:uid="{2160C284-EC81-40C4-8A16-38BEE2A5B27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10/3/25 ΚΑΡΤΑ</t>
        </r>
      </text>
    </comment>
    <comment ref="O103" authorId="1" shapeId="0" xr:uid="{7989F2D0-B9BA-4270-9955-7AE122DCD7B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4/4/25 καρτα</t>
        </r>
      </text>
    </comment>
    <comment ref="P103" authorId="1" shapeId="0" xr:uid="{17229630-8A67-4961-B0A2-46F7A98AB8D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2/5/25 ΚΑΡΤΑ</t>
        </r>
      </text>
    </comment>
    <comment ref="F104" authorId="0" shapeId="0" xr:uid="{00000000-0006-0000-0600-00008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65+50*8</t>
        </r>
      </text>
    </comment>
    <comment ref="G104" authorId="0" shapeId="0" xr:uid="{00000000-0006-0000-0600-00008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16/5/24</t>
        </r>
      </text>
    </comment>
    <comment ref="I104" authorId="0" shapeId="0" xr:uid="{00000000-0006-0000-0600-00008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7/11/24 karta</t>
        </r>
      </text>
    </comment>
    <comment ref="J104" authorId="0" shapeId="0" xr:uid="{00000000-0006-0000-0600-00008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7/11/24 karta</t>
        </r>
      </text>
    </comment>
    <comment ref="L104" authorId="1" shapeId="0" xr:uid="{E3BD2329-7C24-4851-A12C-ADABC3D06D0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2/2/25 καταθεση</t>
        </r>
      </text>
    </comment>
    <comment ref="N104" authorId="1" shapeId="0" xr:uid="{735EAB9B-A35B-44CB-AD78-FC2CA050C9B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2/4/25 μετρητα</t>
        </r>
      </text>
    </comment>
    <comment ref="O104" authorId="1" shapeId="0" xr:uid="{94708892-51B8-4B77-BECF-FDF3028485D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2/7/25 ΚΑΤΑΘΕΣΗ</t>
        </r>
      </text>
    </comment>
    <comment ref="C105" authorId="0" shapeId="0" xr:uid="{00000000-0006-0000-0600-00008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TALKIE+ΒΙΒΛΙΑ</t>
        </r>
      </text>
    </comment>
    <comment ref="F105" authorId="0" shapeId="0" xr:uid="{00000000-0006-0000-0600-00008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65*45X8</t>
        </r>
      </text>
    </comment>
    <comment ref="G105" authorId="0" shapeId="0" xr:uid="{00000000-0006-0000-0600-00009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9/7/24</t>
        </r>
      </text>
    </comment>
    <comment ref="I105" authorId="0" shapeId="0" xr:uid="{00000000-0006-0000-0600-00009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1/10/24 ΚΑΡΤΑ</t>
        </r>
      </text>
    </comment>
    <comment ref="C106" authorId="0" shapeId="0" xr:uid="{00000000-0006-0000-0600-00009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20/5/24</t>
        </r>
      </text>
    </comment>
    <comment ref="E106" authorId="1" shapeId="0" xr:uid="{2A4DB487-F4E5-45DF-8772-36ECBFBB17F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15*2</t>
        </r>
      </text>
    </comment>
    <comment ref="F106" authorId="0" shapeId="0" xr:uid="{00000000-0006-0000-0600-00009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65+50*8</t>
        </r>
      </text>
    </comment>
    <comment ref="G106" authorId="0" shapeId="0" xr:uid="{00000000-0006-0000-0600-00009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20/5/24</t>
        </r>
      </text>
    </comment>
    <comment ref="I106" authorId="0" shapeId="0" xr:uid="{00000000-0006-0000-0600-00009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6/11/24 ΜΕΤΡΗΤΑ</t>
        </r>
      </text>
    </comment>
    <comment ref="J106" authorId="0" shapeId="0" xr:uid="{00000000-0006-0000-0600-00009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6/11/24 ΜΕΤΡΗΤΑ</t>
        </r>
      </text>
    </comment>
    <comment ref="K106" authorId="1" shapeId="0" xr:uid="{A65BAF25-50ED-4E70-BE56-5BE95AA37AD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4/12/24 μετρητα</t>
        </r>
      </text>
    </comment>
    <comment ref="L106" authorId="1" shapeId="0" xr:uid="{4A12A727-FBCD-424A-A73E-FBE90EB82DF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22/1/25 μετρητα</t>
        </r>
      </text>
    </comment>
    <comment ref="M106" authorId="1" shapeId="0" xr:uid="{0162F6A5-627B-457E-BE55-E343362E3EF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12/2/25 ΜΕΤΡΗΤΑ</t>
        </r>
      </text>
    </comment>
    <comment ref="N106" authorId="1" shapeId="0" xr:uid="{04B16611-163E-4438-9453-6EFD91A8851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14/3/25 ΜΕΤΡΗΤΑ</t>
        </r>
      </text>
    </comment>
    <comment ref="O106" authorId="1" shapeId="0" xr:uid="{6E8C8523-6C1F-4335-8E23-31526606427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12/5/25 ΚΑΡΤΑ</t>
        </r>
      </text>
    </comment>
    <comment ref="P106" authorId="1" shapeId="0" xr:uid="{8FA47509-E8A8-4576-8AE1-84F7D8E42FF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12/5/25 ΚΑΡΤΑ</t>
        </r>
      </text>
    </comment>
    <comment ref="C107" authorId="0" shapeId="0" xr:uid="{00000000-0006-0000-0600-00009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1/10/24 ΜΕΤΡΗΤΑ</t>
        </r>
      </text>
    </comment>
    <comment ref="F107" authorId="0" shapeId="0" xr:uid="{00000000-0006-0000-0600-00009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65+120*8</t>
        </r>
      </text>
    </comment>
    <comment ref="G107" authorId="0" shapeId="0" xr:uid="{00000000-0006-0000-0600-00009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12/6/24</t>
        </r>
      </text>
    </comment>
    <comment ref="I107" authorId="0" shapeId="0" xr:uid="{00000000-0006-0000-0600-00009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1/10/24 ΜΕΤΡΗΤΑ</t>
        </r>
      </text>
    </comment>
    <comment ref="J107" authorId="0" shapeId="0" xr:uid="{00000000-0006-0000-0600-00009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31/10/24 μετρητα</t>
        </r>
      </text>
    </comment>
    <comment ref="K107" authorId="1" shapeId="0" xr:uid="{F783B98F-072C-41DE-B538-4925E9746E7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3/12/24 μετρητα</t>
        </r>
      </text>
    </comment>
    <comment ref="L107" authorId="1" shapeId="0" xr:uid="{FFA6BE8A-30F7-4E6C-8F0D-BDA1C310185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9/1/25 ΜΕΤΡΗΤΑ</t>
        </r>
      </text>
    </comment>
    <comment ref="M107" authorId="1" shapeId="0" xr:uid="{41D82CC5-F64D-4696-95D2-F5AC3BBDDAC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11/2/25 μετρητα</t>
        </r>
      </text>
    </comment>
    <comment ref="N107" authorId="1" shapeId="0" xr:uid="{D332E037-C21E-4AAF-AC9A-EC72DFC172F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4/3/25 ΜΕΤΡΗΤΑ</t>
        </r>
      </text>
    </comment>
    <comment ref="O107" authorId="1" shapeId="0" xr:uid="{7F2B6034-5025-4550-9F3E-FD6774B3F65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1/4/25 ΜΕΤΡΗΤΑ</t>
        </r>
      </text>
    </comment>
    <comment ref="P107" authorId="1" shapeId="0" xr:uid="{85BE6F5D-81D0-47A8-A076-80AD168B2F3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6/5/25 ΜΕΤΡΗΤΑ</t>
        </r>
      </text>
    </comment>
    <comment ref="C108" authorId="0" shapeId="0" xr:uid="{00000000-0006-0000-0600-00009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1/10/24 ΜΕΤΡΗΤΑ</t>
        </r>
      </text>
    </comment>
    <comment ref="F108" authorId="0" shapeId="0" xr:uid="{00000000-0006-0000-0600-00009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65+120*8</t>
        </r>
      </text>
    </comment>
    <comment ref="G108" authorId="0" shapeId="0" xr:uid="{00000000-0006-0000-0600-00009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26/6/24</t>
        </r>
      </text>
    </comment>
    <comment ref="J108" authorId="0" shapeId="0" xr:uid="{00000000-0006-0000-0600-00009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31/10/24 μετρητα</t>
        </r>
      </text>
    </comment>
    <comment ref="K108" authorId="1" shapeId="0" xr:uid="{9DC30579-1EA0-4410-AC0C-7AD10A1A9AB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3/12/24 μετρητα</t>
        </r>
      </text>
    </comment>
    <comment ref="L108" authorId="1" shapeId="0" xr:uid="{57D55D55-BA44-46F9-8C3B-5AA346DEF8B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9/1/25 ΜΕΤΡΗΤΑ</t>
        </r>
      </text>
    </comment>
    <comment ref="M108" authorId="1" shapeId="0" xr:uid="{4C49F187-5431-43C5-A1C2-5044A18C8E0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11/2/25 μετρητα</t>
        </r>
      </text>
    </comment>
    <comment ref="N108" authorId="1" shapeId="0" xr:uid="{1A6B0C6B-6E83-4C80-A3B5-AC82AE73837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4/3/25 ΜΕΤΡΗΤΑ</t>
        </r>
      </text>
    </comment>
    <comment ref="O108" authorId="1" shapeId="0" xr:uid="{7C0AAB0B-4747-485A-8067-2FC707516A9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1/4/25 ΜΕΤΡΗΤΑ</t>
        </r>
      </text>
    </comment>
    <comment ref="P108" authorId="1" shapeId="0" xr:uid="{251D0F6E-E12F-4B50-ABFC-E0D3DF9F79A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6/5/25 ΜΕΤΡΗΤΑ</t>
        </r>
      </text>
    </comment>
    <comment ref="C109" authorId="0" shapeId="0" xr:uid="{00000000-0006-0000-0600-0000A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27/6/24</t>
        </r>
      </text>
    </comment>
    <comment ref="F109" authorId="0" shapeId="0" xr:uid="{00000000-0006-0000-0600-0000A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65+45*8</t>
        </r>
      </text>
    </comment>
    <comment ref="G109" authorId="0" shapeId="0" xr:uid="{00000000-0006-0000-0600-0000A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19/6/24</t>
        </r>
      </text>
    </comment>
    <comment ref="I109" authorId="0" shapeId="0" xr:uid="{00000000-0006-0000-0600-0000A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17/10/24 μετρητα</t>
        </r>
      </text>
    </comment>
    <comment ref="J109" authorId="0" shapeId="0" xr:uid="{00000000-0006-0000-0600-0000A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14/11/24 ΚΑΡΤΑ</t>
        </r>
      </text>
    </comment>
    <comment ref="K109" authorId="1" shapeId="0" xr:uid="{3897C417-00EB-4198-AB35-C25DBC80445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12/12/24 ΚΑΡΤΑ</t>
        </r>
      </text>
    </comment>
    <comment ref="L109" authorId="1" shapeId="0" xr:uid="{EAC2E891-F882-4300-8B2C-C619AE2C0A3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9/1/25 ΚΑΡΤΑ</t>
        </r>
      </text>
    </comment>
    <comment ref="M109" authorId="1" shapeId="0" xr:uid="{60C143FF-CFA1-4985-A202-08BCCEF194C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6/2/25 ΚΑΡΤΑ</t>
        </r>
      </text>
    </comment>
    <comment ref="N109" authorId="1" shapeId="0" xr:uid="{AF5E7811-5DE7-46C6-A8D8-893DC82C5F0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6/3/25 ΚΑΡΤΑ</t>
        </r>
      </text>
    </comment>
    <comment ref="O109" authorId="1" shapeId="0" xr:uid="{4B174FBC-EDBD-4791-AF82-9B92306FEE2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8/4/25 ΚΑΡΤΑ</t>
        </r>
      </text>
    </comment>
    <comment ref="P109" authorId="1" shapeId="0" xr:uid="{FC5ACE81-846A-467F-AE66-89EC4B46D69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6/5/25 ΜΕΤΡΗΤΑ</t>
        </r>
      </text>
    </comment>
    <comment ref="C110" authorId="0" shapeId="0" xr:uid="{00000000-0006-0000-0600-0000A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1/7/24</t>
        </r>
      </text>
    </comment>
    <comment ref="F110" authorId="0" shapeId="0" xr:uid="{00000000-0006-0000-0600-0000A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110" authorId="0" shapeId="0" xr:uid="{00000000-0006-0000-0600-0000A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29/5/24</t>
        </r>
      </text>
    </comment>
    <comment ref="I110" authorId="0" shapeId="0" xr:uid="{00000000-0006-0000-0600-0000A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30/9/24 ΚΑΡΤΑ</t>
        </r>
      </text>
    </comment>
    <comment ref="J110" authorId="0" shapeId="0" xr:uid="{00000000-0006-0000-0600-0000A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4/11/24 ΚΑΡΤΑ</t>
        </r>
      </text>
    </comment>
    <comment ref="K110" authorId="1" shapeId="0" xr:uid="{0E75F85E-CFFA-44CA-AEDD-8233E741962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4/12/24 ΚΑΡΤΑ</t>
        </r>
      </text>
    </comment>
    <comment ref="L110" authorId="1" shapeId="0" xr:uid="{6277E206-5FE1-499A-92CF-B56948765CA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13/1/25 ΚΑΡΤΑ</t>
        </r>
      </text>
    </comment>
    <comment ref="M110" authorId="1" shapeId="0" xr:uid="{E19D7096-CD50-4898-8FE8-94C814CE618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3/2/25 ΚΑΡΤΑ
</t>
        </r>
      </text>
    </comment>
    <comment ref="N110" authorId="1" shapeId="0" xr:uid="{9E347093-DA3F-498B-B38D-4A9B0B86843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5/3/25 ΚΑΡΤΑ</t>
        </r>
      </text>
    </comment>
    <comment ref="O110" authorId="1" shapeId="0" xr:uid="{4422F16E-A1D7-42E9-A815-9F33FDAFC66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7/4/25 karta</t>
        </r>
      </text>
    </comment>
    <comment ref="P110" authorId="1" shapeId="0" xr:uid="{E838BDE9-CFA9-48E5-A153-F4D3456ECC4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5/5/25 ΚΑΡΤΑ</t>
        </r>
      </text>
    </comment>
    <comment ref="C111" authorId="0" shapeId="0" xr:uid="{00000000-0006-0000-0600-0000A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20/5/24</t>
        </r>
      </text>
    </comment>
    <comment ref="F111" authorId="0" shapeId="0" xr:uid="{00000000-0006-0000-0600-0000A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65+50*8</t>
        </r>
      </text>
    </comment>
    <comment ref="I111" authorId="1" shapeId="0" xr:uid="{59CA4A25-C4D3-4564-AF5D-08544089B2D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21/5/24</t>
        </r>
      </text>
    </comment>
    <comment ref="J111" authorId="1" shapeId="0" xr:uid="{8401FF3F-6864-4232-A954-CFA0DD113DC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21/5/24</t>
        </r>
      </text>
    </comment>
    <comment ref="K111" authorId="1" shapeId="0" xr:uid="{734B6E7A-5C59-4EB3-B973-CEA49DAAC1B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12/12/24 ΜΕΤΡΗΤΑ</t>
        </r>
      </text>
    </comment>
    <comment ref="L111" authorId="1" shapeId="0" xr:uid="{B2022EC6-1597-4CAE-AFC6-36953679C96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21/1/25 ΚΑΡΤΑ</t>
        </r>
      </text>
    </comment>
    <comment ref="M111" authorId="1" shapeId="0" xr:uid="{57422F0D-3B65-4B0C-8C7A-F3353245C58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18/2/25 μετρητα</t>
        </r>
      </text>
    </comment>
    <comment ref="N111" authorId="1" shapeId="0" xr:uid="{D2452BE6-60CF-4424-9713-DAE45C05E89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18/3/25 ΜΕΤΡΗΤΑ</t>
        </r>
      </text>
    </comment>
    <comment ref="O111" authorId="1" shapeId="0" xr:uid="{0A4009B0-4DD7-49EA-A044-D596972EE69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10/4/25 ΚΑΡΤΑ</t>
        </r>
      </text>
    </comment>
    <comment ref="P111" authorId="1" shapeId="0" xr:uid="{18AB501B-334B-463E-B754-331FFEFC618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22/5/25 ΚΑΡΤΑ</t>
        </r>
      </text>
    </comment>
    <comment ref="C112" authorId="0" shapeId="0" xr:uid="{00000000-0006-0000-0600-0000A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1/7/24 </t>
        </r>
      </text>
    </comment>
    <comment ref="F112" authorId="0" shapeId="0" xr:uid="{00000000-0006-0000-0600-0000A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300+85 mexri 30/6
1000 mexri 20/9
1000 mexri 20/12
500 meta </t>
        </r>
      </text>
    </comment>
    <comment ref="H112" authorId="0" shapeId="0" xr:uid="{00000000-0006-0000-0600-0000A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1/7/24 karta</t>
        </r>
      </text>
    </comment>
    <comment ref="I112" authorId="0" shapeId="0" xr:uid="{00000000-0006-0000-0600-0000B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20/9/24 εφερε 1000</t>
        </r>
      </text>
    </comment>
    <comment ref="C113" authorId="0" shapeId="0" xr:uid="{00000000-0006-0000-0600-0000B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23/9/24 </t>
        </r>
      </text>
    </comment>
    <comment ref="E113" authorId="1" shapeId="0" xr:uid="{410B3714-9BD1-41C1-9FB9-288EC66DB98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15*5</t>
        </r>
      </text>
    </comment>
    <comment ref="F113" authorId="0" shapeId="0" xr:uid="{00000000-0006-0000-0600-0000B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65+48*8</t>
        </r>
      </text>
    </comment>
    <comment ref="G113" authorId="0" shapeId="0" xr:uid="{00000000-0006-0000-0600-0000B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23/9/24 KARTA</t>
        </r>
      </text>
    </comment>
    <comment ref="H113" authorId="0" shapeId="0" xr:uid="{00000000-0006-0000-0600-0000B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23/9/24 METRHTA</t>
        </r>
      </text>
    </comment>
    <comment ref="I113" authorId="0" shapeId="0" xr:uid="{00000000-0006-0000-0600-0000B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2/10/24 ΚΑΡΤΑ</t>
        </r>
      </text>
    </comment>
    <comment ref="J113" authorId="0" shapeId="0" xr:uid="{00000000-0006-0000-0600-0000B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4/11/24 ΜΕΤΡΗΤΑ</t>
        </r>
      </text>
    </comment>
    <comment ref="K113" authorId="1" shapeId="0" xr:uid="{9F4AA661-BE61-4465-B45D-E150E1EA987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2/12/24 μετρητα</t>
        </r>
      </text>
    </comment>
    <comment ref="L113" authorId="1" shapeId="0" xr:uid="{6FA89E09-58AA-4CF2-AFB4-4E289A0187D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8/1/25 ΜΕΤΡΗΤΑ</t>
        </r>
      </text>
    </comment>
    <comment ref="M113" authorId="1" shapeId="0" xr:uid="{F3BB1F77-D284-437D-95AE-A835B3A02E2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3/2/25 μετρητα</t>
        </r>
      </text>
    </comment>
    <comment ref="N113" authorId="1" shapeId="0" xr:uid="{65674BDF-D78C-4708-B205-575A912AAD4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5/3/25 ΚΑΡΤΑ</t>
        </r>
      </text>
    </comment>
    <comment ref="O113" authorId="1" shapeId="0" xr:uid="{88D35DB4-D661-4E55-A926-A35E8ED9399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26/3/25 καρτα</t>
        </r>
      </text>
    </comment>
    <comment ref="P113" authorId="1" shapeId="0" xr:uid="{AFD38645-C2AF-4535-B21D-859EFB5F722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2/5/25 καρτα</t>
        </r>
      </text>
    </comment>
    <comment ref="C114" authorId="0" shapeId="0" xr:uid="{00000000-0006-0000-0600-0000B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13/6/24</t>
        </r>
      </text>
    </comment>
    <comment ref="F114" authorId="0" shapeId="0" xr:uid="{00000000-0006-0000-0600-0000B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84*8</t>
        </r>
      </text>
    </comment>
    <comment ref="I114" authorId="0" shapeId="0" xr:uid="{00000000-0006-0000-0600-0000B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24/10/24 ΚΑΤΑΘΕΣΗ</t>
        </r>
      </text>
    </comment>
    <comment ref="J114" authorId="1" shapeId="0" xr:uid="{FF9C6E57-5BDF-4E7E-8383-5963A4B6192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14/11/24 καταθεση</t>
        </r>
      </text>
    </comment>
    <comment ref="K114" authorId="1" shapeId="0" xr:uid="{2EDED6B7-DDB6-429C-B751-9ADFA419A41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17/12/24 ΜΕΤΡΗΤΑ ΚΑΙ ΚΑΡΤΑ</t>
        </r>
      </text>
    </comment>
    <comment ref="L114" authorId="1" shapeId="0" xr:uid="{59301E9C-DFC7-447F-BA88-35D0DA6E494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27/1/25 ΜΕΤΡΗΤΑ</t>
        </r>
      </text>
    </comment>
    <comment ref="M114" authorId="1" shapeId="0" xr:uid="{74D26180-4873-4876-B4DA-4A81F576CEB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5/3/25 ΚΑΤΑΘΕΣΗ</t>
        </r>
      </text>
    </comment>
    <comment ref="N114" authorId="1" shapeId="0" xr:uid="{51F34492-1AFF-4279-B8C2-F23615230BF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5/3/25 ΚΑΤΑΘΕΣΗ</t>
        </r>
      </text>
    </comment>
    <comment ref="O114" authorId="1" shapeId="0" xr:uid="{99E73834-09B7-4242-8093-8339C746688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28/4/25 καταθεση</t>
        </r>
      </text>
    </comment>
    <comment ref="P114" authorId="1" shapeId="0" xr:uid="{69C447F3-4559-47C9-971F-B3B06AF75D3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21/5/2025</t>
        </r>
      </text>
    </comment>
    <comment ref="C115" authorId="0" shapeId="0" xr:uid="{00000000-0006-0000-0600-0000B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13/6/24</t>
        </r>
      </text>
    </comment>
    <comment ref="F115" authorId="0" shapeId="0" xr:uid="{00000000-0006-0000-0600-0000B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128*8</t>
        </r>
      </text>
    </comment>
    <comment ref="I115" authorId="0" shapeId="0" xr:uid="{00000000-0006-0000-0600-0000B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24/10/24 ΚΑΤΑΘΕΣΗ</t>
        </r>
      </text>
    </comment>
    <comment ref="J115" authorId="1" shapeId="0" xr:uid="{21B57029-F864-4E21-80DF-C4302894627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14/11/24 καταθεση</t>
        </r>
      </text>
    </comment>
    <comment ref="K115" authorId="1" shapeId="0" xr:uid="{A79CF3EE-328D-4D56-96E2-5B9EFE84851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17/12/24 ΜΕΤΡΗΤΑ ΚΑΙ ΚΑΡΤΑ</t>
        </r>
      </text>
    </comment>
    <comment ref="L115" authorId="1" shapeId="0" xr:uid="{01171704-1B27-4E17-8E69-2EA788200B7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27/1/25 ΜΕΤΡΗΤΑ</t>
        </r>
      </text>
    </comment>
    <comment ref="M115" authorId="1" shapeId="0" xr:uid="{DC731FC0-14CB-4B20-89D3-953E00E2A6B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5/3/25 ΚΑΤΑΘΕΣΗ</t>
        </r>
      </text>
    </comment>
    <comment ref="N115" authorId="1" shapeId="0" xr:uid="{F4A5FC06-8E48-4D7C-A800-E7EEA0117DF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5/3/25 ΚΑΤΑΘΕΣΗ</t>
        </r>
      </text>
    </comment>
    <comment ref="O115" authorId="1" shapeId="0" xr:uid="{2A90BFB0-BE50-4211-973F-B7939B46D02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28/4/25 καταθεση</t>
        </r>
      </text>
    </comment>
    <comment ref="P115" authorId="1" shapeId="0" xr:uid="{AE9BACDC-4F64-44FF-99DF-EAEC3265B1E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21/5/2025</t>
        </r>
      </text>
    </comment>
    <comment ref="E116" authorId="0" shapeId="0" xr:uid="{00000000-0006-0000-0600-0000B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116" authorId="0" shapeId="0" xr:uid="{00000000-0006-0000-0600-0000B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60+40*8</t>
        </r>
      </text>
    </comment>
    <comment ref="I116" authorId="0" shapeId="0" xr:uid="{00000000-0006-0000-0600-0000B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8/10/24 METRHTA +15 31/10/24</t>
        </r>
      </text>
    </comment>
    <comment ref="J116" authorId="0" shapeId="0" xr:uid="{00000000-0006-0000-0600-0000C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7/11/24 ΚΑΡΤΑ</t>
        </r>
      </text>
    </comment>
    <comment ref="K116" authorId="1" shapeId="0" xr:uid="{406B33D6-0578-42ED-810B-F1E71B4B3A5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2/12/24 ΚΑΤΑΘΕΣΗ</t>
        </r>
      </text>
    </comment>
    <comment ref="L116" authorId="1" shapeId="0" xr:uid="{74C37AA2-57DA-4DF9-A075-4575C114DEE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5/1/25 καταθεση</t>
        </r>
      </text>
    </comment>
    <comment ref="M116" authorId="1" shapeId="0" xr:uid="{AFC4020E-0BAA-4652-ADD6-0A8F796D2DD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7/2/25 ΚΑΤΑΘΕΣΗ</t>
        </r>
      </text>
    </comment>
    <comment ref="N116" authorId="1" shapeId="0" xr:uid="{859A4DEF-6AC5-458A-92A8-C27DB4DC3FA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5/3/25 ΚΑΤΑΘΕΣΗ</t>
        </r>
      </text>
    </comment>
    <comment ref="O116" authorId="1" shapeId="0" xr:uid="{D67FB090-AACF-4BD2-9700-48444A7BD06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8/4/25 καταθεση</t>
        </r>
      </text>
    </comment>
    <comment ref="P116" authorId="1" shapeId="0" xr:uid="{625D1E5F-7DBF-49B7-BAF9-561EE0C5CC6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6/5/25 KATATHESI</t>
        </r>
      </text>
    </comment>
    <comment ref="F117" authorId="0" shapeId="0" xr:uid="{00000000-0006-0000-0600-0000C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65+115*8</t>
        </r>
      </text>
    </comment>
    <comment ref="H117" authorId="0" shapeId="0" xr:uid="{00000000-0006-0000-0600-0000C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10/9/24 ΚΑΤΑΘΕΣΗ</t>
        </r>
      </text>
    </comment>
    <comment ref="I117" authorId="0" shapeId="0" xr:uid="{00000000-0006-0000-0600-0000C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8/10/24 METRHTA</t>
        </r>
      </text>
    </comment>
    <comment ref="J117" authorId="0" shapeId="0" xr:uid="{00000000-0006-0000-0600-0000C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7/11/24 ΚΑΡΤΑ</t>
        </r>
      </text>
    </comment>
    <comment ref="K117" authorId="1" shapeId="0" xr:uid="{8D5F12BA-5D34-4D51-80AC-68C8196DE83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2/12/24 ΚΑΤΑΘΕΣΗ</t>
        </r>
      </text>
    </comment>
    <comment ref="L117" authorId="1" shapeId="0" xr:uid="{34FF005F-6DDA-4732-A3AF-DE4C4E2A8A0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5/1/25 καταθεση</t>
        </r>
      </text>
    </comment>
    <comment ref="M117" authorId="1" shapeId="0" xr:uid="{97360197-6EB6-4B28-A6F9-AB09EBE0409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7/2/25 ΚΑΤΑΘΕΣΗ</t>
        </r>
      </text>
    </comment>
    <comment ref="O117" authorId="1" shapeId="0" xr:uid="{18C12238-0EEF-4169-9106-70A48FB1024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8/4/25 καταθεση</t>
        </r>
      </text>
    </comment>
    <comment ref="P117" authorId="1" shapeId="0" xr:uid="{657556D3-55D1-4EA1-9094-E60C50D48BC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6/5/25 KATATHESI</t>
        </r>
      </text>
    </comment>
    <comment ref="F118" authorId="0" shapeId="0" xr:uid="{00000000-0006-0000-0600-0000C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74*8</t>
        </r>
      </text>
    </comment>
    <comment ref="I118" authorId="0" shapeId="0" xr:uid="{00000000-0006-0000-0600-0000C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8/10/24 METRHTA</t>
        </r>
      </text>
    </comment>
    <comment ref="F119" authorId="0" shapeId="0" xr:uid="{00000000-0006-0000-0600-0000C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65+45*2+30*6
</t>
        </r>
      </text>
    </comment>
    <comment ref="G119" authorId="0" shapeId="0" xr:uid="{00000000-0006-0000-0600-0000C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16/9/24 KATATHESI PEIRAIOS</t>
        </r>
      </text>
    </comment>
    <comment ref="J119" authorId="0" shapeId="0" xr:uid="{00000000-0006-0000-0600-0000C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7/11/24 ΚΑΡΤΑ</t>
        </r>
      </text>
    </comment>
    <comment ref="M119" authorId="1" shapeId="0" xr:uid="{C29E1A8D-F442-45DE-8EFC-2324B4E4E9B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10/2/25 KARTA</t>
        </r>
      </text>
    </comment>
    <comment ref="N119" authorId="1" shapeId="0" xr:uid="{38309028-1922-41AF-B443-0D29C021F0F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5/3/25 ΚΑΡΤΑ</t>
        </r>
      </text>
    </comment>
    <comment ref="O119" authorId="1" shapeId="0" xr:uid="{B83D20FA-3222-4EE3-BA0B-039D10FFF8D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2/4/25 μετρητα</t>
        </r>
      </text>
    </comment>
    <comment ref="P119" authorId="1" shapeId="0" xr:uid="{EB63C894-3FC3-4841-8F79-283AD886C33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5/5/25 ΚΑΡΤΑ</t>
        </r>
      </text>
    </comment>
    <comment ref="C120" authorId="0" shapeId="0" xr:uid="{00000000-0006-0000-0600-0000C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6/6/24</t>
        </r>
      </text>
    </comment>
    <comment ref="E120" authorId="0" shapeId="0" xr:uid="{00000000-0006-0000-0600-0000C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120" authorId="0" shapeId="0" xr:uid="{00000000-0006-0000-0600-0000C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65+50*8</t>
        </r>
      </text>
    </comment>
    <comment ref="G120" authorId="0" shapeId="0" xr:uid="{00000000-0006-0000-0600-0000C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6/6/24</t>
        </r>
      </text>
    </comment>
    <comment ref="I120" authorId="0" shapeId="0" xr:uid="{00000000-0006-0000-0600-0000C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041024 ΚΑΡΤΑ</t>
        </r>
      </text>
    </comment>
    <comment ref="J120" authorId="0" shapeId="0" xr:uid="{00000000-0006-0000-0600-0000C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4/11/24 ΚΑΡΤΑ</t>
        </r>
      </text>
    </comment>
    <comment ref="K120" authorId="1" shapeId="0" xr:uid="{BB51BE25-581D-4AD9-8725-674B1E0D002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6/12/24 ΚΑΡΤΑ</t>
        </r>
      </text>
    </comment>
    <comment ref="L120" authorId="1" shapeId="0" xr:uid="{DDB3CF36-D88C-4802-BD3A-235A8C8F733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20/12/24 καρτα</t>
        </r>
      </text>
    </comment>
    <comment ref="M120" authorId="1" shapeId="0" xr:uid="{627211D8-8CBC-4F37-ADCB-57EBA156BFE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3/2/25 ΚΑΡΤΑ</t>
        </r>
      </text>
    </comment>
    <comment ref="N120" authorId="1" shapeId="0" xr:uid="{0CF6EA50-E824-4D88-B4D1-3D5C84A3F22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4/3/25 ΚΑΡΤΑ</t>
        </r>
      </text>
    </comment>
    <comment ref="O120" authorId="1" shapeId="0" xr:uid="{E825DD0B-EB3D-4B8E-815F-ECD0AF67D5F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1/4/25 ΚΑΡΤΑ</t>
        </r>
      </text>
    </comment>
    <comment ref="P120" authorId="1" shapeId="0" xr:uid="{F1F3DCC0-71D3-49E9-9F0E-22AB7DA845C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7/5/25 ΚΑΡΤΑ</t>
        </r>
      </text>
    </comment>
    <comment ref="C121" authorId="0" shapeId="0" xr:uid="{00000000-0006-0000-0600-0000D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4/7/24</t>
        </r>
      </text>
    </comment>
    <comment ref="F121" authorId="0" shapeId="0" xr:uid="{00000000-0006-0000-0600-0000D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65+600 CASH ΣΕΠΤΕΜΒΡΗ</t>
        </r>
      </text>
    </comment>
    <comment ref="G121" authorId="0" shapeId="0" xr:uid="{00000000-0006-0000-0600-0000D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4/7/24</t>
        </r>
      </text>
    </comment>
    <comment ref="I121" authorId="0" shapeId="0" xr:uid="{00000000-0006-0000-0600-0000D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15/10/24 ΕΞΟΦΛΗΣΗ ΜΕΤΡΗΤΑ</t>
        </r>
      </text>
    </comment>
    <comment ref="C122" authorId="0" shapeId="0" xr:uid="{00000000-0006-0000-0600-0000D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7/6/24</t>
        </r>
      </text>
    </comment>
    <comment ref="E122" authorId="0" shapeId="0" xr:uid="{00000000-0006-0000-0600-0000D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122" authorId="0" shapeId="0" xr:uid="{00000000-0006-0000-0600-0000D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65+42*8</t>
        </r>
      </text>
    </comment>
    <comment ref="G122" authorId="0" shapeId="0" xr:uid="{00000000-0006-0000-0600-0000D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7/6/24</t>
        </r>
      </text>
    </comment>
    <comment ref="I122" authorId="0" shapeId="0" xr:uid="{00000000-0006-0000-0600-0000D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9/10/24 ΚΑΡΤΑ</t>
        </r>
      </text>
    </comment>
    <comment ref="J122" authorId="0" shapeId="0" xr:uid="{00000000-0006-0000-0600-0000D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1/11/24 ΚΑΡΤΑ</t>
        </r>
      </text>
    </comment>
    <comment ref="K122" authorId="1" shapeId="0" xr:uid="{1EDEACE3-637C-4D89-98D8-F6D60B41ADA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29/11/24 karta</t>
        </r>
      </text>
    </comment>
    <comment ref="L122" authorId="1" shapeId="0" xr:uid="{A086A147-E9C3-4A9E-B9C9-6FA1318AE39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20/12/24 καρτα</t>
        </r>
      </text>
    </comment>
    <comment ref="M122" authorId="1" shapeId="0" xr:uid="{2C19FC63-8CF0-4400-A75C-157753472E9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31/1/25 ΚΑΡΤΑ</t>
        </r>
      </text>
    </comment>
    <comment ref="N122" authorId="1" shapeId="0" xr:uid="{F0A8432A-AA1E-4A92-8262-7E14B83D262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5/3/25 ΚΑΡΤΑ</t>
        </r>
      </text>
    </comment>
    <comment ref="O122" authorId="1" shapeId="0" xr:uid="{604A57B4-EEB6-4200-A82B-60F3BC60436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4/4/25 καρτα</t>
        </r>
      </text>
    </comment>
    <comment ref="P122" authorId="1" shapeId="0" xr:uid="{B7979C1D-8BD3-49CB-98E8-DDADCCBF7E5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5/5/25 ΚΑΡΤΑ</t>
        </r>
      </text>
    </comment>
    <comment ref="C123" authorId="0" shapeId="0" xr:uid="{00000000-0006-0000-0600-0000D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7/6/24</t>
        </r>
      </text>
    </comment>
    <comment ref="F123" authorId="0" shapeId="0" xr:uid="{00000000-0006-0000-0600-0000D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123" authorId="0" shapeId="0" xr:uid="{00000000-0006-0000-0600-0000D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7/6/24</t>
        </r>
      </text>
    </comment>
    <comment ref="I123" authorId="0" shapeId="0" xr:uid="{00000000-0006-0000-0600-0000D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9/10/24 ΚΑΡΤΑ</t>
        </r>
      </text>
    </comment>
    <comment ref="J123" authorId="0" shapeId="0" xr:uid="{00000000-0006-0000-0600-0000D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1/11/24 ΚΑΡΤΑ</t>
        </r>
      </text>
    </comment>
    <comment ref="K123" authorId="1" shapeId="0" xr:uid="{7D0F8ECE-C16B-4BA1-9959-D999510FD2A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29/11/24 karta</t>
        </r>
      </text>
    </comment>
    <comment ref="L123" authorId="1" shapeId="0" xr:uid="{B55CCA1E-AE00-4DA3-901D-3BD8ACE3A43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20/12/24 καρτα</t>
        </r>
      </text>
    </comment>
    <comment ref="M123" authorId="1" shapeId="0" xr:uid="{83808910-C530-4586-9183-A64DB90CCF5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31/1/25 ΚΑΡΤΑ</t>
        </r>
      </text>
    </comment>
    <comment ref="N123" authorId="1" shapeId="0" xr:uid="{BA654E05-6C30-4805-88EF-C468A277427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5/3/25 ΚΑΡΤΑ</t>
        </r>
      </text>
    </comment>
    <comment ref="O123" authorId="1" shapeId="0" xr:uid="{A3783AB6-4815-4AA4-A2A8-5E666A21BD3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4/4/25 καρτα</t>
        </r>
      </text>
    </comment>
    <comment ref="P123" authorId="1" shapeId="0" xr:uid="{A552B051-32A9-4C09-A626-CF32CBC1CE7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5/5/25 ΚΑΡΤΑ</t>
        </r>
      </text>
    </comment>
    <comment ref="A124" authorId="0" shapeId="0" xr:uid="{00000000-0006-0000-0600-0000D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ΣΥΝΟΛΟ ΚΑΙ ΓΙΑ ΤΟΥΣ ΔΥΟ 210Χ9</t>
        </r>
      </text>
    </comment>
    <comment ref="F124" authorId="0" shapeId="0" xr:uid="{00000000-0006-0000-0600-0000E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
ΔΩΡΕΑΝ ΜΕΛΕΤΗ ΑΓΓΛΙΚΩΝ</t>
        </r>
      </text>
    </comment>
    <comment ref="G124" authorId="1" shapeId="0" xr:uid="{85D6609B-3B46-4510-8993-26D5A2713FA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3/6/25 </t>
        </r>
      </text>
    </comment>
    <comment ref="I124" authorId="0" shapeId="0" xr:uid="{00000000-0006-0000-0600-0000E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9/10/24</t>
        </r>
      </text>
    </comment>
    <comment ref="J124" authorId="0" shapeId="0" xr:uid="{00000000-0006-0000-0600-0000E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8/11/24 μετρητα</t>
        </r>
      </text>
    </comment>
    <comment ref="K124" authorId="1" shapeId="0" xr:uid="{40099EAD-1496-4E0E-B430-17B180D74FA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6/12/24 ΜΕΤΡΗΤΑ</t>
        </r>
      </text>
    </comment>
    <comment ref="L124" authorId="1" shapeId="0" xr:uid="{DF30351F-7562-455E-9266-155AE78CA6E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15/1/25 karta</t>
        </r>
      </text>
    </comment>
    <comment ref="M124" authorId="1" shapeId="0" xr:uid="{8F4571F3-7855-4B1A-B9A3-608E8C82DDE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3/2/25 ΚΑΡΤΑ</t>
        </r>
      </text>
    </comment>
    <comment ref="N124" authorId="1" shapeId="0" xr:uid="{B4F1E845-AFD0-4E76-9240-0AE437B2D53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11/3/25 μετρητα</t>
        </r>
      </text>
    </comment>
    <comment ref="O124" authorId="1" shapeId="0" xr:uid="{178B6490-C1E4-4E0D-B1FA-D2277D0F80E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2/4/25 metrhta</t>
        </r>
      </text>
    </comment>
    <comment ref="P124" authorId="1" shapeId="0" xr:uid="{586AB254-6532-46CA-A83A-B9AE2B51A78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9/5/25 ΜΕΤΡΗΤΑ</t>
        </r>
      </text>
    </comment>
    <comment ref="A125" authorId="0" shapeId="0" xr:uid="{00000000-0006-0000-0600-0000E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ΣΥΝΟΛΟ ΚΑΙ ΓΙΑ ΤΟΥΣ ΔΥΟ 210Χ9</t>
        </r>
      </text>
    </comment>
    <comment ref="F125" authorId="0" shapeId="0" xr:uid="{00000000-0006-0000-0600-0000E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65+145*8</t>
        </r>
      </text>
    </comment>
    <comment ref="G125" authorId="1" shapeId="0" xr:uid="{91E98C28-B72F-463E-BA59-34BE90F5975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3/6/25 </t>
        </r>
      </text>
    </comment>
    <comment ref="I125" authorId="0" shapeId="0" xr:uid="{00000000-0006-0000-0600-0000E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9/10/24</t>
        </r>
      </text>
    </comment>
    <comment ref="J125" authorId="0" shapeId="0" xr:uid="{00000000-0006-0000-0600-0000E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8/11/24 μετρητα</t>
        </r>
      </text>
    </comment>
    <comment ref="K125" authorId="1" shapeId="0" xr:uid="{83279262-C21D-4F0B-AE30-07B10E9D907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6/12/24 ΜΕΤΡΗΤΑ</t>
        </r>
      </text>
    </comment>
    <comment ref="L125" authorId="1" shapeId="0" xr:uid="{5730A1A1-2728-4762-9903-40A4EA92C25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15/1/25 karta</t>
        </r>
      </text>
    </comment>
    <comment ref="M125" authorId="1" shapeId="0" xr:uid="{5731B7BD-3E94-42D0-87D3-8764100B3BF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3/2/25 ΚΑΡΤΑ</t>
        </r>
      </text>
    </comment>
    <comment ref="N125" authorId="1" shapeId="0" xr:uid="{DF132042-FC23-4484-BB68-EA7E6F47891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11/3/25 μετρητα</t>
        </r>
      </text>
    </comment>
    <comment ref="O125" authorId="1" shapeId="0" xr:uid="{AF6DD90F-1E09-4512-AB78-995D1224336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2/4/25 metrhta</t>
        </r>
      </text>
    </comment>
    <comment ref="P125" authorId="1" shapeId="0" xr:uid="{AE0CC7B2-D503-40A7-87CF-A11D52117F6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9/5/25 ΜΕΤΡΗΤΑ</t>
        </r>
      </text>
    </comment>
    <comment ref="F126" authorId="0" shapeId="0" xr:uid="{00000000-0006-0000-0600-0000E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50+45*8</t>
        </r>
      </text>
    </comment>
    <comment ref="G126" authorId="0" shapeId="0" xr:uid="{00000000-0006-0000-0600-0000E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12/6/24</t>
        </r>
      </text>
    </comment>
    <comment ref="I126" authorId="0" shapeId="0" xr:uid="{00000000-0006-0000-0600-0000E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25/10/24 ΜΕΤΡΗΤΑ</t>
        </r>
      </text>
    </comment>
    <comment ref="J126" authorId="1" shapeId="0" xr:uid="{0AB16720-450F-4FDC-9539-42CDBFA36A5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18/12/24 ΚΑΡΤΑ</t>
        </r>
      </text>
    </comment>
    <comment ref="K126" authorId="1" shapeId="0" xr:uid="{10713199-F7C6-43EF-B34D-BBF80ABF5D2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18/12/24 ΚΑΡΤΑ</t>
        </r>
      </text>
    </comment>
    <comment ref="L126" authorId="1" shapeId="0" xr:uid="{39CEE6E8-D560-4DAC-BDCB-431285BFFFB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7/2/25 καρτα</t>
        </r>
      </text>
    </comment>
    <comment ref="M126" authorId="1" shapeId="0" xr:uid="{43274A76-EE09-4335-AF95-C3102E2E4EF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7/2/25 καρτα</t>
        </r>
      </text>
    </comment>
    <comment ref="N126" authorId="1" shapeId="0" xr:uid="{A9468907-77F4-47AA-9CDD-7D7F8CA8B49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4/4/25 καρτα</t>
        </r>
      </text>
    </comment>
    <comment ref="O126" authorId="1" shapeId="0" xr:uid="{175ACBC8-BD63-4772-BB2C-C9B5367AABC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5/5/25 ΚΑΡΤΑ</t>
        </r>
      </text>
    </comment>
    <comment ref="P126" authorId="1" shapeId="0" xr:uid="{3EBF4762-5FE4-42D4-B8B3-3B5B4E898F9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16/5/25 μετρητα</t>
        </r>
      </text>
    </comment>
    <comment ref="F127" authorId="0" shapeId="0" xr:uid="{00000000-0006-0000-0600-0000E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10+80*8</t>
        </r>
      </text>
    </comment>
    <comment ref="G127" authorId="0" shapeId="0" xr:uid="{00000000-0006-0000-0600-0000E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12/6/24</t>
        </r>
      </text>
    </comment>
    <comment ref="I127" authorId="0" shapeId="0" xr:uid="{00000000-0006-0000-0600-0000E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25/10/24 ΜΕΤΡΗΤΑ</t>
        </r>
      </text>
    </comment>
    <comment ref="J127" authorId="1" shapeId="0" xr:uid="{0E0DC9D4-BEE5-4CC2-8A25-0FEF310739A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18/12/24 ΚΑΡΤΑ</t>
        </r>
      </text>
    </comment>
    <comment ref="K127" authorId="1" shapeId="0" xr:uid="{129A2579-C286-4F3C-80AA-0FD99CCFDCD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18/12/24 ΚΑΡΤΑ</t>
        </r>
      </text>
    </comment>
    <comment ref="L127" authorId="1" shapeId="0" xr:uid="{769AEB99-283B-49C7-907F-E1103ED5AF1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7/2/25 καρτα</t>
        </r>
      </text>
    </comment>
    <comment ref="M127" authorId="1" shapeId="0" xr:uid="{17CC0DD1-FE6E-4A5A-9B1E-E788C600A7D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7/2/25 καρτα</t>
        </r>
      </text>
    </comment>
    <comment ref="N127" authorId="1" shapeId="0" xr:uid="{5714CB9A-F9AE-4429-BE66-1F170044F3C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4/4/25 καρτα</t>
        </r>
      </text>
    </comment>
    <comment ref="O127" authorId="1" shapeId="0" xr:uid="{4F9958BC-76BC-4E66-B4D8-B54E1A901EF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5/5/25 ΚΑΡΤΑ</t>
        </r>
      </text>
    </comment>
    <comment ref="P127" authorId="1" shapeId="0" xr:uid="{214A254C-7EA8-49CE-AA81-5A99BCE438D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16/5/25 μετρητα</t>
        </r>
      </text>
    </comment>
    <comment ref="C128" authorId="0" shapeId="0" xr:uid="{00000000-0006-0000-0600-0000E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 ΚΑΤΑΘΕΣΗ</t>
        </r>
      </text>
    </comment>
    <comment ref="F128" authorId="0" shapeId="0" xr:uid="{00000000-0006-0000-0600-0000E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65+79*7+78</t>
        </r>
      </text>
    </comment>
    <comment ref="G128" authorId="0" shapeId="0" xr:uid="{00000000-0006-0000-0600-0000E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27/6/24 KATATHESI</t>
        </r>
      </text>
    </comment>
    <comment ref="I128" authorId="0" shapeId="0" xr:uid="{00000000-0006-0000-0600-0000F0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3/10/24 KATATHESI</t>
        </r>
      </text>
    </comment>
    <comment ref="J128" authorId="0" shapeId="0" xr:uid="{00000000-0006-0000-0600-0000F1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1/11/24 ΚΑΤΑΘΕΣΗ</t>
        </r>
      </text>
    </comment>
    <comment ref="K128" authorId="1" shapeId="0" xr:uid="{E8CFDA72-4E53-4F1F-8CCA-77CB3983662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4/12/24 καταθεση</t>
        </r>
      </text>
    </comment>
    <comment ref="L128" authorId="1" shapeId="0" xr:uid="{470B04A1-9B4F-4648-AC19-E71030618FB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3/1/25 καταθεση</t>
        </r>
      </text>
    </comment>
    <comment ref="M128" authorId="1" shapeId="0" xr:uid="{DFCFB318-3058-45D7-BBCF-1E63F6921C0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3/2/25 καταθεση</t>
        </r>
      </text>
    </comment>
    <comment ref="N128" authorId="1" shapeId="0" xr:uid="{8AB6461D-24E9-4FAA-BB0D-576463985D4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5/3/25 ΚΑΤΑΘΕΣΗ</t>
        </r>
      </text>
    </comment>
    <comment ref="O128" authorId="1" shapeId="0" xr:uid="{29EE7F7D-0B76-4E7B-9BF0-FEC1E4275CB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2/4/25 καταθεση</t>
        </r>
      </text>
    </comment>
    <comment ref="P128" authorId="1" shapeId="0" xr:uid="{BBA3E460-A12D-49B2-B8E7-9F9E5E6B835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5/5/25 KATATHESI</t>
        </r>
      </text>
    </comment>
    <comment ref="C129" authorId="0" shapeId="0" xr:uid="{00000000-0006-0000-0600-0000F2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27/6/24</t>
        </r>
      </text>
    </comment>
    <comment ref="F129" authorId="0" shapeId="0" xr:uid="{00000000-0006-0000-0600-0000F3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65+45*8</t>
        </r>
      </text>
    </comment>
    <comment ref="G129" authorId="0" shapeId="0" xr:uid="{00000000-0006-0000-0600-0000F4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27/6/24</t>
        </r>
      </text>
    </comment>
    <comment ref="I129" authorId="0" shapeId="0" xr:uid="{00000000-0006-0000-0600-0000F5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8/10/24 ΜΕΤΡΗΤΑ</t>
        </r>
      </text>
    </comment>
    <comment ref="J129" authorId="0" shapeId="0" xr:uid="{00000000-0006-0000-0600-0000F6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14/11/24 ΜΕΤΡΗΤΑ</t>
        </r>
      </text>
    </comment>
    <comment ref="K129" authorId="1" shapeId="0" xr:uid="{77FEB122-FA5E-47B0-9AF1-180AE09EA5C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17/12/24 ΜΕΤΡΗΤΑ </t>
        </r>
      </text>
    </comment>
    <comment ref="L129" authorId="1" shapeId="0" xr:uid="{961A2BF4-D2C4-49C0-97C6-9C0ECFA02A7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14/1/25 μετρητα</t>
        </r>
      </text>
    </comment>
    <comment ref="M129" authorId="1" shapeId="0" xr:uid="{8E4E525C-5D0D-4B4D-B05C-CE4E2A4DC3A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13/2/25 ΚΑΡΤΑ</t>
        </r>
      </text>
    </comment>
    <comment ref="N129" authorId="1" shapeId="0" xr:uid="{05B87023-B837-470B-8D08-19DB92EB5F2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20/3/25 karta</t>
        </r>
      </text>
    </comment>
    <comment ref="O129" authorId="1" shapeId="0" xr:uid="{DC918340-58E0-4959-91B9-67386BAF46B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8/4/25 ΚΑΡΤΑ</t>
        </r>
      </text>
    </comment>
    <comment ref="P129" authorId="1" shapeId="0" xr:uid="{9EB64CAF-0770-4ED5-9B1E-CCD8308C022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20/5/25 ΚΑΡΤΑ</t>
        </r>
      </text>
    </comment>
    <comment ref="C130" authorId="0" shapeId="0" xr:uid="{00000000-0006-0000-0600-0000F7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27/6/24</t>
        </r>
      </text>
    </comment>
    <comment ref="F130" authorId="0" shapeId="0" xr:uid="{00000000-0006-0000-0600-0000F8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65+90*8</t>
        </r>
      </text>
    </comment>
    <comment ref="G130" authorId="0" shapeId="0" xr:uid="{00000000-0006-0000-0600-0000F9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27/6/24</t>
        </r>
      </text>
    </comment>
    <comment ref="I130" authorId="0" shapeId="0" xr:uid="{00000000-0006-0000-0600-0000FA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8/10/24 ΜΕΤΡΗΤΑ</t>
        </r>
      </text>
    </comment>
    <comment ref="J130" authorId="0" shapeId="0" xr:uid="{00000000-0006-0000-0600-0000FB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14/11/24 ΜΕΤΡΗΤΑ</t>
        </r>
      </text>
    </comment>
    <comment ref="K130" authorId="1" shapeId="0" xr:uid="{8F3107A9-E72D-434C-8EF1-DE06B7B2BC3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17/12/24 ΜΕΤΡΗΤΑ </t>
        </r>
      </text>
    </comment>
    <comment ref="L130" authorId="1" shapeId="0" xr:uid="{D681070E-E0FF-4A69-B555-3EBD62FDC1E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14/1/25 μετρητα</t>
        </r>
      </text>
    </comment>
    <comment ref="N130" authorId="1" shapeId="0" xr:uid="{39BEA03F-5A08-4684-B828-BAA2BCD693F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20/3/25 karta</t>
        </r>
      </text>
    </comment>
    <comment ref="O130" authorId="1" shapeId="0" xr:uid="{9A574F94-74D5-4BFB-821B-24E0499AC14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8/4/25 ΚΑΡΤΑ</t>
        </r>
      </text>
    </comment>
    <comment ref="P130" authorId="1" shapeId="0" xr:uid="{4AA1EDDB-49AF-4F8C-B40A-1A9AC53F390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20/5/25 ΚΑΡΤΑ</t>
        </r>
      </text>
    </comment>
    <comment ref="F131" authorId="0" shapeId="0" xr:uid="{00000000-0006-0000-0600-0000FC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120*3 META 144*5</t>
        </r>
      </text>
    </comment>
    <comment ref="I131" authorId="0" shapeId="0" xr:uid="{00000000-0006-0000-0600-0000FD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22/10/24 </t>
        </r>
      </text>
    </comment>
    <comment ref="J131" authorId="1" shapeId="0" xr:uid="{F14813D9-64DF-40B1-A3B3-BF62D637FFA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9/12/24 ΜΕΤΡΗΤΑ</t>
        </r>
      </text>
    </comment>
    <comment ref="C132" authorId="0" shapeId="0" xr:uid="{00000000-0006-0000-0600-0000FE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18/6/24</t>
        </r>
      </text>
    </comment>
    <comment ref="E132" authorId="0" shapeId="0" xr:uid="{00000000-0006-0000-0600-0000FF01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132" authorId="0" shapeId="0" xr:uid="{00000000-0006-0000-0600-00000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65+45*8</t>
        </r>
      </text>
    </comment>
    <comment ref="G132" authorId="0" shapeId="0" xr:uid="{00000000-0006-0000-0600-00000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18/6/24</t>
        </r>
      </text>
    </comment>
    <comment ref="C133" authorId="0" shapeId="0" xr:uid="{00000000-0006-0000-0600-00000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18/6/24</t>
        </r>
      </text>
    </comment>
    <comment ref="F133" authorId="0" shapeId="0" xr:uid="{00000000-0006-0000-0600-00000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40+20*8</t>
        </r>
      </text>
    </comment>
    <comment ref="G133" authorId="0" shapeId="0" xr:uid="{00000000-0006-0000-0600-00000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18/6/24</t>
        </r>
      </text>
    </comment>
    <comment ref="C134" authorId="0" shapeId="0" xr:uid="{00000000-0006-0000-0600-00000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1/7/24</t>
        </r>
      </text>
    </comment>
    <comment ref="F134" authorId="0" shapeId="0" xr:uid="{00000000-0006-0000-0600-00000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134" authorId="0" shapeId="0" xr:uid="{00000000-0006-0000-0600-00000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1/7/24 </t>
        </r>
      </text>
    </comment>
    <comment ref="I134" authorId="0" shapeId="0" xr:uid="{00000000-0006-0000-0600-00000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21/10/24 ΚΑΡΤΑ</t>
        </r>
      </text>
    </comment>
    <comment ref="J134" authorId="0" shapeId="0" xr:uid="{00000000-0006-0000-0600-00000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6/11/24 ΚΑΡΤΑ</t>
        </r>
      </text>
    </comment>
    <comment ref="K134" authorId="1" shapeId="0" xr:uid="{BE478AFC-CE21-410E-A14F-8969A23E390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4/12/24 καρτα</t>
        </r>
      </text>
    </comment>
    <comment ref="L134" authorId="1" shapeId="0" xr:uid="{3028A479-EEE5-4EB0-971E-DAC22950953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8/1/25 ΚΑΡΤΑ</t>
        </r>
      </text>
    </comment>
    <comment ref="M134" authorId="1" shapeId="0" xr:uid="{7570B715-FC6E-4F34-A7CF-2780F1256E1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3/2/25 καρτα</t>
        </r>
      </text>
    </comment>
    <comment ref="N134" authorId="1" shapeId="0" xr:uid="{2F59FE25-C71C-4091-9B39-EDA3413AA41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10/3/25 ΚΑΡΤΑ</t>
        </r>
      </text>
    </comment>
    <comment ref="O134" authorId="1" shapeId="0" xr:uid="{148665A1-C4EB-4AAE-BE72-0C69C16BE4E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7/4/25 karta</t>
        </r>
      </text>
    </comment>
    <comment ref="P134" authorId="1" shapeId="0" xr:uid="{C25D0F6A-8B10-42FF-BC2F-398CD784AAF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7/5/25 ΚΑΡΤΑ</t>
        </r>
      </text>
    </comment>
    <comment ref="F135" authorId="0" shapeId="0" xr:uid="{00000000-0006-0000-0600-00000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75*9+70</t>
        </r>
      </text>
    </comment>
    <comment ref="I135" authorId="0" shapeId="0" xr:uid="{00000000-0006-0000-0600-00000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29/10/24 μετρητα</t>
        </r>
      </text>
    </comment>
    <comment ref="J135" authorId="1" shapeId="0" xr:uid="{DB3942C6-DCF5-44EF-8619-7ADF0AAE5F5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25/11/24 μετρητα</t>
        </r>
      </text>
    </comment>
    <comment ref="K135" authorId="1" shapeId="0" xr:uid="{887B7E63-378B-44DF-B490-955105603D3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23/12/24</t>
        </r>
      </text>
    </comment>
    <comment ref="L135" authorId="1" shapeId="0" xr:uid="{E694E30F-3B09-4A83-B573-51809179C88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26/2/25 μετρητα</t>
        </r>
      </text>
    </comment>
    <comment ref="M135" authorId="1" shapeId="0" xr:uid="{50C5DBCF-36AE-49DA-A79E-C616C6B6402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26/3/25 ΜΕΤΡΗΤΑ</t>
        </r>
      </text>
    </comment>
    <comment ref="N135" authorId="1" shapeId="0" xr:uid="{606AB2A4-FFE6-47D6-8725-5429F6A5086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10/4/25 ΜΕΤΡΗΤΑ</t>
        </r>
      </text>
    </comment>
    <comment ref="O135" authorId="1" shapeId="0" xr:uid="{E19AD3CB-E6F6-48DF-BD30-C3B7D230EF0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29/5/25 metrhta</t>
        </r>
      </text>
    </comment>
    <comment ref="P135" authorId="1" shapeId="0" xr:uid="{055D28DF-2860-4ECC-BAFB-9F678D17EAA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2/10/25 ΜΕΤΡΗΤΑ</t>
        </r>
      </text>
    </comment>
    <comment ref="Q135" authorId="1" shapeId="0" xr:uid="{11107700-C7FF-42BA-8593-C8052E052BD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31/10/25 ΜΕΤΡΗΤΑ</t>
        </r>
      </text>
    </comment>
    <comment ref="R135" authorId="1" shapeId="0" xr:uid="{C679C65E-B16E-4D2F-AE1F-7379183B31F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23/12/25 ΚΑΡΤΑ</t>
        </r>
      </text>
    </comment>
    <comment ref="A136" authorId="0" shapeId="0" xr:uid="{00000000-0006-0000-0600-00000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2600 TOTAL
1600 13/6/24</t>
        </r>
      </text>
    </comment>
    <comment ref="C136" authorId="0" shapeId="0" xr:uid="{00000000-0006-0000-0600-00000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13/6/24</t>
        </r>
      </text>
    </comment>
    <comment ref="E136" authorId="0" shapeId="0" xr:uid="{00000000-0006-0000-0600-00000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136" authorId="0" shapeId="0" xr:uid="{00000000-0006-0000-0600-00000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I136" authorId="0" shapeId="0" xr:uid="{00000000-0006-0000-0600-00001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ΕΞΟΦΛΗΣΗ 1000 ΕΥΡΩ ΚΑΙ ΒΙΒΛΙΑ 14/10/24</t>
        </r>
      </text>
    </comment>
    <comment ref="C137" authorId="0" shapeId="0" xr:uid="{00000000-0006-0000-0600-00001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26/6/24 </t>
        </r>
      </text>
    </comment>
    <comment ref="H137" authorId="0" shapeId="0" xr:uid="{00000000-0006-0000-0600-00001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26/6/24 ΕΞΟΦΛΗΣΗ</t>
        </r>
      </text>
    </comment>
    <comment ref="C138" authorId="0" shapeId="0" xr:uid="{00000000-0006-0000-0600-00001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25/9/24</t>
        </r>
      </text>
    </comment>
    <comment ref="F138" authorId="0" shapeId="0" xr:uid="{00000000-0006-0000-0600-00001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65+48*8</t>
        </r>
      </text>
    </comment>
    <comment ref="G138" authorId="0" shapeId="0" xr:uid="{00000000-0006-0000-0600-00001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24/9/24 ΚΑΡΤΑ</t>
        </r>
      </text>
    </comment>
    <comment ref="I138" authorId="0" shapeId="0" xr:uid="{00000000-0006-0000-0600-00001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14/10/24 KARTA</t>
        </r>
      </text>
    </comment>
    <comment ref="J138" authorId="1" shapeId="0" xr:uid="{D7BB7C14-A0B8-4A5D-80A9-2DEF0D6E9CE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2/12/24 μετρητα</t>
        </r>
      </text>
    </comment>
    <comment ref="K138" authorId="1" shapeId="0" xr:uid="{72907AAF-ECF8-4C7B-B97F-3F171EA5F40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29/1/25 karta</t>
        </r>
      </text>
    </comment>
    <comment ref="L138" authorId="1" shapeId="0" xr:uid="{F9A7F3F9-FBB1-4AEB-B561-2DD274DE40A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5/2/25 ΚΑΡΤΑ</t>
        </r>
      </text>
    </comment>
    <comment ref="N138" authorId="1" shapeId="0" xr:uid="{E7BDCE4E-2830-44A3-BEFF-B4B5C0FF948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9/4/25 ΚΑΡΤΑ</t>
        </r>
      </text>
    </comment>
    <comment ref="O138" authorId="1" shapeId="0" xr:uid="{E1712148-B71E-4C3B-BA13-53D8A2B07E2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5/5/25 ΚΑΡΤΑ</t>
        </r>
      </text>
    </comment>
    <comment ref="P138" authorId="1" shapeId="0" xr:uid="{E7E69D42-7E9B-4B20-9DA6-7CC2C31CC74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17/6/25 καρτα</t>
        </r>
      </text>
    </comment>
    <comment ref="C139" authorId="0" shapeId="0" xr:uid="{00000000-0006-0000-0600-00001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2/7/24</t>
        </r>
      </text>
    </comment>
    <comment ref="I139" authorId="0" shapeId="0" xr:uid="{00000000-0006-0000-0600-00001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2/7/24 ΜΕΤΡΗΤΑ</t>
        </r>
      </text>
    </comment>
    <comment ref="A140" authorId="0" shapeId="0" xr:uid="{00000000-0006-0000-0600-00001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ΕΔΩΣΕ 1180 ΣΤΙΣ 2/7/24
ΑΝ ΚΑΝΕΙ ΓΑΛΛΙΚΑ ΘΑ ΔΩΣΕΙ 320</t>
        </r>
      </text>
    </comment>
    <comment ref="C140" authorId="0" shapeId="0" xr:uid="{00000000-0006-0000-0600-00001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2/7/24</t>
        </r>
      </text>
    </comment>
    <comment ref="I140" authorId="0" shapeId="0" xr:uid="{00000000-0006-0000-0600-00001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2/7/24 ΜΕΤΡΗΤΑ</t>
        </r>
      </text>
    </comment>
    <comment ref="C141" authorId="0" shapeId="0" xr:uid="{00000000-0006-0000-0600-00001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13/6/24</t>
        </r>
      </text>
    </comment>
    <comment ref="F141" authorId="0" shapeId="0" xr:uid="{00000000-0006-0000-0600-00001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141" authorId="0" shapeId="0" xr:uid="{00000000-0006-0000-0600-00001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13/6/24</t>
        </r>
      </text>
    </comment>
    <comment ref="I141" authorId="0" shapeId="0" xr:uid="{00000000-0006-0000-0600-00002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9/10/24 ΚΑΡΤΑ (ΌΧΙ ΜΕΛΕΤΗ ΑΚΟΜΑ)</t>
        </r>
      </text>
    </comment>
    <comment ref="J141" authorId="1" shapeId="0" xr:uid="{8C0B60C4-549D-4DA1-924C-DAE165BA85B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18/11/24 ΜΕΤΡΗΤΑ</t>
        </r>
      </text>
    </comment>
    <comment ref="K141" authorId="1" shapeId="0" xr:uid="{29C2D036-91B5-4ED4-9449-91473DFE9AA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17/12/24 ΜΕΤΡΗΤΑ</t>
        </r>
      </text>
    </comment>
    <comment ref="L141" authorId="1" shapeId="0" xr:uid="{A5E927F0-87DB-4B53-A0C2-2A8B812F950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22/1/25</t>
        </r>
      </text>
    </comment>
    <comment ref="M141" authorId="1" shapeId="0" xr:uid="{6DA02091-9CD7-4B60-A77A-88278119B77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22/1/25 ΚΑΡΤΑ</t>
        </r>
      </text>
    </comment>
    <comment ref="N141" authorId="1" shapeId="0" xr:uid="{A3E3626D-D0E0-4C72-94F1-24E6F34A909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31/3/25 METRHTA</t>
        </r>
      </text>
    </comment>
    <comment ref="O141" authorId="1" shapeId="0" xr:uid="{D039EE4E-16FB-4C51-80DB-9958DDDDC1A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7/5/25 karta</t>
        </r>
      </text>
    </comment>
    <comment ref="P141" authorId="1" shapeId="0" xr:uid="{82364FE2-21AB-4C9A-B1BA-A44002F603C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7/5/25 karta</t>
        </r>
      </text>
    </comment>
    <comment ref="C142" authorId="0" shapeId="0" xr:uid="{00000000-0006-0000-0600-00002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1/7/24</t>
        </r>
      </text>
    </comment>
    <comment ref="F142" authorId="0" shapeId="0" xr:uid="{00000000-0006-0000-0600-00002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142" authorId="0" shapeId="0" xr:uid="{00000000-0006-0000-0600-00002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1/7/24</t>
        </r>
      </text>
    </comment>
    <comment ref="J142" authorId="1" shapeId="0" xr:uid="{73D54EE6-117D-4B7D-A26D-BAB08FAE7B7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22/11/24 ΜΕΤΡΗΤΑ</t>
        </r>
      </text>
    </comment>
    <comment ref="K142" authorId="1" shapeId="0" xr:uid="{61688014-2EE7-480C-A2D9-AC647205EE8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4/2/25 καρτα</t>
        </r>
      </text>
    </comment>
    <comment ref="L142" authorId="1" shapeId="0" xr:uid="{E379CEFA-3174-49DF-B092-C2FB5427346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10/3/25 ΚΑΡΤΑ</t>
        </r>
      </text>
    </comment>
    <comment ref="F143" authorId="0" shapeId="0" xr:uid="{00000000-0006-0000-0600-00002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65+150*8</t>
        </r>
      </text>
    </comment>
    <comment ref="G143" authorId="0" shapeId="0" xr:uid="{00000000-0006-0000-0600-00002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1/7/24</t>
        </r>
      </text>
    </comment>
    <comment ref="J143" authorId="1" shapeId="0" xr:uid="{5DC0455F-63DC-4487-94F4-347F116049B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22/11/24 ΜΕΤΡΗΤΑ</t>
        </r>
      </text>
    </comment>
    <comment ref="K143" authorId="1" shapeId="0" xr:uid="{35D000A9-9479-435F-AEE2-7C2255ECA46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4/2/25 καρτα</t>
        </r>
      </text>
    </comment>
    <comment ref="L143" authorId="1" shapeId="0" xr:uid="{F0A566CA-C478-4AE5-B44B-780FF054014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10/3/25 ΚΑΡΤΑ</t>
        </r>
      </text>
    </comment>
    <comment ref="M143" authorId="1" shapeId="0" xr:uid="{8A4CD08E-BD55-4A2E-8D0B-0F3189F7A8D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27/5/25 ΚΑΡΤΑ</t>
        </r>
      </text>
    </comment>
    <comment ref="N143" authorId="1" shapeId="0" xr:uid="{CB2BA265-5032-4183-AA4B-A57C226E981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23/10/25 ΚΑΤΑΘΕΣΗ</t>
        </r>
      </text>
    </comment>
    <comment ref="F144" authorId="0" shapeId="0" xr:uid="{00000000-0006-0000-0600-000026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65+40*8
48*8</t>
        </r>
      </text>
    </comment>
    <comment ref="K144" authorId="1" shapeId="0" xr:uid="{1A12D960-5446-4D3A-A63F-B138376BDC7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16/12/24 KATAUESH</t>
        </r>
      </text>
    </comment>
    <comment ref="L144" authorId="1" shapeId="0" xr:uid="{7D2C49A3-75E7-4CD5-A016-2F1D81824E0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20/1/25 ΚΑΤΑΘΕΣΗ</t>
        </r>
      </text>
    </comment>
    <comment ref="M144" authorId="1" shapeId="0" xr:uid="{A3456198-9358-4464-994B-65B5CAEE0C5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12/6/25 katathesi</t>
        </r>
      </text>
    </comment>
    <comment ref="F145" authorId="0" shapeId="0" xr:uid="{00000000-0006-0000-0600-000027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65+80*8
H' 665 CASH</t>
        </r>
      </text>
    </comment>
    <comment ref="H145" authorId="0" shapeId="0" xr:uid="{00000000-0006-0000-0600-000028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30/9/24 EJOFLHSH</t>
        </r>
      </text>
    </comment>
    <comment ref="C146" authorId="0" shapeId="0" xr:uid="{00000000-0006-0000-0600-000029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65+25 13/9/24 ΜΕΤΡΗΤΑ</t>
        </r>
      </text>
    </comment>
    <comment ref="F146" authorId="0" shapeId="0" xr:uid="{00000000-0006-0000-0600-00002A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65+50*8</t>
        </r>
      </text>
    </comment>
    <comment ref="G146" authorId="0" shapeId="0" xr:uid="{00000000-0006-0000-0600-00002B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13/9/24 ΜΕΤΡΗΤΑ</t>
        </r>
      </text>
    </comment>
    <comment ref="I146" authorId="0" shapeId="0" xr:uid="{00000000-0006-0000-0600-00002C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14/11/24 ΜΕΤΡΗΤΑ</t>
        </r>
      </text>
    </comment>
    <comment ref="J146" authorId="1" shapeId="0" xr:uid="{61CCA209-698D-48F9-BE6D-AEA5E62526A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CASH SYNOLIKA HTAN 880</t>
        </r>
      </text>
    </comment>
    <comment ref="K146" authorId="1" shapeId="0" xr:uid="{4AE82823-176B-42CF-879F-F7C5CA3406F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21/11/24 ΜΕΤΡΗΤΑ</t>
        </r>
      </text>
    </comment>
    <comment ref="L146" authorId="1" shapeId="0" xr:uid="{2CB3F6B9-6D2C-4841-BCCE-7A7402FDD37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17/12/24 ΜΕΤΡΗΤΑ</t>
        </r>
      </text>
    </comment>
    <comment ref="M146" authorId="1" shapeId="0" xr:uid="{AEB05C06-F1F7-4677-958D-2E14791F15B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14/1/25 ΜΕΤΡΗΤΑ</t>
        </r>
      </text>
    </comment>
    <comment ref="N146" authorId="1" shapeId="0" xr:uid="{E2D03A1E-CBBD-4857-B84F-1903D9A12E3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4/3/25 μετρητα</t>
        </r>
      </text>
    </comment>
    <comment ref="O146" authorId="1" shapeId="0" xr:uid="{924607D5-22B3-404A-896D-F168F811A73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1/4/25 ΜΕΤΡΗΤΑ</t>
        </r>
      </text>
    </comment>
    <comment ref="P146" authorId="1" shapeId="0" xr:uid="{9813351A-9283-4F92-BBA1-79D303D2AFE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13/2/25</t>
        </r>
      </text>
    </comment>
    <comment ref="C147" authorId="0" shapeId="0" xr:uid="{00000000-0006-0000-0600-00002D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65+25 13/9/24 ΜΕΤΡΗΤΑ</t>
        </r>
      </text>
    </comment>
    <comment ref="F147" authorId="0" shapeId="0" xr:uid="{00000000-0006-0000-0600-00002E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65+50*8</t>
        </r>
      </text>
    </comment>
    <comment ref="G147" authorId="0" shapeId="0" xr:uid="{00000000-0006-0000-0600-00002F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13/9/24 ΜΕΤΡΗΤΑ</t>
        </r>
      </text>
    </comment>
    <comment ref="I147" authorId="0" shapeId="0" xr:uid="{00000000-0006-0000-0600-000030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14/11/24 ΜΕΤΡΗΤΑ</t>
        </r>
      </text>
    </comment>
    <comment ref="K147" authorId="1" shapeId="0" xr:uid="{D311C0DD-7E34-41B1-9146-7C115088E3E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21/11/24 ΜΕΤΡΗΤΑ</t>
        </r>
      </text>
    </comment>
    <comment ref="L147" authorId="1" shapeId="0" xr:uid="{FBB4F727-0361-4827-A135-59D59312FCF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17/12/24 ΜΕΤΡΗΤΑ</t>
        </r>
      </text>
    </comment>
    <comment ref="M147" authorId="1" shapeId="0" xr:uid="{4EE001BA-39DC-44C6-A189-01AF4E6533C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14/1/25 ΜΕΤΡΗΤΑ</t>
        </r>
      </text>
    </comment>
    <comment ref="N147" authorId="1" shapeId="0" xr:uid="{0294C38C-FCCA-4EB4-83B1-AB166976F34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4/3/25 μετρητα</t>
        </r>
      </text>
    </comment>
    <comment ref="O147" authorId="1" shapeId="0" xr:uid="{0372E1EA-8E2D-480E-85FE-1B0E168EB92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1/4/25 ΜΕΤΡΗΤΑ</t>
        </r>
      </text>
    </comment>
    <comment ref="P147" authorId="1" shapeId="0" xr:uid="{AABFDFC6-E7F4-4091-BCBE-AE3660D56C9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13/2/25</t>
        </r>
      </text>
    </comment>
    <comment ref="C148" authorId="0" shapeId="0" xr:uid="{00000000-0006-0000-0600-000031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28/6/24</t>
        </r>
      </text>
    </comment>
    <comment ref="F148" authorId="0" shapeId="0" xr:uid="{00000000-0006-0000-0600-000032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148" authorId="0" shapeId="0" xr:uid="{00000000-0006-0000-0600-000033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28/6/24</t>
        </r>
      </text>
    </comment>
    <comment ref="I148" authorId="0" shapeId="0" xr:uid="{00000000-0006-0000-0600-000034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17/10/24 ΚΑΡΤΑ</t>
        </r>
      </text>
    </comment>
    <comment ref="J148" authorId="1" shapeId="0" xr:uid="{258F907F-8E9F-48A7-93B4-AF27B310FE8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21/11/24 ΚΑΡΤΑ</t>
        </r>
      </text>
    </comment>
    <comment ref="K148" authorId="1" shapeId="0" xr:uid="{911C2F62-E861-48AF-A106-53FC6083814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3/12/24 ΚΑΡΤΑ</t>
        </r>
      </text>
    </comment>
    <comment ref="L148" authorId="1" shapeId="0" xr:uid="{20361B47-3998-4D29-85A4-50BB7E5F8E2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9/1/25 ΚΑΡΤΑ</t>
        </r>
      </text>
    </comment>
    <comment ref="M148" authorId="1" shapeId="0" xr:uid="{C43A6177-7B1A-4824-8AA2-E62A900FB7A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11/2/25 καρτα</t>
        </r>
      </text>
    </comment>
    <comment ref="N148" authorId="1" shapeId="0" xr:uid="{38F710A4-EED4-4660-B863-27765FBE8E9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20/3/25 karta</t>
        </r>
      </text>
    </comment>
    <comment ref="O148" authorId="1" shapeId="0" xr:uid="{3E9A6130-864E-43FF-95B0-D97B281C896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29/4/25 ΜΕΤΡΗΤΑ</t>
        </r>
      </text>
    </comment>
    <comment ref="P148" authorId="1" shapeId="0" xr:uid="{B1F82444-0254-4AC5-B116-76468C54F96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6/5/25 ΚΑΡΤΑ</t>
        </r>
      </text>
    </comment>
    <comment ref="F149" authorId="0" shapeId="0" xr:uid="{00000000-0006-0000-0600-000035020000}">
      <text>
        <r>
          <rPr>
            <b/>
            <sz val="9"/>
            <color indexed="81"/>
            <rFont val="Tahoma"/>
            <family val="2"/>
            <charset val="161"/>
          </rPr>
          <t>GRAMMATEIA:</t>
        </r>
        <r>
          <rPr>
            <sz val="9"/>
            <color indexed="81"/>
            <rFont val="Tahoma"/>
            <family val="2"/>
            <charset val="161"/>
          </rPr>
          <t xml:space="preserve">
65+78*8
'H 654 CASH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Gramateia New</author>
  </authors>
  <commentList>
    <comment ref="A4" authorId="0" shapeId="0" xr:uid="{8904FD1C-9948-4CBF-93F1-BC45FCBB4AA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C4" authorId="0" shapeId="0" xr:uid="{042E9D64-F13E-4C9C-8C4C-E6B98F3E900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4/7/25</t>
        </r>
      </text>
    </comment>
    <comment ref="E4" authorId="0" shapeId="0" xr:uid="{F051E99B-124E-498D-B381-1DA9A72E127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15*6</t>
        </r>
      </text>
    </comment>
    <comment ref="F4" authorId="0" shapeId="0" xr:uid="{0DECB19D-EE28-4D66-B9D6-66DE94E3789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65+80*8</t>
        </r>
      </text>
    </comment>
    <comment ref="G4" authorId="0" shapeId="0" xr:uid="{1A62BE25-D414-4C39-9B02-8B654A75AAA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2/9/25</t>
        </r>
      </text>
    </comment>
    <comment ref="J4" authorId="0" shapeId="0" xr:uid="{62004D89-97DA-4930-B799-0E5AA0017B8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3/11/25 καταθεση</t>
        </r>
      </text>
    </comment>
    <comment ref="K4" authorId="0" shapeId="0" xr:uid="{C107AFE8-3C53-489F-89C6-E00BA2801F1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2/12/25 ΚΑΤΑΘΕΣΗ ΧΡΩΣΤΑΕΙ 15 ΓΙΑ ΤΗ ΜΕΛΕΤΗ ΠΟΥ ΞΕΚΙΝΗΣΕ</t>
        </r>
      </text>
    </comment>
    <comment ref="L4" authorId="0" shapeId="0" xr:uid="{E81932E8-232B-4F81-8D56-06FF6EB8B29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8/1/26 ΚΑΤΑΘΕΣΗ</t>
        </r>
      </text>
    </comment>
    <comment ref="M4" authorId="0" shapeId="0" xr:uid="{23297D5F-130E-4FDB-AA76-81D3FE37CC7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2/2/26 ΚΑΤΑΘΕΣΗ</t>
        </r>
      </text>
    </comment>
    <comment ref="C5" authorId="0" shapeId="0" xr:uid="{3C24E1C6-67A8-4503-A92F-9D02897B41F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7/10/25 ΜΕΤΡΗΤΑ</t>
        </r>
      </text>
    </comment>
    <comment ref="F5" authorId="0" shapeId="0" xr:uid="{81AD6A30-B130-417A-97F8-2B229C82DED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65+48*8</t>
        </r>
      </text>
    </comment>
    <comment ref="G5" authorId="0" shapeId="0" xr:uid="{245B475A-BC3F-45E0-9B88-2BCD128E74C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7/10/25 ΜΕΤΡΗΤΑ</t>
        </r>
      </text>
    </comment>
    <comment ref="I5" authorId="0" shapeId="0" xr:uid="{833D5438-D9BF-493D-AE44-E8775E0FC2A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7/10/25 ΜΕΤΡΗΤΑ</t>
        </r>
      </text>
    </comment>
    <comment ref="J5" authorId="0" shapeId="0" xr:uid="{F1B12A07-D0E1-4300-808D-19B72CE8241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6/11/25 ΚΑΡΤΑ</t>
        </r>
      </text>
    </comment>
    <comment ref="K5" authorId="0" shapeId="0" xr:uid="{A173E3BA-15D6-4DAF-B9BB-B94BB051ADD3}">
      <text>
        <r>
          <rPr>
            <b/>
            <sz val="9"/>
            <color indexed="81"/>
            <rFont val="Tahoma"/>
            <family val="2"/>
            <charset val="161"/>
          </rPr>
          <t xml:space="preserve">Gramateia New
</t>
        </r>
        <r>
          <rPr>
            <sz val="9"/>
            <color indexed="81"/>
            <rFont val="Tahoma"/>
            <family val="2"/>
            <charset val="161"/>
          </rPr>
          <t>6/11/25 ΚΑΡΤΑ 20 ΕΥΡΩ ΕΞΤΡΑ ΑΠΌ ΝΟΕΜΒΡΗ ΚΑΙ 4/12/25 ΚΑΡΤΑ 28 ΕΥΡΩ</t>
        </r>
      </text>
    </comment>
    <comment ref="L5" authorId="0" shapeId="0" xr:uid="{4A9B645E-6100-4930-B3E1-F1A586516C2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8/1/26 METRHTA</t>
        </r>
      </text>
    </comment>
    <comment ref="M5" authorId="0" shapeId="0" xr:uid="{6F3509F6-F4BE-4F71-8623-216D760413A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3/2/26 ΜΕΤΡΗΤΑ</t>
        </r>
      </text>
    </comment>
    <comment ref="A6" authorId="0" shapeId="0" xr:uid="{B76BC3C3-2DDC-4B82-AD95-77CBBEABC33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ΓΙΑ ΤΟΥΣ 3 ΕΙΝΑΙ 340 ΚΆΘΕ ΜΗΝΑ </t>
        </r>
      </text>
    </comment>
    <comment ref="C6" authorId="0" shapeId="0" xr:uid="{0885729C-780A-4FAC-97E5-5FCDBD34708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22/9/25</t>
        </r>
      </text>
    </comment>
    <comment ref="F6" authorId="0" shapeId="0" xr:uid="{FAA23190-EF45-40E9-9489-A38DE7A4A0D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65+140*8</t>
        </r>
      </text>
    </comment>
    <comment ref="G6" authorId="0" shapeId="0" xr:uid="{E9E6784B-06AB-4BB2-84ED-25120F647B1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20/11/25 ΜΕΤΡΗΤΑ</t>
        </r>
      </text>
    </comment>
    <comment ref="I6" authorId="0" shapeId="0" xr:uid="{6911C438-4DDD-44DE-BD5A-081BB151382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11/11/25 ΜΕΤΡΗΤΑ</t>
        </r>
      </text>
    </comment>
    <comment ref="J6" authorId="0" shapeId="0" xr:uid="{2653631B-77E5-4CEC-8C5F-4182CC44C08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9/12/25 ΜΕΤΡΗΤΑ</t>
        </r>
      </text>
    </comment>
    <comment ref="K6" authorId="0" shapeId="0" xr:uid="{41C92DD1-15C7-45BB-B0D6-9726B56200A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15/1/26 ΜΕΤΡΗΤΑ</t>
        </r>
      </text>
    </comment>
    <comment ref="C7" authorId="0" shapeId="0" xr:uid="{A541C59C-249D-4C45-9580-9B0D666CA92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22/9/25</t>
        </r>
      </text>
    </comment>
    <comment ref="E7" authorId="0" shapeId="0" xr:uid="{B82064CE-4084-4ED9-A468-B5D987DE129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7" authorId="0" shapeId="0" xr:uid="{085362F0-727B-4FD7-B167-C38A48156E7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65+(85+15)*8</t>
        </r>
      </text>
    </comment>
    <comment ref="G7" authorId="0" shapeId="0" xr:uid="{6108E578-CDC6-4358-ABFA-CCDC9ECD589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20/11/25 ΜΕΤΡΗΤΑ</t>
        </r>
      </text>
    </comment>
    <comment ref="I7" authorId="0" shapeId="0" xr:uid="{A67EC051-2961-4963-8591-7240BA3890F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11/11/25 ΜΕΤΡΗΤΑ</t>
        </r>
      </text>
    </comment>
    <comment ref="J7" authorId="0" shapeId="0" xr:uid="{5FD81666-9D65-4DD9-A5DA-D9A286B7838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9/12/25 ΜΕΤΡΗΤΑ</t>
        </r>
      </text>
    </comment>
    <comment ref="K7" authorId="0" shapeId="0" xr:uid="{A3C25736-4789-45A5-A2E9-A3B30AAFC3F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15/1/26 ΜΕΤΡΗΤΑ</t>
        </r>
      </text>
    </comment>
    <comment ref="C8" authorId="0" shapeId="0" xr:uid="{35A0DCB9-1F14-4C48-8428-CF936A8BFFF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22/9/25</t>
        </r>
      </text>
    </comment>
    <comment ref="E8" authorId="0" shapeId="0" xr:uid="{5CC97822-226C-4228-9ACE-5AB2AA84F1B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8" authorId="0" shapeId="0" xr:uid="{028232E3-ADD0-434D-9F59-38074AC6813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65+(85+15)*8</t>
        </r>
      </text>
    </comment>
    <comment ref="G8" authorId="0" shapeId="0" xr:uid="{E614EA2C-2C25-40DC-942F-C7914926394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20/11/25 ΜΕΤΡΗΤΑ</t>
        </r>
      </text>
    </comment>
    <comment ref="I8" authorId="0" shapeId="0" xr:uid="{ED8C2588-8618-424D-BBEB-CF2E0B18421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11/11/25 METRHTA</t>
        </r>
      </text>
    </comment>
    <comment ref="J8" authorId="0" shapeId="0" xr:uid="{9F22DF7F-A7D2-4F2B-A473-D5485627B3D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9/12/25 ΜΕΤΡΗΤΑ</t>
        </r>
      </text>
    </comment>
    <comment ref="K8" authorId="0" shapeId="0" xr:uid="{8B5DC756-7D6E-4F69-88FE-61A1E2A58DE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15/1/26 ΜΕΤΡΗΤΑ</t>
        </r>
      </text>
    </comment>
    <comment ref="A9" authorId="0" shapeId="0" xr:uid="{B97C9F21-59B4-4AC3-BA54-98331D22ADC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ΣΥΝΟΛΙΚΑ ΓΙΑ ΌΛΑ ΚΑΙ ΜΕΛΕΤΗ 500 ΕΥΡΩ ΚΑΙ ΓΙΑ ΤΟΥΣ ΔΥΟ</t>
        </r>
      </text>
    </comment>
    <comment ref="C9" authorId="0" shapeId="0" xr:uid="{5238FA96-8642-4238-BE0A-437CC6D355F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2/7/25</t>
        </r>
      </text>
    </comment>
    <comment ref="F9" authorId="0" shapeId="0" xr:uid="{3FB6CABD-34D9-4598-B19A-813447C91E3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65+142*7 +141</t>
        </r>
      </text>
    </comment>
    <comment ref="G9" authorId="0" shapeId="0" xr:uid="{5C32E1B2-B4AA-452B-A93D-41EF1107536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11/6/25 ΚΑΡΤΑ</t>
        </r>
      </text>
    </comment>
    <comment ref="I9" authorId="0" shapeId="0" xr:uid="{26AFBD39-8F13-4167-B752-CD9D870B8D8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20/10/25 κάρτα</t>
        </r>
      </text>
    </comment>
    <comment ref="J9" authorId="0" shapeId="0" xr:uid="{C1C94E65-81C1-44F1-9BFD-BE8C74A99D9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7/11/25 ΚΑΡΤΑ</t>
        </r>
      </text>
    </comment>
    <comment ref="K9" authorId="0" shapeId="0" xr:uid="{E29FB356-91D2-4101-9B01-7EC2890C274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9/12/25 ΚΑΡΤΑ</t>
        </r>
      </text>
    </comment>
    <comment ref="L9" authorId="0" shapeId="0" xr:uid="{826BCF7D-5653-4EA5-A652-C72E1D7095E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8/1/26 ΚΑΡΤΑ</t>
        </r>
      </text>
    </comment>
    <comment ref="M9" authorId="0" shapeId="0" xr:uid="{240C9DDE-746D-439E-A58C-016E28EF9E0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9/2/26 ΚΑΤΑΘΕΣΗ</t>
        </r>
      </text>
    </comment>
    <comment ref="A10" authorId="0" shapeId="0" xr:uid="{BA71A083-DBFD-446F-91C1-752EC28BDB3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ΣΥΝΟΛΙΚΑ ΚΑΙ ΓΙΑ ΤΟΥΣ ΔΥΟ 500 ΕΥΡΩ ΓΙΑ ΜΕΛΕΤΗ ΚΑΙ ΑΓΓΛΙΚΑ</t>
        </r>
      </text>
    </comment>
    <comment ref="C10" authorId="0" shapeId="0" xr:uid="{701C2670-8C1D-49DE-ABB9-544E7F3C654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13/5/25 metrhta</t>
        </r>
      </text>
    </comment>
    <comment ref="E10" authorId="0" shapeId="0" xr:uid="{0C5A6358-898E-4C2D-875A-2EAE6D4EE32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20*8</t>
        </r>
      </text>
    </comment>
    <comment ref="F10" authorId="0" shapeId="0" xr:uid="{39565706-5D21-4321-A761-5169735FE71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65+90*8</t>
        </r>
      </text>
    </comment>
    <comment ref="G10" authorId="0" shapeId="0" xr:uid="{51C2EB8B-4CAD-479E-9EB2-9AB49C670A5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13/5/25</t>
        </r>
      </text>
    </comment>
    <comment ref="I10" authorId="0" shapeId="0" xr:uid="{53FC5929-4811-4F30-9A13-58572544B8F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2/10/25 ΚΑΤΑΘΕΣΗ EUROBANK</t>
        </r>
      </text>
    </comment>
    <comment ref="J10" authorId="0" shapeId="0" xr:uid="{37B82CBD-DC13-491E-AE7F-DEEFBE29096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27/10/25 ΚΑΤΑΘΕΣΗ</t>
        </r>
      </text>
    </comment>
    <comment ref="K10" authorId="0" shapeId="0" xr:uid="{31971575-1C23-4D45-B065-9BC1EB5F990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2/12/25 ΚΑΤΑΘΕΣΗ</t>
        </r>
      </text>
    </comment>
    <comment ref="L10" authorId="0" shapeId="0" xr:uid="{EE38AF26-E8F8-4F61-8D1A-FB1DE2A561D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7/1/26 ΚΑΤΑΘΕΣΗ</t>
        </r>
      </text>
    </comment>
    <comment ref="M10" authorId="0" shapeId="0" xr:uid="{8581492A-6BA2-4011-A9F1-705D32ACA27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30/1/26 ΚΑΤΑΘΕΣΗ</t>
        </r>
      </text>
    </comment>
    <comment ref="C11" authorId="0" shapeId="0" xr:uid="{5A168977-2655-4F9C-B6F4-E544346BB69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13/5/25 ΜΕΤΡΗΤΑ</t>
        </r>
      </text>
    </comment>
    <comment ref="E11" authorId="0" shapeId="0" xr:uid="{86B7A1E4-1EFB-4CCD-B8A3-FD9694631DA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20*8</t>
        </r>
      </text>
    </comment>
    <comment ref="F11" authorId="0" shapeId="0" xr:uid="{25DC8A8B-C84E-4B41-869B-846D4F1577A7}">
      <text>
        <r>
          <rPr>
            <b/>
            <sz val="9"/>
            <color indexed="81"/>
            <rFont val="Tahoma"/>
            <family val="2"/>
            <charset val="161"/>
          </rPr>
          <t xml:space="preserve">Gramateia New:
</t>
        </r>
        <r>
          <rPr>
            <sz val="9"/>
            <color indexed="81"/>
            <rFont val="Tahoma"/>
            <family val="2"/>
            <charset val="161"/>
          </rPr>
          <t>65+48*8</t>
        </r>
      </text>
    </comment>
    <comment ref="G11" authorId="0" shapeId="0" xr:uid="{2E440215-0823-4C93-9A2A-F6497C0FBC6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13/5/25 ΜΕΤΡΗΤΑ</t>
        </r>
      </text>
    </comment>
    <comment ref="J11" authorId="0" shapeId="0" xr:uid="{4C122BF7-7913-428E-90D1-63FFD3ED62F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27/10/25 ΚΑΤΑΘΕΣΗ</t>
        </r>
      </text>
    </comment>
    <comment ref="K11" authorId="0" shapeId="0" xr:uid="{1CF26D03-BB27-42B3-AFDD-8ED43D66BC4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2/12/25 ΚΑΤΑΘΕΣΗ</t>
        </r>
      </text>
    </comment>
    <comment ref="L11" authorId="0" shapeId="0" xr:uid="{829F9CB3-037E-4E1B-A7D1-F3C0BC6B972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7/1/26 ΚΑΤΑΘΕΣΗ</t>
        </r>
      </text>
    </comment>
    <comment ref="M11" authorId="0" shapeId="0" xr:uid="{6CFE9987-4A41-47DC-A87A-16B3381CCE8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30/1/26 ΚΑΤΑΘΕΣΗ</t>
        </r>
      </text>
    </comment>
    <comment ref="C12" authorId="0" shapeId="0" xr:uid="{4F1C8605-D521-41A7-B9C8-9E174AFDC5B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17/9/25 ΜΕΤΡΗΤΑ</t>
        </r>
      </text>
    </comment>
    <comment ref="F12" authorId="0" shapeId="0" xr:uid="{9B924E3B-E09A-4B69-8D85-362AA509A4D9}">
      <text>
        <r>
          <rPr>
            <b/>
            <sz val="9"/>
            <color indexed="81"/>
            <rFont val="Tahoma"/>
            <family val="2"/>
            <charset val="161"/>
          </rPr>
          <t xml:space="preserve">Gramateia
</t>
        </r>
        <r>
          <rPr>
            <sz val="9"/>
            <color indexed="81"/>
            <rFont val="Tahoma"/>
            <family val="2"/>
            <charset val="161"/>
          </rPr>
          <t>65+140*8</t>
        </r>
        <r>
          <rPr>
            <b/>
            <sz val="9"/>
            <color indexed="81"/>
            <rFont val="Tahoma"/>
            <family val="2"/>
            <charset val="161"/>
          </rPr>
          <t xml:space="preserve">
</t>
        </r>
      </text>
    </comment>
    <comment ref="G12" authorId="0" shapeId="0" xr:uid="{2E1B55AD-FF2A-415E-8452-17245C8ECF2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17/9/25 ΜΕΤΡΗΤΑ</t>
        </r>
      </text>
    </comment>
    <comment ref="I12" authorId="0" shapeId="0" xr:uid="{04C338A4-29E9-4157-AE2C-D47D5AEE1F5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3/10/25 ΜΕΤΡΗΤΑ</t>
        </r>
      </text>
    </comment>
    <comment ref="J12" authorId="0" shapeId="0" xr:uid="{D4F3BD14-8659-4C10-A7FA-A908F62CB30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11/11/25 ΜΕΤΡΗΤΑ ΚΑΙ ΣΥΝ 10 ΕΥΡΩ ΓΙΑ ΤΗΝ ΠΡΟΗΓΟΥΜΕΝΗ ΦΟΡΑ</t>
        </r>
      </text>
    </comment>
    <comment ref="K12" authorId="0" shapeId="0" xr:uid="{12BD8FF1-6DFE-497B-8409-9BBF7F15A84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16/12/25 ΜΕΤΡΗΤΑ</t>
        </r>
      </text>
    </comment>
    <comment ref="L12" authorId="0" shapeId="0" xr:uid="{7D4AF411-4499-4819-84DD-7C4C0AE1C05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9/2/26 ΜΕΤΡΗΤΑ</t>
        </r>
      </text>
    </comment>
    <comment ref="A13" authorId="0" shapeId="0" xr:uid="{8FA1D0A2-017F-450E-AAF4-0D3F88B5031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10 ΤΟΥ ΜΗΝΑ</t>
        </r>
      </text>
    </comment>
    <comment ref="C13" authorId="0" shapeId="0" xr:uid="{E68A8B43-110A-40DF-847C-A7A043CBDED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20/5/25 ΜΕΤΡΗΤΑ</t>
        </r>
      </text>
    </comment>
    <comment ref="F13" authorId="0" shapeId="0" xr:uid="{DC232768-EAA2-4FFA-88DD-1E80D92950D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65+54*8</t>
        </r>
      </text>
    </comment>
    <comment ref="G13" authorId="0" shapeId="0" xr:uid="{DE7B3922-9892-43E2-AD40-3CA2D415B38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19/5/25 ΚΑΡΤΑ</t>
        </r>
      </text>
    </comment>
    <comment ref="I13" authorId="0" shapeId="0" xr:uid="{67ECA50D-6286-49ED-8A01-9221B5464DB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30/10/25 ΚΑΡΤΑ</t>
        </r>
      </text>
    </comment>
    <comment ref="J13" authorId="0" shapeId="0" xr:uid="{68CDC9DB-809E-4381-AD5F-7638D477EBA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30/10/25 ΚΑΡΤΑ</t>
        </r>
      </text>
    </comment>
    <comment ref="K13" authorId="0" shapeId="0" xr:uid="{AE62BA19-09C4-497F-8A33-F3ED0D686C2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4/12/25 ΚΑΡΤΑ</t>
        </r>
      </text>
    </comment>
    <comment ref="L13" authorId="0" shapeId="0" xr:uid="{12F14462-19A4-4413-B545-A716B64E713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8/1/26 ΚΑΡΤΑ</t>
        </r>
      </text>
    </comment>
    <comment ref="M13" authorId="0" shapeId="0" xr:uid="{40B45739-88FB-42AC-813B-EFAA45FBBC5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12/2/26 ΚΑΡΤΑ</t>
        </r>
      </text>
    </comment>
    <comment ref="A14" authorId="0" shapeId="0" xr:uid="{32FE2754-C976-460C-9AD3-13B1E9A3E6C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ΤΕΛΟΣ ΤΟΥ ΜΗΝΑ</t>
        </r>
      </text>
    </comment>
    <comment ref="C14" authorId="0" shapeId="0" xr:uid="{C6F5AEFC-2D93-4BF0-B9DA-B103DB7D66E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30/6/25</t>
        </r>
      </text>
    </comment>
    <comment ref="F14" authorId="0" shapeId="0" xr:uid="{282442B3-D001-4BB2-AB68-DAD454665F1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65+77*8 </t>
        </r>
      </text>
    </comment>
    <comment ref="G14" authorId="0" shapeId="0" xr:uid="{6D97814A-8836-4419-8ACE-9975444E011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30/6/25</t>
        </r>
      </text>
    </comment>
    <comment ref="I14" authorId="0" shapeId="0" xr:uid="{CF3608B4-7218-4191-8E4E-31CBF16FED6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27/10/25 ΚΑΡΤΑ</t>
        </r>
      </text>
    </comment>
    <comment ref="J14" authorId="0" shapeId="0" xr:uid="{D1C465DB-F723-4A84-AE92-E475B9D87A2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24/11/25 ΚΑΡΤΑ</t>
        </r>
      </text>
    </comment>
    <comment ref="K14" authorId="0" shapeId="0" xr:uid="{1DB9FC19-DA72-40EF-B4F2-3982FDFC49C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10/12/25 ΚΑΡΤΑ</t>
        </r>
      </text>
    </comment>
    <comment ref="L14" authorId="0" shapeId="0" xr:uid="{3919C543-E4D7-4D80-94C0-669D40AB1E7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28/1/26 ΚΑΡΤΑ</t>
        </r>
      </text>
    </comment>
    <comment ref="F15" authorId="0" shapeId="0" xr:uid="{F4EA730F-233F-49EA-AD54-B967E4AC68F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65+80*8</t>
        </r>
      </text>
    </comment>
    <comment ref="A16" authorId="0" shapeId="0" xr:uid="{E04FE714-94B4-47E5-904D-FC272DA9C9B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ΚΑΙ ΓΙΑ ΤΙΣ 2 ΘΑ ΕΊΝΑΙ 220 Ο ΜΗΝΑΣ </t>
        </r>
      </text>
    </comment>
    <comment ref="F16" authorId="0" shapeId="0" xr:uid="{CFCFC572-9D32-4869-9AB9-DC76F2DC2C8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65+140*8</t>
        </r>
      </text>
    </comment>
    <comment ref="C17" authorId="0" shapeId="0" xr:uid="{413CD983-E405-4F9E-88FE-6580D5609F3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15/5/25 </t>
        </r>
      </text>
    </comment>
    <comment ref="F17" authorId="0" shapeId="0" xr:uid="{427E987D-0137-42C8-972E-AFA270E7FF8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65+50*8</t>
        </r>
      </text>
    </comment>
    <comment ref="G17" authorId="0" shapeId="0" xr:uid="{D46F163C-A3B0-4B57-8588-6008A9BA3DD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27/5/25 ΜΕΤΡΗΤΑ</t>
        </r>
      </text>
    </comment>
    <comment ref="I17" authorId="0" shapeId="0" xr:uid="{83CD7E01-9E33-411C-A8DA-BB81C8D678C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7/10/25 ΜΕΤΡΗΤΑ</t>
        </r>
      </text>
    </comment>
    <comment ref="J17" authorId="0" shapeId="0" xr:uid="{ACF7AC9D-C864-43C5-84CF-66DBB1F61A1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18/11/25 ΜΕΤΡΗΤΑ</t>
        </r>
      </text>
    </comment>
    <comment ref="K17" authorId="0" shapeId="0" xr:uid="{68F4397F-045E-4B6E-8E2D-CE2BB6CFDE6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18/12/25 ΜΕΤΡΗΤΑ</t>
        </r>
      </text>
    </comment>
    <comment ref="L17" authorId="0" shapeId="0" xr:uid="{16106F4B-0A7E-4C2B-9511-C174A05E40A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20/1/26 ΜΕΤΡΗΤΑ</t>
        </r>
      </text>
    </comment>
    <comment ref="M17" authorId="0" shapeId="0" xr:uid="{534E851C-4B32-4981-BF7D-212103AD399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17/2/26 ΜΕΤΡΗΤΑ</t>
        </r>
      </text>
    </comment>
    <comment ref="C18" authorId="0" shapeId="0" xr:uid="{7BFD7256-07CD-48D9-A1FE-7B875C68541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15/5/25</t>
        </r>
      </text>
    </comment>
    <comment ref="F18" authorId="0" shapeId="0" xr:uid="{F1CD6770-8AE2-424B-8073-028FB1C7611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65+85*8</t>
        </r>
      </text>
    </comment>
    <comment ref="G18" authorId="0" shapeId="0" xr:uid="{02C572A7-7539-4E7D-8ACB-2FFD7B0D61F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27/5/25 ΜΕΤΡΗΤΑ</t>
        </r>
      </text>
    </comment>
    <comment ref="I18" authorId="0" shapeId="0" xr:uid="{31B5EA07-C725-48C3-BE18-CB601DBCECD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7/10/25 ΜΕΤΡΗΤΑ</t>
        </r>
      </text>
    </comment>
    <comment ref="J18" authorId="0" shapeId="0" xr:uid="{E1B2D1BC-A681-4516-BB4E-CADB18212ED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18/11/25 ΜΕΤΡΗΤΑ</t>
        </r>
      </text>
    </comment>
    <comment ref="K18" authorId="0" shapeId="0" xr:uid="{DBBF436D-425C-41D3-BE2E-AE1E3135501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18/12/25 ΜΕΤΡΗΤΑ</t>
        </r>
      </text>
    </comment>
    <comment ref="L18" authorId="0" shapeId="0" xr:uid="{F5F3F8A8-FF3D-485D-9A18-591F3F34CCA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20/1/26 ΜΕΤΡΗΤΑ</t>
        </r>
      </text>
    </comment>
    <comment ref="M18" authorId="0" shapeId="0" xr:uid="{497B5DE0-4041-4492-B6E3-204BC8C3360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17/2/26 ΜΕΤΡΗΤΑ (ΧΡΩΣΤΑΕΙ 10 ΕΥΡΩ)</t>
        </r>
      </text>
    </comment>
    <comment ref="C19" authorId="0" shapeId="0" xr:uid="{5B3712AF-8609-4636-8CB9-26F41BA1584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24/9/25</t>
        </r>
      </text>
    </comment>
    <comment ref="F19" authorId="0" shapeId="0" xr:uid="{EC5B445A-4CE2-4C75-A435-F7D18F50A3C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65+85*8</t>
        </r>
      </text>
    </comment>
    <comment ref="G19" authorId="0" shapeId="0" xr:uid="{1CA3012E-EE45-4292-ACA7-6B56B11B7DD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3/9/2025 ΚΑΡΤΑ</t>
        </r>
      </text>
    </comment>
    <comment ref="I19" authorId="0" shapeId="0" xr:uid="{D024D340-A5FD-42E0-B69C-A95A802DF9B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23/10/25 ΚΑΡΤΑ</t>
        </r>
      </text>
    </comment>
    <comment ref="J19" authorId="0" shapeId="0" xr:uid="{2D99F1C0-735F-494E-AF04-77948035068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13/11/25 ΚΑΡΤΑ</t>
        </r>
      </text>
    </comment>
    <comment ref="K19" authorId="0" shapeId="0" xr:uid="{A8053871-1913-416F-80F5-B788259F0FF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4/12/25 καρτα</t>
        </r>
      </text>
    </comment>
    <comment ref="L19" authorId="0" shapeId="0" xr:uid="{D4742673-8452-4BC4-B292-73E1700B59F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15/1/26 ΚΑΡΤΑ</t>
        </r>
      </text>
    </comment>
    <comment ref="M19" authorId="0" shapeId="0" xr:uid="{26C54AFE-BD5F-417B-848C-0FDDD510BEB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5/2/26 ΚΑΡΤΑ</t>
        </r>
      </text>
    </comment>
    <comment ref="C20" authorId="0" shapeId="0" xr:uid="{CA6FAEF1-2CC4-427F-A27F-B22D2D224D3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30/6/25</t>
        </r>
      </text>
    </comment>
    <comment ref="E20" authorId="0" shapeId="0" xr:uid="{F3552763-14FE-45E2-AD08-70823267AB5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20" authorId="0" shapeId="0" xr:uid="{17D0B414-CF08-46E9-8E87-E135E3BA2B6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65+70*8</t>
        </r>
      </text>
    </comment>
    <comment ref="G20" authorId="0" shapeId="0" xr:uid="{74D201C2-2D2E-4F79-B51B-1C482303EF6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30/6/25</t>
        </r>
      </text>
    </comment>
    <comment ref="J20" authorId="0" shapeId="0" xr:uid="{D9BA6AE0-FB49-40A9-BEA4-F5599A5165E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1/12/25 ΜΕΤΡΗΤΑ</t>
        </r>
      </text>
    </comment>
    <comment ref="K20" authorId="0" shapeId="0" xr:uid="{89C894DF-BB59-4963-A99F-63E550E0222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22/12/25 ΜΕΤΡΗΤΑ</t>
        </r>
      </text>
    </comment>
    <comment ref="L20" authorId="0" shapeId="0" xr:uid="{7F9B056E-B936-4345-813D-EC8CCD752DE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20/1/26 ΜΕΤΡΗΤΑ</t>
        </r>
      </text>
    </comment>
    <comment ref="M20" authorId="0" shapeId="0" xr:uid="{909FBCDA-0F11-4BBC-BFCE-24161F89507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3/2/26 ΜΕΤΡΗΤΑ</t>
        </r>
      </text>
    </comment>
    <comment ref="C21" authorId="0" shapeId="0" xr:uid="{B96E7BAB-C2CC-477E-A84B-A50436019A0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30/6/25</t>
        </r>
      </text>
    </comment>
    <comment ref="E21" authorId="0" shapeId="0" xr:uid="{CF66E2E4-EF06-4D92-966D-FE74F804174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21" authorId="0" shapeId="0" xr:uid="{CE398518-A68E-4DCF-A216-054F43A3EE5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65+80*8</t>
        </r>
      </text>
    </comment>
    <comment ref="G21" authorId="0" shapeId="0" xr:uid="{598E635E-8CB4-4483-BC2F-7BE0CCF61B6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30/6/25</t>
        </r>
      </text>
    </comment>
    <comment ref="I21" authorId="0" shapeId="0" xr:uid="{B51D74CC-19C2-475A-93AD-73E80361EB8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24/10/25 ΜΕΤΡΗΤΑ</t>
        </r>
      </text>
    </comment>
    <comment ref="J21" authorId="0" shapeId="0" xr:uid="{2334A86E-5D24-45DB-898D-3FE129BEF3D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1/12/25 ΜΕΤΡΗΤΑ</t>
        </r>
      </text>
    </comment>
    <comment ref="K21" authorId="0" shapeId="0" xr:uid="{7AF2D56C-2F83-4B0C-8E29-7A3CA639C53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22/12/25 ΜΕΤΡΗΤΑ</t>
        </r>
      </text>
    </comment>
    <comment ref="L21" authorId="0" shapeId="0" xr:uid="{62B593B9-8243-4DDE-9514-11783EE1DEC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20/1/26 ΜΕΤΡΗΤΑ</t>
        </r>
      </text>
    </comment>
    <comment ref="M21" authorId="0" shapeId="0" xr:uid="{71A1AC22-3108-4A02-8D8B-851E675F489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3/2/26 ΜΕΤΡΗΤΑ</t>
        </r>
      </text>
    </comment>
    <comment ref="A22" authorId="0" shapeId="0" xr:uid="{130046A0-05E1-43C4-8FDF-51043034BF1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10 ΤΟΥ ΜΗΝΑ</t>
        </r>
      </text>
    </comment>
    <comment ref="C22" authorId="0" shapeId="0" xr:uid="{E7B6C6EC-BD28-4E37-8CFE-452B43FE84A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30/6/25</t>
        </r>
      </text>
    </comment>
    <comment ref="F22" authorId="0" shapeId="0" xr:uid="{ABFC7064-F67E-4517-A7A6-2E86034B44C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65+50*8</t>
        </r>
      </text>
    </comment>
    <comment ref="G22" authorId="0" shapeId="0" xr:uid="{8D324106-B61C-4685-8980-AAC3B80AF77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25/6/25 ΚΑΡΤΑ</t>
        </r>
      </text>
    </comment>
    <comment ref="I22" authorId="0" shapeId="0" xr:uid="{3208FB43-A93A-44E5-8184-9255FCD9202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2/10/25 ΚΑΡΤΑ &amp; 15 ΜΕΛΕΤΗ ΔΗΜ ΚΑΡΤΑ</t>
        </r>
      </text>
    </comment>
    <comment ref="J22" authorId="0" shapeId="0" xr:uid="{151AF058-C537-4354-BE70-14F28595D25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31/10/25 ΚΑΡΤΑ</t>
        </r>
      </text>
    </comment>
    <comment ref="K22" authorId="0" shapeId="0" xr:uid="{8E5BB23C-5A7C-47F4-9287-B2B2274F389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1/12/25 ΚΑΡΤΑ</t>
        </r>
      </text>
    </comment>
    <comment ref="L22" authorId="0" shapeId="0" xr:uid="{A2E60133-99D0-4CD5-BEE6-2FE94A58E12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8/1/26 ΚΑΡΤΑ</t>
        </r>
      </text>
    </comment>
    <comment ref="M22" authorId="0" shapeId="0" xr:uid="{B0E83857-95C3-4CB9-9699-897BE763555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3/2/26 ΚΑΡΤΑ</t>
        </r>
      </text>
    </comment>
    <comment ref="A23" authorId="0" shapeId="0" xr:uid="{627970E5-09A9-44D7-9B8D-6F61E96AF5B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10 ΤΟΥ ΜΗΝΑ</t>
        </r>
      </text>
    </comment>
    <comment ref="C23" authorId="0" shapeId="0" xr:uid="{EB453B5C-9186-4EFE-8744-696E6848EC9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19/5/25 ΜΕΤΡΗΤΑ</t>
        </r>
      </text>
    </comment>
    <comment ref="F23" authorId="0" shapeId="0" xr:uid="{DF3591F6-5919-4854-9E4A-0F410226A9A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65+148*8</t>
        </r>
      </text>
    </comment>
    <comment ref="G23" authorId="0" shapeId="0" xr:uid="{70FB85E2-25F6-404A-AB3F-77C245D7947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19/5/25 KARTA</t>
        </r>
      </text>
    </comment>
    <comment ref="I23" authorId="0" shapeId="0" xr:uid="{DCCECCCF-EF52-45F8-9447-604B926F8A2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9/10/25 ΜΕΤΡΗΤΑ</t>
        </r>
      </text>
    </comment>
    <comment ref="J23" authorId="0" shapeId="0" xr:uid="{187792FB-2941-4328-AD81-9E49E0018A7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13/11/25 ΜΕΤΡΗΤΑ</t>
        </r>
      </text>
    </comment>
    <comment ref="K23" authorId="0" shapeId="0" xr:uid="{1A617F4D-C135-4333-97EF-4B2489E4681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8/12/25 ΜΕΤΡΗΤΑ</t>
        </r>
      </text>
    </comment>
    <comment ref="L23" authorId="0" shapeId="0" xr:uid="{C0BC9BD6-B2D1-40D8-A75E-CE26855CAC9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12/1/26 ΜΕΤΡΗΤΑ</t>
        </r>
      </text>
    </comment>
    <comment ref="M23" authorId="0" shapeId="0" xr:uid="{D8110E18-1FC8-49D1-BA9A-7E3BD17385E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3/2/26 ΜΕΤΡΗΤΑ</t>
        </r>
      </text>
    </comment>
    <comment ref="C24" authorId="0" shapeId="0" xr:uid="{81E690BD-2302-4607-BDBA-3AEF4ED5800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19/5/25 ΜΕΤΡΗΤΑ</t>
        </r>
      </text>
    </comment>
    <comment ref="F24" authorId="0" shapeId="0" xr:uid="{859EC58C-4E5A-4CC8-B7A8-A62CB5C6F10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65+85*8</t>
        </r>
      </text>
    </comment>
    <comment ref="G24" authorId="0" shapeId="0" xr:uid="{B8DE6EFB-2024-4099-AACF-06FCF4CBC67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19/5/25 KARTA</t>
        </r>
      </text>
    </comment>
    <comment ref="I24" authorId="0" shapeId="0" xr:uid="{2DD7C37F-83A6-46EE-9444-50C4581D235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9/10/25 ΜΕΤΡΗΤΑ</t>
        </r>
      </text>
    </comment>
    <comment ref="J24" authorId="0" shapeId="0" xr:uid="{16114C06-9B94-41E0-97B0-6C9CB75D6E1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13/11/25 ΜΕΤΡΗΤΑ</t>
        </r>
      </text>
    </comment>
    <comment ref="K24" authorId="0" shapeId="0" xr:uid="{208AE400-82B1-4AF1-B9A6-E6FDDC96DAE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8/12/25 ΜΕΤΡΗΤΑ</t>
        </r>
      </text>
    </comment>
    <comment ref="L24" authorId="0" shapeId="0" xr:uid="{2593900D-D51D-4873-B85C-298CBE32FCC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12/1/26 ΜΕΤΡΗΤΑ</t>
        </r>
      </text>
    </comment>
    <comment ref="M24" authorId="0" shapeId="0" xr:uid="{6F2E8FF7-AF2B-46C4-AB87-923EA0D4EDE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3/2/26 ΜΕΤΡΗΤΑ</t>
        </r>
      </text>
    </comment>
    <comment ref="C25" authorId="0" shapeId="0" xr:uid="{893A25DE-083A-46A4-AA08-D046ED6ECE8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19/6/25</t>
        </r>
      </text>
    </comment>
    <comment ref="F25" authorId="0" shapeId="0" xr:uid="{2A850CE5-06A8-420C-B9AE-3639D7A2B21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ΘΑ ΤΑ ΦΕΡΕΙ CASH </t>
        </r>
      </text>
    </comment>
    <comment ref="G25" authorId="0" shapeId="0" xr:uid="{52EB00EF-7B22-4B49-BE8B-5F4B13B24B1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19/6/25 καρτα</t>
        </r>
      </text>
    </comment>
    <comment ref="I25" authorId="0" shapeId="0" xr:uid="{23DF4563-77FD-4DF6-9087-1107DC44930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30/10/25 ΚΑΡΤΑ</t>
        </r>
      </text>
    </comment>
    <comment ref="A26" authorId="0" shapeId="0" xr:uid="{6F4C6DB7-743E-49AB-8934-B6010ADB47E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5 ΤΟΥ ΜΗΝΑ</t>
        </r>
      </text>
    </comment>
    <comment ref="C26" authorId="0" shapeId="0" xr:uid="{C998A6FF-F0BC-4DDE-BF35-C90B8D079E2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30/6/25</t>
        </r>
      </text>
    </comment>
    <comment ref="F26" authorId="0" shapeId="0" xr:uid="{64B1089E-5121-4E10-92E9-8DA9E3804CA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65+140*8</t>
        </r>
      </text>
    </comment>
    <comment ref="G26" authorId="0" shapeId="0" xr:uid="{074293FD-D003-4292-8F5D-9C00B72B8C0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30/5/2025 ΚΑΡΤΑ
</t>
        </r>
      </text>
    </comment>
    <comment ref="I26" authorId="0" shapeId="0" xr:uid="{B90BC4A7-8422-4BB6-94D2-2B120D52F41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14/10/25 καρτα</t>
        </r>
      </text>
    </comment>
    <comment ref="J26" authorId="0" shapeId="0" xr:uid="{5682BBB0-6C79-487B-9671-F786F79E76C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6/11/25 ΚΑΡΤΑ</t>
        </r>
      </text>
    </comment>
    <comment ref="K26" authorId="0" shapeId="0" xr:uid="{4AD30E1D-BBEF-4A5C-AA82-1B0B574442D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18/12/25 ΚΑΡΤΑ</t>
        </r>
      </text>
    </comment>
    <comment ref="L26" authorId="0" shapeId="0" xr:uid="{0E007D52-3CA8-4782-B2F0-34B0AD214DE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8/1/26 ΚΑΡΤΑ</t>
        </r>
      </text>
    </comment>
    <comment ref="M26" authorId="0" shapeId="0" xr:uid="{87475EFA-A88F-4B3C-9AC1-50BACD511B4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13/2/26 ΚΑΡΤΑ</t>
        </r>
      </text>
    </comment>
    <comment ref="A27" authorId="0" shapeId="0" xr:uid="{F61DCD93-F2B7-49F7-AFFF-038751D8E36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5 ΤΟΥ ΜΗΝΑ</t>
        </r>
      </text>
    </comment>
    <comment ref="C27" authorId="0" shapeId="0" xr:uid="{ABDD38B6-609D-4BCF-895E-71E96DC794E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5/9/25 ΚΑΤΑΘΕΣΗ
</t>
        </r>
      </text>
    </comment>
    <comment ref="F27" authorId="0" shapeId="0" xr:uid="{9F08CECF-F753-435C-883A-6971F0E5D67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65+85*8</t>
        </r>
      </text>
    </comment>
    <comment ref="G27" authorId="0" shapeId="0" xr:uid="{1476B3CB-B31E-4B4E-9CB2-7FAE7874198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21/7/2025 ΠΡΟΚΑΤΑΒΟΛΗ ΚΑΤΑΘΕΣΗ</t>
        </r>
      </text>
    </comment>
    <comment ref="I27" authorId="0" shapeId="0" xr:uid="{CD7F4489-FC91-460D-9BA5-9379A8DDA05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31/10/25 ΚΑΤΑΘΕΣΗ</t>
        </r>
      </text>
    </comment>
    <comment ref="J27" authorId="0" shapeId="0" xr:uid="{347C00C2-F204-4109-B699-7C031F3F80F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2/12/25 ΚΑΤΑΘΕΣΗ</t>
        </r>
      </text>
    </comment>
    <comment ref="K27" authorId="0" shapeId="0" xr:uid="{F14C90C7-B1F8-4C39-9AD4-5FC1D3DE7E2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26/1/26 ΚΑΤΑΘΕΣΗ</t>
        </r>
      </text>
    </comment>
    <comment ref="A28" authorId="0" shapeId="0" xr:uid="{B96BD7A4-3DDF-41D3-91C5-DF7068D645B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ΓΙΑ ΤΑ ΑΓΓΛΙΚΑ ΘΑ ΕΊΝΑΙ 180 Ο ΜΗΝΑΣ</t>
        </r>
      </text>
    </comment>
    <comment ref="C28" authorId="0" shapeId="0" xr:uid="{0A2C46B2-78DD-4BCB-927E-7E602ED1AD1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10/10/25 ΜΕΤΡΗΤΑ</t>
        </r>
      </text>
    </comment>
    <comment ref="F28" authorId="0" shapeId="0" xr:uid="{A9A0F558-A97F-40B1-A4C4-E3729D15DD4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65+95*8</t>
        </r>
      </text>
    </comment>
    <comment ref="I28" authorId="0" shapeId="0" xr:uid="{883CD648-FCCA-4756-8A02-F6C94A86D5D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31/10/25 ΚΑΤΑΘΕΣΗ</t>
        </r>
      </text>
    </comment>
    <comment ref="J28" authorId="0" shapeId="0" xr:uid="{81E99B14-581A-485E-951B-372E80BB367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2/12/25 ΚΑΤΑΘΕΣΗ</t>
        </r>
      </text>
    </comment>
    <comment ref="K28" authorId="0" shapeId="0" xr:uid="{B7361CCA-8E3A-49F2-8844-535AD7CA61E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26/1/26 ΚΑΤΑΘΕΣΗ</t>
        </r>
      </text>
    </comment>
    <comment ref="A29" authorId="0" shapeId="0" xr:uid="{480F695D-1079-4E8E-8AF7-D9B41157495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ΘΑ ΕΊΝΑΙ 246 ΤΑ ΑΓΓΛΙΚΑ ΚΑΙ ΓΙΑ ΤΙΣ 2</t>
        </r>
      </text>
    </comment>
    <comment ref="C29" authorId="0" shapeId="0" xr:uid="{108970CF-0369-4B52-90C7-819DE299FCC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1/9/2025 ΜΕΤΡΗΤΑ</t>
        </r>
      </text>
    </comment>
    <comment ref="F29" authorId="0" shapeId="0" xr:uid="{20A43F0A-DB84-4FC3-99AE-1959E85CACA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65+140*8</t>
        </r>
      </text>
    </comment>
    <comment ref="G29" authorId="0" shapeId="0" xr:uid="{E3A2B6C5-37FF-4902-9507-B05402D0C77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1/9/2025 ΚΑΡΤΑ
</t>
        </r>
      </text>
    </comment>
    <comment ref="I29" authorId="0" shapeId="0" xr:uid="{96918D03-F347-4673-8741-0DB2230A4D2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14/10 ΚΑΡΤΑ &amp; ΜΕΤΡΗΤΑ</t>
        </r>
      </text>
    </comment>
    <comment ref="J29" authorId="0" shapeId="0" xr:uid="{9B2A1610-B6E4-4C46-806F-145DDE1DCA8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12/11/25 ΚΑΡΤΑ</t>
        </r>
      </text>
    </comment>
    <comment ref="K29" authorId="0" shapeId="0" xr:uid="{7C5DEEBE-C312-4C11-8046-9DB8F637531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10/12/25 ΚΑΡΤΑ</t>
        </r>
      </text>
    </comment>
    <comment ref="L29" authorId="0" shapeId="0" xr:uid="{A9F39310-7392-49F4-A378-0372AAF157B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13/1/26 ΚΑΡΤΑ</t>
        </r>
      </text>
    </comment>
    <comment ref="M29" authorId="0" shapeId="0" xr:uid="{29B1D255-BB46-495A-8C67-97E119B1066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10/2/26 ΚΑΡΤΑ</t>
        </r>
      </text>
    </comment>
    <comment ref="C30" authorId="0" shapeId="0" xr:uid="{2892070A-D49E-4837-B2DD-B383BCACA99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1/9/2025 ΤΑ 30 ΜΕΤΡΗΤΑ
</t>
        </r>
      </text>
    </comment>
    <comment ref="F30" authorId="0" shapeId="0" xr:uid="{7AF46C1C-35C0-4F6C-B176-7E88CB1509E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65+106*9</t>
        </r>
      </text>
    </comment>
    <comment ref="G30" authorId="0" shapeId="0" xr:uid="{C3473DA5-0DC5-4857-8AFB-F1E870DF60B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1/9/2025 ΚΑΡΤΑ
</t>
        </r>
      </text>
    </comment>
    <comment ref="H30" authorId="0" shapeId="0" xr:uid="{F90A1C91-B921-4680-8C1B-31CD26BBCC4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1/9/2025 ΚΑΡΤΑ</t>
        </r>
      </text>
    </comment>
    <comment ref="J30" authorId="0" shapeId="0" xr:uid="{F388A68F-16EE-4C62-A250-6493E81ADCF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12/11/25 ΚΑΡΤΑ</t>
        </r>
      </text>
    </comment>
    <comment ref="K30" authorId="0" shapeId="0" xr:uid="{0E0D37A4-B9DE-4F96-94B2-117B707D8E0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10/12/25 ΚΑΡΤΑ</t>
        </r>
      </text>
    </comment>
    <comment ref="L30" authorId="0" shapeId="0" xr:uid="{BB863F5F-A88D-4AB9-92BE-9E530946B85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13/1/26 ΚΑΡΤΑ</t>
        </r>
      </text>
    </comment>
    <comment ref="M30" authorId="0" shapeId="0" xr:uid="{49A78045-65BB-4C22-BA3B-6FC3102000D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10/2/26 ΚΑΡΤΑ</t>
        </r>
      </text>
    </comment>
    <comment ref="C31" authorId="0" shapeId="0" xr:uid="{F10276B5-5551-4854-AD8F-79E215B483D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5/9/25</t>
        </r>
      </text>
    </comment>
    <comment ref="F31" authorId="0" shapeId="0" xr:uid="{5524869B-CC3F-437A-9C3F-A732EAD070F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65+54*8</t>
        </r>
      </text>
    </comment>
    <comment ref="G31" authorId="0" shapeId="0" xr:uid="{D7290EAA-F1EF-4952-BFF6-1B6ECABD89F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5/9/2025 TA 45 KAΡΤΑ ΚΑΙ ΤΑ ΥΠΟΛΟΙΠΑ ΜΕΤΡΗΤΑ</t>
        </r>
      </text>
    </comment>
    <comment ref="I31" authorId="0" shapeId="0" xr:uid="{071135A9-BA8F-4715-8C20-358A0591122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6/10/25 ΜΕΤΡΗΤΑ</t>
        </r>
      </text>
    </comment>
    <comment ref="J31" authorId="0" shapeId="0" xr:uid="{9893B694-15F9-4D42-A886-9482544A6F8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5/11/25 ΜΕΤΡΗΤΑ</t>
        </r>
      </text>
    </comment>
    <comment ref="K31" authorId="0" shapeId="0" xr:uid="{1E76C700-C21A-4B21-96CA-7FDC024F329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9/12/25 ΜΕΤΡΗΤΑ</t>
        </r>
      </text>
    </comment>
    <comment ref="L31" authorId="0" shapeId="0" xr:uid="{E13C180A-3543-4311-A316-E67ADFF7869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8/1/26 ΜΕΤΡΗΤΑ</t>
        </r>
      </text>
    </comment>
    <comment ref="M31" authorId="0" shapeId="0" xr:uid="{BF2F2888-688B-41F2-96C9-443B2C071D0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4/2/26 ΜΕΤΡΗΤΑ</t>
        </r>
      </text>
    </comment>
    <comment ref="A32" authorId="0" shapeId="0" xr:uid="{EF95F2F9-B105-4BD5-9F35-33E2B3EAC55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5 ΤΟΥ ΜΗΝΑ</t>
        </r>
      </text>
    </comment>
    <comment ref="C32" authorId="0" shapeId="0" xr:uid="{6501F1D6-BB9F-4C01-943A-93EC04F2DEC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22/9/25</t>
        </r>
      </text>
    </comment>
    <comment ref="F32" authorId="0" shapeId="0" xr:uid="{107D3485-FE8B-4C64-99B5-DC1358877C5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65+130*8
</t>
        </r>
      </text>
    </comment>
    <comment ref="G32" authorId="0" shapeId="0" xr:uid="{1A88BB36-A370-469F-9F0B-A4E74A337A8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5/6/2025 ΜΕΤΡΗΤΑ</t>
        </r>
      </text>
    </comment>
    <comment ref="I32" authorId="0" shapeId="0" xr:uid="{12F7AE2C-7C3C-4EE0-84EB-0876F30260C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13/10/25 μετρητα</t>
        </r>
      </text>
    </comment>
    <comment ref="J32" authorId="0" shapeId="0" xr:uid="{F8E53AA7-50E7-4751-BD06-8141DDD3C5F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3/11/25 ΜΕΤΡΗΤΑ</t>
        </r>
      </text>
    </comment>
    <comment ref="K32" authorId="0" shapeId="0" xr:uid="{DDA8F653-E926-4314-AAB7-20C9795CAFF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1/12/25 ΜΕΤΡΗΤΑ</t>
        </r>
      </text>
    </comment>
    <comment ref="L32" authorId="0" shapeId="0" xr:uid="{14E1DC6C-1BAD-4AA3-B131-FE398476468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14/1/26 ΜΕΤΡΗΤΑ</t>
        </r>
      </text>
    </comment>
    <comment ref="M32" authorId="0" shapeId="0" xr:uid="{B905A527-DECD-4EE1-82A5-18D1DD7EC6D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4/2/26 ΜΕΤΡΗΤΑ</t>
        </r>
      </text>
    </comment>
    <comment ref="C33" authorId="0" shapeId="0" xr:uid="{9452F22A-4275-4FFE-BB57-FE300D558EB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5/6/2025 ΜΕΤΡΗΤΑ</t>
        </r>
      </text>
    </comment>
    <comment ref="F33" authorId="0" shapeId="0" xr:uid="{505146DE-737A-4DE0-ADB4-498C6085977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33" authorId="0" shapeId="0" xr:uid="{26DD031D-E851-47FE-97FC-2AB9A8AEBE9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5/6/2025 ΜΕΤΡΗΤΑ</t>
        </r>
      </text>
    </comment>
    <comment ref="I33" authorId="0" shapeId="0" xr:uid="{E967FB15-32A8-4A98-A15B-EDD7981C956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13/10/25 μετρητα</t>
        </r>
      </text>
    </comment>
    <comment ref="J33" authorId="0" shapeId="0" xr:uid="{C4A77ACC-A731-4423-9C75-91371F414A3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3/11/25 ΜΕΤΡΗΤΑ</t>
        </r>
      </text>
    </comment>
    <comment ref="K33" authorId="0" shapeId="0" xr:uid="{E05C1A24-006B-4C76-969D-71199233B85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1/12/25 ΜΕΤΡΗΤΑ</t>
        </r>
      </text>
    </comment>
    <comment ref="L33" authorId="0" shapeId="0" xr:uid="{E9B0AED4-3C5F-4F5A-81FB-CF6FE18D325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14/1/26 ΜΕΤΡΗΤΑ</t>
        </r>
      </text>
    </comment>
    <comment ref="M33" authorId="0" shapeId="0" xr:uid="{6975B287-1EC6-4529-A6E0-9B25B96496C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4/2/26 ΜΕΤΡΗΤΑ</t>
        </r>
      </text>
    </comment>
    <comment ref="A34" authorId="0" shapeId="0" xr:uid="{A19C9D74-B870-439F-A49C-A334675D297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5 ΤΟΥ ΜΗΝΑ</t>
        </r>
      </text>
    </comment>
    <comment ref="C34" authorId="0" shapeId="0" xr:uid="{1138DF0B-1182-426A-989E-008518F31B7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22/9/25</t>
        </r>
      </text>
    </comment>
    <comment ref="F34" authorId="0" shapeId="0" xr:uid="{E70A390B-535A-4EDF-A082-359771D997B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65+140*8</t>
        </r>
      </text>
    </comment>
    <comment ref="G34" authorId="0" shapeId="0" xr:uid="{B80294CD-47E5-4604-A0EF-1C9E3D9927B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10/6/25 ΚΑΡΤΑ</t>
        </r>
      </text>
    </comment>
    <comment ref="I34" authorId="0" shapeId="0" xr:uid="{F7D4BAC4-F652-44E0-88DE-6F7CF256287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6/10/25 ΚΑΡΤΑ</t>
        </r>
      </text>
    </comment>
    <comment ref="J34" authorId="0" shapeId="0" xr:uid="{AE52438B-C19E-4046-AAD9-1E3F9EB6C23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5/11/25 ΚΑΡΤΑ</t>
        </r>
      </text>
    </comment>
    <comment ref="K34" authorId="0" shapeId="0" xr:uid="{73D5D846-B0D9-4F5B-B640-CD01CB505BF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2/12/25</t>
        </r>
      </text>
    </comment>
    <comment ref="L34" authorId="0" shapeId="0" xr:uid="{D654582D-8110-4A2E-902E-AC898BAEF38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13/1/26 ΚΑΡΤΑ</t>
        </r>
      </text>
    </comment>
    <comment ref="M34" authorId="0" shapeId="0" xr:uid="{E682615D-AC6E-4ABF-8AAE-639F2111047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5/2/26 ΚΑΡΤΑ</t>
        </r>
      </text>
    </comment>
    <comment ref="F35" authorId="0" shapeId="0" xr:uid="{6C9F6A27-7D1F-48B9-B836-9832799B5A5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35" authorId="0" shapeId="0" xr:uid="{C3F4634B-5E3A-41F5-BBEC-3D95611A680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10/6/25 ΚΑΡΤΑ</t>
        </r>
      </text>
    </comment>
    <comment ref="I35" authorId="0" shapeId="0" xr:uid="{9E968689-137A-447D-8D82-79237FDDDF1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6/10/25 ΚΑΡΤΑ</t>
        </r>
      </text>
    </comment>
    <comment ref="J35" authorId="0" shapeId="0" xr:uid="{956A1E7D-71FE-4B35-96EC-A74AA2F269B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5/11/25 ΚΑΡΤΑ</t>
        </r>
      </text>
    </comment>
    <comment ref="L35" authorId="0" shapeId="0" xr:uid="{CDE5653D-7FFF-4A14-97E4-A9AEE36511C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30/1/26 ΚΑΡΤΑ 
30 ΕΥΡΩ ΤΟ ΜΑΘΗΜΑ ΚΑΙ 45 ΠΟΥ ΧΡΩΣΤΑΓΕ ΑΠΌ ΠΡΙΝ</t>
        </r>
      </text>
    </comment>
    <comment ref="M35" authorId="0" shapeId="0" xr:uid="{326D28E0-7974-46B0-82D3-1F6B76C1A85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5/2/26 ΚΑΡΤΑ</t>
        </r>
      </text>
    </comment>
    <comment ref="A36" authorId="0" shapeId="0" xr:uid="{10750280-9426-4C2E-A787-C4815259697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ΤΕΛΟΣ ΤΟΥ ΜΗΝΑ</t>
        </r>
      </text>
    </comment>
    <comment ref="C36" authorId="0" shapeId="0" xr:uid="{50D36BEC-7EB7-43BA-A989-37CD5BF92CE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25/6/25</t>
        </r>
      </text>
    </comment>
    <comment ref="F36" authorId="0" shapeId="0" xr:uid="{659ABFDF-30B7-4628-AFD0-F6F9BFAD45B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65+92*10</t>
        </r>
      </text>
    </comment>
    <comment ref="G36" authorId="0" shapeId="0" xr:uid="{88D4EF38-B317-4319-B886-A4E61B72369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25/6/25 ΜΕΤΡΗΤΑ</t>
        </r>
      </text>
    </comment>
    <comment ref="I36" authorId="0" shapeId="0" xr:uid="{9B14974B-D8CF-4F5D-8D5A-26E80C0E3EB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5/11/25 ΜΕΤΡΗΤΑ</t>
        </r>
      </text>
    </comment>
    <comment ref="J36" authorId="0" shapeId="0" xr:uid="{D9AC4108-C4F0-436B-B6A9-EF68E0BB419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8/12/25 ΜΕΤΡΗΤΑ</t>
        </r>
      </text>
    </comment>
    <comment ref="K36" authorId="0" shapeId="0" xr:uid="{8AEDA615-D1DD-408D-879F-48D5414D7B3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12/1/26 ΜΕΤΡΗΤΑ</t>
        </r>
      </text>
    </comment>
    <comment ref="L36" authorId="0" shapeId="0" xr:uid="{AFC10AB3-9CF4-4852-AED5-5F92FA315B03}">
      <text>
        <r>
          <rPr>
            <b/>
            <sz val="9"/>
            <color indexed="81"/>
            <rFont val="Tahoma"/>
            <charset val="1"/>
          </rPr>
          <t>Gramateia New:</t>
        </r>
        <r>
          <rPr>
            <sz val="9"/>
            <color indexed="81"/>
            <rFont val="Tahoma"/>
            <charset val="1"/>
          </rPr>
          <t xml:space="preserve">
18/2/26 ΜΕΤΡΗΤΑ</t>
        </r>
      </text>
    </comment>
    <comment ref="A37" authorId="0" shapeId="0" xr:uid="{7C829603-E733-4DAB-A208-1936A180C81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1170 EURO CASH 
(KANONIKA 780 KAI 460 ALLA SYNOLO 1170)</t>
        </r>
      </text>
    </comment>
    <comment ref="C37" authorId="0" shapeId="0" xr:uid="{8707D544-E35F-4800-BFCB-84074FCC1A1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14/5/25 ΜΕΤΡΗΤΑ</t>
        </r>
      </text>
    </comment>
    <comment ref="H37" authorId="0" shapeId="0" xr:uid="{FAC9CA60-A736-4A2B-BF6C-496429AC52B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14/5/25 METRHTA</t>
        </r>
      </text>
    </comment>
    <comment ref="C38" authorId="0" shapeId="0" xr:uid="{79E3B00A-1D4A-4A36-A706-42721EE585A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14/5/25 ΜΕΤΡΗΤΑ</t>
        </r>
      </text>
    </comment>
    <comment ref="H38" authorId="0" shapeId="0" xr:uid="{B2053A7E-66E0-4EE0-B0A2-03D4F9188FB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14/5/25 METRHTA</t>
        </r>
      </text>
    </comment>
    <comment ref="C39" authorId="0" shapeId="0" xr:uid="{7ABA06EA-9FF5-4090-BB2A-268CCC4C4A5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23/9/25</t>
        </r>
      </text>
    </comment>
    <comment ref="F39" authorId="0" shapeId="0" xr:uid="{CE8B971C-D9A7-4F3B-8FDF-002AF616B64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65+48*8</t>
        </r>
      </text>
    </comment>
    <comment ref="G39" authorId="0" shapeId="0" xr:uid="{05E4A71B-6FF3-41C0-A82D-6ED19CB2FEA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22/9/25 ΜΕΤΡΗΤΑ</t>
        </r>
      </text>
    </comment>
    <comment ref="I39" authorId="0" shapeId="0" xr:uid="{3224A563-7929-482E-9C76-8DD2FE5D8DA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23/9/25 ΜΕΤΡΗΤΑ</t>
        </r>
      </text>
    </comment>
    <comment ref="J39" authorId="0" shapeId="0" xr:uid="{DE996A8E-395C-45F4-BD0D-092EDC01894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23/9/25 ΚΑΡΤΑ</t>
        </r>
      </text>
    </comment>
    <comment ref="K39" authorId="0" shapeId="0" xr:uid="{58A4B785-8D31-460A-B8EF-4E1288A36F5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23/9/25 ΚΑΡΤΑ</t>
        </r>
      </text>
    </comment>
    <comment ref="L39" authorId="0" shapeId="0" xr:uid="{E9C9A69A-6A99-492A-B8B2-B96CE5EADBD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2/2/26 ΚΑΡΤΑ</t>
        </r>
      </text>
    </comment>
    <comment ref="M39" authorId="0" shapeId="0" xr:uid="{3E311DAB-6F68-426C-8F7C-2C80EAD3ABA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2/2/26 ΚΑΡΤΑ</t>
        </r>
      </text>
    </comment>
    <comment ref="N39" authorId="0" shapeId="0" xr:uid="{40D30A95-B4C3-4995-9F5F-95CC562DD9B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2/2/26 ΚΑΡΤΑ</t>
        </r>
      </text>
    </comment>
    <comment ref="C40" authorId="0" shapeId="0" xr:uid="{BD084037-4BD7-49DA-B162-1A602618DDC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4/7/25</t>
        </r>
      </text>
    </comment>
    <comment ref="E40" authorId="0" shapeId="0" xr:uid="{1EADF0F5-FEBA-4FA1-9BA4-A1E9DD3C675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15*6 ΕΧΕΙ ΝΑ ΠΛΗΡΩΣΕΙ ΜΟΝΟ ΤΗ ΜΕΛΕΤΗ</t>
        </r>
      </text>
    </comment>
    <comment ref="F40" authorId="0" shapeId="0" xr:uid="{8C4A7ECC-11BD-434F-9E1F-4C88CE9B9EA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65+48*8</t>
        </r>
      </text>
    </comment>
    <comment ref="G40" authorId="0" shapeId="0" xr:uid="{E8834D1C-9D90-43E6-90E2-C70257B4BEA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02/09/2025</t>
        </r>
      </text>
    </comment>
    <comment ref="K40" authorId="0" shapeId="0" xr:uid="{34283AAC-AD73-47C2-BE75-EEAA5D4EF19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ΔΕΝ ΠΛΗΡΩΣΕ ΤΗΝ ΜΕΛΕΤΗ ΠΟΥ ΞΕΚΙΝΗΣΕ ΤΟΝ ΔΕΚΕΜΒΡΗ</t>
        </r>
      </text>
    </comment>
    <comment ref="L40" authorId="0" shapeId="0" xr:uid="{ACA4AD56-B1A0-4ECF-BF15-84A1F73D41F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8/1/26 ΚΑΤΑΘΕΣΗ </t>
        </r>
      </text>
    </comment>
    <comment ref="M40" authorId="0" shapeId="0" xr:uid="{D30C7D6A-9C68-4836-B9BC-8F28E877398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2/2/26 ΚΑΤΑΘΕΣΗ</t>
        </r>
      </text>
    </comment>
    <comment ref="C41" authorId="0" shapeId="0" xr:uid="{77BF16D3-52B0-49DA-B875-A74009514F2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4/7/25</t>
        </r>
      </text>
    </comment>
    <comment ref="E41" authorId="0" shapeId="0" xr:uid="{B2365DE3-B38A-418F-AE70-28D4AF47E63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10*8</t>
        </r>
      </text>
    </comment>
    <comment ref="F41" authorId="0" shapeId="0" xr:uid="{D0837DB1-0EEF-408F-A67F-B9354EA19EF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65+85*8</t>
        </r>
      </text>
    </comment>
    <comment ref="J41" authorId="0" shapeId="0" xr:uid="{E3A8CEC1-42F2-4A8D-967B-31EC382D9F4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3/11/25 καταθεση</t>
        </r>
      </text>
    </comment>
    <comment ref="K41" authorId="0" shapeId="0" xr:uid="{91D7D85F-2738-4EC3-8D1C-F181112D00C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2/12/25 ΚΑΤΑΘΕΣΗ ΧΡΩΣΤΑΕΙ ΜΕΛΕΤΗ</t>
        </r>
      </text>
    </comment>
    <comment ref="L41" authorId="0" shapeId="0" xr:uid="{98978517-B7BF-45A5-BAC5-C92E1DED3AE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8/1/26 ΚΑΤΑΘΕΣΗ</t>
        </r>
      </text>
    </comment>
    <comment ref="M41" authorId="0" shapeId="0" xr:uid="{A498CE6A-5E8A-40C7-ADA1-2E9A7212241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2/2/26 ΚΑΤΑΘΕΣΗ</t>
        </r>
      </text>
    </comment>
    <comment ref="C42" authorId="0" shapeId="0" xr:uid="{ED022826-7DDD-4002-8A59-734E7634F8E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6/6/25</t>
        </r>
      </text>
    </comment>
    <comment ref="F42" authorId="0" shapeId="0" xr:uid="{A21F5EFE-FF2C-4914-8368-CF9E4841268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65+43*8</t>
        </r>
      </text>
    </comment>
    <comment ref="G42" authorId="0" shapeId="0" xr:uid="{516C9C94-ACD6-447B-9F4E-F94FB195FE9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6/6/25 KARTA</t>
        </r>
      </text>
    </comment>
    <comment ref="I42" authorId="0" shapeId="0" xr:uid="{5306E042-EE02-45C6-89CB-15421918666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6/10/25 ΚΑΡΤΑ</t>
        </r>
      </text>
    </comment>
    <comment ref="J42" authorId="0" shapeId="0" xr:uid="{0B6A1731-4A1B-45A7-9F53-0B07A1E3BA8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10/11/25 ΜΕΤΡΗΤΑ</t>
        </r>
      </text>
    </comment>
    <comment ref="K42" authorId="0" shapeId="0" xr:uid="{C300741C-E794-4B30-B9C6-B1EF912B5D2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8/12/25 ΜΕΤΡΗΤΑ</t>
        </r>
      </text>
    </comment>
    <comment ref="L42" authorId="0" shapeId="0" xr:uid="{96137320-F00E-4CC2-8B59-BC0B506113C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12/1/26 ΚΑΡΤΑ</t>
        </r>
      </text>
    </comment>
    <comment ref="M42" authorId="0" shapeId="0" xr:uid="{EB380F2A-95EB-4A4A-A69C-C2D9A0056ED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9/2/26 ΚΑΡΤΑ</t>
        </r>
      </text>
    </comment>
    <comment ref="C43" authorId="0" shapeId="0" xr:uid="{D477AAC9-2CDD-4ED0-9022-C65B4027040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23/6/25</t>
        </r>
      </text>
    </comment>
    <comment ref="F43" authorId="0" shapeId="0" xr:uid="{618BA460-0255-4ABF-924E-B4CEDA11FC9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65+85*8</t>
        </r>
      </text>
    </comment>
    <comment ref="G43" authorId="0" shapeId="0" xr:uid="{6BF9076B-DECE-49A7-B5F1-F05AE1CA76A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6/6/25 KARTA</t>
        </r>
      </text>
    </comment>
    <comment ref="I43" authorId="0" shapeId="0" xr:uid="{B9D91F01-DCF1-43D3-B6D6-FD87D6C8722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6/10/25 ΚΑΡΤΑ</t>
        </r>
      </text>
    </comment>
    <comment ref="J43" authorId="0" shapeId="0" xr:uid="{F7B59DCB-C61B-4FF0-93BF-D89FF322A41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10/11/25 ΜΕΤΡΗΤΑ</t>
        </r>
      </text>
    </comment>
    <comment ref="K43" authorId="0" shapeId="0" xr:uid="{928F6F84-AEFB-4765-8317-9E69E1E3599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8/12/25 ΜΕΤΡΗΤΑ</t>
        </r>
      </text>
    </comment>
    <comment ref="L43" authorId="0" shapeId="0" xr:uid="{0FE7C01E-670B-452C-91F4-F0DC6F28BE1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12/1/26 ΚΑΡΤΑ</t>
        </r>
      </text>
    </comment>
    <comment ref="M43" authorId="0" shapeId="0" xr:uid="{74993D07-C8DF-48ED-8761-62A7316658E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9/2/26 ΚΑΡΤΑ</t>
        </r>
      </text>
    </comment>
    <comment ref="C44" authorId="0" shapeId="0" xr:uid="{7B4DB3A9-7FA9-4AA7-ADC9-AC6AB7161EF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30/6/25</t>
        </r>
      </text>
    </comment>
    <comment ref="E44" authorId="0" shapeId="0" xr:uid="{DCC2192C-CE77-4641-903C-3D981BEFA5E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44" authorId="0" shapeId="0" xr:uid="{893D0F59-3BF4-4CBD-9A2B-44441798487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65+80*8</t>
        </r>
      </text>
    </comment>
    <comment ref="G44" authorId="0" shapeId="0" xr:uid="{576534A6-7FF2-4971-BAD4-4B41CE628F9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30/6/25</t>
        </r>
      </text>
    </comment>
    <comment ref="I44" authorId="0" shapeId="0" xr:uid="{FC26A2CB-3A64-47D1-99CC-0F0CA7DF3AE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3/10/25 ΚΑΡΤΑ</t>
        </r>
      </text>
    </comment>
    <comment ref="J44" authorId="0" shapeId="0" xr:uid="{F0227EBD-81FD-48FB-AA67-AC2AFFCAE5C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31/10/25 ΚΑΡΤΑ</t>
        </r>
      </text>
    </comment>
    <comment ref="K44" authorId="0" shapeId="0" xr:uid="{4137F4A2-73A6-4ED3-B3BB-EBE7CF88511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17/12/25 καταθεση</t>
        </r>
      </text>
    </comment>
    <comment ref="L44" authorId="0" shapeId="0" xr:uid="{402ED966-1DF7-4F9C-81E4-63174EDDD88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13/1/26 ΚΑΤΑΘΕΣΗ</t>
        </r>
      </text>
    </comment>
    <comment ref="M44" authorId="0" shapeId="0" xr:uid="{DE2C2EC1-8B44-4038-AFF8-C31CCFA6FCE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9/2/26 ΚΑΡΤΑ</t>
        </r>
      </text>
    </comment>
    <comment ref="C45" authorId="0" shapeId="0" xr:uid="{0029F36B-4830-41CA-9F27-20185A1DDFE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3/10/25 ΜΕΤΡΗΤΑ</t>
        </r>
      </text>
    </comment>
    <comment ref="F45" authorId="0" shapeId="0" xr:uid="{A13135C0-B9AA-4F6E-8DCB-43A6561CC0F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32,50*8</t>
        </r>
      </text>
    </comment>
    <comment ref="I45" authorId="0" shapeId="0" xr:uid="{B6E91A48-D1C2-47E7-85FB-6116A5CC273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3/10/25 ΚΑΡΤΑ</t>
        </r>
      </text>
    </comment>
    <comment ref="J45" authorId="0" shapeId="0" xr:uid="{A4501A12-10B0-4EE0-8940-683B9D273BA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5/11/25 ΚΑΡΤΑ</t>
        </r>
      </text>
    </comment>
    <comment ref="K45" authorId="0" shapeId="0" xr:uid="{8EE7D7BA-C4FA-4BF9-B41B-58689DF5C0E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8/12/25 ΚΑΡΤΑ</t>
        </r>
      </text>
    </comment>
    <comment ref="L45" authorId="0" shapeId="0" xr:uid="{8848090F-E620-4FB2-A3A0-EE75C3AB3A4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19/1/26 ΚΑΡΤΑ</t>
        </r>
      </text>
    </comment>
    <comment ref="C46" authorId="0" shapeId="0" xr:uid="{5C5C78AB-FC0C-43AA-992A-961F59C6D2A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29/9/25 ΜΕΤΡΗΤΑ</t>
        </r>
      </text>
    </comment>
    <comment ref="F46" authorId="0" shapeId="0" xr:uid="{8B3AA426-3BE4-43A1-8F5A-7CC4C21753F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65+79*8</t>
        </r>
      </text>
    </comment>
    <comment ref="G46" authorId="0" shapeId="0" xr:uid="{9DC7133B-1216-42FE-87AA-8C42906CEB4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29/9/25 ΚΑΡΤΑ</t>
        </r>
      </text>
    </comment>
    <comment ref="I46" authorId="0" shapeId="0" xr:uid="{E2C63505-081C-44FB-9FE4-71D2A301D7F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29/9/25
64 ΚΑΡΤΑ, 15 ΜΕΤΡΗΤΑ
</t>
        </r>
      </text>
    </comment>
    <comment ref="J46" authorId="0" shapeId="0" xr:uid="{E6D28A04-140D-4AF6-B7F3-BD511A891C4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5/11/25 ΚΑΡΤΑ</t>
        </r>
      </text>
    </comment>
    <comment ref="K46" authorId="0" shapeId="0" xr:uid="{4352E189-73BB-42DE-A8FC-AF3D2791F33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8/12/25 ΚΑΡΤΑ</t>
        </r>
      </text>
    </comment>
    <comment ref="L46" authorId="0" shapeId="0" xr:uid="{5FFE09B9-7B09-4405-9103-6A7BF0E8616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19/1/26 ΚΑΡΤΑ</t>
        </r>
      </text>
    </comment>
    <comment ref="C47" authorId="0" shapeId="0" xr:uid="{A552BBD9-06F1-4ADC-A7A7-712F14EBAA2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29/9/25 PRACTICE TESTS
KAPTA</t>
        </r>
      </text>
    </comment>
    <comment ref="F47" authorId="0" shapeId="0" xr:uid="{EC480AD4-B252-49AE-A864-E3D0E6E66A6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60+55*8</t>
        </r>
      </text>
    </comment>
    <comment ref="G47" authorId="0" shapeId="0" xr:uid="{5F1F3FB9-A1F8-4832-B9D2-4AB8EE872D4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29/9/25 ΚΑΡΤΑ</t>
        </r>
      </text>
    </comment>
    <comment ref="I47" authorId="0" shapeId="0" xr:uid="{DF96D70B-648F-4B96-9DCA-F8C0CE9F07D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29/9/25 ΚΑΡΤΑ</t>
        </r>
      </text>
    </comment>
    <comment ref="J47" authorId="0" shapeId="0" xr:uid="{C9F91DC5-CFC1-4091-866B-39DE1606AAB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13/11/25 ΚΑΡΤΑ</t>
        </r>
      </text>
    </comment>
    <comment ref="K47" authorId="0" shapeId="0" xr:uid="{90F75954-3A68-4EC1-841D-6B295872B0C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16/12/25 ΚΑΡΤΑ</t>
        </r>
      </text>
    </comment>
    <comment ref="L47" authorId="0" shapeId="0" xr:uid="{220FE253-8D34-4806-9302-FFB7CE66EA8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13/1/26 ΚΑΡΤΑ</t>
        </r>
      </text>
    </comment>
    <comment ref="C48" authorId="0" shapeId="0" xr:uid="{D0CA0C0C-1490-4F61-A1BA-EA14CED8198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29/9/25 ΚΑΡΤΑ</t>
        </r>
      </text>
    </comment>
    <comment ref="F48" authorId="0" shapeId="0" xr:uid="{4C9376CF-5265-4CB2-894E-BD83F2B1EE9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65+145*8</t>
        </r>
      </text>
    </comment>
    <comment ref="G48" authorId="0" shapeId="0" xr:uid="{223B8609-2F1C-431F-BE46-099912ADF6E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29/9/25 ΚΑΡΤΑ</t>
        </r>
      </text>
    </comment>
    <comment ref="I48" authorId="0" shapeId="0" xr:uid="{4710219A-9A6C-41F7-854D-1480A379B0A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29/9/25 ΚΑΡΤΑ
</t>
        </r>
      </text>
    </comment>
    <comment ref="J48" authorId="0" shapeId="0" xr:uid="{A3C7FD54-1CC1-469B-9180-0A72615789E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13/11/25 ΚΑΡΤΑ</t>
        </r>
      </text>
    </comment>
    <comment ref="K48" authorId="0" shapeId="0" xr:uid="{8D038434-23A7-4DC2-8288-F51411F2553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16/12/25 ΚΑΡΤΑ</t>
        </r>
      </text>
    </comment>
    <comment ref="L48" authorId="0" shapeId="0" xr:uid="{8F603EE6-F66B-4FEB-85A6-5B93950D30C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13/1/26 ΚΑΡΤΑ</t>
        </r>
      </text>
    </comment>
    <comment ref="A49" authorId="0" shapeId="0" xr:uid="{347F1A51-9D5F-44D6-8E32-4C3D44B0C07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5 ΤΟΥ ΜΗΝΑ</t>
        </r>
      </text>
    </comment>
    <comment ref="F49" authorId="0" shapeId="0" xr:uid="{B2AE253A-2DC9-4FBA-A5EA-25405883313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65+85*8</t>
        </r>
      </text>
    </comment>
    <comment ref="G49" authorId="0" shapeId="0" xr:uid="{FF1413E1-5772-483D-A0D6-C6695E0F361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12/9  καρτα</t>
        </r>
      </text>
    </comment>
    <comment ref="I49" authorId="0" shapeId="0" xr:uid="{34BC1FFE-EA5A-4C11-BA2F-8F708FD4864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20/10 μετρητα</t>
        </r>
      </text>
    </comment>
    <comment ref="J49" authorId="0" shapeId="0" xr:uid="{B40F8579-2608-4DDB-ADAF-115049A0F51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10/11/25 ΜΕΤΡΗΤΑ</t>
        </r>
      </text>
    </comment>
    <comment ref="K49" authorId="0" shapeId="0" xr:uid="{E5F04CBB-5835-4416-93B0-44D037AAB19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12/1/26 ΜΕΤΡΗΤΑ</t>
        </r>
      </text>
    </comment>
    <comment ref="L49" authorId="0" shapeId="0" xr:uid="{41862F0E-2AC2-4A4E-A819-A854AB008AD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12/1/26 ΜΕΤΡΗΤΑ</t>
        </r>
      </text>
    </comment>
    <comment ref="F50" authorId="0" shapeId="0" xr:uid="{CABB31F8-B6B5-462B-A47E-37C2D5E60B6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65+40*8</t>
        </r>
      </text>
    </comment>
    <comment ref="J50" authorId="0" shapeId="0" xr:uid="{6975D936-6042-4D2A-8EA2-C7C0C93E2F9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10/11/25 ΜΕΤΡΗΤΑ</t>
        </r>
      </text>
    </comment>
    <comment ref="F51" authorId="0" shapeId="0" xr:uid="{E708BF32-87D7-42A7-9128-99EB2779F87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65+85*8</t>
        </r>
      </text>
    </comment>
    <comment ref="J51" authorId="0" shapeId="0" xr:uid="{B061C13D-55B0-4F8B-9575-90073CB188E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10/11/25 ΜΕΤΡΗΤΑ</t>
        </r>
      </text>
    </comment>
    <comment ref="K51" authorId="0" shapeId="0" xr:uid="{7DF2BBC0-0FCD-4290-9DD5-C6734F2E9B3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12/1/26 ΜΕΤΡΗΤΑ</t>
        </r>
      </text>
    </comment>
    <comment ref="L51" authorId="0" shapeId="0" xr:uid="{27454D60-1B90-4FA6-811B-BA3CE30D9BF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12/1/26 ΜΕΤΡΗΤΑ</t>
        </r>
      </text>
    </comment>
    <comment ref="F52" authorId="0" shapeId="0" xr:uid="{8253A8F2-67AE-4070-A8C1-CA49972EC3B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65+40*8</t>
        </r>
      </text>
    </comment>
    <comment ref="J52" authorId="0" shapeId="0" xr:uid="{B4F0B6A8-6944-4335-87BA-423DA24C8EF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10/11/25 ΜΕΤΡΗΤΑ</t>
        </r>
      </text>
    </comment>
    <comment ref="A53" authorId="0" shapeId="0" xr:uid="{323E6A59-6DE0-4C59-8B39-F6E91DC6688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10 ΤΟΥ ΜΗΝΑ</t>
        </r>
      </text>
    </comment>
    <comment ref="C53" authorId="0" shapeId="0" xr:uid="{BCB75993-537F-4881-8D56-9FDFADFA212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27/6/25 ΜΕΤΡΗΤΑ</t>
        </r>
      </text>
    </comment>
    <comment ref="E53" authorId="0" shapeId="0" xr:uid="{C709C24D-ABAF-448C-A9A0-B6EDB8193B0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53" authorId="0" shapeId="0" xr:uid="{343ED06E-5538-4D1E-9C6D-246A5972F38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65+79*8</t>
        </r>
      </text>
    </comment>
    <comment ref="G53" authorId="0" shapeId="0" xr:uid="{7F2A6012-F28A-42A1-98BA-18E9DD16620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27/6/25 ΚΑΡΤΑ</t>
        </r>
      </text>
    </comment>
    <comment ref="I53" authorId="0" shapeId="0" xr:uid="{8A9FDF2E-04E5-4DC7-890A-44EBC85795D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13/10/25 ΚΑΡΤΑ</t>
        </r>
      </text>
    </comment>
    <comment ref="J53" authorId="0" shapeId="0" xr:uid="{7BACF2AF-285E-4ECD-89CD-409D1064175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12/11/25 ΚΑΡΤΑ</t>
        </r>
      </text>
    </comment>
    <comment ref="K53" authorId="0" shapeId="0" xr:uid="{3E273B22-BFB8-4F9A-8AC5-295008B07275}">
      <text>
        <r>
          <rPr>
            <b/>
            <sz val="9"/>
            <color indexed="81"/>
            <rFont val="Tahoma"/>
            <family val="2"/>
            <charset val="161"/>
          </rPr>
          <t>Gramateia New
8/12/25 καρτα</t>
        </r>
      </text>
    </comment>
    <comment ref="L53" authorId="0" shapeId="0" xr:uid="{689A2127-6DA6-4BF6-90B1-A220141114B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8/1/26 ΚΑΡΤΑ</t>
        </r>
      </text>
    </comment>
    <comment ref="M53" authorId="0" shapeId="0" xr:uid="{DF9D02C1-E0E8-4792-9014-73E7B0F3A11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4/2/26 ΚΑΡΤΑ</t>
        </r>
      </text>
    </comment>
    <comment ref="A54" authorId="0" shapeId="0" xr:uid="{D7CCC0A2-F79A-46A9-BC5B-F3168EAAAF9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5 ΤΟΥ ΜΗΝΑ</t>
        </r>
      </text>
    </comment>
    <comment ref="C54" authorId="0" shapeId="0" xr:uid="{B32E75B6-2B2A-471D-B63D-CA017FB1BF4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17/9/25
</t>
        </r>
      </text>
    </comment>
    <comment ref="F54" authorId="0" shapeId="0" xr:uid="{3D026B52-6EEE-4179-BD91-0AB9691C6BD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65+124*9</t>
        </r>
      </text>
    </comment>
    <comment ref="G54" authorId="0" shapeId="0" xr:uid="{58055082-2870-4EA7-AF93-E7AA1EF6328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17/9/25 μετρητα</t>
        </r>
      </text>
    </comment>
    <comment ref="I54" authorId="0" shapeId="0" xr:uid="{5C1F6C9B-E483-41C4-B15F-6F77C19CF45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4/10/25 ΚΑΤΑΘΕΣΗ</t>
        </r>
      </text>
    </comment>
    <comment ref="J54" authorId="0" shapeId="0" xr:uid="{4ED08F2A-3D45-4C36-89C8-8A7B349C130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7/11/25 ΚΑΤΑΘΕΣΗ</t>
        </r>
      </text>
    </comment>
    <comment ref="K54" authorId="0" shapeId="0" xr:uid="{E4D2788A-35A5-4FAC-ABC6-99D9CA94098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5/12/25 ΚΑΤΑΘΕΣΗ</t>
        </r>
      </text>
    </comment>
    <comment ref="L54" authorId="0" shapeId="0" xr:uid="{8D16AFAD-DDE2-49A5-A7C5-F7FA0C831BC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8/1/26 ΚΑΤΑΘΕΣΗ</t>
        </r>
      </text>
    </comment>
    <comment ref="M54" authorId="0" shapeId="0" xr:uid="{BD9BD540-BCA0-49FE-91B2-D25EC4A57EB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3/2/26 ΚΑΤΑΘΕΣΗ</t>
        </r>
      </text>
    </comment>
    <comment ref="A55" authorId="0" shapeId="0" xr:uid="{41BCE248-BF7E-45A0-BAA7-21074B92551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10 ΤΟΥ ΜΗΝΑ</t>
        </r>
      </text>
    </comment>
    <comment ref="C55" authorId="0" shapeId="0" xr:uid="{50694DEC-0827-4945-9DA5-0BAABDBF7E6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26/6/25</t>
        </r>
      </text>
    </comment>
    <comment ref="F55" authorId="0" shapeId="0" xr:uid="{7AE322E2-5BD3-401B-8A28-1C4F83C29A0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65+120*9</t>
        </r>
      </text>
    </comment>
    <comment ref="G55" authorId="0" shapeId="0" xr:uid="{DE734A2D-C62B-484A-AE19-CBF8B58F552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26/6/25 ΜΕΤΡΗΤΑ</t>
        </r>
      </text>
    </comment>
    <comment ref="H55" authorId="0" shapeId="0" xr:uid="{C54B37F0-2B16-49C4-9ECA-8A2CF3FCFC1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10/9/25 ΚΑΡΤΑ</t>
        </r>
      </text>
    </comment>
    <comment ref="I55" authorId="0" shapeId="0" xr:uid="{73A1BF9B-ABE9-4D71-831A-AE56618DD1A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10/10/25 ΜΕΤΡΗΤΑ</t>
        </r>
      </text>
    </comment>
    <comment ref="J55" authorId="0" shapeId="0" xr:uid="{8F138BCA-EE3B-41C8-894F-72DD15800C3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10/11/25 ΚΑΡΤΑ</t>
        </r>
      </text>
    </comment>
    <comment ref="K55" authorId="0" shapeId="0" xr:uid="{F8215ED5-306E-4FF7-81A9-FFDBA57023E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10/12/25 ΚΑΡΤΑ</t>
        </r>
      </text>
    </comment>
    <comment ref="L55" authorId="0" shapeId="0" xr:uid="{F6332AD4-CC34-422D-A6A0-ADAF61AAC32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8/1/26 ΚΑΡΤΑ</t>
        </r>
      </text>
    </comment>
    <comment ref="M55" authorId="0" shapeId="0" xr:uid="{B6FFD61A-273E-4E0C-B860-78C54A30C4A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9/2/26 ΚΑΡΤΑ</t>
        </r>
      </text>
    </comment>
    <comment ref="F56" authorId="0" shapeId="0" xr:uid="{1700C566-BFD5-42CF-BC1A-636443B64E2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50+30*8</t>
        </r>
      </text>
    </comment>
    <comment ref="A57" authorId="0" shapeId="0" xr:uid="{499A269B-D5BF-47A1-85A6-B6261A104A0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5 ΤΟΥ ΜΗΝΑ</t>
        </r>
      </text>
    </comment>
    <comment ref="C57" authorId="0" shapeId="0" xr:uid="{13570934-5B43-49BE-8F0A-16F5D8CA23F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4/6/25 ΜΕΤΡΗΤΑ</t>
        </r>
      </text>
    </comment>
    <comment ref="E57" authorId="0" shapeId="0" xr:uid="{A00054FF-6020-4EA9-8960-F9A2DA794EC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57" authorId="0" shapeId="0" xr:uid="{165CAB75-0555-4001-A2CC-ADE549FFBF8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65+48*8</t>
        </r>
      </text>
    </comment>
    <comment ref="G57" authorId="0" shapeId="0" xr:uid="{A46EFD8A-275B-43EB-B4B1-15AA0FAD303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12/9/25 ΜΕΤΡΗΤΑ</t>
        </r>
      </text>
    </comment>
    <comment ref="I57" authorId="0" shapeId="0" xr:uid="{7CF857E7-900F-419D-8819-CC193C740FA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2/10/25 ΜΕΤΡΗΤΑ
10/10/25 STUDY LAB 15 ΕΥΡΩ ΚΑΡΤΑ</t>
        </r>
      </text>
    </comment>
    <comment ref="J57" authorId="0" shapeId="0" xr:uid="{7DEE4979-FC99-4B8B-B8A3-8A03236D9BA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3/11/25 ΜΕΤΡΗΤΑ </t>
        </r>
      </text>
    </comment>
    <comment ref="K57" authorId="0" shapeId="0" xr:uid="{9ABFDA69-AFAE-4AA9-8617-55CD288D342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1/12/25 ΜΕΤΡΗΤΑ</t>
        </r>
      </text>
    </comment>
    <comment ref="L57" authorId="0" shapeId="0" xr:uid="{7F12FFF2-AB24-4F4C-A44D-D415E29CB73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12/1/26 ΜΕΤΡΗΤΑ</t>
        </r>
      </text>
    </comment>
    <comment ref="M57" authorId="0" shapeId="0" xr:uid="{DFEFD0EF-B19F-4D96-A16A-134E21D5ACE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2/2/26 ΜΕΤΡΗΤΑ ΕΔΩΣΕ 7 ΕΥΡΩ ΠΑΡΑΠΑΝΩ</t>
        </r>
      </text>
    </comment>
    <comment ref="A58" authorId="0" shapeId="0" xr:uid="{C088996C-9ED1-4692-884F-B972F9CFBA0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10 ΤΟΥ ΜΗΝΑ</t>
        </r>
      </text>
    </comment>
    <comment ref="C58" authorId="0" shapeId="0" xr:uid="{C8364AF4-EBE8-4D52-A1FD-EF0A7A33C7E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30/6/25</t>
        </r>
      </text>
    </comment>
    <comment ref="F58" authorId="0" shapeId="0" xr:uid="{008D7047-C3BB-4ADF-8A26-6E6CF97A6F2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65+79*8</t>
        </r>
      </text>
    </comment>
    <comment ref="G58" authorId="0" shapeId="0" xr:uid="{4AF6705A-78EE-4B01-900D-73CA6564B2F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30/6/25</t>
        </r>
      </text>
    </comment>
    <comment ref="I58" authorId="0" shapeId="0" xr:uid="{80610436-5B84-475E-9FE4-F909CE05D11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9/10/25 ΚΑΡΤΑ</t>
        </r>
      </text>
    </comment>
    <comment ref="J58" authorId="0" shapeId="0" xr:uid="{89D86715-5AEF-4F3B-A9C4-71CCA19FE8A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13//1/25 ΚΑΡΤΑ</t>
        </r>
      </text>
    </comment>
    <comment ref="K58" authorId="0" shapeId="0" xr:uid="{EC09310E-0BC6-4BD1-9FDD-D2C3D5F1217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15/12/25 ΚΑΡΤΑ</t>
        </r>
      </text>
    </comment>
    <comment ref="L58" authorId="0" shapeId="0" xr:uid="{8A64271C-1D35-42FD-8D60-4CFAA9E23CE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23/1/26 καρτα</t>
        </r>
      </text>
    </comment>
    <comment ref="C59" authorId="0" shapeId="0" xr:uid="{D5161A90-0976-4C72-AFC2-CF12788C9BD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30/6/25</t>
        </r>
      </text>
    </comment>
    <comment ref="F59" authorId="0" shapeId="0" xr:uid="{6F5B43C7-C23D-4FDA-8AC3-F6D403EDC65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65+42*8</t>
        </r>
      </text>
    </comment>
    <comment ref="G59" authorId="0" shapeId="0" xr:uid="{3100C0DE-6C65-4503-BAEA-F140B7ED53E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30/6/25</t>
        </r>
      </text>
    </comment>
    <comment ref="I59" authorId="0" shapeId="0" xr:uid="{4E23FAEC-6CD8-4C00-AC0B-789405C039C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9/10/25 ΚΑΡΤΑ</t>
        </r>
      </text>
    </comment>
    <comment ref="J59" authorId="0" shapeId="0" xr:uid="{C2A9143E-3A9C-4509-9839-1B18669029A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13/11/25 ΚΑΡΤΑ </t>
        </r>
      </text>
    </comment>
    <comment ref="K59" authorId="0" shapeId="0" xr:uid="{4ECAFA9D-F5F8-4011-861C-EC3D5EB707B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15/12/25 ΚΑΡΤΑ</t>
        </r>
      </text>
    </comment>
    <comment ref="L59" authorId="0" shapeId="0" xr:uid="{925FCC99-1F43-428A-8EB1-F530A8758F5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23/1/26 ΚΑΡΤΑ</t>
        </r>
      </text>
    </comment>
    <comment ref="A60" authorId="0" shapeId="0" xr:uid="{2CDCD159-A4A0-40C4-83EA-FBED1FCD790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ΚΆΘΕ ΜΗΝΑ 170, 11 ΔΟΣΕΙΣ</t>
        </r>
      </text>
    </comment>
    <comment ref="C60" authorId="0" shapeId="0" xr:uid="{2C3E5F3E-9D03-4C31-822A-F3BEF27C4C1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25/6/25</t>
        </r>
      </text>
    </comment>
    <comment ref="F60" authorId="0" shapeId="0" xr:uid="{A31ED004-9B80-44E7-8D66-AFB51AF9DA5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65+107*11</t>
        </r>
      </text>
    </comment>
    <comment ref="G60" authorId="0" shapeId="0" xr:uid="{043FA455-E80E-4B30-AFFF-AA409372F7E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25/6/25 ΜΕΤΡΗΤΑ</t>
        </r>
      </text>
    </comment>
    <comment ref="H60" authorId="0" shapeId="0" xr:uid="{7FE9F7F8-8C54-46A0-8FC8-741A6D0E511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3/9/25 καρτα
</t>
        </r>
      </text>
    </comment>
    <comment ref="I60" authorId="0" shapeId="0" xr:uid="{199400CE-BF44-466B-BD28-37A07732FDC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3/10/25 ΚΑΡΤΑ</t>
        </r>
      </text>
    </comment>
    <comment ref="J60" authorId="0" shapeId="0" xr:uid="{8B462F78-C5BD-48FC-BA76-35FA6068E4C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5/11/25ΚΑΡΤΑ</t>
        </r>
      </text>
    </comment>
    <comment ref="K60" authorId="0" shapeId="0" xr:uid="{953AD173-8034-4FA7-AD97-696CAA80B8D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3/12/25 καρτα</t>
        </r>
      </text>
    </comment>
    <comment ref="L60" authorId="0" shapeId="0" xr:uid="{52B79E5C-C701-4D93-81EB-3CED8A54C3C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23/1/26 ΚΑΡΤΑ ΕΔΩΣΕ 52 ΕΥΡΩ ΓΙΑΤΙ ΕΙΧΕ ΔΩΣΕΙ ΠΕΡΙΣΣΟΤΕΡΑ ΓΙΑ ΓΕΡΜΑΝΙΚΑ</t>
        </r>
      </text>
    </comment>
    <comment ref="M60" authorId="0" shapeId="0" xr:uid="{3BCF9A2C-BC3D-4A19-AB66-0CC2A3F9B70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6/2/26 ΚΑΡΤΑ</t>
        </r>
      </text>
    </comment>
    <comment ref="R60" authorId="0" shapeId="0" xr:uid="{B01F9371-0A18-4A82-AC44-14148E0545D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4/7/25 ΚΑΡΤΑ ΙΟΥΛΙΟΣ 2025
</t>
        </r>
      </text>
    </comment>
    <comment ref="S60" authorId="0" shapeId="0" xr:uid="{ACE4B033-366E-4CAE-ADDE-D27D1DC41EE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ΚΑΤΑΘΕΣΗ ΑΠΌ 25/8/25</t>
        </r>
      </text>
    </comment>
    <comment ref="F61" authorId="0" shapeId="0" xr:uid="{548C8AFA-EA40-416D-A1A7-E4ABEEF3CB6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63*11</t>
        </r>
      </text>
    </comment>
    <comment ref="H61" authorId="0" shapeId="0" xr:uid="{61CD35C7-797B-4AFE-9DA4-E6884762169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3/9/25 ΚΑΡΤΑ
</t>
        </r>
      </text>
    </comment>
    <comment ref="I61" authorId="0" shapeId="0" xr:uid="{241376D6-DEE3-45D0-9CE1-2C53E3C30D7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3/10/25 ΚΑΡΤΑ</t>
        </r>
      </text>
    </comment>
    <comment ref="J61" authorId="0" shapeId="0" xr:uid="{B0AA2370-C0E8-4DF7-9E4F-9429D9F25F2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5/11/25 ΚΑΡΤΑ</t>
        </r>
      </text>
    </comment>
    <comment ref="R61" authorId="0" shapeId="0" xr:uid="{AF7E7DA9-80E4-48EA-B8CB-E72A058553F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4/7/25 ΚΑΡΤΑ ΙΟΥΛΙΟΣ 2025</t>
        </r>
      </text>
    </comment>
    <comment ref="S61" authorId="0" shapeId="0" xr:uid="{60DBAEF5-DD43-4301-A3D0-7C48FC9F815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ΚΑΤΑΘΕΣΗ ΑΠΌ 25/8/25</t>
        </r>
      </text>
    </comment>
    <comment ref="C62" authorId="0" shapeId="0" xr:uid="{0947C410-59CC-44C6-8726-5FC17583B0D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9/9/25 ΜΕΤΡΗΤΑ</t>
        </r>
      </text>
    </comment>
    <comment ref="F62" authorId="0" shapeId="0" xr:uid="{91114E29-31F8-4CDB-A910-96FA34013BF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CASH</t>
        </r>
      </text>
    </comment>
    <comment ref="A63" authorId="0" shapeId="0" xr:uid="{4331C491-B36C-4AA8-9C35-359F08BBF00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10 ΤΟΥ ΜΗΝΑ</t>
        </r>
      </text>
    </comment>
    <comment ref="C63" authorId="0" shapeId="0" xr:uid="{5B4051A1-0B62-4C82-B462-01307F782CD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26/6/25</t>
        </r>
      </text>
    </comment>
    <comment ref="F63" authorId="0" shapeId="0" xr:uid="{BD633C12-AC38-4570-9A1E-3E53D3076FD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65+148*8</t>
        </r>
      </text>
    </comment>
    <comment ref="G63" authorId="0" shapeId="0" xr:uid="{A404394F-D0C1-44B4-BD98-7DD77267CBE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26/6/25 ΜΕΤΡΗΤΑ</t>
        </r>
      </text>
    </comment>
    <comment ref="I63" authorId="0" shapeId="0" xr:uid="{6728ABA0-8503-43FD-B522-DF60168D159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14/10/25 ΜΕΤΡΗΤΑ</t>
        </r>
      </text>
    </comment>
    <comment ref="J63" authorId="0" shapeId="0" xr:uid="{65E412A6-C415-4039-99D7-14844FD6EE3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24/11/25 ΜΕΤΡΗΤΑ</t>
        </r>
      </text>
    </comment>
    <comment ref="K63" authorId="0" shapeId="0" xr:uid="{6914A54C-3E1E-420E-8988-603C6B238DE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19/12/25 ΜΕΤΡΗΤΑ</t>
        </r>
      </text>
    </comment>
    <comment ref="L63" authorId="0" shapeId="0" xr:uid="{D3F46357-D40A-4B62-8E0C-6F6CF3E4F14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23/1/26 ΜΕΤΡΗΤΑ</t>
        </r>
      </text>
    </comment>
    <comment ref="C64" authorId="0" shapeId="0" xr:uid="{261DFA9A-65D8-48CA-BD32-4C46AC6DA55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22/9/25</t>
        </r>
      </text>
    </comment>
    <comment ref="F64" authorId="0" shapeId="0" xr:uid="{421D879F-C1EA-4F80-A273-EA40ED2E46D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65+125*8</t>
        </r>
      </text>
    </comment>
    <comment ref="I64" authorId="0" shapeId="0" xr:uid="{617BF51B-7283-429E-94E3-6372BB4B10C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7/10/25 ΚΑΤΑΘΕΣΗ ΠΕΙΡΑΙΩΣ 190 ΕΥΡΩ</t>
        </r>
      </text>
    </comment>
    <comment ref="J64" authorId="0" shapeId="0" xr:uid="{E333E018-0E93-424A-91CD-5C128CA6DF1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3/11/25 καταθεση</t>
        </r>
      </text>
    </comment>
    <comment ref="K64" authorId="0" shapeId="0" xr:uid="{F1B5049C-69AA-449F-B353-48DB68D9C6B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1/12/25 ΚΑΤΑΘΕΣΗ</t>
        </r>
      </text>
    </comment>
    <comment ref="L64" authorId="0" shapeId="0" xr:uid="{2F8FB5F1-E8F3-4573-9E26-F0AE3C43895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13/1/26 ΚΑΤΑΘΕΣΗ</t>
        </r>
      </text>
    </comment>
    <comment ref="M64" authorId="0" shapeId="0" xr:uid="{E3CF6B08-0A35-49D7-83E0-1F1FA4B7B7B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13/1/26 ΚΑΤΑΘΕΣΗ</t>
        </r>
      </text>
    </comment>
    <comment ref="N64" authorId="0" shapeId="0" xr:uid="{A01521DF-B5A5-455B-B227-91030E5A43B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ΕΧΕΙ ΠΛΗΡΩΣΕΙ 110 ΕΥΡΩ ΚΑΙ ΓΙΑ ΤΑ ΔΥΟ ΚΟΡΙΤΣΙΑ ΚΑΙ ΘΑ ΒΑΛΕΙ ΤΟ ΜΑΡΤΗ 170 ΣΥΝΟΛΙΚΑ ΓΙΑ ΝΑ ΟΛΟΚΛΗΡΩΘΕΙ ΤΟ ΠΟΣΟ</t>
        </r>
      </text>
    </comment>
    <comment ref="A65" authorId="0" shapeId="0" xr:uid="{D23D491A-0C33-4DA8-8EFF-9D882B7D942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1305 
65+155*8</t>
        </r>
      </text>
    </comment>
    <comment ref="F65" authorId="0" shapeId="0" xr:uid="{D2354920-B113-41B0-931E-8302D197201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65+155*8</t>
        </r>
      </text>
    </comment>
    <comment ref="A66" authorId="0" shapeId="0" xr:uid="{864FEA69-6D6D-4DED-9968-1951261DFF4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5 ΤΟΥ ΜΗΝΑ</t>
        </r>
      </text>
    </comment>
    <comment ref="C66" authorId="0" shapeId="0" xr:uid="{D161D8D2-6354-4BE7-B644-7470745C5D1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16/5/25 metrhta</t>
        </r>
      </text>
    </comment>
    <comment ref="E66" authorId="0" shapeId="0" xr:uid="{F58A50F1-C07A-44D5-8B70-6998EB181F1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66" authorId="0" shapeId="0" xr:uid="{CCFB68EB-21A9-43C7-BA83-1897975CB14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700 CASH</t>
        </r>
      </text>
    </comment>
    <comment ref="H66" authorId="0" shapeId="0" xr:uid="{3FB30A7B-D3EE-4C4A-BAA7-962E7F6D52D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16/5/25 METRHTA</t>
        </r>
      </text>
    </comment>
    <comment ref="I66" authorId="0" shapeId="0" xr:uid="{4B19D86B-954D-4113-91DE-18FD27183FE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2/10/25 μετρητα</t>
        </r>
      </text>
    </comment>
    <comment ref="J66" authorId="0" shapeId="0" xr:uid="{25C31DD9-150E-457B-A70A-D52E55103B8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4/11/25 ΜΕΤΡΗΤΑ</t>
        </r>
      </text>
    </comment>
    <comment ref="K66" authorId="0" shapeId="0" xr:uid="{D03A734B-EA66-477F-BCF1-37C97CB76EC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8/12/25 ΜΕΤΡΗΤΑ </t>
        </r>
      </text>
    </comment>
    <comment ref="L66" authorId="0" shapeId="0" xr:uid="{46F50F86-3E5D-4017-B4C8-1B21B3B90E7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8/1/26 ΜΕΤΡΗΤΑ ΛΕΙΠΟΥΝ 5 ΕΥΡΩ</t>
        </r>
      </text>
    </comment>
    <comment ref="F67" authorId="0" shapeId="0" xr:uid="{C19972DD-4CE9-4112-9D42-2ACB4C62DF9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65+145*8</t>
        </r>
      </text>
    </comment>
    <comment ref="G67" authorId="0" shapeId="0" xr:uid="{685CE235-2051-45ED-ABB0-EC0E9DE8A9E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5/9/25 ΚΑΤΑΘΕΣΗ</t>
        </r>
      </text>
    </comment>
    <comment ref="I67" authorId="0" shapeId="0" xr:uid="{A27A12D1-A271-4336-A7B5-8FB5B029C4C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27/10/25 ΜΕΤΡΗΤΑ </t>
        </r>
      </text>
    </comment>
    <comment ref="J67" authorId="0" shapeId="0" xr:uid="{9407A2AB-57C8-431F-A125-984212BC276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27/12/25 ΚΑΤΑΘΕΣΗ</t>
        </r>
      </text>
    </comment>
    <comment ref="K67" authorId="0" shapeId="0" xr:uid="{BB00089C-3300-4C2A-98A5-9C61663069F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28/1/26 μετρητα</t>
        </r>
      </text>
    </comment>
    <comment ref="A68" authorId="0" shapeId="0" xr:uid="{9FC3338B-5DFA-46BC-8332-591456D4543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5 ΤΟΥ ΜΗΝΑ</t>
        </r>
      </text>
    </comment>
    <comment ref="C68" authorId="0" shapeId="0" xr:uid="{12361492-0B77-4A89-A38D-1D3E126B82E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27/6/25 METRHTA</t>
        </r>
      </text>
    </comment>
    <comment ref="F68" authorId="0" shapeId="0" xr:uid="{B2F96502-442B-4252-AA79-F3987D595F9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65+79*8</t>
        </r>
      </text>
    </comment>
    <comment ref="G68" authorId="0" shapeId="0" xr:uid="{E67EC206-FDF9-4F46-964D-CD729ECF95F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5/9/25 ΚΑΤΑΘΕΣΗ
</t>
        </r>
      </text>
    </comment>
    <comment ref="H68" authorId="0" shapeId="0" xr:uid="{183CB92E-6817-41FE-960C-EB7660F4486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5/9/25 ΚΑΤΑΘΕΣΗ</t>
        </r>
      </text>
    </comment>
    <comment ref="I68" authorId="0" shapeId="0" xr:uid="{50EC1AB1-3D57-4EFB-87BE-951FF4259EA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J68" authorId="0" shapeId="0" xr:uid="{54BCE252-F458-4502-9DC8-65AD352C45B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27/12/25 ΚΑΤΑΘΕΣΗ</t>
        </r>
      </text>
    </comment>
    <comment ref="K68" authorId="0" shapeId="0" xr:uid="{15D30C06-3F4F-46E4-8FF0-C8787ECE6C2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28/1/26 ΜΕΤΡΗΤΑ</t>
        </r>
      </text>
    </comment>
    <comment ref="A69" authorId="0" shapeId="0" xr:uid="{58F33722-6182-4B1B-B39F-169D3D6F340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ΘΑ ΠΛΗΡΩΝΕΙ ΩΣ 5 ΤΟΥ ΜΗΝΑ</t>
        </r>
      </text>
    </comment>
    <comment ref="C69" authorId="0" shapeId="0" xr:uid="{87FA74D3-DF4F-4BC9-810D-2AE9FEA2BC7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ΜΕΤΡΗΤΑ</t>
        </r>
      </text>
    </comment>
    <comment ref="E69" authorId="0" shapeId="0" xr:uid="{2ADA3390-94B2-4D52-84D8-4A27B66A709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15*8
</t>
        </r>
      </text>
    </comment>
    <comment ref="F69" authorId="0" shapeId="0" xr:uid="{31CFFAA7-B3D8-400D-91E8-2A16B4B3AEF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65+54*8</t>
        </r>
      </text>
    </comment>
    <comment ref="G69" authorId="0" shapeId="0" xr:uid="{45F0F66F-BFCF-4B79-8488-887C4246428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9/9/25 ΚΑΡΤΑ</t>
        </r>
      </text>
    </comment>
    <comment ref="H69" authorId="0" shapeId="0" xr:uid="{28C55CC7-5039-48D5-AB18-D387C585D9E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2/10/25 καρτα + μελετη</t>
        </r>
      </text>
    </comment>
    <comment ref="J69" authorId="0" shapeId="0" xr:uid="{347CB366-771A-4E09-9593-AC7E08A4FA6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31/10/25 ΚΑΡΤΑ</t>
        </r>
      </text>
    </comment>
    <comment ref="K69" authorId="0" shapeId="0" xr:uid="{4B8D6A90-DC9E-4193-A8E3-F16E2D70156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2/12/25 ΜΕΤΡΗΤΑ</t>
        </r>
      </text>
    </comment>
    <comment ref="L69" authorId="0" shapeId="0" xr:uid="{4DE18FFF-5185-4C6E-8629-46CE4A50811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23/12/25 ΚΑΡΤΑ</t>
        </r>
      </text>
    </comment>
    <comment ref="M69" authorId="0" shapeId="0" xr:uid="{166C502A-83DD-494B-8BFA-85A48C93494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30/1/26 καρτα</t>
        </r>
      </text>
    </comment>
    <comment ref="C70" authorId="0" shapeId="0" xr:uid="{70D7D3B7-73FC-4CCF-9B6D-6E59D6D2688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3/6/2025 ΜΕΤΡΗΤΑ</t>
        </r>
      </text>
    </comment>
    <comment ref="F70" authorId="0" shapeId="0" xr:uid="{3F296E58-6CAD-48B8-8096-BBB68BC81E5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65+54*8</t>
        </r>
      </text>
    </comment>
    <comment ref="G70" authorId="0" shapeId="0" xr:uid="{8356B274-F32F-4C7D-8D08-8B935D1B5C7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3/6/2025 ΚΑΡΤΑ</t>
        </r>
      </text>
    </comment>
    <comment ref="I70" authorId="0" shapeId="0" xr:uid="{FEA94BE1-9BA7-4DA1-8FA1-B7B993A1AB3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30/10/25 ΚΑΡΤΑ</t>
        </r>
      </text>
    </comment>
    <comment ref="J70" authorId="0" shapeId="0" xr:uid="{A60E79FF-597C-4A4F-85DD-A96A2C51C5C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13/11/25 ΚΑΡΤΑ</t>
        </r>
      </text>
    </comment>
    <comment ref="K70" authorId="0" shapeId="0" xr:uid="{46BB809E-DC5D-485C-B9B5-20CE4A4CF9B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11/12/25 ΚΑΡΤΑ</t>
        </r>
      </text>
    </comment>
    <comment ref="L70" authorId="0" shapeId="0" xr:uid="{CFB23A11-8D1D-4F64-A267-E43B9D55E8D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20/1/26 ΜΕΤΡΗΤΑ</t>
        </r>
      </text>
    </comment>
    <comment ref="M70" authorId="0" shapeId="0" xr:uid="{3028BAD5-F488-4F04-8BDD-8F80E450EAA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17/2/26 ΜΕΤΡΗΤΑ</t>
        </r>
      </text>
    </comment>
    <comment ref="A71" authorId="0" shapeId="0" xr:uid="{92EAC904-D607-4355-952B-622D2C72AC6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5 ΤΟΥ ΜΗΝΑ</t>
        </r>
      </text>
    </comment>
    <comment ref="C71" authorId="0" shapeId="0" xr:uid="{AAC37820-0094-410D-9769-B81F7A1F098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12/9/25 ΜΕΤΡΗΤΑ</t>
        </r>
      </text>
    </comment>
    <comment ref="F71" authorId="0" shapeId="0" xr:uid="{7F1E1726-F8A1-44C3-885A-79FFE69D401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65+90*8</t>
        </r>
      </text>
    </comment>
    <comment ref="G71" authorId="0" shapeId="0" xr:uid="{D03292F0-468E-4273-B1E9-BB6E860F769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12/9/25 ΜΕΤΡΗΤΑ</t>
        </r>
      </text>
    </comment>
    <comment ref="I71" authorId="0" shapeId="0" xr:uid="{7FE62D12-C4B8-40C4-8C06-757569D4B83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16/10/25 μετρητα</t>
        </r>
      </text>
    </comment>
    <comment ref="J71" authorId="0" shapeId="0" xr:uid="{4ED7724F-9C82-4A02-8A4B-EA239E5A2F4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25/11/25 μετρητα</t>
        </r>
      </text>
    </comment>
    <comment ref="K71" authorId="0" shapeId="0" xr:uid="{E2546355-AF1A-4F74-BB26-2877AE5CBDB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11/12/25 ΜΕΤΡΗΤΑ</t>
        </r>
      </text>
    </comment>
    <comment ref="C72" authorId="0" shapeId="0" xr:uid="{BF07CDAB-F403-40A2-9792-DFA9F745AA4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ΚΑΤΑΘΕΣΗ ΠΕΙΡΑΙΩΣ</t>
        </r>
      </text>
    </comment>
    <comment ref="F72" authorId="0" shapeId="0" xr:uid="{7722E62A-720F-42F0-93CA-63EE435D6AE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65+140*8</t>
        </r>
      </text>
    </comment>
    <comment ref="G72" authorId="0" shapeId="0" xr:uid="{378323A2-D0C9-47DC-81B8-22336F1FB5D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ΚΑΤΑΘΕΣΗ ΠΕΙΡΑΙΩΣ</t>
        </r>
      </text>
    </comment>
    <comment ref="I72" authorId="0" shapeId="0" xr:uid="{0C7A98F8-E79C-4FBF-8A58-C395428D55A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12/11/25 ΚΑΤΑΘΕΣΗ</t>
        </r>
      </text>
    </comment>
    <comment ref="J72" authorId="0" shapeId="0" xr:uid="{B752D24D-646C-4980-AE05-D7DF9CFFD14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12/11/25 ΚΑΤΑΘΕΣΗ</t>
        </r>
      </text>
    </comment>
    <comment ref="K72" authorId="0" shapeId="0" xr:uid="{C5BA686B-3717-4996-83EE-569D4AC23CA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17/12/25 καταθεση</t>
        </r>
      </text>
    </comment>
    <comment ref="L72" authorId="0" shapeId="0" xr:uid="{F7130E59-0515-4070-996B-9A8962EC5F9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3/2/26 ΚΑΤΑΘΕΣΗ</t>
        </r>
      </text>
    </comment>
    <comment ref="M72" authorId="0" shapeId="0" xr:uid="{E5BC9E98-FF6D-4277-A8D0-A43CBFDB285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3/2/26 ΚΑΤΑΘΕΣΗ</t>
        </r>
      </text>
    </comment>
    <comment ref="C73" authorId="0" shapeId="0" xr:uid="{E22D5974-3562-44A7-A8C8-E0CF4DB2764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5/9/25</t>
        </r>
      </text>
    </comment>
    <comment ref="G73" authorId="0" shapeId="0" xr:uid="{C7BD5110-9B30-47E6-8BCD-3215FBC3051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5/9/25 METRHTA</t>
        </r>
      </text>
    </comment>
    <comment ref="I73" authorId="0" shapeId="0" xr:uid="{277B2BA3-2F6C-4D03-AA6E-965A3D04266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14/10/2025 eksoflisi metrita</t>
        </r>
      </text>
    </comment>
    <comment ref="C74" authorId="0" shapeId="0" xr:uid="{64DE6525-A367-48B0-A3E3-E50158AEC7F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5/9/25</t>
        </r>
      </text>
    </comment>
    <comment ref="G74" authorId="0" shapeId="0" xr:uid="{CC9A0671-76B6-4CBA-BD0A-4CD72E29007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5/9/25 ΜΕΤΡΗΤΑ</t>
        </r>
      </text>
    </comment>
    <comment ref="A75" authorId="0" shapeId="0" xr:uid="{17FAACCC-8915-4417-A65C-F3F3B3D785A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10 ΤΟΥ ΜΗΝΑ</t>
        </r>
      </text>
    </comment>
    <comment ref="C75" authorId="0" shapeId="0" xr:uid="{81E13BA7-2783-416A-9F9E-8A89B91DF36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27/6/25</t>
        </r>
      </text>
    </comment>
    <comment ref="E75" authorId="0" shapeId="0" xr:uid="{864F4AD5-FE2F-4417-BAB2-B3D1855DEEB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20*8</t>
        </r>
      </text>
    </comment>
    <comment ref="F75" authorId="0" shapeId="0" xr:uid="{C7240E86-2998-4040-85D1-CE034BDB777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65+73*8</t>
        </r>
      </text>
    </comment>
    <comment ref="G75" authorId="0" shapeId="0" xr:uid="{7D40C66B-D2C3-44FE-BC21-60672132808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2/6/25 ΜΕΤΡΗΤΑ</t>
        </r>
      </text>
    </comment>
    <comment ref="I75" authorId="0" shapeId="0" xr:uid="{4FD86B24-BD54-4AD2-ACF3-24A850A9B48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9/10/25 ΜΕΛΕΤΗ ΚΑΤΑΘ
7/10/25 ΚΑΤΑΘΕΣΗ ΤΟΥ ΜΗΝΑ</t>
        </r>
      </text>
    </comment>
    <comment ref="J75" authorId="0" shapeId="0" xr:uid="{8D610526-3981-45E4-8CBF-365F49468F2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3/11/25 ΚΑΤΑΘΕΣΗ</t>
        </r>
      </text>
    </comment>
    <comment ref="K75" authorId="0" shapeId="0" xr:uid="{A7329570-3FA3-4277-AB72-052CFD6756D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1/12/25 ΚΑΤΑΘΕΣΗ</t>
        </r>
      </text>
    </comment>
    <comment ref="L75" authorId="0" shapeId="0" xr:uid="{F1BA891A-5AB0-403C-A7ED-9FEA7AE7DED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7/1/26 καταθεση</t>
        </r>
      </text>
    </comment>
    <comment ref="M75" authorId="0" shapeId="0" xr:uid="{7283E22E-9314-4FBC-9B76-A3EC38D22CC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3/2/26 ΚΑΤΑΘΕΣΗ</t>
        </r>
      </text>
    </comment>
    <comment ref="C76" authorId="0" shapeId="0" xr:uid="{48F5950E-8DC2-4A08-8AFA-7AB999842FA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27/6/25</t>
        </r>
      </text>
    </comment>
    <comment ref="E76" authorId="0" shapeId="0" xr:uid="{38E52E4D-7A51-472E-A67B-7CF498A58D3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20*8</t>
        </r>
      </text>
    </comment>
    <comment ref="F76" authorId="0" shapeId="0" xr:uid="{03883E6B-243E-41AF-A459-5B75C6C2680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65+90*8
</t>
        </r>
      </text>
    </comment>
    <comment ref="G76" authorId="0" shapeId="0" xr:uid="{6FDBF8B1-1FD4-4ABF-BA98-5CDAEC947E5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2/6/25 ΜΕΤΡΗΤΑ</t>
        </r>
      </text>
    </comment>
    <comment ref="I76" authorId="0" shapeId="0" xr:uid="{7063F158-259E-4C61-B9E8-438D2878CBF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J76" authorId="0" shapeId="0" xr:uid="{2B6A2041-190B-4235-A467-F9AE5F41BB8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3/11/25 ΚΑΤΑΘΕΣΗ</t>
        </r>
      </text>
    </comment>
    <comment ref="K76" authorId="0" shapeId="0" xr:uid="{C9D8C51E-20BB-43E8-BC2D-004E4DA718E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1/12/25 ΚΑΤΑΘΕΣΗ</t>
        </r>
      </text>
    </comment>
    <comment ref="L76" authorId="0" shapeId="0" xr:uid="{9716D5C0-DEDF-47DE-A043-2E0B4B8590F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7/1/26 καταθεση</t>
        </r>
      </text>
    </comment>
    <comment ref="M76" authorId="0" shapeId="0" xr:uid="{851DD6B5-DC97-4D09-9730-DD2FFEE8BBB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3/2/26 ΚΑΤΑΘΕΣΗ</t>
        </r>
      </text>
    </comment>
    <comment ref="F77" authorId="0" shapeId="0" xr:uid="{D4DE6BAF-AD8A-425E-BD9C-35C0EC30641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65+115*8</t>
        </r>
      </text>
    </comment>
    <comment ref="G77" authorId="0" shapeId="0" xr:uid="{4344709B-5FDA-4B2C-9BCF-BE773039B68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ΚΑΤΑΘΕΣΗ</t>
        </r>
      </text>
    </comment>
    <comment ref="I77" authorId="0" shapeId="0" xr:uid="{30FC12BD-E99D-4061-B7F9-DF3EC81D553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10/9/25 ΚΑΡΤΑ</t>
        </r>
      </text>
    </comment>
    <comment ref="J77" authorId="0" shapeId="0" xr:uid="{A5DC71BA-9E87-422E-BC21-954C5B16488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5/11/25 ΜΕΤΡΗΤΑ</t>
        </r>
      </text>
    </comment>
    <comment ref="K77" authorId="0" shapeId="0" xr:uid="{CD32C61D-2020-4D6B-935C-EFABA3DDDB5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10/12/25 ΚΑΡΤΑ</t>
        </r>
      </text>
    </comment>
    <comment ref="L77" authorId="0" shapeId="0" xr:uid="{9AAB6487-8E1B-4D4C-88B2-DB02F8A8C21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12/1/26 ΜΕΤΡΗΤΑ</t>
        </r>
      </text>
    </comment>
    <comment ref="M77" authorId="0" shapeId="0" xr:uid="{0AAA23B3-54AF-4909-83E7-7DD8C2F5028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16/2/26 ΜΕΤΡΗΤΑ</t>
        </r>
      </text>
    </comment>
    <comment ref="C78" authorId="0" shapeId="0" xr:uid="{FCB8F8D1-3982-4DCB-BDE7-BA5E7318592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6/10/25 metrhta</t>
        </r>
      </text>
    </comment>
    <comment ref="F78" authorId="0" shapeId="0" xr:uid="{436E9356-F1A4-488A-B606-61008834624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65+48*8</t>
        </r>
      </text>
    </comment>
    <comment ref="G78" authorId="0" shapeId="0" xr:uid="{FF467A47-18F7-48D2-B7F4-971A33B9552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29/9/25 ΜΕΤΡΗΤΑ</t>
        </r>
      </text>
    </comment>
    <comment ref="I78" authorId="0" shapeId="0" xr:uid="{1C7B4800-5051-4281-9BF4-68073ACC45A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13/10/25 metrhta</t>
        </r>
      </text>
    </comment>
    <comment ref="J78" authorId="0" shapeId="0" xr:uid="{CD693B52-5507-457D-BEF0-B883AD97D9C9}">
      <text>
        <r>
          <rPr>
            <b/>
            <sz val="9"/>
            <color indexed="81"/>
            <rFont val="Tahoma"/>
            <family val="2"/>
            <charset val="161"/>
          </rPr>
          <t xml:space="preserve">Gramateia New:
</t>
        </r>
        <r>
          <rPr>
            <sz val="9"/>
            <color indexed="81"/>
            <rFont val="Tahoma"/>
            <family val="2"/>
            <charset val="161"/>
          </rPr>
          <t>10/11/25 ΜΕΤΡΗΤΑ</t>
        </r>
      </text>
    </comment>
    <comment ref="K78" authorId="0" shapeId="0" xr:uid="{3FDE1EC6-5232-492F-AADB-29F8D55C980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8/12/25 ΜΕΤΡΗΤΑ</t>
        </r>
      </text>
    </comment>
    <comment ref="L78" authorId="0" shapeId="0" xr:uid="{D7903B19-2309-4D74-8AD7-29C8CFCDC79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14/1/26 ΜΕΤΡΗΤΑ</t>
        </r>
      </text>
    </comment>
    <comment ref="M78" authorId="0" shapeId="0" xr:uid="{342A9DF8-D2BB-4344-8FF3-E0F0CDCCDB4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14/1/26 ΕΔΩΣΕ 2 ΕΥΡΩ ΠΑΡΑΠΑΝΩ ΟΠΟΤΕ ΤΑ ΒΑΖΩ ΓΙΑ ΦΛΕΒΑΡΗ</t>
        </r>
      </text>
    </comment>
    <comment ref="C79" authorId="0" shapeId="0" xr:uid="{1CD78549-597D-4975-A621-FD4357AFFBB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15/9/25</t>
        </r>
      </text>
    </comment>
    <comment ref="F79" authorId="0" shapeId="0" xr:uid="{B620C3C0-CC17-4219-8A81-E5C8EA1935F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50+30*8</t>
        </r>
      </text>
    </comment>
    <comment ref="G79" authorId="0" shapeId="0" xr:uid="{DFF38CE5-FA95-4045-A219-8D3CFC87279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8/9/25 ΚΑΡΤΑ</t>
        </r>
      </text>
    </comment>
    <comment ref="I79" authorId="0" shapeId="0" xr:uid="{F860C176-3746-4DF1-BD84-E88713ECDD4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2/10/25 ΚΑΡΤΑ</t>
        </r>
      </text>
    </comment>
    <comment ref="J79" authorId="0" shapeId="0" xr:uid="{E5A3FD55-7AE3-4521-ACF2-57DC689F6A9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16/10/25 ΚΑΡΤΑ
</t>
        </r>
      </text>
    </comment>
    <comment ref="K79" authorId="0" shapeId="0" xr:uid="{DE6DC073-4BE5-4D9F-8144-A50ABE3FC4D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9/12/25 ΚΑΡΤΑ</t>
        </r>
      </text>
    </comment>
    <comment ref="L79" authorId="0" shapeId="0" xr:uid="{361E1F81-3C9D-4126-8A4E-48BC1E7C7D3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18/12/25 ΚΑΡΤΑ</t>
        </r>
      </text>
    </comment>
    <comment ref="M79" authorId="0" shapeId="0" xr:uid="{62246710-FC49-486A-9BBE-342D5F6DAC4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10/2/26 ΚΑΡΤΑ</t>
        </r>
      </text>
    </comment>
    <comment ref="C80" authorId="0" shapeId="0" xr:uid="{B6C011E3-5E56-4A40-BF8E-9F6349997D2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30/6/25</t>
        </r>
      </text>
    </comment>
    <comment ref="F80" authorId="0" shapeId="0" xr:uid="{43888722-2C91-4037-A864-DFE60532845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CASH </t>
        </r>
      </text>
    </comment>
    <comment ref="H80" authorId="0" shapeId="0" xr:uid="{6DBD8EF0-BDFC-46B3-AB15-C3294A61E95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25/6/25 ΜΕΤΡΗΤΑ</t>
        </r>
      </text>
    </comment>
    <comment ref="C81" authorId="0" shapeId="0" xr:uid="{23B120F6-3BA5-4C94-B69E-EB8C4801105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30/6/25</t>
        </r>
      </text>
    </comment>
    <comment ref="F81" authorId="0" shapeId="0" xr:uid="{B244A83E-E45F-4F97-8F27-7539CEF2A91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CASH </t>
        </r>
      </text>
    </comment>
    <comment ref="H81" authorId="0" shapeId="0" xr:uid="{D1F8AF14-E8DF-446E-BC5F-2134B7F7F89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25/6/25 ΜΕΤΡΗΤΑ</t>
        </r>
      </text>
    </comment>
    <comment ref="A82" authorId="0" shapeId="0" xr:uid="{2C6737B2-949C-44A1-BC60-B844AB6F86E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ΤΕΛΟΣ ΤΟΥ ΜΗΝΑ
</t>
        </r>
      </text>
    </comment>
    <comment ref="C82" authorId="0" shapeId="0" xr:uid="{741B3D48-5306-439F-B99A-EA5A405430F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8/10/25 ΜΕΤΡΗΤΑ
15/10/25 καρτα</t>
        </r>
      </text>
    </comment>
    <comment ref="F82" authorId="0" shapeId="0" xr:uid="{EFB49206-AA8D-4B76-81EC-BCA558D9135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65+85*8 </t>
        </r>
      </text>
    </comment>
    <comment ref="I82" authorId="0" shapeId="0" xr:uid="{E8240B83-FCE7-4115-85A5-8D82BD0148B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3/11/25 ΜΕΤΡΗΤΑ</t>
        </r>
      </text>
    </comment>
    <comment ref="J82" authorId="0" shapeId="0" xr:uid="{61D0261A-2201-4AEB-97A4-00BA193074F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22/12/25 ΚΑΡΤΑ</t>
        </r>
      </text>
    </comment>
    <comment ref="C83" authorId="0" shapeId="0" xr:uid="{F4A650FD-569E-47CE-8A59-76914C8A49D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25/6/25</t>
        </r>
      </text>
    </comment>
    <comment ref="F83" authorId="0" shapeId="0" xr:uid="{69F216C2-296E-4D2F-8E9D-ADEC62B103B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65+54*8</t>
        </r>
      </text>
    </comment>
    <comment ref="G83" authorId="0" shapeId="0" xr:uid="{2D99F17D-13EE-457A-BBB4-B6A1145BB32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11/6/25</t>
        </r>
      </text>
    </comment>
    <comment ref="I83" authorId="0" shapeId="0" xr:uid="{50E71916-304C-447F-A49B-C6A98028337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6/10/25 METRHTA</t>
        </r>
      </text>
    </comment>
    <comment ref="J83" authorId="0" shapeId="0" xr:uid="{D307DC2D-26F9-4FCD-97C5-2C40270B6E5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3/11/25 ΜΕΤΡΗΤΑ</t>
        </r>
      </text>
    </comment>
    <comment ref="K83" authorId="0" shapeId="0" xr:uid="{7E36CFCF-287D-4D51-9697-D96DE42C169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1/12/25 ΜΕΤΡΗΤΑ</t>
        </r>
      </text>
    </comment>
    <comment ref="L83" authorId="0" shapeId="0" xr:uid="{F93D6557-353F-4126-9670-F107F151A26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12/1/26 ΚΑΡΤΑ</t>
        </r>
      </text>
    </comment>
    <comment ref="M83" authorId="0" shapeId="0" xr:uid="{576DB058-C3EC-4D5D-B270-938C16336AB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4/2/26 ΚΑΡΤΑ</t>
        </r>
      </text>
    </comment>
    <comment ref="A84" authorId="0" shapeId="0" xr:uid="{0B0E4D7E-A7B6-4632-9875-5F77CA22398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ΤΕΛΟΣ ΤΟΥ ΜΗΝΑ</t>
        </r>
      </text>
    </comment>
    <comment ref="C84" authorId="0" shapeId="0" xr:uid="{FC0AAF89-BB9B-40E0-9A8A-E4F69BEE7E1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25/6/25</t>
        </r>
      </text>
    </comment>
    <comment ref="F84" authorId="0" shapeId="0" xr:uid="{05FDEF50-25B7-4F1A-AB71-43BDEF3CD20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65+145*8</t>
        </r>
      </text>
    </comment>
    <comment ref="G84" authorId="0" shapeId="0" xr:uid="{50664291-4E95-485D-9A90-477001E212F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25/6/25 ΜΕΤΡΗΤΑ</t>
        </r>
      </text>
    </comment>
    <comment ref="I84" authorId="0" shapeId="0" xr:uid="{C90FED21-7B71-4EA3-B4E3-7BC5ABF4D9A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31/10/25 καταθεση</t>
        </r>
      </text>
    </comment>
    <comment ref="J84" authorId="0" shapeId="0" xr:uid="{15B073CD-243D-448B-858C-3DF1EDF8D4B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28/11/25 ΚΑΤΑΘΕΣΗ</t>
        </r>
      </text>
    </comment>
    <comment ref="K84" authorId="0" shapeId="0" xr:uid="{FBECD8D1-1B28-452F-9953-BB2C359D3D9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28/12/25 ΚΑΤΑΘΕΣΗ</t>
        </r>
      </text>
    </comment>
    <comment ref="L84" authorId="0" shapeId="0" xr:uid="{1BF5B11D-24DD-4238-90F8-A207BB13BD1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31/12/25 ΚΑΤΑΘΕΣΗ</t>
        </r>
      </text>
    </comment>
    <comment ref="M84" authorId="0" shapeId="0" xr:uid="{0CC41106-FFC9-46E6-91EA-2113D32BB87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30/1/26 ΚΑΤΑΘΕΣΗ</t>
        </r>
      </text>
    </comment>
    <comment ref="C85" authorId="0" shapeId="0" xr:uid="{8668D3E2-045C-4624-BFDA-B72954FD194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20/6/25</t>
        </r>
      </text>
    </comment>
    <comment ref="F85" authorId="0" shapeId="0" xr:uid="{48A8098F-32E3-4EA0-B322-6733E5D3DB6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65+45*8</t>
        </r>
      </text>
    </comment>
    <comment ref="G85" authorId="0" shapeId="0" xr:uid="{E0E7C309-E725-43AB-B1F8-A5433AC59A9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20/6/25</t>
        </r>
      </text>
    </comment>
    <comment ref="J85" authorId="0" shapeId="0" xr:uid="{AED15C3E-1CD2-4302-B988-48EB4EBC3E6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4/11/25 ΜΕΤΡΗΤΑ</t>
        </r>
      </text>
    </comment>
    <comment ref="K85" authorId="0" shapeId="0" xr:uid="{AFA11D95-72C9-4F1C-A23B-A9A33467A9B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02/12/25 ΜΕΤΡΗΤΑ</t>
        </r>
      </text>
    </comment>
    <comment ref="L85" authorId="0" shapeId="0" xr:uid="{9594CFFC-B0C6-466F-A3A8-C60E3C10AB4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8/1/26 ΚΑΡΤΑ</t>
        </r>
      </text>
    </comment>
    <comment ref="M85" authorId="0" shapeId="0" xr:uid="{7FB467F9-CFF7-4FFE-A6A7-F4A24D07DE3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3/2/26 ΚΑΡΤΑ</t>
        </r>
      </text>
    </comment>
    <comment ref="A86" authorId="0" shapeId="0" xr:uid="{5B4C59E3-7B5C-4DAB-AF44-DDB6DA5A009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SYNOLO CASH 1450 </t>
        </r>
      </text>
    </comment>
    <comment ref="C86" authorId="0" shapeId="0" xr:uid="{5BE27035-D6A1-4CD1-ACBD-1CD31B7B79A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20/6/25 </t>
        </r>
      </text>
    </comment>
    <comment ref="F86" authorId="0" shapeId="0" xr:uid="{E3A95F53-EFCA-4153-8C5A-41BB7B9DF1D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65+79*8</t>
        </r>
      </text>
    </comment>
    <comment ref="G86" authorId="0" shapeId="0" xr:uid="{9D235C86-9278-400E-91B5-ADCFBAE778B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20/6/25</t>
        </r>
      </text>
    </comment>
    <comment ref="J86" authorId="0" shapeId="0" xr:uid="{9AA73D14-9E11-45BE-805A-D41160AFD4F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4/11/25 ΜΕΤΡΗΤΑ</t>
        </r>
      </text>
    </comment>
    <comment ref="L86" authorId="0" shapeId="0" xr:uid="{8299390E-2C1E-4BC8-93E2-41E6755827C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8/1/26 ΚΑΡΤΑ</t>
        </r>
      </text>
    </comment>
    <comment ref="M86" authorId="0" shapeId="0" xr:uid="{C4465C55-2E42-4CB5-9F97-58D770D6323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3/2/26 ΚΑΡΤΑ</t>
        </r>
      </text>
    </comment>
    <comment ref="C87" authorId="0" shapeId="0" xr:uid="{F24D8796-7821-491E-BF15-F6C0EF62E8A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20/6/25</t>
        </r>
      </text>
    </comment>
    <comment ref="F87" authorId="0" shapeId="0" xr:uid="{C366CBAE-2154-476B-BD69-76136365BA7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65+45*8</t>
        </r>
      </text>
    </comment>
    <comment ref="G87" authorId="0" shapeId="0" xr:uid="{5E61B3C3-9C7F-4D1A-A9D2-09783C01BB1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20/6/25</t>
        </r>
      </text>
    </comment>
    <comment ref="J87" authorId="0" shapeId="0" xr:uid="{E6B2F536-86D4-494C-8C9B-D14929CA5BD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4/11/25 ΜΕΤΡΗΤΑ</t>
        </r>
      </text>
    </comment>
    <comment ref="L87" authorId="0" shapeId="0" xr:uid="{01AF45CF-B29B-4BA7-BD08-00FBCBD530F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8/1/26 ΚΑΡΤΑ</t>
        </r>
      </text>
    </comment>
    <comment ref="M87" authorId="0" shapeId="0" xr:uid="{3D76046A-EEC9-4997-B747-624ABAFA069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3/2/26 ΚΑΡΤΑ</t>
        </r>
      </text>
    </comment>
    <comment ref="A88" authorId="0" shapeId="0" xr:uid="{6BA43821-DA31-4198-BAA0-DCD4E7F1972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ΤΕΛΟΣ ΤΟΥ ΜΗΝΑ
</t>
        </r>
      </text>
    </comment>
    <comment ref="C88" authorId="0" shapeId="0" xr:uid="{050D8275-B237-4A4A-B643-7BC2075CF73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27/5/25</t>
        </r>
      </text>
    </comment>
    <comment ref="F88" authorId="0" shapeId="0" xr:uid="{1AB2F61A-3EAD-4579-A9B8-152EB7E8448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65+85*8</t>
        </r>
      </text>
    </comment>
    <comment ref="G88" authorId="0" shapeId="0" xr:uid="{931BD924-82A1-478B-B960-F836946D494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27/5/25 ΜΕΤΡΗΤΑ</t>
        </r>
      </text>
    </comment>
    <comment ref="I88" authorId="0" shapeId="0" xr:uid="{8C489B7B-931D-4B7A-82BE-4733109486F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18/11/25 ΜΕΤΡΗΤΑ</t>
        </r>
      </text>
    </comment>
    <comment ref="J88" authorId="0" shapeId="0" xr:uid="{88034801-4AEB-43F6-9237-A496C27B403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18/11/25 ΜΕΤΡΗΤΑ</t>
        </r>
      </text>
    </comment>
    <comment ref="K88" authorId="0" shapeId="0" xr:uid="{FB0E58F5-5DFB-4BD9-9886-27664084C8E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23/12/25 ΚΑΡΤΑ</t>
        </r>
      </text>
    </comment>
    <comment ref="L88" authorId="0" shapeId="0" xr:uid="{9C090119-CDF6-41F5-992E-0BB575917CF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29/1/26 ΜΕΤΡΗΤΑ</t>
        </r>
      </text>
    </comment>
    <comment ref="C89" authorId="0" shapeId="0" xr:uid="{AED3EE11-A03B-417F-B18C-5EE8A6CB086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20/6/25 </t>
        </r>
      </text>
    </comment>
    <comment ref="G89" authorId="0" shapeId="0" xr:uid="{DAE30E08-4A2C-4789-94C0-372613E164D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11/6/25</t>
        </r>
      </text>
    </comment>
    <comment ref="C90" authorId="0" shapeId="0" xr:uid="{D7D801BB-380C-45DD-B5BF-89D294AC523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13/6/25 </t>
        </r>
      </text>
    </comment>
    <comment ref="F90" authorId="0" shapeId="0" xr:uid="{0BD21147-5E46-425E-86D8-D6057E0B90A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 δόσεις ή cash </t>
        </r>
      </text>
    </comment>
    <comment ref="G90" authorId="0" shapeId="0" xr:uid="{575F10F1-EB9F-467B-9500-22CC515908E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20/6/25</t>
        </r>
      </text>
    </comment>
    <comment ref="A91" authorId="0" shapeId="0" xr:uid="{F531290F-80D3-47C8-87DF-542B74CD90D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10 ΤΟΥ ΜΗΝΑ</t>
        </r>
      </text>
    </comment>
    <comment ref="C91" authorId="0" shapeId="0" xr:uid="{5DD069EA-0AC3-41D7-8E31-2194DE2CF4C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20/6/25</t>
        </r>
      </text>
    </comment>
    <comment ref="E91" authorId="0" shapeId="0" xr:uid="{BCC0188A-8FCD-460C-9FD4-ED9AD6470E3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91" authorId="0" shapeId="0" xr:uid="{8CDCB71B-1501-458D-8E9C-9D13E0C00B2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91" authorId="0" shapeId="0" xr:uid="{E1BFB014-5952-4615-A9FA-8F3AB0D1D51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11/6/25 karta</t>
        </r>
      </text>
    </comment>
    <comment ref="I91" authorId="0" shapeId="0" xr:uid="{CFE7C4D3-6525-45CE-8CB5-E3D60DEB3A0F}">
      <text>
        <r>
          <rPr>
            <b/>
            <sz val="9"/>
            <color indexed="81"/>
            <rFont val="Tahoma"/>
            <family val="2"/>
            <charset val="161"/>
          </rPr>
          <t>Gramateia New:
24/10/25 ΚΑΡΤΑ</t>
        </r>
        <r>
          <rPr>
            <sz val="9"/>
            <color indexed="81"/>
            <rFont val="Tahoma"/>
            <family val="2"/>
            <charset val="161"/>
          </rPr>
          <t xml:space="preserve">
ΠΛΗΝ ΤΑ ΕΞΟΔΑ ΤΩΝ ΒΙΒΛΙΩΝ ΤΗΣ ΑΔΕΛΦΗΣ ΤΟΥ ΠΟΥ ΔΕΝ ΘΑ ΕΡΘΕΙ = 25 ΕΥΡΩ ΠΛΗΡΩΣΕ</t>
        </r>
      </text>
    </comment>
    <comment ref="J91" authorId="0" shapeId="0" xr:uid="{F4F2EE95-AC46-4CBE-9204-D1DAB7C3858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ΜΕΤΡΗΤΑ 20/11/25</t>
        </r>
      </text>
    </comment>
    <comment ref="K91" authorId="0" shapeId="0" xr:uid="{8835ACCF-B99D-483D-898F-6E238A1E34A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18/12/25 ΚΑΡΤΑ</t>
        </r>
      </text>
    </comment>
    <comment ref="L91" authorId="0" shapeId="0" xr:uid="{FF738A4E-5D57-4922-8C19-D08AF416B59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15/1/26 μετρητα</t>
        </r>
      </text>
    </comment>
    <comment ref="M91" authorId="0" shapeId="0" xr:uid="{F451314E-1A7F-4726-9BDF-2B7BFFF5E52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15/1/26 μετρητα</t>
        </r>
      </text>
    </comment>
    <comment ref="C92" authorId="0" shapeId="0" xr:uid="{E29BA1DA-E80F-42B8-BBB6-8FF999B275C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ΚΑΤΑΘΕΣΗ ΠΕΙΡΑΙΩΣ</t>
        </r>
      </text>
    </comment>
    <comment ref="F92" authorId="0" shapeId="0" xr:uid="{62422540-72F2-4303-8C6A-56C53099830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65+85*8</t>
        </r>
      </text>
    </comment>
    <comment ref="G92" authorId="0" shapeId="0" xr:uid="{1844DBAF-92EE-4013-B4B7-42A32DC6D13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ΚΑΤΑΘΕΣΗ ΠΕΙΡΑΙΩΣ</t>
        </r>
      </text>
    </comment>
    <comment ref="I92" authorId="0" shapeId="0" xr:uid="{6EBB8123-53DA-4416-9F8E-252CBD5D2CF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9/10/25 ΜΕΤΡΗΤΑ</t>
        </r>
      </text>
    </comment>
    <comment ref="J92" authorId="0" shapeId="0" xr:uid="{9B02DF38-52D2-452F-8A64-040EFB1E63F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30/10/25 ΜΕΤΡΗΤΑ</t>
        </r>
      </text>
    </comment>
    <comment ref="K92" authorId="0" shapeId="0" xr:uid="{BB7C192F-17C1-4D70-9B86-9720AE07F58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9/12/25 ΜΕΤΡΗΤΑ</t>
        </r>
      </text>
    </comment>
    <comment ref="L92" authorId="0" shapeId="0" xr:uid="{81C3F1B4-7880-42AF-8742-74465BFA329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15/1/26 ΜΕΤΡΗΤΑ</t>
        </r>
      </text>
    </comment>
    <comment ref="A94" authorId="0" shapeId="0" xr:uid="{E2BC0E85-55D4-438B-824E-181C8722886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5 ΤΟΥ ΜΗΝΑ</t>
        </r>
      </text>
    </comment>
    <comment ref="F94" authorId="0" shapeId="0" xr:uid="{0B5EA7C4-1187-4CDF-9D55-5B95FCA3C02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65+140*8</t>
        </r>
      </text>
    </comment>
    <comment ref="I94" authorId="0" shapeId="0" xr:uid="{5D3B9621-E8B8-4100-BCF4-1FFEDDABCED1}">
      <text>
        <r>
          <rPr>
            <b/>
            <sz val="9"/>
            <color indexed="81"/>
            <rFont val="Tahoma"/>
            <family val="2"/>
            <charset val="161"/>
          </rPr>
          <t xml:space="preserve">Gramateia New:
27/10/25 ΚΑΤΑΘΕΣΗ </t>
        </r>
      </text>
    </comment>
    <comment ref="J94" authorId="0" shapeId="0" xr:uid="{F33FE6E7-D8CE-491C-9B97-8111E5FF47D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4/12/25 ΚΑΤΑΘΕΣΗ</t>
        </r>
      </text>
    </comment>
    <comment ref="K94" authorId="0" shapeId="0" xr:uid="{859FCCF4-D705-4CA9-BEAB-520E5429B65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22/12/25 ΚΑΤΑΘΕΣΗ</t>
        </r>
      </text>
    </comment>
    <comment ref="L94" authorId="0" shapeId="0" xr:uid="{75324145-D4DA-4980-92DF-722691321B6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30/12/25 ΚΑΤΑΘΕΣΗ</t>
        </r>
      </text>
    </comment>
    <comment ref="M94" authorId="0" shapeId="0" xr:uid="{F2B25582-F135-4FC0-BE65-417AA93C003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28/1/26 ΚΑΤΑΘΕΣΗ</t>
        </r>
      </text>
    </comment>
    <comment ref="F95" authorId="0" shapeId="0" xr:uid="{DA087976-CA2F-4C7C-B613-DE1C0AAAF53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65+85*8</t>
        </r>
      </text>
    </comment>
    <comment ref="A96" authorId="0" shapeId="0" xr:uid="{B39DA894-3E8B-4C49-8775-72EAD9C20F9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ΔΕΝ ΕΧΕΙ ΠΡΟΚΑΤΑΒΟΛΗ</t>
        </r>
      </text>
    </comment>
    <comment ref="C96" authorId="0" shapeId="0" xr:uid="{C563A670-FD02-4701-9083-E68B81EF189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30/6/25</t>
        </r>
      </text>
    </comment>
    <comment ref="F96" authorId="0" shapeId="0" xr:uid="{ED755FCA-A2FE-423A-B9EF-D7118AA7625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53*8</t>
        </r>
      </text>
    </comment>
    <comment ref="I96" authorId="0" shapeId="0" xr:uid="{C6C68A3B-1ACE-4650-9BFB-B13D3FDA201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29/9/25 ΜΕΤΡΗΤΑ</t>
        </r>
      </text>
    </comment>
    <comment ref="J96" authorId="0" shapeId="0" xr:uid="{FF772912-FDF3-420A-90FF-85F4D097008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3/11/25 ΜΕΤΡΗΤΑ</t>
        </r>
      </text>
    </comment>
    <comment ref="K96" authorId="0" shapeId="0" xr:uid="{81365A51-6E5D-458D-96A5-8818CA13613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1/12/25 ΜΕΤΡΗΤΑ</t>
        </r>
      </text>
    </comment>
    <comment ref="L96" authorId="0" shapeId="0" xr:uid="{F9B2DAC4-1A66-4CA4-9F70-0C157250CE1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12/1/26 ΜΕΤΡΗΤΑ</t>
        </r>
      </text>
    </comment>
    <comment ref="M96" authorId="0" shapeId="0" xr:uid="{AF9BCB93-303E-453E-9841-507D992FB42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2/2/26 ΜΕΤΡΗΤΑ</t>
        </r>
      </text>
    </comment>
    <comment ref="A97" authorId="0" shapeId="0" xr:uid="{E76AB069-B460-4392-9A03-87AF8C6B516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ΔΕΝ ΕΧΕΙ ΠΡΟΚΑΤΑΒΟΛΗ
ΠΛΗΡΩΝΕΙ ΚΆΘΕ 10 ΤΟΥ ΜΗΝΑ</t>
        </r>
      </text>
    </comment>
    <comment ref="C97" authorId="0" shapeId="0" xr:uid="{154E7569-1D18-439B-A5E4-ACD1331CCE0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30/6/25</t>
        </r>
      </text>
    </comment>
    <comment ref="F97" authorId="0" shapeId="0" xr:uid="{87AECB32-37A8-45CA-9E40-458D660B05D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87*8</t>
        </r>
      </text>
    </comment>
    <comment ref="I97" authorId="0" shapeId="0" xr:uid="{76D6B060-8F94-48E4-B26B-FD826670609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29/9/25 ΜΕΤΡΗΤΑ</t>
        </r>
      </text>
    </comment>
    <comment ref="J97" authorId="0" shapeId="0" xr:uid="{4E457C06-DA1A-458A-BAB7-1C67A6A2E08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3/11/25 ΜΕΤΡΗΤΑ</t>
        </r>
      </text>
    </comment>
    <comment ref="K97" authorId="0" shapeId="0" xr:uid="{13A9243B-DB16-48E1-B2CB-9854FFF7C20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1/12/25 ΜΕΤΡΗΤΑ</t>
        </r>
      </text>
    </comment>
    <comment ref="L97" authorId="0" shapeId="0" xr:uid="{F8478446-7F76-4A9C-A6A3-A7FEA7D667D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12/1/26 ΜΕΤΡΗΤΑ</t>
        </r>
      </text>
    </comment>
    <comment ref="M97" authorId="0" shapeId="0" xr:uid="{B1DE4E3F-945B-440C-8520-0A0469197FF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2/2/26 ΜΕΤΡΗΤΑ</t>
        </r>
      </text>
    </comment>
    <comment ref="C98" authorId="0" shapeId="0" xr:uid="{B1AD2D36-DA9E-456E-8DA6-816C48311A3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15/9/25 ΜΕΤΡΗΤΑ</t>
        </r>
      </text>
    </comment>
    <comment ref="F98" authorId="0" shapeId="0" xr:uid="{840264E5-4525-407A-8006-88B540DD4AD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CASH</t>
        </r>
      </text>
    </comment>
    <comment ref="G98" authorId="0" shapeId="0" xr:uid="{0EE770E5-2D2F-4262-9283-C7BA3BC80DB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15/9/25 ΜΕΤΡΗΤΑ</t>
        </r>
      </text>
    </comment>
    <comment ref="I98" authorId="0" shapeId="0" xr:uid="{5A7891F7-ECDD-4E6E-8E9E-DFF89C57D3F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29/9/25 ΜΕΤΡΗΤΑ</t>
        </r>
      </text>
    </comment>
    <comment ref="J98" authorId="0" shapeId="0" xr:uid="{CDD968DB-44AB-4FAA-948B-EECEC93390A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13/10/25 μετρητα</t>
        </r>
      </text>
    </comment>
    <comment ref="A99" authorId="0" shapeId="0" xr:uid="{61DBEC02-598D-44E4-9060-02F50814B4F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ΘΑ ΔΙΝΕΙ ΣΥΝΟΛΙΚΑ 337 </t>
        </r>
      </text>
    </comment>
    <comment ref="F99" authorId="0" shapeId="0" xr:uid="{0806C4A0-EDD2-47B5-9C8A-A784AB4B696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65+140*8</t>
        </r>
      </text>
    </comment>
    <comment ref="G99" authorId="0" shapeId="0" xr:uid="{8C092031-8704-4D31-8C54-50529865158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13/6/25 ΜΕΤΡΗΤΑ</t>
        </r>
      </text>
    </comment>
    <comment ref="I99" authorId="0" shapeId="0" xr:uid="{7F652E8E-F73F-4D29-9AD5-59809619B50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16/10/25 ΚΑΡΤΑ</t>
        </r>
      </text>
    </comment>
    <comment ref="J99" authorId="0" shapeId="0" xr:uid="{4C76075C-BD24-438C-9E97-CB84947CA2E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19/11/25 ΚΑΡΤΑ</t>
        </r>
      </text>
    </comment>
    <comment ref="K99" authorId="0" shapeId="0" xr:uid="{F53AFACA-7833-4CBF-A682-C1348F3342C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12/12/25 ΜΕΤΡΗΤΑ</t>
        </r>
      </text>
    </comment>
    <comment ref="L99" authorId="0" shapeId="0" xr:uid="{16B68206-A4AF-43FB-BB84-E6BE7A360F6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23/1/26 καρτα</t>
        </r>
      </text>
    </comment>
    <comment ref="F100" authorId="0" shapeId="0" xr:uid="{6679EC8C-BB0F-4167-A8F7-C1CACA046A0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100" authorId="0" shapeId="0" xr:uid="{D7BBA7FA-E2DD-415D-A18C-BEC8473279C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13/6/25 ΜΕΤΡΗΤΑ</t>
        </r>
      </text>
    </comment>
    <comment ref="I100" authorId="0" shapeId="0" xr:uid="{38AD562D-C5DA-4EA2-AB7D-93ECEB83A98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16/10/25 ΚΑΡΤΑ</t>
        </r>
      </text>
    </comment>
    <comment ref="J100" authorId="0" shapeId="0" xr:uid="{B5424499-5040-446A-9995-7E2C43857D4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19/11/25 ΚΑΡΤΑ</t>
        </r>
      </text>
    </comment>
    <comment ref="C101" authorId="0" shapeId="0" xr:uid="{92BC8481-7E82-4370-9DD6-7050E6CCBB8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13/6/25 metrhta</t>
        </r>
      </text>
    </comment>
    <comment ref="F101" authorId="0" shapeId="0" xr:uid="{D3E3ADB3-91BA-4FB7-BB8D-049AD30B921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65+79*8</t>
        </r>
      </text>
    </comment>
    <comment ref="G101" authorId="0" shapeId="0" xr:uid="{215E44A1-576D-4243-BE2A-42F1439F31D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13/6/25 ΜΕΤΡΗΤΑ</t>
        </r>
      </text>
    </comment>
    <comment ref="H101" authorId="0" shapeId="0" xr:uid="{058A1713-B2E6-407D-BA0F-C8573D47A58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13/6/25 ΜΕΤΡ ΠΡΟΚ ΓΙΑ ΓΕΡΜΑΝΙΚΑ</t>
        </r>
      </text>
    </comment>
    <comment ref="I101" authorId="0" shapeId="0" xr:uid="{47A92763-D46B-4214-AF23-712F1AF3DBD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16/10/25 ΚΑΡΤΑ 238 ΑΦΑΙΡΕΘΗΚΕ 56 ΠΡΟΚ ΓΙΑ ΓΕΡΜΑΝΙΚΑ</t>
        </r>
      </text>
    </comment>
    <comment ref="J101" authorId="0" shapeId="0" xr:uid="{0488511B-2CA1-4817-9D89-9F0BF0D1E80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19/11/25 ΚΑΡΤΑ</t>
        </r>
      </text>
    </comment>
    <comment ref="K101" authorId="0" shapeId="0" xr:uid="{214D0B10-813C-409B-800F-2166FB9F4C6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12/12/25 ΜΕΤΡΗΤΑ</t>
        </r>
      </text>
    </comment>
    <comment ref="L101" authorId="0" shapeId="0" xr:uid="{520956FE-BE7D-4F72-BAED-1FCBB5A3BB5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23/1/26 καρτα</t>
        </r>
      </text>
    </comment>
    <comment ref="F102" authorId="0" shapeId="0" xr:uid="{35A0CCBE-3FD4-4636-81CD-BD99D63FE6F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56+43*8</t>
        </r>
      </text>
    </comment>
    <comment ref="G102" authorId="0" shapeId="0" xr:uid="{7816B9FA-BD88-4699-8134-305DAB4A6D9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13/6/25 ΜΕΤΡΗΤΑ
16/10/26 ΑΦΑΙΡΕΘΗΚΕ Η ΠΡΟΚΑΤΑΒΟΛΗ ΚΑΙ ΠΡΟΣΤΕΘΗΚΕ ΣΤΙΣ ΆΛΛΕΣ ΣΥΝΔΡΟΜΕΣ</t>
        </r>
      </text>
    </comment>
    <comment ref="F103" authorId="0" shapeId="0" xr:uid="{564076D0-8995-4F0B-ABC1-56259D7D504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65+148*8</t>
        </r>
      </text>
    </comment>
    <comment ref="G103" authorId="0" shapeId="0" xr:uid="{F1705498-5DE3-4617-8576-6C88799816E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30/6/25</t>
        </r>
      </text>
    </comment>
    <comment ref="I103" authorId="0" shapeId="0" xr:uid="{FA91A443-8090-4876-932F-FB7C512606E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6/11/25 ΜΕΤΡΗΤΑ</t>
        </r>
      </text>
    </comment>
    <comment ref="J103" authorId="0" shapeId="0" xr:uid="{00458013-7F2C-457F-82F5-CC1854E1E0A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6/11/25 ΜΕΤΡΗΤΑ</t>
        </r>
      </text>
    </comment>
    <comment ref="K103" authorId="0" shapeId="0" xr:uid="{AE806FD7-02A7-4AA7-9B7B-4CB8F092835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9/12/25 ΜΕΤΡΗΤΑ</t>
        </r>
      </text>
    </comment>
    <comment ref="L103" authorId="0" shapeId="0" xr:uid="{DCDCDE47-CAA5-4340-978D-FA2406A1197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9/12/5 ΜΕΤΡΗΤΑ</t>
        </r>
      </text>
    </comment>
    <comment ref="M103" authorId="0" shapeId="0" xr:uid="{063F1AC7-8AD5-48C2-AFDD-A4D43C134AA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10/2/26 ΜΕΤΡΗΤΑ</t>
        </r>
      </text>
    </comment>
    <comment ref="A104" authorId="0" shapeId="0" xr:uid="{CDB2976D-CBB3-451D-96E8-10F3AE9DE58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10 ΤΟΥ ΜΗΝΑ</t>
        </r>
      </text>
    </comment>
    <comment ref="C104" authorId="0" shapeId="0" xr:uid="{C80275BC-10BC-4A6C-9F63-3B462596B0D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2/10/25 μετρητα</t>
        </r>
      </text>
    </comment>
    <comment ref="F104" authorId="0" shapeId="0" xr:uid="{DBBAEB92-330E-4DCD-BEBD-3607E17CAF9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65+140*8</t>
        </r>
      </text>
    </comment>
    <comment ref="G104" authorId="0" shapeId="0" xr:uid="{1B8B7AE7-AFA8-47E6-9C5D-B3C1EFE14F7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30/6/25</t>
        </r>
      </text>
    </comment>
    <comment ref="I104" authorId="0" shapeId="0" xr:uid="{AA8A6E58-86EC-4E03-9101-684AFF3DDA3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ΚΑΤΑΘΕΣΗ 288 10/10/25</t>
        </r>
      </text>
    </comment>
    <comment ref="J104" authorId="0" shapeId="0" xr:uid="{99350229-133C-495C-9C1E-3302091C7B2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6/11/25 ΜΕΤΡΗΤΑ</t>
        </r>
      </text>
    </comment>
    <comment ref="K104" authorId="0" shapeId="0" xr:uid="{B6DA5026-B7CB-42A6-82C6-6BB43AE5B1C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9/12/25 ΜΕΤΡΗΤΑ</t>
        </r>
      </text>
    </comment>
    <comment ref="L104" authorId="0" shapeId="0" xr:uid="{E94A2666-95E6-4197-A1A5-BCA202E4CEC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9/1/26 ΜΕΤΡΗΤΑ</t>
        </r>
      </text>
    </comment>
    <comment ref="M104" authorId="0" shapeId="0" xr:uid="{97714CFF-1FA6-4553-AA6E-306373D53CF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10/2/26 ΜΕΤΡΗΤΑ</t>
        </r>
      </text>
    </comment>
    <comment ref="C105" authorId="0" shapeId="0" xr:uid="{82F0CC4D-7EA0-4DF6-8E9B-8C139208087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25/6/25 ΚΑΤΑΘΕΣΗ</t>
        </r>
      </text>
    </comment>
    <comment ref="F105" authorId="0" shapeId="0" xr:uid="{8236DF16-2FB7-443B-82AA-A754E211545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65+45*8</t>
        </r>
      </text>
    </comment>
    <comment ref="G105" authorId="0" shapeId="0" xr:uid="{03275D6C-52D3-4BFB-8A40-547C0ECB4B0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25/6/25 ΚΑΡΤΑ</t>
        </r>
      </text>
    </comment>
    <comment ref="I105" authorId="0" shapeId="0" xr:uid="{C59A3728-D0CC-4D7D-AE33-0183020343F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15/10/25 καρτα</t>
        </r>
      </text>
    </comment>
    <comment ref="J105" authorId="0" shapeId="0" xr:uid="{86160BBB-4ABA-4DA4-B84F-A65D1BD8C0B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5/11/25 ΚΑΡΤΑ</t>
        </r>
      </text>
    </comment>
    <comment ref="K105" authorId="0" shapeId="0" xr:uid="{780AA53F-A485-4251-A1F3-6930F2480A6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10/12/25 ΚΑΡΤΑ</t>
        </r>
      </text>
    </comment>
    <comment ref="L105" authorId="0" shapeId="0" xr:uid="{E9CA0B1F-3369-4346-A237-07F1ABE10F1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12/1/26 ΚΑΡΤΑ</t>
        </r>
      </text>
    </comment>
    <comment ref="M105" authorId="0" shapeId="0" xr:uid="{7FCBD386-82BB-428A-B72E-643B2E608F3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4/2/26 ΚΑΡΤΑ</t>
        </r>
      </text>
    </comment>
    <comment ref="A106" authorId="0" shapeId="0" xr:uid="{6B065FF3-3BFD-4A89-BFBD-1B43FF0E823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10 ΤΟΥ ΜΗΝΑ</t>
        </r>
      </text>
    </comment>
    <comment ref="C106" authorId="0" shapeId="0" xr:uid="{17198092-CDB4-4B5C-906A-16872378DA3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25/6/25 ΚΑΤΑΘΕΣΗ</t>
        </r>
      </text>
    </comment>
    <comment ref="F106" authorId="0" shapeId="0" xr:uid="{CF19516D-5F31-44D8-80A7-7D6B2936AF2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65+85*8</t>
        </r>
      </text>
    </comment>
    <comment ref="G106" authorId="0" shapeId="0" xr:uid="{558A858B-12A4-4E66-89E4-59473EFDBA2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25/6/25 ΚΑΡΤΑ</t>
        </r>
      </text>
    </comment>
    <comment ref="I106" authorId="0" shapeId="0" xr:uid="{7D6BD744-23F7-4BDB-96CE-643A7A277EE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15/10/25 καρτα</t>
        </r>
      </text>
    </comment>
    <comment ref="J106" authorId="0" shapeId="0" xr:uid="{990ED9FD-CDE4-451D-A67F-914C95C4637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5/11/25 ΚΑΡΤΑ</t>
        </r>
      </text>
    </comment>
    <comment ref="K106" authorId="0" shapeId="0" xr:uid="{818866E7-A42D-446F-8E44-CFF3C4F60CD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10/12/25 ΚΑΡΤΑ</t>
        </r>
      </text>
    </comment>
    <comment ref="L106" authorId="0" shapeId="0" xr:uid="{747CA9C9-E682-4972-8225-B9A0EAD3B53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12/1/26 ΚΑΡΤΑ</t>
        </r>
      </text>
    </comment>
    <comment ref="M106" authorId="0" shapeId="0" xr:uid="{D4EFA5F7-0FEE-487B-B3D7-727EF04A0DB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4/2/26 ΚΑΡΤΑ</t>
        </r>
      </text>
    </comment>
    <comment ref="F107" authorId="0" shapeId="0" xr:uid="{4DA420C6-9BC7-450F-8EAC-4F7BA4DDEAA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50+28*8</t>
        </r>
      </text>
    </comment>
    <comment ref="A108" authorId="0" shapeId="0" xr:uid="{B96D66E9-80A3-4043-9D5D-895E740CE3F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5 ΤΟΥ ΜΗΝΑ</t>
        </r>
      </text>
    </comment>
    <comment ref="C108" authorId="0" shapeId="0" xr:uid="{103FCA6E-6A55-4DE2-8637-651B723CB99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2/6/25</t>
        </r>
      </text>
    </comment>
    <comment ref="E108" authorId="0" shapeId="0" xr:uid="{4CADFD9A-B746-40A5-B48F-D1EEE02BEC8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108" authorId="0" shapeId="0" xr:uid="{8F9A7BE6-4A39-4785-A3D2-5B3F64434C8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65+85*8</t>
        </r>
      </text>
    </comment>
    <comment ref="G108" authorId="0" shapeId="0" xr:uid="{7C011B2D-6F24-42B1-A75F-1EE0881E1C8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7/10/25 ΚΑΡΤΑ</t>
        </r>
      </text>
    </comment>
    <comment ref="I108" authorId="0" shapeId="0" xr:uid="{D9A06B4A-73BE-478E-94CD-36E2E2A86F8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7/10/25 ΜΕΤΡΗΤΑ</t>
        </r>
      </text>
    </comment>
    <comment ref="J108" authorId="0" shapeId="0" xr:uid="{E385BCFA-6B8F-479E-B9C0-FA1B600E9B3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6/11/25 ΜΕΤΡΗΤΑ</t>
        </r>
      </text>
    </comment>
    <comment ref="K108" authorId="0" shapeId="0" xr:uid="{423D8A81-8D8B-47F2-AF59-B6005060F0B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16/12/25 ΜΕΤΡΗΤΑ</t>
        </r>
      </text>
    </comment>
    <comment ref="L108" authorId="0" shapeId="0" xr:uid="{8A3DE46C-3B2D-47EF-8CC9-8BFE30C2345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13/1/26 ΜΕΤΡΗΤΑ</t>
        </r>
      </text>
    </comment>
    <comment ref="M108" authorId="0" shapeId="0" xr:uid="{50D8FADE-38CC-4ECC-B624-34EBF5D352B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10/2/26 ΜΕΤΡΗΤΑ</t>
        </r>
      </text>
    </comment>
    <comment ref="C109" authorId="0" shapeId="0" xr:uid="{E5A54AD4-4D07-4EC8-BF7B-40C0F75717F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30/5/25 ΜΕΤΡΗΤΑ</t>
        </r>
      </text>
    </comment>
    <comment ref="F109" authorId="0" shapeId="0" xr:uid="{D7346188-7DEF-4E7D-98A4-40A1A5674BB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65+140*8</t>
        </r>
      </text>
    </comment>
    <comment ref="G109" authorId="0" shapeId="0" xr:uid="{59DE0B01-203C-4D6E-818B-008AAC7621E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10/6/25 katathesi</t>
        </r>
      </text>
    </comment>
    <comment ref="I109" authorId="0" shapeId="0" xr:uid="{BF1A19A9-9245-4B3A-9E73-94A77EE0DFE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14/11/25 ΚΑΡΤΑ</t>
        </r>
      </text>
    </comment>
    <comment ref="J109" authorId="0" shapeId="0" xr:uid="{BC6CD22B-F168-4AB7-B832-00E4633D694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14/11/25 ΚΑΡΤΑ</t>
        </r>
      </text>
    </comment>
    <comment ref="K109" authorId="0" shapeId="0" xr:uid="{94B94751-0DC1-4048-AF6F-2D4C001943C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14/11/25 ΚΑΡΤΑ</t>
        </r>
      </text>
    </comment>
    <comment ref="C110" authorId="0" shapeId="0" xr:uid="{504DEDB0-5549-484C-8611-17BDF94F761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24/6/25</t>
        </r>
      </text>
    </comment>
    <comment ref="F110" authorId="0" shapeId="0" xr:uid="{3439009F-A802-478D-B61D-63B052AD642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65+85*8
'H CASH 650</t>
        </r>
      </text>
    </comment>
    <comment ref="H110" authorId="0" shapeId="0" xr:uid="{76F7B8D6-AAED-41F3-B256-AD6CF37091D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24/6/25 metrhta</t>
        </r>
      </text>
    </comment>
    <comment ref="C111" authorId="0" shapeId="0" xr:uid="{0E578A20-3780-4ECA-9E5D-1CEB1CB8666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ΜΕΤΡΗΤΑ
</t>
        </r>
      </text>
    </comment>
    <comment ref="F111" authorId="0" shapeId="0" xr:uid="{23EF5167-79E2-4214-A260-7B6C8FE71D2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CASH</t>
        </r>
      </text>
    </comment>
    <comment ref="A112" authorId="0" shapeId="0" xr:uid="{1D75EF5B-3D71-4DF3-89E3-3F7CAB5EC83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5 ΤΟΥ ΜΗΝΑ</t>
        </r>
      </text>
    </comment>
    <comment ref="C112" authorId="0" shapeId="0" xr:uid="{70854242-26A6-4CF7-B2D9-358B91E5B4E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19/5/25 </t>
        </r>
      </text>
    </comment>
    <comment ref="E112" authorId="0" shapeId="0" xr:uid="{4B30F82D-E1C2-45CA-92C1-7F053637E96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112" authorId="0" shapeId="0" xr:uid="{5F022177-9EFE-4C47-80D1-8CC7B74308F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65+54*8</t>
        </r>
      </text>
    </comment>
    <comment ref="G112" authorId="0" shapeId="0" xr:uid="{843925AB-5C66-426A-BD9A-5DCC7FEE2E8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19/5/25  ΚΑΡΤΑ</t>
        </r>
      </text>
    </comment>
    <comment ref="I112" authorId="0" shapeId="0" xr:uid="{60A1086D-BCE6-407E-A69B-B140D9BE943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10/10/25 ΜΕΤΡΗΤΑ</t>
        </r>
      </text>
    </comment>
    <comment ref="J112" authorId="0" shapeId="0" xr:uid="{276E8B78-E921-4762-98E9-B7965FA095B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10/11/25 ΚΑΡΤΑ</t>
        </r>
      </text>
    </comment>
    <comment ref="K112" authorId="0" shapeId="0" xr:uid="{18965660-D4B7-4FB0-A887-CF570B9BAC8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17/12/25 ΚΑΡΤΑ</t>
        </r>
      </text>
    </comment>
    <comment ref="L112" authorId="0" shapeId="0" xr:uid="{4951F8EB-F918-405B-B78D-72E2861A48A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12/1/26 ΚΑΡΤΑ</t>
        </r>
      </text>
    </comment>
    <comment ref="C113" authorId="0" shapeId="0" xr:uid="{B758A7A4-1769-4A76-9116-20804C9839B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16/9/25 ΜΕΤΡΗΤΑ</t>
        </r>
      </text>
    </comment>
    <comment ref="F113" authorId="0" shapeId="0" xr:uid="{D2FE3170-3D56-46DE-BE05-177A467761E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65+79*8
</t>
        </r>
      </text>
    </comment>
    <comment ref="G113" authorId="0" shapeId="0" xr:uid="{D16096CF-B7A9-4417-A9FA-9DB6C665C62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16/9/25 ΜΕΤΡΗΤΑ</t>
        </r>
      </text>
    </comment>
    <comment ref="I113" authorId="0" shapeId="0" xr:uid="{54DB53C9-E0B5-4A9D-A2E7-D49910D52F9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6/10/25 ΜΕΤΡΗΤΑ</t>
        </r>
      </text>
    </comment>
    <comment ref="J113" authorId="0" shapeId="0" xr:uid="{CC10BFE2-CC86-4DA3-8461-74A1B2CD3FD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1/12/25 ΜΕΤΡΗΤΑ</t>
        </r>
      </text>
    </comment>
    <comment ref="K113" authorId="0" shapeId="0" xr:uid="{3E2E3F84-503C-4D78-8D17-1852FB29547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1/12/25 ΜΕΤΡΗΤΑ</t>
        </r>
      </text>
    </comment>
    <comment ref="L113" authorId="0" shapeId="0" xr:uid="{5BB2AC11-C774-43A4-A0F8-3AF60E202B2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21/1/26 ΚΑΡΤΑ</t>
        </r>
      </text>
    </comment>
    <comment ref="M113" authorId="0" shapeId="0" xr:uid="{BD91BAC5-CCCB-4085-B715-2ECA8505963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21/1/26 ΚΑΡΤΑ</t>
        </r>
      </text>
    </comment>
    <comment ref="C114" authorId="0" shapeId="0" xr:uid="{E174EF56-9413-4A38-AF3A-B64133DAFEE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ΚΑΤΑΘΕΣΗ 30/6/25</t>
        </r>
      </text>
    </comment>
    <comment ref="F114" authorId="0" shapeId="0" xr:uid="{063268AD-A9E3-481C-8F63-57E7629A6C5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65+79*8</t>
        </r>
      </text>
    </comment>
    <comment ref="G114" authorId="0" shapeId="0" xr:uid="{0E846E53-5556-476A-8C03-B722747492C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2/7/25 ΚΑΤΑΘΕΣΗ</t>
        </r>
      </text>
    </comment>
    <comment ref="I114" authorId="0" shapeId="0" xr:uid="{1EF343AD-BA11-4FE2-9C22-DE0D53AB84C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3/2/26 ΜΕΤΡΗΤΑ</t>
        </r>
      </text>
    </comment>
    <comment ref="J114" authorId="0" shapeId="0" xr:uid="{45FD4801-E744-44E0-8454-7A3AFA07F87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4/11/25 ΚΑΤΑΘΕΣΗ</t>
        </r>
      </text>
    </comment>
    <comment ref="K114" authorId="0" shapeId="0" xr:uid="{93A1212C-B663-448D-94D6-933F626F00C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10/12/25 ΜΕΤΡΗΤΑ</t>
        </r>
      </text>
    </comment>
    <comment ref="L114" authorId="0" shapeId="0" xr:uid="{EBE13AAE-96F1-4B30-B9F5-2FE14996C74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3/2/26 ΜΕΤΡΗΤΑ</t>
        </r>
      </text>
    </comment>
    <comment ref="C115" authorId="0" shapeId="0" xr:uid="{6C0588A6-B9DB-4DB8-A358-518F1815071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5/11/25 ΜΕΤΡΗΤΑ</t>
        </r>
      </text>
    </comment>
    <comment ref="F115" authorId="0" shapeId="0" xr:uid="{A370E204-1A4D-4F1C-8477-A00F4277DDE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100*7 ΚΑΙ ΤΟΝ ΤΕΛΕΥΤΑΙΟ ΜΗΝΑ 97 ΕΥΡΩ</t>
        </r>
      </text>
    </comment>
    <comment ref="J115" authorId="0" shapeId="0" xr:uid="{5A5B9646-1D69-4FB7-8FCA-9A3D127BC5A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5/11/25 ΜΕΤΡΗΤΑ</t>
        </r>
      </text>
    </comment>
    <comment ref="K115" authorId="0" shapeId="0" xr:uid="{D6898396-36E7-460A-9265-5393C2CF56E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15/12/25 ΜΕΤΡΗΤΑ</t>
        </r>
      </text>
    </comment>
    <comment ref="L115" authorId="0" shapeId="0" xr:uid="{316D5480-F6B8-417D-86A1-67E1AFF7FBC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26/1/26 ΚΑΡΤΑ</t>
        </r>
      </text>
    </comment>
    <comment ref="M115" authorId="0" shapeId="0" xr:uid="{D7BC7A84-4BE2-407E-8F09-DB9C24C4589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4/2/26 ΜΕΤΡΗΤΑ</t>
        </r>
      </text>
    </comment>
    <comment ref="C116" authorId="0" shapeId="0" xr:uid="{C3B24E17-4F3D-424E-982A-FE984359859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3/9/25</t>
        </r>
      </text>
    </comment>
    <comment ref="F116" authorId="0" shapeId="0" xr:uid="{62BAA903-162C-4BC2-8177-5D6406A79D1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65+48*8</t>
        </r>
      </text>
    </comment>
    <comment ref="G116" authorId="0" shapeId="0" xr:uid="{ED81FC4C-1A92-42B7-B7AA-B0692591163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3/9/2025 ΜΕΤΡΗΤΑ</t>
        </r>
      </text>
    </comment>
    <comment ref="I116" authorId="0" shapeId="0" xr:uid="{9C002051-BA0A-4B28-9E7C-06FADBA1DDB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6/11/25 ΚΑΡΤΑ</t>
        </r>
      </text>
    </comment>
    <comment ref="J116" authorId="0" shapeId="0" xr:uid="{42452021-EA73-4603-A6B2-F6A0E543FBD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8/12/25 ΚΑΡΤΑ</t>
        </r>
      </text>
    </comment>
    <comment ref="K116" authorId="0" shapeId="0" xr:uid="{4C899362-AC25-49D9-BDEA-37B1B70FC3F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22/12/25 ΚΑΡΤΑ</t>
        </r>
      </text>
    </comment>
    <comment ref="L116" authorId="0" shapeId="0" xr:uid="{E00F6353-635E-41A8-8193-EA9989CF64A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26/1/26 ΚΑΡΤΑ</t>
        </r>
      </text>
    </comment>
    <comment ref="F117" authorId="0" shapeId="0" xr:uid="{DCBB74B1-1BB4-4EF3-A6F2-FEA25EB497E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65+54*8</t>
        </r>
      </text>
    </comment>
    <comment ref="G117" authorId="0" shapeId="0" xr:uid="{12E0B780-965D-4BD3-9BF8-53484B910C0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5/6/25 ΚΑΡΤΑ</t>
        </r>
      </text>
    </comment>
    <comment ref="I117" authorId="0" shapeId="0" xr:uid="{BE0DA524-D792-4D1B-9F2B-7E5D0671C38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16/10/25 καρτα</t>
        </r>
      </text>
    </comment>
    <comment ref="J117" authorId="0" shapeId="0" xr:uid="{A5A4A36D-8167-4B90-9589-14DCFD360C1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6/11/25 ΚΑΡΤΑ</t>
        </r>
      </text>
    </comment>
    <comment ref="K117" authorId="0" shapeId="0" xr:uid="{689377B0-CF9B-4C44-875A-3B7B229BAA6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9/12/25 ΚΑΡΤΑ</t>
        </r>
      </text>
    </comment>
    <comment ref="L117" authorId="0" shapeId="0" xr:uid="{614CB637-4244-4566-943A-4BE57BFF28A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15/1/26 ΚΑΡΤΑ</t>
        </r>
      </text>
    </comment>
    <comment ref="M117" authorId="0" shapeId="0" xr:uid="{CE485266-C0A6-42E1-8251-1CB566FCF77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3/2/36 ΚΑΡΤΑ</t>
        </r>
      </text>
    </comment>
    <comment ref="A118" authorId="0" shapeId="0" xr:uid="{E2E3F574-BAED-4D66-990A-FAED5D98E6F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10 ΤΟΥ ΜΗΝΑ</t>
        </r>
      </text>
    </comment>
    <comment ref="C118" authorId="0" shapeId="0" xr:uid="{B71A0E0E-4CFE-42FA-8ACF-919E2D9A9C6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30/6/25</t>
        </r>
      </text>
    </comment>
    <comment ref="F118" authorId="0" shapeId="0" xr:uid="{54697245-938C-402F-9867-A80EEAF0BDD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65+85*8</t>
        </r>
      </text>
    </comment>
    <comment ref="G118" authorId="0" shapeId="0" xr:uid="{13798391-7D3A-4C87-89D3-569C671F310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30/6/25</t>
        </r>
      </text>
    </comment>
    <comment ref="I118" authorId="0" shapeId="0" xr:uid="{BD925D6F-9F34-4CC6-A82B-A32DC38A93D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6/10/25 ΚΑΡΤΑ</t>
        </r>
      </text>
    </comment>
    <comment ref="J118" authorId="0" shapeId="0" xr:uid="{8EE11E6E-B0E0-4A0C-BDF8-37F4A9CBB66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3/11/25 ΚΑΡΤΑ</t>
        </r>
      </text>
    </comment>
    <comment ref="K118" authorId="0" shapeId="0" xr:uid="{0DEAD9B0-A1DB-494E-8C3E-C032FEF3F8E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1/12/25 ΜΕΤΡΗΤΑ</t>
        </r>
      </text>
    </comment>
    <comment ref="L118" authorId="0" shapeId="0" xr:uid="{47639F10-F494-4EB7-8E5C-021A5997376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12/1/26 ΚΑΡΤΑ</t>
        </r>
      </text>
    </comment>
    <comment ref="M118" authorId="0" shapeId="0" xr:uid="{2A6AC87C-5BE6-4FE2-944F-E964C66673A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9/2/26 ΚΑΡΤΑ</t>
        </r>
      </text>
    </comment>
    <comment ref="A119" authorId="0" shapeId="0" xr:uid="{5AD5AAD5-B307-4E9A-938F-0A501C8DE5B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10 ΤΟΥ ΜΗΝΑ</t>
        </r>
      </text>
    </comment>
    <comment ref="C119" authorId="0" shapeId="0" xr:uid="{FC41A6DF-D58D-49BB-9FC3-287C951EFE1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30/6/25</t>
        </r>
      </text>
    </comment>
    <comment ref="F119" authorId="0" shapeId="0" xr:uid="{B2629665-0C24-447F-91B3-B28A6C2D951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65+42*8</t>
        </r>
      </text>
    </comment>
    <comment ref="G119" authorId="0" shapeId="0" xr:uid="{83F4C387-6D51-48C3-83B4-F525A05AAF5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30/6/25</t>
        </r>
      </text>
    </comment>
    <comment ref="I119" authorId="0" shapeId="0" xr:uid="{70CE4DBF-BBFE-4FCB-ADA1-0C7CBE49B6D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6/10/25 ΚΑΡΤΑ
</t>
        </r>
      </text>
    </comment>
    <comment ref="J119" authorId="0" shapeId="0" xr:uid="{D1CF6FA1-7D5D-4BC4-957B-8152DC150F0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3/11/25 ΚΑΡΤΑ</t>
        </r>
      </text>
    </comment>
    <comment ref="K119" authorId="0" shapeId="0" xr:uid="{969DEF87-861C-47BC-B931-B36EA2154AA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1/12/25 ΜΕΤΡΗΤΑ</t>
        </r>
      </text>
    </comment>
    <comment ref="L119" authorId="0" shapeId="0" xr:uid="{E49F2B16-2D61-4780-A602-62DD1CDBD6B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12/1/26 ΚΑΡΤΑ</t>
        </r>
      </text>
    </comment>
    <comment ref="M119" authorId="0" shapeId="0" xr:uid="{0AF724D0-6A08-4F3E-AE71-4EFCD67B836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9/2/26 ΚΑΡΤΑ</t>
        </r>
      </text>
    </comment>
    <comment ref="C120" authorId="0" shapeId="0" xr:uid="{B4946947-D514-49A0-997A-764AFF92828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10/6/25 ΜΕΤΡΗΤΑ</t>
        </r>
      </text>
    </comment>
    <comment ref="F120" authorId="0" shapeId="0" xr:uid="{ADF4A804-50DA-43AC-8B09-2DB3F362535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65+79*8</t>
        </r>
      </text>
    </comment>
    <comment ref="G120" authorId="0" shapeId="0" xr:uid="{0E5AB675-33E7-4D7C-82A6-5EAAE6ED3CB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10/6/25 ΚΑΡΤΑ</t>
        </r>
      </text>
    </comment>
    <comment ref="I120" authorId="0" shapeId="0" xr:uid="{78701121-BD37-46BF-B942-2E670B36D2E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30/10/25 ΜΕΤΡΗΤΑ</t>
        </r>
      </text>
    </comment>
    <comment ref="J120" authorId="0" shapeId="0" xr:uid="{CE0B4018-F6EA-47E3-89CE-0056310A3EA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13/11/25 ΚΑΡΤΑ</t>
        </r>
      </text>
    </comment>
    <comment ref="K120" authorId="0" shapeId="0" xr:uid="{8CC09692-3E9B-41B1-A168-15AC8B21A50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16/12/25 ΚΑΡΤΑ</t>
        </r>
      </text>
    </comment>
    <comment ref="L120" authorId="0" shapeId="0" xr:uid="{9D347576-32BB-4DBE-827E-59A23C6BE71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22/1/26 KARTA</t>
        </r>
      </text>
    </comment>
    <comment ref="M120" authorId="0" shapeId="0" xr:uid="{1DBDA139-CE0E-4EC2-B367-D7B6A6AA96C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11/2/26 ΚΑΡΤΑ</t>
        </r>
      </text>
    </comment>
    <comment ref="C122" authorId="0" shapeId="0" xr:uid="{B7B26E21-1154-4749-9A35-3FD9A25DF70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15/9/25 ΜΕΤΡΗΤΑ
</t>
        </r>
      </text>
    </comment>
    <comment ref="E122" authorId="0" shapeId="0" xr:uid="{0CB2B36E-77AC-4D77-8DD9-C79058A9AB7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122" authorId="0" shapeId="0" xr:uid="{450C7AB9-E98A-4D89-8698-54275CD1939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65+54*8</t>
        </r>
      </text>
    </comment>
    <comment ref="G122" authorId="0" shapeId="0" xr:uid="{468D08EA-DBE4-4AE8-87B7-AB4AA1FD511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28/5/25 ΜΕΤΡΗΤΑ</t>
        </r>
      </text>
    </comment>
    <comment ref="I122" authorId="0" shapeId="0" xr:uid="{C390435B-2043-4ECA-A0A7-255C31ECF12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6/10/25 ΚΑΡΤΑ
</t>
        </r>
      </text>
    </comment>
    <comment ref="J122" authorId="0" shapeId="0" xr:uid="{F94CAA7A-1063-4098-B5A6-022834E1257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5/11/25 ΚΑΡΤΑ 64 ΕΥΡΩ ΚΑΙ ΜΕΤΡΗΤΑ 5 ΕΥΡΩ</t>
        </r>
      </text>
    </comment>
    <comment ref="K122" authorId="0" shapeId="0" xr:uid="{A46839A1-A92D-4CE5-B54B-DD123B85713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3/12/25 ΚΑΡΤΑ</t>
        </r>
      </text>
    </comment>
    <comment ref="L122" authorId="0" shapeId="0" xr:uid="{48D5690E-6576-4A15-8C05-EAC5A3612C4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14/1/26 ΜΕΤΡΗΤΑ</t>
        </r>
      </text>
    </comment>
    <comment ref="M122" authorId="0" shapeId="0" xr:uid="{44B09395-0714-492B-8BB2-2AAACCA5565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2/2/26 ΜΕΤΡΗΤΑ</t>
        </r>
      </text>
    </comment>
    <comment ref="F123" authorId="0" shapeId="0" xr:uid="{01405918-34E2-455F-9533-4D19DD7D2B9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 + 54*8</t>
        </r>
      </text>
    </comment>
    <comment ref="G123" authorId="0" shapeId="0" xr:uid="{E4D6A371-4A88-4695-A23F-8A5503167A1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KATAUESH </t>
        </r>
      </text>
    </comment>
    <comment ref="I123" authorId="0" shapeId="0" xr:uid="{D16797C1-6B08-450F-A6A6-86E3A1A6ABE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27/10/25 ΚΑΤΑΘΕΣΗ</t>
        </r>
      </text>
    </comment>
    <comment ref="J123" authorId="0" shapeId="0" xr:uid="{0BBF9D2E-C903-4476-9D30-7E5521A54F9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8/12/25 ΚΑΡΤΑ</t>
        </r>
      </text>
    </comment>
    <comment ref="K123" authorId="0" shapeId="0" xr:uid="{16E91AE8-4A86-4417-8D32-72445AECB94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23/12/25 ΚΑΡΤΑ</t>
        </r>
      </text>
    </comment>
    <comment ref="I124" authorId="0" shapeId="0" xr:uid="{ED1D0D1A-9D1F-4961-8896-3A6C91E8EFA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29/10/25 ΚΑΡΤΑ 200 ΕΥΡΩ</t>
        </r>
      </text>
    </comment>
    <comment ref="J124" authorId="0" shapeId="0" xr:uid="{32301CDC-AA65-4A8D-A1B0-4F6CD9524D4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12/11/25 ΚΑΡΤΑ</t>
        </r>
      </text>
    </comment>
    <comment ref="K124" authorId="0" shapeId="0" xr:uid="{3C094E1D-2181-442F-B069-9A36AAB9024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8/12/25 ΜΕΤΡΗΤΑ</t>
        </r>
      </text>
    </comment>
    <comment ref="L124" authorId="0" shapeId="0" xr:uid="{D61A181E-7E76-4C79-8D6D-8E99B9B90C0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26/1/26 ΚΑΡΤΑ</t>
        </r>
      </text>
    </comment>
    <comment ref="F125" authorId="0" shapeId="0" xr:uid="{E8093971-7E8E-4B5F-843B-396EB4E6AF7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SYNOLIKH PROSFORA 1800  200+200*8</t>
        </r>
      </text>
    </comment>
    <comment ref="G125" authorId="0" shapeId="0" xr:uid="{EC9A5C19-4BF0-4E92-A230-250C01C4892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19/9/25</t>
        </r>
      </text>
    </comment>
    <comment ref="J125" authorId="0" shapeId="0" xr:uid="{68289211-53F2-4BDE-B997-63D9C144E81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12/11/25 ΚΑΡΤΑ</t>
        </r>
      </text>
    </comment>
    <comment ref="K125" authorId="0" shapeId="0" xr:uid="{52CA6AFD-F1DD-4391-B252-BB1FC186228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8/12/25 ΜΕΤΡΗΤΑ</t>
        </r>
      </text>
    </comment>
    <comment ref="L125" authorId="0" shapeId="0" xr:uid="{784D96FE-9E63-4858-AE03-7D2DCF4F84D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26/1/26 ΚΑΡΤΑ</t>
        </r>
      </text>
    </comment>
    <comment ref="G126" authorId="0" shapeId="0" xr:uid="{91BEFD32-65B8-4E43-9E4D-4645E2A2DAC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19/9/25 METRHTA 200</t>
        </r>
      </text>
    </comment>
    <comment ref="J126" authorId="0" shapeId="0" xr:uid="{15E4C0C5-C56E-4C35-9C00-5C530870BCF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12/11/25 ΚΑΡΤΑ</t>
        </r>
      </text>
    </comment>
    <comment ref="K126" authorId="0" shapeId="0" xr:uid="{21A35964-0273-4A23-9750-78E7ED8D857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8/12/25 ΜΕΤΡΗΤΑ</t>
        </r>
      </text>
    </comment>
    <comment ref="L126" authorId="0" shapeId="0" xr:uid="{BD6CB2FB-A62E-4C4C-A273-BD974526BE9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26/1/26 ΚΑΡΤΑ</t>
        </r>
      </text>
    </comment>
    <comment ref="C127" authorId="0" shapeId="0" xr:uid="{E4E3C917-F3AA-4940-A25E-5F20130B66E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15/9/25 ΜΕΤΡΗΤΑ</t>
        </r>
      </text>
    </comment>
    <comment ref="F127" authorId="0" shapeId="0" xr:uid="{495E8506-90FB-4C2D-A65F-9F74CF00333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65+115*9</t>
        </r>
      </text>
    </comment>
    <comment ref="G127" authorId="0" shapeId="0" xr:uid="{CB9BF1E4-27A3-4425-A8BC-A0D6E6DAF88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16/6/25 ΚΑΤΑΘΕΣΗ</t>
        </r>
      </text>
    </comment>
    <comment ref="H127" authorId="0" shapeId="0" xr:uid="{AD0988A8-F070-4A57-A704-9C28A745ACD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15/9/25 ΜΕΤΡΗΤΑ</t>
        </r>
      </text>
    </comment>
    <comment ref="I127" authorId="0" shapeId="0" xr:uid="{C188A2DC-8201-4D5D-9002-2458EA487F8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8/10/25 ΜΕΤΡΗΤΑ</t>
        </r>
      </text>
    </comment>
    <comment ref="J127" authorId="0" shapeId="0" xr:uid="{B2373407-985B-45BF-A119-96A9DDA88AD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3/11/25 ΜΕΤΡΗΤΑ</t>
        </r>
      </text>
    </comment>
    <comment ref="K127" authorId="0" shapeId="0" xr:uid="{1E43DDED-CDA3-4ABD-8A6B-E1699E884C1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1/12/25 ΜΕΤΡΗΤΑ</t>
        </r>
      </text>
    </comment>
    <comment ref="L127" authorId="0" shapeId="0" xr:uid="{E496932E-803C-482B-AA96-1DF09E23E7C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13/1/26 ΜΕΤΡΗΤΑ</t>
        </r>
      </text>
    </comment>
    <comment ref="M127" authorId="0" shapeId="0" xr:uid="{252D73DE-9537-44EE-976E-A6E94FACE5F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2/2/26 ΜΕΤΡΗΤΑ</t>
        </r>
      </text>
    </comment>
    <comment ref="C128" authorId="0" shapeId="0" xr:uid="{A73BC37B-C401-4BF9-A960-03D3D83858A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8/10/25 ΜΕΤΡΗΤΑ</t>
        </r>
      </text>
    </comment>
    <comment ref="F128" authorId="0" shapeId="0" xr:uid="{1536376B-CA2E-4882-B606-ABC76F9D12B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65+140*8</t>
        </r>
      </text>
    </comment>
    <comment ref="G128" authorId="0" shapeId="0" xr:uid="{E1CBEDE9-A07F-440E-9C65-7F0C20A159B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16/6/25 ΚΑΤΑΘΕΣΗ</t>
        </r>
      </text>
    </comment>
    <comment ref="I128" authorId="0" shapeId="0" xr:uid="{9E7B38D9-7EAB-4EDA-8629-86DAE87982D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8/10/25 ΜΕΤΡΗΤΑ</t>
        </r>
      </text>
    </comment>
    <comment ref="J128" authorId="0" shapeId="0" xr:uid="{210C1AD3-FC14-4517-A57B-38BBA2D577C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3/11/25 ΚΑΡΤΑ</t>
        </r>
      </text>
    </comment>
    <comment ref="K128" authorId="0" shapeId="0" xr:uid="{1E6DB037-9D2B-4CAF-A75D-AF00B73E6FF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1/12/25 ΜΕΤΡΗΤΑ</t>
        </r>
      </text>
    </comment>
    <comment ref="L128" authorId="0" shapeId="0" xr:uid="{2947BCF2-3B47-4E1C-879F-7B5A6D6DD43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13/1/26 ΜΕΤΡΗΤΑ</t>
        </r>
      </text>
    </comment>
    <comment ref="M128" authorId="0" shapeId="0" xr:uid="{FD474BE3-B0F5-4DA1-B7AD-EB8F795000F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2/2/26 ΜΕΤΡΗΤΑ</t>
        </r>
      </text>
    </comment>
    <comment ref="C129" authorId="0" shapeId="0" xr:uid="{FCE31BBF-EDBC-4FCE-A4F1-15A1D1DEB8B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10/6/25 ΜΕΤΡΗΤΑ</t>
        </r>
      </text>
    </comment>
    <comment ref="F129" authorId="0" shapeId="0" xr:uid="{C0B0D21C-3B74-4C05-A269-5763F46D4B9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165*2</t>
        </r>
      </text>
    </comment>
    <comment ref="H129" authorId="0" shapeId="0" xr:uid="{0FB547B9-9BD3-44D5-8678-871BD8B899E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13/6/25 ΚΑΡΤΑ</t>
        </r>
      </text>
    </comment>
    <comment ref="I129" authorId="0" shapeId="0" xr:uid="{2D1C84F1-4F10-4ACF-9847-6AEFB0880DB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10/7/25 ΚΑΤΑΘΕΣΗ
</t>
        </r>
      </text>
    </comment>
    <comment ref="A130" authorId="0" shapeId="0" xr:uid="{72F46060-7928-4372-824A-D4A9373960B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5 ΤΟΥ ΜΗΝΑ</t>
        </r>
      </text>
    </comment>
    <comment ref="C130" authorId="0" shapeId="0" xr:uid="{73ED8C05-5324-4DFA-9D8D-A12BD1F21D9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1/7/25</t>
        </r>
      </text>
    </comment>
    <comment ref="E130" authorId="0" shapeId="0" xr:uid="{2FC670D1-1470-4C7E-AE00-E738DCD7D0C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130" authorId="0" shapeId="0" xr:uid="{B32C44E4-4D22-467B-A153-2829ABCEC03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65+70*8</t>
        </r>
      </text>
    </comment>
    <comment ref="G130" authorId="0" shapeId="0" xr:uid="{A9000DC5-31DC-4D16-AB8E-4098E7D0059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5/9/25 ΚΑΤΑΘΕΣΗ ΑΠΌ 28/8/25</t>
        </r>
      </text>
    </comment>
    <comment ref="I130" authorId="0" shapeId="0" xr:uid="{84C8DE02-C69F-4209-AE55-7298B521663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2/10/25 ΚΑΡΤΑ  + 15 ΕΥΡΩ ΜΕΛΕΤΗ ΑΓΓΛ
</t>
        </r>
      </text>
    </comment>
    <comment ref="J130" authorId="0" shapeId="0" xr:uid="{FD7CDCB6-1654-48D7-954D-0559D8795EF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4/11/25 ΚΑΡΤΑ</t>
        </r>
      </text>
    </comment>
    <comment ref="K130" authorId="0" shapeId="0" xr:uid="{22C13106-EDD7-459D-B27C-5773BEE2B00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4/12/25 ΚΑΡΤΑ</t>
        </r>
      </text>
    </comment>
    <comment ref="L130" authorId="0" shapeId="0" xr:uid="{1404C024-8F6F-4666-B746-41BAED7BB5E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8/1/26 ΚΑΡΤΑ</t>
        </r>
      </text>
    </comment>
    <comment ref="M130" authorId="0" shapeId="0" xr:uid="{474A0E88-7819-4388-827D-444E9ADD989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5/2/26 ΚΑΡΤΑ</t>
        </r>
      </text>
    </comment>
    <comment ref="F131" authorId="0" shapeId="0" xr:uid="{33F06667-719D-4A77-B429-838D77FA6B7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65+140*8</t>
        </r>
      </text>
    </comment>
    <comment ref="G131" authorId="0" shapeId="0" xr:uid="{2BF055CE-5544-4B5B-BD5F-0757DE75F88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ΚΑΤΑΘΕΣΗ ΑΠΌ 28/8/25</t>
        </r>
      </text>
    </comment>
    <comment ref="I131" authorId="0" shapeId="0" xr:uid="{9B7ECBE3-D5E7-4326-8618-98C696A7DAC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2/10/25 ΚΑΡΤΑ</t>
        </r>
      </text>
    </comment>
    <comment ref="J131" authorId="0" shapeId="0" xr:uid="{B94C08E3-492D-484B-B358-9EEF3F3FA34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4/11/25 ΚΑΡΤΑ</t>
        </r>
      </text>
    </comment>
    <comment ref="K131" authorId="0" shapeId="0" xr:uid="{EB2DD7E6-1142-4A56-96DB-6ACE4FC5302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4/12/25 ΚΑΡΤΑ</t>
        </r>
      </text>
    </comment>
    <comment ref="L131" authorId="0" shapeId="0" xr:uid="{E179EA5F-4E75-4D04-A5EE-6133F31B09B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8/1/26 ΚΑΡΤΑ</t>
        </r>
      </text>
    </comment>
    <comment ref="M131" authorId="0" shapeId="0" xr:uid="{904241F1-5402-405B-B9C2-A697A90923B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5/2/26 ΚΑΡΤΑ</t>
        </r>
      </text>
    </comment>
    <comment ref="A132" authorId="0" shapeId="0" xr:uid="{ECC63F52-3768-45D1-9707-40AD2E25547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EXEI BIBLIA APO PERYSI</t>
        </r>
      </text>
    </comment>
    <comment ref="F132" authorId="0" shapeId="0" xr:uid="{5A480559-B747-495E-9F2B-C0DCA7D3F40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65+48*8</t>
        </r>
      </text>
    </comment>
    <comment ref="G132" authorId="0" shapeId="0" xr:uid="{8BAC7D18-38CC-4E78-9C98-219C91E0B0D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28/5/25 KARTA</t>
        </r>
      </text>
    </comment>
    <comment ref="A133" authorId="0" shapeId="0" xr:uid="{3D5D0CA7-20B6-4698-8445-E1AFFD5E241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5 ΤΟΥ ΜΗΝΑ</t>
        </r>
      </text>
    </comment>
    <comment ref="C133" authorId="0" shapeId="0" xr:uid="{4D0813D1-77EB-49F1-B6F4-B5047B47F2D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6/6/25 </t>
        </r>
      </text>
    </comment>
    <comment ref="E133" authorId="0" shapeId="0" xr:uid="{C96B6C7C-3995-4209-804E-663933A6DE1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133" authorId="0" shapeId="0" xr:uid="{DEAD4C5B-6F4F-4B03-B35F-36E9DAD933F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65+79*8</t>
        </r>
      </text>
    </comment>
    <comment ref="G133" authorId="0" shapeId="0" xr:uid="{41176053-9BF3-4D10-A398-2BEC635CD70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6/6/25 ΚΑΡΤΑ</t>
        </r>
      </text>
    </comment>
    <comment ref="I133" authorId="0" shapeId="0" xr:uid="{0AB95A40-EA83-43DB-AB52-50D846039CC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3/10/25 ΚΑΡΤΑ</t>
        </r>
      </text>
    </comment>
    <comment ref="J133" authorId="0" shapeId="0" xr:uid="{517487E8-88CA-47F7-B4F5-3297D019085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3/11/25 ΚΑΡΤΑ</t>
        </r>
      </text>
    </comment>
    <comment ref="K133" authorId="0" shapeId="0" xr:uid="{04027227-03D6-4132-B67E-77D66FCED68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1/12/25 ΚΑΡΤΑ</t>
        </r>
      </text>
    </comment>
    <comment ref="C134" authorId="0" shapeId="0" xr:uid="{101EDE4A-C768-4824-99EB-D12D2464F63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3/9/2025</t>
        </r>
      </text>
    </comment>
    <comment ref="F134" authorId="0" shapeId="0" xr:uid="{0F5C005F-B1D4-4648-B259-CA7C8CD495D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65+85*8</t>
        </r>
      </text>
    </comment>
    <comment ref="G134" authorId="0" shapeId="0" xr:uid="{C7CDB6F8-FFE5-4CF5-A8C5-34CD38F6F70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3/9/2025 ΚΑΡΤΑ</t>
        </r>
      </text>
    </comment>
    <comment ref="I134" authorId="0" shapeId="0" xr:uid="{FC55DDD6-7218-43A5-9550-16F1C837B4B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3/9/25 ΚΑΡΤΑ</t>
        </r>
      </text>
    </comment>
    <comment ref="J134" authorId="0" shapeId="0" xr:uid="{B1CAB8A3-D835-470C-9A60-B3A666CDE30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29/10/25 ΜΕΤΡΗΤΑ</t>
        </r>
      </text>
    </comment>
    <comment ref="C135" authorId="0" shapeId="0" xr:uid="{96DB7709-2B16-487D-BD4E-5F70B7B3CB1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1/9/2025 ΜΕΤΡΗΤΑ</t>
        </r>
      </text>
    </comment>
    <comment ref="F135" authorId="0" shapeId="0" xr:uid="{BD4B7B00-9FB6-4730-BB82-275C22C5D20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65+54*8</t>
        </r>
      </text>
    </comment>
    <comment ref="G135" authorId="0" shapeId="0" xr:uid="{72BC1E36-791B-4807-8A62-76AE8144B87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1/9/2025 ΜΕΤΡΗΤΑ </t>
        </r>
      </text>
    </comment>
    <comment ref="I135" authorId="0" shapeId="0" xr:uid="{4F5C9DD5-DBFB-481B-8700-148D86D9A66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29/9/25 μετρητα</t>
        </r>
      </text>
    </comment>
    <comment ref="J135" authorId="0" shapeId="0" xr:uid="{47F707E1-4635-463E-9086-8526DE60C68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5/11/25 ΜΕΤΡΗΤΑ</t>
        </r>
      </text>
    </comment>
    <comment ref="K135" authorId="0" shapeId="0" xr:uid="{F06433B5-926F-4BE6-9614-9E929AABCED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1/12/25 ΜΕΤΡΗΤΑ</t>
        </r>
      </text>
    </comment>
    <comment ref="L135" authorId="0" shapeId="0" xr:uid="{856B3E68-B7FC-46A1-A552-3137335382F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19/1/26 ΜΕΤΡΗΤΑ</t>
        </r>
      </text>
    </comment>
    <comment ref="M135" authorId="0" shapeId="0" xr:uid="{832976B9-C1B5-4342-AF9C-1700916701B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4/2/26 ΜΕΤΡΗΤΑ</t>
        </r>
      </text>
    </comment>
    <comment ref="C136" authorId="0" shapeId="0" xr:uid="{238BA11E-061B-4DB1-BEE1-9C96A9FEC24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27/6/25</t>
        </r>
      </text>
    </comment>
    <comment ref="E136" authorId="0" shapeId="0" xr:uid="{9EAAC3B3-EF6C-48C5-ABDA-FDBC1214883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136" authorId="0" shapeId="0" xr:uid="{74683F04-41B0-4B83-8BB0-0919431B4A8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65+50*8</t>
        </r>
      </text>
    </comment>
    <comment ref="G136" authorId="0" shapeId="0" xr:uid="{24016550-0B7B-4487-B8DF-EC640BC5724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27/6/25</t>
        </r>
      </text>
    </comment>
    <comment ref="I136" authorId="0" shapeId="0" xr:uid="{A2338CB8-55AE-4653-AFCB-EF7B2A97905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7/10/25 ΚΑΡΤΑ</t>
        </r>
      </text>
    </comment>
    <comment ref="J136" authorId="0" shapeId="0" xr:uid="{768AB4C3-F6B9-46A4-AA97-9B8F535E20D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5/11/25 ΚΑΡΤΑ</t>
        </r>
      </text>
    </comment>
    <comment ref="K136" authorId="0" shapeId="0" xr:uid="{19221626-92C9-4E9C-9F8A-29148AC1025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10/12/25 ΜΕΤΡΗΤΑ</t>
        </r>
      </text>
    </comment>
    <comment ref="L136" authorId="0" shapeId="0" xr:uid="{8C543D9E-CAA4-4233-9CA1-CAE28F0C7B0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19/1/26 καρτα</t>
        </r>
      </text>
    </comment>
    <comment ref="M136" authorId="0" shapeId="0" xr:uid="{5E23FE04-DCF6-4AE7-AC59-8768D29BD64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4/2/26 ΚΑΡΤΑ</t>
        </r>
      </text>
    </comment>
    <comment ref="C137" authorId="0" shapeId="0" xr:uid="{52A6679A-E438-4A1D-AF40-A2448550251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27/6/25</t>
        </r>
      </text>
    </comment>
    <comment ref="F137" authorId="0" shapeId="0" xr:uid="{0F63E813-BE4C-4503-AB11-3B06476C687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65+80*8</t>
        </r>
      </text>
    </comment>
    <comment ref="G137" authorId="0" shapeId="0" xr:uid="{58A8AD10-1305-446A-AC94-84C953B3438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27/6/25</t>
        </r>
      </text>
    </comment>
    <comment ref="I137" authorId="0" shapeId="0" xr:uid="{91CC22F4-31A7-47DC-A792-04BD7C9FE20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7/10/25 ΚΑΡΤΑ</t>
        </r>
      </text>
    </comment>
    <comment ref="J137" authorId="0" shapeId="0" xr:uid="{E66FE88B-731C-4D91-AAFC-20276E362BC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5/11/25 ΚΑΡΤΑ</t>
        </r>
      </text>
    </comment>
    <comment ref="K137" authorId="0" shapeId="0" xr:uid="{3B940E93-80F8-4980-A66F-7DF06FD1239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10/12/25 ΜΕΤΡΗΤΑ</t>
        </r>
      </text>
    </comment>
    <comment ref="L137" authorId="0" shapeId="0" xr:uid="{919BED6B-CE31-4EA0-A665-591593CF79D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19/1/26 ΚΑΡΤΑ</t>
        </r>
      </text>
    </comment>
    <comment ref="M137" authorId="0" shapeId="0" xr:uid="{F77BBEC0-6AFD-4622-B1CD-5A22ACD07F9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4/2/26 ΚΑΡΤΑ</t>
        </r>
      </text>
    </comment>
    <comment ref="E138" authorId="0" shapeId="0" xr:uid="{688D7157-1AE1-4A59-8797-CA7D54BF5B0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15*8</t>
        </r>
      </text>
    </comment>
    <comment ref="F138" authorId="0" shapeId="0" xr:uid="{FFDCD004-1DB0-43C6-8CE1-E96AF40AE7D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65+85*8</t>
        </r>
      </text>
    </comment>
    <comment ref="G138" authorId="0" shapeId="0" xr:uid="{11B47D08-D712-4D2D-8146-424984B8B54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9/10/25 ΜΕΤΡΗΤΑ</t>
        </r>
      </text>
    </comment>
    <comment ref="I138" authorId="0" shapeId="0" xr:uid="{8D242A44-2F7A-4F0E-A6BD-EAC3E07D8C1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9/10/25 ΜΕΤΡΗΤΑ</t>
        </r>
      </text>
    </comment>
    <comment ref="J138" authorId="0" shapeId="0" xr:uid="{92ED17E1-49B6-4652-9A37-ED4B56DA303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7/11/25 ΜΕΤΡΗΤΑ</t>
        </r>
      </text>
    </comment>
    <comment ref="K138" authorId="0" shapeId="0" xr:uid="{961B9157-C2DA-4403-A79C-A4742D547E2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10/12/25 ΜΕΤΡΗΤΑ</t>
        </r>
      </text>
    </comment>
    <comment ref="L138" authorId="0" shapeId="0" xr:uid="{5AD6226D-426F-48A7-BDBC-869D9D1CEB6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13/1/26 ΜΕΤΡΗΤΑ</t>
        </r>
      </text>
    </comment>
    <comment ref="M138" authorId="0" shapeId="0" xr:uid="{17030D27-D993-4FFF-91AD-BE0DAE1A698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12/2/26 METRHTA</t>
        </r>
      </text>
    </comment>
    <comment ref="F139" authorId="0" shapeId="0" xr:uid="{C69DE0E5-B7AC-4405-82EE-F23F6FE8312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50+75*8</t>
        </r>
      </text>
    </comment>
    <comment ref="G139" authorId="0" shapeId="0" xr:uid="{9723E402-0A89-48D4-8A02-ECC304E0E4E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6/6/25 KARTA</t>
        </r>
      </text>
    </comment>
    <comment ref="I139" authorId="0" shapeId="0" xr:uid="{A5B9D4C1-100F-46D1-A37A-CE40278ED07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3/11/25 ΚΑΡΤΑ</t>
        </r>
      </text>
    </comment>
    <comment ref="J139" authorId="0" shapeId="0" xr:uid="{FED34D4E-9BD5-49B5-A4DE-4C49BF02E95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6/2/26 ΚΑΡΤΑ</t>
        </r>
      </text>
    </comment>
    <comment ref="K139" authorId="0" shapeId="0" xr:uid="{9C013A34-39AB-44CF-BC18-572E4752152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6/2/26 ΚΑΡΤΑ</t>
        </r>
      </text>
    </comment>
    <comment ref="F140" authorId="0" shapeId="0" xr:uid="{8EBE7DB4-31F5-4BFE-A966-6FEE8623148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65+100*8</t>
        </r>
      </text>
    </comment>
    <comment ref="G140" authorId="0" shapeId="0" xr:uid="{262189C2-2D7E-438A-8950-BB6C5CBEBE7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6/6/25 KARTA</t>
        </r>
      </text>
    </comment>
    <comment ref="I140" authorId="0" shapeId="0" xr:uid="{F1D05D63-6D71-409D-A608-64E11AD1510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3/11/25 ΚΑΡΤΑ</t>
        </r>
      </text>
    </comment>
    <comment ref="J140" authorId="0" shapeId="0" xr:uid="{5515BC7B-14DD-444D-92F2-8CCEAC8714B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6/2/26 ΚΑΡΤΑ</t>
        </r>
      </text>
    </comment>
    <comment ref="K140" authorId="0" shapeId="0" xr:uid="{C2E68427-534C-4341-B0E8-48C141F33B3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6/2/26 ΚΑΡΤΑ</t>
        </r>
      </text>
    </comment>
    <comment ref="C141" authorId="0" shapeId="0" xr:uid="{C834882C-BA9E-486D-A22B-EB5FBDCB42C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11/9/25 ΜΕΤΡΗΤΑ</t>
        </r>
      </text>
    </comment>
    <comment ref="F141" authorId="0" shapeId="0" xr:uid="{99C92E52-640B-44D5-B840-D67C88BEA2D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65+75*8</t>
        </r>
      </text>
    </comment>
    <comment ref="G141" authorId="0" shapeId="0" xr:uid="{81E08897-80D1-4DAD-B284-D393510A9E0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11/9/25 ΜΕΤΡΗΤΑ</t>
        </r>
      </text>
    </comment>
    <comment ref="J141" authorId="0" shapeId="0" xr:uid="{FCD3F83C-BC7E-4EB9-AF98-2963C17A2C5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20/11/25 ΜΕΤΡΗΤΑ</t>
        </r>
      </text>
    </comment>
    <comment ref="K141" authorId="0" shapeId="0" xr:uid="{5E8B5FFF-7CFD-424F-B601-573FC9A3D7C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8/12/25 ΜΕΤΡΗΤΑ</t>
        </r>
      </text>
    </comment>
    <comment ref="L141" authorId="0" shapeId="0" xr:uid="{022C417F-5CDA-4E98-840C-21798D7E8A6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28/1/26 ΜΕΤΡΗΤΑ</t>
        </r>
      </text>
    </comment>
    <comment ref="C142" authorId="0" shapeId="0" xr:uid="{3351C59E-59FF-4018-B4D0-04DBD8B0031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11/9/25 ΜΕΤΡΗΤΑ</t>
        </r>
      </text>
    </comment>
    <comment ref="F142" authorId="0" shapeId="0" xr:uid="{855F85D7-CFDA-4174-8FD4-6D3C1F75BF9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65+115*8</t>
        </r>
      </text>
    </comment>
    <comment ref="G142" authorId="0" shapeId="0" xr:uid="{F8509CDC-4A6E-41ED-8DA4-4FA6CF033AA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11/9/25 ΜΕΤΡΗΤΑ</t>
        </r>
      </text>
    </comment>
    <comment ref="I142" authorId="0" shapeId="0" xr:uid="{64E20167-1172-426F-9CB9-0A699189C79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29/10/25 ΜΕΤΡΗΤΑ</t>
        </r>
      </text>
    </comment>
    <comment ref="J142" authorId="0" shapeId="0" xr:uid="{E1265922-B83D-41D2-A45D-1F6F8286ED7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20/11/25 ΜΕΤΡΗΤΑ</t>
        </r>
      </text>
    </comment>
    <comment ref="K142" authorId="0" shapeId="0" xr:uid="{E72D907E-7D52-4FC5-BF7B-A9D495FC810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8/12/25 ΜΕΤΡΗΤΑ</t>
        </r>
      </text>
    </comment>
    <comment ref="L142" authorId="0" shapeId="0" xr:uid="{593933A0-536A-49A9-BD60-D01C19CCE16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28/1/26 ΜΕΤΡΗΤΑ</t>
        </r>
      </text>
    </comment>
    <comment ref="C143" authorId="0" shapeId="0" xr:uid="{754B7BD6-EEAA-4595-B2AE-F24397995E2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27/6/25</t>
        </r>
      </text>
    </comment>
    <comment ref="G143" authorId="0" shapeId="0" xr:uid="{54A60009-9FB4-4075-8E03-CF443A694E1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26/9/25 ΜΕΤΡΗΤΑ</t>
        </r>
      </text>
    </comment>
    <comment ref="A144" authorId="0" shapeId="0" xr:uid="{8E71E9DB-07DD-4EC2-A65C-C6BFF0A83BA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CASH 900 KAI TA DYO KORITSIA
990 CASH MAZI ME BIBLIA </t>
        </r>
      </text>
    </comment>
    <comment ref="C144" authorId="0" shapeId="0" xr:uid="{FD062DF8-2E87-42FD-8B25-FBAF86E42C2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27/6/25</t>
        </r>
      </text>
    </comment>
    <comment ref="H144" authorId="0" shapeId="0" xr:uid="{578F209C-9CB9-4CF5-8090-902C985FD79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26/9/25 ΜΕΤΡΗΤΑ</t>
        </r>
      </text>
    </comment>
    <comment ref="A145" authorId="0" shapeId="0" xr:uid="{A36EB30A-5462-48FD-B8E6-5C575930117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5 ΤΟΥ ΜΗΝΑ</t>
        </r>
      </text>
    </comment>
    <comment ref="C145" authorId="0" shapeId="0" xr:uid="{E8B6315E-5453-47E5-8314-DC7A92CA75A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17/6/25 ΜΕΤΡΗΤΑ</t>
        </r>
      </text>
    </comment>
    <comment ref="F145" authorId="0" shapeId="0" xr:uid="{837E99EF-3CCE-42F4-B288-CDE973E8A96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65+80*8</t>
        </r>
      </text>
    </comment>
    <comment ref="G145" authorId="0" shapeId="0" xr:uid="{FADDBFFE-4CD7-432B-9CD0-B97DF629717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17/6/25 ΚΑΡΤΑ</t>
        </r>
      </text>
    </comment>
    <comment ref="I145" authorId="0" shapeId="0" xr:uid="{12C0B0D9-CA0D-4C07-9160-DAC7716EAA6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8/10/25 ΚΑΡΤΑ</t>
        </r>
      </text>
    </comment>
    <comment ref="J145" authorId="0" shapeId="0" xr:uid="{804F65CC-E9DF-4E6D-B8F7-C8ED8A6A665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5/11/25 ΚΑΤΑΘΕΣΗ</t>
        </r>
      </text>
    </comment>
    <comment ref="K145" authorId="0" shapeId="0" xr:uid="{C17B21AE-0BDE-46DE-A406-CC44DBEE6F2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12/1/26 ΚΑΡΤΑ</t>
        </r>
      </text>
    </comment>
    <comment ref="L145" authorId="0" shapeId="0" xr:uid="{A06685F2-5135-4D2A-BF0C-C85CBF1372E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12/1/26 ΚΑΡΤΑ</t>
        </r>
      </text>
    </comment>
    <comment ref="M145" authorId="0" shapeId="0" xr:uid="{3167D9AB-ED1C-4DA0-BE49-659DE46EBE72}">
      <text>
        <r>
          <rPr>
            <b/>
            <sz val="9"/>
            <color indexed="81"/>
            <rFont val="Tahoma"/>
            <charset val="1"/>
          </rPr>
          <t>Gramateia New:</t>
        </r>
        <r>
          <rPr>
            <sz val="9"/>
            <color indexed="81"/>
            <rFont val="Tahoma"/>
            <charset val="1"/>
          </rPr>
          <t xml:space="preserve">
18/2/26 ΚΑΡΤΑ</t>
        </r>
      </text>
    </comment>
    <comment ref="C146" authorId="0" shapeId="0" xr:uid="{6D52037E-EDBB-4D0F-A93C-84A3BB608C0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31/10/25 ΜΕΤΡΗΤΑ</t>
        </r>
      </text>
    </comment>
    <comment ref="F146" authorId="0" shapeId="0" xr:uid="{2844DB58-ED06-4A9D-8FE9-E3ED75938F2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100+100*8</t>
        </r>
      </text>
    </comment>
    <comment ref="H146" authorId="0" shapeId="0" xr:uid="{3D6E7F3C-7324-4076-9C5B-73526E7C4C7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2/10/25 ΜΕΤΡΗΤΑ</t>
        </r>
      </text>
    </comment>
    <comment ref="I146" authorId="0" shapeId="0" xr:uid="{1E88EFCF-1BC8-4A90-BA7F-132998128F1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23/12/25 ΜΕΤΡΗΤΑ</t>
        </r>
      </text>
    </comment>
    <comment ref="J146" authorId="0" shapeId="0" xr:uid="{E98CCCB0-8133-4263-A6A2-5E1906B2E75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3/2/26 ΜΕΤΡΗΤΑ</t>
        </r>
      </text>
    </comment>
    <comment ref="C147" authorId="0" shapeId="0" xr:uid="{5789F779-7674-4757-A447-14A4EFE30CA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ΜΕΤΡΗΤΑ ΝΕΑ ΙΩΝΙΑ</t>
        </r>
      </text>
    </comment>
    <comment ref="F147" authorId="0" shapeId="0" xr:uid="{6CCCFEF3-7CAD-45D1-9F17-449AFE1D30F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CASH </t>
        </r>
      </text>
    </comment>
    <comment ref="C148" authorId="0" shapeId="0" xr:uid="{6B00CCC2-9803-41A1-8E47-C85327F53AD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ΜΕΤΡΗΤΑ ΝΕΑ ΙΩΝΙΑ</t>
        </r>
      </text>
    </comment>
    <comment ref="F148" authorId="0" shapeId="0" xr:uid="{084AE063-9F35-4ADC-B117-172BCC8B773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CASH </t>
        </r>
      </text>
    </comment>
    <comment ref="H148" authorId="0" shapeId="0" xr:uid="{3174A407-FAC8-43AF-8A49-4CA28A55BC4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ΜΕΤΡΗΤΑ 29/9/25  ΑΠ 2000</t>
        </r>
      </text>
    </comment>
    <comment ref="I148" authorId="0" shapeId="0" xr:uid="{0433B986-6E5E-4E14-9F7D-94CEED84528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4/11/25 ΜΕΤΡΗΤΑ
 ΑΠΟ 200 ΕΥΡΩ</t>
        </r>
      </text>
    </comment>
    <comment ref="A149" authorId="0" shapeId="0" xr:uid="{7FCC05B6-ADD1-4B0D-8C93-69FF6241A87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ΤΕΛΟΣ ΤΟΥ ΜΗΝΑ</t>
        </r>
      </text>
    </comment>
    <comment ref="C149" authorId="0" shapeId="0" xr:uid="{C2F28A00-65C4-4713-A884-5E9B3D91FE9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30/6/25</t>
        </r>
      </text>
    </comment>
    <comment ref="F149" authorId="0" shapeId="0" xr:uid="{BCA3CED6-26B4-4663-82F4-2E9A37F9B68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65+48*8 </t>
        </r>
      </text>
    </comment>
    <comment ref="G149" authorId="0" shapeId="0" xr:uid="{C15B667C-9BC1-49F1-9516-F43B245BD0A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30/6/25</t>
        </r>
      </text>
    </comment>
    <comment ref="I149" authorId="0" shapeId="0" xr:uid="{A472F8D0-5F6D-4422-B712-F464E3ADC67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30/10/25 ΚΑΤΑΘΕΣΗ</t>
        </r>
      </text>
    </comment>
    <comment ref="J149" authorId="0" shapeId="0" xr:uid="{AD5B4DDC-5A7C-4E6C-A880-5D342EB7F0F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28/11/25 ΚΑΤΑΘΕΣΗ</t>
        </r>
      </text>
    </comment>
    <comment ref="K149" authorId="0" shapeId="0" xr:uid="{EF6BAB7B-5BF7-45C6-8C9B-1EA39BF3AEF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22/12/25 ΚΑΤΑΘΕΣΗ</t>
        </r>
      </text>
    </comment>
    <comment ref="L149" authorId="0" shapeId="0" xr:uid="{6B4A41A1-7580-44F5-B406-F241C0937CF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30/1/26 ΚΑΤΑΘΕΣΗ</t>
        </r>
      </text>
    </comment>
    <comment ref="C150" authorId="0" shapeId="0" xr:uid="{225792D2-0B45-4996-86D2-FEB8524B4F9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1/10/25 μετρητα</t>
        </r>
      </text>
    </comment>
    <comment ref="I150" authorId="0" shapeId="0" xr:uid="{AC887B0E-9CDF-4186-B08C-50B315FC258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1/10/25 KARTA</t>
        </r>
      </text>
    </comment>
    <comment ref="A151" authorId="0" shapeId="0" xr:uid="{E4630926-7985-4BD9-A280-62B0B535A49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ΤΕΛΟΣ ΤΟΥ ΜΗΝΑ</t>
        </r>
      </text>
    </comment>
    <comment ref="C151" authorId="0" shapeId="0" xr:uid="{5ACC39C1-327C-42B9-ACD5-AE2B77FE9DE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17/6/25</t>
        </r>
      </text>
    </comment>
    <comment ref="F151" authorId="0" shapeId="0" xr:uid="{DE962444-60FB-4CB2-BDDC-1BD2C721132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65+54*8</t>
        </r>
      </text>
    </comment>
    <comment ref="G151" authorId="0" shapeId="0" xr:uid="{D4ABE199-9BB4-4342-863D-26BA5CFE119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8/10/25 ΚΑΡΤΑ</t>
        </r>
      </text>
    </comment>
    <comment ref="I151" authorId="0" shapeId="0" xr:uid="{70AFD334-887E-4737-857B-8BFF9EAB6A2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3/11/25 ΚΑΡΤΑ</t>
        </r>
      </text>
    </comment>
    <comment ref="J151" authorId="0" shapeId="0" xr:uid="{D1D1008B-5DFC-4044-9666-810AAC28E61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17/12/25 ΚΑΡΤΑ</t>
        </r>
      </text>
    </comment>
    <comment ref="K151" authorId="0" shapeId="0" xr:uid="{E79411EE-D67A-49EA-83E7-8D77C330A93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17/12/25 ΚΑΡΤΑ</t>
        </r>
      </text>
    </comment>
    <comment ref="A152" authorId="0" shapeId="0" xr:uid="{06C3B902-C57D-4C4E-8C54-3AD3C39FCFB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1330 KAI GIA TOUS DYO</t>
        </r>
      </text>
    </comment>
    <comment ref="F152" authorId="0" shapeId="0" xr:uid="{FA918B88-1EBD-4B31-B663-1110E55DDA5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CASH</t>
        </r>
      </text>
    </comment>
    <comment ref="A153" authorId="0" shapeId="0" xr:uid="{5A4300B9-DD59-4F92-B114-3E5320F386B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ΜΕΧΡΙ 5 ΤΟΥ ΜΗΝΑ</t>
        </r>
      </text>
    </comment>
    <comment ref="F153" authorId="0" shapeId="0" xr:uid="{718CEB8C-1124-435F-836F-807627FE603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CASH </t>
        </r>
      </text>
    </comment>
    <comment ref="C154" authorId="0" shapeId="0" xr:uid="{0D67214E-366B-42E5-ABA9-93DB9253AA8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7/5/25 ΜΕΤΡΗΤΑ</t>
        </r>
      </text>
    </comment>
    <comment ref="F154" authorId="0" shapeId="0" xr:uid="{44C3694B-7F96-4051-BD96-3E4D6991893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65+85*8</t>
        </r>
      </text>
    </comment>
    <comment ref="G154" authorId="0" shapeId="0" xr:uid="{EB3AB7FE-B5F6-427D-AE70-64C4EE60F3E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7/5/25 ΚΑΡΤΑ</t>
        </r>
      </text>
    </comment>
    <comment ref="I154" authorId="0" shapeId="0" xr:uid="{6E8AB060-342E-49C3-B913-7E2ED3527D4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8/10/25 ΜΕΤΡΗΤΑ</t>
        </r>
      </text>
    </comment>
    <comment ref="J154" authorId="0" shapeId="0" xr:uid="{48F8E473-5317-4702-88C6-7E525497CEF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26/11/25 ΚΑΡΤΑ</t>
        </r>
      </text>
    </comment>
    <comment ref="K154" authorId="0" shapeId="0" xr:uid="{84D506CE-BDA5-492D-9013-7670608EACA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26/11/25 ΚΑΡΤΑ</t>
        </r>
      </text>
    </comment>
    <comment ref="L154" authorId="0" shapeId="0" xr:uid="{B4CD7405-BD54-4964-88D2-478B03D9052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28/1/26 ΚΑΡΤΑ</t>
        </r>
      </text>
    </comment>
    <comment ref="M154" authorId="0" shapeId="0" xr:uid="{F190F0D3-1728-4EFC-932C-DA889382D83F}">
      <text>
        <r>
          <rPr>
            <b/>
            <sz val="9"/>
            <color indexed="81"/>
            <rFont val="Tahoma"/>
            <charset val="1"/>
          </rPr>
          <t>Gramateia New:</t>
        </r>
        <r>
          <rPr>
            <sz val="9"/>
            <color indexed="81"/>
            <rFont val="Tahoma"/>
            <charset val="1"/>
          </rPr>
          <t xml:space="preserve">
18/2/26 ΜΕΤΡΗΤΑ</t>
        </r>
      </text>
    </comment>
    <comment ref="C155" authorId="0" shapeId="0" xr:uid="{B6DA0A4B-BDE2-45FC-B3F9-C8DB947E96D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3/10/25 ΜΕΤΡΗΤΑ</t>
        </r>
      </text>
    </comment>
    <comment ref="F155" authorId="0" shapeId="0" xr:uid="{424A40F0-3535-4D69-A60A-25B3AC02143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65+85*8</t>
        </r>
      </text>
    </comment>
    <comment ref="G155" authorId="0" shapeId="0" xr:uid="{353E8FA9-6B9F-4809-AFB9-534F832F791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3/10/25 ΜΕΤΡΗΤΑ</t>
        </r>
      </text>
    </comment>
    <comment ref="H155" authorId="0" shapeId="0" xr:uid="{DAA30437-A4DF-42E2-B698-A9BE1F923F4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23/7/25 ΚΑΤΑΘΕΣΗ</t>
        </r>
      </text>
    </comment>
    <comment ref="I155" authorId="0" shapeId="0" xr:uid="{287B1155-4305-4348-B7F1-A5F0961C44B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3/10/25 ΜΕΤΡΗΤΑ</t>
        </r>
      </text>
    </comment>
    <comment ref="J155" authorId="0" shapeId="0" xr:uid="{2FE9391D-91E9-4DAA-9A3F-4DABD454D7E1}">
      <text>
        <r>
          <rPr>
            <b/>
            <sz val="9"/>
            <color indexed="81"/>
            <rFont val="Tahoma"/>
            <charset val="1"/>
          </rPr>
          <t>Gramateia New:</t>
        </r>
        <r>
          <rPr>
            <sz val="9"/>
            <color indexed="81"/>
            <rFont val="Tahoma"/>
            <charset val="1"/>
          </rPr>
          <t xml:space="preserve">
18/2/26 ΜΕΤΡΗΤΑ</t>
        </r>
      </text>
    </comment>
    <comment ref="K155" authorId="0" shapeId="0" xr:uid="{1A4BA2A7-8DAC-4B9C-A2E3-27E12C6B6B7D}">
      <text>
        <r>
          <rPr>
            <b/>
            <sz val="9"/>
            <color indexed="81"/>
            <rFont val="Tahoma"/>
            <charset val="1"/>
          </rPr>
          <t>Gramateia New:</t>
        </r>
        <r>
          <rPr>
            <sz val="9"/>
            <color indexed="81"/>
            <rFont val="Tahoma"/>
            <charset val="1"/>
          </rPr>
          <t xml:space="preserve">
18/2/26 ΜΕΤΡΗΤΑ</t>
        </r>
      </text>
    </comment>
    <comment ref="L155" authorId="0" shapeId="0" xr:uid="{E3B59C60-64BF-4291-87C6-DDC0F909504D}">
      <text>
        <r>
          <rPr>
            <b/>
            <sz val="9"/>
            <color indexed="81"/>
            <rFont val="Tahoma"/>
            <charset val="1"/>
          </rPr>
          <t>Gramateia New:</t>
        </r>
        <r>
          <rPr>
            <sz val="9"/>
            <color indexed="81"/>
            <rFont val="Tahoma"/>
            <charset val="1"/>
          </rPr>
          <t xml:space="preserve">
18/2/26 ΜΕΤΡΗΤΑ</t>
        </r>
      </text>
    </comment>
    <comment ref="M155" authorId="0" shapeId="0" xr:uid="{A9DF693D-72D5-4CB4-A6D5-A0CCD01BAE02}">
      <text>
        <r>
          <rPr>
            <b/>
            <sz val="9"/>
            <color indexed="81"/>
            <rFont val="Tahoma"/>
            <charset val="1"/>
          </rPr>
          <t>Gramateia New:</t>
        </r>
        <r>
          <rPr>
            <sz val="9"/>
            <color indexed="81"/>
            <rFont val="Tahoma"/>
            <charset val="1"/>
          </rPr>
          <t xml:space="preserve">
18/2/26 ΜΕΤΡΗΤΑ (ΧΡΩΣΤΑΕΙ 40 ΕΥΡΩ)</t>
        </r>
      </text>
    </comment>
    <comment ref="C156" authorId="0" shapeId="0" xr:uid="{5E8BF1A5-A6BF-40DC-A669-6C0E2DA3D34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12/6/25 katathesi</t>
        </r>
      </text>
    </comment>
    <comment ref="F156" authorId="0" shapeId="0" xr:uid="{8940DB16-3D8F-410E-8BD4-11EC2C222BA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62*8 </t>
        </r>
      </text>
    </comment>
    <comment ref="C157" authorId="0" shapeId="0" xr:uid="{1B5BD77B-1CED-4F31-BE81-57567B9C27B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8/9/25 μετρητα</t>
        </r>
      </text>
    </comment>
    <comment ref="F157" authorId="0" shapeId="0" xr:uid="{FD742062-CB53-453A-B770-B7469166A82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65+90*8
Ή 745 CASH </t>
        </r>
      </text>
    </comment>
    <comment ref="G157" authorId="0" shapeId="0" xr:uid="{672C86B6-1B50-441A-AD0F-4023A74A768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8/9/25 μετρητα</t>
        </r>
      </text>
    </comment>
    <comment ref="A158" authorId="0" shapeId="0" xr:uid="{BAA3727D-0F96-4F15-89A6-AEEDBD64607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1600 CASH OLA </t>
        </r>
      </text>
    </comment>
    <comment ref="C158" authorId="0" shapeId="0" xr:uid="{84E1A937-F721-4751-89C1-6DDF1FCECDB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30/5/25</t>
        </r>
      </text>
    </comment>
    <comment ref="E158" authorId="0" shapeId="0" xr:uid="{53C6518B-77DC-41FF-8740-C91982D0CB6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20*8</t>
        </r>
      </text>
    </comment>
    <comment ref="G158" authorId="0" shapeId="0" xr:uid="{7D9BB93B-50AE-420E-8D22-C03A0B3E269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30/5/25 METRHTA</t>
        </r>
      </text>
    </comment>
    <comment ref="H158" authorId="0" shapeId="0" xr:uid="{6561519D-F196-4595-8D45-F804CC0DA0F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11/7/25</t>
        </r>
      </text>
    </comment>
    <comment ref="I158" authorId="0" shapeId="0" xr:uid="{6193DA07-F69A-4CBE-8806-EED6E9A5BE7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7/10/25 ΜΕΤΡΗΤΑ</t>
        </r>
      </text>
    </comment>
    <comment ref="C159" authorId="0" shapeId="0" xr:uid="{21CAFA49-C0EE-4E15-84FE-E4EF78203C8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30/5/25</t>
        </r>
      </text>
    </comment>
    <comment ref="E159" authorId="0" shapeId="0" xr:uid="{12EA79B9-98D6-4358-AD73-9A70D90C601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20*8</t>
        </r>
      </text>
    </comment>
    <comment ref="G159" authorId="0" shapeId="0" xr:uid="{8DA8C62F-E1A9-456A-BEE2-BE77FD80A80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30/5/25 METRHTA</t>
        </r>
      </text>
    </comment>
    <comment ref="H159" authorId="0" shapeId="0" xr:uid="{CCF38FB6-3876-43CD-8F73-B33C6416D98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11/7/25</t>
        </r>
      </text>
    </comment>
    <comment ref="I159" authorId="0" shapeId="0" xr:uid="{0B31E11D-8D7C-47AE-B47F-AC1C3691F6B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7/10/25 ΜΕΡΗΤΑ</t>
        </r>
      </text>
    </comment>
    <comment ref="A160" authorId="0" shapeId="0" xr:uid="{9B3922DE-E45F-437A-8CA5-890974B6543F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ΠΛΗΡΩΝΕΙ ΚΆΘΕ 5 ΤΟΥ ΜΗΝΑ</t>
        </r>
      </text>
    </comment>
    <comment ref="C160" authorId="0" shapeId="0" xr:uid="{08D7D795-7233-4698-A721-AA84A30077D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1/7/25</t>
        </r>
      </text>
    </comment>
    <comment ref="F160" authorId="0" shapeId="0" xr:uid="{D2922A4B-1F83-415D-A75B-96437231147B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65+85*8</t>
        </r>
      </text>
    </comment>
    <comment ref="G160" authorId="0" shapeId="0" xr:uid="{82D34A98-B2E9-4D18-A83E-9DC492CFE5F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1/7/25 ΚΑΡΤΑ</t>
        </r>
      </text>
    </comment>
    <comment ref="I160" authorId="0" shapeId="0" xr:uid="{B43BD3EB-9FB0-4A31-A196-B29E5F5C348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30/10/25 ΚΑΡΤΑ</t>
        </r>
      </text>
    </comment>
    <comment ref="J160" authorId="0" shapeId="0" xr:uid="{D0B6D318-56B1-458B-82E9-DA7525A33F94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11/11/25 ΚΑΡΤΑ</t>
        </r>
      </text>
    </comment>
    <comment ref="K160" authorId="0" shapeId="0" xr:uid="{5030BF8F-771A-4008-9590-3EC4B599498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11/12/25 ΚΑΡΤΑ</t>
        </r>
      </text>
    </comment>
    <comment ref="L160" authorId="0" shapeId="0" xr:uid="{16CB052D-05EB-4E71-B0FC-B7D549A8C66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8/1/26 ΚΑΡΤΑ</t>
        </r>
      </text>
    </comment>
    <comment ref="M160" authorId="0" shapeId="0" xr:uid="{71A75DA9-4167-4FDF-852D-82EBC48151B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11/2/26 ΚΑΡΤΑ</t>
        </r>
      </text>
    </comment>
    <comment ref="C161" authorId="0" shapeId="0" xr:uid="{34D57422-D41F-489D-BE64-4354C4D7F9C8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29/9/25 ΜΕΤΡΗΤΑ</t>
        </r>
      </text>
    </comment>
    <comment ref="F161" authorId="0" shapeId="0" xr:uid="{D3EE8AFE-4ABF-42E9-8CCF-60E257B0E27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65+48*8</t>
        </r>
      </text>
    </comment>
    <comment ref="G161" authorId="0" shapeId="0" xr:uid="{D062A027-E87B-4FFA-B97F-108F099E744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18/9/25 ΚΑΡΤΑ</t>
        </r>
      </text>
    </comment>
    <comment ref="I161" authorId="0" shapeId="0" xr:uid="{DE4B6B5A-0980-4DCF-B697-DEF43958784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22/10/25 ΜΕΤΡΗΤΑ</t>
        </r>
      </text>
    </comment>
    <comment ref="J161" authorId="0" shapeId="0" xr:uid="{5064F16D-0A54-4A27-8013-E5867225B82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26/11/25 ΜΕΤΡΗΤΑ</t>
        </r>
      </text>
    </comment>
    <comment ref="C162" authorId="0" shapeId="0" xr:uid="{82A14E70-D982-4043-AC64-32F56AC2E10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3/10/25</t>
        </r>
      </text>
    </comment>
    <comment ref="F162" authorId="0" shapeId="0" xr:uid="{A96FA86C-649A-45E8-BFFE-DDC251D5D7DE}">
      <text>
        <r>
          <rPr>
            <b/>
            <sz val="9"/>
            <color indexed="81"/>
            <rFont val="Tahoma"/>
            <family val="2"/>
            <charset val="161"/>
          </rPr>
          <t xml:space="preserve">Gramateia New:
</t>
        </r>
        <r>
          <rPr>
            <sz val="9"/>
            <color indexed="81"/>
            <rFont val="Tahoma"/>
            <family val="2"/>
            <charset val="161"/>
          </rPr>
          <t xml:space="preserve">65 </t>
        </r>
        <r>
          <rPr>
            <b/>
            <sz val="9"/>
            <color indexed="81"/>
            <rFont val="Tahoma"/>
            <family val="2"/>
            <charset val="161"/>
          </rPr>
          <t xml:space="preserve">+ </t>
        </r>
        <r>
          <rPr>
            <sz val="9"/>
            <color indexed="81"/>
            <rFont val="Tahoma"/>
            <family val="2"/>
            <charset val="161"/>
          </rPr>
          <t>50*8</t>
        </r>
      </text>
    </comment>
    <comment ref="G162" authorId="0" shapeId="0" xr:uid="{D11653AC-7A7C-448C-9C8E-1FA4B71F8A8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3/10/25</t>
        </r>
      </text>
    </comment>
    <comment ref="I162" authorId="0" shapeId="0" xr:uid="{155CF6DF-CDD4-42C5-87FC-CC4925C0BBAA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6/11/25 METRHTA</t>
        </r>
      </text>
    </comment>
    <comment ref="J162" authorId="0" shapeId="0" xr:uid="{DA26422D-57A3-47E7-B578-EB69C3201EF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9/12/25 ΜΕΤΡΗΤΑ</t>
        </r>
      </text>
    </comment>
    <comment ref="K162" authorId="0" shapeId="0" xr:uid="{C8050F18-1BFD-47CA-B480-1C47D0053C5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23/12/25 ΚΑΡΤΑ</t>
        </r>
      </text>
    </comment>
    <comment ref="L162" authorId="0" shapeId="0" xr:uid="{65DFCE50-7EC4-405D-85A0-6F92B058CE4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13/1/26 ΚΑΡΤΑ</t>
        </r>
      </text>
    </comment>
    <comment ref="M162" authorId="0" shapeId="0" xr:uid="{3DDE6A39-95D4-4FAC-A5B5-B0FA6B64ABA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3/2/26 ΜΕΤΡΗΤΑ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Gramateia New</author>
  </authors>
  <commentList>
    <comment ref="G20" authorId="0" shapeId="0" xr:uid="{020722D2-86E4-4ACF-89E6-E15E45FCFC22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30 ΜΕΤΡΗΤΑ + 63 ΚΑΡΤΑ</t>
        </r>
      </text>
    </comment>
    <comment ref="I28" authorId="0" shapeId="0" xr:uid="{81833334-D94D-4455-9F66-0FED24DBBE1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ΑΠΌ 27/8/25</t>
        </r>
      </text>
    </comment>
    <comment ref="I31" authorId="0" shapeId="0" xr:uid="{FB0F1447-73CE-498C-9720-2F2C07F74916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ΑΠΌ 25/8/25</t>
        </r>
      </text>
    </comment>
    <comment ref="I32" authorId="0" shapeId="0" xr:uid="{61EED91C-C602-4937-B40F-23DE15E3A243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ΑΠΟ28/8/25</t>
        </r>
      </text>
    </comment>
    <comment ref="C50" authorId="0" shapeId="0" xr:uid="{77D703F3-8117-4154-8FFE-DEBC68687150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+ 20 ΕΥΡΩ ΜΕΤΑΦΟΡΑ</t>
        </r>
      </text>
    </comment>
    <comment ref="C256" authorId="0" shapeId="0" xr:uid="{8470F77F-33EF-47EC-BD48-90F846B39979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ΠΡΟΚΑΤΑΒΟΛΗ</t>
        </r>
      </text>
    </comment>
    <comment ref="C263" authorId="0" shapeId="0" xr:uid="{0F4B732F-4005-405A-8026-18536B82A02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ΕΔΩΣΑ ΤΑ 40 ΓΙΑ ΤΑ ΧΑΡΤΙΑ ΠΟΥ ΗΡΘΑΝ</t>
        </r>
      </text>
    </comment>
    <comment ref="C278" authorId="0" shapeId="0" xr:uid="{10E03666-055A-4504-BF62-4E8B60679597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440 ΣΥΝ ΜΕΤΑΦΟΡΑ</t>
        </r>
      </text>
    </comment>
    <comment ref="B461" authorId="0" shapeId="0" xr:uid="{1FAD9DC0-72EC-44E9-AA30-730135FD6405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ΓΕΡΜΑΝΙΚΑ</t>
        </r>
      </text>
    </comment>
    <comment ref="B536" authorId="0" shapeId="0" xr:uid="{06B213A6-CE55-4669-8F2D-B0ACA54EFB62}">
      <text>
        <r>
          <rPr>
            <b/>
            <sz val="9"/>
            <color indexed="81"/>
            <rFont val="Tahoma"/>
            <charset val="1"/>
          </rPr>
          <t>Gramateia New:</t>
        </r>
        <r>
          <rPr>
            <sz val="9"/>
            <color indexed="81"/>
            <rFont val="Tahoma"/>
            <charset val="1"/>
          </rPr>
          <t xml:space="preserve">
260 ΕΥΡΩ ΠΤΥΧΙΟ ΜΑΡΙΑ
20 ΕΥΡΩ TEST BOOK ΝΙΚΟΥ 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Gramateia New</author>
  </authors>
  <commentList>
    <comment ref="E3" authorId="0" shapeId="0" xr:uid="{9F6E9D86-DB5B-4724-B9BA-97C9253F194D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1η δοση</t>
        </r>
      </text>
    </comment>
    <comment ref="E7" authorId="0" shapeId="0" xr:uid="{7D3E302D-182E-45A0-AE9E-2DBE1AE4947E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2η ΔΟΣΗ</t>
        </r>
      </text>
    </comment>
    <comment ref="E19" authorId="0" shapeId="0" xr:uid="{72A1A148-9E92-4884-8C07-70769DE12E31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ΕΝΕΡΓΟΠΟΙΗΣΗ ΝΕΩΝ ΚΩΔΙΚΩΝ</t>
        </r>
      </text>
    </comment>
    <comment ref="E21" authorId="0" shapeId="0" xr:uid="{0BB8B565-CA3E-4C05-88EF-6FB7C302829C}">
      <text>
        <r>
          <rPr>
            <b/>
            <sz val="9"/>
            <color indexed="81"/>
            <rFont val="Tahoma"/>
            <family val="2"/>
            <charset val="161"/>
          </rPr>
          <t>Gramateia New:</t>
        </r>
        <r>
          <rPr>
            <sz val="9"/>
            <color indexed="81"/>
            <rFont val="Tahoma"/>
            <family val="2"/>
            <charset val="161"/>
          </rPr>
          <t xml:space="preserve">
ΠΑΚΕΤΟ ΠΟΥ ΤΗΣ ΕΔΩΣΕ Ο ΠΑΝΑΓΙΩΤΗΣ</t>
        </r>
      </text>
    </comment>
  </commentList>
</comments>
</file>

<file path=xl/sharedStrings.xml><?xml version="1.0" encoding="utf-8"?>
<sst xmlns="http://schemas.openxmlformats.org/spreadsheetml/2006/main" count="5244" uniqueCount="1782">
  <si>
    <t>ΣΥΝΟΛΟ</t>
  </si>
  <si>
    <t>ΟΝΟΜΑΤ/ΝΥΜΟ</t>
  </si>
  <si>
    <t>ΒΙΒΛΙΑ</t>
  </si>
  <si>
    <t>ΕΠΙΠΕΔΟ</t>
  </si>
  <si>
    <t>ΜΕΛΕΤΗ</t>
  </si>
  <si>
    <t>ΣΥΜΦΩΝΙΑ</t>
  </si>
  <si>
    <t>ΠΡΟΚ/ΛΗ</t>
  </si>
  <si>
    <t>ΣΕΠΤ</t>
  </si>
  <si>
    <t>ΟΚΤ</t>
  </si>
  <si>
    <t>ΝΟΕ</t>
  </si>
  <si>
    <t>ΔΕΚ</t>
  </si>
  <si>
    <t>ΙΑΝ</t>
  </si>
  <si>
    <t>ΦΕΒ</t>
  </si>
  <si>
    <t>ΜΑΡ</t>
  </si>
  <si>
    <t>ΑΠΡ</t>
  </si>
  <si>
    <t>ΜΑΪ</t>
  </si>
  <si>
    <t>ΙΟΥΝ</t>
  </si>
  <si>
    <t>ΙΟΥΛ</t>
  </si>
  <si>
    <t>ΑΥΓ</t>
  </si>
  <si>
    <t>ΕΙΣΠΡΑΞΗ</t>
  </si>
  <si>
    <t>ΥΠ</t>
  </si>
  <si>
    <t>ΕΞΕΛΙΞΗ ΠΛΗΡΩΜΗΣ</t>
  </si>
  <si>
    <t>ΔΙΑΚΟΠΗ</t>
  </si>
  <si>
    <t>ΜΗ ΕΙΣΠΡΑΞΙΜΑ</t>
  </si>
  <si>
    <t>EK2</t>
  </si>
  <si>
    <t>ΑΚΣ ΣΤΕΦΑΝΟΣ</t>
  </si>
  <si>
    <t>EJ2</t>
  </si>
  <si>
    <t>ΑΛΕΒΙΖΑΚΗ ΑΝΑΣΤΑΣΙΑ</t>
  </si>
  <si>
    <t>ΑΛΕΒΙΖΑΚΗ ΕΦΗ</t>
  </si>
  <si>
    <t>ΑΛΕΒΙΖΑΚΗ ΝΙΚΟΛΕΤΤΑ</t>
  </si>
  <si>
    <t>ET1/2</t>
  </si>
  <si>
    <t>ΑΝΑΣΤΑΣΙΟΥ ΚΩΝΣΤΑΝΤΙΝΟΣ</t>
  </si>
  <si>
    <t>ΑΡΓΥΡΑΚΟΠΟΥΛΟΥ ΞΕΝΙΑ</t>
  </si>
  <si>
    <t>ΒΑΣΙΛΟΠΟΥΛΟΥ ΜΑΡΙΝΑ</t>
  </si>
  <si>
    <t>ET1</t>
  </si>
  <si>
    <t>ΒΑΦΟΠΟΥΛΟΣ ΕΚΤΩΡΑΣ</t>
  </si>
  <si>
    <t>ΒΑΦΟΠΟΥΛΟΥ ΑMΕΡΙΣΣΑ</t>
  </si>
  <si>
    <t>ΒΙΤΣΑ ΝΑΣΙΑ</t>
  </si>
  <si>
    <t>ΒΛΑΜΗ ΣΟΥΖΑΝΝΑ</t>
  </si>
  <si>
    <t>ET2</t>
  </si>
  <si>
    <t>ΒΛΑΜΗΣ ΔΗΜΗΤΡΗΣ</t>
  </si>
  <si>
    <t>EK3</t>
  </si>
  <si>
    <t>ED3</t>
  </si>
  <si>
    <t>ΒΟΥΛΓΑΡΗ ΙΩΑΝΝΑ</t>
  </si>
  <si>
    <t>EJ3</t>
  </si>
  <si>
    <t>ΒΟΥΡΒΑΧΗΣ ΣΠΥΡΟΣ</t>
  </si>
  <si>
    <t>EK1</t>
  </si>
  <si>
    <t>ED2</t>
  </si>
  <si>
    <t>NAI</t>
  </si>
  <si>
    <t>ΝΑΙ</t>
  </si>
  <si>
    <t>ΓΚΟΒΟΠΟΥΛΟΥ ΔΑΦΝΗ</t>
  </si>
  <si>
    <t>ΓΚΟΒΟΠΟΥΛΟΥ ΝΑΤΑΛΙΑ</t>
  </si>
  <si>
    <t>ΔΙΑΚΟΣΤΑΜΑΤΗ ΕΛΕΝΗ</t>
  </si>
  <si>
    <t>ΔΙΑΚΟΣΤΑΜΑΤΗΣ ΓΙΑΝΝΗΣ</t>
  </si>
  <si>
    <t>ΕΚ3</t>
  </si>
  <si>
    <t>ΔΡΙΤΣΑΣ ΧΡΗΣΤΟΣ</t>
  </si>
  <si>
    <t>ΖΑΧΑΡΑΚΗΣ ΔΗΜΟΣΘΕΝΗΣ</t>
  </si>
  <si>
    <t>ΘΕΟΔΩΡΟΠΟΥΛΟΣ ΘΟΔΩΡΗΣ</t>
  </si>
  <si>
    <t>ΘΕΟΔΩΡΟΠΟΥΛΟΥ ΚΩΝΣΤΑΝΤΙΝΑ</t>
  </si>
  <si>
    <t>ΚΑΖΔΑΓΛΗ ΚΛΕΙΩ</t>
  </si>
  <si>
    <t>ΚΑΛΑΜΑΡΗΣ ΑΡΙΣΤΟΤΕΛΗΣ</t>
  </si>
  <si>
    <t>ΚΑΡΒΟΥΝΑΡΙΔΗΣ ΟΡΕΣΤΗΣ</t>
  </si>
  <si>
    <t xml:space="preserve">ΚΑΡΥΣΤΙΑΝΟΣ ΑΓΓΕΛΟΣ </t>
  </si>
  <si>
    <t>EJ1</t>
  </si>
  <si>
    <t>ΚΕΦΑΛΑΣ ΓΙΑΝΝΗΣ</t>
  </si>
  <si>
    <t>ΚΙΟΥΠΗ ΑΝΝΑ</t>
  </si>
  <si>
    <t>ΚΟΛΙΟΥ ΠΗΝΕΛΟΠΗ</t>
  </si>
  <si>
    <t>ΕΚ1</t>
  </si>
  <si>
    <t>ED1</t>
  </si>
  <si>
    <t>ΚΩΝΣΤΑΝΤΙΝΙΔΗΣ ΘΕΜΙΣΤΟΚΛΗΣ</t>
  </si>
  <si>
    <t>ΚΩΤΟΥΛΑ ΚΩΝΣΤΑΝΤΙΝΑ</t>
  </si>
  <si>
    <t>ΚΩΤΟΥΛΑΣ ΑΛΕΞΑΝΔΡΟΣ</t>
  </si>
  <si>
    <t>ΜAKΡΗ ΣΟΦΙΑ</t>
  </si>
  <si>
    <t>ΜΑΚΡΗΣ ΣΠΥΡΟΣ</t>
  </si>
  <si>
    <t>ΜΑΜΑΚΟΣ ΠΑΝΑΓΙΩΤΗΣ</t>
  </si>
  <si>
    <t>ΜΟΙΡΑ ΕΛΕΝΗ-ΔΕΣΠΟΝΑ</t>
  </si>
  <si>
    <t>ΜΠΑΣΙΝΑ ΜΑΡΙΑ</t>
  </si>
  <si>
    <t>ΜΠΙΛΟΡΟΓΛΟΥ ΕΛΙΣΑΒΕΤ</t>
  </si>
  <si>
    <t>ΝΙΚΟΛΟΠΟΥΛΟΣ ΝΙΚΟΛΑΣ</t>
  </si>
  <si>
    <t>FKA1</t>
  </si>
  <si>
    <t>ΟΙΚΟΝΟΜΟΥ ΠΑΝΑΓΙΩΤΗΣ</t>
  </si>
  <si>
    <t>ΟΙΚΟΝΟΜΟΥ ΡΑΝΙΑ</t>
  </si>
  <si>
    <t>ΠΑΓΚΡΑΤΗ ΜΑΡΙΑ ΛΥΔΙΑ</t>
  </si>
  <si>
    <t>ΠΑΛΗΚΑΡΙΔΗ ΛΥΔΙΑ</t>
  </si>
  <si>
    <t>ΠΑΠΑΘΑΝΑΣΟΠΟΥΛΟΣ ΠΕΡΙΚΛΗΣ</t>
  </si>
  <si>
    <t>ΠΑΠΑΠΑΝΟΣ ΔΗΜΗΤΡΗΣ</t>
  </si>
  <si>
    <t>ΠΑΠΑΠΑΝΟΣ ΚΩΝΣΤΑΝΤΙΝΟΣ</t>
  </si>
  <si>
    <t xml:space="preserve">ΠΟΔΑΡΑΣ ΒΑΣΙΛΗΣ </t>
  </si>
  <si>
    <t>ΡΟΥΤΣΙΟΥ ΑΡΤΕΜΙΣ</t>
  </si>
  <si>
    <t>ΣΟΥΠΙΩΝΑΣ ΑΝΑΣΤΑΣΗΣ</t>
  </si>
  <si>
    <t>ΣΟΥΠΙΩΝΑΣ ΓΕΡΑΣΙΜΟΣ</t>
  </si>
  <si>
    <t>ΤΕΒΕΚΕΛΗΣ ΠΑΡΗΣ</t>
  </si>
  <si>
    <t>ΤΡΙΓΚΑ ΝΕΚΤΑΡΙΑ</t>
  </si>
  <si>
    <t>ΤΣΑΚΩΝΑ ΑΓΓΕΛΙΚΗ</t>
  </si>
  <si>
    <t>ΤΣΑΚΩΝΑΣ ΓΙΑΝΝΗΣ</t>
  </si>
  <si>
    <t>ΤΣΙΟΛΚΑ ΜΑΙΡΑ</t>
  </si>
  <si>
    <t>FB1</t>
  </si>
  <si>
    <t>ΦΡΑΓΚΟΥ ΕΛΕΝΗ</t>
  </si>
  <si>
    <t>ΧΑΛΙΚΙΑΣ ΚΩΝΣΤΑΝΤΙΝΟΣ</t>
  </si>
  <si>
    <t>ΧΑΛΙΚΙΑΣ ΦΙΛΙΠΠΟΣ</t>
  </si>
  <si>
    <t>ΧΡΙΣΤΟΔΟΥΛΑΚΗ ΜΑΡΙΑ</t>
  </si>
  <si>
    <t>ΨΑΡΑΥΤΗ ΔΗΜΗΤΡΑ</t>
  </si>
  <si>
    <t>ΓΥΔΑ ΕΛΕΟΝΩΡΑ</t>
  </si>
  <si>
    <t>ΓΥΔΑΣ ΚΩΝΣΤΑΝΤΙΝΟΣ</t>
  </si>
  <si>
    <t>ΕΓΓΛΕΖΟΥ ΕΛΙΝΑ</t>
  </si>
  <si>
    <t>ΕDM1</t>
  </si>
  <si>
    <t>ΚΟΛΙΑ ΜΑΡΙΑ</t>
  </si>
  <si>
    <t>ΚΟΛΙΑ ΡΑΦΑΕΛΛΑ</t>
  </si>
  <si>
    <t>ΚΟΥΓΙΟΥΜΤΖΗ ΕΙΡΗΝΗ</t>
  </si>
  <si>
    <t>ΜΠΑΣΙΝΑΣ ΝΙΚΟΣ</t>
  </si>
  <si>
    <t>ΜΠΟΓΡΗΣ ΑΧΧΙΛΕΑΣ</t>
  </si>
  <si>
    <t>FKA2</t>
  </si>
  <si>
    <t>ΠΑΠΑΔΑ ΜΕΛΙΑΝΝΑ</t>
  </si>
  <si>
    <t>KIDS</t>
  </si>
  <si>
    <t>ΤΣΑΟΥΣΗ ΣΕΜΕΛΗ</t>
  </si>
  <si>
    <t>ΤΣΙΩΤΑΣ ΓΙΩΡΓΟΣ</t>
  </si>
  <si>
    <t>ΑΛΕΒΙΖΑΚΗ ΝΙΚΟΛΕΤΑ</t>
  </si>
  <si>
    <t>ΗΜΕΡΟΜΗΝΙΑ</t>
  </si>
  <si>
    <t>ΟΝΟΜΑΤΕΠΩΝΥΜΟ</t>
  </si>
  <si>
    <t>ΜΕΤΡΗΤΑ</t>
  </si>
  <si>
    <t>ΚΑΡΤΑ</t>
  </si>
  <si>
    <t>ΕΞΟΔΑ</t>
  </si>
  <si>
    <t>ΣΤΡΑΤΟΣ</t>
  </si>
  <si>
    <t>ΚΑΤΑΘΕΣΗ</t>
  </si>
  <si>
    <t>ΚΑΡΒΟΥΝΑΡΙΔΗΣ</t>
  </si>
  <si>
    <t>ΓΕΡΟΔΗΜΟΥ</t>
  </si>
  <si>
    <t xml:space="preserve">ΡΟΥΤΣΙΟΥ </t>
  </si>
  <si>
    <t>ΠΟΔΑΡΑΣ</t>
  </si>
  <si>
    <t>ΚΩΤΟΥΛΑΣ</t>
  </si>
  <si>
    <t>ΣΑΛΙΒΕΡΟΣ</t>
  </si>
  <si>
    <t>ΣΠΥΡΟΠΟΥΛΟΥ</t>
  </si>
  <si>
    <t>ΑΡΓΥΡΑΚΟΠΟΥΛΟΥ</t>
  </si>
  <si>
    <t>ΖΑΧΑΡΑΚΗΣ</t>
  </si>
  <si>
    <t>ΜΠΑΣΙΝΑ</t>
  </si>
  <si>
    <t>ΜΠΑΜΠΟΥΣΗΣ</t>
  </si>
  <si>
    <t>ΘΕΟΔΩΡΟΠΟΥΛΟΣ</t>
  </si>
  <si>
    <t>ΜΠΑΚΟΠΟΥΛΟΥ</t>
  </si>
  <si>
    <t>ΨΑΡΑΥΤΗ</t>
  </si>
  <si>
    <t>ΓΥΔΑΣ</t>
  </si>
  <si>
    <t>ΒΑΦΟΠΟΥΛΟΥ</t>
  </si>
  <si>
    <t>ΜΑΣΣΙΑΣ</t>
  </si>
  <si>
    <t>ΓΑΤΣΙΟΥ</t>
  </si>
  <si>
    <t>ΚΟΥΓΙΟΥΜΤΖΗ</t>
  </si>
  <si>
    <t>TENTA</t>
  </si>
  <si>
    <t>ΤΟΡΗ</t>
  </si>
  <si>
    <t>ΟΥΡΟΥΤΣΙ</t>
  </si>
  <si>
    <t>ΠΑΠΑΠΑΝΟΣ</t>
  </si>
  <si>
    <t>ΚΑΖΔΑΓΛΗ</t>
  </si>
  <si>
    <t>ΔΙΑΚΟΣΤΑΜΑΤΗ</t>
  </si>
  <si>
    <t>ΚΟΛΙΟΥ</t>
  </si>
  <si>
    <t>ΔΙΑΚΟΣΤΑΜΑΤΗΣ</t>
  </si>
  <si>
    <t>ΣΟΥΠΙΩΝΑΣ</t>
  </si>
  <si>
    <t>ΦΡΑΓΚΟΣ</t>
  </si>
  <si>
    <t>ΚΑΡΥΣΤΙΑΝΟΣ</t>
  </si>
  <si>
    <t>ΔΡΙΤΣΑΣ</t>
  </si>
  <si>
    <t>ΝΙΞΙΝΑΣ</t>
  </si>
  <si>
    <t>ΚΕΦΑΛΑΣ</t>
  </si>
  <si>
    <t>ΤΣΑΟΥΣΗ</t>
  </si>
  <si>
    <t>ΕΓΓΛΕΖΟΥ</t>
  </si>
  <si>
    <t>ΝΙΚΟΛΟΠΟΥΛΟΣ</t>
  </si>
  <si>
    <t>ΡΑΓΚΟΥΣΗΣ</t>
  </si>
  <si>
    <t>ΒΟΥΛΓΑΡΗ</t>
  </si>
  <si>
    <t>ΚΑΛΑΜΑΡΗΣ</t>
  </si>
  <si>
    <t>ΜΠΟΓΡΗΣ</t>
  </si>
  <si>
    <t>ΤΣΙΟΛΚΑ</t>
  </si>
  <si>
    <t>ΤΡΙΓΚΑ</t>
  </si>
  <si>
    <t>ΑΚΣ</t>
  </si>
  <si>
    <t>ΚΩΝΣΤΑΝΤΑΚΟΠΟΥΛΟΣ</t>
  </si>
  <si>
    <t>ΚΙΟΥΠΗ</t>
  </si>
  <si>
    <t>ΘΕΟΔΩΡΟΠΟΥΛΟΥ</t>
  </si>
  <si>
    <t>ΣΚΟΡΔΙΛΗ</t>
  </si>
  <si>
    <t>ΦΡΑΓΚΟΥ</t>
  </si>
  <si>
    <t>ΤΕΒΕΚΕΛΗΣ</t>
  </si>
  <si>
    <t>ΒΟΥΡΒΑΧΗΣ</t>
  </si>
  <si>
    <t>ΤΣΙΩΤΑΣ</t>
  </si>
  <si>
    <t>ΡΟΥΤΣΙΟΥ</t>
  </si>
  <si>
    <t>ΣΥΡΡΗΣ</t>
  </si>
  <si>
    <t>ΠΑΠΑΘΑΝΑΣΟΠΟΥΛΟΣ</t>
  </si>
  <si>
    <t>ΞΑΝΘΟΥ</t>
  </si>
  <si>
    <t>ΑΝΑΤΣΟΥΤΣΟΛΑΣ</t>
  </si>
  <si>
    <t xml:space="preserve">ΜΠΙΛΟΡΟΓΛΟΥ </t>
  </si>
  <si>
    <t>ΒΑΦΟΠΟΥΛΟΣ</t>
  </si>
  <si>
    <t>ΣΤΑΥΡΟΥ</t>
  </si>
  <si>
    <t>ΒΛΑΜΗ</t>
  </si>
  <si>
    <t>ΞΑΝΘΟΣ</t>
  </si>
  <si>
    <t>ΑΡΓΥΡΑΚΟΠΟΥΛΟΣ</t>
  </si>
  <si>
    <t>ΚΩΝΣΤΑΝΤΙΝΙΔΗΣ</t>
  </si>
  <si>
    <t>ΟΙΚΟΝΟΜΟΥ</t>
  </si>
  <si>
    <t>GKH2</t>
  </si>
  <si>
    <t>ΤΑΚΟΥ ΜΑΡΙΤΙΝΑ</t>
  </si>
  <si>
    <t>ΡΟΥΤΣΙΟΣ ΚΡΙΣ</t>
  </si>
  <si>
    <t>ΦΡΑΓΚΟΥ ΑΛΕΞΑΝΔΡΑ</t>
  </si>
  <si>
    <t>GB2</t>
  </si>
  <si>
    <t>ΚΟΥΓΙΟΥΜΤΖΗΣ ΜΙΧΑΗΛ</t>
  </si>
  <si>
    <t xml:space="preserve">ΑΛΕΒΙΖΑΚΗ ΕΦΗ </t>
  </si>
  <si>
    <t>ΠΟΔΑΡΑ ΜΑΡΙΑ</t>
  </si>
  <si>
    <t>ΑΡΓΥΡΑΚΟΠΟΥΛΟΥ ΜΙΧΑΕΛΑ</t>
  </si>
  <si>
    <t>ΧΡΙΣΤΟΔΟΥΛΑΚΗΣ ΜΑΝΟΣ</t>
  </si>
  <si>
    <t>ΧΡΙΣΤΟΔΟΥΛΑΚΗ</t>
  </si>
  <si>
    <t>ΑΝΘΟΠΟΥΛΟΥ</t>
  </si>
  <si>
    <t>ΑΝΘΟΠΟΥΛΟΥ ΑΝΝΑ</t>
  </si>
  <si>
    <t>ΛΙΤΟΥ ΣΤΑΥΡΟΥΛΑ</t>
  </si>
  <si>
    <t>ΤΑΚΟΥ</t>
  </si>
  <si>
    <t>ΠΑΓΚΡΑΤΗΣ</t>
  </si>
  <si>
    <t>ΣΥΜΦΩΝΗΤΙΚΟ</t>
  </si>
  <si>
    <t>Επώνυμο</t>
  </si>
  <si>
    <t>Όνομα</t>
  </si>
  <si>
    <t xml:space="preserve">Όνομα Μητέρας </t>
  </si>
  <si>
    <t>Όνομα Πατέρα</t>
  </si>
  <si>
    <t>Τηλέφωνο οικίας</t>
  </si>
  <si>
    <t xml:space="preserve">Κινητό </t>
  </si>
  <si>
    <t>Κινητό πατέρα</t>
  </si>
  <si>
    <t>Κινητό μητέρας</t>
  </si>
  <si>
    <t>E-mails</t>
  </si>
  <si>
    <t>YANG</t>
  </si>
  <si>
    <t>XIN</t>
  </si>
  <si>
    <t>LIN</t>
  </si>
  <si>
    <t>CHENG</t>
  </si>
  <si>
    <t>6931185505</t>
  </si>
  <si>
    <t>656264865@qq.com</t>
  </si>
  <si>
    <t xml:space="preserve">ΑΚΣ </t>
  </si>
  <si>
    <t>ΣΤΕΦΑΝΟΣ</t>
  </si>
  <si>
    <t>ΜΑΡΙΑ ΛΙΑΚΟΠΟΥΛΟΥ</t>
  </si>
  <si>
    <t xml:space="preserve">ΘΕΟΔΩΡΟΣ </t>
  </si>
  <si>
    <t>2106825291</t>
  </si>
  <si>
    <t>6973454525</t>
  </si>
  <si>
    <t>6979392340</t>
  </si>
  <si>
    <t>anastasia1955soula@gmail.com</t>
  </si>
  <si>
    <t xml:space="preserve">ΑΛΕΒΙΖΑΚΗ </t>
  </si>
  <si>
    <t>ΝΙΚΟΛΕΤΑ</t>
  </si>
  <si>
    <t>ΚΩΝΣΤΑΝΤΙΝΑ</t>
  </si>
  <si>
    <t>ΒΑΣΙΛΗΣ</t>
  </si>
  <si>
    <t>2102751296</t>
  </si>
  <si>
    <t>6944897017</t>
  </si>
  <si>
    <t>6932900665</t>
  </si>
  <si>
    <t>valevizakis@terna.gr</t>
  </si>
  <si>
    <t>ΚΩΝΣΤΑΝΤΙΝΟΣ</t>
  </si>
  <si>
    <t>ΖΕΤΑ</t>
  </si>
  <si>
    <t>ΝΙΚΟΣ</t>
  </si>
  <si>
    <t>2102770781/2106849334</t>
  </si>
  <si>
    <t>6932175595</t>
  </si>
  <si>
    <t>6972720015</t>
  </si>
  <si>
    <t>siafarikazeta@gmail.com</t>
  </si>
  <si>
    <t>nikolaosanastasiou@yahoo.gr</t>
  </si>
  <si>
    <t>ΑΝΝΑ</t>
  </si>
  <si>
    <t>ΣΟΛΩΜΟΥ ΓΙΑΝΝΑ</t>
  </si>
  <si>
    <t>2106835327</t>
  </si>
  <si>
    <t>6980962158</t>
  </si>
  <si>
    <t>giannan85@hotmail.com</t>
  </si>
  <si>
    <t>skype  Joanna Solomou</t>
  </si>
  <si>
    <t>ΞΕΝΙΑ</t>
  </si>
  <si>
    <t>ΑΝΑΣΤΑΣΙΑ ΜΑΣΤΟΡΑΚΟΥ</t>
  </si>
  <si>
    <t>ΤΗΛΕΜΑΧΟΣ-ΗΛΙΑΣ</t>
  </si>
  <si>
    <t>6946667735</t>
  </si>
  <si>
    <t>6945158253</t>
  </si>
  <si>
    <t>tilargyrakopoulos@gmail.com</t>
  </si>
  <si>
    <t>ΒΑΣΙΛΟΠΟΥΛΟΥ</t>
  </si>
  <si>
    <t>ΜΑΡΙΝΑ</t>
  </si>
  <si>
    <t>ΝΕΚΤΑΡΙΑ</t>
  </si>
  <si>
    <t>ΧΡΗΣΤΟΣ</t>
  </si>
  <si>
    <t>2102790709</t>
  </si>
  <si>
    <t>6938438398</t>
  </si>
  <si>
    <t>c.vasilopoulos@yahoo.gr</t>
  </si>
  <si>
    <t>ΕΚΤΟΡΑΣ</t>
  </si>
  <si>
    <t>ΛΙΤΣΑ</t>
  </si>
  <si>
    <t>2106837047</t>
  </si>
  <si>
    <t>6934999475</t>
  </si>
  <si>
    <t>6937306014</t>
  </si>
  <si>
    <t>litsazoul@gmail.com</t>
  </si>
  <si>
    <t>ΒΙΤΣΑ</t>
  </si>
  <si>
    <t>ΝΑΣΙΑ</t>
  </si>
  <si>
    <t>ΑΝΑΣΤΑΣΙΑ</t>
  </si>
  <si>
    <t>ΓΙΑΝΝΗΣ</t>
  </si>
  <si>
    <t>2106129231</t>
  </si>
  <si>
    <t>6932720520</t>
  </si>
  <si>
    <t>6974037003</t>
  </si>
  <si>
    <t>j_vitsas@yahoo.gr</t>
  </si>
  <si>
    <t>ΣΟΥΖΑΝΑ</t>
  </si>
  <si>
    <t>ΜΑΡΙΑ</t>
  </si>
  <si>
    <t>ΜΙΧΑΛΗΣ</t>
  </si>
  <si>
    <t>2106895718</t>
  </si>
  <si>
    <t>6938792009</t>
  </si>
  <si>
    <t>6974357574</t>
  </si>
  <si>
    <t>2106813542 γιαγια</t>
  </si>
  <si>
    <t>ΒΛΑΜΗΣ</t>
  </si>
  <si>
    <t>ΔΗΜΗΤΡΗΣ</t>
  </si>
  <si>
    <t>mariadouka@hotmail.com</t>
  </si>
  <si>
    <t>ΙΩΑΝΝΑ</t>
  </si>
  <si>
    <t>ΛΙΝΤΑ</t>
  </si>
  <si>
    <t>6977366996</t>
  </si>
  <si>
    <t>lindakollia@gmail.com</t>
  </si>
  <si>
    <t>ΣΠΥΡΟΣ</t>
  </si>
  <si>
    <t>ΦΩΤΕΙΝΗ ΒΕΛΛΙΟΥ</t>
  </si>
  <si>
    <t>ΙΩΑΝΝΗΣ</t>
  </si>
  <si>
    <t>2102790528</t>
  </si>
  <si>
    <t>6972831225</t>
  </si>
  <si>
    <t>6974457921</t>
  </si>
  <si>
    <t>f.velliou@gmail.com</t>
  </si>
  <si>
    <t>ΕΡΙΦΥΛΛΗ</t>
  </si>
  <si>
    <t>ΒΑΛΙΑ ΒΡΑΚΑ</t>
  </si>
  <si>
    <t>ΚΩΣΤΑΣ</t>
  </si>
  <si>
    <t>2110107129</t>
  </si>
  <si>
    <t>6972260772</t>
  </si>
  <si>
    <t>valia.vraka@gmail.com</t>
  </si>
  <si>
    <t>ΓΕΡΟΔΗΜΟΣ</t>
  </si>
  <si>
    <t>ΚΩΝ/ΝΟΣ</t>
  </si>
  <si>
    <t>ΑΝΤΡΙΑΝΝΑ ΑΡΓΥΡΑΚΗ</t>
  </si>
  <si>
    <t>ΣΑΚΗΣ</t>
  </si>
  <si>
    <t>2102776948m</t>
  </si>
  <si>
    <t>6948252030</t>
  </si>
  <si>
    <t>0</t>
  </si>
  <si>
    <t>ΑΝΤΙΓΟΝΗ</t>
  </si>
  <si>
    <t>2106846107</t>
  </si>
  <si>
    <t>2106858507 SPITI</t>
  </si>
  <si>
    <t>konstantinosgerodim@gmail.com</t>
  </si>
  <si>
    <t>ΓΚΟΒΟΠΟΥΛΟΥ</t>
  </si>
  <si>
    <t>ΝΑΤΑΛΙΑ</t>
  </si>
  <si>
    <t xml:space="preserve"> ΛΩΡΑ ΣΑΣΣΩΝΗ</t>
  </si>
  <si>
    <t>ΚΩΣΤΗΣ</t>
  </si>
  <si>
    <t>2106752778</t>
  </si>
  <si>
    <t>6948407279</t>
  </si>
  <si>
    <t>6977591379</t>
  </si>
  <si>
    <t>kostis_g@yahoo.com</t>
  </si>
  <si>
    <t>ΧΡΙΣΤΙΝΑ ΕΙΡΗΝΗ ΓΥΔΑ</t>
  </si>
  <si>
    <t>ΑΠΟΣΤΟΛΟΣ</t>
  </si>
  <si>
    <t>2114065762</t>
  </si>
  <si>
    <t>6907023654</t>
  </si>
  <si>
    <t>6974332773</t>
  </si>
  <si>
    <t>sstoliss@gmail.com</t>
  </si>
  <si>
    <t xml:space="preserve">ΓΥΔΑ </t>
  </si>
  <si>
    <t>ΕΛΕΟΝΩΡΑ</t>
  </si>
  <si>
    <t xml:space="preserve">ΒΙΚΗ ΠΑΠΟΥΤΣΑΚΗ </t>
  </si>
  <si>
    <t>2106657167</t>
  </si>
  <si>
    <t>6932333732</t>
  </si>
  <si>
    <t>Vvpapoutsakis@dodoni.eu</t>
  </si>
  <si>
    <t>mdiakostamatis@gmail.com</t>
  </si>
  <si>
    <t>ΕΛΕΝΑ</t>
  </si>
  <si>
    <t>BIKH</t>
  </si>
  <si>
    <t>ΔΙΑΜΆΝΤΗ</t>
  </si>
  <si>
    <t>ΑΝΘΗ</t>
  </si>
  <si>
    <t>ΓΕΩΡΓΙΑ ΛΥΓΕΡΟΥ</t>
  </si>
  <si>
    <t>2106817288</t>
  </si>
  <si>
    <t>6932417637</t>
  </si>
  <si>
    <t>ΜΑΡΙΟΣ</t>
  </si>
  <si>
    <t>ΓΕΩΡΓΙΑ</t>
  </si>
  <si>
    <t>2106829355</t>
  </si>
  <si>
    <t>6977615533</t>
  </si>
  <si>
    <t>geodove@yahoo.gr</t>
  </si>
  <si>
    <t>ΕΛΙΝΑ</t>
  </si>
  <si>
    <t>ΣΤΑΥΡΟΣ</t>
  </si>
  <si>
    <t>2107563295</t>
  </si>
  <si>
    <t>6907491737</t>
  </si>
  <si>
    <t>6972535759</t>
  </si>
  <si>
    <t>stavroseg@gmail.com</t>
  </si>
  <si>
    <t>ΔΗΜΟΣΘΕΝΗΣ</t>
  </si>
  <si>
    <t>ΘΑΝΑΣΗΣ</t>
  </si>
  <si>
    <t>ΑΓΑΘΗ</t>
  </si>
  <si>
    <t>2111152618</t>
  </si>
  <si>
    <t>6932659456</t>
  </si>
  <si>
    <t>zachath7@gmail.com</t>
  </si>
  <si>
    <t>ΘΟΔΩΡΗΣ</t>
  </si>
  <si>
    <t>ΓΙΩΤΑ ΜΙΧΑΛΟΠΟΥΛΟΥ</t>
  </si>
  <si>
    <t>ΘΕΜΙΣΤΟΚΛΗΣ</t>
  </si>
  <si>
    <t>2114055291</t>
  </si>
  <si>
    <t>6944208311</t>
  </si>
  <si>
    <t>6946673622</t>
  </si>
  <si>
    <t>themistheo71@gmail.com</t>
  </si>
  <si>
    <t>ΚΛΕΙΩ</t>
  </si>
  <si>
    <t>ΕΙΡΗΝΗ</t>
  </si>
  <si>
    <t>2106826668</t>
  </si>
  <si>
    <t>6974403431</t>
  </si>
  <si>
    <t>ifitsorou@elval.com</t>
  </si>
  <si>
    <t xml:space="preserve">ΑΡΙΣΤΟΤΕΛΗΣ </t>
  </si>
  <si>
    <t>2106109627</t>
  </si>
  <si>
    <t>6983507514</t>
  </si>
  <si>
    <t>6932587673</t>
  </si>
  <si>
    <t xml:space="preserve">KAΠΕΤΑΝΟΣ </t>
  </si>
  <si>
    <t xml:space="preserve">ΒΑΣΙΛΗΣ </t>
  </si>
  <si>
    <t>ΠΑΡΑΣΚΕΥΗ</t>
  </si>
  <si>
    <t>ΝΙΚΟΛΑΟΣ</t>
  </si>
  <si>
    <t>6984140470</t>
  </si>
  <si>
    <t>vasilis_kape@hotmail.com</t>
  </si>
  <si>
    <t>ΚΑΡΑΧΑΛΙΟΣ</t>
  </si>
  <si>
    <t>ΓΙΩΡΓΟΣ</t>
  </si>
  <si>
    <t xml:space="preserve">ΕΦΗ </t>
  </si>
  <si>
    <t>ΑΝΤΩΝΗΣ</t>
  </si>
  <si>
    <t>2106910916</t>
  </si>
  <si>
    <t>6951097241</t>
  </si>
  <si>
    <t>6976690113</t>
  </si>
  <si>
    <t>karygianni@gmail.com</t>
  </si>
  <si>
    <t>ΟΡΕΣΤΗΣ</t>
  </si>
  <si>
    <t>ΑΝΝΑ ΧΑΒΙΑΡΑ</t>
  </si>
  <si>
    <t xml:space="preserve">ΚΩΝΣΤΑΝΤΙΝΟΣ </t>
  </si>
  <si>
    <t>2102797157</t>
  </si>
  <si>
    <t>6972004138</t>
  </si>
  <si>
    <t>kkarvun@hotmail.com</t>
  </si>
  <si>
    <t>ΑΓΓΕΛΟΣ</t>
  </si>
  <si>
    <t>ΕΛΕΝΗ</t>
  </si>
  <si>
    <t>ΠΕΤΡΟΣ</t>
  </si>
  <si>
    <t>2102714867</t>
  </si>
  <si>
    <t>6937996726</t>
  </si>
  <si>
    <t>6972226711</t>
  </si>
  <si>
    <t>peterkarystianos@yahoo.gr</t>
  </si>
  <si>
    <t xml:space="preserve">ΚΕΦΑΛΑΣ </t>
  </si>
  <si>
    <t>ΧΡΥΣΑΝΘΗ</t>
  </si>
  <si>
    <t>2106096049</t>
  </si>
  <si>
    <t>6993994029</t>
  </si>
  <si>
    <t>6997088038</t>
  </si>
  <si>
    <t>nx.kefalas@yahoo.com</t>
  </si>
  <si>
    <t>ΒΙΒΗ</t>
  </si>
  <si>
    <t>2106827633</t>
  </si>
  <si>
    <t>6936827633</t>
  </si>
  <si>
    <t>6972079419</t>
  </si>
  <si>
    <t>nkioupis@tellas.gr</t>
  </si>
  <si>
    <t>ΡΑΦΑΕΛΑ</t>
  </si>
  <si>
    <t>ΒΙΚΥ</t>
  </si>
  <si>
    <t>ΦΩΤΗΣ</t>
  </si>
  <si>
    <t>2102712685</t>
  </si>
  <si>
    <t>6944658588</t>
  </si>
  <si>
    <t>2102797373γιαγια</t>
  </si>
  <si>
    <t>fkollias@star.gr</t>
  </si>
  <si>
    <t>ΠΗΝΕΛΟΠΗ</t>
  </si>
  <si>
    <t>ΡΟΥΣΚΑ (RUSUDAN KHORBALADZE)</t>
  </si>
  <si>
    <t>6994838527</t>
  </si>
  <si>
    <t xml:space="preserve">ΚΟΛΟΒΟΣ </t>
  </si>
  <si>
    <t>ΖΩΙΤΣΑ</t>
  </si>
  <si>
    <t>ΣΠΥΡΙΔΩΝ</t>
  </si>
  <si>
    <t>2102779679</t>
  </si>
  <si>
    <t>6978458230</t>
  </si>
  <si>
    <t>jim.sk@hotmail.com</t>
  </si>
  <si>
    <t>ΧΡΥΣΑ ΚΟΚΟΤΟΥ</t>
  </si>
  <si>
    <t>2114092007</t>
  </si>
  <si>
    <t>6934608360</t>
  </si>
  <si>
    <t>6937777133</t>
  </si>
  <si>
    <t>xrykokotoy@gmail.com</t>
  </si>
  <si>
    <t>ΛΙΖΑ ΧΑΒΙΑΡΟΠΟΥΛΟΥ</t>
  </si>
  <si>
    <t>2102793621</t>
  </si>
  <si>
    <t>6974858722</t>
  </si>
  <si>
    <t>6973201525</t>
  </si>
  <si>
    <t>lizouh7@yahoo.gr</t>
  </si>
  <si>
    <t>ΓΙΩΤΑ ΚΟΥΛΟΥΡΗ</t>
  </si>
  <si>
    <t>2106425647</t>
  </si>
  <si>
    <t>6937422607</t>
  </si>
  <si>
    <t xml:space="preserve"> </t>
  </si>
  <si>
    <t>koulouri@eurobrokers.gr</t>
  </si>
  <si>
    <t>antkon@yahoo.gr</t>
  </si>
  <si>
    <t>ΑΛΕΞΑΝΔΡΟΣ</t>
  </si>
  <si>
    <t>ΑΓΑΘΗ ΤΡΙΑΝΤΑΦΥΛΛΗ</t>
  </si>
  <si>
    <t>2130073698</t>
  </si>
  <si>
    <t>6940526403</t>
  </si>
  <si>
    <t>antria1811@gmail.com</t>
  </si>
  <si>
    <t xml:space="preserve">ΛΙΤΟΥ </t>
  </si>
  <si>
    <t>ΣΤΑΥΡΟΥΛΑ</t>
  </si>
  <si>
    <t>6930325054</t>
  </si>
  <si>
    <t>sta.litou@gmail.com</t>
  </si>
  <si>
    <t>ΜΑΜΑΚΟΣ</t>
  </si>
  <si>
    <t>ΠΑΝΑΓΙΩΤΗΣ</t>
  </si>
  <si>
    <t>ΣΟΦΙΑ</t>
  </si>
  <si>
    <t xml:space="preserve">ΞΕΝΟΦΩΝΤΑΣ </t>
  </si>
  <si>
    <t>2102850721</t>
  </si>
  <si>
    <t>6972800578</t>
  </si>
  <si>
    <t>xmamakos@cpw.vionet.gr</t>
  </si>
  <si>
    <t>ΣΩΚΡΑΤΗΣ</t>
  </si>
  <si>
    <t>ΕΡΡΙΚΑ</t>
  </si>
  <si>
    <t>2102753738</t>
  </si>
  <si>
    <t>6977086985</t>
  </si>
  <si>
    <t>6977643926</t>
  </si>
  <si>
    <t>spmassias@gmail.com</t>
  </si>
  <si>
    <t>ΜΑΚΡΗΣ</t>
  </si>
  <si>
    <t>ΠΕΓΚΥ ΣΟΥΡΔΗ</t>
  </si>
  <si>
    <t>ΧΑΡΗΣ</t>
  </si>
  <si>
    <t>sourtzipeggy@hotmail.com</t>
  </si>
  <si>
    <t>ΝΙΚΗ ΒΕΛΙΣΣΑΡΑΚΟΥ</t>
  </si>
  <si>
    <t xml:space="preserve">ΑΛΕΞΑΝΔΡΟΣ </t>
  </si>
  <si>
    <t>2108114662δουλ</t>
  </si>
  <si>
    <t>6980541154</t>
  </si>
  <si>
    <t>6974305840</t>
  </si>
  <si>
    <t>6977443152γιαγια</t>
  </si>
  <si>
    <t xml:space="preserve">ΜΠΑΤΗΣ </t>
  </si>
  <si>
    <t>ΚΑΤΕΡΙΝΑ ΚΑΡΑΚΑΤΣΑΝΗ</t>
  </si>
  <si>
    <t>2112127629</t>
  </si>
  <si>
    <t>6978401621</t>
  </si>
  <si>
    <t>6977701139</t>
  </si>
  <si>
    <t>ΜΠΙΛΟΡΟΓΛΟΥ</t>
  </si>
  <si>
    <t>ΕΛΙΣΑΒΕΤ</t>
  </si>
  <si>
    <t>ΚΑΤΕΡΙΝΑ ΦΑΣΟΥΛΑ</t>
  </si>
  <si>
    <t>ΑΝΔΡΕΑΣ</t>
  </si>
  <si>
    <t>6907337568</t>
  </si>
  <si>
    <t>6977291620</t>
  </si>
  <si>
    <t>6937824301</t>
  </si>
  <si>
    <t>ΑΧΙΛΛΕΑΣ</t>
  </si>
  <si>
    <t>ΙΦΙΓΕΝΕΙΑ</t>
  </si>
  <si>
    <t>6947127777</t>
  </si>
  <si>
    <t>ifi.pearl@gmail.com</t>
  </si>
  <si>
    <t>ΜΥΛΩΝΑΚΟΣ</t>
  </si>
  <si>
    <t>ΕΥΑ ΤΡΟΒΙΑ</t>
  </si>
  <si>
    <t>ΚΥΡΙΑΚΟΣ</t>
  </si>
  <si>
    <t>2102758576</t>
  </si>
  <si>
    <t>6976997794</t>
  </si>
  <si>
    <t xml:space="preserve">ΜΟΙΡΑ </t>
  </si>
  <si>
    <t>BIKΥ ΑΓΓΕΛΟΥ</t>
  </si>
  <si>
    <t>ΜΕΛΕΤΙΟΣ</t>
  </si>
  <si>
    <t>paraggelou74@gmail.com</t>
  </si>
  <si>
    <t>ΚΑΤΕΡΙΝΑ</t>
  </si>
  <si>
    <t>ΕΙΡΗΝΗ ΚΑΤΣΑΜΑ</t>
  </si>
  <si>
    <t>ΤΙΜΟΣ</t>
  </si>
  <si>
    <t>6970444305</t>
  </si>
  <si>
    <t>6937212653</t>
  </si>
  <si>
    <t>irenekatsama@yahoo.gr</t>
  </si>
  <si>
    <t>timbakopoulos@gmail.com</t>
  </si>
  <si>
    <t>ΕΛΕΝΗ ΣΤΑΜΑΤΑΚΗ</t>
  </si>
  <si>
    <t>6972882219</t>
  </si>
  <si>
    <t>6982356350</t>
  </si>
  <si>
    <t>stamataki.el82@gmail.com</t>
  </si>
  <si>
    <t>ΝΙΚΟΛΑΣ</t>
  </si>
  <si>
    <t>ΡΟΥΛΑ ΑΝΔΡΙΑ</t>
  </si>
  <si>
    <t>ΝΑΣΟΣ</t>
  </si>
  <si>
    <t>2106890946</t>
  </si>
  <si>
    <t>6973209691</t>
  </si>
  <si>
    <t>6973352698</t>
  </si>
  <si>
    <t>antria1811@yahoo.gr</t>
  </si>
  <si>
    <t>nasosnikolopoulos@dsa.gr</t>
  </si>
  <si>
    <t>ΝΤΙΝΑ</t>
  </si>
  <si>
    <t>2102771688</t>
  </si>
  <si>
    <t>6994446791</t>
  </si>
  <si>
    <t>roula.andria@gmail.com</t>
  </si>
  <si>
    <t>ΖΑΧΑΡΙΑΣ</t>
  </si>
  <si>
    <t>ΤΙΝΑ ΚΕΦΑΛΟΝΙΤΗ</t>
  </si>
  <si>
    <t>6942445505</t>
  </si>
  <si>
    <t>tinakefaloniti@yahoo.gr</t>
  </si>
  <si>
    <t>2102770964</t>
  </si>
  <si>
    <t>6944300366</t>
  </si>
  <si>
    <t>goikonom1@gmail.com</t>
  </si>
  <si>
    <t>ANNA</t>
  </si>
  <si>
    <t>2106844901</t>
  </si>
  <si>
    <t>6938187159</t>
  </si>
  <si>
    <t>ΠΑΛΗΚΑΡΙΔΗ</t>
  </si>
  <si>
    <t>ΛΥΔΙΑ</t>
  </si>
  <si>
    <t>2102845583</t>
  </si>
  <si>
    <t>6979004276</t>
  </si>
  <si>
    <t>6972386609</t>
  </si>
  <si>
    <t>palikaridis@gmail.com</t>
  </si>
  <si>
    <t>ΝΕΦΕΛΗ</t>
  </si>
  <si>
    <t>ΠΑΠΑΔΑ</t>
  </si>
  <si>
    <t>ΜΕΛΙΑΝΝΑ</t>
  </si>
  <si>
    <t>ΓΛΥΚΕΡΙΑ</t>
  </si>
  <si>
    <t>2112148464</t>
  </si>
  <si>
    <t>6978016720</t>
  </si>
  <si>
    <t>glykeria_m@yahoo.com</t>
  </si>
  <si>
    <t>ΠΑΝΑΓΙΩΤΟΥ</t>
  </si>
  <si>
    <t>ΑΡΙΑΔΝΗ</t>
  </si>
  <si>
    <t xml:space="preserve">ΜΑΡΙΑ </t>
  </si>
  <si>
    <t>2114099354</t>
  </si>
  <si>
    <t>6936917166</t>
  </si>
  <si>
    <t>6932631614</t>
  </si>
  <si>
    <t>gloumaria@gmail.com</t>
  </si>
  <si>
    <t>ΠΑΠΑΘΑΝΑΣΟΠΟΥΛΟΥ</t>
  </si>
  <si>
    <t>ΠΕΡΙΚΛΗΣ</t>
  </si>
  <si>
    <t>6949476361</t>
  </si>
  <si>
    <t>magazi</t>
  </si>
  <si>
    <t>ΔΕΣΠΟΙΝΑ</t>
  </si>
  <si>
    <t xml:space="preserve">ΕΛΕΝΗ </t>
  </si>
  <si>
    <t>|</t>
  </si>
  <si>
    <t xml:space="preserve">ΠΑΠΑΠΑΝΟΣ </t>
  </si>
  <si>
    <t>ΚΑΤΕΡΙΝΑ ΡΑΜΠΟΤΑ</t>
  </si>
  <si>
    <t>2105243912</t>
  </si>
  <si>
    <t>6977687890</t>
  </si>
  <si>
    <t>rabotak@otenet.gr</t>
  </si>
  <si>
    <t>ΠΑΧΥΓΙΑΝΝΗΣ</t>
  </si>
  <si>
    <t>ΝΩΡΑ ΣΟΥΚΟΥΡΟΓΛΟΥ</t>
  </si>
  <si>
    <t>2109604518</t>
  </si>
  <si>
    <t>6986983130</t>
  </si>
  <si>
    <t>6972895081</t>
  </si>
  <si>
    <t>pachygiannis@gmail.com</t>
  </si>
  <si>
    <t>pachygiannia@gmail.com</t>
  </si>
  <si>
    <t>georgepachygiannis@gmail.com</t>
  </si>
  <si>
    <t>OYROYSI</t>
  </si>
  <si>
    <t>REI</t>
  </si>
  <si>
    <t>ΜΑΡΙΕΤΑ</t>
  </si>
  <si>
    <t>6970310980</t>
  </si>
  <si>
    <t>6988552373</t>
  </si>
  <si>
    <t>ouroutsidimitris@gmail.com</t>
  </si>
  <si>
    <t>ΔΗΜΗΤΡΑ ΣΑΜΑΡΑ</t>
  </si>
  <si>
    <t>ΑΝΑΣΤΑΣΗΣ</t>
  </si>
  <si>
    <t>2102751326</t>
  </si>
  <si>
    <t>6944674786</t>
  </si>
  <si>
    <t>dimsam7@gmail.com</t>
  </si>
  <si>
    <t>6970320058</t>
  </si>
  <si>
    <t>georgerag21@gmail.com</t>
  </si>
  <si>
    <t>ΡΟΚΑ</t>
  </si>
  <si>
    <t>ΦΑΙΗ</t>
  </si>
  <si>
    <t>2102793361</t>
  </si>
  <si>
    <t>6977958293</t>
  </si>
  <si>
    <t>elstauro@yahoo.gr</t>
  </si>
  <si>
    <t>ΑΡΤΕΜΙΣ</t>
  </si>
  <si>
    <t>ΒΙΚΤΩΡΙΑ ΓΙΑΝΝΑΡΑ</t>
  </si>
  <si>
    <t>6932260202</t>
  </si>
  <si>
    <t>6986516374</t>
  </si>
  <si>
    <t>victoriagiannara.ilis@gmail.com</t>
  </si>
  <si>
    <t>ΛΑΜΠΡΟΣ</t>
  </si>
  <si>
    <t>ΜΥΡΩΝ</t>
  </si>
  <si>
    <t>2106828784</t>
  </si>
  <si>
    <t>6974121213</t>
  </si>
  <si>
    <t>6942055083</t>
  </si>
  <si>
    <t>ΣΤΑΜΑΤΗΣ</t>
  </si>
  <si>
    <t>saliverostrucks@gmail.com</t>
  </si>
  <si>
    <t xml:space="preserve">ΣΚΟΝΔΡΑΣ </t>
  </si>
  <si>
    <t>ΦΑΝΗ</t>
  </si>
  <si>
    <t>ΔΗΜΗΤΡΙΟΣ</t>
  </si>
  <si>
    <t>2130328599</t>
  </si>
  <si>
    <t>6934833982</t>
  </si>
  <si>
    <t>gskond@hotmail.com</t>
  </si>
  <si>
    <t>ΒΑΣΙΛΙΚΗ</t>
  </si>
  <si>
    <t>ΓΩΓΩ</t>
  </si>
  <si>
    <t>2102778683</t>
  </si>
  <si>
    <t>6932229209</t>
  </si>
  <si>
    <t>6907226339</t>
  </si>
  <si>
    <t>2102796975ΠΑΠ PANTELIS</t>
  </si>
  <si>
    <t>ΓΕΡΑΣΙΜΟΣ</t>
  </si>
  <si>
    <t>ΠΕΝΥ ΔΙΑΜΑΝΤΗ</t>
  </si>
  <si>
    <t>2112106508</t>
  </si>
  <si>
    <t>6972421533</t>
  </si>
  <si>
    <t>2102756312 giagia</t>
  </si>
  <si>
    <t>ΑΘΗΝΑ</t>
  </si>
  <si>
    <t>ΑΝΑΣΤΑΣΙΟΣ</t>
  </si>
  <si>
    <t>2106814984</t>
  </si>
  <si>
    <t>6978365064</t>
  </si>
  <si>
    <t>6978487407</t>
  </si>
  <si>
    <t>tassossyrris@gmail.com</t>
  </si>
  <si>
    <t xml:space="preserve">ΣΠΑΝΟΥ </t>
  </si>
  <si>
    <t>ΜΑΪΡΑ</t>
  </si>
  <si>
    <t>ΒΙΡΓΙΝΙΑ ΑΡΓΥΡΟΥ</t>
  </si>
  <si>
    <t>ΙΩΑΝΝΗΣ ΣΠΑΝΟΣ</t>
  </si>
  <si>
    <t>2106828572</t>
  </si>
  <si>
    <t>6972255039</t>
  </si>
  <si>
    <t>6936778555</t>
  </si>
  <si>
    <t>virginia@argyrou@gmail.com</t>
  </si>
  <si>
    <t>sonapsi@gmail.com</t>
  </si>
  <si>
    <t>ΔΗΜΗΤΡΑ</t>
  </si>
  <si>
    <t>ΛΙΤΣΑ ΧΡΙΣΤΟΔΟΥΛΟΥ</t>
  </si>
  <si>
    <t>6977791470</t>
  </si>
  <si>
    <t>6973021881</t>
  </si>
  <si>
    <t>litsaxr@hotmail.com</t>
  </si>
  <si>
    <t>ΣΠΥΡΟΥ</t>
  </si>
  <si>
    <t>ΜΑΡΚΕΛΑ</t>
  </si>
  <si>
    <t>6947605173</t>
  </si>
  <si>
    <t>nasiasp@gmail.com</t>
  </si>
  <si>
    <t>ΣΑΣΑ ΜΑΣΤΟΡΑΚΗ</t>
  </si>
  <si>
    <t>2106615048</t>
  </si>
  <si>
    <t>6943500085</t>
  </si>
  <si>
    <t>6948528389</t>
  </si>
  <si>
    <t>ΜΑΡΙΤΙΝΑ</t>
  </si>
  <si>
    <t>2102750354</t>
  </si>
  <si>
    <t>6970962766</t>
  </si>
  <si>
    <t>ΕΛΕΝΗ ΛΙΑΤΣΟΥ</t>
  </si>
  <si>
    <t>ΗΛΙΑΣ</t>
  </si>
  <si>
    <t>lenaliatsou4@gmail.com</t>
  </si>
  <si>
    <t>ΤΣΑΚΩΝΑ</t>
  </si>
  <si>
    <t xml:space="preserve">ΛΙΛΙΚΑ ΣΤΕΡΓΙΟΠΟΥΛΟΥ </t>
  </si>
  <si>
    <t>2106812538</t>
  </si>
  <si>
    <t>6985558317</t>
  </si>
  <si>
    <t>ΕΥΦΡΟΣΥΝΗ</t>
  </si>
  <si>
    <t>6949741011</t>
  </si>
  <si>
    <t>6976699570</t>
  </si>
  <si>
    <t>frskfs@yahoo.gr</t>
  </si>
  <si>
    <t>ΠΑΡΗΣ</t>
  </si>
  <si>
    <t>2114130466</t>
  </si>
  <si>
    <t>6972799865</t>
  </si>
  <si>
    <t>ΛΥΔΙΑ-ΙΩΑΝΝΑ</t>
  </si>
  <si>
    <t>ΜΑΡΙΑΝΝΑ</t>
  </si>
  <si>
    <t>2106851939</t>
  </si>
  <si>
    <t>6977272362</t>
  </si>
  <si>
    <t>ΛΕΝΑ ΛΙΑΤΣΟΥ</t>
  </si>
  <si>
    <t>6992652428</t>
  </si>
  <si>
    <t xml:space="preserve">ΤΣΑΟΥΣΗ </t>
  </si>
  <si>
    <t>ΣΕΜΕΛΗ</t>
  </si>
  <si>
    <t>ΙΝΚΑ</t>
  </si>
  <si>
    <t>2130309951/2106085438</t>
  </si>
  <si>
    <t>6974476977</t>
  </si>
  <si>
    <t>6944380942</t>
  </si>
  <si>
    <t>inkatsaoussi@hotmail.gr</t>
  </si>
  <si>
    <t>ΜΑΙΡΑ</t>
  </si>
  <si>
    <t>ΠΕΓΚΥ ΜΟΥΡΟΥΚΗ</t>
  </si>
  <si>
    <t>2106828975</t>
  </si>
  <si>
    <t>6944412805</t>
  </si>
  <si>
    <t>peggymourouki@yahoo.com</t>
  </si>
  <si>
    <t>ΤΣΙΟΛΚΑΣ</t>
  </si>
  <si>
    <t xml:space="preserve">ΠΕΓΚΥ </t>
  </si>
  <si>
    <t>6974488979</t>
  </si>
  <si>
    <t>ΙΡΙΔΑ</t>
  </si>
  <si>
    <t xml:space="preserve">ΛΙΑΝΑ ΤΑΣΣΗ </t>
  </si>
  <si>
    <t>6936528448</t>
  </si>
  <si>
    <t>lianatassi@yahoo.com</t>
  </si>
  <si>
    <t>ΜΑΡΙΛΕΝΑ ΚΟΝΤΑΡΑΚΗ</t>
  </si>
  <si>
    <t>ΛΕΥΤΕΡΗΣ</t>
  </si>
  <si>
    <t>2106892325</t>
  </si>
  <si>
    <t>6972335181</t>
  </si>
  <si>
    <t>6974334603</t>
  </si>
  <si>
    <t>ΧΑΛΙΚΙΑΣ</t>
  </si>
  <si>
    <t>STEVE ΠΑΝΟΥΣΟΠΟΥΛΟΥ</t>
  </si>
  <si>
    <t>2102775310/2106771403 STEVIE</t>
  </si>
  <si>
    <t>6944145175</t>
  </si>
  <si>
    <t>6932216325</t>
  </si>
  <si>
    <t>spanousopoulou@hotmail.com</t>
  </si>
  <si>
    <t>nhalikias@gmail.com</t>
  </si>
  <si>
    <t>ΧΑΡΑ ΜΑΧΑΙΡΑ</t>
  </si>
  <si>
    <t>2102131756</t>
  </si>
  <si>
    <t>6955492226</t>
  </si>
  <si>
    <t>hara.machaira@gmail.com</t>
  </si>
  <si>
    <t>ΓΕΩΡΓΙΑ ΜΠΑΡΜΠΑΤΗ</t>
  </si>
  <si>
    <t>2102795918</t>
  </si>
  <si>
    <t>6944785188</t>
  </si>
  <si>
    <t>6947444659</t>
  </si>
  <si>
    <t>ΣΤΕΦΑΝΗΣ ΒΑΣΙΛΗΣ</t>
  </si>
  <si>
    <t>ΣΤΕΦΑΝΗΣ</t>
  </si>
  <si>
    <t>ΕΥΑΓΓΕΛΙΑ ΠΑΝΑΡΑ</t>
  </si>
  <si>
    <t>drpanara@hotmail.com</t>
  </si>
  <si>
    <t>ΖΑΡΡΑ ΑΝΑΣΤΑΣΙΑ</t>
  </si>
  <si>
    <t>ΖΑΡΡΑ</t>
  </si>
  <si>
    <t>Nellyan7@gmail.com</t>
  </si>
  <si>
    <t>ΜΑΥΡΟΔΟΝΤΗΣ ΗΛΙΑΣ</t>
  </si>
  <si>
    <t>FKHALF1</t>
  </si>
  <si>
    <t>ΚΟΥΡΟΥΠΗ ΝΕΦΕΛΗ</t>
  </si>
  <si>
    <t>ΣΟΦΙΑ ΓΙΑΝΝΑΚΑΚΗ</t>
  </si>
  <si>
    <t>2106816362/2106816367</t>
  </si>
  <si>
    <t>ΚΟΥΒΕΛΗ ΕΛΕΝΗ</t>
  </si>
  <si>
    <t>ΚΟΥΒΕΛΗ</t>
  </si>
  <si>
    <t>ΧΡΥΣΑ ΦΟΝΙΑ</t>
  </si>
  <si>
    <t>2102724334/2102751009</t>
  </si>
  <si>
    <t>xrisafonia@gmail.com</t>
  </si>
  <si>
    <t>earthpain79@yahoo.com</t>
  </si>
  <si>
    <t>ΜΑΥΡΟΔΟΝΤΗΣ</t>
  </si>
  <si>
    <t>ΜΑΡΙΑ ΜΠΑΡΑΜΙΛΗ</t>
  </si>
  <si>
    <t>ΑΝΑΤΣΟΥΤΣΟΛΑΣ ΑΓΓΕΛΟΣ</t>
  </si>
  <si>
    <t>ΒΟΥΡΤΣΗ ΔΗΜΗΤΡΑ</t>
  </si>
  <si>
    <t>PRACTICE TESTS</t>
  </si>
  <si>
    <t>ΜΗΛΙΩΝΗ ΕΥΓΕΝΙΑ</t>
  </si>
  <si>
    <t xml:space="preserve">ΔΗΜΟΥ </t>
  </si>
  <si>
    <t>ΜΑΡΙΑ ΡΟΥΓΓΟΥ</t>
  </si>
  <si>
    <t xml:space="preserve">ΠΑΝΑΓΙΩΤΗΣ </t>
  </si>
  <si>
    <t>maria_rou@yahoo.gr</t>
  </si>
  <si>
    <t>ΛΙΑΝΟΣ ΔΗΜΗΤΡΗΣ</t>
  </si>
  <si>
    <t xml:space="preserve">ΛΙΟΥΤΑ ΕΥΓΕΝΙΑ </t>
  </si>
  <si>
    <t xml:space="preserve">ΓΑΒΑΛΑ ΙΡΙΣ </t>
  </si>
  <si>
    <t xml:space="preserve">ΓΚΑΤΣΟΣ </t>
  </si>
  <si>
    <t>ΝΩΝΤΑΣ</t>
  </si>
  <si>
    <t>ΑΘΑΝΑΣΙΟΣ</t>
  </si>
  <si>
    <t>no.das7@hotmail.com</t>
  </si>
  <si>
    <t xml:space="preserve">ΣΙΑΜΗΣ ΜΑΞΙΜΟΣ ΔΗΜΗΤΡΗΣ </t>
  </si>
  <si>
    <t xml:space="preserve">ΚΑΠΕΤΑΝΟΣ ΝΙΚΟΛΑΟΣ ΘΩΜΑΣ </t>
  </si>
  <si>
    <t xml:space="preserve">ΚΑΠΕΤΑΝΟΣ  </t>
  </si>
  <si>
    <t xml:space="preserve">ΕΥΑΓΓΕΛΙΑ-ΦΙΛΙΤΣΑ </t>
  </si>
  <si>
    <t>ΒΑΣΙΛΕΙΟΣ</t>
  </si>
  <si>
    <t>6972233264</t>
  </si>
  <si>
    <t xml:space="preserve">filia.douka@gmai.com </t>
  </si>
  <si>
    <t>ΣΙΑΜΗΣ</t>
  </si>
  <si>
    <t>ΜΑΞΙΜΟΣ</t>
  </si>
  <si>
    <t>ΓΕΩΡΓΙΟΣ</t>
  </si>
  <si>
    <t xml:space="preserve">ΧΑΡΟΥΛΑ </t>
  </si>
  <si>
    <t>2102719750</t>
  </si>
  <si>
    <t>6974399196</t>
  </si>
  <si>
    <t>6944600651</t>
  </si>
  <si>
    <t xml:space="preserve">xaris_d@yahoo.gr </t>
  </si>
  <si>
    <t>ΔΙΑΚΟΥΜΗ ΕΥΓΕΝΙΑ</t>
  </si>
  <si>
    <t>ΚΩΝΣΤΑΝΤΙΝΙΔΗΣ ΘΕΜΗΣ</t>
  </si>
  <si>
    <t>ΔΙΑΚΟΥΜΗ</t>
  </si>
  <si>
    <t>ΕΥΓΕΝΙΑ</t>
  </si>
  <si>
    <t>ΜΑΡΙΑΝΝΑ ΒΑΚΑΛΟΠΟΥΛΟΥ</t>
  </si>
  <si>
    <t>ΚΟΥΡΟΥΠΗ</t>
  </si>
  <si>
    <t xml:space="preserve">ΚΑΛΟΓΕΡΙΝΗ </t>
  </si>
  <si>
    <t>ΧΑΡΟΥΛΑ ΔΟΥΚΑ</t>
  </si>
  <si>
    <t>ΓΑΒΑΛΑ</t>
  </si>
  <si>
    <t>ΙΡΙΣ</t>
  </si>
  <si>
    <t>ΦΑΙΗ ΖΕΡΒΟΥ</t>
  </si>
  <si>
    <t>ΦΙΛΙΠΠΟΣ</t>
  </si>
  <si>
    <t>fayzervos@gmail.com</t>
  </si>
  <si>
    <t>ΦΙΛΙΑ ΔΟΥΚΑ</t>
  </si>
  <si>
    <t>ΝΙΚΟΛΑΣ-ΘΩΜΑΣ</t>
  </si>
  <si>
    <t>ΜΑΞΙΜΟΣ-ΔΗΜΗΤΡΗΣ</t>
  </si>
  <si>
    <t>ΕΛΛΗ</t>
  </si>
  <si>
    <t>ΓΛΥΚΕΡΙΑ ΗΛΙΟΠΟΥΛΟΥ</t>
  </si>
  <si>
    <t>ΠΑΥΛΟΣ</t>
  </si>
  <si>
    <t>pavloskalogerinis@icloud.com</t>
  </si>
  <si>
    <t>ΛΙΑΝΟΣ</t>
  </si>
  <si>
    <t>ΛΑΜΠΡΙΝΗ ΣΠΑΝΟΥ</t>
  </si>
  <si>
    <t>ΜΙΛΤΙΑΔΗΣ</t>
  </si>
  <si>
    <t>tsou-paki@hotmail.com</t>
  </si>
  <si>
    <t>ΜΗΛΙΩΝΗ</t>
  </si>
  <si>
    <t>ΜΕΛΙΝΑ ΓΕΔΕΩΝ</t>
  </si>
  <si>
    <t xml:space="preserve">ΒΥΛΛΙΩΤΗ </t>
  </si>
  <si>
    <t>s.villioti@yahoo.gr</t>
  </si>
  <si>
    <t xml:space="preserve">ΤΡΙΜΗ </t>
  </si>
  <si>
    <t>sevisevi2685@gmail.com</t>
  </si>
  <si>
    <t>ΛΙΟΥΤΑ</t>
  </si>
  <si>
    <t>ΧΡΥΣΟΥΛΑ</t>
  </si>
  <si>
    <t>ΜΠΑΡΜΠΑΡΗ</t>
  </si>
  <si>
    <t>ΜΠΑΡΜΠΑΡΗ ΖΩΗ</t>
  </si>
  <si>
    <t>ΣΧΟΙΝΑΣ ΑΛΕΞΑΝΔΡΟΣ</t>
  </si>
  <si>
    <t>ΤΡΙΜΗ ΝΕΚΤΑΡΙΑ</t>
  </si>
  <si>
    <t>ΣΧΟΙΝΑΣ</t>
  </si>
  <si>
    <t>6944677147</t>
  </si>
  <si>
    <t>ΚΑΛΑΦΑΤΗΣ ΧΡΗΣΤΟΣ</t>
  </si>
  <si>
    <t>OUROUTSI REI</t>
  </si>
  <si>
    <t>ΚΑΛΑΦΑΤΗΣ</t>
  </si>
  <si>
    <t>ΚΑΡΜΑΝΙ ΣΟΥΖΑΝΝΑ</t>
  </si>
  <si>
    <t>vakalopoulou_m@yahoo.com</t>
  </si>
  <si>
    <t xml:space="preserve">ΦΑΡΑΣΟΠΟΥΛΟΣ </t>
  </si>
  <si>
    <t>ΣΟΥΖΑΝΝΑ</t>
  </si>
  <si>
    <t>ΒΟΥΛΑ ΤΖΙΒΕΛΑΚΗ</t>
  </si>
  <si>
    <t xml:space="preserve">ΒΟΥΡΤΣΗ </t>
  </si>
  <si>
    <t>ΚΑΤΕΡΙΝΑ ΑΠΟΣΤΟΛΟΠΟΥΛΟΥ</t>
  </si>
  <si>
    <t>katerina.apostolopoulou@unilever.com</t>
  </si>
  <si>
    <t>ΚΑΛΟΓΕΡΙΝΗ ΜΑΡΙΑ</t>
  </si>
  <si>
    <t>ΚΑΛΟΓΕΡΙΝΗ</t>
  </si>
  <si>
    <t xml:space="preserve">fgiannakaki1@gmail.com </t>
  </si>
  <si>
    <t>ΒΟΥΡΤΣΗ</t>
  </si>
  <si>
    <t>6944204102</t>
  </si>
  <si>
    <t>ΚΑΛΟΓΕΡΙΝΗ ΕΛΛΗ</t>
  </si>
  <si>
    <t>ΒΑΓΓΕΛΗΣ ΓΡΑΦΕΙΟ</t>
  </si>
  <si>
    <t>ΣΤΕΛΙΟΣ</t>
  </si>
  <si>
    <t xml:space="preserve">ΦΑΡΑΣΟΠΟΥΛΟΣ ΛΕΥΤΕΡΗΣ </t>
  </si>
  <si>
    <t>ΦΑΡΑΣΟΠΟΥΛΟΣ</t>
  </si>
  <si>
    <t>melinag@petropoulos.com</t>
  </si>
  <si>
    <t xml:space="preserve">ΒΑΡΒΑΡΕΣΟΥ </t>
  </si>
  <si>
    <t xml:space="preserve">ΕΙΡΗΝΗ </t>
  </si>
  <si>
    <t>ΕΛΕΝΗ ΜΠΕΝΕΤΟΠΟΥΛΟΥ</t>
  </si>
  <si>
    <t>GKHALF1</t>
  </si>
  <si>
    <t>6907662058</t>
  </si>
  <si>
    <t>ΟΛΥΜΠΙΑ μυταφτση</t>
  </si>
  <si>
    <t>konkarm@gmail.com</t>
  </si>
  <si>
    <t>elenairinibenetopoulou@gmail.com</t>
  </si>
  <si>
    <t>musecafe78@gmail.com</t>
  </si>
  <si>
    <t xml:space="preserve">pavloskalogerinis@icloud.com </t>
  </si>
  <si>
    <t>ΖΩΗ</t>
  </si>
  <si>
    <t>ΘΕΟΔΩΡΑ ΜΑΓΙΟΓΛΟΥ</t>
  </si>
  <si>
    <t>ΜΙΧΑΗΛ</t>
  </si>
  <si>
    <t>theodoramagioglou@gmail.com</t>
  </si>
  <si>
    <t>m_baramili@hotmail.com</t>
  </si>
  <si>
    <t xml:space="preserve">ΜΠΟΓΡΗΣ </t>
  </si>
  <si>
    <t xml:space="preserve">ΟΙΚΟΝΟΜΟΥ </t>
  </si>
  <si>
    <t xml:space="preserve">filia.douka@gmail.com </t>
  </si>
  <si>
    <t>Secondary E-mails</t>
  </si>
  <si>
    <t>ΛΟΙΠΑ</t>
  </si>
  <si>
    <t>ΔΩΡΑ ΣΤΡΑΤΗ</t>
  </si>
  <si>
    <t xml:space="preserve">ΚΑΛΑΦΑΤΗΣ </t>
  </si>
  <si>
    <t>6977380941</t>
  </si>
  <si>
    <t>2102723603</t>
  </si>
  <si>
    <t>ΣΤΕΡΓΙΟΣ</t>
  </si>
  <si>
    <t>ΠΑΝΑΓΙΩΤΑ ΚΟΤΙΤΣΗ</t>
  </si>
  <si>
    <t>6948814020</t>
  </si>
  <si>
    <t>FJHALF2</t>
  </si>
  <si>
    <t>ΦΟΥΡΤΟΥΝΗΣ ΝΙΚΟΛΑΣ</t>
  </si>
  <si>
    <t>ΑΣΙΜΗΣ ΜΑΞΙΜΟΣ</t>
  </si>
  <si>
    <t>6979251735</t>
  </si>
  <si>
    <t>FKB1</t>
  </si>
  <si>
    <t>FJH2</t>
  </si>
  <si>
    <t>6944945119</t>
  </si>
  <si>
    <t>ΔΙΑΚΟΥΜΗΣ ΓΙΑΝΝΗΣ</t>
  </si>
  <si>
    <t>ET1-2</t>
  </si>
  <si>
    <t>ΤΣΑΓΚΑΡΑΚΗ ΕΛΕΑΝΝΑ</t>
  </si>
  <si>
    <t>ΠΑΠΑΔΟΠΟΥΛΟΣ ΘΟΔΩΡΗΣ</t>
  </si>
  <si>
    <t>FKH1</t>
  </si>
  <si>
    <t>FKH2</t>
  </si>
  <si>
    <t>ΕΥΡΩΓΝΩΣΗ ΦΙΛΟΘΕΗΣ 2022-2023</t>
  </si>
  <si>
    <t>6978066070</t>
  </si>
  <si>
    <t>tassos012002@yahoo.gr</t>
  </si>
  <si>
    <t>ΜΑΡΗ ΖΩΗ</t>
  </si>
  <si>
    <t>ΙΩΑΝΝΙΔΗΣ ΣΑΒΒΑΣ</t>
  </si>
  <si>
    <t>ΔΕΔΕ ΒΑΣΙΛΙΚΗ</t>
  </si>
  <si>
    <t>ΔΕΔΕ ΣΤΕΛΛΑ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</si>
  <si>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</si>
  <si>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ΑΓΑΛΙΩΤΗΣ </t>
  </si>
  <si>
    <t>ΠΗΝΕΛΟΠΗ ΣΑΡΤΖΙΔΗ</t>
  </si>
  <si>
    <t>ΑΣΙΜΗΣ</t>
  </si>
  <si>
    <t>ΑΝΑΣΤΑΣΙΑ ΣΤΕΡΓΙΟΠΟΥΛΟΥ</t>
  </si>
  <si>
    <t>ster_natasa@hotmail.com</t>
  </si>
  <si>
    <t>ΔΕΔΕ</t>
  </si>
  <si>
    <t>gianna.sioka@gmail.com</t>
  </si>
  <si>
    <t>ΓΙΑΝΝΑ ΣΙΩΚΑ</t>
  </si>
  <si>
    <t>ΙΩΑΝΝΙΔΗΣ</t>
  </si>
  <si>
    <t>ΜΑΡΙΑ ΚΑΤΡΙΑΔΑΚΗ</t>
  </si>
  <si>
    <t>ΧΑΡΑΛΑΜΠΟΣ</t>
  </si>
  <si>
    <t>maria_katriadaki@hotmail.com</t>
  </si>
  <si>
    <t xml:space="preserve">ΚΑΡΑΜΠΟΤΗΣ </t>
  </si>
  <si>
    <t>ΕΛΕΝΗ ΓΕΩΡΓΟΥΛΟΠΟΥΛΟΥ</t>
  </si>
  <si>
    <t>ΛΑΖΙ</t>
  </si>
  <si>
    <t>ΡΑΜΑ</t>
  </si>
  <si>
    <t>ΝΤΟΡΙΝΑ ΜΠΙΤΣΙΑ</t>
  </si>
  <si>
    <t>ΜΠΕΙΝΑΣ</t>
  </si>
  <si>
    <t>efipsarovasili@gmail.com</t>
  </si>
  <si>
    <t xml:space="preserve">ΜΑΡΗ </t>
  </si>
  <si>
    <t>ΕΛΕΝΗ ΒΑΖΟΥΡΑ</t>
  </si>
  <si>
    <t>eleni.vaz@gmail.com</t>
  </si>
  <si>
    <t>ΜΑΚΑΣ</t>
  </si>
  <si>
    <t>ΘΑΝΟΣ</t>
  </si>
  <si>
    <t>ΠΑΝΟΣ</t>
  </si>
  <si>
    <t>ΒΑΣΩ ΧΑΤΖΗΧΡΗΣΤΟΥ</t>
  </si>
  <si>
    <t>basochatzechrestou7@gmail.com</t>
  </si>
  <si>
    <t>2108082812 doulia</t>
  </si>
  <si>
    <t>ΠΑΠΑΔΟΠΟΥΛΟΣ</t>
  </si>
  <si>
    <t>ΜΑΡΙΛΕΝΑ ΑΨΕΡΙΔΟΥ</t>
  </si>
  <si>
    <t>m_apseridou@yahoo.com</t>
  </si>
  <si>
    <t>ΠΑΤΟΥΛΑΣ</t>
  </si>
  <si>
    <t>ΛΑΟΥΡΑ ΑΡΑΒΑΝΤΙΝΟΥ</t>
  </si>
  <si>
    <t>ΠΡΩΤΟΠΑΠΑ</t>
  </si>
  <si>
    <t>ΒΑΣΙΛΕΙΑ</t>
  </si>
  <si>
    <t>ΕΛΕΝΗ ΜΠΑΧΟΥΡΟΥ</t>
  </si>
  <si>
    <t>ΤΑΣΟΣ</t>
  </si>
  <si>
    <t>elenibahourou@hotmail.com</t>
  </si>
  <si>
    <t>ΣΟΥΝΤΟΥΚ</t>
  </si>
  <si>
    <t>ΕΛΠΙΔΑ</t>
  </si>
  <si>
    <t>ΤΖΕΝΗ ΤΣΑΛΛΗ</t>
  </si>
  <si>
    <t>polyx_ts@hotmail.com</t>
  </si>
  <si>
    <t>ΣΤΡΑΤΑΚΗΣ</t>
  </si>
  <si>
    <t>ΚΑΤΕΡΙΝΑ ΣΚΑΛΤΣΑ</t>
  </si>
  <si>
    <t>kostasstratakis@yahoo.com</t>
  </si>
  <si>
    <t>ΤΣΑΜΠΑΝΗΣ</t>
  </si>
  <si>
    <t>ΜΑΡΙΑ ΞΕΝΑΚΗ</t>
  </si>
  <si>
    <t>ΘΩΜΑΣ</t>
  </si>
  <si>
    <t>ΤΣΑΠΑΡΑΣ</t>
  </si>
  <si>
    <t>ΣΟΦΙΑ ΘΩΜΟΠΟΥΛΟΥ</t>
  </si>
  <si>
    <t>ΤΣΑΓΚΑΡΑΚΗ</t>
  </si>
  <si>
    <t xml:space="preserve">ΠΗΝΕΛΟΠΗ ΣΠΕΙ </t>
  </si>
  <si>
    <t>ΧΑΤΙΜΠ</t>
  </si>
  <si>
    <t>ΑΛΕΞΑΝΔΡΑ</t>
  </si>
  <si>
    <t>ΧΑΜΝΤΟΥΝ</t>
  </si>
  <si>
    <t>ΜΑΡΙΑ ΚΑΝΔΗΡΑΚΗ</t>
  </si>
  <si>
    <t>maria.kandiraki@gmail.com</t>
  </si>
  <si>
    <t xml:space="preserve">ΦΡΑΓΚΟΣ </t>
  </si>
  <si>
    <t>fragosan@yahoo.com</t>
  </si>
  <si>
    <t>ΦΟΥΡΤΟΥΝΗΣ</t>
  </si>
  <si>
    <t>ΑΝΔΡΙΑΝΗ ΧΡΗΣΤΟΥ</t>
  </si>
  <si>
    <t>xarisfourtounis@gmail.com</t>
  </si>
  <si>
    <t xml:space="preserve">                         </t>
  </si>
  <si>
    <t xml:space="preserve">ΧΑΤΖΟΠΟΥΛΟΥ ΦΙΛΑΡΕΤΗ </t>
  </si>
  <si>
    <t>CB1</t>
  </si>
  <si>
    <t>ΑΓΑΛΙΩΤΗΣ ΑΝΑΣΤΑΣΗΣ</t>
  </si>
  <si>
    <t>ΑΓΑΛΙΩΤΗΣ ΓΙΑΝΝΗΣ</t>
  </si>
  <si>
    <t>ΑΓΑΛΙΩΤΗΣ ΕΥΤΥΧΗΣ</t>
  </si>
  <si>
    <t>ARGYRAKOPOYLOSTIL</t>
  </si>
  <si>
    <t>ΑΡΓΥΡΑΚΟΠΟΥΛΟΣ ΤΗΛΕΜΑΧΟΣ</t>
  </si>
  <si>
    <t>ΦΡΑΓΚΟΣ ΘΕΜΗΣ</t>
  </si>
  <si>
    <t>ΦΡΑΓΚΟΣ ΘΕΜΙΣΤΟΚΛΗΣ</t>
  </si>
  <si>
    <t>ΜΙΑ</t>
  </si>
  <si>
    <t>ΡΑΜΑ ΜΑΡΙΑ</t>
  </si>
  <si>
    <t xml:space="preserve">ΛΑΖΙ ΟΡΕΣΤΗΣ </t>
  </si>
  <si>
    <t>ΚΑΖΒΙΚΗΣ ΚΩΝΣΤΑΝΤΙΝΟΣ</t>
  </si>
  <si>
    <t>ΚΑΖΒΙΚΗΣ ΑΛΕΞΑΝΔΡΟΣ</t>
  </si>
  <si>
    <t xml:space="preserve">ΒΛΑΜΗ ΣΟΥΖΑΝΑ </t>
  </si>
  <si>
    <t>ΓΑΒΑΛΑ ΟΛΙΒΙΑ</t>
  </si>
  <si>
    <t>ναι</t>
  </si>
  <si>
    <t>ΚΑΡΑΜΠΟΤΗΣ ΑΝΔΡΕΑΣ</t>
  </si>
  <si>
    <t>ΜΑΣΣΕΛΟΥ ΑΝΑΣΤΑΣΙΑ</t>
  </si>
  <si>
    <t>ΕΞ2</t>
  </si>
  <si>
    <t>ΜΠΕΙΝΑΣ ΑΝΑΣΤΑΣΗΣ</t>
  </si>
  <si>
    <t>ΠΑΤΟΥΛΑΣ ΠΑΝΑΓΙΩΤΗΣ</t>
  </si>
  <si>
    <t>ΠΡΩΤΟΠΑΠΠΑ ΒΑΣΙΛΕΙΑ</t>
  </si>
  <si>
    <t>ΣΙΟΥΝΤΟΥΚ ΕΛΠΙΔΑ</t>
  </si>
  <si>
    <t>ΦΟΥΡΤΟΥΝΗ ΧΡΙΣΤΙΝΑ</t>
  </si>
  <si>
    <t>ΧΑΤΙΜΠ ΑΛΕΞΑΝΔΡΑ</t>
  </si>
  <si>
    <t xml:space="preserve">2106830964  </t>
  </si>
  <si>
    <t>ν</t>
  </si>
  <si>
    <t>ΓΙΑΝΝΟΥ ΚΑΤΕΡΙΝΑ</t>
  </si>
  <si>
    <t>ΜΠΟΛΙΑ</t>
  </si>
  <si>
    <t>ΑΓΑΛΙΩΤΗΣ</t>
  </si>
  <si>
    <t>ΜΑΣΣΕΛΟΥ</t>
  </si>
  <si>
    <t>ΜΑΡΗ</t>
  </si>
  <si>
    <t>ΖΑΧΑΡΑΚΗ</t>
  </si>
  <si>
    <t>ΣΙΑΜΗ</t>
  </si>
  <si>
    <t>ΜΠΑΣΙΝΑΣ</t>
  </si>
  <si>
    <t>ΜΑΝΙΑΤΗ ΣΤΕΛΛΑ</t>
  </si>
  <si>
    <t xml:space="preserve">ΑΣΙΜΗΣ </t>
  </si>
  <si>
    <t>ΜΠΑΡΜΑΡΗ</t>
  </si>
  <si>
    <t>ΑΣΗΜΙΣ</t>
  </si>
  <si>
    <t>ΜΑΝΙΑΤΗ</t>
  </si>
  <si>
    <t>ΠΑΠΑΔΟΠΟΥΛΟΣ ΘΟΔ</t>
  </si>
  <si>
    <t>ΚΟΣΜΑΔΑΚΗ ΟΛΥΜΠΙΑ</t>
  </si>
  <si>
    <t>ΠΑΠΑΘΕΟΔΩΡΟΥ ΚΡΥΣΤΑΛΙΑ</t>
  </si>
  <si>
    <t>ΦΡΑΓΚΟΣ ΘΕΜΙΣ</t>
  </si>
  <si>
    <t>ΤΣΑΠΑΡΑΣ ΓΙΩΡΓΟΣ</t>
  </si>
  <si>
    <t>τσαουση</t>
  </si>
  <si>
    <t xml:space="preserve">ΜΑΣΣΕΛΟΥ </t>
  </si>
  <si>
    <t xml:space="preserve">ΤΑΚΟΥ </t>
  </si>
  <si>
    <t>ΠΡΩΤΟΠΠΑΠΑ</t>
  </si>
  <si>
    <t>ΡΑΜΜΑ</t>
  </si>
  <si>
    <t>ΠΑΠΑΘΕΟΔΩΡΟΥ</t>
  </si>
  <si>
    <t>ΜΠΑΖΙΓΟΣ ΣΤΕΛΙΟΣ- ΚΑΤΕΡΙΝΑ</t>
  </si>
  <si>
    <t xml:space="preserve">ΔΡΙΤΣΑ </t>
  </si>
  <si>
    <t>ΓΥΔΑ</t>
  </si>
  <si>
    <t>ΨΩΜΑ</t>
  </si>
  <si>
    <t xml:space="preserve">ΚΑΛΑΜΑΡΗΣ </t>
  </si>
  <si>
    <t xml:space="preserve">ΚΟΥΒΕΛΗ </t>
  </si>
  <si>
    <t>ΦΡΑΓΚΟΣ ΘΕΜ</t>
  </si>
  <si>
    <t>ΧΑΜΗΛΟΘΟΔΩΡΗΣ ΓΙΩΡΓΟΣ</t>
  </si>
  <si>
    <t>ΧΑΜΗΛΟΘΟΔΩΡΗΣ</t>
  </si>
  <si>
    <t>ΑΛΕΒΥΖΑΚΗ</t>
  </si>
  <si>
    <t xml:space="preserve">ΑΛΕΒΥΖΑΚΗ </t>
  </si>
  <si>
    <t>ΠΡΩΤΟΠΑΠΠΑ</t>
  </si>
  <si>
    <t>SXOINAS</t>
  </si>
  <si>
    <t xml:space="preserve">ΔΙΑΚΟΥΜΗ </t>
  </si>
  <si>
    <t>ΠΑΠΑΔΟΠΟΥΛΟΣ ΒΑΣ</t>
  </si>
  <si>
    <t>6936981940</t>
  </si>
  <si>
    <t xml:space="preserve">ΦΡΑΓΚΟΥ </t>
  </si>
  <si>
    <t>ΜΠΙΛΟΓΛΟΥ</t>
  </si>
  <si>
    <t xml:space="preserve">ΝΑΙ </t>
  </si>
  <si>
    <t xml:space="preserve">ΣΟΥΝΤΟΥΚ </t>
  </si>
  <si>
    <t xml:space="preserve">ΚΑΖΒΙΚΗΣ </t>
  </si>
  <si>
    <t>ΑΛΕΞΑΝΔΟΣ</t>
  </si>
  <si>
    <t>ΓΙΟΥΛΗ</t>
  </si>
  <si>
    <t xml:space="preserve">ΣΙΔΕΡΗΣ ΓΙΑΝΝΗΣ </t>
  </si>
  <si>
    <t>ΚΟΣΜΑΔΑΚΗ</t>
  </si>
  <si>
    <t xml:space="preserve">ΠΑΠΑΘΕΩΔΟΡΟΥ </t>
  </si>
  <si>
    <t xml:space="preserve">ΜΑΛΑΠΑΝΗ ΝΙ </t>
  </si>
  <si>
    <t>ΣΙΔΕΡΗΣ</t>
  </si>
  <si>
    <t xml:space="preserve">ΛΑΖΙ </t>
  </si>
  <si>
    <t>16/1/202023</t>
  </si>
  <si>
    <t>ΚΑΖΒΙΚΗΣ</t>
  </si>
  <si>
    <t>ΤΣΑΤΣΑΚΟΥ</t>
  </si>
  <si>
    <t>ΒΟΥΓΑΡΗ</t>
  </si>
  <si>
    <t>ΑΝΕΥΛΑΒΗ ΠΛΗΡ</t>
  </si>
  <si>
    <t>ΜΕΡΣΙΝΑ</t>
  </si>
  <si>
    <t>ΕΥΓΕΝΙΟΣ</t>
  </si>
  <si>
    <t>MANIATH</t>
  </si>
  <si>
    <t>ΣΤΕΛΛΑ</t>
  </si>
  <si>
    <t>stellmaniati@gmail.com</t>
  </si>
  <si>
    <t>nai</t>
  </si>
  <si>
    <t>ΜΠΑΖΙΓΟΥ</t>
  </si>
  <si>
    <t xml:space="preserve">ΤΣΑΓΚΑΡΑΚΗ </t>
  </si>
  <si>
    <t xml:space="preserve">   </t>
  </si>
  <si>
    <t xml:space="preserve">ΑΝΘΟΠΟΥΛΟΥ </t>
  </si>
  <si>
    <t xml:space="preserve">ΛΙΑΝΟΣ </t>
  </si>
  <si>
    <t>ΓΟΥΛΑΣ</t>
  </si>
  <si>
    <t xml:space="preserve">ΑΡΓΥΡΑΚΟΠΟΥΛΟΥ </t>
  </si>
  <si>
    <t>ΜΠΕΪΝΑΣ</t>
  </si>
  <si>
    <t xml:space="preserve">ΕΓΓΛΕΖΟΥ </t>
  </si>
  <si>
    <t xml:space="preserve">ΤΣΑΚΩΝΑ </t>
  </si>
  <si>
    <t>6906823336</t>
  </si>
  <si>
    <t xml:space="preserve">ΦΙΛΙΠΠΑ ΚΥΡΙΑΚΟΠΟΥΛΟΥ </t>
  </si>
  <si>
    <t>ΦΡΑΓΚΟΠΟΥΛΟΥ ΠΛΗΡΟΦ</t>
  </si>
  <si>
    <t xml:space="preserve">ΜΠΑΣΙΝΑ </t>
  </si>
  <si>
    <t xml:space="preserve">ΘΕΟΔΩΡΟΠΟΥΛΟΣ </t>
  </si>
  <si>
    <t>ΚΑΡΑΜΠΟΤΗΣ</t>
  </si>
  <si>
    <t>ΚΑΡΜΑΝΙ</t>
  </si>
  <si>
    <t xml:space="preserve"> 6939845823               </t>
  </si>
  <si>
    <t xml:space="preserve">ΒΟΥΛΑ ΠΕΓΚΛΙΔΟΥ </t>
  </si>
  <si>
    <t>OUROUTSI</t>
  </si>
  <si>
    <t xml:space="preserve">ΜΕΝΤΙ ΜΙΧΑΗΛ </t>
  </si>
  <si>
    <t>ΜΕΝΤΙ</t>
  </si>
  <si>
    <t>ΚΡΙΣΤΙΑΝΟ</t>
  </si>
  <si>
    <t>gournarivasiliki@gmail.com</t>
  </si>
  <si>
    <t xml:space="preserve">MENTI </t>
  </si>
  <si>
    <t>ΣΤΕΦΑΝΗΣ ΑΠΟΣΤΟΛΗΣ</t>
  </si>
  <si>
    <t>GKA1</t>
  </si>
  <si>
    <t>ΖΑΡΡΑΣ ΝΙΚΟΛΑΣ</t>
  </si>
  <si>
    <t>ΒΑΙΛΑΚΑΚΗΣ ΜΑΝΟΣ</t>
  </si>
  <si>
    <t>ΚΑΡΑΚΩΣΤΑΣ ΚΩΝΣΤΑΝΤΙΝΟΣ</t>
  </si>
  <si>
    <t>ΖΑΧΑΡΑΤΟΥ ΦΙΛΙΠΠΑ</t>
  </si>
  <si>
    <t>ΚΑΤΣΩΝΗ ΑΝΤΙΓΟΝΗ</t>
  </si>
  <si>
    <t>ΠΑΠΑΣΤΑΘΗΣ ΜΑΡΙΟΣ</t>
  </si>
  <si>
    <t>ΤΣΑΚΩΝΑΣ ΓΙΑΝΝΗΣ ΚΑΙ ΑΓΓΕΛΙΚΗ</t>
  </si>
  <si>
    <t>ΤΡΙΜΗ ΕΡΡΙΚΑ</t>
  </si>
  <si>
    <t>ΠΑΠΑΔΟΠΟΥΛΟΥ ΔΗΜΗΤΡΑ</t>
  </si>
  <si>
    <t>ΠΑΠΑΔΟΠΟΥΛΟΥ</t>
  </si>
  <si>
    <t>ΒΑΡΒΑΡΑ</t>
  </si>
  <si>
    <t>trebarbara@gmail.com</t>
  </si>
  <si>
    <t>ΝΙΚΟΛΟΥΛΙΑΣ ΑΙΑΝΤΑΣ</t>
  </si>
  <si>
    <t>ΧΑΝΤΖΟΠΟΥΛΟΥ ΦΙΛΑΡΕΤΗ</t>
  </si>
  <si>
    <t>ΤΕΒΕΚΕΛΗΣ ΜΑΡΙΟΣ</t>
  </si>
  <si>
    <t>ΒΑΙΛΑΚΑΚΗ ΜΑΡΙΑΝΘΗ</t>
  </si>
  <si>
    <t>ΛΑΠΠΑΣ ΠΑΝΑΓΙΩΤΗΣ</t>
  </si>
  <si>
    <t xml:space="preserve">ΛΑΠΠΑΣ </t>
  </si>
  <si>
    <t>ΘΕΟΔΩΡΑ ΚΥΠΡΑΙΟΥ</t>
  </si>
  <si>
    <t xml:space="preserve">ΝΙΚΟΛΑΟΣ </t>
  </si>
  <si>
    <t>dorakypraiou@gmail.com</t>
  </si>
  <si>
    <t>ΛΑΠΠΑΣ ΓΙΩΡΓΟΣ</t>
  </si>
  <si>
    <t>ΝΤΟΥΛΙΑΣ ΝΑΠΟΛΕΩΝ</t>
  </si>
  <si>
    <t>ΝΤΟΥΛΙΑΣ</t>
  </si>
  <si>
    <t xml:space="preserve">ΝΑΠΟΛΕΩΝ </t>
  </si>
  <si>
    <t xml:space="preserve">ΙΩΑΝΝΑ </t>
  </si>
  <si>
    <t>ntouliasvasilis84@gmail.com</t>
  </si>
  <si>
    <t>ΠΑΠΑΝΙΚΟΛΑΟΥ ΣΤΕΦΑΝΟΣ</t>
  </si>
  <si>
    <t>ΠΑΠΑΝΙΚΟΛΑΟΥ</t>
  </si>
  <si>
    <t>ΖΩΓΡΑΦΙΑ</t>
  </si>
  <si>
    <t>ΜΗΤΣΗΣ</t>
  </si>
  <si>
    <t>p.amarillis@gmail.com</t>
  </si>
  <si>
    <t>ΚΟΥΖΕΛΗΣ</t>
  </si>
  <si>
    <t>ΑΜΑΡΥΛΛΙΣ ΠΡΩΤΟΨΑΛΤΗ</t>
  </si>
  <si>
    <t>ΕΥΓΕΝΙΑ ΑΔΑΜΟΠΟΥΛΟΥ</t>
  </si>
  <si>
    <t>ΦΩΤΙΟΣ</t>
  </si>
  <si>
    <t>evgeniaadamopoulou7@gmail.com</t>
  </si>
  <si>
    <t>ΜΗΤΣΗΣ ΓΙΩΡΓΟΣ</t>
  </si>
  <si>
    <t>ΚΟΥΖΕΛΗΣ ΚΩΝΣΤΑΝΤΙΝΟΣ</t>
  </si>
  <si>
    <t>ΛΗΜΝΙΟΥ ΗΛΙΑΝΑ</t>
  </si>
  <si>
    <t>ΛΗΜΝΙΟΥ ΘΕΟΔΩΡΑ</t>
  </si>
  <si>
    <t>ΛΗΜΝΙΟΥ</t>
  </si>
  <si>
    <t>ΘΕΟΔΩΡΑ</t>
  </si>
  <si>
    <t>jtsimikli@yahoo.gr</t>
  </si>
  <si>
    <t>mlimnios@yahoo.gr</t>
  </si>
  <si>
    <t>ΝΑΤΑΣΑ ΚΟΜΜΑΤΑ</t>
  </si>
  <si>
    <t>ΚΑΡΑΤΡΑΝΤΟΣ</t>
  </si>
  <si>
    <t>ΚΑΡΑΤΡΑΝΤΟΣ ΦΙΛΙΠΠΟΣ</t>
  </si>
  <si>
    <t>ΑΥΓΟΥΣΤΙΝΟΥ ΔΙΟΝΥΣΙΑ</t>
  </si>
  <si>
    <t>ΜΠΟΥΤΣΗ</t>
  </si>
  <si>
    <t>ΕΡΡΙΚΟ</t>
  </si>
  <si>
    <t>ΤΑΤΙΑΝΑ</t>
  </si>
  <si>
    <t>bucitatiana@gmail.com</t>
  </si>
  <si>
    <t>ΜΠΟΥΤΣΗ ΕΡΡΙΚΟΣ</t>
  </si>
  <si>
    <t xml:space="preserve">ΤΑΚΗΣ ΜΙΧΑΛΗΣ </t>
  </si>
  <si>
    <t>ΤΑΚΗΣ</t>
  </si>
  <si>
    <t>ΧΡΙΣΤΙΝΑ ΤΑΚΗ</t>
  </si>
  <si>
    <t>alexandros.takis.76@gmail.com</t>
  </si>
  <si>
    <t>ΜΑΥΡΙΔΗΣ</t>
  </si>
  <si>
    <t>ΤΖΕΝΗ ΖΕΟΝ</t>
  </si>
  <si>
    <t>dante0509@gmail.com</t>
  </si>
  <si>
    <t>ΜΑΥΡΙΔΗ</t>
  </si>
  <si>
    <t>ΔΑΝΑΗ</t>
  </si>
  <si>
    <t xml:space="preserve">ΓΑΒΑΛΛΑΣ </t>
  </si>
  <si>
    <t>ΚΑΜΠΑΤΖΑΣ ΙΓΝΑΤΙΟΣ</t>
  </si>
  <si>
    <t>ΠΑΤΕΛΗΣ ΜΑΝΩΛΗΣ</t>
  </si>
  <si>
    <t>ΠΑΤΕΛΗ ΧΡΙΣΤΙΝΑ</t>
  </si>
  <si>
    <t>ΠΑΠΑΔΗΜΗΤΡΙΟΥ ΜΑΝΩΛΗΣ</t>
  </si>
  <si>
    <t>ΠΑΠΑΔΗΜΗΤΡΙΟΥ</t>
  </si>
  <si>
    <t>ΜΑΝΩΛΗΣ</t>
  </si>
  <si>
    <t>staurospapademetriou90@gmail.com</t>
  </si>
  <si>
    <t xml:space="preserve"> ΝΙΚΟΛΟΥΛΙΑΣ ΑΙΑΝΤΑΣ</t>
  </si>
  <si>
    <t>ΚΡΕΣΤΑΣ ΜΑΡΙΟΣ</t>
  </si>
  <si>
    <t>ΚΡΕΣΤΑΣ</t>
  </si>
  <si>
    <t>ΣΟΦΙΑ ΤΖΩΡΤΣΟΥ</t>
  </si>
  <si>
    <t>tzorsofi@windowslive.com</t>
  </si>
  <si>
    <t>ΕΤ2</t>
  </si>
  <si>
    <t>FJHALF1</t>
  </si>
  <si>
    <t>ΟΡΦΑΝΙΔΗ ΖΩΗ</t>
  </si>
  <si>
    <t>ΚΑΜΠΑΤΖΑΣ</t>
  </si>
  <si>
    <t>ΙΓΝΑΤΙΟΣ</t>
  </si>
  <si>
    <t xml:space="preserve">john.kampat@yahoo.com </t>
  </si>
  <si>
    <t>natasatzak@gmail.com</t>
  </si>
  <si>
    <t>ΟΙΚΟΝΟΜΙΔΗ ΑΛΙΚΗ</t>
  </si>
  <si>
    <t>ΝΙΚΟΛΟΥΛΙΑΣ</t>
  </si>
  <si>
    <t xml:space="preserve">ΑΙΑΝΤΑΣ </t>
  </si>
  <si>
    <t>ΠΑΝΑΓΙΩΤΑ ΛΑΜΠΡΗ</t>
  </si>
  <si>
    <t xml:space="preserve">ΟΙΚΟΝΟΜΙΔΗ </t>
  </si>
  <si>
    <t>ΑΛΙΚΗ</t>
  </si>
  <si>
    <t>ΒΑΣΩ ΚΟΝΤΑΡΗ</t>
  </si>
  <si>
    <t xml:space="preserve">ΜΑΡΚΑΪΣ-ΠΟΡΦΥΡΙΔΗΣ </t>
  </si>
  <si>
    <t>natasaporfyridou@gmail.com</t>
  </si>
  <si>
    <t xml:space="preserve">ΒΑΪΛΑΚΑΚΗ </t>
  </si>
  <si>
    <t xml:space="preserve">ΜΑΡΙΑΝΘΗ </t>
  </si>
  <si>
    <t>ΒΑΪΛΑΚΑΚΗΣ</t>
  </si>
  <si>
    <t xml:space="preserve">ΜΑΝΟΣ </t>
  </si>
  <si>
    <t>ΑΝΝΑ ΧΑΤΖΗΑΘΑΝΑΣΙΟΥ</t>
  </si>
  <si>
    <t>nvailakakis@gmail.com</t>
  </si>
  <si>
    <t xml:space="preserve">ΠΑΠΑΣΤΑΘΗΣ </t>
  </si>
  <si>
    <t>ΝΙΝΑ ΛΕΒΕΝΤΗ</t>
  </si>
  <si>
    <t>ninalevendis@gmail.com</t>
  </si>
  <si>
    <t>ΜΑΡΚΑΙΣ ΠΟΡΦΥΡΙΔΗΣ ΑΛΕΞΑΝΔΡΟΣ</t>
  </si>
  <si>
    <t xml:space="preserve">ΚΑΤΣΩΝΗ </t>
  </si>
  <si>
    <t>ΑΝΝΑ ΠΕΤΡΙΔΗ</t>
  </si>
  <si>
    <t>ΣΠΗΛΙΩΠΟΥΛΟΥ ΝΑΝΤΙΑ</t>
  </si>
  <si>
    <t>ΑΡΑΜΠΑΤΖΗ ΑΜΑΛΙΑ</t>
  </si>
  <si>
    <t>ΣΠΗΛΙΩΠΟΥΛΟΥ</t>
  </si>
  <si>
    <t>ΝΑΝΤΙΑ</t>
  </si>
  <si>
    <t>ΧΑΡΑ ΚΑΡΑΘΑΝΑΣΗ</t>
  </si>
  <si>
    <t>xarakarathanasi@yahoo.com</t>
  </si>
  <si>
    <t>ΑΡΑΜΠΑΤΖΗ</t>
  </si>
  <si>
    <t>ΑΜΑΛΙΑ</t>
  </si>
  <si>
    <t>ΜΑΡΓΑΡΙΤΑ ΙΩΑΝΝΙΔΟΥ</t>
  </si>
  <si>
    <t>marg.ioannidou@gmail.com</t>
  </si>
  <si>
    <t xml:space="preserve">ΚΑΡΑΚΩΣΤΑΣ </t>
  </si>
  <si>
    <t>ΜΑΡΙΑ ΜΠΑΤΣΟΛΑΚΗ</t>
  </si>
  <si>
    <t>mbatsolaki@gmail.com</t>
  </si>
  <si>
    <t>ΖΑΧΑΡΑΤΟΥ</t>
  </si>
  <si>
    <t>ΦΙΛΙΠΠΑ</t>
  </si>
  <si>
    <t>ΜΕΛΙΝΑ ΣΙΟΥΓΑ</t>
  </si>
  <si>
    <t>melinasiouga@gmail.com</t>
  </si>
  <si>
    <t>ΧΑΜΗΛΟΘΟΡΗΣ</t>
  </si>
  <si>
    <t>ΜΠΟΓΡΗΣ ΑΧΙΛΛΕΑΣ</t>
  </si>
  <si>
    <t>ΑΓΓΕΛΙΚΗ</t>
  </si>
  <si>
    <t xml:space="preserve">ΟΡΦΑΝΙΔΗ </t>
  </si>
  <si>
    <t>ΣΤΥΛΙΑΝΟΣ</t>
  </si>
  <si>
    <t>papantoleon@gmail.com</t>
  </si>
  <si>
    <t>ΓΕΩΡΓΙΟΥ</t>
  </si>
  <si>
    <t>ΧΑΤΖΟΠΟΥΛΟΣ ΑΝΤΩΝΗΣ</t>
  </si>
  <si>
    <t>ΚΥΡΙΑΚΟΠΟΥΛΟΥ ΦΙΛΙΠΠΑ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</si>
  <si>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</si>
  <si>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ΦΑΡΑΣΟΠΟΥΛΟΣ ΛΕΥΤΕΡΗΣ</t>
  </si>
  <si>
    <t>ΤΕΒΕΚΕΛΗΣ ΜΑΡΙΟΣ ΠΑΡΗΣ</t>
  </si>
  <si>
    <t>ΠΟΔΑΡΑΣ ΒΑΣΙΛΗΣ</t>
  </si>
  <si>
    <t>ΣΟΥΝΤΟΥΚ ΕΛΠΙΔΑ</t>
  </si>
  <si>
    <t>ΦΟΡΤΟΥΝΗΣ</t>
  </si>
  <si>
    <t>ΚΑΠΕΤΑΝΟΣ ΝΙΚΟΛΑΣ</t>
  </si>
  <si>
    <t xml:space="preserve">ΤΡΙΓΚΑ ΝΕΚΤΑΡΙΑ </t>
  </si>
  <si>
    <t>ΟΙΚΟΝΟΜΟΥ ΡΑΝΙΑ ΠΑΝΑΓ</t>
  </si>
  <si>
    <t>ΜΑΛΛΙΣΟ ΡΑΓΑΝΤ</t>
  </si>
  <si>
    <t>ΒΙΚΤΩΡ</t>
  </si>
  <si>
    <t xml:space="preserve">ΤΣΑΓΚΑΡΑΚΗ ΕΛΕΑΝΑ </t>
  </si>
  <si>
    <t>ΠΟΔΑΡΑΣ ΒΑΣΙΛΗΣ ΚΑΙ ΜΑΡΙΑ</t>
  </si>
  <si>
    <t>ΑΓΑΛΙΩΤΗΣ ΑΝΑΣΤΑΣΗΣ ΕΥΤΥΧΗΣ ΓΙΑΝΝΗΣ</t>
  </si>
  <si>
    <t>ΤΣΑΓΚΑΡΑΚΗ ΕΛΕΑΝΑ</t>
  </si>
  <si>
    <t>6955501192</t>
  </si>
  <si>
    <t>ΟΥΡΑΝΙΑ</t>
  </si>
  <si>
    <t>ΣΤΑΜΑΤΙΑ ΑΚΤΙΠΗ</t>
  </si>
  <si>
    <t>ΛΗΜΝΙΟΥ ΘΕΟΔΩΡΑ ΚΑΙ ΗΛΙΑΝΝΑ</t>
  </si>
  <si>
    <t xml:space="preserve">ΜΥΤΙΛΗΝΑΙΟΥ ΕΛΕΑΝΑ </t>
  </si>
  <si>
    <t>ΓΕΩΡΓΙΟΥ ΓΙΩΡΓΟΣ</t>
  </si>
  <si>
    <t>ΕΤ1</t>
  </si>
  <si>
    <t>ΣΤΕΦΑΝΗΣ ΒΑΣΙΛΗΣ ΚΑΙ ΑΠΟΣΤΟΛΟΣ</t>
  </si>
  <si>
    <t>info@futurepharmacy.gr</t>
  </si>
  <si>
    <t>ΤΣΑΤΣΑΚΟΥ ΟΥΡΑΝΙΑ</t>
  </si>
  <si>
    <t>ΠΑΤΕΛΗΣ ΜΑΝΩΛΗΣ ΚΑΙ ΧΡΙΣΤΙΝΑ</t>
  </si>
  <si>
    <t>ΚΑΡΥΣΤΙΑΝΟΣ ΑΓΓΕΛΟΣ</t>
  </si>
  <si>
    <t xml:space="preserve">ΒΛΑΜΗΣ ΔΗΜΗΤΡΗΣ </t>
  </si>
  <si>
    <t>ΚΩΤΟΥΛΑΣ ΑΛΕΞΑΝΔΡΟΣ ΚΑΙ ΚΩΝΣΤΑΝΤΙΝΑ</t>
  </si>
  <si>
    <t>ΚΑΡΑΜΠΟΤΗ ΕΥΗ</t>
  </si>
  <si>
    <t>ΔΕΔΕ ΒΑΣΙΛΙΚΗ ΚΑΙ ΣΤΕΛΛΑ</t>
  </si>
  <si>
    <t>plampri@yahoo.com</t>
  </si>
  <si>
    <t xml:space="preserve">ΜΥΤΙΛΗΝΑΙΟΥ </t>
  </si>
  <si>
    <t>ΕΛΕΑΝΑ</t>
  </si>
  <si>
    <t xml:space="preserve">ΑΝΤΩΝΗΣ </t>
  </si>
  <si>
    <t>mytilanton@gmail.com</t>
  </si>
  <si>
    <t xml:space="preserve">ΠΑΤΕΛΗΣ </t>
  </si>
  <si>
    <t>ΕΡΣΗ ΤΣΙΡΟΥ</t>
  </si>
  <si>
    <t>touringwithalex@gmail.com</t>
  </si>
  <si>
    <t>pin.diamanti@gmail.com</t>
  </si>
  <si>
    <t>ΑΡΓΥΡΑΚΟΠΟΥΛΟΥ ΞΕΝΙΑ ΜΙΧΑΕΛΑ</t>
  </si>
  <si>
    <t>ΒΑΙΛΑΚΑΚΗΣ ΜΑΝΟΣ ΜΑΡΙΑΝΘΗ</t>
  </si>
  <si>
    <t xml:space="preserve">ΣΙΑΜΗΣ ΜΑΞΙΜΟΣ </t>
  </si>
  <si>
    <t xml:space="preserve">ΜΠΕΙΝΑΣ ΑΝΑΣΤΑΣΗΣ </t>
  </si>
  <si>
    <t>ΣΙΟΥΛΑΣ ΝΙΚΟΣ</t>
  </si>
  <si>
    <t xml:space="preserve">ΠΑΠΑΘΑΝΑΣΟΠΟΥΛΟΣ ΠΕΡΙΚΛΗΣ </t>
  </si>
  <si>
    <t>ΣΟΥΠΙΩΝΑΣ ΑΝΑΣΤΑΣΗΣ ΚΑΙ ΓΕΡΑΣΙΜΟΣ</t>
  </si>
  <si>
    <t>ΜΑΛΛΙΣΟ</t>
  </si>
  <si>
    <t>ΡΑΓΑΝΤ</t>
  </si>
  <si>
    <t xml:space="preserve">ΣΑΛΑΧ </t>
  </si>
  <si>
    <t>ΑΜΠΙΡ</t>
  </si>
  <si>
    <t>ΜΠΑΣΙΝΑ ΜΑΡΙΑ ΝΙΚΟΣ</t>
  </si>
  <si>
    <t xml:space="preserve">ΣΠΗΛΙΩΠΟΥΛΟΥ ΝΑΝΤΙΑ </t>
  </si>
  <si>
    <t>morfeas011@gmail.com</t>
  </si>
  <si>
    <t>spyrospagratis2000@hotmail.com</t>
  </si>
  <si>
    <t>zografiapapanikolaou0@gmail.com</t>
  </si>
  <si>
    <t xml:space="preserve">ΚΑΤΣΩΝΗ ΑΝΤΙΓΟΝΗ </t>
  </si>
  <si>
    <t>6930574612</t>
  </si>
  <si>
    <t xml:space="preserve">ΣΙΟΥΛΑΣ </t>
  </si>
  <si>
    <t>ΠΑΝΑΓΙΩΤΑ ΓΚΙΚΑ</t>
  </si>
  <si>
    <t>ΜΠΟΥΤΣΗ ΕΡΡΙΚΟ</t>
  </si>
  <si>
    <t>ΟΛΓΑ</t>
  </si>
  <si>
    <t>6977514664 παππους</t>
  </si>
  <si>
    <t>ΤΣΑΚΩΝΑ ΑΓΓΕΛΙΚΗ ΓΙΑΝΝΗΣ</t>
  </si>
  <si>
    <t>ΚΑΛΟΓΕΡΙΝΗ ΕΛΛΗ ΜΑΡΙΑ</t>
  </si>
  <si>
    <t xml:space="preserve">ΚΩΝΣΤΑΝΤΙΝΙΔΗΣ ΘΕΜΗΣ </t>
  </si>
  <si>
    <t xml:space="preserve">ΤΣΑΚΩΝΑ ΑΓΓΕΛΙΚΗ </t>
  </si>
  <si>
    <t>ΜΥΤΙΛΗΝΑΙΟΥ ΕΛΕΑΝΑ</t>
  </si>
  <si>
    <t>ΟΥΡΟΥΤΣΙ ΡΕΙ</t>
  </si>
  <si>
    <t>ΚΟΛΛΙΑ ΜΑΡΙΑ ΡΑΦΑΕΛΑ</t>
  </si>
  <si>
    <t xml:space="preserve">ΓΕΩΡΓΙΟΥ ΓΙΩΡΓΟΣ </t>
  </si>
  <si>
    <t>ΘΕΟΔΩΡΟΠΟΥΛΟΣ ΘΟΔΩΡΗΣ ΚΩΝΣΤΑΝΤΙΝΑ</t>
  </si>
  <si>
    <t>ΖΑΡΡΑ ΑΝΑΣΤΑΣΙΑ ΝΙΚΟΛΑΣ</t>
  </si>
  <si>
    <t xml:space="preserve">ΠΡΩΤΟΠΑΠΑ ΒΑΣΙΛΕΙΑ </t>
  </si>
  <si>
    <t>ΚΑΡΑΜΠΟΤΗ ΕΥΗ ΑΝΔΡΕΑΣ</t>
  </si>
  <si>
    <t xml:space="preserve">ΖΑΧΑΡΑΚΗΣ ΔΗΜΟΣΘΕΝΗΣ </t>
  </si>
  <si>
    <t xml:space="preserve">ΠΑΠΑΔΗΜΗΤΡΙΟΥ ΜΑΝΩΛΗΣ </t>
  </si>
  <si>
    <t xml:space="preserve">ΚΡΕΣΤΑΣ ΜΑΡΙΟΣ </t>
  </si>
  <si>
    <t>mariauruci@gmail.com</t>
  </si>
  <si>
    <t xml:space="preserve">ΣΟΥΝΤΟΥΚ ΕΛΠΙΔΑ </t>
  </si>
  <si>
    <t>ΜΑΥΡΟΥΔΗΣ ΙΩΑΝΝΗΣ</t>
  </si>
  <si>
    <t>ΠΟΠΗ ΓΙΑΓΙΑ</t>
  </si>
  <si>
    <t>ΚΥΡΙΑΚΟΠΟΥΛΟΥ</t>
  </si>
  <si>
    <t>stefanidimaria1@gmail.com</t>
  </si>
  <si>
    <t>panagiotagika89@gmail.com</t>
  </si>
  <si>
    <t>ΑΓΑΛΙΩΤΗΣ ΑΝΑΣΤ ΕΥΤ ΓΙΑΝ</t>
  </si>
  <si>
    <t xml:space="preserve">ΑΥΓΟΥΣΤΙΝΟΥ ΔΙΟΝΥΣΙΑ </t>
  </si>
  <si>
    <t>ΔΗΜΗΤΡΑ ΚΑΡΑΤΡΑΝΤΟΥ</t>
  </si>
  <si>
    <t>ΜΑΥΡΟΥΔΗΣ</t>
  </si>
  <si>
    <t>ΕΥΗ</t>
  </si>
  <si>
    <t>ΟΙΚΟΝΟΜΟΥ ΡΑΝΙΑ ΠΑΝΑΓΙΩΤΗΣ</t>
  </si>
  <si>
    <t>ΜΕΝΤΙ ΜΙΧΑΗΛ</t>
  </si>
  <si>
    <t>ΝΑΤΑΣΣΑ ΓΚΛΙΑΤΗ</t>
  </si>
  <si>
    <t xml:space="preserve">ΣΕΒΑΣΤΗ </t>
  </si>
  <si>
    <t>ΝΤΙΑ</t>
  </si>
  <si>
    <t>ΧΑΤΖΟΠΟΥΛΟΣ</t>
  </si>
  <si>
    <t>ΑΝΤΙΓΟΝΗ ΚΟΤΙΝΑ</t>
  </si>
  <si>
    <t>ΜΑΡΙΑ ΣΤΕΦΑΝΙΔΗ</t>
  </si>
  <si>
    <t>KATERINAFASOULA@GMAIL.COM</t>
  </si>
  <si>
    <t>barbati.georgia@yahoo.gr</t>
  </si>
  <si>
    <t xml:space="preserve">ΝΕΛΛΥ </t>
  </si>
  <si>
    <t>nvelissarakou@gmail.com</t>
  </si>
  <si>
    <t>chrysanthicarela@gmail.com</t>
  </si>
  <si>
    <t xml:space="preserve">ΧΑΤΖΟΠΟΥΛΟΣ ΑΝΤΩΝΗΣ </t>
  </si>
  <si>
    <t xml:space="preserve">ΧΑΝΤΖΟΠΟΥΛΟΥ </t>
  </si>
  <si>
    <t>ΦΙΛΑΡΕΤΗ</t>
  </si>
  <si>
    <t>ΚΑΤΕΡΙΝΑ ΣΕΡΕΤΗ</t>
  </si>
  <si>
    <t>seretikaterina1981@gmail.com</t>
  </si>
  <si>
    <t>sereti.a@nandrikopoulosd.gr</t>
  </si>
  <si>
    <t>ΖΑΡΡΑΣ ΝΙΚΟΛΑΣ ΑΝΑΣΤΑΣΙΑ</t>
  </si>
  <si>
    <t>ΔΙΑΚΟΣΤΑΜΑΤΗ ΕΛΕΝΑ</t>
  </si>
  <si>
    <t>evikarra010@gmail.com</t>
  </si>
  <si>
    <t>g.karampotis49@gmail.com</t>
  </si>
  <si>
    <t>panethimitakI@HOTMAIL.COM</t>
  </si>
  <si>
    <t>6947529075 ΓΙΑΓΙΑ</t>
  </si>
  <si>
    <t>6948252652 ΘΕΙΟΣ</t>
  </si>
  <si>
    <t>ΣΤΕΦΑΝΗΣ ΒΑΣΙΛΗΣ ΑΠΟΣΤΟΛΗΣ</t>
  </si>
  <si>
    <t>ΚΟΥΓΙΟΥΜΤΖΗ ΕΙΡΗΝΗ ΜΙΧΑΗΛ</t>
  </si>
  <si>
    <t>ΚΑΡΑΜΠΟΤΗΣ ΑΝΔΡΕΑΣ ΕΥΗ</t>
  </si>
  <si>
    <t>ΠΑΤΕΛΗΣ ΜΑΝΩΛΗΣ ΧΡΙΣΤΙΝΑ</t>
  </si>
  <si>
    <t>ΠΑΝΑΓΙΩΤΟΠΟΥΛΟΥ ΕΛΙΣΑΒΕΤ</t>
  </si>
  <si>
    <t>ΠΑΝΑΓΙΩΤΟΠΟΥΛΟΥ</t>
  </si>
  <si>
    <t>ΕΛΠΙΔΑ ΒΟΥΛΓΑΡΗ</t>
  </si>
  <si>
    <t>ΑΛΕΞΗΣ</t>
  </si>
  <si>
    <t xml:space="preserve">ΠΑΝΑΓΙΩΤΟΠΟΥΛΟΥ ΕΛΙΣΑΒΕΤ </t>
  </si>
  <si>
    <t>6945411010</t>
  </si>
  <si>
    <t>ΑΝΔΡΙΚΟΠΟΥΛΟΥ ΑΝΑΣΤΑΣΙΑ</t>
  </si>
  <si>
    <t>ΑΝΔΡΙΚΟΠΟΥΛΟΥ</t>
  </si>
  <si>
    <t>6945163890 ΑΝΑΣΤΑΣΙΑ</t>
  </si>
  <si>
    <t>kostasand@hotmail.gr</t>
  </si>
  <si>
    <t xml:space="preserve">ΜΑΥΡΟΥΔΗΣ ΙΩΑΝΝΗΣ </t>
  </si>
  <si>
    <t xml:space="preserve">ΔΡΙΤΣΑΣ ΧΡΗΣΤΟΣ </t>
  </si>
  <si>
    <t>efikasapoglou@yahoo.gr</t>
  </si>
  <si>
    <t>ΝΑΤΑΣΣΑ ΠΟΡΦΥΡΙΔΟΥ</t>
  </si>
  <si>
    <t>ΦΡΑΓΚΟΥ ΕΛΕΝΗ ΑΛΕΞΑΝΔΡΑ</t>
  </si>
  <si>
    <t>6985089537</t>
  </si>
  <si>
    <t>ΣΟΥΝΤΟΥΚ ΕΛΠΙΔΑ ΑΓΑΠΗ</t>
  </si>
  <si>
    <t>evikaragianni2010@hotmail.com</t>
  </si>
  <si>
    <t>kontarakimarilena@gmail.com</t>
  </si>
  <si>
    <t>6936623465</t>
  </si>
  <si>
    <t>ΕΥΡΩΓΝΩΣΗ ΦΙΛΟΘΕΗ 2023-2024</t>
  </si>
  <si>
    <t>nagiamama2013@gmail.com</t>
  </si>
  <si>
    <t>g.eliopoulou@yahoo.gr</t>
  </si>
  <si>
    <t>ioannides_harry@hotmail.com</t>
  </si>
  <si>
    <t>aktipi.stamatia@gmail.com</t>
  </si>
  <si>
    <t>ΚΑΡΑΓΙΑΝΝΗΣ</t>
  </si>
  <si>
    <t>sfar7226@gmail.com</t>
  </si>
  <si>
    <t>vtzivelaki@gmail.com</t>
  </si>
  <si>
    <t>6944438235</t>
  </si>
  <si>
    <t>sophiakourou6@gmail.com</t>
  </si>
  <si>
    <t>6975529020 ΙΩΑΝΝΗΣ</t>
  </si>
  <si>
    <t>ΕΥΡΩΓΝΩΣΗ ΦΙΛΟΘΕΗ 2024-2025</t>
  </si>
  <si>
    <t>ET1,2</t>
  </si>
  <si>
    <t>ΑΣΙΜΗΣ ΑΡΗΣ</t>
  </si>
  <si>
    <t>ΤΡΙΜΜΗ ΑΝΝΑ ΜΑΡΙΑ</t>
  </si>
  <si>
    <t xml:space="preserve">ΧΑΛΙΚΙΑΣ ΣΤΕΦΑΝΟΣ </t>
  </si>
  <si>
    <t>ΙΩΑΝΝΙΔΗΣ ΚΩΝΣΤΑΝΤΙΝΟΣ</t>
  </si>
  <si>
    <t>ΣΟΥΝΤΟΥΚ ΑΓΑΠΗ</t>
  </si>
  <si>
    <t>ΚΑΛΑΜΑΡΗ ΠΑΝΑΓΙΩΤΑ</t>
  </si>
  <si>
    <t>GKA2</t>
  </si>
  <si>
    <t>ΚΟΛΛΙΑ ΜΑΡΙΑ</t>
  </si>
  <si>
    <t>ΚΟΛΛΙΑ ΡΑΦΑΕΛΑ</t>
  </si>
  <si>
    <t>ΞΥΔΑΣ ΒΑΓΓΕΛΗΣ</t>
  </si>
  <si>
    <t>ΒΑΡΔΑΚΑ ΑΝΑΣΤΑΣΙΑ</t>
  </si>
  <si>
    <t>ΜΠΕΖΩΝΗ ΣΟΦΙΑ</t>
  </si>
  <si>
    <t xml:space="preserve">ΜΠΕΖΩΝΗ ΧΑΡΙΣ </t>
  </si>
  <si>
    <t>BAI</t>
  </si>
  <si>
    <t>ΚΑΣΚΑΤΗΣ ΜΑΞΙΜΟΣ</t>
  </si>
  <si>
    <t>KIDS+</t>
  </si>
  <si>
    <t>ΚΑΛΛΙΓΕΡΗΣ ΝΙΚΟΛΑΣ</t>
  </si>
  <si>
    <t xml:space="preserve">ΚΑΣΚΑΤΗΣ </t>
  </si>
  <si>
    <t>ΦΩΤΕΙΝΗ</t>
  </si>
  <si>
    <t xml:space="preserve">ΘΑΝΑΣΗΣ </t>
  </si>
  <si>
    <t>thanostc@gmail.com</t>
  </si>
  <si>
    <t>ΑΠΟΣΤΟΛΑΣ</t>
  </si>
  <si>
    <t>kattsouts@gmail.com</t>
  </si>
  <si>
    <t>didhthap@yahoo.gr</t>
  </si>
  <si>
    <t xml:space="preserve">ΚΑΛΛΙΓΕΡΗΣ </t>
  </si>
  <si>
    <t>ΝΑΝΣΥ 6984279217</t>
  </si>
  <si>
    <t>mikekalligeris@gmail.com</t>
  </si>
  <si>
    <t>ΧΑΤΖΗΣ ΓΙΑΝΝΗΣ</t>
  </si>
  <si>
    <t>ΧΑΤΖΗΣ ΜΑΤΘΑΙΟΣ</t>
  </si>
  <si>
    <t>ΝΑΝΟ ΕΒΕΛΙΝΑ</t>
  </si>
  <si>
    <t>ΝΑΝΟ</t>
  </si>
  <si>
    <t>ΕΒΕΛΙΝΑ</t>
  </si>
  <si>
    <t>ΛΟΡΕΤΑ ΒΟΓΚΛΙ</t>
  </si>
  <si>
    <t>ΡΟΜΠΕΡΤ</t>
  </si>
  <si>
    <t>loretanoekle@gmail.com</t>
  </si>
  <si>
    <t xml:space="preserve">ΧΑΤΖΗΣ </t>
  </si>
  <si>
    <t>ΓΙΑΝΝΗΣ ΚΑΙ ΜΑΤΘΑΙΟΣ</t>
  </si>
  <si>
    <t>ΙΩΑΝΝΑ ΚΟΥΛΟΥΡΗ</t>
  </si>
  <si>
    <t>ΜΑΡΑΓΚΟΥΔΑΚΗΣ</t>
  </si>
  <si>
    <t>ΕΜΜΑΝΟΥΗΛ</t>
  </si>
  <si>
    <t>ΑΠΟΣΤΟΛΑΣ ΘΟΔΩΡΗΣ</t>
  </si>
  <si>
    <t>ΕΤ1,2</t>
  </si>
  <si>
    <t>ΚΑΤΣΑΚΟΣ ΓΙΩΡΓΟΣ</t>
  </si>
  <si>
    <t>ΚΑΡΜΑΝΙ ΣΟΥΖΑΝΑ</t>
  </si>
  <si>
    <t>ΝΙΑΡΧΟΥ ΧΡΙΣΤΙΝΑ</t>
  </si>
  <si>
    <t>ΞΥΔΑΣ</t>
  </si>
  <si>
    <t>ΒΑΓΓΕΛΗΣ</t>
  </si>
  <si>
    <t xml:space="preserve">ΔΕΣΠΟΙΝΑ ΦΑΝΟΥ </t>
  </si>
  <si>
    <t>ΒΑΡΔΑΚΑ</t>
  </si>
  <si>
    <t>ΜΑΡΙΑ ΜΑΥΡΙΔΟΥ</t>
  </si>
  <si>
    <t>gvardakas@gmail.com</t>
  </si>
  <si>
    <t>ΝΙΑΡΧΟΥ</t>
  </si>
  <si>
    <t>ΧΡΙΣΤΙΝΑ</t>
  </si>
  <si>
    <t>ΝΙΚΑΝΔΡΑ ΓΑΛΑΝΟΥ</t>
  </si>
  <si>
    <t>nikandra81@gmail.com</t>
  </si>
  <si>
    <t>ΠΡΟΒΟΛΙΣΙΑΝΟΥ</t>
  </si>
  <si>
    <t>ΕΛΕΥΘΕΡΙΑ ΖΟΥΡΟΥ</t>
  </si>
  <si>
    <t>ezourou@doctoranytime.gr</t>
  </si>
  <si>
    <t xml:space="preserve">ΚΑΡΑΤΖΙΚΑΣ </t>
  </si>
  <si>
    <t>ΝΕΚΤΑΡΙΟΣ/ΕΥΑΓΓΕΛΟΣ</t>
  </si>
  <si>
    <t>ΕΥΦΡΑΞΙΑ</t>
  </si>
  <si>
    <t>karantonio@yahoo.gr</t>
  </si>
  <si>
    <t>maragkoudakis.un@gmail.com</t>
  </si>
  <si>
    <t>ΤΕΚΛΕΧΑΙΜΑΝΟΤ</t>
  </si>
  <si>
    <t>ΑΠΟΣΤΟΛΙΑ</t>
  </si>
  <si>
    <t>ΜΑΛΤΕΖΟΥ ΔΙΩΝΗ</t>
  </si>
  <si>
    <t>ΠΑΠΠΑΣ ΦΙΛΙΠΠΟΣ</t>
  </si>
  <si>
    <t>ΚΑΡΑΤΖΙΚΑΣ ΕΥΑΓΓΕΛΟΣ</t>
  </si>
  <si>
    <t>ΚΑΡΑΤΖΙΚΑΣ ΝΕΚΤΑΡΙΟΣ</t>
  </si>
  <si>
    <t>ΚΑΡΑΤΖΙΚΑΣ ΝΕΚΤΑΡΙΟΣ ΕΥΑΓΓΕΛΟΣ</t>
  </si>
  <si>
    <t xml:space="preserve">ΦΛΕΣΙΑ ΣΟΦΙΑ </t>
  </si>
  <si>
    <t>ΜΑΣΑΔΗΣ ΗΛΙΑΣ</t>
  </si>
  <si>
    <t xml:space="preserve">ΜΑΣΑΔΗΣ </t>
  </si>
  <si>
    <t>ΓΡΗΓΟΡΗΣ</t>
  </si>
  <si>
    <t>ΕΥΣΤΑΘΙΑ ΟΛΓΑ ΜΠΟΥΚΟΥΒΑΛΑ</t>
  </si>
  <si>
    <t>ΦΛΕΣΙΑ ΣΟΦΙΑ</t>
  </si>
  <si>
    <t>ΠΡΟΒΟΛΙΣΙΑΝΟΥ ΚΛΕΙΩ</t>
  </si>
  <si>
    <t>ΦΛΕΣΙΑ</t>
  </si>
  <si>
    <t>ΜΑΡΙΑ ΠΑΡΑΣΚΕΥΟΠΟΥΛΟΥ</t>
  </si>
  <si>
    <t xml:space="preserve">ik@marblex.gr </t>
  </si>
  <si>
    <t>ΚΩΤΟΥΛΑΣ ΑΛΕΞΑΝΔΡΟΣ ΚΩΝ/ΝΑ</t>
  </si>
  <si>
    <t>ΤΡΙΜΜΗ ΕΡΡΙΚΑ ΚΑΙ ΑΝΝΑ ΜΑΡΙΑ</t>
  </si>
  <si>
    <t>ΛΙΟΥΤΑ ΑΠΟΣΤΟΛΙΑ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</si>
  <si>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</si>
  <si>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ΠΡΩΤΟΠΑΠΑ ΒΑΣΙΛΕΙΑ</t>
  </si>
  <si>
    <t>ΜΠΟΥΤΣΙ ΕΡΡΙΚΟ</t>
  </si>
  <si>
    <t>ΤΕΒΕΚΕΛΗΣ ΠΑΡΗΣ ΜΑΡΙΟΣ</t>
  </si>
  <si>
    <t>ΠΟΔΑΡΑΣ ΒΑΣΙΛΗΣ ΜΑΡΙΑ</t>
  </si>
  <si>
    <t>ΣΟΥΠΙΩΝΑΣ ΑΝΑΣΤΑΣΗΣ ΓΕΡΑΣΙΜΟΣ</t>
  </si>
  <si>
    <t>ΚΑΡΑΤΖΙΚΑΣ ΕΥΑΓΓΕΛΟΣ ΝΕΚΤΑΡΙΟΣ</t>
  </si>
  <si>
    <t>ΚΑΤΣΑΚΟΣ</t>
  </si>
  <si>
    <t>an.anastasiou00@yahoo.com</t>
  </si>
  <si>
    <t>παππους 6931608166</t>
  </si>
  <si>
    <t>antigoniko@gmail.com</t>
  </si>
  <si>
    <t xml:space="preserve">ΔΕΔΕ ΣΤΕΛΛΑ ΒΑΣΙΛΙΚΗ </t>
  </si>
  <si>
    <t xml:space="preserve">ΚΑΡΜΑΝΙ ΣΟΥΖΑΝΑ </t>
  </si>
  <si>
    <t>ΤΣΑΤΣΑΚΟΥ ΟΥΡΑΝΙΑ ΓΙΑΝΝΗΣ</t>
  </si>
  <si>
    <t xml:space="preserve">ΠΑΠΠΑΣ </t>
  </si>
  <si>
    <t>ΕΥΘΥΜΙΑ ΧΑΤΖΗ</t>
  </si>
  <si>
    <t>xatziefthimia@gmail.com</t>
  </si>
  <si>
    <t xml:space="preserve">ΜΠΟΥΤΣΙΑΡΗΣ </t>
  </si>
  <si>
    <t> 6976139559</t>
  </si>
  <si>
    <t>mariatrimi18@gmail.com</t>
  </si>
  <si>
    <t>ΤΡΙΜΗ</t>
  </si>
  <si>
    <t>eystathia.boukouvala@gmail.com</t>
  </si>
  <si>
    <t>6974788031 ΠΑΠΠΟΥΣ</t>
  </si>
  <si>
    <t>ΑΣΙΜΗΣ ΜΑΞΙΜΟΣ ΑΡΗΣ</t>
  </si>
  <si>
    <t xml:space="preserve">ΒΙΒΛΙΑ ΓΑΛΛΙΚΩΝ </t>
  </si>
  <si>
    <t xml:space="preserve">ΚΙΟΥΠΗ ΑΝΝΑ </t>
  </si>
  <si>
    <t>left106r@yahoo.com</t>
  </si>
  <si>
    <t>ΙΩΑΝΝΙΔΗΣ ΣΑΒΒΑΣ ΚΩΝ/ΝΟΣ</t>
  </si>
  <si>
    <t xml:space="preserve">ΛΙΑΝΟΣ ΔΗΜΗΤΡΗΣ </t>
  </si>
  <si>
    <t>ΚΑΛΑΜΑΡΗΣ ΑΡΙΣΤΟΤΕΛΗΣ ΠΑΝΑΓΙΩΤΑ</t>
  </si>
  <si>
    <t xml:space="preserve">ΜΠΑΣΙΝΑ ΜΑΡΙΑ </t>
  </si>
  <si>
    <t xml:space="preserve">ΚΟΥΓΙΟΥΜΤΖΗ ΕΙΡΗΝΗ </t>
  </si>
  <si>
    <t>ΜΠΕΖΩΝΗ ΣΟΦΙΑ ΧΑΡΙΣ</t>
  </si>
  <si>
    <t xml:space="preserve">ΠΡΟΒΟΛΙΣΙΑΝΟΥ ΚΛΕΙΩ </t>
  </si>
  <si>
    <t>ΑΓΑΛΙΩΤΗΣ ΑΝΑΣΤΑΣΗΣ ΓΙΑΝΝΗΣ ΕΥΤΥΧΗΣ</t>
  </si>
  <si>
    <t>ΦΡΕΡΗ ΕΙΡΗΝΗ</t>
  </si>
  <si>
    <t>ΜΑΚΡΗ ΣΟΦΙΑ</t>
  </si>
  <si>
    <t>ΧΑΤΖΗΣ ΓΙΑΝΝΗΣ ΜΑΤΘΑΙΟΣ</t>
  </si>
  <si>
    <t>ΑΚΗΣ</t>
  </si>
  <si>
    <t>ΒΕΝΕΤΗ ΝΑΣΙΑ</t>
  </si>
  <si>
    <t xml:space="preserve">ΒΕΝΕΤΗ </t>
  </si>
  <si>
    <t>ΝΑΣΙΑ/ΚΑΤΕΡΙΝΑ</t>
  </si>
  <si>
    <t>ΡΟΥΜΠΙΝΗ</t>
  </si>
  <si>
    <t>nightshark76@yahoo.com</t>
  </si>
  <si>
    <t>ΒΕΝΕΤΗ ΝΑΣΙΑ ΚΑΤΕΡΙΝΑ</t>
  </si>
  <si>
    <t>ΜΠΕΖΩΝΗ</t>
  </si>
  <si>
    <t>ΧΑΡΙΣ/ΣΟΦΙΑ</t>
  </si>
  <si>
    <t>ΕΛΙΝΑ ΤΣΙΡΟΥ</t>
  </si>
  <si>
    <t xml:space="preserve">ΜΑΣΣΕΛΟΥ ΑΝΑΣΤΑΣΙΑ </t>
  </si>
  <si>
    <t>ΜΑΛΤΕΖΟΥ</t>
  </si>
  <si>
    <t xml:space="preserve">ΔΙΩΝΗ </t>
  </si>
  <si>
    <t>ΝΙΚΗ</t>
  </si>
  <si>
    <t>ΠΑΝΑΓΙΩΤΗΣ ΙΑΣΩΝ</t>
  </si>
  <si>
    <t>nicole20vg@gmail.com</t>
  </si>
  <si>
    <t>ΦΡΑΓΚΟΥ ΑΛΕΞΑΝΔΡΑ ΕΛΕΝΗ</t>
  </si>
  <si>
    <t>ΑΘΑΝΑΣΟΠΟΥΛΟΣ ΑΓΓΕΛΟΣ</t>
  </si>
  <si>
    <t>ΑΘΑΝΑΣΟΠΟΥΛΟΣ</t>
  </si>
  <si>
    <t>ΡΟΖΑ ΛΙΖΑ ΛΥΚΟΥΡΕΖΟΥ</t>
  </si>
  <si>
    <t>6945830109 ΓΙΑΓΙΑ</t>
  </si>
  <si>
    <t>ΡΑΝΙΑ ΠΑΠΑΔΗΜΗΤΡΙΟΥ</t>
  </si>
  <si>
    <t>mariouskafar@hotmail.com</t>
  </si>
  <si>
    <t>ΒΕΝΕΤΗ ΚΑΤΕΡΙΝΑ</t>
  </si>
  <si>
    <t xml:space="preserve">elinatsiros@yahoo.gr </t>
  </si>
  <si>
    <t>ΑΓΑΛΙΩΤΗΣ ΓΙΑΝΝΗΣ ΕΥΤΥΧΗΣ ΑΝΑΣΤΑΣΗΣ</t>
  </si>
  <si>
    <t>ΠΑΝΤΟΣ ΑΛΕΞΑΝΔΡΟΣ</t>
  </si>
  <si>
    <t>ΠΑΝΤΟΣ</t>
  </si>
  <si>
    <t>ΟΛΥΜΠΟΥ 5 ΝΕΑ ΙΩΝΙΑ</t>
  </si>
  <si>
    <t xml:space="preserve">ΒΑΙΛΑΚΑΚΗΣ ΜΑΝΟΣ </t>
  </si>
  <si>
    <t>ΔΑΓΚΛΗ ΠΑΓΚΟΤΟ ΦΩΤΕΙΝΗ</t>
  </si>
  <si>
    <t>ΜΠΑΣΙΝΑΣ ΝΙΚΟΛΑΣ</t>
  </si>
  <si>
    <t>ΚΟΡΡΕ ΧΡΙΣΤΙΝΑ</t>
  </si>
  <si>
    <t>daglipagottofotini@gmail.com</t>
  </si>
  <si>
    <t xml:space="preserve">ΑΓΑΛΙΩΤΗΣ ΓΙΑΝΝΗΣ ΕΥΤΥΧΗΣ </t>
  </si>
  <si>
    <t xml:space="preserve">ΣΟΥΠΙΩΝΑΣ ΑΝΑΣΤΑΣΗΣ </t>
  </si>
  <si>
    <t>ΓΥΔΑΣ ΚΩΝΣΤΑΝΤΙΝΟΣ ΕΛΕΟΝΩΡΑ</t>
  </si>
  <si>
    <t>ΣΟΥΠΙΩΝΑΣ ΓΕΡΑΣΙΜΟΣ ΑΝΑΣΤΑΣΗΣ</t>
  </si>
  <si>
    <t>ΔΕΔΕ ΒΑΣΙΛΙΚΗ ΣΤΕΛΛΑ</t>
  </si>
  <si>
    <t>ΚΑΤΣΩΝΗ ΑΝΤΙΓΟΝΗ ΝΙΟΒΗ</t>
  </si>
  <si>
    <t>evyliako@yahoo.gr</t>
  </si>
  <si>
    <t>nikos_kalamaris@yahoo.gr</t>
  </si>
  <si>
    <t>roubiveneti@gmail.com</t>
  </si>
  <si>
    <t>ΕΥΡΩΓΝΩΣΗ ΦΙΛΟΘΕΗ 2025-2026</t>
  </si>
  <si>
    <t xml:space="preserve">ΑΝΔΡΕΣΑΚΗΣ </t>
  </si>
  <si>
    <t>ΓΙΩΡΓΟΣ ΚΑΙ ΚΩΝΣΤΑΝΤΙΝΟΣ</t>
  </si>
  <si>
    <t>pan.andresakis1975@gmail.com</t>
  </si>
  <si>
    <t>ΑΝΔΡΕΣΑΚΗΣ ΚΩΝΣΤΑΝΤΙΝΟΣ</t>
  </si>
  <si>
    <t>ΑΝΔΡΕΣΑΚΗΣ ΓΙΩΡΓΟΣ</t>
  </si>
  <si>
    <t xml:space="preserve">ΚΟΥΒΕΛΗ ΕΛΕΝΗ </t>
  </si>
  <si>
    <t xml:space="preserve">ΒΕΝΕΤΗ ΝΑΣΙΑ </t>
  </si>
  <si>
    <t>ΛΑΠΠΑΣ ΠΑΝΓΙΩΤΗΣ ΓΙΩΡΓΟΣ</t>
  </si>
  <si>
    <t>GKB1</t>
  </si>
  <si>
    <t>ΜΑΡΚΑΪΣ - ΠΟΡΦΥΡΙΔΗΣ ΑΛΕΞΑΝΔΡΟΣ</t>
  </si>
  <si>
    <t xml:space="preserve">ΑΓΑΛΙΩΤΗΣ ΑΝΑΣΤΑΣΗΣ </t>
  </si>
  <si>
    <t xml:space="preserve">ΑΓΑΛΙΩΤΗΣ ΕΥΤΥΧΗΣ </t>
  </si>
  <si>
    <t xml:space="preserve">ΑΡΓΥΡΑΚΟΠΟΥΛΟΥ ΞΕΝΙΑ </t>
  </si>
  <si>
    <t xml:space="preserve">ΑΡΓΥΡΑΚΟΠΟΥΛΟΥ ΜΙΧΑΕΛΑ </t>
  </si>
  <si>
    <t xml:space="preserve">ΒΑΡΔΑΚΑ ΑΝΑΣΤΑΣΙΑ </t>
  </si>
  <si>
    <t xml:space="preserve">ΓΥΔΑΣ ΚΩΝΣΤΑΝΤΙΝΟΣ </t>
  </si>
  <si>
    <t xml:space="preserve">ΔΕΔΕ ΒΑΣΙΛΙΚΗ </t>
  </si>
  <si>
    <t xml:space="preserve">ΘΕΟΔΩΡΟΠΟΥΛΟΣ ΘΟΔΩΡΗΣ </t>
  </si>
  <si>
    <t xml:space="preserve">ΚΩΝΣΤΑΝΤΙΝΙΔΗΣ ΘΕΜΙΣΤΟΚΛΗΣ </t>
  </si>
  <si>
    <t xml:space="preserve">ΚΑΛΟΓΕΡΙΝΗ ΕΛΛΗ </t>
  </si>
  <si>
    <t xml:space="preserve">ΚΑΛΟΓΕΡΙΝΗ ΜΑΡΙΑ </t>
  </si>
  <si>
    <t xml:space="preserve">ΚΟΛΛΙΑ ΡΑΦΑΕΛΑ </t>
  </si>
  <si>
    <t xml:space="preserve">ΚΟΛΛΙΑ ΜΑΡΙΑ </t>
  </si>
  <si>
    <t>FKHALF2</t>
  </si>
  <si>
    <t xml:space="preserve">ΚΑΤΣΩΝΗ ΝΙΟΒΗ </t>
  </si>
  <si>
    <t xml:space="preserve">ΜΑΚΡΗΣ ΣΠΥΡΟΣ </t>
  </si>
  <si>
    <t xml:space="preserve">ΜΠΕΙΝΑ ΜΑΡΙΑ </t>
  </si>
  <si>
    <t xml:space="preserve">ΜΑΛΤΕΖΟΥ ΔΙΩΝΗ </t>
  </si>
  <si>
    <t xml:space="preserve">ΜΗΤΣΗΣ ΓΙΩΡΓΟΣ </t>
  </si>
  <si>
    <t>ΜΗΤΣΗΣ ΑΛΕΞΑΝΔΡΟΣ</t>
  </si>
  <si>
    <t xml:space="preserve">ΜΑΡΗ ΖΩΗ </t>
  </si>
  <si>
    <t xml:space="preserve">ΜΑΡΗ ΔΕΣΠΟΙΝΑ </t>
  </si>
  <si>
    <t xml:space="preserve">ΜΑΡΗΣ ΓΙΩΡΓΟΣ </t>
  </si>
  <si>
    <t xml:space="preserve">ΜΠΟΓΡΗ ΖΩΗ </t>
  </si>
  <si>
    <t xml:space="preserve">ΠΑΠΑΝΙΚΟΛΑΟΥ ΣΤΕΦΑΝΟΣ </t>
  </si>
  <si>
    <t xml:space="preserve">ΠΑΠΑΣΤΑΘΗΣ ΜΑΡΙΟΣ </t>
  </si>
  <si>
    <t xml:space="preserve">ΠΑΤΕΛΗΣ ΜΑΝΩΛΗΣ </t>
  </si>
  <si>
    <t xml:space="preserve">ΠΑΤΕΛΗ ΧΡΙΣΤΙΝΑ </t>
  </si>
  <si>
    <t xml:space="preserve">ΠΟΔΑΡΑ ΜΑΡΙΑ </t>
  </si>
  <si>
    <t xml:space="preserve">ΠΑΠΑΔΟΠΟΥΛΟΣ ΘΟΔΩΡΗΣ </t>
  </si>
  <si>
    <t>ΠΑΠΑΔΟΠΟΥΛΟΣ ΧΡΗΣΤΟΣ</t>
  </si>
  <si>
    <t xml:space="preserve">ΤΣΙΛΟΓΛΑΝΙΔΗΣ ΜΑΡΙΟΣ </t>
  </si>
  <si>
    <t>ΤΣΑΤΣΑΚΟΣ ΓΙΑΝΝΗΣ</t>
  </si>
  <si>
    <t xml:space="preserve">ΤΣΑΤΣΑΚΟΥ ΟΥΡΑΝΙΑ </t>
  </si>
  <si>
    <t xml:space="preserve">ΤΡΙΜΜΗ ΕΡΡΙΚΑ </t>
  </si>
  <si>
    <t xml:space="preserve">ΤΡΙΜΜΗ ΑΝΝΑ ΜΑΡΙΑ </t>
  </si>
  <si>
    <t>KIDS 1</t>
  </si>
  <si>
    <t xml:space="preserve">ΧΑΤΖΗΣ ΓΙΑΝΝΗΣ </t>
  </si>
  <si>
    <t xml:space="preserve">ΧΑΤΖΗΣ ΜΑΤΘΑΙΟΣ </t>
  </si>
  <si>
    <t xml:space="preserve">ΧΑΝΤΖΟΠΟΥΛΟΥ ΦΙΛΑΡΕΤΗ </t>
  </si>
  <si>
    <t xml:space="preserve">ΦΡΑΓΚΟΥ ΑΛΕΞΑΝΔΡΑ </t>
  </si>
  <si>
    <t>ΜΑΣΑΔΗ ΚΑΤΙΑ</t>
  </si>
  <si>
    <t>ΜΠΑΣΙΝΑ ΜΑΡΙΑ ΚΑΙ ΝΙΚΟΣ</t>
  </si>
  <si>
    <t>ΜΠΕΙΝΑΣ ΑΝΑΣΤΑΣΗΣ ΜΑΡΙΑ</t>
  </si>
  <si>
    <t>ΜΑΚΡΗΣ ΣΠΥΡΟΣ ΣΟΦΙΑ</t>
  </si>
  <si>
    <t xml:space="preserve">ΤΣΙΛΟΓΛΑΝΙΔΗΣ </t>
  </si>
  <si>
    <t>ΓΙΩΡΓΟΣ ΣΑΓΙΑΝΝΗΣ</t>
  </si>
  <si>
    <t>gsagiannis@gmail.com</t>
  </si>
  <si>
    <t>nansy13@hotmail.com</t>
  </si>
  <si>
    <t>ΚΑΛΛΙΓΕΡΗΣ ΙΩΑΝΝΗΣ</t>
  </si>
  <si>
    <t>DAN ALEXANDER JAHRE</t>
  </si>
  <si>
    <t>ΣΙΩΤΟΣ ΜΑΡΙΟΣ</t>
  </si>
  <si>
    <t>ΒΑΒΛΕΚΗΣ ΒΑΣΙΛΗΣ</t>
  </si>
  <si>
    <t>ΡΕΪΖΑΚΗΣ ΗΛΙΑΣ</t>
  </si>
  <si>
    <t xml:space="preserve">ΚΕΦΑΛΑΣ ΓΙΑΝΝΗΣ </t>
  </si>
  <si>
    <t>ΚΟΥΓΙΟΥΜΤΖΗ ΕΙΡΗΝΗ ΚΑΙ ΜΙΧΑΗΛ</t>
  </si>
  <si>
    <t>ΕΥΘΥΜΙΟΥ ΜΕΛΙΝΑ</t>
  </si>
  <si>
    <t>ΛΥΚΟΚΑΝΕΛΛΟΥ ΙΟΚΑΣΤΗ</t>
  </si>
  <si>
    <t>ΚΑΡΑΚΑΤΣΑΝΗ ΝΕΦΕΛΗ</t>
  </si>
  <si>
    <t>ΚΟΥΚΟΥΤΣΗ ΒΑΓΙΑ</t>
  </si>
  <si>
    <t>ΝΑΚΗ ΔΗΜΗΤΡΑ</t>
  </si>
  <si>
    <t>ΚΑΡΑΚΑΤΣΑΝΗ</t>
  </si>
  <si>
    <t>ΟΛΙΒΙΑ ΖΟΡΜΠΑ</t>
  </si>
  <si>
    <t>oliviazorba@gmail.com</t>
  </si>
  <si>
    <t xml:space="preserve">ΑNΑΣΤΑΣΙΟΥ </t>
  </si>
  <si>
    <t>ΒΑΒΛΕΚΗΣ</t>
  </si>
  <si>
    <t xml:space="preserve">ΕΥΣΤΑΘΙΑ  </t>
  </si>
  <si>
    <t>nickvav13@yahoo.com</t>
  </si>
  <si>
    <t>ΕΥΘΥΜΙΟΥ</t>
  </si>
  <si>
    <t>ΜΕΛΙΝΑ</t>
  </si>
  <si>
    <t>ΟΛΓΑ ΦΑΝΤΟΥΚΗ</t>
  </si>
  <si>
    <t>ΑΓΑΜΕΜΝΩΝ</t>
  </si>
  <si>
    <t>ΒΛ. ΚΑΛΛΙΓΕΡΗΣ</t>
  </si>
  <si>
    <t>ΑΛΕΞΑΝΔΡΟΣ ΚΑΙ ΚΩΝΣΤΑΝΤΙΝΑ</t>
  </si>
  <si>
    <t>ΛΥΚΟΚΑΝΕΛΛΟΥ</t>
  </si>
  <si>
    <t>ΙΟΚΑΣΤΗ</t>
  </si>
  <si>
    <t>vs19864u@gmail.com</t>
  </si>
  <si>
    <t>ΚΙΚΙΛΗ</t>
  </si>
  <si>
    <t>ΦΕΝΙΑ</t>
  </si>
  <si>
    <t>ΛΥΓΕΡΗ</t>
  </si>
  <si>
    <t>kikilis@edsna.gr</t>
  </si>
  <si>
    <t xml:space="preserve">ΚΟΥΚΟΥΤΣΗ </t>
  </si>
  <si>
    <t>ΒΑΓΙΑ</t>
  </si>
  <si>
    <t>ΑΡΕΤΗ</t>
  </si>
  <si>
    <t>ΚΙΚΙΛΗ ΦΕΝΙΑ</t>
  </si>
  <si>
    <t>ΝΑΚΗ</t>
  </si>
  <si>
    <t xml:space="preserve">ΝΙΚΗ  </t>
  </si>
  <si>
    <t>2102815608/2102777146</t>
  </si>
  <si>
    <t>n_mourgela@hotmail.com</t>
  </si>
  <si>
    <t>ΣΙΩΤΟΣ</t>
  </si>
  <si>
    <t>ΓΑΛΑΤΕΙΑ</t>
  </si>
  <si>
    <t>ksiotos@gmail.com</t>
  </si>
  <si>
    <t xml:space="preserve">ΡΕΪΖΑΚΗΣ </t>
  </si>
  <si>
    <t>retype@otenet.gr</t>
  </si>
  <si>
    <t>ΝΙΚΟΛΑΣ + ΧΡΙΣΤΙΝΑ</t>
  </si>
  <si>
    <t>ΚΟΝΟΥΠΑ ΝΕΦΕΛΗ</t>
  </si>
  <si>
    <t>ΠΑΡΑΣΚΕΥΑΣ</t>
  </si>
  <si>
    <t>ΔΗΜΟΣ</t>
  </si>
  <si>
    <t>ΣΤΕΦΑΝΙΑ</t>
  </si>
  <si>
    <t>ΜΕΛΙΣΣΙΝΟΣ</t>
  </si>
  <si>
    <t>ΜΙΦΤΑΡΑΪ ΡΙΑΝ</t>
  </si>
  <si>
    <t xml:space="preserve">ΜΙΦΤΑΡΑΪ </t>
  </si>
  <si>
    <t>ΡΙΑΝ</t>
  </si>
  <si>
    <t>ΙΟΝΙΛΝΤΑ</t>
  </si>
  <si>
    <t>ΝΙΚΟΛΗ ΔΑΦΝΗ</t>
  </si>
  <si>
    <t>ΧΡΥΣΙΚΟΠΟΥΛΟΣ ΒΑΣΙΛΗΣ</t>
  </si>
  <si>
    <t>ΠΑΣΧΟΥ ΖΩΗ</t>
  </si>
  <si>
    <t>ΠΑΣΧΟΥ ΑΓΑΠΗ</t>
  </si>
  <si>
    <t>ΠΑΣΧΟΥ ΣΟΦΙΑ</t>
  </si>
  <si>
    <t>ΚΑΡΑΤΡΑΝΤΟΣ ΦΙΛΛΙΠΟΣ</t>
  </si>
  <si>
    <t>ΚΑΪΔΑΤΖΗΣ ΓΙΩΡΓΟΣ</t>
  </si>
  <si>
    <t xml:space="preserve">ΚΑΪΔΑΤΖΗΣ </t>
  </si>
  <si>
    <t>ΕΛΙΝΑ ΚΑΤΣΑΚΟΥ</t>
  </si>
  <si>
    <t>ΑΙΜΙΛΙΟΣ</t>
  </si>
  <si>
    <t>dinakats88@gmail.com</t>
  </si>
  <si>
    <t>ΖΩΗ, ΔΕΣΠΟΙΝΑ, ΓΙΩΡΓΟΣ</t>
  </si>
  <si>
    <t>ΑΝΑΣΤΑΣΗΣ, ΜΑΡΙΑ</t>
  </si>
  <si>
    <t>ΕΦΗ ΨΑΡΟΒΑΣΙΛΗ</t>
  </si>
  <si>
    <t>ΓΙΩΡΓΟΣ, ΑΛΕΞΑΝΔΡΟΣ</t>
  </si>
  <si>
    <t>ΧΡΥΣΙΚΟΠΟΥΛΟΣ</t>
  </si>
  <si>
    <t>ΕΥΑ ΚΟΥΝΙΔΑ</t>
  </si>
  <si>
    <t>evelinakoun@gmail.com</t>
  </si>
  <si>
    <t>ΝΙΚΟΛΑΣ, ΓΙΑΝΝΗΣ</t>
  </si>
  <si>
    <t>ΣΑΒΒΑΣ, ΚΩΝ/ΝΟΣ</t>
  </si>
  <si>
    <t>ΚΩΝΣΤΑΝΤΙΝΟΣ, ΣΤΕΦΑΝΟΣ</t>
  </si>
  <si>
    <t>ΜΑΞΙΜΟΣ, ΑΡΗΣ</t>
  </si>
  <si>
    <t>ΠΑΣΧΟΥ</t>
  </si>
  <si>
    <t>ΣΟΦΙΑ, ΑΓΑΠΗ, ΖΩΗ</t>
  </si>
  <si>
    <t>ΘΟΔΩΡΗΣ, ΧΡΗΣΤΟΣ</t>
  </si>
  <si>
    <t>ΑΝΑΣΤΑΣΙΑ, ΝΙΚΟΛΑΣ</t>
  </si>
  <si>
    <t xml:space="preserve">ΝΙΚΟΛΗ </t>
  </si>
  <si>
    <t>ΔΑΦΝΗ</t>
  </si>
  <si>
    <t>ΕΙΡΗΝΗ ΧΡΙΣΤΑΚΗ</t>
  </si>
  <si>
    <t>irini.christaki@gmail.com</t>
  </si>
  <si>
    <t>ΚΟΥΝΟΥΠΑ</t>
  </si>
  <si>
    <t>ΖΑΓΟΡΙΤΗ</t>
  </si>
  <si>
    <t>ΖΩΗ ΖΑΒΟΥΡΛΗ</t>
  </si>
  <si>
    <t>ΚΑΠΕΡΩΝΗΣ ΧΡΙΣΤΟΦΟΡΟΣ</t>
  </si>
  <si>
    <t xml:space="preserve">ΚΑΡΑΜΠΟΤΗΣ ΑΝΔΡΕΑΣ </t>
  </si>
  <si>
    <t>ΠΑΡΑΣΚΕΥΑΣ ΔΗΜΟΣΘΕΝΗΣ</t>
  </si>
  <si>
    <t>theopan@gmail.com</t>
  </si>
  <si>
    <t>ΒΑΙΛΑΚΑΚΗΣ ΜΑΝΟΣ Κ ΜΑΡΙΑΝΘΗ</t>
  </si>
  <si>
    <t>ΚΟΥΝΟΥΠΑ ΝΕΦΕΛΗ</t>
  </si>
  <si>
    <t>costaskoukoutsis@gmail.com</t>
  </si>
  <si>
    <t>ΜΑΡΗΣ ΓΙΩΡΓΟΣ, ΖΩΗ ΔΕΣΠΟΙΝΑ</t>
  </si>
  <si>
    <t>ΚΑΠΕΡΩΝΗΣ ΙΑΣΟΝΑΣ</t>
  </si>
  <si>
    <t>ΚΑΠΕΡΩΝΗΣ ΙΑΣΩΝΑΣ</t>
  </si>
  <si>
    <t>ΖΑΓΟΡΙΤΗ ΣΤΕΛΛΑ</t>
  </si>
  <si>
    <t>ΠΑΠΑΔΟΠΟΥΛΟΣ ΘΟΔΩΡΗΣ ΚΑΙ ΧΡΗΣΤΟΣ</t>
  </si>
  <si>
    <t>ΚΑΛΟΓΕΡΙΝΗ ΕΛΛΗ ΚΑΙ ΜΑΡΙΑ</t>
  </si>
  <si>
    <t>ΧΑΤΖΗΣ ΜΑΤΘΑΙΟΣ ΚΑΙ ΓΙΑΝΝΗΣ</t>
  </si>
  <si>
    <t>ΑΣΙΜΗΣ ΑΡΗΣ ΚΑΙ ΜΑΞΙΜΟΣ</t>
  </si>
  <si>
    <t>SUKI HUANG</t>
  </si>
  <si>
    <t>ΣΟΥΝΤΟΥΚ ΑΓΑΠΗ ΚΑΙ ΕΛΠΙΔΑ</t>
  </si>
  <si>
    <t xml:space="preserve"> ΜΑΛΙΣΣΟ ΡΑΓΑΝΤ</t>
  </si>
  <si>
    <t>ΚΑΤΣΩΝΗ ΑΝΤΙΓΟΝΗ ΚΑΙ ΝΙΟΒΗ</t>
  </si>
  <si>
    <t>ΒΕΝΕΤΗ ΝΑΣΙΑ ΚΑΙ ΚΑΤΕΡΙΝΑ</t>
  </si>
  <si>
    <t>HUANG</t>
  </si>
  <si>
    <t>SUKI</t>
  </si>
  <si>
    <t>YU WEI</t>
  </si>
  <si>
    <t>rational731016@fmail.com</t>
  </si>
  <si>
    <t>700 + 215 ΒΙΒΛΙΑ</t>
  </si>
  <si>
    <t>ΚΑΠΕΡΩΝΗΣ</t>
  </si>
  <si>
    <t>ΖΑΡΡΑ ΑΝΑΣΤΑΣΙΑ ΚΑΙ ΝΙΚΟΛΑΣ</t>
  </si>
  <si>
    <t>christou.andrienne@gmail.com</t>
  </si>
  <si>
    <t>ΜΠΑΡΔΑΚΑ ΑΝΑΣΤΑΣΙΑ</t>
  </si>
  <si>
    <t xml:space="preserve">ΔΕΔΕ </t>
  </si>
  <si>
    <t>ΜΑΛΙΣΣΟ ΡΑΓΑΝΤ</t>
  </si>
  <si>
    <t>40 ΚΑΡΤΑ</t>
  </si>
  <si>
    <t>ΜΠΕΪΝΑΣ ΑΝΑΣΤΑΣΗΣ ΚΑΙ ΜΑΡΙΑ</t>
  </si>
  <si>
    <t xml:space="preserve">          20/10/2025</t>
  </si>
  <si>
    <t>ΚΑΡΑΤΖΙΚΑΣ ΝΕΚΤΑΡΙΟΣ ΚΑΙ ΕΥΑΓΓΕΛΟΣ</t>
  </si>
  <si>
    <t xml:space="preserve"> ΒΑΒΛΕΚΗΣ ΒΑΣΙΛΗΣ</t>
  </si>
  <si>
    <t>ΒΑΙΛΑΚΑΚΗ ΜΑΡΙΑΝΘΗ ΚΑΙ ΜΑΝΟΣ</t>
  </si>
  <si>
    <t>ΜΑΣΑΔΗ ΗΛΙΑΣ</t>
  </si>
  <si>
    <t xml:space="preserve">ΡΕΙΖΑΚΗΣ ΗΛΙΑΣ </t>
  </si>
  <si>
    <t>ΠΑΣΧΟΥ ΖΩΗ ΑΓΑΠΗ ΣΟΦΙΑ</t>
  </si>
  <si>
    <t>stsinoula@gmail.com</t>
  </si>
  <si>
    <t>mairapar29@gmail.com</t>
  </si>
  <si>
    <t>ΠΑΠΑΔΟΠΟΥΛΟΣ ΘΟΔΩΡΗΣ ΧΡΗΣΤΟΣ</t>
  </si>
  <si>
    <t>ΜΗΤΣΗΣ ΓΙΩΡΓΟΣ ΑΛΕΞΑΝΔΡΟΣ</t>
  </si>
  <si>
    <t>ΤΣΑΤΣΑΚΟΣ ΓΙΑΝΝΗΣ ΟΥΡΑΝΙΑ</t>
  </si>
  <si>
    <t>ΠΟΔΑΡΑ ΜΑΡΙΑ ΒΑΣΙΛΗΣ</t>
  </si>
  <si>
    <t>ΜΑΡΗ ΔΕΣΠΟΙΝΑ ΖΩΗ ΓΙΩΡΓΟΣ</t>
  </si>
  <si>
    <t>ΘΕΩΔΟΡΟΠΟΥΛΟΣ ΘΟΔΩΡΗΣ</t>
  </si>
  <si>
    <t>dkaratrantou@yahoo.gr</t>
  </si>
  <si>
    <t>penepole.spei@gmail.com</t>
  </si>
  <si>
    <t>ΜΠΕΖΩΝΗ ΣΟΦΙΑ ΚΑΙ ΧΑΡΙΣ</t>
  </si>
  <si>
    <t>dhmhtra93@yahoo.gr</t>
  </si>
  <si>
    <t xml:space="preserve">ΖΑΓΟΡΙΤΗ ΣΤΕΛΛΑ </t>
  </si>
  <si>
    <t>ΚΑΛΟΓΕΡΙΝΗ ΜΑΡΙΑ ΚΑΙ ΕΛΛΗ</t>
  </si>
  <si>
    <t>ΚΑΡΑΤΖΙΚΑΣ ΕΥΑΓΓΕΛΟΣ ΚΑΙ ΝΕΚΤΑΡΙΟΣ</t>
  </si>
  <si>
    <t>ΔΕΔΕ ΣΤΕΛΛΑ ΚΑΙ ΒΑΣΙΛΙΚΗ</t>
  </si>
  <si>
    <t>ΠΑΣΧΟΥ ΖΩΗ ΣΟΦΙΑ ΚΑΙ ΑΓΑΠΗ</t>
  </si>
  <si>
    <t>20 (LOWER)</t>
  </si>
  <si>
    <t>MΠΟΥΤΣΙ ΕΡΡΙΚΟ</t>
  </si>
  <si>
    <t xml:space="preserve">ΜΠΟΥΖΟΥΛΑ ΑΘΗΝΑ </t>
  </si>
  <si>
    <t>tanukilovesfashion@gmail.com</t>
  </si>
  <si>
    <t>natassaglt@gmail.com</t>
  </si>
  <si>
    <t>ΑΣΙΜΗΣ ΜΑΞΙΜΟΣ ΚΑΙ ΑΡΗΣ</t>
  </si>
  <si>
    <t>ΧΡΙΣΤΟΦΟΡΟΣ, ΙΑΣΩΝΑΣ</t>
  </si>
  <si>
    <t> 6932981704 </t>
  </si>
  <si>
    <t>  6939481829</t>
  </si>
  <si>
    <t> ikokkalidou@gmail.com </t>
  </si>
  <si>
    <t xml:space="preserve">           ΝΤΕΝΙΣ ΠΑΝΕΘΥΜΙΤΑΚΗ</t>
  </si>
  <si>
    <t>ΤΕΒΕΚΕΛΗΣ ΜΑΡΙΟΣ ΚΑΙ ΠΑΡΗΣ</t>
  </si>
  <si>
    <t>6995457340 ΝΤΑΝΤΑ ΧΑΡΑ</t>
  </si>
  <si>
    <t>ΠΑΠΑΔΟΠΟΥΛΟΣ ΧΡΗΣΤΟΣ ΘΟΔΩΡΗΣ</t>
  </si>
  <si>
    <t>ΖΑΡΡΑΣ ΝΙΚΟΛΑΟΣ ΑΝΑΣΤΑΣΙΑ</t>
  </si>
  <si>
    <t>eustathiaxantzopoulou13@gmail.com</t>
  </si>
  <si>
    <t>ΜΑΡΗ ΖΩΗ ΓΙΩΡΓΟΣ ΔΕΣΠΟΙΝΑ</t>
  </si>
  <si>
    <t>ΣΜΠΟΡΑ ΑΝΝΑ ΜΑΡΙΑ</t>
  </si>
  <si>
    <t>zoidavourli@icloud.com</t>
  </si>
  <si>
    <t xml:space="preserve">  </t>
  </si>
  <si>
    <t xml:space="preserve">ΛΥΚΟΚΑΝΝΕΛΟΥ ΙΟΚΑΣΤΗ </t>
  </si>
  <si>
    <t>ΜΠΕΖΩΝΗ ΧΑΡΙΣ ΚΑΙ ΣΟΦΙΑ</t>
  </si>
  <si>
    <t xml:space="preserve">ΔΕΔΕ ΒΑΣΙΛΙΚΗ ΚΑΙ ΣΤΕΛΛΑ </t>
  </si>
  <si>
    <t>ΣΟΥΝΤΟΥΚ ΕΛΠΙΔΑ ΚΑΙ ΑΓΑΠΗ</t>
  </si>
  <si>
    <t>ΚΟΛΙΑ</t>
  </si>
  <si>
    <t>efoulinitsovits@yahoo.gr</t>
  </si>
  <si>
    <t>ΜΠΑΣΙΝΑΣ ΝΙΚΟΣ ΜΑΡΙΑ</t>
  </si>
  <si>
    <t>KHAN SAIF</t>
  </si>
  <si>
    <t>theopa@live.com</t>
  </si>
  <si>
    <t>v_kontari@hotmail.com</t>
  </si>
  <si>
    <t>sondos.miho@gmail.com</t>
  </si>
  <si>
    <t>olgaki_2@hotmail.com</t>
  </si>
  <si>
    <t>ΜΑΡΚΑΙΣ ΠΟΡΦΥΡΙΔΗΣ ΑΛΕΞ</t>
  </si>
  <si>
    <t>ΜΑΡΗ ΖΩΗ ΔΕΣΠΟΙΝΑ ΓΙΩΡΓΟΣ</t>
  </si>
  <si>
    <t xml:space="preserve">ΚΑΡΑΤΡΑΝΤΟΣ ΦΙΛΙΠΠΟΣ </t>
  </si>
  <si>
    <t>ΜΠΕΖΩΝΗ ΧΑΡΙΣ ΣΟΦΙΑ</t>
  </si>
  <si>
    <t>krenarmyftaraj@gmail.com</t>
  </si>
  <si>
    <t xml:space="preserve">ΜΠΟΓΡΗΣ ΑΧΙΛΛΕΑΣ </t>
  </si>
  <si>
    <t>ΔΕΔΕ ΣΤΕΛΛΑ ΒΑΣΙΛΙΚΗ</t>
  </si>
  <si>
    <t>ΛΑΠΠΑΣ ΠΑΝΑΓΙΩΤΗΣ ΓΙΩΡΓΟΣ</t>
  </si>
  <si>
    <t>ΤΣΙΛΟΓΛΑΝΙΔΗΣ ΜΑΡΙΟΣ</t>
  </si>
  <si>
    <t>ΚΑΡΑΓΙΑΝΝΗ (ΠΛΗΡΟΦΟΡΙΚΗ)</t>
  </si>
  <si>
    <t>ΤΣΙΟΥΦΗ ΧΡΥΣΑ (ΠΛΗΡΟΦΟΡΙΚΗ)</t>
  </si>
  <si>
    <t>ΤΣΙΟΥΦΗ ΕΥΔΟΚΙΑ (ΠΛΗΡΟΦΟΡΙΚΗ)</t>
  </si>
  <si>
    <t>ΚΑΛΛΙΓΕΡΗΣ ΝΙΚΟΛΑΣ ΓΙΑΝΝΗΣ ΑΛΕΞ</t>
  </si>
  <si>
    <t>ΑΝΔΡΕΑΣΑΚΗΣ ΓΙΩΡΓΟΣ ΚΩΝΣΤΑΝΤΙΝΟΣ</t>
  </si>
  <si>
    <t>ΣΤΑΜΑΤΕΑΣ ΝΙΚΟΛΑΣ</t>
  </si>
  <si>
    <t>ΝΙΚΟΛΙΔΑΚΗ ΧΡΥΣΗ</t>
  </si>
  <si>
    <t>ΣΟΥΝΤΟΥΚ ΑΓΑΠΗ ΕΛΠΙΔΑ</t>
  </si>
  <si>
    <t>ΚΑΠΕΡΩΝΗΣ ΙΑΣΩΝΑΣ ΧΡΙΣΤΟΦΟΡΟΣ</t>
  </si>
  <si>
    <t xml:space="preserve">ΒΑΙΛΑΚΑΚΗΣ ΜΑΝΟΣ ΜΑΡΙΑΝΘΗ </t>
  </si>
  <si>
    <t>ΘΕΟΦΥΛΑΚΤΟΥ</t>
  </si>
  <si>
    <t>ΣΜΠΟΡΑ ΜΑΡΙΑ ΙΩΑΝΝΑ</t>
  </si>
  <si>
    <t>ΞΕΝΙΚΑΚΗ ΑΙΚΑΤΕΡΙΝΗ</t>
  </si>
  <si>
    <t xml:space="preserve">ΤΣΙΟΥΦΗ ΧΡΥΣΑ </t>
  </si>
  <si>
    <t>ΒΑΣΙΛΕΙΑΔΟΥ ΓΕΩΡΓΙΑ</t>
  </si>
  <si>
    <t>ΚΑΡΑΓΙΑΝΝΗ</t>
  </si>
  <si>
    <t>ΤΣΙΟΥΦΗ ΕΥΔΟΚΙΑ</t>
  </si>
  <si>
    <t>ΣΠΑΘΑΡΗ</t>
  </si>
  <si>
    <t>6934520754 ΕΙΡΗΝΗ</t>
  </si>
  <si>
    <t>endiamanti@gmail.com</t>
  </si>
  <si>
    <t>ΚΟΥΓΙΟΥΜΤΖΗΣ ΜΙΧΑΗΛ ΕΙΡΗΝΗ</t>
  </si>
  <si>
    <t>ΣΤΑΜΑΤΕΑΣ</t>
  </si>
  <si>
    <t>ΑΝΝΑ ΠΕΡΔΙΚΑΡΗ</t>
  </si>
  <si>
    <t>6972620826</t>
  </si>
  <si>
    <t>aplawoffice@yahoo.gr</t>
  </si>
  <si>
    <t>ΚΑΙΔΑΤΖΗΣ ΓΙΩΡΓΟΣ</t>
  </si>
  <si>
    <t>ΠΟΥΛΑΚΙΔΑ ΜΑΡΓΑΡΙΤΑ</t>
  </si>
  <si>
    <t>penelopes76@hotmail.com</t>
  </si>
  <si>
    <t xml:space="preserve">ersitsiros@hotmail.com </t>
  </si>
  <si>
    <t>ΣΤΕΦΑΝΗΣ ΒΑΣΙΛΗΣ ΚΑΙ ΑΠΟΣΤΟΛΗΣ</t>
  </si>
  <si>
    <t>ΛΥΚΟΚΑΝΝΕΛΟΥ ΙΟΚΑΣΤΗ</t>
  </si>
  <si>
    <t>ΑΝΔΡΕΣΑΚΗΣ ΚΩΝΣΤΑΝΤΙΝΟΣ ΓΙΩΡΓΟΣ</t>
  </si>
  <si>
    <t>ΛΑΠΠΑΣ ΓΙΩΡΓΟΣ ΠΑΝΑΓΙΩΤΗΣ</t>
  </si>
  <si>
    <t>ΚΑΛΛΙΓΕΡΗΣ-JAHRE</t>
  </si>
  <si>
    <t>ΚΑΡΜΑΝΗ ΣΟΥΖΑΝΝΑ</t>
  </si>
  <si>
    <t>politi.stayroula@yahoo.gr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</si>
</sst>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sz val="9"/>
      <color indexed="81"/>
      <name val="Tahoma"/>
      <family val="2"/>
      <charset val="161"/>
    </font>
    <font>
      <b/>
      <sz val="9"/>
      <color indexed="81"/>
      <name val="Tahoma"/>
      <family val="2"/>
      <charset val="161"/>
    </font>
    <font>
      <b/>
      <sz val="11"/>
      <color theme="1"/>
      <name val="Calibri"/>
      <family val="2"/>
      <charset val="161"/>
      <scheme val="minor"/>
    </font>
    <font>
      <b/>
      <sz val="12"/>
      <color theme="3"/>
      <name val="Calibri"/>
      <family val="2"/>
      <charset val="161"/>
      <scheme val="minor"/>
    </font>
    <font>
      <b/>
      <sz val="11"/>
      <color rgb="FFFF0000"/>
      <name val="Calibri"/>
      <family val="2"/>
      <charset val="161"/>
      <scheme val="minor"/>
    </font>
    <font>
      <sz val="13"/>
      <name val="Calibri"/>
      <family val="2"/>
      <charset val="161"/>
      <scheme val="minor"/>
    </font>
    <font>
      <sz val="10"/>
      <name val="Calibri"/>
      <family val="2"/>
      <charset val="161"/>
      <scheme val="minor"/>
    </font>
    <font>
      <u/>
      <sz val="10"/>
      <color theme="10"/>
      <name val="Arial"/>
      <family val="2"/>
      <charset val="161"/>
    </font>
    <font>
      <u/>
      <sz val="10"/>
      <color theme="10"/>
      <name val="Calibri"/>
      <family val="2"/>
      <charset val="161"/>
      <scheme val="minor"/>
    </font>
    <font>
      <sz val="10"/>
      <color rgb="FF333333"/>
      <name val="Arial"/>
      <family val="2"/>
      <charset val="161"/>
    </font>
    <font>
      <b/>
      <sz val="14"/>
      <color rgb="FF1F497D"/>
      <name val="Calibri"/>
      <family val="2"/>
      <charset val="161"/>
    </font>
    <font>
      <b/>
      <sz val="13"/>
      <color rgb="FF1F497D"/>
      <name val="Calibri"/>
      <family val="2"/>
      <charset val="161"/>
    </font>
    <font>
      <b/>
      <sz val="12"/>
      <color rgb="FF1F497D"/>
      <name val="Calibri"/>
      <family val="2"/>
      <charset val="161"/>
    </font>
    <font>
      <b/>
      <sz val="13"/>
      <name val="Calibri"/>
      <family val="2"/>
      <charset val="161"/>
    </font>
    <font>
      <b/>
      <sz val="13"/>
      <color rgb="FFFF0000"/>
      <name val="Calibri"/>
      <family val="2"/>
      <charset val="161"/>
    </font>
    <font>
      <b/>
      <sz val="13"/>
      <color rgb="FF4F81BD"/>
      <name val="Calibri"/>
      <family val="2"/>
      <charset val="161"/>
    </font>
    <font>
      <b/>
      <sz val="12"/>
      <color rgb="FFFF0000"/>
      <name val="Calibri"/>
      <family val="2"/>
      <charset val="161"/>
    </font>
    <font>
      <sz val="11"/>
      <color rgb="FF9C0006"/>
      <name val="Calibri"/>
      <family val="2"/>
      <charset val="161"/>
      <scheme val="minor"/>
    </font>
    <font>
      <sz val="12"/>
      <name val="Calibri"/>
      <family val="2"/>
      <charset val="161"/>
      <scheme val="minor"/>
    </font>
    <font>
      <sz val="12"/>
      <color theme="1"/>
      <name val="Calibri"/>
      <family val="2"/>
      <charset val="161"/>
      <scheme val="minor"/>
    </font>
    <font>
      <sz val="11"/>
      <color theme="1"/>
      <name val="Segoe UI"/>
      <family val="2"/>
      <charset val="161"/>
    </font>
    <font>
      <b/>
      <sz val="14"/>
      <color theme="1"/>
      <name val="Calibri"/>
      <family val="2"/>
      <charset val="161"/>
    </font>
    <font>
      <b/>
      <sz val="13"/>
      <color theme="1"/>
      <name val="Calibri"/>
      <family val="2"/>
      <charset val="161"/>
    </font>
    <font>
      <b/>
      <sz val="12"/>
      <color theme="1"/>
      <name val="Calibri"/>
      <family val="2"/>
      <charset val="161"/>
    </font>
    <font>
      <b/>
      <sz val="12"/>
      <name val="Calibri"/>
      <family val="2"/>
      <charset val="161"/>
    </font>
    <font>
      <sz val="12"/>
      <name val="Calibri"/>
      <family val="2"/>
      <charset val="161"/>
    </font>
    <font>
      <sz val="11"/>
      <name val="Calibri"/>
      <family val="2"/>
      <charset val="161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09EE6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</borders>
  <cellStyleXfs count="5">
    <xf numFmtId="0" fontId="0" fillId="0" borderId="0"/>
    <xf numFmtId="0" fontId="1" fillId="0" borderId="1" applyNumberFormat="0" applyFill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9" fillId="2" borderId="0" applyNumberFormat="0" applyBorder="0" applyAlignment="0" applyProtection="0"/>
    <xf numFmtId="0" fontId="27" fillId="0" borderId="3" applyProtection="0">
      <protection locked="0" hidden="1"/>
    </xf>
  </cellStyleXfs>
  <cellXfs count="168">
    <xf numFmtId="0" fontId="0" fillId="0" borderId="0" xfId="0"/>
    <xf numFmtId="14" fontId="0" fillId="0" borderId="0" xfId="0" applyNumberFormat="1"/>
    <xf numFmtId="0" fontId="4" fillId="0" borderId="2" xfId="0" applyFont="1" applyBorder="1"/>
    <xf numFmtId="0" fontId="4" fillId="0" borderId="2" xfId="0" applyFont="1" applyBorder="1" applyAlignment="1">
      <alignment horizontal="center"/>
    </xf>
    <xf numFmtId="0" fontId="6" fillId="0" borderId="2" xfId="0" applyFont="1" applyBorder="1"/>
    <xf numFmtId="0" fontId="9" fillId="0" borderId="0" xfId="2" applyFill="1" applyBorder="1" applyAlignment="1" applyProtection="1">
      <alignment horizontal="center"/>
    </xf>
    <xf numFmtId="49" fontId="7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0" fillId="0" borderId="0" xfId="2" applyFont="1" applyFill="1" applyBorder="1" applyAlignment="1" applyProtection="1">
      <alignment horizontal="center"/>
    </xf>
    <xf numFmtId="49" fontId="9" fillId="0" borderId="0" xfId="2" applyNumberFormat="1" applyFill="1" applyBorder="1" applyAlignment="1" applyProtection="1">
      <alignment horizontal="center" vertical="center" wrapText="1"/>
    </xf>
    <xf numFmtId="49" fontId="10" fillId="0" borderId="0" xfId="2" applyNumberFormat="1" applyFont="1" applyFill="1" applyBorder="1" applyAlignment="1" applyProtection="1">
      <alignment horizontal="center" vertical="center" wrapText="1"/>
    </xf>
    <xf numFmtId="0" fontId="11" fillId="0" borderId="0" xfId="0" applyFont="1" applyAlignment="1">
      <alignment horizontal="center"/>
    </xf>
    <xf numFmtId="0" fontId="5" fillId="0" borderId="2" xfId="1" applyFont="1" applyFill="1" applyBorder="1" applyAlignment="1" applyProtection="1">
      <alignment horizontal="center"/>
      <protection locked="0" hidden="1"/>
    </xf>
    <xf numFmtId="0" fontId="5" fillId="0" borderId="3" xfId="1" applyFont="1" applyFill="1" applyBorder="1" applyAlignment="1" applyProtection="1">
      <alignment horizontal="center"/>
      <protection locked="0" hidden="1"/>
    </xf>
    <xf numFmtId="0" fontId="1" fillId="0" borderId="2" xfId="1" applyFill="1" applyBorder="1" applyAlignment="1" applyProtection="1">
      <alignment horizontal="center"/>
      <protection locked="0" hidden="1"/>
    </xf>
    <xf numFmtId="0" fontId="9" fillId="0" borderId="0" xfId="2" applyBorder="1" applyAlignment="1" applyProtection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6" fillId="0" borderId="0" xfId="0" applyFont="1"/>
    <xf numFmtId="14" fontId="4" fillId="0" borderId="0" xfId="0" applyNumberFormat="1" applyFont="1"/>
    <xf numFmtId="0" fontId="13" fillId="0" borderId="2" xfId="1" applyFont="1" applyFill="1" applyBorder="1" applyProtection="1">
      <protection hidden="1"/>
    </xf>
    <xf numFmtId="0" fontId="12" fillId="0" borderId="2" xfId="1" applyFont="1" applyFill="1" applyBorder="1" applyProtection="1">
      <protection hidden="1"/>
    </xf>
    <xf numFmtId="0" fontId="12" fillId="0" borderId="2" xfId="1" applyFont="1" applyFill="1" applyBorder="1" applyAlignment="1" applyProtection="1">
      <alignment horizontal="center"/>
      <protection hidden="1"/>
    </xf>
    <xf numFmtId="9" fontId="12" fillId="0" borderId="2" xfId="1" applyNumberFormat="1" applyFont="1" applyFill="1" applyBorder="1" applyAlignment="1" applyProtection="1">
      <alignment horizontal="center"/>
      <protection hidden="1"/>
    </xf>
    <xf numFmtId="0" fontId="12" fillId="0" borderId="7" xfId="1" applyFont="1" applyFill="1" applyBorder="1" applyProtection="1">
      <protection hidden="1"/>
    </xf>
    <xf numFmtId="0" fontId="12" fillId="0" borderId="7" xfId="1" applyFont="1" applyFill="1" applyBorder="1" applyAlignment="1" applyProtection="1">
      <alignment horizontal="left"/>
      <protection hidden="1"/>
    </xf>
    <xf numFmtId="0" fontId="12" fillId="0" borderId="7" xfId="1" applyFont="1" applyFill="1" applyBorder="1" applyAlignment="1" applyProtection="1">
      <alignment horizontal="center"/>
      <protection hidden="1"/>
    </xf>
    <xf numFmtId="0" fontId="12" fillId="0" borderId="7" xfId="1" applyNumberFormat="1" applyFont="1" applyFill="1" applyBorder="1" applyAlignment="1" applyProtection="1">
      <alignment horizontal="center"/>
      <protection hidden="1"/>
    </xf>
    <xf numFmtId="9" fontId="12" fillId="0" borderId="7" xfId="1" applyNumberFormat="1" applyFont="1" applyFill="1" applyBorder="1" applyAlignment="1" applyProtection="1">
      <alignment horizontal="center"/>
      <protection hidden="1"/>
    </xf>
    <xf numFmtId="0" fontId="14" fillId="0" borderId="7" xfId="1" applyFont="1" applyFill="1" applyBorder="1" applyAlignment="1" applyProtection="1">
      <alignment horizontal="center"/>
      <protection hidden="1"/>
    </xf>
    <xf numFmtId="0" fontId="14" fillId="0" borderId="2" xfId="1" applyFont="1" applyFill="1" applyBorder="1" applyProtection="1">
      <protection hidden="1"/>
    </xf>
    <xf numFmtId="0" fontId="14" fillId="0" borderId="3" xfId="1" applyFont="1" applyFill="1" applyBorder="1" applyProtection="1">
      <protection locked="0" hidden="1"/>
    </xf>
    <xf numFmtId="0" fontId="14" fillId="0" borderId="3" xfId="1" applyFont="1" applyFill="1" applyBorder="1" applyAlignment="1" applyProtection="1">
      <alignment horizontal="center"/>
      <protection locked="0" hidden="1"/>
    </xf>
    <xf numFmtId="0" fontId="14" fillId="0" borderId="3" xfId="1" applyFont="1" applyFill="1" applyBorder="1" applyAlignment="1" applyProtection="1">
      <alignment horizontal="center"/>
      <protection hidden="1"/>
    </xf>
    <xf numFmtId="9" fontId="14" fillId="0" borderId="3" xfId="1" applyNumberFormat="1" applyFont="1" applyFill="1" applyBorder="1" applyAlignment="1" applyProtection="1">
      <alignment horizontal="center"/>
      <protection hidden="1"/>
    </xf>
    <xf numFmtId="0" fontId="14" fillId="0" borderId="2" xfId="1" quotePrefix="1" applyFont="1" applyFill="1" applyBorder="1" applyAlignment="1" applyProtection="1">
      <alignment horizontal="center"/>
      <protection hidden="1"/>
    </xf>
    <xf numFmtId="0" fontId="14" fillId="0" borderId="2" xfId="1" applyFont="1" applyFill="1" applyBorder="1" applyProtection="1">
      <protection locked="0" hidden="1"/>
    </xf>
    <xf numFmtId="0" fontId="14" fillId="0" borderId="2" xfId="1" applyFont="1" applyFill="1" applyBorder="1" applyAlignment="1" applyProtection="1">
      <alignment horizontal="center"/>
      <protection locked="0" hidden="1"/>
    </xf>
    <xf numFmtId="0" fontId="13" fillId="0" borderId="2" xfId="1" applyFont="1" applyFill="1" applyBorder="1" applyAlignment="1" applyProtection="1">
      <alignment horizontal="center"/>
      <protection locked="0" hidden="1"/>
    </xf>
    <xf numFmtId="0" fontId="15" fillId="0" borderId="2" xfId="1" applyFont="1" applyFill="1" applyBorder="1" applyProtection="1">
      <protection hidden="1"/>
    </xf>
    <xf numFmtId="0" fontId="13" fillId="0" borderId="3" xfId="1" applyFont="1" applyFill="1" applyBorder="1" applyAlignment="1" applyProtection="1">
      <alignment horizontal="center"/>
      <protection locked="0" hidden="1"/>
    </xf>
    <xf numFmtId="0" fontId="15" fillId="0" borderId="3" xfId="1" applyFont="1" applyFill="1" applyBorder="1" applyProtection="1">
      <protection hidden="1"/>
    </xf>
    <xf numFmtId="3" fontId="14" fillId="0" borderId="3" xfId="1" applyNumberFormat="1" applyFont="1" applyFill="1" applyBorder="1" applyAlignment="1" applyProtection="1">
      <alignment horizontal="center"/>
      <protection locked="0" hidden="1"/>
    </xf>
    <xf numFmtId="0" fontId="13" fillId="0" borderId="2" xfId="1" applyNumberFormat="1" applyFont="1" applyFill="1" applyBorder="1" applyAlignment="1" applyProtection="1">
      <alignment horizontal="center"/>
      <protection locked="0" hidden="1"/>
    </xf>
    <xf numFmtId="0" fontId="16" fillId="0" borderId="2" xfId="1" applyFont="1" applyFill="1" applyBorder="1" applyProtection="1">
      <protection hidden="1"/>
    </xf>
    <xf numFmtId="0" fontId="13" fillId="0" borderId="3" xfId="1" applyNumberFormat="1" applyFont="1" applyFill="1" applyBorder="1" applyAlignment="1" applyProtection="1">
      <alignment horizontal="center"/>
      <protection locked="0" hidden="1"/>
    </xf>
    <xf numFmtId="0" fontId="17" fillId="0" borderId="2" xfId="1" applyFont="1" applyFill="1" applyBorder="1" applyProtection="1">
      <protection hidden="1"/>
    </xf>
    <xf numFmtId="0" fontId="18" fillId="0" borderId="2" xfId="1" applyFont="1" applyFill="1" applyBorder="1" applyProtection="1">
      <protection locked="0" hidden="1"/>
    </xf>
    <xf numFmtId="0" fontId="18" fillId="0" borderId="3" xfId="1" applyFont="1" applyFill="1" applyBorder="1" applyAlignment="1" applyProtection="1">
      <alignment horizontal="center"/>
      <protection locked="0" hidden="1"/>
    </xf>
    <xf numFmtId="0" fontId="18" fillId="0" borderId="2" xfId="1" quotePrefix="1" applyFont="1" applyFill="1" applyBorder="1" applyAlignment="1" applyProtection="1">
      <alignment horizontal="center"/>
      <protection hidden="1"/>
    </xf>
    <xf numFmtId="0" fontId="18" fillId="0" borderId="2" xfId="1" applyFont="1" applyFill="1" applyBorder="1" applyProtection="1">
      <protection hidden="1"/>
    </xf>
    <xf numFmtId="0" fontId="15" fillId="0" borderId="3" xfId="1" applyFont="1" applyFill="1" applyBorder="1" applyProtection="1">
      <protection locked="0" hidden="1"/>
    </xf>
    <xf numFmtId="0" fontId="15" fillId="0" borderId="3" xfId="1" applyFont="1" applyFill="1" applyBorder="1" applyAlignment="1" applyProtection="1">
      <alignment horizontal="center"/>
      <protection hidden="1"/>
    </xf>
    <xf numFmtId="0" fontId="16" fillId="0" borderId="2" xfId="1" applyNumberFormat="1" applyFont="1" applyFill="1" applyBorder="1" applyAlignment="1" applyProtection="1">
      <alignment horizontal="center"/>
      <protection hidden="1"/>
    </xf>
    <xf numFmtId="9" fontId="16" fillId="0" borderId="2" xfId="1" applyNumberFormat="1" applyFont="1" applyFill="1" applyBorder="1" applyAlignment="1" applyProtection="1">
      <alignment horizontal="center"/>
      <protection hidden="1"/>
    </xf>
    <xf numFmtId="0" fontId="13" fillId="0" borderId="2" xfId="1" applyFont="1" applyFill="1" applyBorder="1" applyAlignment="1" applyProtection="1">
      <alignment horizontal="center"/>
      <protection hidden="1"/>
    </xf>
    <xf numFmtId="0" fontId="13" fillId="0" borderId="2" xfId="1" applyNumberFormat="1" applyFont="1" applyFill="1" applyBorder="1" applyAlignment="1" applyProtection="1">
      <alignment horizontal="center"/>
      <protection hidden="1"/>
    </xf>
    <xf numFmtId="0" fontId="9" fillId="0" borderId="0" xfId="2" applyAlignment="1" applyProtection="1">
      <alignment horizontal="center"/>
    </xf>
    <xf numFmtId="16" fontId="0" fillId="0" borderId="0" xfId="0" applyNumberFormat="1"/>
    <xf numFmtId="0" fontId="18" fillId="0" borderId="2" xfId="1" applyFont="1" applyFill="1" applyBorder="1" applyAlignment="1" applyProtection="1">
      <alignment horizontal="center"/>
      <protection locked="0" hidden="1"/>
    </xf>
    <xf numFmtId="49" fontId="20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/>
    </xf>
    <xf numFmtId="0" fontId="21" fillId="0" borderId="0" xfId="0" applyFont="1"/>
    <xf numFmtId="49" fontId="21" fillId="0" borderId="0" xfId="0" applyNumberFormat="1" applyFont="1" applyAlignment="1">
      <alignment horizontal="center"/>
    </xf>
    <xf numFmtId="0" fontId="24" fillId="0" borderId="2" xfId="1" applyFont="1" applyFill="1" applyBorder="1" applyProtection="1">
      <protection hidden="1"/>
    </xf>
    <xf numFmtId="0" fontId="23" fillId="0" borderId="2" xfId="1" applyFont="1" applyFill="1" applyBorder="1" applyProtection="1">
      <protection hidden="1"/>
    </xf>
    <xf numFmtId="0" fontId="23" fillId="0" borderId="2" xfId="1" applyFont="1" applyFill="1" applyBorder="1" applyAlignment="1" applyProtection="1">
      <alignment horizontal="center"/>
      <protection hidden="1"/>
    </xf>
    <xf numFmtId="9" fontId="23" fillId="0" borderId="2" xfId="1" applyNumberFormat="1" applyFont="1" applyFill="1" applyBorder="1" applyAlignment="1" applyProtection="1">
      <alignment horizontal="center"/>
      <protection hidden="1"/>
    </xf>
    <xf numFmtId="0" fontId="23" fillId="0" borderId="7" xfId="1" applyFont="1" applyFill="1" applyBorder="1" applyProtection="1">
      <protection hidden="1"/>
    </xf>
    <xf numFmtId="0" fontId="23" fillId="0" borderId="7" xfId="1" applyFont="1" applyFill="1" applyBorder="1" applyAlignment="1" applyProtection="1">
      <alignment horizontal="left"/>
      <protection hidden="1"/>
    </xf>
    <xf numFmtId="0" fontId="23" fillId="0" borderId="7" xfId="1" applyFont="1" applyFill="1" applyBorder="1" applyAlignment="1" applyProtection="1">
      <alignment horizontal="center"/>
      <protection hidden="1"/>
    </xf>
    <xf numFmtId="0" fontId="23" fillId="0" borderId="7" xfId="1" applyNumberFormat="1" applyFont="1" applyFill="1" applyBorder="1" applyAlignment="1" applyProtection="1">
      <alignment horizontal="center"/>
      <protection hidden="1"/>
    </xf>
    <xf numFmtId="9" fontId="23" fillId="0" borderId="7" xfId="1" applyNumberFormat="1" applyFont="1" applyFill="1" applyBorder="1" applyAlignment="1" applyProtection="1">
      <alignment horizontal="center"/>
      <protection hidden="1"/>
    </xf>
    <xf numFmtId="0" fontId="25" fillId="0" borderId="7" xfId="1" applyFont="1" applyFill="1" applyBorder="1" applyAlignment="1" applyProtection="1">
      <alignment horizontal="center"/>
      <protection hidden="1"/>
    </xf>
    <xf numFmtId="0" fontId="25" fillId="0" borderId="2" xfId="1" applyFont="1" applyFill="1" applyBorder="1" applyProtection="1">
      <protection hidden="1"/>
    </xf>
    <xf numFmtId="0" fontId="25" fillId="0" borderId="3" xfId="1" applyFont="1" applyFill="1" applyBorder="1" applyProtection="1">
      <protection locked="0" hidden="1"/>
    </xf>
    <xf numFmtId="0" fontId="25" fillId="0" borderId="3" xfId="1" applyFont="1" applyFill="1" applyBorder="1" applyAlignment="1" applyProtection="1">
      <alignment horizontal="center"/>
      <protection locked="0" hidden="1"/>
    </xf>
    <xf numFmtId="0" fontId="25" fillId="0" borderId="3" xfId="1" applyFont="1" applyFill="1" applyBorder="1" applyAlignment="1" applyProtection="1">
      <alignment horizontal="center"/>
      <protection hidden="1"/>
    </xf>
    <xf numFmtId="9" fontId="25" fillId="0" borderId="3" xfId="1" applyNumberFormat="1" applyFont="1" applyFill="1" applyBorder="1" applyAlignment="1" applyProtection="1">
      <alignment horizontal="center"/>
      <protection hidden="1"/>
    </xf>
    <xf numFmtId="0" fontId="25" fillId="0" borderId="2" xfId="1" quotePrefix="1" applyFont="1" applyFill="1" applyBorder="1" applyAlignment="1" applyProtection="1">
      <alignment horizontal="center"/>
      <protection hidden="1"/>
    </xf>
    <xf numFmtId="0" fontId="25" fillId="0" borderId="2" xfId="1" applyFont="1" applyFill="1" applyBorder="1" applyProtection="1">
      <protection locked="0" hidden="1"/>
    </xf>
    <xf numFmtId="0" fontId="24" fillId="0" borderId="2" xfId="1" applyFont="1" applyFill="1" applyBorder="1" applyAlignment="1" applyProtection="1">
      <alignment horizontal="center"/>
      <protection locked="0" hidden="1"/>
    </xf>
    <xf numFmtId="0" fontId="25" fillId="0" borderId="2" xfId="1" applyFont="1" applyFill="1" applyBorder="1" applyAlignment="1" applyProtection="1">
      <alignment horizontal="center"/>
      <protection locked="0" hidden="1"/>
    </xf>
    <xf numFmtId="0" fontId="24" fillId="0" borderId="3" xfId="1" applyFont="1" applyFill="1" applyBorder="1" applyProtection="1">
      <protection hidden="1"/>
    </xf>
    <xf numFmtId="0" fontId="24" fillId="0" borderId="3" xfId="1" applyFont="1" applyFill="1" applyBorder="1" applyAlignment="1" applyProtection="1">
      <alignment horizontal="center"/>
      <protection locked="0" hidden="1"/>
    </xf>
    <xf numFmtId="3" fontId="25" fillId="0" borderId="3" xfId="1" applyNumberFormat="1" applyFont="1" applyFill="1" applyBorder="1" applyAlignment="1" applyProtection="1">
      <alignment horizontal="center"/>
      <protection locked="0" hidden="1"/>
    </xf>
    <xf numFmtId="0" fontId="24" fillId="0" borderId="3" xfId="1" applyNumberFormat="1" applyFont="1" applyFill="1" applyBorder="1" applyAlignment="1" applyProtection="1">
      <alignment horizontal="center"/>
      <protection locked="0" hidden="1"/>
    </xf>
    <xf numFmtId="0" fontId="24" fillId="0" borderId="3" xfId="1" applyFont="1" applyFill="1" applyBorder="1" applyProtection="1">
      <protection locked="0" hidden="1"/>
    </xf>
    <xf numFmtId="0" fontId="24" fillId="0" borderId="3" xfId="1" applyFont="1" applyFill="1" applyBorder="1" applyAlignment="1" applyProtection="1">
      <alignment horizontal="center"/>
      <protection hidden="1"/>
    </xf>
    <xf numFmtId="0" fontId="24" fillId="0" borderId="2" xfId="1" applyNumberFormat="1" applyFont="1" applyFill="1" applyBorder="1" applyAlignment="1" applyProtection="1">
      <alignment horizontal="center"/>
      <protection locked="0" hidden="1"/>
    </xf>
    <xf numFmtId="0" fontId="24" fillId="0" borderId="2" xfId="1" applyNumberFormat="1" applyFont="1" applyFill="1" applyBorder="1" applyAlignment="1" applyProtection="1">
      <alignment horizontal="center"/>
      <protection hidden="1"/>
    </xf>
    <xf numFmtId="9" fontId="24" fillId="0" borderId="2" xfId="1" applyNumberFormat="1" applyFont="1" applyFill="1" applyBorder="1" applyAlignment="1" applyProtection="1">
      <alignment horizontal="center"/>
      <protection hidden="1"/>
    </xf>
    <xf numFmtId="0" fontId="24" fillId="0" borderId="2" xfId="1" applyFont="1" applyFill="1" applyBorder="1" applyAlignment="1" applyProtection="1">
      <alignment horizontal="center"/>
      <protection hidden="1"/>
    </xf>
    <xf numFmtId="0" fontId="26" fillId="0" borderId="2" xfId="1" applyFont="1" applyFill="1" applyBorder="1" applyProtection="1">
      <protection locked="0" hidden="1"/>
    </xf>
    <xf numFmtId="0" fontId="25" fillId="3" borderId="2" xfId="1" applyFont="1" applyFill="1" applyBorder="1" applyProtection="1">
      <protection locked="0" hidden="1"/>
    </xf>
    <xf numFmtId="0" fontId="4" fillId="0" borderId="6" xfId="0" applyFont="1" applyBorder="1"/>
    <xf numFmtId="14" fontId="0" fillId="0" borderId="2" xfId="0" applyNumberFormat="1" applyBorder="1"/>
    <xf numFmtId="0" fontId="0" fillId="0" borderId="2" xfId="0" applyBorder="1"/>
    <xf numFmtId="16" fontId="0" fillId="0" borderId="2" xfId="0" applyNumberFormat="1" applyBorder="1"/>
    <xf numFmtId="14" fontId="0" fillId="4" borderId="2" xfId="0" applyNumberFormat="1" applyFill="1" applyBorder="1"/>
    <xf numFmtId="49" fontId="20" fillId="0" borderId="0" xfId="0" applyNumberFormat="1" applyFont="1" applyAlignment="1">
      <alignment horizontal="left" vertical="center" wrapText="1"/>
    </xf>
    <xf numFmtId="0" fontId="21" fillId="0" borderId="0" xfId="0" applyFont="1" applyAlignment="1">
      <alignment horizontal="left"/>
    </xf>
    <xf numFmtId="0" fontId="12" fillId="0" borderId="2" xfId="1" applyFont="1" applyFill="1" applyBorder="1" applyProtection="1"/>
    <xf numFmtId="0" fontId="12" fillId="0" borderId="7" xfId="1" applyFont="1" applyFill="1" applyBorder="1" applyProtection="1"/>
    <xf numFmtId="0" fontId="12" fillId="0" borderId="7" xfId="1" applyFont="1" applyFill="1" applyBorder="1" applyAlignment="1" applyProtection="1">
      <alignment horizontal="left"/>
    </xf>
    <xf numFmtId="0" fontId="12" fillId="0" borderId="7" xfId="1" applyFont="1" applyFill="1" applyBorder="1" applyAlignment="1" applyProtection="1">
      <alignment horizontal="center"/>
    </xf>
    <xf numFmtId="0" fontId="14" fillId="0" borderId="3" xfId="1" applyFont="1" applyFill="1" applyBorder="1" applyProtection="1">
      <protection locked="0"/>
    </xf>
    <xf numFmtId="0" fontId="14" fillId="0" borderId="3" xfId="1" applyFont="1" applyFill="1" applyBorder="1" applyAlignment="1" applyProtection="1">
      <alignment horizontal="center"/>
      <protection locked="0"/>
    </xf>
    <xf numFmtId="0" fontId="14" fillId="0" borderId="2" xfId="1" applyFont="1" applyFill="1" applyBorder="1" applyProtection="1">
      <protection locked="0"/>
    </xf>
    <xf numFmtId="0" fontId="15" fillId="0" borderId="3" xfId="1" applyFont="1" applyFill="1" applyBorder="1" applyProtection="1"/>
    <xf numFmtId="0" fontId="13" fillId="0" borderId="3" xfId="1" applyFont="1" applyFill="1" applyBorder="1" applyAlignment="1" applyProtection="1">
      <alignment horizontal="center"/>
      <protection locked="0"/>
    </xf>
    <xf numFmtId="0" fontId="14" fillId="0" borderId="2" xfId="1" applyFont="1" applyFill="1" applyBorder="1" applyAlignment="1" applyProtection="1">
      <alignment horizontal="center"/>
      <protection locked="0"/>
    </xf>
    <xf numFmtId="0" fontId="13" fillId="0" borderId="3" xfId="1" applyFont="1" applyFill="1" applyBorder="1" applyProtection="1"/>
    <xf numFmtId="3" fontId="14" fillId="0" borderId="3" xfId="1" applyNumberFormat="1" applyFont="1" applyFill="1" applyBorder="1" applyAlignment="1" applyProtection="1">
      <alignment horizontal="center"/>
      <protection locked="0"/>
    </xf>
    <xf numFmtId="0" fontId="13" fillId="0" borderId="3" xfId="1" applyNumberFormat="1" applyFont="1" applyFill="1" applyBorder="1" applyAlignment="1" applyProtection="1">
      <alignment horizontal="center"/>
      <protection locked="0"/>
    </xf>
    <xf numFmtId="0" fontId="15" fillId="0" borderId="3" xfId="1" applyFont="1" applyFill="1" applyBorder="1" applyAlignment="1" applyProtection="1">
      <alignment horizontal="center"/>
    </xf>
    <xf numFmtId="0" fontId="18" fillId="0" borderId="3" xfId="1" applyFont="1" applyFill="1" applyBorder="1" applyAlignment="1" applyProtection="1">
      <alignment horizontal="center"/>
      <protection locked="0"/>
    </xf>
    <xf numFmtId="0" fontId="15" fillId="0" borderId="3" xfId="1" applyFont="1" applyFill="1" applyBorder="1" applyProtection="1">
      <protection locked="0"/>
    </xf>
    <xf numFmtId="0" fontId="13" fillId="0" borderId="2" xfId="1" applyFont="1" applyFill="1" applyBorder="1" applyAlignment="1" applyProtection="1">
      <alignment horizontal="center"/>
      <protection locked="0"/>
    </xf>
    <xf numFmtId="0" fontId="13" fillId="0" borderId="2" xfId="1" applyNumberFormat="1" applyFont="1" applyFill="1" applyBorder="1" applyAlignment="1" applyProtection="1">
      <alignment horizontal="center"/>
      <protection locked="0"/>
    </xf>
    <xf numFmtId="0" fontId="4" fillId="5" borderId="2" xfId="0" applyFont="1" applyFill="1" applyBorder="1"/>
    <xf numFmtId="0" fontId="4" fillId="5" borderId="2" xfId="0" applyFont="1" applyFill="1" applyBorder="1" applyAlignment="1">
      <alignment horizontal="center"/>
    </xf>
    <xf numFmtId="0" fontId="6" fillId="5" borderId="2" xfId="0" applyFont="1" applyFill="1" applyBorder="1"/>
    <xf numFmtId="14" fontId="0" fillId="5" borderId="2" xfId="0" applyNumberFormat="1" applyFill="1" applyBorder="1"/>
    <xf numFmtId="14" fontId="0" fillId="6" borderId="2" xfId="0" applyNumberFormat="1" applyFill="1" applyBorder="1"/>
    <xf numFmtId="14" fontId="0" fillId="7" borderId="2" xfId="0" applyNumberFormat="1" applyFill="1" applyBorder="1"/>
    <xf numFmtId="16" fontId="0" fillId="6" borderId="2" xfId="0" applyNumberFormat="1" applyFill="1" applyBorder="1"/>
    <xf numFmtId="0" fontId="0" fillId="8" borderId="0" xfId="0" applyFill="1" applyAlignment="1">
      <alignment horizontal="center"/>
    </xf>
    <xf numFmtId="0" fontId="21" fillId="7" borderId="0" xfId="0" applyFont="1" applyFill="1" applyAlignment="1">
      <alignment horizontal="left"/>
    </xf>
    <xf numFmtId="0" fontId="21" fillId="7" borderId="0" xfId="0" applyFont="1" applyFill="1" applyAlignment="1">
      <alignment horizontal="center"/>
    </xf>
    <xf numFmtId="0" fontId="9" fillId="7" borderId="0" xfId="2" applyFill="1" applyAlignment="1" applyProtection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/>
    <xf numFmtId="0" fontId="21" fillId="9" borderId="0" xfId="0" applyFont="1" applyFill="1" applyAlignment="1">
      <alignment horizontal="center"/>
    </xf>
    <xf numFmtId="0" fontId="9" fillId="9" borderId="0" xfId="2" applyFill="1" applyAlignment="1" applyProtection="1">
      <alignment horizontal="center"/>
    </xf>
    <xf numFmtId="0" fontId="0" fillId="9" borderId="0" xfId="0" applyFill="1" applyAlignment="1">
      <alignment horizontal="center"/>
    </xf>
    <xf numFmtId="0" fontId="9" fillId="9" borderId="0" xfId="2" applyFill="1" applyBorder="1" applyAlignment="1" applyProtection="1">
      <alignment horizontal="center"/>
    </xf>
    <xf numFmtId="0" fontId="8" fillId="9" borderId="0" xfId="0" applyFont="1" applyFill="1" applyAlignment="1">
      <alignment horizontal="center"/>
    </xf>
    <xf numFmtId="0" fontId="8" fillId="7" borderId="0" xfId="0" applyFont="1" applyFill="1" applyAlignment="1">
      <alignment horizontal="center"/>
    </xf>
    <xf numFmtId="0" fontId="21" fillId="9" borderId="0" xfId="0" applyFont="1" applyFill="1" applyAlignment="1">
      <alignment horizontal="left"/>
    </xf>
    <xf numFmtId="49" fontId="20" fillId="9" borderId="0" xfId="0" applyNumberFormat="1" applyFont="1" applyFill="1" applyAlignment="1">
      <alignment horizontal="left" vertical="center" wrapText="1"/>
    </xf>
    <xf numFmtId="49" fontId="20" fillId="9" borderId="0" xfId="0" applyNumberFormat="1" applyFont="1" applyFill="1" applyAlignment="1">
      <alignment horizontal="center" vertical="center" wrapText="1"/>
    </xf>
    <xf numFmtId="49" fontId="9" fillId="9" borderId="0" xfId="2" applyNumberFormat="1" applyFill="1" applyBorder="1" applyAlignment="1" applyProtection="1">
      <alignment horizontal="center" vertical="center" wrapText="1"/>
    </xf>
    <xf numFmtId="0" fontId="20" fillId="9" borderId="0" xfId="3" applyFont="1" applyFill="1" applyAlignment="1">
      <alignment horizontal="center"/>
    </xf>
    <xf numFmtId="49" fontId="7" fillId="9" borderId="0" xfId="0" applyNumberFormat="1" applyFont="1" applyFill="1" applyAlignment="1">
      <alignment horizontal="center" vertical="center" wrapText="1"/>
    </xf>
    <xf numFmtId="0" fontId="20" fillId="9" borderId="0" xfId="0" applyFont="1" applyFill="1" applyAlignment="1">
      <alignment horizontal="center"/>
    </xf>
    <xf numFmtId="0" fontId="0" fillId="9" borderId="0" xfId="0" applyFill="1"/>
    <xf numFmtId="0" fontId="21" fillId="9" borderId="0" xfId="0" applyFont="1" applyFill="1"/>
    <xf numFmtId="0" fontId="9" fillId="9" borderId="0" xfId="2" applyFill="1" applyAlignment="1" applyProtection="1"/>
    <xf numFmtId="0" fontId="21" fillId="9" borderId="0" xfId="0" applyFont="1" applyFill="1" applyAlignment="1">
      <alignment horizontal="center" vertical="center"/>
    </xf>
    <xf numFmtId="0" fontId="22" fillId="9" borderId="0" xfId="0" applyFont="1" applyFill="1" applyAlignment="1">
      <alignment horizontal="center"/>
    </xf>
    <xf numFmtId="0" fontId="21" fillId="9" borderId="0" xfId="0" applyFont="1" applyFill="1" applyAlignment="1">
      <alignment horizontal="center" wrapText="1"/>
    </xf>
    <xf numFmtId="0" fontId="9" fillId="7" borderId="0" xfId="2" applyFill="1" applyBorder="1" applyAlignment="1" applyProtection="1">
      <alignment horizontal="center"/>
    </xf>
    <xf numFmtId="0" fontId="0" fillId="7" borderId="0" xfId="0" applyFill="1"/>
    <xf numFmtId="0" fontId="10" fillId="7" borderId="0" xfId="2" applyFont="1" applyFill="1" applyBorder="1" applyAlignment="1" applyProtection="1">
      <alignment horizontal="center"/>
    </xf>
    <xf numFmtId="0" fontId="28" fillId="7" borderId="0" xfId="0" applyFont="1" applyFill="1" applyAlignment="1">
      <alignment horizontal="center"/>
    </xf>
    <xf numFmtId="0" fontId="26" fillId="0" borderId="2" xfId="1" applyFont="1" applyFill="1" applyBorder="1" applyAlignment="1" applyProtection="1">
      <alignment horizontal="center"/>
      <protection locked="0"/>
    </xf>
    <xf numFmtId="0" fontId="0" fillId="0" borderId="2" xfId="0" applyBorder="1" applyAlignment="1">
      <alignment horizontal="left"/>
    </xf>
    <xf numFmtId="0" fontId="0" fillId="7" borderId="2" xfId="0" applyFill="1" applyBorder="1"/>
    <xf numFmtId="14" fontId="0" fillId="10" borderId="2" xfId="0" applyNumberFormat="1" applyFill="1" applyBorder="1"/>
    <xf numFmtId="0" fontId="4" fillId="10" borderId="2" xfId="0" applyFont="1" applyFill="1" applyBorder="1" applyAlignment="1">
      <alignment horizontal="center"/>
    </xf>
    <xf numFmtId="0" fontId="12" fillId="0" borderId="4" xfId="1" applyFont="1" applyFill="1" applyBorder="1" applyAlignment="1" applyProtection="1">
      <alignment horizontal="center"/>
      <protection locked="0"/>
    </xf>
    <xf numFmtId="0" fontId="12" fillId="0" borderId="5" xfId="1" applyFont="1" applyFill="1" applyBorder="1" applyAlignment="1" applyProtection="1">
      <alignment horizontal="center"/>
      <protection locked="0"/>
    </xf>
    <xf numFmtId="0" fontId="12" fillId="0" borderId="6" xfId="1" applyFont="1" applyFill="1" applyBorder="1" applyAlignment="1" applyProtection="1">
      <alignment horizontal="center"/>
      <protection locked="0"/>
    </xf>
    <xf numFmtId="0" fontId="23" fillId="0" borderId="4" xfId="1" applyFont="1" applyFill="1" applyBorder="1" applyAlignment="1" applyProtection="1">
      <alignment horizontal="center"/>
      <protection locked="0"/>
    </xf>
    <xf numFmtId="0" fontId="23" fillId="0" borderId="5" xfId="1" applyFont="1" applyFill="1" applyBorder="1" applyAlignment="1" applyProtection="1">
      <alignment horizontal="center"/>
      <protection locked="0"/>
    </xf>
    <xf numFmtId="0" fontId="23" fillId="0" borderId="6" xfId="1" applyFont="1" applyFill="1" applyBorder="1" applyAlignment="1" applyProtection="1">
      <alignment horizontal="center"/>
      <protection locked="0"/>
    </xf>
  </cellXfs>
  <cellStyles count="5">
    <cellStyle name="Επικεφαλίδα 2" xfId="1" builtinId="17"/>
    <cellStyle name="Κακό" xfId="3" builtinId="27"/>
    <cellStyle name="Κανονικό" xfId="0" builtinId="0"/>
    <cellStyle name="Στυλ 1" xfId="4" xr:uid="{DD162458-9669-4FA9-B947-7D6E68E345D1}"/>
    <cellStyle name="Υπερ-σύνδεση" xfId="2" builtinId="8"/>
  </cellStyles>
  <dxfs count="36"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fill>
        <patternFill patternType="solid">
          <fgColor indexed="64"/>
          <bgColor rgb="FF909EE6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1F497D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4F81BD"/>
      </font>
      <fill>
        <patternFill>
          <bgColor rgb="FF92D050"/>
        </patternFill>
      </fill>
    </dxf>
    <dxf>
      <font>
        <color rgb="FF1F497D"/>
      </font>
      <fill>
        <patternFill>
          <bgColor rgb="FFFCD5B4"/>
        </patternFill>
      </fill>
    </dxf>
    <dxf>
      <fill>
        <patternFill patternType="lightUp">
          <fgColor theme="0" tint="-0.24994659260841701"/>
        </patternFill>
      </fill>
    </dxf>
    <dxf>
      <font>
        <color rgb="FF1F497D"/>
      </font>
      <fill>
        <patternFill>
          <bgColor rgb="FFFF0000"/>
        </patternFill>
      </fill>
    </dxf>
    <dxf>
      <font>
        <color rgb="FF1F497D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4F81BD"/>
      </font>
      <fill>
        <patternFill>
          <bgColor rgb="FF92D050"/>
        </patternFill>
      </fill>
    </dxf>
    <dxf>
      <font>
        <color rgb="FF1F497D"/>
      </font>
      <fill>
        <patternFill>
          <bgColor rgb="FFFCD5B4"/>
        </patternFill>
      </fill>
    </dxf>
    <dxf>
      <fill>
        <patternFill patternType="lightUp">
          <fgColor theme="0" tint="-0.24994659260841701"/>
        </patternFill>
      </fill>
    </dxf>
    <dxf>
      <font>
        <color rgb="FF1F497D"/>
      </font>
      <fill>
        <patternFill>
          <bgColor rgb="FFFF0000"/>
        </patternFill>
      </fill>
    </dxf>
    <dxf>
      <font>
        <color rgb="FF4F81BD"/>
      </font>
      <fill>
        <patternFill>
          <bgColor rgb="FF92D050"/>
        </patternFill>
      </fill>
    </dxf>
    <dxf>
      <font>
        <color rgb="FF1F497D"/>
      </font>
      <fill>
        <patternFill>
          <bgColor rgb="FFFFFF00"/>
        </patternFill>
      </fill>
    </dxf>
    <dxf>
      <font>
        <color rgb="FF1F497D"/>
      </font>
      <fill>
        <patternFill>
          <bgColor rgb="FFFCD5B4"/>
        </patternFill>
      </fill>
    </dxf>
    <dxf>
      <fill>
        <patternFill patternType="lightUp">
          <fgColor theme="0" tint="-0.24994659260841701"/>
        </patternFill>
      </fill>
    </dxf>
    <dxf>
      <font>
        <color rgb="FF1F497D"/>
      </font>
      <fill>
        <patternFill>
          <bgColor rgb="FFFF0000"/>
        </patternFill>
      </fill>
    </dxf>
    <dxf>
      <font>
        <color rgb="FF4F81BD"/>
      </font>
      <fill>
        <patternFill>
          <bgColor rgb="FF92D050"/>
        </patternFill>
      </fill>
    </dxf>
    <dxf>
      <font>
        <color rgb="FF1F497D"/>
      </font>
      <fill>
        <patternFill>
          <bgColor rgb="FFFFFF00"/>
        </patternFill>
      </fill>
    </dxf>
    <dxf>
      <font>
        <color rgb="FF1F497D"/>
      </font>
      <fill>
        <patternFill>
          <bgColor rgb="FFFCD5B4"/>
        </patternFill>
      </fill>
    </dxf>
    <dxf>
      <fill>
        <patternFill patternType="lightUp">
          <fgColor theme="0" tint="-0.24994659260841701"/>
        </patternFill>
      </fill>
    </dxf>
    <dxf>
      <font>
        <color rgb="FF1F497D"/>
      </font>
      <fill>
        <patternFill>
          <bgColor rgb="FFFF0000"/>
        </patternFill>
      </fill>
    </dxf>
    <dxf>
      <font>
        <color rgb="FF4F81BD"/>
      </font>
      <fill>
        <patternFill>
          <bgColor rgb="FF92D050"/>
        </patternFill>
      </fill>
    </dxf>
    <dxf>
      <font>
        <color rgb="FF1F497D"/>
      </font>
      <fill>
        <patternFill>
          <bgColor rgb="FFFFFF00"/>
        </patternFill>
      </fill>
    </dxf>
    <dxf>
      <font>
        <color rgb="FF1F497D"/>
      </font>
      <fill>
        <patternFill>
          <bgColor rgb="FFFCD5B4"/>
        </patternFill>
      </fill>
    </dxf>
    <dxf>
      <fill>
        <patternFill patternType="lightUp">
          <fgColor theme="0" tint="-0.24994659260841701"/>
        </patternFill>
      </fill>
    </dxf>
    <dxf>
      <font>
        <color rgb="FF1F497D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1F49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ABB445-FFB5-433D-9D7C-4A15B822F955}" name="Πίνακας2" displayName="Πίνακας2" ref="A1:F2" insertRow="1" totalsRowShown="0" headerRowDxfId="8" headerRowBorderDxfId="7" tableBorderDxfId="6">
  <autoFilter ref="A1:F2" xr:uid="{1CABB445-FFB5-433D-9D7C-4A15B822F955}"/>
  <tableColumns count="6">
    <tableColumn id="1" xr3:uid="{765EF575-98D8-40B9-907A-9F821A6A0EA9}" name="ΗΜΕΡΟΜΗΝΙΑ" dataDxfId="5"/>
    <tableColumn id="2" xr3:uid="{694AD48A-509D-44FD-83F7-7EB426131E9E}" name="ΟΝΟΜΑΤΕΠΩΝΥΜΟ" dataDxfId="4"/>
    <tableColumn id="3" xr3:uid="{FEBDE308-7DC7-4EE4-96D0-D5B2C5A014F6}" name="ΜΕΤΡΗΤΑ" dataDxfId="3"/>
    <tableColumn id="4" xr3:uid="{65F7A11F-D6A7-4D60-A73B-E79C6D71C8AF}" name="ΚΑΡΤΑ" dataDxfId="2"/>
    <tableColumn id="5" xr3:uid="{69F13092-1042-4E11-B435-62A84EA749E4}" name="ΚΑΤΑΘΕΣΗ" dataDxfId="1"/>
    <tableColumn id="6" xr3:uid="{8DCF6EA5-44CB-485D-839D-1E11AFDF1734}" name="ΣΤΡΑΤΟΣ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mailto:stellmaniati@gmail.com" TargetMode="External"/><Relationship Id="rId21" Type="http://schemas.openxmlformats.org/officeDocument/2006/relationships/hyperlink" Target="mailto:pachygiannia@gmail.com" TargetMode="External"/><Relationship Id="rId42" Type="http://schemas.openxmlformats.org/officeDocument/2006/relationships/hyperlink" Target="mailto:siafarikazeta@gmail.com" TargetMode="External"/><Relationship Id="rId63" Type="http://schemas.openxmlformats.org/officeDocument/2006/relationships/hyperlink" Target="mailto:jim.sk@hotmail.com" TargetMode="External"/><Relationship Id="rId84" Type="http://schemas.openxmlformats.org/officeDocument/2006/relationships/hyperlink" Target="mailto:xaris_d@yahoo.gr" TargetMode="External"/><Relationship Id="rId138" Type="http://schemas.openxmlformats.org/officeDocument/2006/relationships/hyperlink" Target="mailto:nvailakakis@gmail.com" TargetMode="External"/><Relationship Id="rId159" Type="http://schemas.openxmlformats.org/officeDocument/2006/relationships/hyperlink" Target="mailto:panagiotagika89@gmail.com" TargetMode="External"/><Relationship Id="rId170" Type="http://schemas.openxmlformats.org/officeDocument/2006/relationships/hyperlink" Target="mailto:evikaragianni2010@hotmail.com" TargetMode="External"/><Relationship Id="rId191" Type="http://schemas.openxmlformats.org/officeDocument/2006/relationships/hyperlink" Target="mailto:antigoniko@gmail.com" TargetMode="External"/><Relationship Id="rId205" Type="http://schemas.openxmlformats.org/officeDocument/2006/relationships/hyperlink" Target="mailto:gsagiannis@gmail.com" TargetMode="External"/><Relationship Id="rId226" Type="http://schemas.openxmlformats.org/officeDocument/2006/relationships/hyperlink" Target="mailto:tanukilovesfashion@gmail.com" TargetMode="External"/><Relationship Id="rId107" Type="http://schemas.openxmlformats.org/officeDocument/2006/relationships/hyperlink" Target="mailto:maria_katriadaki@hotmail.com" TargetMode="External"/><Relationship Id="rId11" Type="http://schemas.openxmlformats.org/officeDocument/2006/relationships/hyperlink" Target="mailto:Vvpapoutsakis@dodoni.eu" TargetMode="External"/><Relationship Id="rId32" Type="http://schemas.openxmlformats.org/officeDocument/2006/relationships/hyperlink" Target="mailto:litsaxr@hotmail.com" TargetMode="External"/><Relationship Id="rId53" Type="http://schemas.openxmlformats.org/officeDocument/2006/relationships/hyperlink" Target="mailto:valevizakis@terna.gr" TargetMode="External"/><Relationship Id="rId74" Type="http://schemas.openxmlformats.org/officeDocument/2006/relationships/hyperlink" Target="mailto:lindakollia@gmail.com" TargetMode="External"/><Relationship Id="rId128" Type="http://schemas.openxmlformats.org/officeDocument/2006/relationships/hyperlink" Target="mailto:bucitatiana@gmail.com" TargetMode="External"/><Relationship Id="rId149" Type="http://schemas.openxmlformats.org/officeDocument/2006/relationships/hyperlink" Target="mailto:pin.diamanti@gmail.com" TargetMode="External"/><Relationship Id="rId5" Type="http://schemas.openxmlformats.org/officeDocument/2006/relationships/hyperlink" Target="mailto:dimsam7@gmail.com" TargetMode="External"/><Relationship Id="rId95" Type="http://schemas.openxmlformats.org/officeDocument/2006/relationships/hyperlink" Target="mailto:fgiannakaki1@gmail.com" TargetMode="External"/><Relationship Id="rId160" Type="http://schemas.openxmlformats.org/officeDocument/2006/relationships/hyperlink" Target="mailto:efipsarovasili@gmail.com" TargetMode="External"/><Relationship Id="rId181" Type="http://schemas.openxmlformats.org/officeDocument/2006/relationships/hyperlink" Target="mailto:didhthap@yahoo.gr" TargetMode="External"/><Relationship Id="rId216" Type="http://schemas.openxmlformats.org/officeDocument/2006/relationships/hyperlink" Target="mailto:irini.christaki@gmail.com" TargetMode="External"/><Relationship Id="rId237" Type="http://schemas.openxmlformats.org/officeDocument/2006/relationships/hyperlink" Target="mailto:politi.stayroula@yahoo.gr" TargetMode="External"/><Relationship Id="rId22" Type="http://schemas.openxmlformats.org/officeDocument/2006/relationships/hyperlink" Target="mailto:konstantinosgerodim@gmail.com" TargetMode="External"/><Relationship Id="rId43" Type="http://schemas.openxmlformats.org/officeDocument/2006/relationships/hyperlink" Target="mailto:nikolaosanastasiou@yahoo.gr" TargetMode="External"/><Relationship Id="rId64" Type="http://schemas.openxmlformats.org/officeDocument/2006/relationships/hyperlink" Target="mailto:ifi.pearl@gmail.com" TargetMode="External"/><Relationship Id="rId118" Type="http://schemas.openxmlformats.org/officeDocument/2006/relationships/hyperlink" Target="mailto:f.velliou@gmail.com" TargetMode="External"/><Relationship Id="rId139" Type="http://schemas.openxmlformats.org/officeDocument/2006/relationships/hyperlink" Target="mailto:nvailakakis@gmail.com" TargetMode="External"/><Relationship Id="rId85" Type="http://schemas.openxmlformats.org/officeDocument/2006/relationships/hyperlink" Target="mailto:vakalopoulou_m@yahoo.com" TargetMode="External"/><Relationship Id="rId150" Type="http://schemas.openxmlformats.org/officeDocument/2006/relationships/hyperlink" Target="mailto:morfeas011@gmail.com" TargetMode="External"/><Relationship Id="rId171" Type="http://schemas.openxmlformats.org/officeDocument/2006/relationships/hyperlink" Target="mailto:kontarakimarilena@gmail.com" TargetMode="External"/><Relationship Id="rId192" Type="http://schemas.openxmlformats.org/officeDocument/2006/relationships/hyperlink" Target="mailto:xatziefthimia@gmail.com" TargetMode="External"/><Relationship Id="rId206" Type="http://schemas.openxmlformats.org/officeDocument/2006/relationships/hyperlink" Target="mailto:nansy13@hotmail.com" TargetMode="External"/><Relationship Id="rId227" Type="http://schemas.openxmlformats.org/officeDocument/2006/relationships/hyperlink" Target="mailto:eustathiaxantzopoulou13@gmail.com" TargetMode="External"/><Relationship Id="rId12" Type="http://schemas.openxmlformats.org/officeDocument/2006/relationships/hyperlink" Target="mailto:antria1811@yahoo.gr" TargetMode="External"/><Relationship Id="rId33" Type="http://schemas.openxmlformats.org/officeDocument/2006/relationships/hyperlink" Target="mailto:left106r@yahoo.com" TargetMode="External"/><Relationship Id="rId108" Type="http://schemas.openxmlformats.org/officeDocument/2006/relationships/hyperlink" Target="mailto:eleni.vaz@gmail.com" TargetMode="External"/><Relationship Id="rId129" Type="http://schemas.openxmlformats.org/officeDocument/2006/relationships/hyperlink" Target="mailto:alexandros.takis.76@gmail.com" TargetMode="External"/><Relationship Id="rId54" Type="http://schemas.openxmlformats.org/officeDocument/2006/relationships/hyperlink" Target="mailto:irenekatsama@yahoo.gr" TargetMode="External"/><Relationship Id="rId75" Type="http://schemas.openxmlformats.org/officeDocument/2006/relationships/hyperlink" Target="mailto:mariadouka@hotmail.com" TargetMode="External"/><Relationship Id="rId96" Type="http://schemas.openxmlformats.org/officeDocument/2006/relationships/hyperlink" Target="mailto:xaris_d@yahoo.gr" TargetMode="External"/><Relationship Id="rId140" Type="http://schemas.openxmlformats.org/officeDocument/2006/relationships/hyperlink" Target="mailto:ninalevendis@gmail.com" TargetMode="External"/><Relationship Id="rId161" Type="http://schemas.openxmlformats.org/officeDocument/2006/relationships/hyperlink" Target="mailto:evikarra010@gmail.com" TargetMode="External"/><Relationship Id="rId182" Type="http://schemas.openxmlformats.org/officeDocument/2006/relationships/hyperlink" Target="mailto:mikekalligeris@gmail.com" TargetMode="External"/><Relationship Id="rId217" Type="http://schemas.openxmlformats.org/officeDocument/2006/relationships/hyperlink" Target="mailto:theopan@gmail.com" TargetMode="External"/><Relationship Id="rId6" Type="http://schemas.openxmlformats.org/officeDocument/2006/relationships/hyperlink" Target="mailto:peterkarystianos@yahoo.gr" TargetMode="External"/><Relationship Id="rId238" Type="http://schemas.openxmlformats.org/officeDocument/2006/relationships/printerSettings" Target="../printerSettings/printerSettings1.bin"/><Relationship Id="rId23" Type="http://schemas.openxmlformats.org/officeDocument/2006/relationships/hyperlink" Target="mailto:lizouh7@yahoo.gr" TargetMode="External"/><Relationship Id="rId119" Type="http://schemas.openxmlformats.org/officeDocument/2006/relationships/hyperlink" Target="mailto:goikonom1@gmail.com" TargetMode="External"/><Relationship Id="rId44" Type="http://schemas.openxmlformats.org/officeDocument/2006/relationships/hyperlink" Target="mailto:litsazoul@gmail.com" TargetMode="External"/><Relationship Id="rId65" Type="http://schemas.openxmlformats.org/officeDocument/2006/relationships/hyperlink" Target="mailto:georgerag21@gmail.com" TargetMode="External"/><Relationship Id="rId86" Type="http://schemas.openxmlformats.org/officeDocument/2006/relationships/hyperlink" Target="mailto:fayzervos@gmail.com" TargetMode="External"/><Relationship Id="rId130" Type="http://schemas.openxmlformats.org/officeDocument/2006/relationships/hyperlink" Target="mailto:dante0509@gmail.com" TargetMode="External"/><Relationship Id="rId151" Type="http://schemas.openxmlformats.org/officeDocument/2006/relationships/hyperlink" Target="mailto:zografiapapanikolaou0@gmail.com" TargetMode="External"/><Relationship Id="rId172" Type="http://schemas.openxmlformats.org/officeDocument/2006/relationships/hyperlink" Target="mailto:nagiamama2013@gmail.com" TargetMode="External"/><Relationship Id="rId193" Type="http://schemas.openxmlformats.org/officeDocument/2006/relationships/hyperlink" Target="mailto:mariatrimi18@gmail.com" TargetMode="External"/><Relationship Id="rId207" Type="http://schemas.openxmlformats.org/officeDocument/2006/relationships/hyperlink" Target="mailto:oliviazorba@gmail.com" TargetMode="External"/><Relationship Id="rId228" Type="http://schemas.openxmlformats.org/officeDocument/2006/relationships/hyperlink" Target="mailto:zoidavourli@icloud.com" TargetMode="External"/><Relationship Id="rId13" Type="http://schemas.openxmlformats.org/officeDocument/2006/relationships/hyperlink" Target="mailto:tilargyrakopoulos@gmail.com" TargetMode="External"/><Relationship Id="rId109" Type="http://schemas.openxmlformats.org/officeDocument/2006/relationships/hyperlink" Target="mailto:basochatzechrestou7@gmail.com" TargetMode="External"/><Relationship Id="rId34" Type="http://schemas.openxmlformats.org/officeDocument/2006/relationships/hyperlink" Target="mailto:valia.vraka@gmail.com" TargetMode="External"/><Relationship Id="rId55" Type="http://schemas.openxmlformats.org/officeDocument/2006/relationships/hyperlink" Target="mailto:timbakopoulos@gmail.com" TargetMode="External"/><Relationship Id="rId76" Type="http://schemas.openxmlformats.org/officeDocument/2006/relationships/hyperlink" Target="mailto:giannan85@hotmail.com" TargetMode="External"/><Relationship Id="rId97" Type="http://schemas.openxmlformats.org/officeDocument/2006/relationships/hyperlink" Target="mailto:konkarm@gmail.com" TargetMode="External"/><Relationship Id="rId120" Type="http://schemas.openxmlformats.org/officeDocument/2006/relationships/hyperlink" Target="mailto:gournarivasiliki@gmail.com" TargetMode="External"/><Relationship Id="rId141" Type="http://schemas.openxmlformats.org/officeDocument/2006/relationships/hyperlink" Target="mailto:xarakarathanasi@yahoo.com" TargetMode="External"/><Relationship Id="rId7" Type="http://schemas.openxmlformats.org/officeDocument/2006/relationships/hyperlink" Target="mailto:ifitsorou@elval.com" TargetMode="External"/><Relationship Id="rId162" Type="http://schemas.openxmlformats.org/officeDocument/2006/relationships/hyperlink" Target="mailto:g.karampotis49@gmail.com" TargetMode="External"/><Relationship Id="rId183" Type="http://schemas.openxmlformats.org/officeDocument/2006/relationships/hyperlink" Target="mailto:loretanoekle@gmail.com" TargetMode="External"/><Relationship Id="rId218" Type="http://schemas.openxmlformats.org/officeDocument/2006/relationships/hyperlink" Target="mailto:costaskoukoutsis@gmail.com" TargetMode="External"/><Relationship Id="rId239" Type="http://schemas.openxmlformats.org/officeDocument/2006/relationships/vmlDrawing" Target="../drawings/vmlDrawing2.vml"/><Relationship Id="rId24" Type="http://schemas.openxmlformats.org/officeDocument/2006/relationships/hyperlink" Target="mailto:nasosnikolopoulos@dsa.gr" TargetMode="External"/><Relationship Id="rId45" Type="http://schemas.openxmlformats.org/officeDocument/2006/relationships/hyperlink" Target="mailto:anastasia1955soula@gmail.com" TargetMode="External"/><Relationship Id="rId66" Type="http://schemas.openxmlformats.org/officeDocument/2006/relationships/hyperlink" Target="mailto:nasiasp@gmail.com" TargetMode="External"/><Relationship Id="rId87" Type="http://schemas.openxmlformats.org/officeDocument/2006/relationships/hyperlink" Target="mailto:filia.douka@gmail.com" TargetMode="External"/><Relationship Id="rId110" Type="http://schemas.openxmlformats.org/officeDocument/2006/relationships/hyperlink" Target="mailto:m_apseridou@yahoo.com" TargetMode="External"/><Relationship Id="rId131" Type="http://schemas.openxmlformats.org/officeDocument/2006/relationships/hyperlink" Target="mailto:dante0509@gmail.com" TargetMode="External"/><Relationship Id="rId152" Type="http://schemas.openxmlformats.org/officeDocument/2006/relationships/hyperlink" Target="mailto:mariauruci@gmail.com" TargetMode="External"/><Relationship Id="rId173" Type="http://schemas.openxmlformats.org/officeDocument/2006/relationships/hyperlink" Target="mailto:g.eliopoulou@yahoo.gr" TargetMode="External"/><Relationship Id="rId194" Type="http://schemas.openxmlformats.org/officeDocument/2006/relationships/hyperlink" Target="mailto:eystathia.boukouvala@gmail.com" TargetMode="External"/><Relationship Id="rId208" Type="http://schemas.openxmlformats.org/officeDocument/2006/relationships/hyperlink" Target="mailto:nickvav13@yahoo.com" TargetMode="External"/><Relationship Id="rId229" Type="http://schemas.openxmlformats.org/officeDocument/2006/relationships/hyperlink" Target="mailto:efoulinitsovits@yahoo.gr" TargetMode="External"/><Relationship Id="rId240" Type="http://schemas.openxmlformats.org/officeDocument/2006/relationships/comments" Target="../comments2.xml"/><Relationship Id="rId14" Type="http://schemas.openxmlformats.org/officeDocument/2006/relationships/hyperlink" Target="mailto:656264865@qq.com" TargetMode="External"/><Relationship Id="rId35" Type="http://schemas.openxmlformats.org/officeDocument/2006/relationships/hyperlink" Target="mailto:geodove@yahoo.gr" TargetMode="External"/><Relationship Id="rId56" Type="http://schemas.openxmlformats.org/officeDocument/2006/relationships/hyperlink" Target="mailto:natassaglt@gmail.com" TargetMode="External"/><Relationship Id="rId77" Type="http://schemas.openxmlformats.org/officeDocument/2006/relationships/hyperlink" Target="mailto:drpanara@hotmail.com" TargetMode="External"/><Relationship Id="rId100" Type="http://schemas.openxmlformats.org/officeDocument/2006/relationships/hyperlink" Target="mailto:theodoramagioglou@gmail.com" TargetMode="External"/><Relationship Id="rId8" Type="http://schemas.openxmlformats.org/officeDocument/2006/relationships/hyperlink" Target="mailto:sourtzipeggy@hotmail.com" TargetMode="External"/><Relationship Id="rId98" Type="http://schemas.openxmlformats.org/officeDocument/2006/relationships/hyperlink" Target="mailto:elenairinibenetopoulou@gmail.com" TargetMode="External"/><Relationship Id="rId121" Type="http://schemas.openxmlformats.org/officeDocument/2006/relationships/hyperlink" Target="mailto:trebarbara@gmail.com" TargetMode="External"/><Relationship Id="rId142" Type="http://schemas.openxmlformats.org/officeDocument/2006/relationships/hyperlink" Target="mailto:marg.ioannidou@gmail.com" TargetMode="External"/><Relationship Id="rId163" Type="http://schemas.openxmlformats.org/officeDocument/2006/relationships/hyperlink" Target="mailto:panethimitakI@HOTMAIL.COM" TargetMode="External"/><Relationship Id="rId184" Type="http://schemas.openxmlformats.org/officeDocument/2006/relationships/hyperlink" Target="mailto:gvardakas@gmail.com" TargetMode="External"/><Relationship Id="rId219" Type="http://schemas.openxmlformats.org/officeDocument/2006/relationships/hyperlink" Target="mailto:rational731016@fmail.com" TargetMode="External"/><Relationship Id="rId230" Type="http://schemas.openxmlformats.org/officeDocument/2006/relationships/hyperlink" Target="mailto:theopa@live.com" TargetMode="External"/><Relationship Id="rId25" Type="http://schemas.openxmlformats.org/officeDocument/2006/relationships/hyperlink" Target="mailto:gloumaria@gmail.com" TargetMode="External"/><Relationship Id="rId46" Type="http://schemas.openxmlformats.org/officeDocument/2006/relationships/hyperlink" Target="mailto:themistheo71@gmail.com" TargetMode="External"/><Relationship Id="rId67" Type="http://schemas.openxmlformats.org/officeDocument/2006/relationships/hyperlink" Target="mailto:glykeria_m@yahoo.com" TargetMode="External"/><Relationship Id="rId88" Type="http://schemas.openxmlformats.org/officeDocument/2006/relationships/hyperlink" Target="mailto:pavloskalogerinis@icloud.com" TargetMode="External"/><Relationship Id="rId111" Type="http://schemas.openxmlformats.org/officeDocument/2006/relationships/hyperlink" Target="mailto:elenibahourou@hotmail.com" TargetMode="External"/><Relationship Id="rId132" Type="http://schemas.openxmlformats.org/officeDocument/2006/relationships/hyperlink" Target="mailto:staurospapademetriou90@gmail.com" TargetMode="External"/><Relationship Id="rId153" Type="http://schemas.openxmlformats.org/officeDocument/2006/relationships/hyperlink" Target="mailto:stefanidimaria1@gmail.com" TargetMode="External"/><Relationship Id="rId174" Type="http://schemas.openxmlformats.org/officeDocument/2006/relationships/hyperlink" Target="mailto:ioannides_harry@hotmail.com" TargetMode="External"/><Relationship Id="rId195" Type="http://schemas.openxmlformats.org/officeDocument/2006/relationships/hyperlink" Target="mailto:nightshark76@yahoo.com" TargetMode="External"/><Relationship Id="rId209" Type="http://schemas.openxmlformats.org/officeDocument/2006/relationships/hyperlink" Target="mailto:vs19864u@gmail.com" TargetMode="External"/><Relationship Id="rId190" Type="http://schemas.openxmlformats.org/officeDocument/2006/relationships/hyperlink" Target="mailto:an.anastasiou00@yahoo.com" TargetMode="External"/><Relationship Id="rId204" Type="http://schemas.openxmlformats.org/officeDocument/2006/relationships/hyperlink" Target="mailto:pan.andresakis1975@gmail.com" TargetMode="External"/><Relationship Id="rId220" Type="http://schemas.openxmlformats.org/officeDocument/2006/relationships/hyperlink" Target="mailto:stsinoula@gmail.com" TargetMode="External"/><Relationship Id="rId225" Type="http://schemas.openxmlformats.org/officeDocument/2006/relationships/hyperlink" Target="mailto:krenarmyftaraj@gmail.com" TargetMode="External"/><Relationship Id="rId15" Type="http://schemas.openxmlformats.org/officeDocument/2006/relationships/hyperlink" Target="mailto:hara.machaira@gmail.com" TargetMode="External"/><Relationship Id="rId36" Type="http://schemas.openxmlformats.org/officeDocument/2006/relationships/hyperlink" Target="mailto:nkioupis@tellas.gr" TargetMode="External"/><Relationship Id="rId57" Type="http://schemas.openxmlformats.org/officeDocument/2006/relationships/hyperlink" Target="mailto:sstoliss@gmail.com" TargetMode="External"/><Relationship Id="rId106" Type="http://schemas.openxmlformats.org/officeDocument/2006/relationships/hyperlink" Target="mailto:gianna.sioka@gmail.com" TargetMode="External"/><Relationship Id="rId127" Type="http://schemas.openxmlformats.org/officeDocument/2006/relationships/hyperlink" Target="mailto:mlimnios@yahoo.gr" TargetMode="External"/><Relationship Id="rId10" Type="http://schemas.openxmlformats.org/officeDocument/2006/relationships/hyperlink" Target="mailto:kostis_g@yahoo.com" TargetMode="External"/><Relationship Id="rId31" Type="http://schemas.openxmlformats.org/officeDocument/2006/relationships/hyperlink" Target="mailto:saliverostrucks@gmail.com" TargetMode="External"/><Relationship Id="rId52" Type="http://schemas.openxmlformats.org/officeDocument/2006/relationships/hyperlink" Target="mailto:koulouri@eurobrokers.gr" TargetMode="External"/><Relationship Id="rId73" Type="http://schemas.openxmlformats.org/officeDocument/2006/relationships/hyperlink" Target="mailto:inkatsaoussi@hotmail.gr" TargetMode="External"/><Relationship Id="rId78" Type="http://schemas.openxmlformats.org/officeDocument/2006/relationships/hyperlink" Target="mailto:Nellyan7@gmail.com" TargetMode="External"/><Relationship Id="rId94" Type="http://schemas.openxmlformats.org/officeDocument/2006/relationships/hyperlink" Target="mailto:katerina.apostolopoulou@unilever.com" TargetMode="External"/><Relationship Id="rId99" Type="http://schemas.openxmlformats.org/officeDocument/2006/relationships/hyperlink" Target="mailto:pavloskalogerinis@icloud.com" TargetMode="External"/><Relationship Id="rId101" Type="http://schemas.openxmlformats.org/officeDocument/2006/relationships/hyperlink" Target="mailto:m_baramili@hotmail.com" TargetMode="External"/><Relationship Id="rId122" Type="http://schemas.openxmlformats.org/officeDocument/2006/relationships/hyperlink" Target="mailto:dorakypraiou@gmail.com" TargetMode="External"/><Relationship Id="rId143" Type="http://schemas.openxmlformats.org/officeDocument/2006/relationships/hyperlink" Target="mailto:mbatsolaki@gmail.com" TargetMode="External"/><Relationship Id="rId148" Type="http://schemas.openxmlformats.org/officeDocument/2006/relationships/hyperlink" Target="mailto:touringwithalex@gmail.com" TargetMode="External"/><Relationship Id="rId164" Type="http://schemas.openxmlformats.org/officeDocument/2006/relationships/hyperlink" Target="mailto:info@futurepharmacy.gr" TargetMode="External"/><Relationship Id="rId169" Type="http://schemas.openxmlformats.org/officeDocument/2006/relationships/hyperlink" Target="mailto:efikasapoglou@yahoo.gr" TargetMode="External"/><Relationship Id="rId185" Type="http://schemas.openxmlformats.org/officeDocument/2006/relationships/hyperlink" Target="mailto:nikandra81@gmail.com" TargetMode="External"/><Relationship Id="rId4" Type="http://schemas.openxmlformats.org/officeDocument/2006/relationships/hyperlink" Target="mailto:xmamakos@cpw.vionet.gr" TargetMode="External"/><Relationship Id="rId9" Type="http://schemas.openxmlformats.org/officeDocument/2006/relationships/hyperlink" Target="mailto:karygianni@gmail.com" TargetMode="External"/><Relationship Id="rId180" Type="http://schemas.openxmlformats.org/officeDocument/2006/relationships/hyperlink" Target="mailto:kattsouts@gmail.com" TargetMode="External"/><Relationship Id="rId210" Type="http://schemas.openxmlformats.org/officeDocument/2006/relationships/hyperlink" Target="mailto:kikilis@edsna.gr" TargetMode="External"/><Relationship Id="rId215" Type="http://schemas.openxmlformats.org/officeDocument/2006/relationships/hyperlink" Target="mailto:evelinakoun@gmail.com" TargetMode="External"/><Relationship Id="rId236" Type="http://schemas.openxmlformats.org/officeDocument/2006/relationships/hyperlink" Target="mailto:ersitsiros@hotmail.com" TargetMode="External"/><Relationship Id="rId26" Type="http://schemas.openxmlformats.org/officeDocument/2006/relationships/hyperlink" Target="mailto:rabotak@otenet.gr" TargetMode="External"/><Relationship Id="rId231" Type="http://schemas.openxmlformats.org/officeDocument/2006/relationships/hyperlink" Target="mailto:christou.andrienne@gmail.com" TargetMode="External"/><Relationship Id="rId47" Type="http://schemas.openxmlformats.org/officeDocument/2006/relationships/hyperlink" Target="mailto:antkon@yahoo.gr" TargetMode="External"/><Relationship Id="rId68" Type="http://schemas.openxmlformats.org/officeDocument/2006/relationships/hyperlink" Target="mailto:gskond@hotmail.com" TargetMode="External"/><Relationship Id="rId89" Type="http://schemas.openxmlformats.org/officeDocument/2006/relationships/hyperlink" Target="mailto:tsou-paki@hotmail.com" TargetMode="External"/><Relationship Id="rId112" Type="http://schemas.openxmlformats.org/officeDocument/2006/relationships/hyperlink" Target="mailto:polyx_ts@hotmail.com" TargetMode="External"/><Relationship Id="rId133" Type="http://schemas.openxmlformats.org/officeDocument/2006/relationships/hyperlink" Target="mailto:tzorsofi@windowslive.com" TargetMode="External"/><Relationship Id="rId154" Type="http://schemas.openxmlformats.org/officeDocument/2006/relationships/hyperlink" Target="mailto:KATERINAFASOULA@GMAIL.COM" TargetMode="External"/><Relationship Id="rId175" Type="http://schemas.openxmlformats.org/officeDocument/2006/relationships/hyperlink" Target="mailto:aktipi.stamatia@gmail.com" TargetMode="External"/><Relationship Id="rId196" Type="http://schemas.openxmlformats.org/officeDocument/2006/relationships/hyperlink" Target="mailto:nicole20vg@gmail.com" TargetMode="External"/><Relationship Id="rId200" Type="http://schemas.openxmlformats.org/officeDocument/2006/relationships/hyperlink" Target="mailto:evyliako@yahoo.gr" TargetMode="External"/><Relationship Id="rId16" Type="http://schemas.openxmlformats.org/officeDocument/2006/relationships/hyperlink" Target="mailto:spanousopoulou@hotmail.com" TargetMode="External"/><Relationship Id="rId221" Type="http://schemas.openxmlformats.org/officeDocument/2006/relationships/hyperlink" Target="mailto:mairapar29@gmail.com" TargetMode="External"/><Relationship Id="rId37" Type="http://schemas.openxmlformats.org/officeDocument/2006/relationships/hyperlink" Target="mailto:fkollias@star.gr" TargetMode="External"/><Relationship Id="rId58" Type="http://schemas.openxmlformats.org/officeDocument/2006/relationships/hyperlink" Target="mailto:virginia@argyrou@gmail.com" TargetMode="External"/><Relationship Id="rId79" Type="http://schemas.openxmlformats.org/officeDocument/2006/relationships/hyperlink" Target="mailto:xrisafonia@gmail.com" TargetMode="External"/><Relationship Id="rId102" Type="http://schemas.openxmlformats.org/officeDocument/2006/relationships/hyperlink" Target="mailto:musecafe78@gmail.com" TargetMode="External"/><Relationship Id="rId123" Type="http://schemas.openxmlformats.org/officeDocument/2006/relationships/hyperlink" Target="mailto:ntouliasvasilis84@gmail.com" TargetMode="External"/><Relationship Id="rId144" Type="http://schemas.openxmlformats.org/officeDocument/2006/relationships/hyperlink" Target="mailto:melinasiouga@gmail.com" TargetMode="External"/><Relationship Id="rId90" Type="http://schemas.openxmlformats.org/officeDocument/2006/relationships/hyperlink" Target="mailto:maria_rou@yahoo.gr" TargetMode="External"/><Relationship Id="rId165" Type="http://schemas.openxmlformats.org/officeDocument/2006/relationships/hyperlink" Target="mailto:spyrospagratis2000@hotmail.com" TargetMode="External"/><Relationship Id="rId186" Type="http://schemas.openxmlformats.org/officeDocument/2006/relationships/hyperlink" Target="mailto:ezourou@doctoranytime.gr" TargetMode="External"/><Relationship Id="rId211" Type="http://schemas.openxmlformats.org/officeDocument/2006/relationships/hyperlink" Target="mailto:n_mourgela@hotmail.com" TargetMode="External"/><Relationship Id="rId232" Type="http://schemas.openxmlformats.org/officeDocument/2006/relationships/hyperlink" Target="mailto:sondos.miho@gmail.com" TargetMode="External"/><Relationship Id="rId27" Type="http://schemas.openxmlformats.org/officeDocument/2006/relationships/hyperlink" Target="mailto:pachygiannis@gmail.com" TargetMode="External"/><Relationship Id="rId48" Type="http://schemas.openxmlformats.org/officeDocument/2006/relationships/hyperlink" Target="mailto:paraggelou74@gmail.com" TargetMode="External"/><Relationship Id="rId69" Type="http://schemas.openxmlformats.org/officeDocument/2006/relationships/hyperlink" Target="mailto:glykeria_m@yahoo.com" TargetMode="External"/><Relationship Id="rId113" Type="http://schemas.openxmlformats.org/officeDocument/2006/relationships/hyperlink" Target="mailto:kostasstratakis@yahoo.com" TargetMode="External"/><Relationship Id="rId134" Type="http://schemas.openxmlformats.org/officeDocument/2006/relationships/hyperlink" Target="mailto:john.kampat@yahoo.com" TargetMode="External"/><Relationship Id="rId80" Type="http://schemas.openxmlformats.org/officeDocument/2006/relationships/hyperlink" Target="mailto:earthpain79@yahoo.com" TargetMode="External"/><Relationship Id="rId155" Type="http://schemas.openxmlformats.org/officeDocument/2006/relationships/hyperlink" Target="mailto:barbati.georgia@yahoo.gr" TargetMode="External"/><Relationship Id="rId176" Type="http://schemas.openxmlformats.org/officeDocument/2006/relationships/hyperlink" Target="mailto:sfar7226@gmail.com" TargetMode="External"/><Relationship Id="rId197" Type="http://schemas.openxmlformats.org/officeDocument/2006/relationships/hyperlink" Target="mailto:mariouskafar@hotmail.com" TargetMode="External"/><Relationship Id="rId201" Type="http://schemas.openxmlformats.org/officeDocument/2006/relationships/hyperlink" Target="mailto:roubiveneti@gmail.com" TargetMode="External"/><Relationship Id="rId222" Type="http://schemas.openxmlformats.org/officeDocument/2006/relationships/hyperlink" Target="mailto:dkaratrantou@yahoo.gr" TargetMode="External"/><Relationship Id="rId17" Type="http://schemas.openxmlformats.org/officeDocument/2006/relationships/hyperlink" Target="mailto:nx.kefalas@yahoo.com" TargetMode="External"/><Relationship Id="rId38" Type="http://schemas.openxmlformats.org/officeDocument/2006/relationships/hyperlink" Target="mailto:spmassias@gmail.com" TargetMode="External"/><Relationship Id="rId59" Type="http://schemas.openxmlformats.org/officeDocument/2006/relationships/hyperlink" Target="mailto:sonapsi@gmail.com" TargetMode="External"/><Relationship Id="rId103" Type="http://schemas.openxmlformats.org/officeDocument/2006/relationships/hyperlink" Target="mailto:tinakefaloniti@yahoo.gr" TargetMode="External"/><Relationship Id="rId124" Type="http://schemas.openxmlformats.org/officeDocument/2006/relationships/hyperlink" Target="mailto:p.amarillis@gmail.com" TargetMode="External"/><Relationship Id="rId70" Type="http://schemas.openxmlformats.org/officeDocument/2006/relationships/hyperlink" Target="mailto:sta.litou@gmail.com" TargetMode="External"/><Relationship Id="rId91" Type="http://schemas.openxmlformats.org/officeDocument/2006/relationships/hyperlink" Target="mailto:melinag@petropoulos.com" TargetMode="External"/><Relationship Id="rId145" Type="http://schemas.openxmlformats.org/officeDocument/2006/relationships/hyperlink" Target="mailto:papantoleon@gmail.com" TargetMode="External"/><Relationship Id="rId166" Type="http://schemas.openxmlformats.org/officeDocument/2006/relationships/hyperlink" Target="mailto:palikaridis@gmail.com" TargetMode="External"/><Relationship Id="rId187" Type="http://schemas.openxmlformats.org/officeDocument/2006/relationships/hyperlink" Target="mailto:karantonio@yahoo.gr" TargetMode="External"/><Relationship Id="rId1" Type="http://schemas.openxmlformats.org/officeDocument/2006/relationships/hyperlink" Target="mailto:mdiakostamatis@gmail.com" TargetMode="External"/><Relationship Id="rId212" Type="http://schemas.openxmlformats.org/officeDocument/2006/relationships/hyperlink" Target="mailto:ksiotos@gmail.com" TargetMode="External"/><Relationship Id="rId233" Type="http://schemas.openxmlformats.org/officeDocument/2006/relationships/hyperlink" Target="mailto:olgaki_2@hotmail.com" TargetMode="External"/><Relationship Id="rId28" Type="http://schemas.openxmlformats.org/officeDocument/2006/relationships/hyperlink" Target="mailto:elstauro@yahoo.gr" TargetMode="External"/><Relationship Id="rId49" Type="http://schemas.openxmlformats.org/officeDocument/2006/relationships/hyperlink" Target="mailto:lenaliatsou4@gmail.com" TargetMode="External"/><Relationship Id="rId114" Type="http://schemas.openxmlformats.org/officeDocument/2006/relationships/hyperlink" Target="mailto:maria.kandiraki@gmail.com" TargetMode="External"/><Relationship Id="rId60" Type="http://schemas.openxmlformats.org/officeDocument/2006/relationships/hyperlink" Target="mailto:stamataki.el82@gmail.com" TargetMode="External"/><Relationship Id="rId81" Type="http://schemas.openxmlformats.org/officeDocument/2006/relationships/hyperlink" Target="mailto:maria_rou@yahoo.gr" TargetMode="External"/><Relationship Id="rId135" Type="http://schemas.openxmlformats.org/officeDocument/2006/relationships/hyperlink" Target="mailto:natasatzak@gmail.com" TargetMode="External"/><Relationship Id="rId156" Type="http://schemas.openxmlformats.org/officeDocument/2006/relationships/hyperlink" Target="mailto:chrysanthicarela@gmail.com" TargetMode="External"/><Relationship Id="rId177" Type="http://schemas.openxmlformats.org/officeDocument/2006/relationships/hyperlink" Target="mailto:vtzivelaki@gmail.com" TargetMode="External"/><Relationship Id="rId198" Type="http://schemas.openxmlformats.org/officeDocument/2006/relationships/hyperlink" Target="mailto:elinatsiros@yahoo.gr" TargetMode="External"/><Relationship Id="rId202" Type="http://schemas.openxmlformats.org/officeDocument/2006/relationships/hyperlink" Target="mailto:nikos_kalamaris@yahoo.gr" TargetMode="External"/><Relationship Id="rId223" Type="http://schemas.openxmlformats.org/officeDocument/2006/relationships/hyperlink" Target="mailto:penepole.spei@gmail.com" TargetMode="External"/><Relationship Id="rId18" Type="http://schemas.openxmlformats.org/officeDocument/2006/relationships/hyperlink" Target="mailto:c.vasilopoulos@yahoo.gr" TargetMode="External"/><Relationship Id="rId39" Type="http://schemas.openxmlformats.org/officeDocument/2006/relationships/hyperlink" Target="mailto:nhalikias@gmail.com" TargetMode="External"/><Relationship Id="rId50" Type="http://schemas.openxmlformats.org/officeDocument/2006/relationships/hyperlink" Target="mailto:antria1811@gmail.com" TargetMode="External"/><Relationship Id="rId104" Type="http://schemas.openxmlformats.org/officeDocument/2006/relationships/hyperlink" Target="mailto:tassos012002@yahoo.gr" TargetMode="External"/><Relationship Id="rId125" Type="http://schemas.openxmlformats.org/officeDocument/2006/relationships/hyperlink" Target="mailto:evgeniaadamopoulou7@gmail.com" TargetMode="External"/><Relationship Id="rId146" Type="http://schemas.openxmlformats.org/officeDocument/2006/relationships/hyperlink" Target="mailto:mytilanton@gmail.com" TargetMode="External"/><Relationship Id="rId167" Type="http://schemas.openxmlformats.org/officeDocument/2006/relationships/hyperlink" Target="mailto:zografiapapanikolaou0@gmail.com" TargetMode="External"/><Relationship Id="rId188" Type="http://schemas.openxmlformats.org/officeDocument/2006/relationships/hyperlink" Target="mailto:maragkoudakis.un@gmail.com" TargetMode="External"/><Relationship Id="rId71" Type="http://schemas.openxmlformats.org/officeDocument/2006/relationships/hyperlink" Target="mailto:frskfs@yahoo.gr" TargetMode="External"/><Relationship Id="rId92" Type="http://schemas.openxmlformats.org/officeDocument/2006/relationships/hyperlink" Target="mailto:s.villioti@yahoo.gr" TargetMode="External"/><Relationship Id="rId213" Type="http://schemas.openxmlformats.org/officeDocument/2006/relationships/hyperlink" Target="mailto:retype@otenet.gr" TargetMode="External"/><Relationship Id="rId234" Type="http://schemas.openxmlformats.org/officeDocument/2006/relationships/hyperlink" Target="mailto:endiamanti@gmail.com" TargetMode="External"/><Relationship Id="rId2" Type="http://schemas.openxmlformats.org/officeDocument/2006/relationships/hyperlink" Target="mailto:kkarvun@hotmail.com" TargetMode="External"/><Relationship Id="rId29" Type="http://schemas.openxmlformats.org/officeDocument/2006/relationships/hyperlink" Target="mailto:roula.andria@gmail.com" TargetMode="External"/><Relationship Id="rId40" Type="http://schemas.openxmlformats.org/officeDocument/2006/relationships/hyperlink" Target="mailto:zachath7@gmail.com" TargetMode="External"/><Relationship Id="rId115" Type="http://schemas.openxmlformats.org/officeDocument/2006/relationships/hyperlink" Target="mailto:fragosan@yahoo.com" TargetMode="External"/><Relationship Id="rId136" Type="http://schemas.openxmlformats.org/officeDocument/2006/relationships/hyperlink" Target="mailto:plampri@yahoo.com" TargetMode="External"/><Relationship Id="rId157" Type="http://schemas.openxmlformats.org/officeDocument/2006/relationships/hyperlink" Target="mailto:seretikaterina1981@gmail.com" TargetMode="External"/><Relationship Id="rId178" Type="http://schemas.openxmlformats.org/officeDocument/2006/relationships/hyperlink" Target="mailto:sophiakourou6@gmail.com" TargetMode="External"/><Relationship Id="rId61" Type="http://schemas.openxmlformats.org/officeDocument/2006/relationships/hyperlink" Target="mailto:xrykokotoy@gmail.com" TargetMode="External"/><Relationship Id="rId82" Type="http://schemas.openxmlformats.org/officeDocument/2006/relationships/hyperlink" Target="mailto:no.das7@hotmail.com" TargetMode="External"/><Relationship Id="rId199" Type="http://schemas.openxmlformats.org/officeDocument/2006/relationships/hyperlink" Target="mailto:daglipagottofotini@gmail.com" TargetMode="External"/><Relationship Id="rId203" Type="http://schemas.openxmlformats.org/officeDocument/2006/relationships/hyperlink" Target="mailto:nvelissarakou@gmail.com" TargetMode="External"/><Relationship Id="rId19" Type="http://schemas.openxmlformats.org/officeDocument/2006/relationships/hyperlink" Target="mailto:j_vitsas@yahoo.gr" TargetMode="External"/><Relationship Id="rId224" Type="http://schemas.openxmlformats.org/officeDocument/2006/relationships/hyperlink" Target="mailto:dhmhtra93@yahoo.gr" TargetMode="External"/><Relationship Id="rId30" Type="http://schemas.openxmlformats.org/officeDocument/2006/relationships/hyperlink" Target="mailto:ouroutsidimitris@gmail.com" TargetMode="External"/><Relationship Id="rId105" Type="http://schemas.openxmlformats.org/officeDocument/2006/relationships/hyperlink" Target="mailto:ster_natasa@hotmail.com" TargetMode="External"/><Relationship Id="rId126" Type="http://schemas.openxmlformats.org/officeDocument/2006/relationships/hyperlink" Target="mailto:jtsimikli@yahoo.gr" TargetMode="External"/><Relationship Id="rId147" Type="http://schemas.openxmlformats.org/officeDocument/2006/relationships/hyperlink" Target="mailto:v_kontari@hotmail.com" TargetMode="External"/><Relationship Id="rId168" Type="http://schemas.openxmlformats.org/officeDocument/2006/relationships/hyperlink" Target="mailto:kostasand@hotmail.gr" TargetMode="External"/><Relationship Id="rId51" Type="http://schemas.openxmlformats.org/officeDocument/2006/relationships/hyperlink" Target="mailto:vasilis_kape@hotmail.com" TargetMode="External"/><Relationship Id="rId72" Type="http://schemas.openxmlformats.org/officeDocument/2006/relationships/hyperlink" Target="mailto:tassossyrris@gmail.com" TargetMode="External"/><Relationship Id="rId93" Type="http://schemas.openxmlformats.org/officeDocument/2006/relationships/hyperlink" Target="mailto:sevisevi2685@gmail.com" TargetMode="External"/><Relationship Id="rId189" Type="http://schemas.openxmlformats.org/officeDocument/2006/relationships/hyperlink" Target="mailto:ik@marblex.gr" TargetMode="External"/><Relationship Id="rId3" Type="http://schemas.openxmlformats.org/officeDocument/2006/relationships/hyperlink" Target="mailto:lianatassi@yahoo.com" TargetMode="External"/><Relationship Id="rId214" Type="http://schemas.openxmlformats.org/officeDocument/2006/relationships/hyperlink" Target="mailto:dinakats88@gmail.com" TargetMode="External"/><Relationship Id="rId235" Type="http://schemas.openxmlformats.org/officeDocument/2006/relationships/hyperlink" Target="mailto:penelopes76@hotmail.com" TargetMode="External"/><Relationship Id="rId116" Type="http://schemas.openxmlformats.org/officeDocument/2006/relationships/hyperlink" Target="mailto:xarisfourtounis@gmail.com" TargetMode="External"/><Relationship Id="rId137" Type="http://schemas.openxmlformats.org/officeDocument/2006/relationships/hyperlink" Target="mailto:natasaporfyridou@gmail.com" TargetMode="External"/><Relationship Id="rId158" Type="http://schemas.openxmlformats.org/officeDocument/2006/relationships/hyperlink" Target="mailto:sereti.a@nandrikopoulosd.gr" TargetMode="External"/><Relationship Id="rId20" Type="http://schemas.openxmlformats.org/officeDocument/2006/relationships/hyperlink" Target="mailto:peggymourouki@yahoo.com" TargetMode="External"/><Relationship Id="rId41" Type="http://schemas.openxmlformats.org/officeDocument/2006/relationships/hyperlink" Target="mailto:victoriagiannara.ilis@gmail.com" TargetMode="External"/><Relationship Id="rId62" Type="http://schemas.openxmlformats.org/officeDocument/2006/relationships/hyperlink" Target="mailto:stavroseg@gmail.com" TargetMode="External"/><Relationship Id="rId83" Type="http://schemas.openxmlformats.org/officeDocument/2006/relationships/hyperlink" Target="mailto:filia.douka@gmai.com" TargetMode="External"/><Relationship Id="rId179" Type="http://schemas.openxmlformats.org/officeDocument/2006/relationships/hyperlink" Target="mailto:thanostc@gmail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0"/>
  <sheetViews>
    <sheetView workbookViewId="0">
      <selection activeCell="C39" sqref="C39"/>
    </sheetView>
  </sheetViews>
  <sheetFormatPr defaultRowHeight="15" x14ac:dyDescent="0.25"/>
  <cols>
    <col min="1" max="1" width="24.7109375" customWidth="1"/>
    <col min="2" max="2" width="12.85546875" customWidth="1"/>
    <col min="3" max="3" width="12.42578125" customWidth="1"/>
    <col min="4" max="4" width="12.5703125" customWidth="1"/>
    <col min="5" max="5" width="12.28515625" customWidth="1"/>
  </cols>
  <sheetData>
    <row r="1" spans="1:10" x14ac:dyDescent="0.25">
      <c r="A1" t="s">
        <v>118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943</v>
      </c>
    </row>
    <row r="2" spans="1:10" x14ac:dyDescent="0.25">
      <c r="A2" t="s">
        <v>91</v>
      </c>
      <c r="C2">
        <v>30</v>
      </c>
      <c r="D2">
        <v>20</v>
      </c>
      <c r="G2">
        <v>20</v>
      </c>
      <c r="H2">
        <v>20</v>
      </c>
      <c r="I2">
        <v>20</v>
      </c>
    </row>
    <row r="3" spans="1:10" x14ac:dyDescent="0.25">
      <c r="A3" t="s">
        <v>944</v>
      </c>
      <c r="B3">
        <v>10</v>
      </c>
      <c r="C3">
        <v>20</v>
      </c>
      <c r="D3">
        <v>20</v>
      </c>
    </row>
    <row r="4" spans="1:10" x14ac:dyDescent="0.25">
      <c r="A4" t="s">
        <v>945</v>
      </c>
      <c r="B4">
        <v>10</v>
      </c>
      <c r="C4">
        <v>20</v>
      </c>
      <c r="D4">
        <v>20</v>
      </c>
    </row>
    <row r="5" spans="1:10" x14ac:dyDescent="0.25">
      <c r="A5" t="s">
        <v>946</v>
      </c>
      <c r="B5">
        <v>160</v>
      </c>
      <c r="C5">
        <v>160</v>
      </c>
      <c r="H5">
        <v>160</v>
      </c>
      <c r="I5">
        <v>160</v>
      </c>
    </row>
    <row r="6" spans="1:10" x14ac:dyDescent="0.25">
      <c r="A6" t="s">
        <v>947</v>
      </c>
    </row>
    <row r="7" spans="1:10" x14ac:dyDescent="0.25">
      <c r="A7" t="s">
        <v>741</v>
      </c>
      <c r="C7">
        <v>20</v>
      </c>
      <c r="D7">
        <v>20</v>
      </c>
      <c r="H7">
        <v>20</v>
      </c>
      <c r="I7">
        <v>20</v>
      </c>
    </row>
    <row r="8" spans="1:10" x14ac:dyDescent="0.25">
      <c r="A8" t="s">
        <v>40</v>
      </c>
      <c r="C8">
        <v>30</v>
      </c>
      <c r="H8">
        <v>180</v>
      </c>
    </row>
    <row r="9" spans="1:10" x14ac:dyDescent="0.25">
      <c r="A9" t="s">
        <v>948</v>
      </c>
    </row>
    <row r="10" spans="1:10" x14ac:dyDescent="0.25">
      <c r="A10" t="s">
        <v>733</v>
      </c>
    </row>
    <row r="11" spans="1:10" x14ac:dyDescent="0.25">
      <c r="A11" t="s">
        <v>976</v>
      </c>
      <c r="B11">
        <v>10</v>
      </c>
      <c r="C11">
        <v>20</v>
      </c>
      <c r="D11">
        <v>20</v>
      </c>
    </row>
    <row r="12" spans="1:10" x14ac:dyDescent="0.25">
      <c r="A12" t="s">
        <v>977</v>
      </c>
      <c r="C12">
        <v>10</v>
      </c>
      <c r="D12">
        <v>20</v>
      </c>
    </row>
    <row r="13" spans="1:10" x14ac:dyDescent="0.25">
      <c r="A13" t="s">
        <v>978</v>
      </c>
      <c r="B13">
        <v>15</v>
      </c>
      <c r="C13">
        <v>30</v>
      </c>
      <c r="D13">
        <v>30</v>
      </c>
    </row>
    <row r="14" spans="1:10" x14ac:dyDescent="0.25">
      <c r="A14" t="s">
        <v>191</v>
      </c>
      <c r="B14">
        <v>15</v>
      </c>
      <c r="C14">
        <v>30</v>
      </c>
      <c r="D14">
        <v>30</v>
      </c>
    </row>
    <row r="15" spans="1:10" x14ac:dyDescent="0.25">
      <c r="A15" t="s">
        <v>859</v>
      </c>
      <c r="B15">
        <v>30</v>
      </c>
      <c r="C15">
        <v>50</v>
      </c>
      <c r="D15">
        <v>50</v>
      </c>
      <c r="H15">
        <v>50</v>
      </c>
    </row>
    <row r="16" spans="1:10" x14ac:dyDescent="0.25">
      <c r="A16" t="s">
        <v>956</v>
      </c>
      <c r="B16">
        <v>30</v>
      </c>
      <c r="C16">
        <v>30</v>
      </c>
      <c r="D16">
        <v>30</v>
      </c>
    </row>
    <row r="17" spans="1:8" x14ac:dyDescent="0.25">
      <c r="A17" t="s">
        <v>979</v>
      </c>
      <c r="C17">
        <v>20</v>
      </c>
    </row>
    <row r="18" spans="1:8" x14ac:dyDescent="0.25">
      <c r="A18" t="s">
        <v>868</v>
      </c>
      <c r="B18">
        <v>90</v>
      </c>
      <c r="C18">
        <v>90</v>
      </c>
      <c r="D18">
        <v>90</v>
      </c>
      <c r="H18">
        <v>90</v>
      </c>
    </row>
    <row r="19" spans="1:8" x14ac:dyDescent="0.25">
      <c r="A19" t="s">
        <v>869</v>
      </c>
    </row>
    <row r="20" spans="1:8" x14ac:dyDescent="0.25">
      <c r="A20" t="s">
        <v>114</v>
      </c>
      <c r="C20">
        <v>30</v>
      </c>
      <c r="G20">
        <v>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AYZ247"/>
  <sheetViews>
    <sheetView zoomScale="110" zoomScaleNormal="110" workbookViewId="0">
      <pane ySplit="1" topLeftCell="A119" activePane="bottomLeft" state="frozen"/>
      <selection activeCell="D1" sqref="D1"/>
      <selection pane="bottomLeft" activeCell="H133" sqref="H133"/>
    </sheetView>
  </sheetViews>
  <sheetFormatPr defaultColWidth="9.140625" defaultRowHeight="15.75" x14ac:dyDescent="0.25"/>
  <cols>
    <col min="1" max="1" width="24.85546875" style="102" customWidth="1"/>
    <col min="2" max="2" width="24.42578125" style="102" bestFit="1" customWidth="1"/>
    <col min="3" max="3" width="37.140625" style="62" bestFit="1" customWidth="1"/>
    <col min="4" max="4" width="17.140625" style="62" bestFit="1" customWidth="1"/>
    <col min="5" max="5" width="15.85546875" style="62" customWidth="1"/>
    <col min="6" max="6" width="21.28515625" style="62" customWidth="1"/>
    <col min="7" max="7" width="18.5703125" style="62" customWidth="1"/>
    <col min="8" max="8" width="19.7109375" style="62" customWidth="1"/>
    <col min="9" max="9" width="33.42578125" style="8" customWidth="1"/>
    <col min="10" max="10" width="33.42578125" style="8" bestFit="1" customWidth="1"/>
    <col min="11" max="11" width="27.140625" style="8" bestFit="1" customWidth="1"/>
    <col min="12" max="16384" width="9.140625" style="8"/>
  </cols>
  <sheetData>
    <row r="1" spans="1:1352" ht="36" customHeight="1" x14ac:dyDescent="0.25">
      <c r="A1" s="101" t="s">
        <v>205</v>
      </c>
      <c r="B1" s="101" t="s">
        <v>206</v>
      </c>
      <c r="C1" s="61" t="s">
        <v>207</v>
      </c>
      <c r="D1" s="61" t="s">
        <v>208</v>
      </c>
      <c r="E1" s="61" t="s">
        <v>209</v>
      </c>
      <c r="F1" s="61" t="s">
        <v>210</v>
      </c>
      <c r="G1" s="61" t="s">
        <v>211</v>
      </c>
      <c r="H1" s="61" t="s">
        <v>212</v>
      </c>
      <c r="I1" s="6" t="s">
        <v>213</v>
      </c>
      <c r="J1" s="6" t="s">
        <v>841</v>
      </c>
      <c r="K1" s="6" t="s">
        <v>842</v>
      </c>
      <c r="QU1" s="132"/>
      <c r="QV1" s="132"/>
      <c r="QW1" s="132"/>
      <c r="QX1" s="132"/>
      <c r="QY1" s="132"/>
      <c r="QZ1" s="132"/>
      <c r="RA1" s="132"/>
      <c r="RB1" s="132"/>
      <c r="RC1" s="132"/>
      <c r="RD1" s="132"/>
      <c r="RE1" s="132"/>
      <c r="RF1" s="132"/>
      <c r="RG1" s="132"/>
      <c r="RH1" s="132"/>
      <c r="RI1" s="132"/>
      <c r="RJ1" s="132"/>
      <c r="RK1" s="132"/>
      <c r="RL1" s="132"/>
      <c r="RM1" s="132"/>
      <c r="RN1" s="132"/>
      <c r="RO1" s="132"/>
      <c r="RP1" s="132"/>
      <c r="RQ1" s="132"/>
      <c r="RR1" s="132"/>
      <c r="RS1" s="132"/>
      <c r="RT1" s="132"/>
      <c r="RU1" s="132"/>
      <c r="RV1" s="132"/>
      <c r="RW1" s="132"/>
      <c r="RX1" s="132"/>
      <c r="RY1" s="132"/>
      <c r="RZ1" s="132"/>
      <c r="SA1" s="132"/>
      <c r="SB1" s="132"/>
      <c r="SC1" s="132"/>
      <c r="SD1" s="132"/>
      <c r="SE1" s="132"/>
      <c r="SF1" s="132"/>
      <c r="SG1" s="132"/>
      <c r="SH1" s="132"/>
      <c r="SI1" s="132"/>
      <c r="SJ1" s="132"/>
      <c r="SK1" s="132"/>
      <c r="SL1" s="132"/>
      <c r="SM1" s="132"/>
      <c r="SN1" s="132"/>
      <c r="SO1" s="132"/>
      <c r="SP1" s="132"/>
      <c r="SQ1" s="132"/>
      <c r="SR1" s="132"/>
      <c r="SS1" s="132"/>
      <c r="ST1" s="132"/>
      <c r="SU1" s="132"/>
      <c r="SV1" s="132"/>
      <c r="SW1" s="132"/>
      <c r="SX1" s="132"/>
      <c r="SY1" s="132"/>
      <c r="SZ1" s="132"/>
      <c r="TA1" s="132"/>
      <c r="TB1" s="132"/>
      <c r="TC1" s="132"/>
      <c r="TD1" s="132"/>
      <c r="TE1" s="132"/>
      <c r="TF1" s="132"/>
      <c r="TG1" s="132"/>
      <c r="TH1" s="132"/>
      <c r="TI1" s="132"/>
      <c r="TJ1" s="132"/>
      <c r="TK1" s="132"/>
      <c r="TL1" s="132"/>
      <c r="TM1" s="132"/>
      <c r="TN1" s="132"/>
      <c r="TO1" s="132"/>
      <c r="TP1" s="132"/>
      <c r="TQ1" s="132"/>
      <c r="TR1" s="132"/>
      <c r="TS1" s="132"/>
      <c r="TT1" s="132"/>
      <c r="TU1" s="132"/>
      <c r="TV1" s="132"/>
      <c r="TW1" s="132"/>
      <c r="TX1" s="132"/>
      <c r="TY1" s="132"/>
      <c r="TZ1" s="132"/>
      <c r="UA1" s="132"/>
      <c r="UB1" s="132"/>
      <c r="UC1" s="132"/>
      <c r="UD1" s="132"/>
      <c r="UE1" s="132"/>
      <c r="UF1" s="132"/>
      <c r="UG1" s="132"/>
      <c r="UH1" s="132"/>
      <c r="UI1" s="132"/>
      <c r="UJ1" s="132"/>
      <c r="UK1" s="132"/>
      <c r="UL1" s="132"/>
      <c r="UM1" s="132"/>
      <c r="UN1" s="132"/>
      <c r="UO1" s="132"/>
      <c r="UP1" s="132"/>
      <c r="UQ1" s="132"/>
      <c r="UR1" s="132"/>
      <c r="US1" s="132"/>
      <c r="UT1" s="132"/>
      <c r="UU1" s="132"/>
      <c r="UV1" s="132"/>
      <c r="UW1" s="132"/>
      <c r="UX1" s="132"/>
      <c r="UY1" s="132"/>
      <c r="UZ1" s="132"/>
      <c r="VA1" s="132"/>
      <c r="VB1" s="132"/>
      <c r="VC1" s="132"/>
      <c r="VD1" s="132"/>
      <c r="VE1" s="132"/>
      <c r="VF1" s="132"/>
      <c r="VG1" s="132"/>
      <c r="VH1" s="132"/>
      <c r="VI1" s="132"/>
      <c r="VJ1" s="132"/>
      <c r="VK1" s="132"/>
      <c r="VL1" s="132"/>
      <c r="VM1" s="132"/>
      <c r="VN1" s="132"/>
      <c r="VO1" s="132"/>
      <c r="VP1" s="132"/>
      <c r="VQ1" s="132"/>
      <c r="VR1" s="132"/>
      <c r="VS1" s="132"/>
      <c r="VT1" s="132"/>
      <c r="VU1" s="132"/>
      <c r="VV1" s="132"/>
      <c r="VW1" s="132"/>
      <c r="VX1" s="132"/>
      <c r="VY1" s="132"/>
      <c r="VZ1" s="132"/>
      <c r="WA1" s="132"/>
      <c r="WB1" s="132"/>
      <c r="WC1" s="132"/>
      <c r="WD1" s="132"/>
      <c r="WE1" s="132"/>
      <c r="WF1" s="132"/>
      <c r="WG1" s="132"/>
      <c r="WH1" s="132"/>
      <c r="WI1" s="132"/>
      <c r="WJ1" s="132"/>
      <c r="WK1" s="132"/>
      <c r="WL1" s="132"/>
      <c r="WM1" s="132"/>
      <c r="WN1" s="132"/>
      <c r="WO1" s="132"/>
      <c r="WP1" s="132"/>
      <c r="WQ1" s="132"/>
      <c r="WR1" s="132"/>
      <c r="WS1" s="132"/>
      <c r="WT1" s="132"/>
      <c r="WU1" s="132"/>
      <c r="WV1" s="132"/>
      <c r="WW1" s="132"/>
      <c r="WX1" s="132"/>
      <c r="WY1" s="132"/>
      <c r="WZ1" s="132"/>
      <c r="XA1" s="132"/>
      <c r="XB1" s="132"/>
      <c r="XC1" s="132"/>
      <c r="XD1" s="132"/>
      <c r="XE1" s="132"/>
      <c r="XF1" s="132"/>
      <c r="XG1" s="132"/>
      <c r="XH1" s="132"/>
      <c r="XI1" s="132"/>
      <c r="XJ1" s="132"/>
      <c r="XK1" s="132"/>
      <c r="XL1" s="132"/>
      <c r="XM1" s="132"/>
      <c r="XN1" s="132"/>
      <c r="XO1" s="132"/>
      <c r="XP1" s="132"/>
      <c r="XQ1" s="132"/>
      <c r="XR1" s="132"/>
      <c r="XS1" s="132"/>
      <c r="XT1" s="132"/>
      <c r="XU1" s="132"/>
      <c r="XV1" s="132"/>
      <c r="XW1" s="132"/>
      <c r="XX1" s="132"/>
      <c r="XY1" s="132"/>
      <c r="XZ1" s="132"/>
      <c r="YA1" s="132"/>
      <c r="YB1" s="132"/>
      <c r="YC1" s="132"/>
      <c r="YD1" s="132"/>
      <c r="YE1" s="132"/>
      <c r="YF1" s="132"/>
      <c r="YG1" s="132"/>
      <c r="YH1" s="132"/>
      <c r="YI1" s="132"/>
      <c r="YJ1" s="132"/>
      <c r="YK1" s="132"/>
      <c r="YL1" s="132"/>
      <c r="YM1" s="132"/>
      <c r="YN1" s="132"/>
      <c r="YO1" s="132"/>
      <c r="YP1" s="132"/>
      <c r="YQ1" s="132"/>
      <c r="YR1" s="132"/>
      <c r="YS1" s="132"/>
      <c r="YT1" s="132"/>
      <c r="YU1" s="132"/>
      <c r="YV1" s="132"/>
      <c r="YW1" s="132"/>
      <c r="YX1" s="132"/>
      <c r="YY1" s="132"/>
      <c r="YZ1" s="132"/>
      <c r="ZA1" s="132"/>
      <c r="ZB1" s="132"/>
      <c r="ZC1" s="132"/>
      <c r="ZD1" s="132"/>
      <c r="ZE1" s="132"/>
      <c r="ZF1" s="132"/>
      <c r="ZG1" s="132"/>
      <c r="ZH1" s="132"/>
      <c r="ZI1" s="132"/>
      <c r="ZJ1" s="132"/>
      <c r="ZK1" s="132"/>
      <c r="ZL1" s="132"/>
      <c r="ZM1" s="132"/>
      <c r="ZN1" s="132"/>
      <c r="ZO1" s="132"/>
      <c r="ZP1" s="132"/>
      <c r="ZQ1" s="132"/>
      <c r="ZR1" s="132"/>
      <c r="ZS1" s="132"/>
      <c r="ZT1" s="132"/>
      <c r="ZU1" s="132"/>
      <c r="ZV1" s="132"/>
      <c r="ZW1" s="132"/>
      <c r="ZX1" s="132"/>
      <c r="ZY1" s="132"/>
      <c r="ZZ1" s="132"/>
      <c r="AAA1" s="132"/>
      <c r="AAB1" s="132"/>
      <c r="AAC1" s="132"/>
      <c r="AAD1" s="132"/>
      <c r="AAE1" s="132"/>
      <c r="AAF1" s="132"/>
      <c r="AAG1" s="132"/>
      <c r="AAH1" s="132"/>
      <c r="AAI1" s="132"/>
      <c r="AAJ1" s="132"/>
      <c r="AAK1" s="132"/>
      <c r="AAL1" s="132"/>
      <c r="AAM1" s="132"/>
      <c r="AAN1" s="132"/>
      <c r="AAO1" s="132"/>
      <c r="AAP1" s="132"/>
      <c r="AAQ1" s="132"/>
      <c r="AAR1" s="132"/>
      <c r="AAS1" s="132"/>
      <c r="AAT1" s="132"/>
      <c r="AAU1" s="132"/>
      <c r="AAV1" s="132"/>
      <c r="AAW1" s="132"/>
      <c r="AAX1" s="132"/>
      <c r="AAY1" s="132"/>
      <c r="AAZ1" s="132"/>
      <c r="ABA1" s="132"/>
      <c r="ABB1" s="132"/>
      <c r="ABC1" s="132"/>
      <c r="ABD1" s="132"/>
      <c r="ABE1" s="132"/>
      <c r="ABF1" s="132"/>
      <c r="ABG1" s="132"/>
      <c r="ABH1" s="132"/>
      <c r="ABI1" s="132"/>
      <c r="ABJ1" s="132"/>
      <c r="ABK1" s="132"/>
      <c r="ABL1" s="132"/>
      <c r="ABM1" s="132"/>
      <c r="ABN1" s="132"/>
      <c r="ABO1" s="132"/>
      <c r="ABP1" s="132"/>
      <c r="ABQ1" s="132"/>
      <c r="ABR1" s="132"/>
      <c r="ABS1" s="132"/>
      <c r="ABT1" s="132"/>
      <c r="ABU1" s="132"/>
      <c r="ABV1" s="132"/>
      <c r="ABW1" s="132"/>
      <c r="ABX1" s="132"/>
      <c r="ABY1" s="132"/>
      <c r="ABZ1" s="132"/>
      <c r="ACA1" s="132"/>
      <c r="ACB1" s="132"/>
      <c r="ACC1" s="132"/>
      <c r="ACD1" s="132"/>
      <c r="ACE1" s="132"/>
      <c r="ACF1" s="132"/>
      <c r="ACG1" s="132"/>
      <c r="ACH1" s="132"/>
      <c r="ACI1" s="132"/>
      <c r="ACJ1" s="132"/>
      <c r="ACK1" s="132"/>
      <c r="ACL1" s="132"/>
      <c r="ACM1" s="132"/>
      <c r="ACN1" s="132"/>
      <c r="ACO1" s="132"/>
      <c r="ACP1" s="132"/>
      <c r="ACQ1" s="132"/>
      <c r="ACR1" s="132"/>
      <c r="ACS1" s="132"/>
      <c r="ACT1" s="132"/>
      <c r="ACU1" s="132"/>
      <c r="ACV1" s="132"/>
      <c r="ACW1" s="132"/>
      <c r="ACX1" s="132"/>
      <c r="ACY1" s="132"/>
      <c r="ACZ1" s="132"/>
      <c r="ADA1" s="132"/>
      <c r="ADB1" s="132"/>
      <c r="ADC1" s="132"/>
      <c r="ADD1" s="132"/>
      <c r="ADE1" s="132"/>
      <c r="ADF1" s="132"/>
      <c r="ADG1" s="132"/>
      <c r="ADH1" s="132"/>
      <c r="ADI1" s="132"/>
      <c r="ADJ1" s="132"/>
      <c r="ADK1" s="132"/>
      <c r="ADL1" s="132"/>
      <c r="ADM1" s="132"/>
      <c r="ADN1" s="132"/>
      <c r="ADO1" s="132"/>
      <c r="ADP1" s="132"/>
      <c r="ADQ1" s="132"/>
      <c r="ADR1" s="132"/>
      <c r="ADS1" s="132"/>
      <c r="ADT1" s="132"/>
      <c r="ADU1" s="132"/>
      <c r="ADV1" s="132"/>
      <c r="ADW1" s="132"/>
      <c r="ADX1" s="132"/>
      <c r="ADY1" s="132"/>
      <c r="ADZ1" s="132"/>
      <c r="AEA1" s="132"/>
      <c r="AEB1" s="132"/>
      <c r="AEC1" s="132"/>
      <c r="AED1" s="132"/>
      <c r="AEE1" s="132"/>
      <c r="AEF1" s="132"/>
      <c r="AEG1" s="132"/>
      <c r="AEH1" s="132"/>
      <c r="AEI1" s="132"/>
      <c r="AEJ1" s="132"/>
      <c r="AEK1" s="132"/>
      <c r="AEL1" s="132"/>
      <c r="AEM1" s="132"/>
      <c r="AEN1" s="132"/>
      <c r="AEO1" s="132"/>
      <c r="AEP1" s="132"/>
      <c r="AEQ1" s="132"/>
      <c r="AER1" s="132"/>
      <c r="AES1" s="132"/>
      <c r="AET1" s="132"/>
      <c r="AEU1" s="132"/>
      <c r="AEV1" s="132"/>
      <c r="AEW1" s="132"/>
      <c r="AEX1" s="132"/>
      <c r="AEY1" s="132"/>
      <c r="AEZ1" s="132"/>
      <c r="AFA1" s="132"/>
      <c r="AFB1" s="132"/>
      <c r="AFC1" s="132"/>
      <c r="AFD1" s="132"/>
      <c r="AFE1" s="132"/>
      <c r="AFF1" s="132"/>
      <c r="AFG1" s="132"/>
      <c r="AFH1" s="132"/>
      <c r="AFI1" s="132"/>
      <c r="AFJ1" s="132"/>
      <c r="AFK1" s="132"/>
      <c r="AFL1" s="132"/>
      <c r="AFM1" s="132"/>
      <c r="AFN1" s="132"/>
      <c r="AFO1" s="132"/>
      <c r="AFP1" s="132"/>
      <c r="AFQ1" s="132"/>
      <c r="AFR1" s="132"/>
      <c r="AFS1" s="132"/>
      <c r="AFT1" s="132"/>
      <c r="AFU1" s="132"/>
      <c r="AFV1" s="132"/>
      <c r="AFW1" s="132"/>
      <c r="AFX1" s="132"/>
      <c r="AFY1" s="132"/>
      <c r="AFZ1" s="132"/>
      <c r="AGA1" s="132"/>
      <c r="AGB1" s="132"/>
      <c r="AGC1" s="132"/>
      <c r="AGD1" s="132"/>
      <c r="AGE1" s="132"/>
      <c r="AGF1" s="132"/>
      <c r="AGG1" s="132"/>
      <c r="AGH1" s="132"/>
      <c r="AGI1" s="132"/>
      <c r="AGJ1" s="132"/>
      <c r="AGK1" s="132"/>
      <c r="AGL1" s="132"/>
      <c r="AGM1" s="132"/>
      <c r="AGN1" s="132"/>
      <c r="AGO1" s="132"/>
      <c r="AGP1" s="132"/>
      <c r="AGQ1" s="132"/>
      <c r="AGR1" s="132"/>
      <c r="AGS1" s="132"/>
      <c r="AGT1" s="132"/>
      <c r="AGU1" s="132"/>
      <c r="AGV1" s="132"/>
      <c r="AGW1" s="132"/>
      <c r="AGX1" s="132"/>
      <c r="AGY1" s="132"/>
      <c r="AGZ1" s="132"/>
      <c r="AHA1" s="132"/>
      <c r="AHB1" s="132"/>
      <c r="AHC1" s="132"/>
      <c r="AHD1" s="132"/>
      <c r="AHE1" s="132"/>
      <c r="AHF1" s="132"/>
      <c r="AHG1" s="132"/>
      <c r="AHH1" s="132"/>
      <c r="AHI1" s="132"/>
      <c r="AHJ1" s="132"/>
      <c r="AHK1" s="132"/>
      <c r="AHL1" s="132"/>
      <c r="AHM1" s="132"/>
      <c r="AHN1" s="132"/>
      <c r="AHO1" s="132"/>
      <c r="AHP1" s="132"/>
      <c r="AHQ1" s="132"/>
      <c r="AHR1" s="132"/>
      <c r="AHS1" s="132"/>
      <c r="AHT1" s="132"/>
      <c r="AHU1" s="132"/>
      <c r="AHV1" s="132"/>
      <c r="AHW1" s="132"/>
      <c r="AHX1" s="132"/>
      <c r="AHY1" s="132"/>
      <c r="AHZ1" s="132"/>
      <c r="AIA1" s="132"/>
      <c r="AIB1" s="132"/>
      <c r="AIC1" s="132"/>
      <c r="AID1" s="132"/>
      <c r="AIE1" s="132"/>
      <c r="AIF1" s="132"/>
      <c r="AIG1" s="132"/>
      <c r="AIH1" s="132"/>
      <c r="AII1" s="132"/>
      <c r="AIJ1" s="132"/>
      <c r="AIK1" s="132"/>
      <c r="AIL1" s="132"/>
      <c r="AIM1" s="132"/>
      <c r="AIN1" s="132"/>
      <c r="AIO1" s="132"/>
      <c r="AIP1" s="132"/>
      <c r="AIQ1" s="132"/>
      <c r="AIR1" s="132"/>
      <c r="AIS1" s="132"/>
      <c r="AIT1" s="132"/>
      <c r="AIU1" s="132"/>
      <c r="AIV1" s="132"/>
      <c r="AIW1" s="132"/>
      <c r="AIX1" s="132"/>
      <c r="AIY1" s="132"/>
      <c r="AIZ1" s="132"/>
      <c r="AJA1" s="132"/>
      <c r="AJB1" s="132"/>
      <c r="AJC1" s="132"/>
      <c r="AJD1" s="132"/>
      <c r="AJE1" s="132"/>
      <c r="AJF1" s="132"/>
      <c r="AJG1" s="132"/>
      <c r="AJH1" s="132"/>
      <c r="AJI1" s="132"/>
      <c r="AJJ1" s="132"/>
      <c r="AJK1" s="132"/>
      <c r="AJL1" s="132"/>
      <c r="AJM1" s="132"/>
      <c r="AJN1" s="132"/>
      <c r="AJO1" s="132"/>
      <c r="AJP1" s="132"/>
      <c r="AJQ1" s="132"/>
      <c r="AJR1" s="132"/>
      <c r="AJS1" s="132"/>
      <c r="AJT1" s="132"/>
      <c r="AJU1" s="132"/>
      <c r="AJV1" s="132"/>
      <c r="AJW1" s="132"/>
      <c r="AJX1" s="132"/>
      <c r="AJY1" s="132"/>
      <c r="AJZ1" s="132"/>
      <c r="AKA1" s="132"/>
      <c r="AKB1" s="132"/>
      <c r="AKC1" s="132"/>
      <c r="AKD1" s="132"/>
      <c r="AKE1" s="132"/>
      <c r="AKF1" s="132"/>
      <c r="AKG1" s="132"/>
      <c r="AKH1" s="132"/>
      <c r="AKI1" s="132"/>
      <c r="AKJ1" s="132"/>
      <c r="AKK1" s="132"/>
      <c r="AKL1" s="132"/>
      <c r="AKM1" s="132"/>
      <c r="AKN1" s="132"/>
      <c r="AKO1" s="132"/>
      <c r="AKP1" s="132"/>
      <c r="AKQ1" s="132"/>
      <c r="AKR1" s="132"/>
      <c r="AKS1" s="132"/>
      <c r="AKT1" s="132"/>
      <c r="AKU1" s="132"/>
      <c r="AKV1" s="132"/>
      <c r="AKW1" s="132"/>
      <c r="AKX1" s="132"/>
      <c r="AKY1" s="132"/>
      <c r="AKZ1" s="132"/>
      <c r="ALA1" s="132"/>
      <c r="ALB1" s="132"/>
      <c r="ALC1" s="132"/>
      <c r="ALD1" s="132"/>
      <c r="ALE1" s="132"/>
      <c r="ALF1" s="132"/>
      <c r="ALG1" s="132"/>
      <c r="ALH1" s="132"/>
      <c r="ALI1" s="132"/>
      <c r="ALJ1" s="132"/>
      <c r="ALK1" s="132"/>
      <c r="ALL1" s="132"/>
      <c r="ALM1" s="132"/>
      <c r="ALN1" s="132"/>
      <c r="ALO1" s="132"/>
      <c r="ALP1" s="132"/>
      <c r="ALQ1" s="132"/>
      <c r="ALR1" s="132"/>
      <c r="ALS1" s="132"/>
      <c r="ALT1" s="132"/>
      <c r="ALU1" s="132"/>
      <c r="ALV1" s="132"/>
      <c r="ALW1" s="132"/>
      <c r="ALX1" s="132"/>
      <c r="ALY1" s="132"/>
      <c r="ALZ1" s="132"/>
      <c r="AMA1" s="132"/>
      <c r="AMB1" s="132"/>
      <c r="AMC1" s="132"/>
      <c r="AMD1" s="132"/>
      <c r="AME1" s="132"/>
      <c r="AMF1" s="132"/>
      <c r="AMG1" s="132"/>
      <c r="AMH1" s="132"/>
      <c r="AMI1" s="132"/>
      <c r="AMJ1" s="132"/>
      <c r="AMK1" s="132"/>
      <c r="AML1" s="132"/>
      <c r="AMM1" s="132"/>
      <c r="AMN1" s="132"/>
      <c r="AMO1" s="132"/>
      <c r="AMP1" s="132"/>
      <c r="AMQ1" s="132"/>
      <c r="AMR1" s="132"/>
      <c r="AMS1" s="132"/>
      <c r="AMT1" s="132"/>
      <c r="AMU1" s="132"/>
      <c r="AMV1" s="132"/>
      <c r="AMW1" s="132"/>
      <c r="AMX1" s="132"/>
      <c r="AMY1" s="132"/>
      <c r="AMZ1" s="132"/>
      <c r="ANA1" s="132"/>
      <c r="ANB1" s="132"/>
      <c r="ANC1" s="132"/>
      <c r="AND1" s="132"/>
      <c r="ANE1" s="132"/>
      <c r="ANF1" s="132"/>
      <c r="ANG1" s="132"/>
      <c r="ANH1" s="132"/>
      <c r="ANI1" s="132"/>
      <c r="ANJ1" s="132"/>
      <c r="ANK1" s="132"/>
      <c r="ANL1" s="132"/>
      <c r="ANM1" s="132"/>
      <c r="ANN1" s="132"/>
      <c r="ANO1" s="132"/>
      <c r="ANP1" s="132"/>
      <c r="ANQ1" s="132"/>
      <c r="ANR1" s="132"/>
      <c r="ANS1" s="132"/>
      <c r="ANT1" s="132"/>
      <c r="ANU1" s="132"/>
      <c r="ANV1" s="132"/>
      <c r="ANW1" s="132"/>
      <c r="ANX1" s="132"/>
      <c r="ANY1" s="132"/>
      <c r="ANZ1" s="132"/>
      <c r="AOA1" s="132"/>
      <c r="AOB1" s="132"/>
      <c r="AOC1" s="132"/>
      <c r="AOD1" s="132"/>
      <c r="AOE1" s="132"/>
      <c r="AOF1" s="132"/>
      <c r="AOG1" s="132"/>
      <c r="AOH1" s="132"/>
      <c r="AOI1" s="132"/>
      <c r="AOJ1" s="132"/>
      <c r="AOK1" s="132"/>
      <c r="AOL1" s="132"/>
      <c r="AOM1" s="132"/>
      <c r="AON1" s="132"/>
      <c r="AOO1" s="132"/>
      <c r="AOP1" s="132"/>
      <c r="AOQ1" s="132"/>
      <c r="AOR1" s="132"/>
      <c r="AOS1" s="132"/>
      <c r="AOT1" s="132"/>
      <c r="AOU1" s="132"/>
      <c r="AOV1" s="132"/>
      <c r="AOW1" s="132"/>
      <c r="AOX1" s="132"/>
      <c r="AOY1" s="132"/>
      <c r="AOZ1" s="132"/>
      <c r="APA1" s="132"/>
      <c r="APB1" s="132"/>
      <c r="APC1" s="132"/>
      <c r="APD1" s="132"/>
      <c r="APE1" s="132"/>
      <c r="APF1" s="132"/>
      <c r="APG1" s="132"/>
      <c r="APH1" s="132"/>
      <c r="API1" s="132"/>
      <c r="APJ1" s="132"/>
      <c r="APK1" s="132"/>
      <c r="APL1" s="132"/>
      <c r="APM1" s="132"/>
      <c r="APN1" s="132"/>
      <c r="APO1" s="132"/>
      <c r="APP1" s="132"/>
      <c r="APQ1" s="132"/>
      <c r="APR1" s="132"/>
      <c r="APS1" s="132"/>
      <c r="APT1" s="132"/>
      <c r="APU1" s="132"/>
      <c r="APV1" s="132"/>
      <c r="APW1" s="132"/>
      <c r="APX1" s="132"/>
      <c r="APY1" s="132"/>
      <c r="APZ1" s="132"/>
      <c r="AQA1" s="132"/>
      <c r="AQB1" s="132"/>
      <c r="AQC1" s="132"/>
      <c r="AQD1" s="132"/>
      <c r="AQE1" s="132"/>
      <c r="AQF1" s="132"/>
      <c r="AQG1" s="132"/>
      <c r="AQH1" s="132"/>
      <c r="AQI1" s="132"/>
      <c r="AQJ1" s="132"/>
      <c r="AQK1" s="132"/>
      <c r="AQL1" s="132"/>
      <c r="AQM1" s="132"/>
      <c r="AQN1" s="132"/>
      <c r="AQO1" s="132"/>
      <c r="AQP1" s="132"/>
      <c r="AQQ1" s="132"/>
      <c r="AQR1" s="132"/>
      <c r="AQS1" s="132"/>
      <c r="AQT1" s="132"/>
      <c r="AQU1" s="132"/>
      <c r="AQV1" s="132"/>
      <c r="AQW1" s="132"/>
      <c r="AQX1" s="132"/>
      <c r="AQY1" s="132"/>
      <c r="AQZ1" s="132"/>
      <c r="ARA1" s="132"/>
      <c r="ARB1" s="132"/>
      <c r="ARC1" s="132"/>
      <c r="ARD1" s="132"/>
      <c r="ARE1" s="132"/>
      <c r="ARF1" s="132"/>
      <c r="ARG1" s="132"/>
      <c r="ARH1" s="132"/>
      <c r="ARI1" s="132"/>
      <c r="ARJ1" s="132"/>
      <c r="ARK1" s="132"/>
      <c r="ARL1" s="132"/>
      <c r="ARM1" s="132"/>
      <c r="ARN1" s="132"/>
      <c r="ARO1" s="132"/>
      <c r="ARP1" s="132"/>
      <c r="ARQ1" s="132"/>
      <c r="ARR1" s="132"/>
      <c r="ARS1" s="132"/>
      <c r="ART1" s="132"/>
      <c r="ARU1" s="132"/>
      <c r="ARV1" s="132"/>
      <c r="ARW1" s="132"/>
      <c r="ARX1" s="132"/>
      <c r="ARY1" s="132"/>
      <c r="ARZ1" s="132"/>
      <c r="ASA1" s="132"/>
      <c r="ASB1" s="132"/>
      <c r="ASC1" s="132"/>
      <c r="ASD1" s="132"/>
      <c r="ASE1" s="132"/>
      <c r="ASF1" s="132"/>
      <c r="ASG1" s="132"/>
      <c r="ASH1" s="132"/>
      <c r="ASI1" s="132"/>
      <c r="ASJ1" s="132"/>
      <c r="ASK1" s="132"/>
      <c r="ASL1" s="132"/>
      <c r="ASM1" s="132"/>
      <c r="ASN1" s="132"/>
      <c r="ASO1" s="132"/>
      <c r="ASP1" s="132"/>
      <c r="ASQ1" s="132"/>
      <c r="ASR1" s="132"/>
      <c r="ASS1" s="132"/>
      <c r="AST1" s="132"/>
      <c r="ASU1" s="132"/>
      <c r="ASV1" s="132"/>
      <c r="ASW1" s="132"/>
      <c r="ASX1" s="132"/>
      <c r="ASY1" s="132"/>
      <c r="ASZ1" s="132"/>
      <c r="ATA1" s="132"/>
      <c r="ATB1" s="132"/>
      <c r="ATC1" s="132"/>
      <c r="ATD1" s="132"/>
      <c r="ATE1" s="132"/>
      <c r="ATF1" s="132"/>
      <c r="ATG1" s="132"/>
      <c r="ATH1" s="132"/>
      <c r="ATI1" s="132"/>
      <c r="ATJ1" s="132"/>
      <c r="ATK1" s="132"/>
      <c r="ATL1" s="132"/>
      <c r="ATM1" s="132"/>
      <c r="ATN1" s="132"/>
      <c r="ATO1" s="132"/>
      <c r="ATP1" s="132"/>
      <c r="ATQ1" s="132"/>
      <c r="ATR1" s="132"/>
      <c r="ATS1" s="132"/>
      <c r="ATT1" s="132"/>
      <c r="ATU1" s="132"/>
      <c r="ATV1" s="132"/>
      <c r="ATW1" s="132"/>
      <c r="ATX1" s="132"/>
      <c r="ATY1" s="132"/>
      <c r="ATZ1" s="132"/>
      <c r="AUA1" s="132"/>
      <c r="AUB1" s="132"/>
      <c r="AUC1" s="132"/>
      <c r="AUD1" s="132"/>
      <c r="AUE1" s="132"/>
      <c r="AUF1" s="132"/>
      <c r="AUG1" s="132"/>
      <c r="AUH1" s="132"/>
      <c r="AUI1" s="132"/>
      <c r="AUJ1" s="132"/>
      <c r="AUK1" s="132"/>
      <c r="AUL1" s="132"/>
      <c r="AUM1" s="132"/>
      <c r="AUN1" s="132"/>
      <c r="AUO1" s="132"/>
      <c r="AUP1" s="132"/>
      <c r="AUQ1" s="132"/>
      <c r="AUR1" s="132"/>
      <c r="AUS1" s="132"/>
      <c r="AUT1" s="132"/>
      <c r="AUU1" s="132"/>
      <c r="AUV1" s="132"/>
      <c r="AUW1" s="132"/>
      <c r="AUX1" s="132"/>
      <c r="AUY1" s="132"/>
      <c r="AUZ1" s="132"/>
      <c r="AVA1" s="132"/>
      <c r="AVB1" s="132"/>
      <c r="AVC1" s="132"/>
      <c r="AVD1" s="132"/>
      <c r="AVE1" s="132"/>
      <c r="AVF1" s="132"/>
      <c r="AVG1" s="132"/>
      <c r="AVH1" s="132"/>
      <c r="AVI1" s="132"/>
      <c r="AVJ1" s="132"/>
      <c r="AVK1" s="132"/>
      <c r="AVL1" s="132"/>
      <c r="AVM1" s="132"/>
      <c r="AVN1" s="132"/>
      <c r="AVO1" s="132"/>
      <c r="AVP1" s="132"/>
      <c r="AVQ1" s="132"/>
      <c r="AVR1" s="132"/>
      <c r="AVS1" s="132"/>
      <c r="AVT1" s="132"/>
      <c r="AVU1" s="132"/>
      <c r="AVV1" s="132"/>
      <c r="AVW1" s="132"/>
      <c r="AVX1" s="132"/>
      <c r="AVY1" s="132"/>
      <c r="AVZ1" s="132"/>
      <c r="AWA1" s="132"/>
      <c r="AWB1" s="132"/>
      <c r="AWC1" s="132"/>
      <c r="AWD1" s="132"/>
      <c r="AWE1" s="132"/>
      <c r="AWF1" s="132"/>
      <c r="AWG1" s="132"/>
      <c r="AWH1" s="132"/>
      <c r="AWI1" s="132"/>
      <c r="AWJ1" s="132"/>
      <c r="AWK1" s="132"/>
      <c r="AWL1" s="132"/>
      <c r="AWM1" s="132"/>
      <c r="AWN1" s="132"/>
      <c r="AWO1" s="132"/>
      <c r="AWP1" s="132"/>
      <c r="AWQ1" s="132"/>
      <c r="AWR1" s="132"/>
      <c r="AWS1" s="132"/>
      <c r="AWT1" s="132"/>
      <c r="AWU1" s="132"/>
      <c r="AWV1" s="132"/>
      <c r="AWW1" s="132"/>
      <c r="AWX1" s="132"/>
      <c r="AWY1" s="132"/>
      <c r="AWZ1" s="132"/>
      <c r="AXA1" s="132"/>
      <c r="AXB1" s="132"/>
      <c r="AXC1" s="132"/>
      <c r="AXD1" s="132"/>
      <c r="AXE1" s="132"/>
      <c r="AXF1" s="132"/>
      <c r="AXG1" s="132"/>
      <c r="AXH1" s="132"/>
      <c r="AXI1" s="132"/>
      <c r="AXJ1" s="132"/>
      <c r="AXK1" s="132"/>
      <c r="AXL1" s="132"/>
      <c r="AXM1" s="132"/>
      <c r="AXN1" s="132"/>
      <c r="AXO1" s="132"/>
      <c r="AXP1" s="132"/>
      <c r="AXQ1" s="132"/>
      <c r="AXR1" s="132"/>
      <c r="AXS1" s="132"/>
      <c r="AXT1" s="132"/>
      <c r="AXU1" s="132"/>
      <c r="AXV1" s="132"/>
      <c r="AXW1" s="132"/>
      <c r="AXX1" s="132"/>
      <c r="AXY1" s="132"/>
      <c r="AXZ1" s="132"/>
      <c r="AYA1" s="132"/>
      <c r="AYB1" s="132"/>
      <c r="AYC1" s="132"/>
      <c r="AYD1" s="132"/>
      <c r="AYE1" s="132"/>
      <c r="AYF1" s="132"/>
      <c r="AYG1" s="132"/>
      <c r="AYH1" s="132"/>
      <c r="AYI1" s="132"/>
      <c r="AYJ1" s="132"/>
      <c r="AYK1" s="132"/>
      <c r="AYL1" s="132"/>
      <c r="AYM1" s="132"/>
      <c r="AYN1" s="132"/>
      <c r="AYO1" s="132"/>
      <c r="AYP1" s="132"/>
      <c r="AYQ1" s="132"/>
      <c r="AYR1" s="132"/>
      <c r="AYS1" s="132"/>
      <c r="AYT1" s="132"/>
      <c r="AYU1" s="132"/>
      <c r="AYV1" s="132"/>
      <c r="AYW1" s="132"/>
      <c r="AYX1" s="132"/>
      <c r="AYY1" s="132"/>
      <c r="AYZ1" s="132"/>
    </row>
    <row r="2" spans="1:1352" x14ac:dyDescent="0.25">
      <c r="A2" s="101" t="s">
        <v>443</v>
      </c>
      <c r="B2" s="101" t="s">
        <v>258</v>
      </c>
      <c r="C2" s="61" t="s">
        <v>672</v>
      </c>
      <c r="D2" s="61" t="s">
        <v>655</v>
      </c>
      <c r="E2" s="61"/>
      <c r="F2" s="61" t="s">
        <v>673</v>
      </c>
      <c r="G2" s="61"/>
      <c r="H2" s="61" t="s">
        <v>673</v>
      </c>
      <c r="I2" s="5"/>
      <c r="J2" s="7"/>
      <c r="K2" s="7"/>
      <c r="QU2" s="132"/>
      <c r="QV2" s="132"/>
      <c r="QW2" s="132"/>
      <c r="QX2" s="132"/>
      <c r="QY2" s="132"/>
      <c r="QZ2" s="132"/>
      <c r="RA2" s="132"/>
      <c r="RB2" s="132"/>
      <c r="RC2" s="132"/>
      <c r="RD2" s="132"/>
      <c r="RE2" s="132"/>
      <c r="RF2" s="132"/>
      <c r="RG2" s="132"/>
      <c r="RH2" s="132"/>
      <c r="RI2" s="132"/>
      <c r="RJ2" s="132"/>
      <c r="RK2" s="132"/>
      <c r="RL2" s="132"/>
      <c r="RM2" s="132"/>
      <c r="RN2" s="132"/>
      <c r="RO2" s="132"/>
      <c r="RP2" s="132"/>
      <c r="RQ2" s="132"/>
      <c r="RR2" s="132"/>
      <c r="RS2" s="132"/>
      <c r="RT2" s="132"/>
      <c r="RU2" s="132"/>
      <c r="RV2" s="132"/>
      <c r="RW2" s="132"/>
      <c r="RX2" s="132"/>
      <c r="RY2" s="132"/>
      <c r="RZ2" s="132"/>
      <c r="SA2" s="132"/>
      <c r="SB2" s="132"/>
      <c r="SC2" s="132"/>
      <c r="SD2" s="132"/>
      <c r="SE2" s="132"/>
      <c r="SF2" s="132"/>
      <c r="SG2" s="132"/>
      <c r="SH2" s="132"/>
      <c r="SI2" s="132"/>
      <c r="SJ2" s="132"/>
      <c r="SK2" s="132"/>
      <c r="SL2" s="132"/>
      <c r="SM2" s="132"/>
      <c r="SN2" s="132"/>
      <c r="SO2" s="132"/>
      <c r="SP2" s="132"/>
      <c r="SQ2" s="132"/>
      <c r="SR2" s="132"/>
      <c r="SS2" s="132"/>
      <c r="ST2" s="132"/>
      <c r="SU2" s="132"/>
      <c r="SV2" s="132"/>
      <c r="SW2" s="132"/>
      <c r="SX2" s="132"/>
      <c r="SY2" s="132"/>
      <c r="SZ2" s="132"/>
      <c r="TA2" s="132"/>
      <c r="TB2" s="132"/>
      <c r="TC2" s="132"/>
      <c r="TD2" s="132"/>
      <c r="TE2" s="132"/>
      <c r="TF2" s="132"/>
      <c r="TG2" s="132"/>
      <c r="TH2" s="132"/>
      <c r="TI2" s="132"/>
      <c r="TJ2" s="132"/>
      <c r="TK2" s="132"/>
      <c r="TL2" s="132"/>
      <c r="TM2" s="132"/>
      <c r="TN2" s="132"/>
      <c r="TO2" s="132"/>
      <c r="TP2" s="132"/>
      <c r="TQ2" s="132"/>
      <c r="TR2" s="132"/>
      <c r="TS2" s="132"/>
      <c r="TT2" s="132"/>
      <c r="TU2" s="132"/>
      <c r="TV2" s="132"/>
      <c r="TW2" s="132"/>
      <c r="TX2" s="132"/>
      <c r="TY2" s="132"/>
      <c r="TZ2" s="132"/>
      <c r="UA2" s="132"/>
      <c r="UB2" s="132"/>
      <c r="UC2" s="132"/>
      <c r="UD2" s="132"/>
      <c r="UE2" s="132"/>
      <c r="UF2" s="132"/>
      <c r="UG2" s="132"/>
      <c r="UH2" s="132"/>
      <c r="UI2" s="132"/>
      <c r="UJ2" s="132"/>
      <c r="UK2" s="132"/>
      <c r="UL2" s="132"/>
      <c r="UM2" s="132"/>
      <c r="UN2" s="132"/>
      <c r="UO2" s="132"/>
      <c r="UP2" s="132"/>
      <c r="UQ2" s="132"/>
      <c r="UR2" s="132"/>
      <c r="US2" s="132"/>
      <c r="UT2" s="132"/>
      <c r="UU2" s="132"/>
      <c r="UV2" s="132"/>
      <c r="UW2" s="132"/>
      <c r="UX2" s="132"/>
      <c r="UY2" s="132"/>
      <c r="UZ2" s="132"/>
      <c r="VA2" s="132"/>
      <c r="VB2" s="132"/>
      <c r="VC2" s="132"/>
      <c r="VD2" s="132"/>
      <c r="VE2" s="132"/>
      <c r="VF2" s="132"/>
      <c r="VG2" s="132"/>
      <c r="VH2" s="132"/>
      <c r="VI2" s="132"/>
      <c r="VJ2" s="132"/>
      <c r="VK2" s="132"/>
      <c r="VL2" s="132"/>
      <c r="VM2" s="132"/>
      <c r="VN2" s="132"/>
      <c r="VO2" s="132"/>
      <c r="VP2" s="132"/>
      <c r="VQ2" s="132"/>
      <c r="VR2" s="132"/>
      <c r="VS2" s="132"/>
      <c r="VT2" s="132"/>
      <c r="VU2" s="132"/>
      <c r="VV2" s="132"/>
      <c r="VW2" s="132"/>
      <c r="VX2" s="132"/>
      <c r="VY2" s="132"/>
      <c r="VZ2" s="132"/>
      <c r="WA2" s="132"/>
      <c r="WB2" s="132"/>
      <c r="WC2" s="132"/>
      <c r="WD2" s="132"/>
      <c r="WE2" s="132"/>
      <c r="WF2" s="132"/>
      <c r="WG2" s="132"/>
      <c r="WH2" s="132"/>
      <c r="WI2" s="132"/>
      <c r="WJ2" s="132"/>
      <c r="WK2" s="132"/>
      <c r="WL2" s="132"/>
      <c r="WM2" s="132"/>
      <c r="WN2" s="132"/>
      <c r="WO2" s="132"/>
      <c r="WP2" s="132"/>
      <c r="WQ2" s="132"/>
      <c r="WR2" s="132"/>
      <c r="WS2" s="132"/>
      <c r="WT2" s="132"/>
      <c r="WU2" s="132"/>
      <c r="WV2" s="132"/>
      <c r="WW2" s="132"/>
      <c r="WX2" s="132"/>
      <c r="WY2" s="132"/>
      <c r="WZ2" s="132"/>
      <c r="XA2" s="132"/>
      <c r="XB2" s="132"/>
      <c r="XC2" s="132"/>
      <c r="XD2" s="132"/>
      <c r="XE2" s="132"/>
      <c r="XF2" s="132"/>
      <c r="XG2" s="132"/>
      <c r="XH2" s="132"/>
      <c r="XI2" s="132"/>
      <c r="XJ2" s="132"/>
      <c r="XK2" s="132"/>
      <c r="XL2" s="132"/>
      <c r="XM2" s="132"/>
      <c r="XN2" s="132"/>
      <c r="XO2" s="132"/>
      <c r="XP2" s="132"/>
      <c r="XQ2" s="132"/>
      <c r="XR2" s="132"/>
      <c r="XS2" s="132"/>
      <c r="XT2" s="132"/>
      <c r="XU2" s="132"/>
      <c r="XV2" s="132"/>
      <c r="XW2" s="132"/>
      <c r="XX2" s="132"/>
      <c r="XY2" s="132"/>
      <c r="XZ2" s="132"/>
      <c r="YA2" s="132"/>
      <c r="YB2" s="132"/>
      <c r="YC2" s="132"/>
      <c r="YD2" s="132"/>
      <c r="YE2" s="132"/>
      <c r="YF2" s="132"/>
      <c r="YG2" s="132"/>
      <c r="YH2" s="132"/>
      <c r="YI2" s="132"/>
      <c r="YJ2" s="132"/>
      <c r="YK2" s="132"/>
      <c r="YL2" s="132"/>
      <c r="YM2" s="132"/>
      <c r="YN2" s="132"/>
      <c r="YO2" s="132"/>
      <c r="YP2" s="132"/>
      <c r="YQ2" s="132"/>
      <c r="YR2" s="132"/>
      <c r="YS2" s="132"/>
      <c r="YT2" s="132"/>
      <c r="YU2" s="132"/>
      <c r="YV2" s="132"/>
      <c r="YW2" s="132"/>
      <c r="YX2" s="132"/>
      <c r="YY2" s="132"/>
      <c r="YZ2" s="132"/>
      <c r="ZA2" s="132"/>
      <c r="ZB2" s="132"/>
      <c r="ZC2" s="132"/>
      <c r="ZD2" s="132"/>
      <c r="ZE2" s="132"/>
      <c r="ZF2" s="132"/>
      <c r="ZG2" s="132"/>
      <c r="ZH2" s="132"/>
      <c r="ZI2" s="132"/>
      <c r="ZJ2" s="132"/>
      <c r="ZK2" s="132"/>
      <c r="ZL2" s="132"/>
      <c r="ZM2" s="132"/>
      <c r="ZN2" s="132"/>
      <c r="ZO2" s="132"/>
      <c r="ZP2" s="132"/>
      <c r="ZQ2" s="132"/>
      <c r="ZR2" s="132"/>
      <c r="ZS2" s="132"/>
      <c r="ZT2" s="132"/>
      <c r="ZU2" s="132"/>
      <c r="ZV2" s="132"/>
      <c r="ZW2" s="132"/>
      <c r="ZX2" s="132"/>
      <c r="ZY2" s="132"/>
      <c r="ZZ2" s="132"/>
      <c r="AAA2" s="132"/>
      <c r="AAB2" s="132"/>
      <c r="AAC2" s="132"/>
      <c r="AAD2" s="132"/>
      <c r="AAE2" s="132"/>
      <c r="AAF2" s="132"/>
      <c r="AAG2" s="132"/>
      <c r="AAH2" s="132"/>
      <c r="AAI2" s="132"/>
      <c r="AAJ2" s="132"/>
      <c r="AAK2" s="132"/>
      <c r="AAL2" s="132"/>
      <c r="AAM2" s="132"/>
      <c r="AAN2" s="132"/>
      <c r="AAO2" s="132"/>
      <c r="AAP2" s="132"/>
      <c r="AAQ2" s="132"/>
      <c r="AAR2" s="132"/>
      <c r="AAS2" s="132"/>
      <c r="AAT2" s="132"/>
      <c r="AAU2" s="132"/>
      <c r="AAV2" s="132"/>
      <c r="AAW2" s="132"/>
      <c r="AAX2" s="132"/>
      <c r="AAY2" s="132"/>
      <c r="AAZ2" s="132"/>
      <c r="ABA2" s="132"/>
      <c r="ABB2" s="132"/>
      <c r="ABC2" s="132"/>
      <c r="ABD2" s="132"/>
      <c r="ABE2" s="132"/>
      <c r="ABF2" s="132"/>
      <c r="ABG2" s="132"/>
      <c r="ABH2" s="132"/>
      <c r="ABI2" s="132"/>
      <c r="ABJ2" s="132"/>
      <c r="ABK2" s="132"/>
      <c r="ABL2" s="132"/>
      <c r="ABM2" s="132"/>
      <c r="ABN2" s="132"/>
      <c r="ABO2" s="132"/>
      <c r="ABP2" s="132"/>
      <c r="ABQ2" s="132"/>
      <c r="ABR2" s="132"/>
      <c r="ABS2" s="132"/>
      <c r="ABT2" s="132"/>
      <c r="ABU2" s="132"/>
      <c r="ABV2" s="132"/>
      <c r="ABW2" s="132"/>
      <c r="ABX2" s="132"/>
      <c r="ABY2" s="132"/>
      <c r="ABZ2" s="132"/>
      <c r="ACA2" s="132"/>
      <c r="ACB2" s="132"/>
      <c r="ACC2" s="132"/>
      <c r="ACD2" s="132"/>
      <c r="ACE2" s="132"/>
      <c r="ACF2" s="132"/>
      <c r="ACG2" s="132"/>
      <c r="ACH2" s="132"/>
      <c r="ACI2" s="132"/>
      <c r="ACJ2" s="132"/>
      <c r="ACK2" s="132"/>
      <c r="ACL2" s="132"/>
      <c r="ACM2" s="132"/>
      <c r="ACN2" s="132"/>
      <c r="ACO2" s="132"/>
      <c r="ACP2" s="132"/>
      <c r="ACQ2" s="132"/>
      <c r="ACR2" s="132"/>
      <c r="ACS2" s="132"/>
      <c r="ACT2" s="132"/>
      <c r="ACU2" s="132"/>
      <c r="ACV2" s="132"/>
      <c r="ACW2" s="132"/>
      <c r="ACX2" s="132"/>
      <c r="ACY2" s="132"/>
      <c r="ACZ2" s="132"/>
      <c r="ADA2" s="132"/>
      <c r="ADB2" s="132"/>
      <c r="ADC2" s="132"/>
      <c r="ADD2" s="132"/>
      <c r="ADE2" s="132"/>
      <c r="ADF2" s="132"/>
      <c r="ADG2" s="132"/>
      <c r="ADH2" s="132"/>
      <c r="ADI2" s="132"/>
      <c r="ADJ2" s="132"/>
      <c r="ADK2" s="132"/>
      <c r="ADL2" s="132"/>
      <c r="ADM2" s="132"/>
      <c r="ADN2" s="132"/>
      <c r="ADO2" s="132"/>
      <c r="ADP2" s="132"/>
      <c r="ADQ2" s="132"/>
      <c r="ADR2" s="132"/>
      <c r="ADS2" s="132"/>
      <c r="ADT2" s="132"/>
      <c r="ADU2" s="132"/>
      <c r="ADV2" s="132"/>
      <c r="ADW2" s="132"/>
      <c r="ADX2" s="132"/>
      <c r="ADY2" s="132"/>
      <c r="ADZ2" s="132"/>
      <c r="AEA2" s="132"/>
      <c r="AEB2" s="132"/>
      <c r="AEC2" s="132"/>
      <c r="AED2" s="132"/>
      <c r="AEE2" s="132"/>
      <c r="AEF2" s="132"/>
      <c r="AEG2" s="132"/>
      <c r="AEH2" s="132"/>
      <c r="AEI2" s="132"/>
      <c r="AEJ2" s="132"/>
      <c r="AEK2" s="132"/>
      <c r="AEL2" s="132"/>
      <c r="AEM2" s="132"/>
      <c r="AEN2" s="132"/>
      <c r="AEO2" s="132"/>
      <c r="AEP2" s="132"/>
      <c r="AEQ2" s="132"/>
      <c r="AER2" s="132"/>
      <c r="AES2" s="132"/>
      <c r="AET2" s="132"/>
      <c r="AEU2" s="132"/>
      <c r="AEV2" s="132"/>
      <c r="AEW2" s="132"/>
      <c r="AEX2" s="132"/>
      <c r="AEY2" s="132"/>
      <c r="AEZ2" s="132"/>
      <c r="AFA2" s="132"/>
      <c r="AFB2" s="132"/>
      <c r="AFC2" s="132"/>
      <c r="AFD2" s="132"/>
      <c r="AFE2" s="132"/>
      <c r="AFF2" s="132"/>
      <c r="AFG2" s="132"/>
      <c r="AFH2" s="132"/>
      <c r="AFI2" s="132"/>
      <c r="AFJ2" s="132"/>
      <c r="AFK2" s="132"/>
      <c r="AFL2" s="132"/>
      <c r="AFM2" s="132"/>
      <c r="AFN2" s="132"/>
      <c r="AFO2" s="132"/>
      <c r="AFP2" s="132"/>
      <c r="AFQ2" s="132"/>
      <c r="AFR2" s="132"/>
      <c r="AFS2" s="132"/>
      <c r="AFT2" s="132"/>
      <c r="AFU2" s="132"/>
      <c r="AFV2" s="132"/>
      <c r="AFW2" s="132"/>
      <c r="AFX2" s="132"/>
      <c r="AFY2" s="132"/>
      <c r="AFZ2" s="132"/>
      <c r="AGA2" s="132"/>
      <c r="AGB2" s="132"/>
      <c r="AGC2" s="132"/>
      <c r="AGD2" s="132"/>
      <c r="AGE2" s="132"/>
      <c r="AGF2" s="132"/>
      <c r="AGG2" s="132"/>
      <c r="AGH2" s="132"/>
      <c r="AGI2" s="132"/>
      <c r="AGJ2" s="132"/>
      <c r="AGK2" s="132"/>
      <c r="AGL2" s="132"/>
      <c r="AGM2" s="132"/>
      <c r="AGN2" s="132"/>
      <c r="AGO2" s="132"/>
      <c r="AGP2" s="132"/>
      <c r="AGQ2" s="132"/>
      <c r="AGR2" s="132"/>
      <c r="AGS2" s="132"/>
      <c r="AGT2" s="132"/>
      <c r="AGU2" s="132"/>
      <c r="AGV2" s="132"/>
      <c r="AGW2" s="132"/>
      <c r="AGX2" s="132"/>
      <c r="AGY2" s="132"/>
      <c r="AGZ2" s="132"/>
      <c r="AHA2" s="132"/>
      <c r="AHB2" s="132"/>
      <c r="AHC2" s="132"/>
      <c r="AHD2" s="132"/>
      <c r="AHE2" s="132"/>
      <c r="AHF2" s="132"/>
      <c r="AHG2" s="132"/>
      <c r="AHH2" s="132"/>
      <c r="AHI2" s="132"/>
      <c r="AHJ2" s="132"/>
      <c r="AHK2" s="132"/>
      <c r="AHL2" s="132"/>
      <c r="AHM2" s="132"/>
      <c r="AHN2" s="132"/>
      <c r="AHO2" s="132"/>
      <c r="AHP2" s="132"/>
      <c r="AHQ2" s="132"/>
      <c r="AHR2" s="132"/>
      <c r="AHS2" s="132"/>
      <c r="AHT2" s="132"/>
      <c r="AHU2" s="132"/>
      <c r="AHV2" s="132"/>
      <c r="AHW2" s="132"/>
      <c r="AHX2" s="132"/>
      <c r="AHY2" s="132"/>
      <c r="AHZ2" s="132"/>
      <c r="AIA2" s="132"/>
      <c r="AIB2" s="132"/>
      <c r="AIC2" s="132"/>
      <c r="AID2" s="132"/>
      <c r="AIE2" s="132"/>
      <c r="AIF2" s="132"/>
      <c r="AIG2" s="132"/>
      <c r="AIH2" s="132"/>
      <c r="AII2" s="132"/>
      <c r="AIJ2" s="132"/>
      <c r="AIK2" s="132"/>
      <c r="AIL2" s="132"/>
      <c r="AIM2" s="132"/>
      <c r="AIN2" s="132"/>
      <c r="AIO2" s="132"/>
      <c r="AIP2" s="132"/>
      <c r="AIQ2" s="132"/>
      <c r="AIR2" s="132"/>
      <c r="AIS2" s="132"/>
      <c r="AIT2" s="132"/>
      <c r="AIU2" s="132"/>
      <c r="AIV2" s="132"/>
      <c r="AIW2" s="132"/>
      <c r="AIX2" s="132"/>
      <c r="AIY2" s="132"/>
      <c r="AIZ2" s="132"/>
      <c r="AJA2" s="132"/>
      <c r="AJB2" s="132"/>
      <c r="AJC2" s="132"/>
      <c r="AJD2" s="132"/>
      <c r="AJE2" s="132"/>
      <c r="AJF2" s="132"/>
      <c r="AJG2" s="132"/>
      <c r="AJH2" s="132"/>
      <c r="AJI2" s="132"/>
      <c r="AJJ2" s="132"/>
      <c r="AJK2" s="132"/>
      <c r="AJL2" s="132"/>
      <c r="AJM2" s="132"/>
      <c r="AJN2" s="132"/>
      <c r="AJO2" s="132"/>
      <c r="AJP2" s="132"/>
      <c r="AJQ2" s="132"/>
      <c r="AJR2" s="132"/>
      <c r="AJS2" s="132"/>
      <c r="AJT2" s="132"/>
      <c r="AJU2" s="132"/>
      <c r="AJV2" s="132"/>
      <c r="AJW2" s="132"/>
      <c r="AJX2" s="132"/>
      <c r="AJY2" s="132"/>
      <c r="AJZ2" s="132"/>
      <c r="AKA2" s="132"/>
      <c r="AKB2" s="132"/>
      <c r="AKC2" s="132"/>
      <c r="AKD2" s="132"/>
      <c r="AKE2" s="132"/>
      <c r="AKF2" s="132"/>
      <c r="AKG2" s="132"/>
      <c r="AKH2" s="132"/>
      <c r="AKI2" s="132"/>
      <c r="AKJ2" s="132"/>
      <c r="AKK2" s="132"/>
      <c r="AKL2" s="132"/>
      <c r="AKM2" s="132"/>
      <c r="AKN2" s="132"/>
      <c r="AKO2" s="132"/>
      <c r="AKP2" s="132"/>
      <c r="AKQ2" s="132"/>
      <c r="AKR2" s="132"/>
      <c r="AKS2" s="132"/>
      <c r="AKT2" s="132"/>
      <c r="AKU2" s="132"/>
      <c r="AKV2" s="132"/>
      <c r="AKW2" s="132"/>
      <c r="AKX2" s="132"/>
      <c r="AKY2" s="132"/>
      <c r="AKZ2" s="132"/>
      <c r="ALA2" s="132"/>
      <c r="ALB2" s="132"/>
      <c r="ALC2" s="132"/>
      <c r="ALD2" s="132"/>
      <c r="ALE2" s="132"/>
      <c r="ALF2" s="132"/>
      <c r="ALG2" s="132"/>
      <c r="ALH2" s="132"/>
      <c r="ALI2" s="132"/>
      <c r="ALJ2" s="132"/>
      <c r="ALK2" s="132"/>
      <c r="ALL2" s="132"/>
      <c r="ALM2" s="132"/>
      <c r="ALN2" s="132"/>
      <c r="ALO2" s="132"/>
      <c r="ALP2" s="132"/>
      <c r="ALQ2" s="132"/>
      <c r="ALR2" s="132"/>
      <c r="ALS2" s="132"/>
      <c r="ALT2" s="132"/>
      <c r="ALU2" s="132"/>
      <c r="ALV2" s="132"/>
      <c r="ALW2" s="132"/>
      <c r="ALX2" s="132"/>
      <c r="ALY2" s="132"/>
      <c r="ALZ2" s="132"/>
      <c r="AMA2" s="132"/>
      <c r="AMB2" s="132"/>
      <c r="AMC2" s="132"/>
      <c r="AMD2" s="132"/>
      <c r="AME2" s="132"/>
      <c r="AMF2" s="132"/>
      <c r="AMG2" s="132"/>
      <c r="AMH2" s="132"/>
      <c r="AMI2" s="132"/>
      <c r="AMJ2" s="132"/>
      <c r="AMK2" s="132"/>
      <c r="AML2" s="132"/>
      <c r="AMM2" s="132"/>
      <c r="AMN2" s="132"/>
      <c r="AMO2" s="132"/>
      <c r="AMP2" s="132"/>
      <c r="AMQ2" s="132"/>
      <c r="AMR2" s="132"/>
      <c r="AMS2" s="132"/>
      <c r="AMT2" s="132"/>
      <c r="AMU2" s="132"/>
      <c r="AMV2" s="132"/>
      <c r="AMW2" s="132"/>
      <c r="AMX2" s="132"/>
      <c r="AMY2" s="132"/>
      <c r="AMZ2" s="132"/>
      <c r="ANA2" s="132"/>
      <c r="ANB2" s="132"/>
      <c r="ANC2" s="132"/>
      <c r="AND2" s="132"/>
      <c r="ANE2" s="132"/>
      <c r="ANF2" s="132"/>
      <c r="ANG2" s="132"/>
      <c r="ANH2" s="132"/>
      <c r="ANI2" s="132"/>
      <c r="ANJ2" s="132"/>
      <c r="ANK2" s="132"/>
      <c r="ANL2" s="132"/>
      <c r="ANM2" s="132"/>
      <c r="ANN2" s="132"/>
      <c r="ANO2" s="132"/>
      <c r="ANP2" s="132"/>
      <c r="ANQ2" s="132"/>
      <c r="ANR2" s="132"/>
      <c r="ANS2" s="132"/>
      <c r="ANT2" s="132"/>
      <c r="ANU2" s="132"/>
      <c r="ANV2" s="132"/>
      <c r="ANW2" s="132"/>
      <c r="ANX2" s="132"/>
      <c r="ANY2" s="132"/>
      <c r="ANZ2" s="132"/>
      <c r="AOA2" s="132"/>
      <c r="AOB2" s="132"/>
      <c r="AOC2" s="132"/>
      <c r="AOD2" s="132"/>
      <c r="AOE2" s="132"/>
      <c r="AOF2" s="132"/>
      <c r="AOG2" s="132"/>
      <c r="AOH2" s="132"/>
      <c r="AOI2" s="132"/>
      <c r="AOJ2" s="132"/>
      <c r="AOK2" s="132"/>
      <c r="AOL2" s="132"/>
      <c r="AOM2" s="132"/>
      <c r="AON2" s="132"/>
      <c r="AOO2" s="132"/>
      <c r="AOP2" s="132"/>
      <c r="AOQ2" s="132"/>
      <c r="AOR2" s="132"/>
      <c r="AOS2" s="132"/>
      <c r="AOT2" s="132"/>
      <c r="AOU2" s="132"/>
      <c r="AOV2" s="132"/>
      <c r="AOW2" s="132"/>
      <c r="AOX2" s="132"/>
      <c r="AOY2" s="132"/>
      <c r="AOZ2" s="132"/>
      <c r="APA2" s="132"/>
      <c r="APB2" s="132"/>
      <c r="APC2" s="132"/>
      <c r="APD2" s="132"/>
      <c r="APE2" s="132"/>
      <c r="APF2" s="132"/>
      <c r="APG2" s="132"/>
      <c r="APH2" s="132"/>
      <c r="API2" s="132"/>
      <c r="APJ2" s="132"/>
      <c r="APK2" s="132"/>
      <c r="APL2" s="132"/>
      <c r="APM2" s="132"/>
      <c r="APN2" s="132"/>
      <c r="APO2" s="132"/>
      <c r="APP2" s="132"/>
      <c r="APQ2" s="132"/>
      <c r="APR2" s="132"/>
      <c r="APS2" s="132"/>
      <c r="APT2" s="132"/>
      <c r="APU2" s="132"/>
      <c r="APV2" s="132"/>
      <c r="APW2" s="132"/>
      <c r="APX2" s="132"/>
      <c r="APY2" s="132"/>
      <c r="APZ2" s="132"/>
      <c r="AQA2" s="132"/>
      <c r="AQB2" s="132"/>
      <c r="AQC2" s="132"/>
      <c r="AQD2" s="132"/>
      <c r="AQE2" s="132"/>
      <c r="AQF2" s="132"/>
      <c r="AQG2" s="132"/>
      <c r="AQH2" s="132"/>
      <c r="AQI2" s="132"/>
      <c r="AQJ2" s="132"/>
      <c r="AQK2" s="132"/>
      <c r="AQL2" s="132"/>
      <c r="AQM2" s="132"/>
      <c r="AQN2" s="132"/>
      <c r="AQO2" s="132"/>
      <c r="AQP2" s="132"/>
      <c r="AQQ2" s="132"/>
      <c r="AQR2" s="132"/>
      <c r="AQS2" s="132"/>
      <c r="AQT2" s="132"/>
      <c r="AQU2" s="132"/>
      <c r="AQV2" s="132"/>
      <c r="AQW2" s="132"/>
      <c r="AQX2" s="132"/>
      <c r="AQY2" s="132"/>
      <c r="AQZ2" s="132"/>
      <c r="ARA2" s="132"/>
      <c r="ARB2" s="132"/>
      <c r="ARC2" s="132"/>
      <c r="ARD2" s="132"/>
      <c r="ARE2" s="132"/>
      <c r="ARF2" s="132"/>
      <c r="ARG2" s="132"/>
      <c r="ARH2" s="132"/>
      <c r="ARI2" s="132"/>
      <c r="ARJ2" s="132"/>
      <c r="ARK2" s="132"/>
      <c r="ARL2" s="132"/>
      <c r="ARM2" s="132"/>
      <c r="ARN2" s="132"/>
      <c r="ARO2" s="132"/>
      <c r="ARP2" s="132"/>
      <c r="ARQ2" s="132"/>
      <c r="ARR2" s="132"/>
      <c r="ARS2" s="132"/>
      <c r="ART2" s="132"/>
      <c r="ARU2" s="132"/>
      <c r="ARV2" s="132"/>
      <c r="ARW2" s="132"/>
      <c r="ARX2" s="132"/>
      <c r="ARY2" s="132"/>
      <c r="ARZ2" s="132"/>
      <c r="ASA2" s="132"/>
      <c r="ASB2" s="132"/>
      <c r="ASC2" s="132"/>
      <c r="ASD2" s="132"/>
      <c r="ASE2" s="132"/>
      <c r="ASF2" s="132"/>
      <c r="ASG2" s="132"/>
      <c r="ASH2" s="132"/>
      <c r="ASI2" s="132"/>
      <c r="ASJ2" s="132"/>
      <c r="ASK2" s="132"/>
      <c r="ASL2" s="132"/>
      <c r="ASM2" s="132"/>
      <c r="ASN2" s="132"/>
      <c r="ASO2" s="132"/>
      <c r="ASP2" s="132"/>
      <c r="ASQ2" s="132"/>
      <c r="ASR2" s="132"/>
      <c r="ASS2" s="132"/>
      <c r="AST2" s="132"/>
      <c r="ASU2" s="132"/>
      <c r="ASV2" s="132"/>
      <c r="ASW2" s="132"/>
      <c r="ASX2" s="132"/>
      <c r="ASY2" s="132"/>
      <c r="ASZ2" s="132"/>
      <c r="ATA2" s="132"/>
      <c r="ATB2" s="132"/>
      <c r="ATC2" s="132"/>
      <c r="ATD2" s="132"/>
      <c r="ATE2" s="132"/>
      <c r="ATF2" s="132"/>
      <c r="ATG2" s="132"/>
      <c r="ATH2" s="132"/>
      <c r="ATI2" s="132"/>
      <c r="ATJ2" s="132"/>
      <c r="ATK2" s="132"/>
      <c r="ATL2" s="132"/>
      <c r="ATM2" s="132"/>
      <c r="ATN2" s="132"/>
      <c r="ATO2" s="132"/>
      <c r="ATP2" s="132"/>
      <c r="ATQ2" s="132"/>
      <c r="ATR2" s="132"/>
      <c r="ATS2" s="132"/>
      <c r="ATT2" s="132"/>
      <c r="ATU2" s="132"/>
      <c r="ATV2" s="132"/>
      <c r="ATW2" s="132"/>
      <c r="ATX2" s="132"/>
      <c r="ATY2" s="132"/>
      <c r="ATZ2" s="132"/>
      <c r="AUA2" s="132"/>
      <c r="AUB2" s="132"/>
      <c r="AUC2" s="132"/>
      <c r="AUD2" s="132"/>
      <c r="AUE2" s="132"/>
      <c r="AUF2" s="132"/>
      <c r="AUG2" s="132"/>
      <c r="AUH2" s="132"/>
      <c r="AUI2" s="132"/>
      <c r="AUJ2" s="132"/>
      <c r="AUK2" s="132"/>
      <c r="AUL2" s="132"/>
      <c r="AUM2" s="132"/>
      <c r="AUN2" s="132"/>
      <c r="AUO2" s="132"/>
      <c r="AUP2" s="132"/>
      <c r="AUQ2" s="132"/>
      <c r="AUR2" s="132"/>
      <c r="AUS2" s="132"/>
      <c r="AUT2" s="132"/>
      <c r="AUU2" s="132"/>
      <c r="AUV2" s="132"/>
      <c r="AUW2" s="132"/>
      <c r="AUX2" s="132"/>
      <c r="AUY2" s="132"/>
      <c r="AUZ2" s="132"/>
      <c r="AVA2" s="132"/>
      <c r="AVB2" s="132"/>
      <c r="AVC2" s="132"/>
      <c r="AVD2" s="132"/>
      <c r="AVE2" s="132"/>
      <c r="AVF2" s="132"/>
      <c r="AVG2" s="132"/>
      <c r="AVH2" s="132"/>
      <c r="AVI2" s="132"/>
      <c r="AVJ2" s="132"/>
      <c r="AVK2" s="132"/>
      <c r="AVL2" s="132"/>
      <c r="AVM2" s="132"/>
      <c r="AVN2" s="132"/>
      <c r="AVO2" s="132"/>
      <c r="AVP2" s="132"/>
      <c r="AVQ2" s="132"/>
      <c r="AVR2" s="132"/>
      <c r="AVS2" s="132"/>
      <c r="AVT2" s="132"/>
      <c r="AVU2" s="132"/>
      <c r="AVV2" s="132"/>
      <c r="AVW2" s="132"/>
      <c r="AVX2" s="132"/>
      <c r="AVY2" s="132"/>
      <c r="AVZ2" s="132"/>
      <c r="AWA2" s="132"/>
      <c r="AWB2" s="132"/>
      <c r="AWC2" s="132"/>
      <c r="AWD2" s="132"/>
      <c r="AWE2" s="132"/>
      <c r="AWF2" s="132"/>
      <c r="AWG2" s="132"/>
      <c r="AWH2" s="132"/>
      <c r="AWI2" s="132"/>
      <c r="AWJ2" s="132"/>
      <c r="AWK2" s="132"/>
      <c r="AWL2" s="132"/>
      <c r="AWM2" s="132"/>
      <c r="AWN2" s="132"/>
      <c r="AWO2" s="132"/>
      <c r="AWP2" s="132"/>
      <c r="AWQ2" s="132"/>
      <c r="AWR2" s="132"/>
      <c r="AWS2" s="132"/>
      <c r="AWT2" s="132"/>
      <c r="AWU2" s="132"/>
      <c r="AWV2" s="132"/>
      <c r="AWW2" s="132"/>
      <c r="AWX2" s="132"/>
      <c r="AWY2" s="132"/>
      <c r="AWZ2" s="132"/>
      <c r="AXA2" s="132"/>
      <c r="AXB2" s="132"/>
      <c r="AXC2" s="132"/>
      <c r="AXD2" s="132"/>
      <c r="AXE2" s="132"/>
      <c r="AXF2" s="132"/>
      <c r="AXG2" s="132"/>
      <c r="AXH2" s="132"/>
      <c r="AXI2" s="132"/>
      <c r="AXJ2" s="132"/>
      <c r="AXK2" s="132"/>
      <c r="AXL2" s="132"/>
      <c r="AXM2" s="132"/>
      <c r="AXN2" s="132"/>
      <c r="AXO2" s="132"/>
      <c r="AXP2" s="132"/>
      <c r="AXQ2" s="132"/>
      <c r="AXR2" s="132"/>
      <c r="AXS2" s="132"/>
      <c r="AXT2" s="132"/>
      <c r="AXU2" s="132"/>
      <c r="AXV2" s="132"/>
      <c r="AXW2" s="132"/>
      <c r="AXX2" s="132"/>
      <c r="AXY2" s="132"/>
      <c r="AXZ2" s="132"/>
      <c r="AYA2" s="132"/>
      <c r="AYB2" s="132"/>
      <c r="AYC2" s="132"/>
      <c r="AYD2" s="132"/>
      <c r="AYE2" s="132"/>
      <c r="AYF2" s="132"/>
      <c r="AYG2" s="132"/>
      <c r="AYH2" s="132"/>
      <c r="AYI2" s="132"/>
      <c r="AYJ2" s="132"/>
      <c r="AYK2" s="132"/>
      <c r="AYL2" s="132"/>
      <c r="AYM2" s="132"/>
      <c r="AYN2" s="132"/>
      <c r="AYO2" s="132"/>
      <c r="AYP2" s="132"/>
      <c r="AYQ2" s="132"/>
      <c r="AYR2" s="132"/>
      <c r="AYS2" s="132"/>
      <c r="AYT2" s="132"/>
      <c r="AYU2" s="132"/>
      <c r="AYV2" s="132"/>
      <c r="AYW2" s="132"/>
      <c r="AYX2" s="132"/>
      <c r="AYY2" s="132"/>
      <c r="AYZ2" s="132"/>
    </row>
    <row r="3" spans="1:1352" s="128" customFormat="1" ht="18.75" customHeight="1" x14ac:dyDescent="0.25">
      <c r="A3" s="140" t="s">
        <v>1561</v>
      </c>
      <c r="B3" s="140" t="s">
        <v>1583</v>
      </c>
      <c r="C3" s="134"/>
      <c r="D3" s="134"/>
      <c r="E3" s="134"/>
      <c r="F3" s="134"/>
      <c r="G3" s="134"/>
      <c r="H3" s="134"/>
      <c r="I3" s="136"/>
      <c r="J3" s="136"/>
      <c r="K3" s="132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  <c r="AE3" s="156"/>
      <c r="AF3" s="156"/>
      <c r="AG3" s="156"/>
      <c r="AH3" s="156"/>
      <c r="AI3" s="156"/>
      <c r="AJ3" s="156"/>
      <c r="AK3" s="156"/>
      <c r="AL3" s="156"/>
      <c r="AM3" s="156"/>
      <c r="AN3" s="156"/>
      <c r="AO3" s="156"/>
      <c r="AP3" s="156"/>
      <c r="AQ3" s="156"/>
      <c r="AR3" s="156"/>
      <c r="AS3" s="156"/>
      <c r="AT3" s="156"/>
      <c r="AU3" s="156"/>
      <c r="AV3" s="156"/>
      <c r="AW3" s="156"/>
      <c r="AX3" s="156"/>
      <c r="AY3" s="156"/>
      <c r="AZ3" s="156"/>
      <c r="BA3" s="156"/>
      <c r="BB3" s="156"/>
      <c r="BC3" s="156"/>
      <c r="BD3" s="156"/>
      <c r="BE3" s="156"/>
      <c r="BF3" s="156"/>
      <c r="BG3" s="156"/>
      <c r="BH3" s="156"/>
      <c r="BI3" s="156"/>
      <c r="BJ3" s="156"/>
      <c r="BK3" s="156"/>
      <c r="BL3" s="156"/>
      <c r="BM3" s="156"/>
      <c r="BN3" s="156"/>
      <c r="BO3" s="156"/>
      <c r="BP3" s="156"/>
      <c r="BQ3" s="156"/>
      <c r="BR3" s="156"/>
      <c r="BS3" s="156"/>
      <c r="BT3" s="156"/>
      <c r="BU3" s="156"/>
      <c r="BV3" s="156"/>
      <c r="BW3" s="156"/>
      <c r="BX3" s="156"/>
      <c r="BY3" s="156"/>
      <c r="BZ3" s="156"/>
      <c r="CA3" s="156"/>
      <c r="CB3" s="156"/>
      <c r="CC3" s="156"/>
      <c r="CD3" s="156"/>
      <c r="CE3" s="156"/>
      <c r="CF3" s="156"/>
      <c r="CG3" s="156"/>
      <c r="CH3" s="156"/>
      <c r="CI3" s="156"/>
      <c r="CJ3" s="156"/>
      <c r="CK3" s="156"/>
      <c r="CL3" s="156"/>
      <c r="CM3" s="156"/>
      <c r="CN3" s="156"/>
      <c r="CO3" s="156"/>
      <c r="CP3" s="156"/>
      <c r="CQ3" s="156"/>
      <c r="CR3" s="156"/>
      <c r="CS3" s="156"/>
      <c r="CT3" s="156"/>
      <c r="CU3" s="156"/>
      <c r="CV3" s="156"/>
      <c r="CW3" s="156"/>
      <c r="CX3" s="156"/>
      <c r="CY3" s="156"/>
      <c r="CZ3" s="156"/>
      <c r="DA3" s="156"/>
      <c r="DB3" s="156"/>
      <c r="DC3" s="156"/>
      <c r="DD3" s="156"/>
      <c r="DE3" s="156"/>
      <c r="DF3" s="156"/>
      <c r="DG3" s="156"/>
      <c r="DH3" s="156"/>
      <c r="DI3" s="156"/>
      <c r="DJ3" s="156"/>
      <c r="DK3" s="156"/>
      <c r="DL3" s="156"/>
      <c r="DM3" s="156"/>
      <c r="DN3" s="156"/>
      <c r="DO3" s="156"/>
      <c r="DP3" s="156"/>
      <c r="DQ3" s="156"/>
      <c r="DR3" s="156"/>
      <c r="DS3" s="156"/>
      <c r="DT3" s="156"/>
      <c r="DU3" s="156"/>
      <c r="DV3" s="156"/>
      <c r="DW3" s="156"/>
      <c r="DX3" s="156"/>
      <c r="DY3" s="156"/>
      <c r="DZ3" s="156"/>
      <c r="EA3" s="156"/>
      <c r="EB3" s="156"/>
      <c r="EC3" s="156"/>
      <c r="ED3" s="156"/>
      <c r="EE3" s="156"/>
      <c r="EF3" s="156"/>
      <c r="EG3" s="156"/>
      <c r="EH3" s="156"/>
      <c r="EI3" s="156"/>
      <c r="EJ3" s="156"/>
      <c r="EK3" s="156"/>
      <c r="EL3" s="156"/>
      <c r="EM3" s="156"/>
      <c r="EN3" s="156"/>
      <c r="EO3" s="156"/>
      <c r="EP3" s="156"/>
      <c r="EQ3" s="156"/>
      <c r="ER3" s="156"/>
      <c r="ES3" s="156"/>
      <c r="ET3" s="156"/>
      <c r="EU3" s="156"/>
      <c r="EV3" s="156"/>
      <c r="EW3" s="156"/>
      <c r="EX3" s="156"/>
      <c r="EY3" s="156"/>
      <c r="EZ3" s="156"/>
      <c r="FA3" s="156"/>
      <c r="FB3" s="156"/>
      <c r="FC3" s="156"/>
      <c r="FD3" s="156"/>
      <c r="FE3" s="156"/>
      <c r="FF3" s="156"/>
      <c r="FG3" s="156"/>
      <c r="FH3" s="156"/>
      <c r="FI3" s="156"/>
      <c r="FJ3" s="156"/>
      <c r="FK3" s="156"/>
      <c r="FL3" s="156"/>
      <c r="FM3" s="156"/>
      <c r="FN3" s="156"/>
      <c r="FO3" s="156"/>
      <c r="FP3" s="156"/>
      <c r="FQ3" s="156"/>
      <c r="FR3" s="156"/>
      <c r="FS3" s="156"/>
      <c r="FT3" s="156"/>
      <c r="FU3" s="156"/>
      <c r="FV3" s="156"/>
      <c r="FW3" s="156"/>
      <c r="FX3" s="156"/>
      <c r="FY3" s="156"/>
      <c r="FZ3" s="156"/>
      <c r="GA3" s="156"/>
      <c r="GB3" s="156"/>
      <c r="GC3" s="156"/>
      <c r="GD3" s="156"/>
      <c r="GE3" s="156"/>
      <c r="GF3" s="156"/>
      <c r="GG3" s="156"/>
      <c r="GH3" s="156"/>
      <c r="GI3" s="156"/>
      <c r="GJ3" s="156"/>
      <c r="GK3" s="156"/>
      <c r="GL3" s="156"/>
      <c r="GM3" s="156"/>
      <c r="GN3" s="156"/>
      <c r="GO3" s="156"/>
      <c r="GP3" s="156"/>
      <c r="GQ3" s="156"/>
      <c r="GR3" s="156"/>
      <c r="GS3" s="156"/>
      <c r="GT3" s="156"/>
      <c r="GU3" s="156"/>
      <c r="GV3" s="156"/>
      <c r="GW3" s="156"/>
      <c r="GX3" s="156"/>
      <c r="GY3" s="156"/>
      <c r="GZ3" s="156"/>
      <c r="HA3" s="156"/>
      <c r="HB3" s="156"/>
      <c r="HC3" s="156"/>
      <c r="HD3" s="156"/>
      <c r="HE3" s="156"/>
      <c r="HF3" s="156"/>
      <c r="HG3" s="156"/>
      <c r="HH3" s="156"/>
      <c r="HI3" s="156"/>
      <c r="HJ3" s="156"/>
      <c r="HK3" s="156"/>
      <c r="HL3" s="156"/>
      <c r="HM3" s="156"/>
      <c r="HN3" s="156"/>
      <c r="HO3" s="156"/>
      <c r="HP3" s="156"/>
      <c r="HQ3" s="156"/>
      <c r="HR3" s="156"/>
      <c r="HS3" s="156"/>
      <c r="HT3" s="156"/>
      <c r="HU3" s="156"/>
      <c r="HV3" s="156"/>
      <c r="HW3" s="156"/>
      <c r="HX3" s="156"/>
      <c r="HY3" s="156"/>
      <c r="HZ3" s="156"/>
      <c r="IA3" s="156"/>
      <c r="IB3" s="156"/>
      <c r="IC3" s="156"/>
      <c r="ID3" s="156"/>
      <c r="IE3" s="156"/>
      <c r="IF3" s="156"/>
      <c r="IG3" s="156"/>
      <c r="IH3" s="156"/>
      <c r="II3" s="156"/>
      <c r="IJ3" s="156"/>
      <c r="IK3" s="156"/>
      <c r="IL3" s="156"/>
      <c r="IM3" s="156"/>
      <c r="IN3" s="156"/>
      <c r="IO3" s="156"/>
      <c r="IP3" s="156"/>
      <c r="IQ3" s="156"/>
      <c r="IR3" s="156"/>
      <c r="IS3" s="156"/>
      <c r="IT3" s="156"/>
      <c r="IU3" s="156"/>
      <c r="IV3" s="156"/>
      <c r="IW3" s="156"/>
      <c r="IX3" s="156"/>
      <c r="IY3" s="156"/>
      <c r="IZ3" s="156"/>
      <c r="JA3" s="156"/>
      <c r="JB3" s="156"/>
      <c r="JC3" s="156"/>
      <c r="JD3" s="156"/>
      <c r="JE3" s="156"/>
      <c r="JF3" s="156"/>
      <c r="JG3" s="156"/>
      <c r="JH3" s="156"/>
      <c r="JI3" s="156"/>
      <c r="JJ3" s="156"/>
      <c r="JK3" s="156"/>
      <c r="JL3" s="156"/>
      <c r="JM3" s="156"/>
      <c r="JN3" s="156"/>
      <c r="JO3" s="156"/>
      <c r="JP3" s="156"/>
      <c r="JQ3" s="156"/>
      <c r="JR3" s="156"/>
      <c r="JS3" s="156"/>
      <c r="JT3" s="156"/>
      <c r="JU3" s="156"/>
      <c r="JV3" s="156"/>
      <c r="JW3" s="156"/>
      <c r="JX3" s="156"/>
      <c r="JY3" s="156"/>
      <c r="JZ3" s="156"/>
      <c r="KA3" s="156"/>
      <c r="KB3" s="156"/>
      <c r="KC3" s="156"/>
      <c r="KD3" s="156"/>
      <c r="KE3" s="156"/>
      <c r="KF3" s="156"/>
      <c r="KG3" s="156"/>
      <c r="KH3" s="156"/>
      <c r="KI3" s="156"/>
      <c r="KJ3" s="156"/>
      <c r="KK3" s="156"/>
      <c r="KL3" s="156"/>
      <c r="KM3" s="156"/>
      <c r="KN3" s="156"/>
      <c r="KO3" s="156"/>
      <c r="KP3" s="156"/>
      <c r="KQ3" s="156"/>
      <c r="KR3" s="156"/>
      <c r="KS3" s="156"/>
      <c r="KT3" s="156"/>
      <c r="KU3" s="156"/>
      <c r="KV3" s="156"/>
      <c r="KW3" s="156"/>
      <c r="KX3" s="156"/>
      <c r="KY3" s="156"/>
      <c r="KZ3" s="156"/>
      <c r="LA3" s="156"/>
      <c r="LB3" s="156"/>
      <c r="LC3" s="156"/>
      <c r="LD3" s="156"/>
      <c r="LE3" s="156"/>
      <c r="LF3" s="156"/>
      <c r="LG3" s="156"/>
      <c r="LH3" s="156"/>
      <c r="LI3" s="156"/>
      <c r="LJ3" s="156"/>
      <c r="LK3" s="156"/>
      <c r="LL3" s="156"/>
      <c r="LM3" s="156"/>
      <c r="LN3" s="156"/>
      <c r="LO3" s="156"/>
      <c r="LP3" s="156"/>
      <c r="LQ3" s="156"/>
      <c r="LR3" s="156"/>
      <c r="LS3" s="156"/>
      <c r="LT3" s="156"/>
      <c r="LU3" s="156"/>
      <c r="LV3" s="156"/>
      <c r="LW3" s="156"/>
      <c r="LX3" s="156"/>
      <c r="LY3" s="156"/>
      <c r="LZ3" s="156"/>
      <c r="MA3" s="156"/>
      <c r="MB3" s="156"/>
      <c r="MC3" s="156"/>
      <c r="MD3" s="156"/>
      <c r="ME3" s="156"/>
      <c r="MF3" s="156"/>
      <c r="MG3" s="156"/>
      <c r="MH3" s="156"/>
      <c r="MI3" s="156"/>
      <c r="MJ3" s="156"/>
      <c r="MK3" s="156"/>
      <c r="ML3" s="156"/>
      <c r="MM3" s="156"/>
      <c r="MN3" s="156"/>
      <c r="MO3" s="156"/>
      <c r="MP3" s="156"/>
      <c r="MQ3" s="156"/>
      <c r="MR3" s="156"/>
      <c r="MS3" s="156"/>
      <c r="MT3" s="156"/>
      <c r="MU3" s="156"/>
      <c r="MV3" s="156"/>
      <c r="MW3" s="156"/>
      <c r="MX3" s="156"/>
      <c r="MY3" s="156"/>
      <c r="MZ3" s="156"/>
      <c r="NA3" s="156"/>
      <c r="NB3" s="156"/>
      <c r="NC3" s="156"/>
      <c r="ND3" s="156"/>
      <c r="NE3" s="156"/>
      <c r="NF3" s="156"/>
      <c r="NG3" s="156"/>
      <c r="NH3" s="156"/>
      <c r="NI3" s="156"/>
      <c r="NJ3" s="156"/>
      <c r="NK3" s="156"/>
      <c r="NL3" s="156"/>
      <c r="NM3" s="156"/>
      <c r="NN3" s="156"/>
      <c r="NO3" s="156"/>
      <c r="NP3" s="156"/>
      <c r="NQ3" s="156"/>
      <c r="NR3" s="156"/>
      <c r="NS3" s="156"/>
      <c r="NT3" s="156"/>
      <c r="NU3" s="156"/>
      <c r="NV3" s="156"/>
      <c r="NW3" s="156"/>
      <c r="NX3" s="156"/>
      <c r="NY3" s="156"/>
      <c r="NZ3" s="156"/>
      <c r="OA3" s="156"/>
      <c r="OB3" s="156"/>
      <c r="OC3" s="156"/>
      <c r="OD3" s="156"/>
      <c r="OE3" s="156"/>
      <c r="OF3" s="156"/>
      <c r="OG3" s="156"/>
      <c r="OH3" s="156"/>
      <c r="OI3" s="156"/>
      <c r="OJ3" s="156"/>
      <c r="OK3" s="156"/>
      <c r="OL3" s="156"/>
      <c r="OM3" s="156"/>
      <c r="ON3" s="156"/>
      <c r="OO3" s="156"/>
      <c r="OP3" s="156"/>
      <c r="OQ3" s="156"/>
      <c r="OR3" s="156"/>
      <c r="OS3" s="156"/>
      <c r="OT3" s="156"/>
      <c r="OU3" s="156"/>
      <c r="OV3" s="156"/>
      <c r="OW3" s="156"/>
      <c r="OX3" s="156"/>
      <c r="OY3" s="156"/>
      <c r="OZ3" s="156"/>
      <c r="PA3" s="156"/>
      <c r="PB3" s="156"/>
      <c r="PC3" s="156"/>
      <c r="PD3" s="156"/>
      <c r="PE3" s="156"/>
      <c r="PF3" s="156"/>
      <c r="PG3" s="156"/>
      <c r="PH3" s="156"/>
      <c r="PI3" s="156"/>
      <c r="PJ3" s="156"/>
      <c r="PK3" s="156"/>
      <c r="PL3" s="156"/>
      <c r="PM3" s="156"/>
      <c r="PN3" s="156"/>
      <c r="PO3" s="156"/>
      <c r="PP3" s="156"/>
      <c r="PQ3" s="156"/>
      <c r="PR3" s="156"/>
      <c r="PS3" s="156"/>
      <c r="PT3" s="156"/>
      <c r="PU3" s="156"/>
      <c r="PV3" s="156"/>
      <c r="PW3" s="156"/>
      <c r="PX3" s="156"/>
      <c r="PY3" s="156"/>
      <c r="PZ3" s="156"/>
      <c r="QA3" s="156"/>
      <c r="QB3" s="156"/>
      <c r="QC3" s="156"/>
      <c r="QD3" s="156"/>
      <c r="QE3" s="156"/>
      <c r="QF3" s="156"/>
      <c r="QG3" s="156"/>
      <c r="QH3" s="156"/>
      <c r="QI3" s="156"/>
      <c r="QJ3" s="156"/>
      <c r="QK3" s="156"/>
      <c r="QL3" s="156"/>
      <c r="QM3" s="156"/>
      <c r="QN3" s="156"/>
      <c r="QO3" s="156"/>
      <c r="QP3" s="156"/>
      <c r="QQ3" s="156"/>
      <c r="QR3" s="156"/>
      <c r="QS3" s="156"/>
      <c r="QT3" s="156"/>
      <c r="QU3" s="132"/>
      <c r="QV3" s="132"/>
      <c r="QW3" s="132"/>
      <c r="QX3" s="132"/>
      <c r="QY3" s="132"/>
      <c r="QZ3" s="132"/>
      <c r="RA3" s="132"/>
      <c r="RB3" s="132"/>
      <c r="RC3" s="132"/>
      <c r="RD3" s="132"/>
      <c r="RE3" s="132"/>
      <c r="RF3" s="132"/>
      <c r="RG3" s="132"/>
      <c r="RH3" s="132"/>
      <c r="RI3" s="132"/>
      <c r="RJ3" s="132"/>
      <c r="RK3" s="132"/>
      <c r="RL3" s="132"/>
      <c r="RM3" s="132"/>
      <c r="RN3" s="132"/>
      <c r="RO3" s="132"/>
      <c r="RP3" s="132"/>
      <c r="RQ3" s="132"/>
      <c r="RR3" s="132"/>
      <c r="RS3" s="132"/>
      <c r="RT3" s="132"/>
      <c r="RU3" s="132"/>
      <c r="RV3" s="132"/>
      <c r="RW3" s="132"/>
      <c r="RX3" s="132"/>
      <c r="RY3" s="132"/>
      <c r="RZ3" s="132"/>
      <c r="SA3" s="132"/>
      <c r="SB3" s="132"/>
      <c r="SC3" s="132"/>
      <c r="SD3" s="132"/>
      <c r="SE3" s="132"/>
      <c r="SF3" s="132"/>
      <c r="SG3" s="132"/>
      <c r="SH3" s="132"/>
      <c r="SI3" s="132"/>
      <c r="SJ3" s="132"/>
      <c r="SK3" s="132"/>
      <c r="SL3" s="132"/>
      <c r="SM3" s="132"/>
      <c r="SN3" s="132"/>
      <c r="SO3" s="132"/>
      <c r="SP3" s="132"/>
      <c r="SQ3" s="132"/>
      <c r="SR3" s="132"/>
      <c r="SS3" s="132"/>
      <c r="ST3" s="132"/>
      <c r="SU3" s="132"/>
      <c r="SV3" s="132"/>
      <c r="SW3" s="132"/>
      <c r="SX3" s="132"/>
      <c r="SY3" s="132"/>
      <c r="SZ3" s="132"/>
      <c r="TA3" s="132"/>
      <c r="TB3" s="132"/>
      <c r="TC3" s="132"/>
      <c r="TD3" s="132"/>
      <c r="TE3" s="132"/>
      <c r="TF3" s="132"/>
      <c r="TG3" s="132"/>
      <c r="TH3" s="132"/>
      <c r="TI3" s="132"/>
      <c r="TJ3" s="132"/>
      <c r="TK3" s="132"/>
      <c r="TL3" s="132"/>
      <c r="TM3" s="132"/>
      <c r="TN3" s="132"/>
      <c r="TO3" s="132"/>
      <c r="TP3" s="132"/>
      <c r="TQ3" s="132"/>
      <c r="TR3" s="132"/>
      <c r="TS3" s="132"/>
      <c r="TT3" s="132"/>
      <c r="TU3" s="132"/>
      <c r="TV3" s="132"/>
      <c r="TW3" s="132"/>
      <c r="TX3" s="132"/>
      <c r="TY3" s="132"/>
      <c r="TZ3" s="132"/>
      <c r="UA3" s="132"/>
      <c r="UB3" s="132"/>
      <c r="UC3" s="132"/>
      <c r="UD3" s="132"/>
      <c r="UE3" s="132"/>
      <c r="UF3" s="132"/>
      <c r="UG3" s="132"/>
      <c r="UH3" s="132"/>
      <c r="UI3" s="132"/>
      <c r="UJ3" s="132"/>
      <c r="UK3" s="132"/>
      <c r="UL3" s="132"/>
      <c r="UM3" s="132"/>
      <c r="UN3" s="132"/>
      <c r="UO3" s="132"/>
      <c r="UP3" s="132"/>
      <c r="UQ3" s="132"/>
      <c r="UR3" s="132"/>
      <c r="US3" s="132"/>
      <c r="UT3" s="132"/>
      <c r="UU3" s="132"/>
      <c r="UV3" s="132"/>
      <c r="UW3" s="132"/>
      <c r="UX3" s="132"/>
      <c r="UY3" s="132"/>
      <c r="UZ3" s="132"/>
      <c r="VA3" s="132"/>
      <c r="VB3" s="132"/>
      <c r="VC3" s="132"/>
      <c r="VD3" s="132"/>
      <c r="VE3" s="132"/>
      <c r="VF3" s="132"/>
      <c r="VG3" s="132"/>
      <c r="VH3" s="132"/>
      <c r="VI3" s="132"/>
      <c r="VJ3" s="132"/>
      <c r="VK3" s="132"/>
      <c r="VL3" s="132"/>
      <c r="VM3" s="132"/>
      <c r="VN3" s="132"/>
      <c r="VO3" s="132"/>
      <c r="VP3" s="132"/>
      <c r="VQ3" s="132"/>
      <c r="VR3" s="132"/>
      <c r="VS3" s="132"/>
      <c r="VT3" s="132"/>
      <c r="VU3" s="132"/>
      <c r="VV3" s="132"/>
      <c r="VW3" s="132"/>
      <c r="VX3" s="132"/>
      <c r="VY3" s="132"/>
      <c r="VZ3" s="132"/>
      <c r="WA3" s="132"/>
      <c r="WB3" s="132"/>
      <c r="WC3" s="132"/>
      <c r="WD3" s="132"/>
      <c r="WE3" s="132"/>
      <c r="WF3" s="132"/>
      <c r="WG3" s="132"/>
      <c r="WH3" s="132"/>
      <c r="WI3" s="132"/>
      <c r="WJ3" s="132"/>
      <c r="WK3" s="132"/>
      <c r="WL3" s="132"/>
      <c r="WM3" s="132"/>
      <c r="WN3" s="132"/>
      <c r="WO3" s="132"/>
      <c r="WP3" s="132"/>
      <c r="WQ3" s="132"/>
      <c r="WR3" s="132"/>
      <c r="WS3" s="132"/>
      <c r="WT3" s="132"/>
      <c r="WU3" s="132"/>
      <c r="WV3" s="132"/>
      <c r="WW3" s="132"/>
      <c r="WX3" s="132"/>
      <c r="WY3" s="132"/>
      <c r="WZ3" s="132"/>
      <c r="XA3" s="132"/>
      <c r="XB3" s="132"/>
      <c r="XC3" s="132"/>
      <c r="XD3" s="132"/>
      <c r="XE3" s="132"/>
      <c r="XF3" s="132"/>
      <c r="XG3" s="132"/>
      <c r="XH3" s="132"/>
      <c r="XI3" s="132"/>
      <c r="XJ3" s="132"/>
      <c r="XK3" s="132"/>
      <c r="XL3" s="132"/>
      <c r="XM3" s="132"/>
      <c r="XN3" s="132"/>
      <c r="XO3" s="132"/>
      <c r="XP3" s="132"/>
      <c r="XQ3" s="132"/>
      <c r="XR3" s="132"/>
      <c r="XS3" s="132"/>
      <c r="XT3" s="132"/>
      <c r="XU3" s="132"/>
      <c r="XV3" s="132"/>
      <c r="XW3" s="132"/>
      <c r="XX3" s="132"/>
      <c r="XY3" s="132"/>
      <c r="XZ3" s="132"/>
      <c r="YA3" s="132"/>
      <c r="YB3" s="132"/>
      <c r="YC3" s="132"/>
      <c r="YD3" s="132"/>
      <c r="YE3" s="132"/>
      <c r="YF3" s="132"/>
      <c r="YG3" s="132"/>
      <c r="YH3" s="132"/>
      <c r="YI3" s="132"/>
      <c r="YJ3" s="132"/>
      <c r="YK3" s="132"/>
      <c r="YL3" s="132"/>
      <c r="YM3" s="132"/>
      <c r="YN3" s="132"/>
      <c r="YO3" s="132"/>
      <c r="YP3" s="132"/>
      <c r="YQ3" s="132"/>
      <c r="YR3" s="132"/>
      <c r="YS3" s="132"/>
      <c r="YT3" s="132"/>
      <c r="YU3" s="132"/>
      <c r="YV3" s="132"/>
      <c r="YW3" s="132"/>
      <c r="YX3" s="132"/>
      <c r="YY3" s="132"/>
      <c r="YZ3" s="132"/>
      <c r="ZA3" s="132"/>
      <c r="ZB3" s="132"/>
      <c r="ZC3" s="132"/>
      <c r="ZD3" s="132"/>
      <c r="ZE3" s="132"/>
      <c r="ZF3" s="132"/>
      <c r="ZG3" s="132"/>
      <c r="ZH3" s="132"/>
      <c r="ZI3" s="132"/>
      <c r="ZJ3" s="132"/>
      <c r="ZK3" s="132"/>
      <c r="ZL3" s="132"/>
      <c r="ZM3" s="132"/>
      <c r="ZN3" s="132"/>
      <c r="ZO3" s="132"/>
      <c r="ZP3" s="132"/>
      <c r="ZQ3" s="132"/>
      <c r="ZR3" s="132"/>
      <c r="ZS3" s="132"/>
      <c r="ZT3" s="132"/>
      <c r="ZU3" s="132"/>
      <c r="ZV3" s="132"/>
      <c r="ZW3" s="132"/>
      <c r="ZX3" s="132"/>
      <c r="ZY3" s="132"/>
      <c r="ZZ3" s="132"/>
      <c r="AAA3" s="132"/>
      <c r="AAB3" s="132"/>
      <c r="AAC3" s="132"/>
      <c r="AAD3" s="132"/>
      <c r="AAE3" s="132"/>
      <c r="AAF3" s="132"/>
      <c r="AAG3" s="132"/>
      <c r="AAH3" s="132"/>
      <c r="AAI3" s="132"/>
      <c r="AAJ3" s="132"/>
      <c r="AAK3" s="132"/>
      <c r="AAL3" s="132"/>
      <c r="AAM3" s="132"/>
      <c r="AAN3" s="132"/>
      <c r="AAO3" s="132"/>
      <c r="AAP3" s="132"/>
      <c r="AAQ3" s="132"/>
      <c r="AAR3" s="132"/>
      <c r="AAS3" s="132"/>
      <c r="AAT3" s="132"/>
      <c r="AAU3" s="132"/>
      <c r="AAV3" s="132"/>
      <c r="AAW3" s="132"/>
      <c r="AAX3" s="132"/>
      <c r="AAY3" s="132"/>
      <c r="AAZ3" s="132"/>
      <c r="ABA3" s="132"/>
      <c r="ABB3" s="132"/>
      <c r="ABC3" s="132"/>
      <c r="ABD3" s="132"/>
      <c r="ABE3" s="132"/>
      <c r="ABF3" s="132"/>
      <c r="ABG3" s="132"/>
      <c r="ABH3" s="132"/>
      <c r="ABI3" s="132"/>
      <c r="ABJ3" s="132"/>
      <c r="ABK3" s="132"/>
      <c r="ABL3" s="132"/>
      <c r="ABM3" s="132"/>
      <c r="ABN3" s="132"/>
      <c r="ABO3" s="132"/>
      <c r="ABP3" s="132"/>
      <c r="ABQ3" s="132"/>
      <c r="ABR3" s="132"/>
      <c r="ABS3" s="132"/>
      <c r="ABT3" s="132"/>
      <c r="ABU3" s="132"/>
      <c r="ABV3" s="132"/>
      <c r="ABW3" s="132"/>
      <c r="ABX3" s="132"/>
      <c r="ABY3" s="132"/>
      <c r="ABZ3" s="132"/>
      <c r="ACA3" s="132"/>
      <c r="ACB3" s="132"/>
      <c r="ACC3" s="132"/>
      <c r="ACD3" s="132"/>
      <c r="ACE3" s="132"/>
      <c r="ACF3" s="132"/>
      <c r="ACG3" s="132"/>
      <c r="ACH3" s="132"/>
      <c r="ACI3" s="132"/>
      <c r="ACJ3" s="132"/>
      <c r="ACK3" s="132"/>
      <c r="ACL3" s="132"/>
      <c r="ACM3" s="132"/>
      <c r="ACN3" s="132"/>
      <c r="ACO3" s="132"/>
      <c r="ACP3" s="132"/>
      <c r="ACQ3" s="132"/>
      <c r="ACR3" s="132"/>
      <c r="ACS3" s="132"/>
      <c r="ACT3" s="132"/>
      <c r="ACU3" s="132"/>
      <c r="ACV3" s="132"/>
      <c r="ACW3" s="132"/>
      <c r="ACX3" s="132"/>
      <c r="ACY3" s="132"/>
      <c r="ACZ3" s="132"/>
      <c r="ADA3" s="132"/>
      <c r="ADB3" s="132"/>
      <c r="ADC3" s="132"/>
      <c r="ADD3" s="132"/>
      <c r="ADE3" s="132"/>
      <c r="ADF3" s="132"/>
      <c r="ADG3" s="132"/>
      <c r="ADH3" s="132"/>
      <c r="ADI3" s="132"/>
      <c r="ADJ3" s="132"/>
      <c r="ADK3" s="132"/>
      <c r="ADL3" s="132"/>
      <c r="ADM3" s="132"/>
      <c r="ADN3" s="132"/>
      <c r="ADO3" s="132"/>
      <c r="ADP3" s="132"/>
      <c r="ADQ3" s="132"/>
      <c r="ADR3" s="132"/>
      <c r="ADS3" s="132"/>
      <c r="ADT3" s="132"/>
      <c r="ADU3" s="132"/>
      <c r="ADV3" s="132"/>
      <c r="ADW3" s="132"/>
      <c r="ADX3" s="132"/>
      <c r="ADY3" s="132"/>
      <c r="ADZ3" s="132"/>
      <c r="AEA3" s="132"/>
      <c r="AEB3" s="132"/>
      <c r="AEC3" s="132"/>
      <c r="AED3" s="132"/>
      <c r="AEE3" s="132"/>
      <c r="AEF3" s="132"/>
      <c r="AEG3" s="132"/>
      <c r="AEH3" s="132"/>
      <c r="AEI3" s="132"/>
      <c r="AEJ3" s="132"/>
      <c r="AEK3" s="132"/>
      <c r="AEL3" s="132"/>
      <c r="AEM3" s="132"/>
      <c r="AEN3" s="132"/>
      <c r="AEO3" s="132"/>
      <c r="AEP3" s="132"/>
      <c r="AEQ3" s="132"/>
      <c r="AER3" s="132"/>
      <c r="AES3" s="132"/>
      <c r="AET3" s="132"/>
      <c r="AEU3" s="132"/>
      <c r="AEV3" s="132"/>
      <c r="AEW3" s="132"/>
      <c r="AEX3" s="132"/>
      <c r="AEY3" s="132"/>
      <c r="AEZ3" s="132"/>
      <c r="AFA3" s="132"/>
      <c r="AFB3" s="132"/>
      <c r="AFC3" s="132"/>
      <c r="AFD3" s="132"/>
      <c r="AFE3" s="132"/>
      <c r="AFF3" s="132"/>
      <c r="AFG3" s="132"/>
      <c r="AFH3" s="132"/>
      <c r="AFI3" s="132"/>
      <c r="AFJ3" s="132"/>
      <c r="AFK3" s="132"/>
      <c r="AFL3" s="132"/>
      <c r="AFM3" s="132"/>
      <c r="AFN3" s="132"/>
      <c r="AFO3" s="132"/>
      <c r="AFP3" s="132"/>
      <c r="AFQ3" s="132"/>
      <c r="AFR3" s="132"/>
      <c r="AFS3" s="132"/>
      <c r="AFT3" s="132"/>
      <c r="AFU3" s="132"/>
      <c r="AFV3" s="132"/>
      <c r="AFW3" s="132"/>
      <c r="AFX3" s="132"/>
      <c r="AFY3" s="132"/>
      <c r="AFZ3" s="132"/>
      <c r="AGA3" s="132"/>
      <c r="AGB3" s="132"/>
      <c r="AGC3" s="132"/>
      <c r="AGD3" s="132"/>
      <c r="AGE3" s="132"/>
      <c r="AGF3" s="132"/>
      <c r="AGG3" s="132"/>
      <c r="AGH3" s="132"/>
      <c r="AGI3" s="132"/>
      <c r="AGJ3" s="132"/>
      <c r="AGK3" s="132"/>
      <c r="AGL3" s="132"/>
      <c r="AGM3" s="132"/>
      <c r="AGN3" s="132"/>
      <c r="AGO3" s="132"/>
      <c r="AGP3" s="132"/>
      <c r="AGQ3" s="132"/>
      <c r="AGR3" s="132"/>
      <c r="AGS3" s="132"/>
      <c r="AGT3" s="132"/>
      <c r="AGU3" s="132"/>
      <c r="AGV3" s="132"/>
      <c r="AGW3" s="132"/>
      <c r="AGX3" s="132"/>
      <c r="AGY3" s="132"/>
      <c r="AGZ3" s="132"/>
      <c r="AHA3" s="132"/>
      <c r="AHB3" s="132"/>
      <c r="AHC3" s="132"/>
      <c r="AHD3" s="132"/>
      <c r="AHE3" s="132"/>
      <c r="AHF3" s="132"/>
      <c r="AHG3" s="132"/>
      <c r="AHH3" s="132"/>
      <c r="AHI3" s="132"/>
      <c r="AHJ3" s="132"/>
      <c r="AHK3" s="132"/>
      <c r="AHL3" s="132"/>
      <c r="AHM3" s="132"/>
      <c r="AHN3" s="132"/>
      <c r="AHO3" s="132"/>
      <c r="AHP3" s="132"/>
      <c r="AHQ3" s="132"/>
      <c r="AHR3" s="132"/>
      <c r="AHS3" s="132"/>
      <c r="AHT3" s="132"/>
      <c r="AHU3" s="132"/>
      <c r="AHV3" s="132"/>
      <c r="AHW3" s="132"/>
      <c r="AHX3" s="132"/>
      <c r="AHY3" s="132"/>
      <c r="AHZ3" s="132"/>
      <c r="AIA3" s="132"/>
      <c r="AIB3" s="132"/>
      <c r="AIC3" s="132"/>
      <c r="AID3" s="132"/>
      <c r="AIE3" s="132"/>
      <c r="AIF3" s="132"/>
      <c r="AIG3" s="132"/>
      <c r="AIH3" s="132"/>
      <c r="AII3" s="132"/>
      <c r="AIJ3" s="132"/>
      <c r="AIK3" s="132"/>
      <c r="AIL3" s="132"/>
      <c r="AIM3" s="132"/>
      <c r="AIN3" s="132"/>
      <c r="AIO3" s="132"/>
      <c r="AIP3" s="132"/>
      <c r="AIQ3" s="132"/>
      <c r="AIR3" s="132"/>
      <c r="AIS3" s="132"/>
      <c r="AIT3" s="132"/>
      <c r="AIU3" s="132"/>
      <c r="AIV3" s="132"/>
      <c r="AIW3" s="132"/>
      <c r="AIX3" s="132"/>
      <c r="AIY3" s="132"/>
      <c r="AIZ3" s="132"/>
      <c r="AJA3" s="132"/>
      <c r="AJB3" s="132"/>
      <c r="AJC3" s="132"/>
      <c r="AJD3" s="132"/>
      <c r="AJE3" s="132"/>
      <c r="AJF3" s="132"/>
      <c r="AJG3" s="132"/>
      <c r="AJH3" s="132"/>
      <c r="AJI3" s="132"/>
      <c r="AJJ3" s="132"/>
      <c r="AJK3" s="132"/>
      <c r="AJL3" s="132"/>
      <c r="AJM3" s="132"/>
      <c r="AJN3" s="132"/>
      <c r="AJO3" s="132"/>
      <c r="AJP3" s="132"/>
      <c r="AJQ3" s="132"/>
      <c r="AJR3" s="132"/>
      <c r="AJS3" s="132"/>
      <c r="AJT3" s="132"/>
      <c r="AJU3" s="132"/>
      <c r="AJV3" s="132"/>
      <c r="AJW3" s="132"/>
      <c r="AJX3" s="132"/>
      <c r="AJY3" s="132"/>
      <c r="AJZ3" s="132"/>
      <c r="AKA3" s="132"/>
      <c r="AKB3" s="132"/>
      <c r="AKC3" s="132"/>
      <c r="AKD3" s="132"/>
      <c r="AKE3" s="132"/>
      <c r="AKF3" s="132"/>
      <c r="AKG3" s="132"/>
      <c r="AKH3" s="132"/>
      <c r="AKI3" s="132"/>
      <c r="AKJ3" s="132"/>
      <c r="AKK3" s="132"/>
      <c r="AKL3" s="132"/>
      <c r="AKM3" s="132"/>
      <c r="AKN3" s="132"/>
      <c r="AKO3" s="132"/>
      <c r="AKP3" s="132"/>
      <c r="AKQ3" s="132"/>
      <c r="AKR3" s="132"/>
      <c r="AKS3" s="132"/>
      <c r="AKT3" s="132"/>
      <c r="AKU3" s="132"/>
      <c r="AKV3" s="132"/>
      <c r="AKW3" s="132"/>
      <c r="AKX3" s="132"/>
      <c r="AKY3" s="132"/>
      <c r="AKZ3" s="132"/>
      <c r="ALA3" s="132"/>
      <c r="ALB3" s="132"/>
      <c r="ALC3" s="132"/>
      <c r="ALD3" s="132"/>
      <c r="ALE3" s="132"/>
      <c r="ALF3" s="132"/>
      <c r="ALG3" s="132"/>
      <c r="ALH3" s="132"/>
      <c r="ALI3" s="132"/>
      <c r="ALJ3" s="132"/>
      <c r="ALK3" s="132"/>
      <c r="ALL3" s="132"/>
      <c r="ALM3" s="132"/>
      <c r="ALN3" s="132"/>
      <c r="ALO3" s="132"/>
      <c r="ALP3" s="132"/>
      <c r="ALQ3" s="132"/>
      <c r="ALR3" s="132"/>
      <c r="ALS3" s="132"/>
      <c r="ALT3" s="132"/>
      <c r="ALU3" s="132"/>
      <c r="ALV3" s="132"/>
      <c r="ALW3" s="132"/>
      <c r="ALX3" s="132"/>
      <c r="ALY3" s="132"/>
      <c r="ALZ3" s="132"/>
      <c r="AMA3" s="132"/>
      <c r="AMB3" s="132"/>
      <c r="AMC3" s="132"/>
      <c r="AMD3" s="132"/>
      <c r="AME3" s="132"/>
      <c r="AMF3" s="132"/>
      <c r="AMG3" s="132"/>
      <c r="AMH3" s="132"/>
      <c r="AMI3" s="132"/>
      <c r="AMJ3" s="132"/>
      <c r="AMK3" s="132"/>
      <c r="AML3" s="132"/>
      <c r="AMM3" s="132"/>
      <c r="AMN3" s="132"/>
      <c r="AMO3" s="132"/>
      <c r="AMP3" s="132"/>
      <c r="AMQ3" s="132"/>
      <c r="AMR3" s="132"/>
      <c r="AMS3" s="132"/>
      <c r="AMT3" s="132"/>
      <c r="AMU3" s="132"/>
      <c r="AMV3" s="132"/>
      <c r="AMW3" s="132"/>
      <c r="AMX3" s="132"/>
      <c r="AMY3" s="132"/>
      <c r="AMZ3" s="132"/>
      <c r="ANA3" s="132"/>
      <c r="ANB3" s="132"/>
      <c r="ANC3" s="132"/>
      <c r="AND3" s="132"/>
      <c r="ANE3" s="132"/>
      <c r="ANF3" s="132"/>
      <c r="ANG3" s="132"/>
      <c r="ANH3" s="132"/>
      <c r="ANI3" s="132"/>
      <c r="ANJ3" s="132"/>
      <c r="ANK3" s="132"/>
      <c r="ANL3" s="132"/>
      <c r="ANM3" s="132"/>
      <c r="ANN3" s="132"/>
      <c r="ANO3" s="132"/>
      <c r="ANP3" s="132"/>
      <c r="ANQ3" s="132"/>
      <c r="ANR3" s="132"/>
      <c r="ANS3" s="132"/>
      <c r="ANT3" s="132"/>
      <c r="ANU3" s="132"/>
      <c r="ANV3" s="132"/>
      <c r="ANW3" s="132"/>
      <c r="ANX3" s="132"/>
      <c r="ANY3" s="132"/>
      <c r="ANZ3" s="132"/>
      <c r="AOA3" s="132"/>
      <c r="AOB3" s="132"/>
      <c r="AOC3" s="132"/>
      <c r="AOD3" s="132"/>
      <c r="AOE3" s="132"/>
      <c r="AOF3" s="132"/>
      <c r="AOG3" s="132"/>
      <c r="AOH3" s="132"/>
      <c r="AOI3" s="132"/>
      <c r="AOJ3" s="132"/>
      <c r="AOK3" s="132"/>
      <c r="AOL3" s="132"/>
      <c r="AOM3" s="132"/>
      <c r="AON3" s="132"/>
      <c r="AOO3" s="132"/>
      <c r="AOP3" s="132"/>
      <c r="AOQ3" s="132"/>
      <c r="AOR3" s="132"/>
      <c r="AOS3" s="132"/>
      <c r="AOT3" s="132"/>
      <c r="AOU3" s="132"/>
      <c r="AOV3" s="132"/>
      <c r="AOW3" s="132"/>
      <c r="AOX3" s="132"/>
      <c r="AOY3" s="132"/>
      <c r="AOZ3" s="132"/>
      <c r="APA3" s="132"/>
      <c r="APB3" s="132"/>
      <c r="APC3" s="132"/>
      <c r="APD3" s="132"/>
      <c r="APE3" s="132"/>
      <c r="APF3" s="132"/>
      <c r="APG3" s="132"/>
      <c r="APH3" s="132"/>
      <c r="API3" s="132"/>
      <c r="APJ3" s="132"/>
      <c r="APK3" s="132"/>
      <c r="APL3" s="132"/>
      <c r="APM3" s="132"/>
      <c r="APN3" s="132"/>
      <c r="APO3" s="132"/>
      <c r="APP3" s="132"/>
      <c r="APQ3" s="132"/>
      <c r="APR3" s="132"/>
      <c r="APS3" s="132"/>
      <c r="APT3" s="132"/>
      <c r="APU3" s="132"/>
      <c r="APV3" s="132"/>
      <c r="APW3" s="132"/>
      <c r="APX3" s="132"/>
      <c r="APY3" s="132"/>
      <c r="APZ3" s="132"/>
      <c r="AQA3" s="132"/>
      <c r="AQB3" s="132"/>
      <c r="AQC3" s="132"/>
      <c r="AQD3" s="132"/>
      <c r="AQE3" s="132"/>
      <c r="AQF3" s="132"/>
      <c r="AQG3" s="132"/>
      <c r="AQH3" s="132"/>
      <c r="AQI3" s="132"/>
      <c r="AQJ3" s="132"/>
      <c r="AQK3" s="132"/>
      <c r="AQL3" s="132"/>
      <c r="AQM3" s="132"/>
      <c r="AQN3" s="132"/>
      <c r="AQO3" s="132"/>
      <c r="AQP3" s="132"/>
      <c r="AQQ3" s="132"/>
      <c r="AQR3" s="132"/>
      <c r="AQS3" s="132"/>
      <c r="AQT3" s="132"/>
      <c r="AQU3" s="132"/>
      <c r="AQV3" s="132"/>
      <c r="AQW3" s="132"/>
      <c r="AQX3" s="132"/>
      <c r="AQY3" s="132"/>
      <c r="AQZ3" s="132"/>
      <c r="ARA3" s="132"/>
      <c r="ARB3" s="132"/>
      <c r="ARC3" s="132"/>
      <c r="ARD3" s="132"/>
      <c r="ARE3" s="132"/>
      <c r="ARF3" s="132"/>
      <c r="ARG3" s="132"/>
      <c r="ARH3" s="132"/>
      <c r="ARI3" s="132"/>
      <c r="ARJ3" s="132"/>
      <c r="ARK3" s="132"/>
      <c r="ARL3" s="132"/>
      <c r="ARM3" s="132"/>
      <c r="ARN3" s="132"/>
      <c r="ARO3" s="132"/>
      <c r="ARP3" s="132"/>
      <c r="ARQ3" s="132"/>
      <c r="ARR3" s="132"/>
      <c r="ARS3" s="132"/>
      <c r="ART3" s="132"/>
      <c r="ARU3" s="132"/>
      <c r="ARV3" s="132"/>
      <c r="ARW3" s="132"/>
      <c r="ARX3" s="132"/>
      <c r="ARY3" s="132"/>
      <c r="ARZ3" s="132"/>
      <c r="ASA3" s="132"/>
      <c r="ASB3" s="132"/>
      <c r="ASC3" s="132"/>
      <c r="ASD3" s="132"/>
      <c r="ASE3" s="132"/>
      <c r="ASF3" s="132"/>
      <c r="ASG3" s="132"/>
      <c r="ASH3" s="132"/>
      <c r="ASI3" s="132"/>
      <c r="ASJ3" s="132"/>
      <c r="ASK3" s="132"/>
      <c r="ASL3" s="132"/>
      <c r="ASM3" s="132"/>
      <c r="ASN3" s="132"/>
      <c r="ASO3" s="132"/>
      <c r="ASP3" s="132"/>
      <c r="ASQ3" s="132"/>
      <c r="ASR3" s="132"/>
      <c r="ASS3" s="132"/>
      <c r="AST3" s="132"/>
      <c r="ASU3" s="132"/>
      <c r="ASV3" s="132"/>
      <c r="ASW3" s="132"/>
      <c r="ASX3" s="132"/>
      <c r="ASY3" s="132"/>
      <c r="ASZ3" s="132"/>
      <c r="ATA3" s="132"/>
      <c r="ATB3" s="132"/>
      <c r="ATC3" s="132"/>
      <c r="ATD3" s="132"/>
      <c r="ATE3" s="132"/>
      <c r="ATF3" s="132"/>
      <c r="ATG3" s="132"/>
      <c r="ATH3" s="132"/>
      <c r="ATI3" s="132"/>
      <c r="ATJ3" s="132"/>
      <c r="ATK3" s="132"/>
      <c r="ATL3" s="132"/>
      <c r="ATM3" s="132"/>
      <c r="ATN3" s="132"/>
      <c r="ATO3" s="132"/>
      <c r="ATP3" s="132"/>
      <c r="ATQ3" s="132"/>
      <c r="ATR3" s="132"/>
      <c r="ATS3" s="132"/>
      <c r="ATT3" s="132"/>
      <c r="ATU3" s="132"/>
      <c r="ATV3" s="132"/>
      <c r="ATW3" s="132"/>
      <c r="ATX3" s="132"/>
      <c r="ATY3" s="132"/>
      <c r="ATZ3" s="132"/>
      <c r="AUA3" s="132"/>
      <c r="AUB3" s="132"/>
      <c r="AUC3" s="132"/>
      <c r="AUD3" s="132"/>
      <c r="AUE3" s="132"/>
      <c r="AUF3" s="132"/>
      <c r="AUG3" s="132"/>
      <c r="AUH3" s="132"/>
      <c r="AUI3" s="132"/>
      <c r="AUJ3" s="132"/>
      <c r="AUK3" s="132"/>
      <c r="AUL3" s="132"/>
      <c r="AUM3" s="132"/>
      <c r="AUN3" s="132"/>
      <c r="AUO3" s="132"/>
      <c r="AUP3" s="132"/>
      <c r="AUQ3" s="132"/>
      <c r="AUR3" s="132"/>
      <c r="AUS3" s="132"/>
      <c r="AUT3" s="132"/>
      <c r="AUU3" s="132"/>
      <c r="AUV3" s="132"/>
      <c r="AUW3" s="132"/>
      <c r="AUX3" s="132"/>
      <c r="AUY3" s="132"/>
      <c r="AUZ3" s="132"/>
      <c r="AVA3" s="132"/>
      <c r="AVB3" s="132"/>
      <c r="AVC3" s="132"/>
      <c r="AVD3" s="132"/>
      <c r="AVE3" s="132"/>
      <c r="AVF3" s="132"/>
      <c r="AVG3" s="132"/>
      <c r="AVH3" s="132"/>
      <c r="AVI3" s="132"/>
      <c r="AVJ3" s="132"/>
      <c r="AVK3" s="132"/>
      <c r="AVL3" s="132"/>
      <c r="AVM3" s="132"/>
      <c r="AVN3" s="132"/>
      <c r="AVO3" s="132"/>
      <c r="AVP3" s="132"/>
      <c r="AVQ3" s="132"/>
      <c r="AVR3" s="132"/>
      <c r="AVS3" s="132"/>
      <c r="AVT3" s="132"/>
      <c r="AVU3" s="132"/>
      <c r="AVV3" s="132"/>
      <c r="AVW3" s="132"/>
      <c r="AVX3" s="132"/>
      <c r="AVY3" s="132"/>
      <c r="AVZ3" s="132"/>
      <c r="AWA3" s="132"/>
      <c r="AWB3" s="132"/>
      <c r="AWC3" s="132"/>
      <c r="AWD3" s="132"/>
      <c r="AWE3" s="132"/>
      <c r="AWF3" s="132"/>
      <c r="AWG3" s="132"/>
      <c r="AWH3" s="132"/>
      <c r="AWI3" s="132"/>
      <c r="AWJ3" s="132"/>
      <c r="AWK3" s="132"/>
      <c r="AWL3" s="132"/>
      <c r="AWM3" s="132"/>
      <c r="AWN3" s="132"/>
      <c r="AWO3" s="132"/>
      <c r="AWP3" s="132"/>
      <c r="AWQ3" s="132"/>
      <c r="AWR3" s="132"/>
      <c r="AWS3" s="132"/>
      <c r="AWT3" s="132"/>
      <c r="AWU3" s="132"/>
      <c r="AWV3" s="132"/>
      <c r="AWW3" s="132"/>
      <c r="AWX3" s="132"/>
      <c r="AWY3" s="132"/>
      <c r="AWZ3" s="132"/>
      <c r="AXA3" s="132"/>
      <c r="AXB3" s="132"/>
      <c r="AXC3" s="132"/>
      <c r="AXD3" s="132"/>
      <c r="AXE3" s="132"/>
      <c r="AXF3" s="132"/>
      <c r="AXG3" s="132"/>
      <c r="AXH3" s="132"/>
      <c r="AXI3" s="132"/>
      <c r="AXJ3" s="132"/>
      <c r="AXK3" s="132"/>
      <c r="AXL3" s="132"/>
      <c r="AXM3" s="132"/>
      <c r="AXN3" s="132"/>
      <c r="AXO3" s="132"/>
      <c r="AXP3" s="132"/>
      <c r="AXQ3" s="132"/>
      <c r="AXR3" s="132"/>
      <c r="AXS3" s="132"/>
      <c r="AXT3" s="132"/>
      <c r="AXU3" s="132"/>
      <c r="AXV3" s="132"/>
      <c r="AXW3" s="132"/>
      <c r="AXX3" s="132"/>
      <c r="AXY3" s="132"/>
      <c r="AXZ3" s="132"/>
      <c r="AYA3" s="132"/>
      <c r="AYB3" s="132"/>
      <c r="AYC3" s="132"/>
      <c r="AYD3" s="132"/>
      <c r="AYE3" s="132"/>
      <c r="AYF3" s="132"/>
      <c r="AYG3" s="132"/>
      <c r="AYH3" s="132"/>
      <c r="AYI3" s="132"/>
      <c r="AYJ3" s="132"/>
      <c r="AYK3" s="132"/>
      <c r="AYL3" s="132"/>
      <c r="AYM3" s="132"/>
      <c r="AYN3" s="132"/>
      <c r="AYO3" s="132"/>
      <c r="AYP3" s="132"/>
      <c r="AYQ3" s="132"/>
      <c r="AYR3" s="132"/>
      <c r="AYS3" s="132"/>
      <c r="AYT3" s="132"/>
      <c r="AYU3" s="132"/>
      <c r="AYV3" s="132"/>
      <c r="AYW3" s="132"/>
      <c r="AYX3" s="132"/>
      <c r="AYY3" s="132"/>
      <c r="AYZ3" s="132"/>
    </row>
    <row r="4" spans="1:1352" s="128" customFormat="1" x14ac:dyDescent="0.25">
      <c r="A4" s="140" t="s">
        <v>1668</v>
      </c>
      <c r="B4" s="140" t="s">
        <v>1669</v>
      </c>
      <c r="C4" s="134"/>
      <c r="D4" s="134" t="s">
        <v>1670</v>
      </c>
      <c r="E4" s="134"/>
      <c r="F4" s="134">
        <v>6987712074</v>
      </c>
      <c r="G4" s="134">
        <v>6987712074</v>
      </c>
      <c r="H4" s="134">
        <v>6995318815</v>
      </c>
      <c r="I4" s="135" t="s">
        <v>1671</v>
      </c>
      <c r="J4" s="136"/>
      <c r="K4" s="132"/>
      <c r="L4" s="156"/>
      <c r="M4" s="156"/>
      <c r="N4" s="156"/>
      <c r="O4" s="156"/>
      <c r="P4" s="156"/>
      <c r="Q4" s="156"/>
      <c r="R4" s="156"/>
      <c r="S4" s="156"/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56"/>
      <c r="AE4" s="156"/>
      <c r="AF4" s="156"/>
      <c r="AG4" s="156"/>
      <c r="AH4" s="156"/>
      <c r="AI4" s="156"/>
      <c r="AJ4" s="156"/>
      <c r="AK4" s="156"/>
      <c r="AL4" s="156"/>
      <c r="AM4" s="156"/>
      <c r="AN4" s="156"/>
      <c r="AO4" s="156"/>
      <c r="AP4" s="156"/>
      <c r="AQ4" s="156"/>
      <c r="AR4" s="156"/>
      <c r="AS4" s="156"/>
      <c r="AT4" s="156"/>
      <c r="AU4" s="156"/>
      <c r="AV4" s="156"/>
      <c r="AW4" s="156"/>
      <c r="AX4" s="156"/>
      <c r="AY4" s="156"/>
      <c r="AZ4" s="156"/>
      <c r="BA4" s="156"/>
      <c r="BB4" s="156"/>
      <c r="BC4" s="156"/>
      <c r="BD4" s="156"/>
      <c r="BE4" s="156"/>
      <c r="BF4" s="156"/>
      <c r="BG4" s="156"/>
      <c r="BH4" s="156"/>
      <c r="BI4" s="156"/>
      <c r="BJ4" s="156"/>
      <c r="BK4" s="156"/>
      <c r="BL4" s="156"/>
      <c r="BM4" s="156"/>
      <c r="BN4" s="156"/>
      <c r="BO4" s="156"/>
      <c r="BP4" s="156"/>
      <c r="BQ4" s="156"/>
      <c r="BR4" s="156"/>
      <c r="BS4" s="156"/>
      <c r="BT4" s="156"/>
      <c r="BU4" s="156"/>
      <c r="BV4" s="156"/>
      <c r="BW4" s="156"/>
      <c r="BX4" s="156"/>
      <c r="BY4" s="156"/>
      <c r="BZ4" s="156"/>
      <c r="CA4" s="156"/>
      <c r="CB4" s="156"/>
      <c r="CC4" s="156"/>
      <c r="CD4" s="156"/>
      <c r="CE4" s="156"/>
      <c r="CF4" s="156"/>
      <c r="CG4" s="156"/>
      <c r="CH4" s="156"/>
      <c r="CI4" s="156"/>
      <c r="CJ4" s="156"/>
      <c r="CK4" s="156"/>
      <c r="CL4" s="156"/>
      <c r="CM4" s="156"/>
      <c r="CN4" s="156"/>
      <c r="CO4" s="156"/>
      <c r="CP4" s="156"/>
      <c r="CQ4" s="156"/>
      <c r="CR4" s="156"/>
      <c r="CS4" s="156"/>
      <c r="CT4" s="156"/>
      <c r="CU4" s="156"/>
      <c r="CV4" s="156"/>
      <c r="CW4" s="156"/>
      <c r="CX4" s="156"/>
      <c r="CY4" s="156"/>
      <c r="CZ4" s="156"/>
      <c r="DA4" s="156"/>
      <c r="DB4" s="156"/>
      <c r="DC4" s="156"/>
      <c r="DD4" s="156"/>
      <c r="DE4" s="156"/>
      <c r="DF4" s="156"/>
      <c r="DG4" s="156"/>
      <c r="DH4" s="156"/>
      <c r="DI4" s="156"/>
      <c r="DJ4" s="156"/>
      <c r="DK4" s="156"/>
      <c r="DL4" s="156"/>
      <c r="DM4" s="156"/>
      <c r="DN4" s="156"/>
      <c r="DO4" s="156"/>
      <c r="DP4" s="156"/>
      <c r="DQ4" s="156"/>
      <c r="DR4" s="156"/>
      <c r="DS4" s="156"/>
      <c r="DT4" s="156"/>
      <c r="DU4" s="156"/>
      <c r="DV4" s="156"/>
      <c r="DW4" s="156"/>
      <c r="DX4" s="156"/>
      <c r="DY4" s="156"/>
      <c r="DZ4" s="156"/>
      <c r="EA4" s="156"/>
      <c r="EB4" s="156"/>
      <c r="EC4" s="156"/>
      <c r="ED4" s="156"/>
      <c r="EE4" s="156"/>
      <c r="EF4" s="156"/>
      <c r="EG4" s="156"/>
      <c r="EH4" s="156"/>
      <c r="EI4" s="156"/>
      <c r="EJ4" s="156"/>
      <c r="EK4" s="156"/>
      <c r="EL4" s="156"/>
      <c r="EM4" s="156"/>
      <c r="EN4" s="156"/>
      <c r="EO4" s="156"/>
      <c r="EP4" s="156"/>
      <c r="EQ4" s="156"/>
      <c r="ER4" s="156"/>
      <c r="ES4" s="156"/>
      <c r="ET4" s="156"/>
      <c r="EU4" s="156"/>
      <c r="EV4" s="156"/>
      <c r="EW4" s="156"/>
      <c r="EX4" s="156"/>
      <c r="EY4" s="156"/>
      <c r="EZ4" s="156"/>
      <c r="FA4" s="156"/>
      <c r="FB4" s="156"/>
      <c r="FC4" s="156"/>
      <c r="FD4" s="156"/>
      <c r="FE4" s="156"/>
      <c r="FF4" s="156"/>
      <c r="FG4" s="156"/>
      <c r="FH4" s="156"/>
      <c r="FI4" s="156"/>
      <c r="FJ4" s="156"/>
      <c r="FK4" s="156"/>
      <c r="FL4" s="156"/>
      <c r="FM4" s="156"/>
      <c r="FN4" s="156"/>
      <c r="FO4" s="156"/>
      <c r="FP4" s="156"/>
      <c r="FQ4" s="156"/>
      <c r="FR4" s="156"/>
      <c r="FS4" s="156"/>
      <c r="FT4" s="156"/>
      <c r="FU4" s="156"/>
      <c r="FV4" s="156"/>
      <c r="FW4" s="156"/>
      <c r="FX4" s="156"/>
      <c r="FY4" s="156"/>
      <c r="FZ4" s="156"/>
      <c r="GA4" s="156"/>
      <c r="GB4" s="156"/>
      <c r="GC4" s="156"/>
      <c r="GD4" s="156"/>
      <c r="GE4" s="156"/>
      <c r="GF4" s="156"/>
      <c r="GG4" s="156"/>
      <c r="GH4" s="156"/>
      <c r="GI4" s="156"/>
      <c r="GJ4" s="156"/>
      <c r="GK4" s="156"/>
      <c r="GL4" s="156"/>
      <c r="GM4" s="156"/>
      <c r="GN4" s="156"/>
      <c r="GO4" s="156"/>
      <c r="GP4" s="156"/>
      <c r="GQ4" s="156"/>
      <c r="GR4" s="156"/>
      <c r="GS4" s="156"/>
      <c r="GT4" s="156"/>
      <c r="GU4" s="156"/>
      <c r="GV4" s="156"/>
      <c r="GW4" s="156"/>
      <c r="GX4" s="156"/>
      <c r="GY4" s="156"/>
      <c r="GZ4" s="156"/>
      <c r="HA4" s="156"/>
      <c r="HB4" s="156"/>
      <c r="HC4" s="156"/>
      <c r="HD4" s="156"/>
      <c r="HE4" s="156"/>
      <c r="HF4" s="156"/>
      <c r="HG4" s="156"/>
      <c r="HH4" s="156"/>
      <c r="HI4" s="156"/>
      <c r="HJ4" s="156"/>
      <c r="HK4" s="156"/>
      <c r="HL4" s="156"/>
      <c r="HM4" s="156"/>
      <c r="HN4" s="156"/>
      <c r="HO4" s="156"/>
      <c r="HP4" s="156"/>
      <c r="HQ4" s="156"/>
      <c r="HR4" s="156"/>
      <c r="HS4" s="156"/>
      <c r="HT4" s="156"/>
      <c r="HU4" s="156"/>
      <c r="HV4" s="156"/>
      <c r="HW4" s="156"/>
      <c r="HX4" s="156"/>
      <c r="HY4" s="156"/>
      <c r="HZ4" s="156"/>
      <c r="IA4" s="156"/>
      <c r="IB4" s="156"/>
      <c r="IC4" s="156"/>
      <c r="ID4" s="156"/>
      <c r="IE4" s="156"/>
      <c r="IF4" s="156"/>
      <c r="IG4" s="156"/>
      <c r="IH4" s="156"/>
      <c r="II4" s="156"/>
      <c r="IJ4" s="156"/>
      <c r="IK4" s="156"/>
      <c r="IL4" s="156"/>
      <c r="IM4" s="156"/>
      <c r="IN4" s="156"/>
      <c r="IO4" s="156"/>
      <c r="IP4" s="156"/>
      <c r="IQ4" s="156"/>
      <c r="IR4" s="156"/>
      <c r="IS4" s="156"/>
      <c r="IT4" s="156"/>
      <c r="IU4" s="156"/>
      <c r="IV4" s="156"/>
      <c r="IW4" s="156"/>
      <c r="IX4" s="156"/>
      <c r="IY4" s="156"/>
      <c r="IZ4" s="156"/>
      <c r="JA4" s="156"/>
      <c r="JB4" s="156"/>
      <c r="JC4" s="156"/>
      <c r="JD4" s="156"/>
      <c r="JE4" s="156"/>
      <c r="JF4" s="156"/>
      <c r="JG4" s="156"/>
      <c r="JH4" s="156"/>
      <c r="JI4" s="156"/>
      <c r="JJ4" s="156"/>
      <c r="JK4" s="156"/>
      <c r="JL4" s="156"/>
      <c r="JM4" s="156"/>
      <c r="JN4" s="156"/>
      <c r="JO4" s="156"/>
      <c r="JP4" s="156"/>
      <c r="JQ4" s="156"/>
      <c r="JR4" s="156"/>
      <c r="JS4" s="156"/>
      <c r="JT4" s="156"/>
      <c r="JU4" s="156"/>
      <c r="JV4" s="156"/>
      <c r="JW4" s="156"/>
      <c r="JX4" s="156"/>
      <c r="JY4" s="156"/>
      <c r="JZ4" s="156"/>
      <c r="KA4" s="156"/>
      <c r="KB4" s="156"/>
      <c r="KC4" s="156"/>
      <c r="KD4" s="156"/>
      <c r="KE4" s="156"/>
      <c r="KF4" s="156"/>
      <c r="KG4" s="156"/>
      <c r="KH4" s="156"/>
      <c r="KI4" s="156"/>
      <c r="KJ4" s="156"/>
      <c r="KK4" s="156"/>
      <c r="KL4" s="156"/>
      <c r="KM4" s="156"/>
      <c r="KN4" s="156"/>
      <c r="KO4" s="156"/>
      <c r="KP4" s="156"/>
      <c r="KQ4" s="156"/>
      <c r="KR4" s="156"/>
      <c r="KS4" s="156"/>
      <c r="KT4" s="156"/>
      <c r="KU4" s="156"/>
      <c r="KV4" s="156"/>
      <c r="KW4" s="156"/>
      <c r="KX4" s="156"/>
      <c r="KY4" s="156"/>
      <c r="KZ4" s="156"/>
      <c r="LA4" s="156"/>
      <c r="LB4" s="156"/>
      <c r="LC4" s="156"/>
      <c r="LD4" s="156"/>
      <c r="LE4" s="156"/>
      <c r="LF4" s="156"/>
      <c r="LG4" s="156"/>
      <c r="LH4" s="156"/>
      <c r="LI4" s="156"/>
      <c r="LJ4" s="156"/>
      <c r="LK4" s="156"/>
      <c r="LL4" s="156"/>
      <c r="LM4" s="156"/>
      <c r="LN4" s="156"/>
      <c r="LO4" s="156"/>
      <c r="LP4" s="156"/>
      <c r="LQ4" s="156"/>
      <c r="LR4" s="156"/>
      <c r="LS4" s="156"/>
      <c r="LT4" s="156"/>
      <c r="LU4" s="156"/>
      <c r="LV4" s="156"/>
      <c r="LW4" s="156"/>
      <c r="LX4" s="156"/>
      <c r="LY4" s="156"/>
      <c r="LZ4" s="156"/>
      <c r="MA4" s="156"/>
      <c r="MB4" s="156"/>
      <c r="MC4" s="156"/>
      <c r="MD4" s="156"/>
      <c r="ME4" s="156"/>
      <c r="MF4" s="156"/>
      <c r="MG4" s="156"/>
      <c r="MH4" s="156"/>
      <c r="MI4" s="156"/>
      <c r="MJ4" s="156"/>
      <c r="MK4" s="156"/>
      <c r="ML4" s="156"/>
      <c r="MM4" s="156"/>
      <c r="MN4" s="156"/>
      <c r="MO4" s="156"/>
      <c r="MP4" s="156"/>
      <c r="MQ4" s="156"/>
      <c r="MR4" s="156"/>
      <c r="MS4" s="156"/>
      <c r="MT4" s="156"/>
      <c r="MU4" s="156"/>
      <c r="MV4" s="156"/>
      <c r="MW4" s="156"/>
      <c r="MX4" s="156"/>
      <c r="MY4" s="156"/>
      <c r="MZ4" s="156"/>
      <c r="NA4" s="156"/>
      <c r="NB4" s="156"/>
      <c r="NC4" s="156"/>
      <c r="ND4" s="156"/>
      <c r="NE4" s="156"/>
      <c r="NF4" s="156"/>
      <c r="NG4" s="156"/>
      <c r="NH4" s="156"/>
      <c r="NI4" s="156"/>
      <c r="NJ4" s="156"/>
      <c r="NK4" s="156"/>
      <c r="NL4" s="156"/>
      <c r="NM4" s="156"/>
      <c r="NN4" s="156"/>
      <c r="NO4" s="156"/>
      <c r="NP4" s="156"/>
      <c r="NQ4" s="156"/>
      <c r="NR4" s="156"/>
      <c r="NS4" s="156"/>
      <c r="NT4" s="156"/>
      <c r="NU4" s="156"/>
      <c r="NV4" s="156"/>
      <c r="NW4" s="156"/>
      <c r="NX4" s="156"/>
      <c r="NY4" s="156"/>
      <c r="NZ4" s="156"/>
      <c r="OA4" s="156"/>
      <c r="OB4" s="156"/>
      <c r="OC4" s="156"/>
      <c r="OD4" s="156"/>
      <c r="OE4" s="156"/>
      <c r="OF4" s="156"/>
      <c r="OG4" s="156"/>
      <c r="OH4" s="156"/>
      <c r="OI4" s="156"/>
      <c r="OJ4" s="156"/>
      <c r="OK4" s="156"/>
      <c r="OL4" s="156"/>
      <c r="OM4" s="156"/>
      <c r="ON4" s="156"/>
      <c r="OO4" s="156"/>
      <c r="OP4" s="156"/>
      <c r="OQ4" s="156"/>
      <c r="OR4" s="156"/>
      <c r="OS4" s="156"/>
      <c r="OT4" s="156"/>
      <c r="OU4" s="156"/>
      <c r="OV4" s="156"/>
      <c r="OW4" s="156"/>
      <c r="OX4" s="156"/>
      <c r="OY4" s="156"/>
      <c r="OZ4" s="156"/>
      <c r="PA4" s="156"/>
      <c r="PB4" s="156"/>
      <c r="PC4" s="156"/>
      <c r="PD4" s="156"/>
      <c r="PE4" s="156"/>
      <c r="PF4" s="156"/>
      <c r="PG4" s="156"/>
      <c r="PH4" s="156"/>
      <c r="PI4" s="156"/>
      <c r="PJ4" s="156"/>
      <c r="PK4" s="156"/>
      <c r="PL4" s="156"/>
      <c r="PM4" s="156"/>
      <c r="PN4" s="156"/>
      <c r="PO4" s="156"/>
      <c r="PP4" s="156"/>
      <c r="PQ4" s="156"/>
      <c r="PR4" s="156"/>
      <c r="PS4" s="156"/>
      <c r="PT4" s="156"/>
      <c r="PU4" s="156"/>
      <c r="PV4" s="156"/>
      <c r="PW4" s="156"/>
      <c r="PX4" s="156"/>
      <c r="PY4" s="156"/>
      <c r="PZ4" s="156"/>
      <c r="QA4" s="156"/>
      <c r="QB4" s="156"/>
      <c r="QC4" s="156"/>
      <c r="QD4" s="156"/>
      <c r="QE4" s="156"/>
      <c r="QF4" s="156"/>
      <c r="QG4" s="156"/>
      <c r="QH4" s="156"/>
      <c r="QI4" s="156"/>
      <c r="QJ4" s="156"/>
      <c r="QK4" s="156"/>
      <c r="QL4" s="156"/>
      <c r="QM4" s="156"/>
      <c r="QN4" s="156"/>
      <c r="QO4" s="156"/>
      <c r="QP4" s="156"/>
      <c r="QQ4" s="156"/>
      <c r="QR4" s="156"/>
      <c r="QS4" s="156"/>
      <c r="QT4" s="156"/>
      <c r="QU4" s="132"/>
      <c r="QV4" s="132"/>
      <c r="QW4" s="132"/>
      <c r="QX4" s="132"/>
      <c r="QY4" s="132"/>
      <c r="QZ4" s="132"/>
      <c r="RA4" s="132"/>
      <c r="RB4" s="132"/>
      <c r="RC4" s="132"/>
      <c r="RD4" s="132"/>
      <c r="RE4" s="132"/>
      <c r="RF4" s="132"/>
      <c r="RG4" s="132"/>
      <c r="RH4" s="132"/>
      <c r="RI4" s="132"/>
      <c r="RJ4" s="132"/>
      <c r="RK4" s="132"/>
      <c r="RL4" s="132"/>
      <c r="RM4" s="132"/>
      <c r="RN4" s="132"/>
      <c r="RO4" s="132"/>
      <c r="RP4" s="132"/>
      <c r="RQ4" s="132"/>
      <c r="RR4" s="132"/>
      <c r="RS4" s="132"/>
      <c r="RT4" s="132"/>
      <c r="RU4" s="132"/>
      <c r="RV4" s="132"/>
      <c r="RW4" s="132"/>
      <c r="RX4" s="132"/>
      <c r="RY4" s="132"/>
      <c r="RZ4" s="132"/>
      <c r="SA4" s="132"/>
      <c r="SB4" s="132"/>
      <c r="SC4" s="132"/>
      <c r="SD4" s="132"/>
      <c r="SE4" s="132"/>
      <c r="SF4" s="132"/>
      <c r="SG4" s="132"/>
      <c r="SH4" s="132"/>
      <c r="SI4" s="132"/>
      <c r="SJ4" s="132"/>
      <c r="SK4" s="132"/>
      <c r="SL4" s="132"/>
      <c r="SM4" s="132"/>
      <c r="SN4" s="132"/>
      <c r="SO4" s="132"/>
      <c r="SP4" s="132"/>
      <c r="SQ4" s="132"/>
      <c r="SR4" s="132"/>
      <c r="SS4" s="132"/>
      <c r="ST4" s="132"/>
      <c r="SU4" s="132"/>
      <c r="SV4" s="132"/>
      <c r="SW4" s="132"/>
      <c r="SX4" s="132"/>
      <c r="SY4" s="132"/>
      <c r="SZ4" s="132"/>
      <c r="TA4" s="132"/>
      <c r="TB4" s="132"/>
      <c r="TC4" s="132"/>
      <c r="TD4" s="132"/>
      <c r="TE4" s="132"/>
      <c r="TF4" s="132"/>
      <c r="TG4" s="132"/>
      <c r="TH4" s="132"/>
      <c r="TI4" s="132"/>
      <c r="TJ4" s="132"/>
      <c r="TK4" s="132"/>
      <c r="TL4" s="132"/>
      <c r="TM4" s="132"/>
      <c r="TN4" s="132"/>
      <c r="TO4" s="132"/>
      <c r="TP4" s="132"/>
      <c r="TQ4" s="132"/>
      <c r="TR4" s="132"/>
      <c r="TS4" s="132"/>
      <c r="TT4" s="132"/>
      <c r="TU4" s="132"/>
      <c r="TV4" s="132"/>
      <c r="TW4" s="132"/>
      <c r="TX4" s="132"/>
      <c r="TY4" s="132"/>
      <c r="TZ4" s="132"/>
      <c r="UA4" s="132"/>
      <c r="UB4" s="132"/>
      <c r="UC4" s="132"/>
      <c r="UD4" s="132"/>
      <c r="UE4" s="132"/>
      <c r="UF4" s="132"/>
      <c r="UG4" s="132"/>
      <c r="UH4" s="132"/>
      <c r="UI4" s="132"/>
      <c r="UJ4" s="132"/>
      <c r="UK4" s="132"/>
      <c r="UL4" s="132"/>
      <c r="UM4" s="132"/>
      <c r="UN4" s="132"/>
      <c r="UO4" s="132"/>
      <c r="UP4" s="132"/>
      <c r="UQ4" s="132"/>
      <c r="UR4" s="132"/>
      <c r="US4" s="132"/>
      <c r="UT4" s="132"/>
      <c r="UU4" s="132"/>
      <c r="UV4" s="132"/>
      <c r="UW4" s="132"/>
      <c r="UX4" s="132"/>
      <c r="UY4" s="132"/>
      <c r="UZ4" s="132"/>
      <c r="VA4" s="132"/>
      <c r="VB4" s="132"/>
      <c r="VC4" s="132"/>
      <c r="VD4" s="132"/>
      <c r="VE4" s="132"/>
      <c r="VF4" s="132"/>
      <c r="VG4" s="132"/>
      <c r="VH4" s="132"/>
      <c r="VI4" s="132"/>
      <c r="VJ4" s="132"/>
      <c r="VK4" s="132"/>
      <c r="VL4" s="132"/>
      <c r="VM4" s="132"/>
      <c r="VN4" s="132"/>
      <c r="VO4" s="132"/>
      <c r="VP4" s="132"/>
      <c r="VQ4" s="132"/>
      <c r="VR4" s="132"/>
      <c r="VS4" s="132"/>
      <c r="VT4" s="132"/>
      <c r="VU4" s="132"/>
      <c r="VV4" s="132"/>
      <c r="VW4" s="132"/>
      <c r="VX4" s="132"/>
      <c r="VY4" s="132"/>
      <c r="VZ4" s="132"/>
      <c r="WA4" s="132"/>
      <c r="WB4" s="132"/>
      <c r="WC4" s="132"/>
      <c r="WD4" s="132"/>
      <c r="WE4" s="132"/>
      <c r="WF4" s="132"/>
      <c r="WG4" s="132"/>
      <c r="WH4" s="132"/>
      <c r="WI4" s="132"/>
      <c r="WJ4" s="132"/>
      <c r="WK4" s="132"/>
      <c r="WL4" s="132"/>
      <c r="WM4" s="132"/>
      <c r="WN4" s="132"/>
      <c r="WO4" s="132"/>
      <c r="WP4" s="132"/>
      <c r="WQ4" s="132"/>
      <c r="WR4" s="132"/>
      <c r="WS4" s="132"/>
      <c r="WT4" s="132"/>
      <c r="WU4" s="132"/>
      <c r="WV4" s="132"/>
      <c r="WW4" s="132"/>
      <c r="WX4" s="132"/>
      <c r="WY4" s="132"/>
      <c r="WZ4" s="132"/>
      <c r="XA4" s="132"/>
      <c r="XB4" s="132"/>
      <c r="XC4" s="132"/>
      <c r="XD4" s="132"/>
      <c r="XE4" s="132"/>
      <c r="XF4" s="132"/>
      <c r="XG4" s="132"/>
      <c r="XH4" s="132"/>
      <c r="XI4" s="132"/>
      <c r="XJ4" s="132"/>
      <c r="XK4" s="132"/>
      <c r="XL4" s="132"/>
      <c r="XM4" s="132"/>
      <c r="XN4" s="132"/>
      <c r="XO4" s="132"/>
      <c r="XP4" s="132"/>
      <c r="XQ4" s="132"/>
      <c r="XR4" s="132"/>
      <c r="XS4" s="132"/>
      <c r="XT4" s="132"/>
      <c r="XU4" s="132"/>
      <c r="XV4" s="132"/>
      <c r="XW4" s="132"/>
      <c r="XX4" s="132"/>
      <c r="XY4" s="132"/>
      <c r="XZ4" s="132"/>
      <c r="YA4" s="132"/>
      <c r="YB4" s="132"/>
      <c r="YC4" s="132"/>
      <c r="YD4" s="132"/>
      <c r="YE4" s="132"/>
      <c r="YF4" s="132"/>
      <c r="YG4" s="132"/>
      <c r="YH4" s="132"/>
      <c r="YI4" s="132"/>
      <c r="YJ4" s="132"/>
      <c r="YK4" s="132"/>
      <c r="YL4" s="132"/>
      <c r="YM4" s="132"/>
      <c r="YN4" s="132"/>
      <c r="YO4" s="132"/>
      <c r="YP4" s="132"/>
      <c r="YQ4" s="132"/>
      <c r="YR4" s="132"/>
      <c r="YS4" s="132"/>
      <c r="YT4" s="132"/>
      <c r="YU4" s="132"/>
      <c r="YV4" s="132"/>
      <c r="YW4" s="132"/>
      <c r="YX4" s="132"/>
      <c r="YY4" s="132"/>
      <c r="YZ4" s="132"/>
      <c r="ZA4" s="132"/>
      <c r="ZB4" s="132"/>
      <c r="ZC4" s="132"/>
      <c r="ZD4" s="132"/>
      <c r="ZE4" s="132"/>
      <c r="ZF4" s="132"/>
      <c r="ZG4" s="132"/>
      <c r="ZH4" s="132"/>
      <c r="ZI4" s="132"/>
      <c r="ZJ4" s="132"/>
      <c r="ZK4" s="132"/>
      <c r="ZL4" s="132"/>
      <c r="ZM4" s="132"/>
      <c r="ZN4" s="132"/>
      <c r="ZO4" s="132"/>
      <c r="ZP4" s="132"/>
      <c r="ZQ4" s="132"/>
      <c r="ZR4" s="132"/>
      <c r="ZS4" s="132"/>
      <c r="ZT4" s="132"/>
      <c r="ZU4" s="132"/>
      <c r="ZV4" s="132"/>
      <c r="ZW4" s="132"/>
      <c r="ZX4" s="132"/>
      <c r="ZY4" s="132"/>
      <c r="ZZ4" s="132"/>
      <c r="AAA4" s="132"/>
      <c r="AAB4" s="132"/>
      <c r="AAC4" s="132"/>
      <c r="AAD4" s="132"/>
      <c r="AAE4" s="132"/>
      <c r="AAF4" s="132"/>
      <c r="AAG4" s="132"/>
      <c r="AAH4" s="132"/>
      <c r="AAI4" s="132"/>
      <c r="AAJ4" s="132"/>
      <c r="AAK4" s="132"/>
      <c r="AAL4" s="132"/>
      <c r="AAM4" s="132"/>
      <c r="AAN4" s="132"/>
      <c r="AAO4" s="132"/>
      <c r="AAP4" s="132"/>
      <c r="AAQ4" s="132"/>
      <c r="AAR4" s="132"/>
      <c r="AAS4" s="132"/>
      <c r="AAT4" s="132"/>
      <c r="AAU4" s="132"/>
      <c r="AAV4" s="132"/>
      <c r="AAW4" s="132"/>
      <c r="AAX4" s="132"/>
      <c r="AAY4" s="132"/>
      <c r="AAZ4" s="132"/>
      <c r="ABA4" s="132"/>
      <c r="ABB4" s="132"/>
      <c r="ABC4" s="132"/>
      <c r="ABD4" s="132"/>
      <c r="ABE4" s="132"/>
      <c r="ABF4" s="132"/>
      <c r="ABG4" s="132"/>
      <c r="ABH4" s="132"/>
      <c r="ABI4" s="132"/>
      <c r="ABJ4" s="132"/>
      <c r="ABK4" s="132"/>
      <c r="ABL4" s="132"/>
      <c r="ABM4" s="132"/>
      <c r="ABN4" s="132"/>
      <c r="ABO4" s="132"/>
      <c r="ABP4" s="132"/>
      <c r="ABQ4" s="132"/>
      <c r="ABR4" s="132"/>
      <c r="ABS4" s="132"/>
      <c r="ABT4" s="132"/>
      <c r="ABU4" s="132"/>
      <c r="ABV4" s="132"/>
      <c r="ABW4" s="132"/>
      <c r="ABX4" s="132"/>
      <c r="ABY4" s="132"/>
      <c r="ABZ4" s="132"/>
      <c r="ACA4" s="132"/>
      <c r="ACB4" s="132"/>
      <c r="ACC4" s="132"/>
      <c r="ACD4" s="132"/>
      <c r="ACE4" s="132"/>
      <c r="ACF4" s="132"/>
      <c r="ACG4" s="132"/>
      <c r="ACH4" s="132"/>
      <c r="ACI4" s="132"/>
      <c r="ACJ4" s="132"/>
      <c r="ACK4" s="132"/>
      <c r="ACL4" s="132"/>
      <c r="ACM4" s="132"/>
      <c r="ACN4" s="132"/>
      <c r="ACO4" s="132"/>
      <c r="ACP4" s="132"/>
      <c r="ACQ4" s="132"/>
      <c r="ACR4" s="132"/>
      <c r="ACS4" s="132"/>
      <c r="ACT4" s="132"/>
      <c r="ACU4" s="132"/>
      <c r="ACV4" s="132"/>
      <c r="ACW4" s="132"/>
      <c r="ACX4" s="132"/>
      <c r="ACY4" s="132"/>
      <c r="ACZ4" s="132"/>
      <c r="ADA4" s="132"/>
      <c r="ADB4" s="132"/>
      <c r="ADC4" s="132"/>
      <c r="ADD4" s="132"/>
      <c r="ADE4" s="132"/>
      <c r="ADF4" s="132"/>
      <c r="ADG4" s="132"/>
      <c r="ADH4" s="132"/>
      <c r="ADI4" s="132"/>
      <c r="ADJ4" s="132"/>
      <c r="ADK4" s="132"/>
      <c r="ADL4" s="132"/>
      <c r="ADM4" s="132"/>
      <c r="ADN4" s="132"/>
      <c r="ADO4" s="132"/>
      <c r="ADP4" s="132"/>
      <c r="ADQ4" s="132"/>
      <c r="ADR4" s="132"/>
      <c r="ADS4" s="132"/>
      <c r="ADT4" s="132"/>
      <c r="ADU4" s="132"/>
      <c r="ADV4" s="132"/>
      <c r="ADW4" s="132"/>
      <c r="ADX4" s="132"/>
      <c r="ADY4" s="132"/>
      <c r="ADZ4" s="132"/>
      <c r="AEA4" s="132"/>
      <c r="AEB4" s="132"/>
      <c r="AEC4" s="132"/>
      <c r="AED4" s="132"/>
      <c r="AEE4" s="132"/>
      <c r="AEF4" s="132"/>
      <c r="AEG4" s="132"/>
      <c r="AEH4" s="132"/>
      <c r="AEI4" s="132"/>
      <c r="AEJ4" s="132"/>
      <c r="AEK4" s="132"/>
      <c r="AEL4" s="132"/>
      <c r="AEM4" s="132"/>
      <c r="AEN4" s="132"/>
      <c r="AEO4" s="132"/>
      <c r="AEP4" s="132"/>
      <c r="AEQ4" s="132"/>
      <c r="AER4" s="132"/>
      <c r="AES4" s="132"/>
      <c r="AET4" s="132"/>
      <c r="AEU4" s="132"/>
      <c r="AEV4" s="132"/>
      <c r="AEW4" s="132"/>
      <c r="AEX4" s="132"/>
      <c r="AEY4" s="132"/>
      <c r="AEZ4" s="132"/>
      <c r="AFA4" s="132"/>
      <c r="AFB4" s="132"/>
      <c r="AFC4" s="132"/>
      <c r="AFD4" s="132"/>
      <c r="AFE4" s="132"/>
      <c r="AFF4" s="132"/>
      <c r="AFG4" s="132"/>
      <c r="AFH4" s="132"/>
      <c r="AFI4" s="132"/>
      <c r="AFJ4" s="132"/>
      <c r="AFK4" s="132"/>
      <c r="AFL4" s="132"/>
      <c r="AFM4" s="132"/>
      <c r="AFN4" s="132"/>
      <c r="AFO4" s="132"/>
      <c r="AFP4" s="132"/>
      <c r="AFQ4" s="132"/>
      <c r="AFR4" s="132"/>
      <c r="AFS4" s="132"/>
      <c r="AFT4" s="132"/>
      <c r="AFU4" s="132"/>
      <c r="AFV4" s="132"/>
      <c r="AFW4" s="132"/>
      <c r="AFX4" s="132"/>
      <c r="AFY4" s="132"/>
      <c r="AFZ4" s="132"/>
      <c r="AGA4" s="132"/>
      <c r="AGB4" s="132"/>
      <c r="AGC4" s="132"/>
      <c r="AGD4" s="132"/>
      <c r="AGE4" s="132"/>
      <c r="AGF4" s="132"/>
      <c r="AGG4" s="132"/>
      <c r="AGH4" s="132"/>
      <c r="AGI4" s="132"/>
      <c r="AGJ4" s="132"/>
      <c r="AGK4" s="132"/>
      <c r="AGL4" s="132"/>
      <c r="AGM4" s="132"/>
      <c r="AGN4" s="132"/>
      <c r="AGO4" s="132"/>
      <c r="AGP4" s="132"/>
      <c r="AGQ4" s="132"/>
      <c r="AGR4" s="132"/>
      <c r="AGS4" s="132"/>
      <c r="AGT4" s="132"/>
      <c r="AGU4" s="132"/>
      <c r="AGV4" s="132"/>
      <c r="AGW4" s="132"/>
      <c r="AGX4" s="132"/>
      <c r="AGY4" s="132"/>
      <c r="AGZ4" s="132"/>
      <c r="AHA4" s="132"/>
      <c r="AHB4" s="132"/>
      <c r="AHC4" s="132"/>
      <c r="AHD4" s="132"/>
      <c r="AHE4" s="132"/>
      <c r="AHF4" s="132"/>
      <c r="AHG4" s="132"/>
      <c r="AHH4" s="132"/>
      <c r="AHI4" s="132"/>
      <c r="AHJ4" s="132"/>
      <c r="AHK4" s="132"/>
      <c r="AHL4" s="132"/>
      <c r="AHM4" s="132"/>
      <c r="AHN4" s="132"/>
      <c r="AHO4" s="132"/>
      <c r="AHP4" s="132"/>
      <c r="AHQ4" s="132"/>
      <c r="AHR4" s="132"/>
      <c r="AHS4" s="132"/>
      <c r="AHT4" s="132"/>
      <c r="AHU4" s="132"/>
      <c r="AHV4" s="132"/>
      <c r="AHW4" s="132"/>
      <c r="AHX4" s="132"/>
      <c r="AHY4" s="132"/>
      <c r="AHZ4" s="132"/>
      <c r="AIA4" s="132"/>
      <c r="AIB4" s="132"/>
      <c r="AIC4" s="132"/>
      <c r="AID4" s="132"/>
      <c r="AIE4" s="132"/>
      <c r="AIF4" s="132"/>
      <c r="AIG4" s="132"/>
      <c r="AIH4" s="132"/>
      <c r="AII4" s="132"/>
      <c r="AIJ4" s="132"/>
      <c r="AIK4" s="132"/>
      <c r="AIL4" s="132"/>
      <c r="AIM4" s="132"/>
      <c r="AIN4" s="132"/>
      <c r="AIO4" s="132"/>
      <c r="AIP4" s="132"/>
      <c r="AIQ4" s="132"/>
      <c r="AIR4" s="132"/>
      <c r="AIS4" s="132"/>
      <c r="AIT4" s="132"/>
      <c r="AIU4" s="132"/>
      <c r="AIV4" s="132"/>
      <c r="AIW4" s="132"/>
      <c r="AIX4" s="132"/>
      <c r="AIY4" s="132"/>
      <c r="AIZ4" s="132"/>
      <c r="AJA4" s="132"/>
      <c r="AJB4" s="132"/>
      <c r="AJC4" s="132"/>
      <c r="AJD4" s="132"/>
      <c r="AJE4" s="132"/>
      <c r="AJF4" s="132"/>
      <c r="AJG4" s="132"/>
      <c r="AJH4" s="132"/>
      <c r="AJI4" s="132"/>
      <c r="AJJ4" s="132"/>
      <c r="AJK4" s="132"/>
      <c r="AJL4" s="132"/>
      <c r="AJM4" s="132"/>
      <c r="AJN4" s="132"/>
      <c r="AJO4" s="132"/>
      <c r="AJP4" s="132"/>
      <c r="AJQ4" s="132"/>
      <c r="AJR4" s="132"/>
      <c r="AJS4" s="132"/>
      <c r="AJT4" s="132"/>
      <c r="AJU4" s="132"/>
      <c r="AJV4" s="132"/>
      <c r="AJW4" s="132"/>
      <c r="AJX4" s="132"/>
      <c r="AJY4" s="132"/>
      <c r="AJZ4" s="132"/>
      <c r="AKA4" s="132"/>
      <c r="AKB4" s="132"/>
      <c r="AKC4" s="132"/>
      <c r="AKD4" s="132"/>
      <c r="AKE4" s="132"/>
      <c r="AKF4" s="132"/>
      <c r="AKG4" s="132"/>
      <c r="AKH4" s="132"/>
      <c r="AKI4" s="132"/>
      <c r="AKJ4" s="132"/>
      <c r="AKK4" s="132"/>
      <c r="AKL4" s="132"/>
      <c r="AKM4" s="132"/>
      <c r="AKN4" s="132"/>
      <c r="AKO4" s="132"/>
      <c r="AKP4" s="132"/>
      <c r="AKQ4" s="132"/>
      <c r="AKR4" s="132"/>
      <c r="AKS4" s="132"/>
      <c r="AKT4" s="132"/>
      <c r="AKU4" s="132"/>
      <c r="AKV4" s="132"/>
      <c r="AKW4" s="132"/>
      <c r="AKX4" s="132"/>
      <c r="AKY4" s="132"/>
      <c r="AKZ4" s="132"/>
      <c r="ALA4" s="132"/>
      <c r="ALB4" s="132"/>
      <c r="ALC4" s="132"/>
      <c r="ALD4" s="132"/>
      <c r="ALE4" s="132"/>
      <c r="ALF4" s="132"/>
      <c r="ALG4" s="132"/>
      <c r="ALH4" s="132"/>
      <c r="ALI4" s="132"/>
      <c r="ALJ4" s="132"/>
      <c r="ALK4" s="132"/>
      <c r="ALL4" s="132"/>
      <c r="ALM4" s="132"/>
      <c r="ALN4" s="132"/>
      <c r="ALO4" s="132"/>
      <c r="ALP4" s="132"/>
      <c r="ALQ4" s="132"/>
      <c r="ALR4" s="132"/>
      <c r="ALS4" s="132"/>
      <c r="ALT4" s="132"/>
      <c r="ALU4" s="132"/>
      <c r="ALV4" s="132"/>
      <c r="ALW4" s="132"/>
      <c r="ALX4" s="132"/>
      <c r="ALY4" s="132"/>
      <c r="ALZ4" s="132"/>
      <c r="AMA4" s="132"/>
      <c r="AMB4" s="132"/>
      <c r="AMC4" s="132"/>
      <c r="AMD4" s="132"/>
      <c r="AME4" s="132"/>
      <c r="AMF4" s="132"/>
      <c r="AMG4" s="132"/>
      <c r="AMH4" s="132"/>
      <c r="AMI4" s="132"/>
      <c r="AMJ4" s="132"/>
      <c r="AMK4" s="132"/>
      <c r="AML4" s="132"/>
      <c r="AMM4" s="132"/>
      <c r="AMN4" s="132"/>
      <c r="AMO4" s="132"/>
      <c r="AMP4" s="132"/>
      <c r="AMQ4" s="132"/>
      <c r="AMR4" s="132"/>
      <c r="AMS4" s="132"/>
      <c r="AMT4" s="132"/>
      <c r="AMU4" s="132"/>
      <c r="AMV4" s="132"/>
      <c r="AMW4" s="132"/>
      <c r="AMX4" s="132"/>
      <c r="AMY4" s="132"/>
      <c r="AMZ4" s="132"/>
      <c r="ANA4" s="132"/>
      <c r="ANB4" s="132"/>
      <c r="ANC4" s="132"/>
      <c r="AND4" s="132"/>
      <c r="ANE4" s="132"/>
      <c r="ANF4" s="132"/>
      <c r="ANG4" s="132"/>
      <c r="ANH4" s="132"/>
      <c r="ANI4" s="132"/>
      <c r="ANJ4" s="132"/>
      <c r="ANK4" s="132"/>
      <c r="ANL4" s="132"/>
      <c r="ANM4" s="132"/>
      <c r="ANN4" s="132"/>
      <c r="ANO4" s="132"/>
      <c r="ANP4" s="132"/>
      <c r="ANQ4" s="132"/>
      <c r="ANR4" s="132"/>
      <c r="ANS4" s="132"/>
      <c r="ANT4" s="132"/>
      <c r="ANU4" s="132"/>
      <c r="ANV4" s="132"/>
      <c r="ANW4" s="132"/>
      <c r="ANX4" s="132"/>
      <c r="ANY4" s="132"/>
      <c r="ANZ4" s="132"/>
      <c r="AOA4" s="132"/>
      <c r="AOB4" s="132"/>
      <c r="AOC4" s="132"/>
      <c r="AOD4" s="132"/>
      <c r="AOE4" s="132"/>
      <c r="AOF4" s="132"/>
      <c r="AOG4" s="132"/>
      <c r="AOH4" s="132"/>
      <c r="AOI4" s="132"/>
      <c r="AOJ4" s="132"/>
      <c r="AOK4" s="132"/>
      <c r="AOL4" s="132"/>
      <c r="AOM4" s="132"/>
      <c r="AON4" s="132"/>
      <c r="AOO4" s="132"/>
      <c r="AOP4" s="132"/>
      <c r="AOQ4" s="132"/>
      <c r="AOR4" s="132"/>
      <c r="AOS4" s="132"/>
      <c r="AOT4" s="132"/>
      <c r="AOU4" s="132"/>
      <c r="AOV4" s="132"/>
      <c r="AOW4" s="132"/>
      <c r="AOX4" s="132"/>
      <c r="AOY4" s="132"/>
      <c r="AOZ4" s="132"/>
      <c r="APA4" s="132"/>
      <c r="APB4" s="132"/>
      <c r="APC4" s="132"/>
      <c r="APD4" s="132"/>
      <c r="APE4" s="132"/>
      <c r="APF4" s="132"/>
      <c r="APG4" s="132"/>
      <c r="APH4" s="132"/>
      <c r="API4" s="132"/>
      <c r="APJ4" s="132"/>
      <c r="APK4" s="132"/>
      <c r="APL4" s="132"/>
      <c r="APM4" s="132"/>
      <c r="APN4" s="132"/>
      <c r="APO4" s="132"/>
      <c r="APP4" s="132"/>
      <c r="APQ4" s="132"/>
      <c r="APR4" s="132"/>
      <c r="APS4" s="132"/>
      <c r="APT4" s="132"/>
      <c r="APU4" s="132"/>
      <c r="APV4" s="132"/>
      <c r="APW4" s="132"/>
      <c r="APX4" s="132"/>
      <c r="APY4" s="132"/>
      <c r="APZ4" s="132"/>
      <c r="AQA4" s="132"/>
      <c r="AQB4" s="132"/>
      <c r="AQC4" s="132"/>
      <c r="AQD4" s="132"/>
      <c r="AQE4" s="132"/>
      <c r="AQF4" s="132"/>
      <c r="AQG4" s="132"/>
      <c r="AQH4" s="132"/>
      <c r="AQI4" s="132"/>
      <c r="AQJ4" s="132"/>
      <c r="AQK4" s="132"/>
      <c r="AQL4" s="132"/>
      <c r="AQM4" s="132"/>
      <c r="AQN4" s="132"/>
      <c r="AQO4" s="132"/>
      <c r="AQP4" s="132"/>
      <c r="AQQ4" s="132"/>
      <c r="AQR4" s="132"/>
      <c r="AQS4" s="132"/>
      <c r="AQT4" s="132"/>
      <c r="AQU4" s="132"/>
      <c r="AQV4" s="132"/>
      <c r="AQW4" s="132"/>
      <c r="AQX4" s="132"/>
      <c r="AQY4" s="132"/>
      <c r="AQZ4" s="132"/>
      <c r="ARA4" s="132"/>
      <c r="ARB4" s="132"/>
      <c r="ARC4" s="132"/>
      <c r="ARD4" s="132"/>
      <c r="ARE4" s="132"/>
      <c r="ARF4" s="132"/>
      <c r="ARG4" s="132"/>
      <c r="ARH4" s="132"/>
      <c r="ARI4" s="132"/>
      <c r="ARJ4" s="132"/>
      <c r="ARK4" s="132"/>
      <c r="ARL4" s="132"/>
      <c r="ARM4" s="132"/>
      <c r="ARN4" s="132"/>
      <c r="ARO4" s="132"/>
      <c r="ARP4" s="132"/>
      <c r="ARQ4" s="132"/>
      <c r="ARR4" s="132"/>
      <c r="ARS4" s="132"/>
      <c r="ART4" s="132"/>
      <c r="ARU4" s="132"/>
      <c r="ARV4" s="132"/>
      <c r="ARW4" s="132"/>
      <c r="ARX4" s="132"/>
      <c r="ARY4" s="132"/>
      <c r="ARZ4" s="132"/>
      <c r="ASA4" s="132"/>
      <c r="ASB4" s="132"/>
      <c r="ASC4" s="132"/>
      <c r="ASD4" s="132"/>
      <c r="ASE4" s="132"/>
      <c r="ASF4" s="132"/>
      <c r="ASG4" s="132"/>
      <c r="ASH4" s="132"/>
      <c r="ASI4" s="132"/>
      <c r="ASJ4" s="132"/>
      <c r="ASK4" s="132"/>
      <c r="ASL4" s="132"/>
      <c r="ASM4" s="132"/>
      <c r="ASN4" s="132"/>
      <c r="ASO4" s="132"/>
      <c r="ASP4" s="132"/>
      <c r="ASQ4" s="132"/>
      <c r="ASR4" s="132"/>
      <c r="ASS4" s="132"/>
      <c r="AST4" s="132"/>
      <c r="ASU4" s="132"/>
      <c r="ASV4" s="132"/>
      <c r="ASW4" s="132"/>
      <c r="ASX4" s="132"/>
      <c r="ASY4" s="132"/>
      <c r="ASZ4" s="132"/>
      <c r="ATA4" s="132"/>
      <c r="ATB4" s="132"/>
      <c r="ATC4" s="132"/>
      <c r="ATD4" s="132"/>
      <c r="ATE4" s="132"/>
      <c r="ATF4" s="132"/>
      <c r="ATG4" s="132"/>
      <c r="ATH4" s="132"/>
      <c r="ATI4" s="132"/>
      <c r="ATJ4" s="132"/>
      <c r="ATK4" s="132"/>
      <c r="ATL4" s="132"/>
      <c r="ATM4" s="132"/>
      <c r="ATN4" s="132"/>
      <c r="ATO4" s="132"/>
      <c r="ATP4" s="132"/>
      <c r="ATQ4" s="132"/>
      <c r="ATR4" s="132"/>
      <c r="ATS4" s="132"/>
      <c r="ATT4" s="132"/>
      <c r="ATU4" s="132"/>
      <c r="ATV4" s="132"/>
      <c r="ATW4" s="132"/>
      <c r="ATX4" s="132"/>
      <c r="ATY4" s="132"/>
      <c r="ATZ4" s="132"/>
      <c r="AUA4" s="132"/>
      <c r="AUB4" s="132"/>
      <c r="AUC4" s="132"/>
      <c r="AUD4" s="132"/>
      <c r="AUE4" s="132"/>
      <c r="AUF4" s="132"/>
      <c r="AUG4" s="132"/>
      <c r="AUH4" s="132"/>
      <c r="AUI4" s="132"/>
      <c r="AUJ4" s="132"/>
      <c r="AUK4" s="132"/>
      <c r="AUL4" s="132"/>
      <c r="AUM4" s="132"/>
      <c r="AUN4" s="132"/>
      <c r="AUO4" s="132"/>
      <c r="AUP4" s="132"/>
      <c r="AUQ4" s="132"/>
      <c r="AUR4" s="132"/>
      <c r="AUS4" s="132"/>
      <c r="AUT4" s="132"/>
      <c r="AUU4" s="132"/>
      <c r="AUV4" s="132"/>
      <c r="AUW4" s="132"/>
      <c r="AUX4" s="132"/>
      <c r="AUY4" s="132"/>
      <c r="AUZ4" s="132"/>
      <c r="AVA4" s="132"/>
      <c r="AVB4" s="132"/>
      <c r="AVC4" s="132"/>
      <c r="AVD4" s="132"/>
      <c r="AVE4" s="132"/>
      <c r="AVF4" s="132"/>
      <c r="AVG4" s="132"/>
      <c r="AVH4" s="132"/>
      <c r="AVI4" s="132"/>
      <c r="AVJ4" s="132"/>
      <c r="AVK4" s="132"/>
      <c r="AVL4" s="132"/>
      <c r="AVM4" s="132"/>
      <c r="AVN4" s="132"/>
      <c r="AVO4" s="132"/>
      <c r="AVP4" s="132"/>
      <c r="AVQ4" s="132"/>
      <c r="AVR4" s="132"/>
      <c r="AVS4" s="132"/>
      <c r="AVT4" s="132"/>
      <c r="AVU4" s="132"/>
      <c r="AVV4" s="132"/>
      <c r="AVW4" s="132"/>
      <c r="AVX4" s="132"/>
      <c r="AVY4" s="132"/>
      <c r="AVZ4" s="132"/>
      <c r="AWA4" s="132"/>
      <c r="AWB4" s="132"/>
      <c r="AWC4" s="132"/>
      <c r="AWD4" s="132"/>
      <c r="AWE4" s="132"/>
      <c r="AWF4" s="132"/>
      <c r="AWG4" s="132"/>
      <c r="AWH4" s="132"/>
      <c r="AWI4" s="132"/>
      <c r="AWJ4" s="132"/>
      <c r="AWK4" s="132"/>
      <c r="AWL4" s="132"/>
      <c r="AWM4" s="132"/>
      <c r="AWN4" s="132"/>
      <c r="AWO4" s="132"/>
      <c r="AWP4" s="132"/>
      <c r="AWQ4" s="132"/>
      <c r="AWR4" s="132"/>
      <c r="AWS4" s="132"/>
      <c r="AWT4" s="132"/>
      <c r="AWU4" s="132"/>
      <c r="AWV4" s="132"/>
      <c r="AWW4" s="132"/>
      <c r="AWX4" s="132"/>
      <c r="AWY4" s="132"/>
      <c r="AWZ4" s="132"/>
      <c r="AXA4" s="132"/>
      <c r="AXB4" s="132"/>
      <c r="AXC4" s="132"/>
      <c r="AXD4" s="132"/>
      <c r="AXE4" s="132"/>
      <c r="AXF4" s="132"/>
      <c r="AXG4" s="132"/>
      <c r="AXH4" s="132"/>
      <c r="AXI4" s="132"/>
      <c r="AXJ4" s="132"/>
      <c r="AXK4" s="132"/>
      <c r="AXL4" s="132"/>
      <c r="AXM4" s="132"/>
      <c r="AXN4" s="132"/>
      <c r="AXO4" s="132"/>
      <c r="AXP4" s="132"/>
      <c r="AXQ4" s="132"/>
      <c r="AXR4" s="132"/>
      <c r="AXS4" s="132"/>
      <c r="AXT4" s="132"/>
      <c r="AXU4" s="132"/>
      <c r="AXV4" s="132"/>
      <c r="AXW4" s="132"/>
      <c r="AXX4" s="132"/>
      <c r="AXY4" s="132"/>
      <c r="AXZ4" s="132"/>
      <c r="AYA4" s="132"/>
      <c r="AYB4" s="132"/>
      <c r="AYC4" s="132"/>
      <c r="AYD4" s="132"/>
      <c r="AYE4" s="132"/>
      <c r="AYF4" s="132"/>
      <c r="AYG4" s="132"/>
      <c r="AYH4" s="132"/>
      <c r="AYI4" s="132"/>
      <c r="AYJ4" s="132"/>
      <c r="AYK4" s="132"/>
      <c r="AYL4" s="132"/>
      <c r="AYM4" s="132"/>
      <c r="AYN4" s="132"/>
      <c r="AYO4" s="132"/>
      <c r="AYP4" s="132"/>
      <c r="AYQ4" s="132"/>
      <c r="AYR4" s="132"/>
      <c r="AYS4" s="132"/>
      <c r="AYT4" s="132"/>
      <c r="AYU4" s="132"/>
      <c r="AYV4" s="132"/>
      <c r="AYW4" s="132"/>
      <c r="AYX4" s="132"/>
      <c r="AYY4" s="132"/>
      <c r="AYZ4" s="132"/>
    </row>
    <row r="5" spans="1:1352" ht="15" customHeight="1" x14ac:dyDescent="0.25">
      <c r="A5" s="101" t="s">
        <v>376</v>
      </c>
      <c r="B5" s="101" t="s">
        <v>377</v>
      </c>
      <c r="C5" s="61" t="s">
        <v>378</v>
      </c>
      <c r="D5" s="61" t="s">
        <v>379</v>
      </c>
      <c r="E5" s="61"/>
      <c r="F5" s="61" t="s">
        <v>380</v>
      </c>
      <c r="G5" s="61"/>
      <c r="H5" s="61"/>
      <c r="I5" s="5" t="s">
        <v>381</v>
      </c>
      <c r="J5" s="7"/>
      <c r="K5" s="139"/>
      <c r="L5" s="156"/>
      <c r="M5" s="156"/>
      <c r="N5" s="156"/>
      <c r="O5" s="156"/>
      <c r="P5" s="156"/>
      <c r="Q5" s="156"/>
      <c r="R5" s="156"/>
      <c r="S5" s="156"/>
      <c r="T5" s="156"/>
      <c r="U5" s="156"/>
      <c r="V5" s="156"/>
      <c r="W5" s="156"/>
      <c r="X5" s="156"/>
      <c r="Y5" s="156"/>
      <c r="Z5" s="156"/>
      <c r="AA5" s="156"/>
      <c r="AB5" s="156"/>
      <c r="AC5" s="156"/>
      <c r="AD5" s="156"/>
      <c r="AE5" s="156"/>
      <c r="AF5" s="156"/>
      <c r="AG5" s="156"/>
      <c r="AH5" s="156"/>
      <c r="AI5" s="156"/>
      <c r="AJ5" s="156"/>
      <c r="AK5" s="156"/>
      <c r="AL5" s="156"/>
      <c r="AM5" s="156"/>
      <c r="AN5" s="156"/>
      <c r="AO5" s="156"/>
      <c r="AP5" s="156"/>
      <c r="AQ5" s="156"/>
      <c r="AR5" s="156"/>
      <c r="AS5" s="156"/>
      <c r="AT5" s="156"/>
      <c r="AU5" s="156"/>
      <c r="AV5" s="156"/>
      <c r="AW5" s="156"/>
      <c r="AX5" s="156"/>
      <c r="AY5" s="156"/>
      <c r="AZ5" s="156"/>
      <c r="BA5" s="156"/>
      <c r="BB5" s="156"/>
      <c r="BC5" s="156"/>
      <c r="BD5" s="156"/>
      <c r="BE5" s="156"/>
      <c r="BF5" s="156"/>
      <c r="BG5" s="156"/>
      <c r="BH5" s="156"/>
      <c r="BI5" s="156"/>
      <c r="BJ5" s="156"/>
      <c r="BK5" s="156"/>
      <c r="BL5" s="156"/>
      <c r="BM5" s="156"/>
      <c r="BN5" s="156"/>
      <c r="BO5" s="156"/>
      <c r="BP5" s="156"/>
      <c r="BQ5" s="156"/>
      <c r="BR5" s="156"/>
      <c r="BS5" s="156"/>
      <c r="BT5" s="156"/>
      <c r="BU5" s="156"/>
      <c r="BV5" s="156"/>
      <c r="BW5" s="156"/>
      <c r="BX5" s="156"/>
      <c r="BY5" s="156"/>
      <c r="BZ5" s="156"/>
      <c r="CA5" s="156"/>
      <c r="CB5" s="156"/>
      <c r="CC5" s="156"/>
      <c r="CD5" s="156"/>
      <c r="CE5" s="156"/>
      <c r="CF5" s="156"/>
      <c r="CG5" s="156"/>
      <c r="CH5" s="156"/>
      <c r="CI5" s="156"/>
      <c r="CJ5" s="156"/>
      <c r="CK5" s="156"/>
      <c r="CL5" s="156"/>
      <c r="CM5" s="156"/>
      <c r="CN5" s="156"/>
      <c r="CO5" s="156"/>
      <c r="CP5" s="156"/>
      <c r="CQ5" s="156"/>
      <c r="CR5" s="156"/>
      <c r="CS5" s="156"/>
      <c r="CT5" s="156"/>
      <c r="CU5" s="156"/>
      <c r="CV5" s="156"/>
      <c r="CW5" s="156"/>
      <c r="CX5" s="156"/>
      <c r="CY5" s="156"/>
      <c r="CZ5" s="156"/>
      <c r="DA5" s="156"/>
      <c r="DB5" s="156"/>
      <c r="DC5" s="156"/>
      <c r="DD5" s="156"/>
      <c r="DE5" s="156"/>
      <c r="DF5" s="156"/>
      <c r="DG5" s="156"/>
      <c r="DH5" s="156"/>
      <c r="DI5" s="156"/>
      <c r="DJ5" s="156"/>
      <c r="DK5" s="156"/>
      <c r="DL5" s="156"/>
      <c r="DM5" s="156"/>
      <c r="DN5" s="156"/>
      <c r="DO5" s="156"/>
      <c r="DP5" s="156"/>
      <c r="DQ5" s="156"/>
      <c r="DR5" s="156"/>
      <c r="DS5" s="156"/>
      <c r="DT5" s="156"/>
      <c r="DU5" s="156"/>
      <c r="DV5" s="156"/>
      <c r="DW5" s="156"/>
      <c r="DX5" s="156"/>
      <c r="DY5" s="156"/>
      <c r="DZ5" s="156"/>
      <c r="EA5" s="156"/>
      <c r="EB5" s="156"/>
      <c r="EC5" s="156"/>
      <c r="ED5" s="156"/>
      <c r="EE5" s="156"/>
      <c r="EF5" s="156"/>
      <c r="EG5" s="156"/>
      <c r="EH5" s="156"/>
      <c r="EI5" s="156"/>
      <c r="EJ5" s="156"/>
      <c r="EK5" s="156"/>
      <c r="EL5" s="156"/>
      <c r="EM5" s="156"/>
      <c r="EN5" s="156"/>
      <c r="EO5" s="156"/>
      <c r="EP5" s="156"/>
      <c r="EQ5" s="156"/>
      <c r="ER5" s="156"/>
      <c r="ES5" s="156"/>
      <c r="ET5" s="156"/>
      <c r="EU5" s="156"/>
      <c r="EV5" s="156"/>
      <c r="EW5" s="156"/>
      <c r="EX5" s="156"/>
      <c r="EY5" s="156"/>
      <c r="EZ5" s="156"/>
      <c r="FA5" s="156"/>
      <c r="FB5" s="156"/>
      <c r="FC5" s="156"/>
      <c r="FD5" s="156"/>
      <c r="FE5" s="156"/>
      <c r="FF5" s="156"/>
      <c r="FG5" s="156"/>
      <c r="FH5" s="156"/>
      <c r="FI5" s="156"/>
      <c r="FJ5" s="156"/>
      <c r="FK5" s="156"/>
      <c r="FL5" s="156"/>
      <c r="FM5" s="156"/>
      <c r="FN5" s="156"/>
      <c r="FO5" s="156"/>
      <c r="FP5" s="156"/>
      <c r="FQ5" s="156"/>
      <c r="FR5" s="156"/>
      <c r="FS5" s="156"/>
      <c r="FT5" s="156"/>
      <c r="FU5" s="156"/>
      <c r="FV5" s="156"/>
      <c r="FW5" s="156"/>
      <c r="FX5" s="156"/>
      <c r="FY5" s="156"/>
      <c r="FZ5" s="156"/>
      <c r="GA5" s="156"/>
      <c r="GB5" s="156"/>
      <c r="GC5" s="156"/>
      <c r="GD5" s="156"/>
      <c r="GE5" s="156"/>
      <c r="GF5" s="156"/>
      <c r="GG5" s="156"/>
      <c r="GH5" s="156"/>
      <c r="GI5" s="156"/>
      <c r="GJ5" s="156"/>
      <c r="GK5" s="156"/>
      <c r="GL5" s="156"/>
      <c r="GM5" s="156"/>
      <c r="GN5" s="156"/>
      <c r="GO5" s="156"/>
      <c r="GP5" s="156"/>
      <c r="GQ5" s="156"/>
      <c r="GR5" s="156"/>
      <c r="GS5" s="156"/>
      <c r="GT5" s="156"/>
      <c r="GU5" s="156"/>
      <c r="GV5" s="156"/>
      <c r="GW5" s="156"/>
      <c r="GX5" s="156"/>
      <c r="GY5" s="156"/>
      <c r="GZ5" s="156"/>
      <c r="HA5" s="156"/>
      <c r="HB5" s="156"/>
      <c r="HC5" s="156"/>
      <c r="HD5" s="156"/>
      <c r="HE5" s="156"/>
      <c r="HF5" s="156"/>
      <c r="HG5" s="156"/>
      <c r="HH5" s="156"/>
      <c r="HI5" s="156"/>
      <c r="HJ5" s="156"/>
      <c r="HK5" s="156"/>
      <c r="HL5" s="156"/>
      <c r="HM5" s="156"/>
      <c r="HN5" s="156"/>
      <c r="HO5" s="156"/>
      <c r="HP5" s="156"/>
      <c r="HQ5" s="156"/>
      <c r="HR5" s="156"/>
      <c r="HS5" s="156"/>
      <c r="HT5" s="156"/>
      <c r="HU5" s="156"/>
      <c r="HV5" s="156"/>
      <c r="HW5" s="156"/>
      <c r="HX5" s="156"/>
      <c r="HY5" s="156"/>
      <c r="HZ5" s="156"/>
      <c r="IA5" s="156"/>
      <c r="IB5" s="156"/>
      <c r="IC5" s="156"/>
      <c r="ID5" s="156"/>
      <c r="IE5" s="156"/>
      <c r="IF5" s="156"/>
      <c r="IG5" s="156"/>
      <c r="IH5" s="156"/>
      <c r="II5" s="156"/>
      <c r="IJ5" s="156"/>
      <c r="IK5" s="156"/>
      <c r="IL5" s="156"/>
      <c r="IM5" s="156"/>
      <c r="IN5" s="156"/>
      <c r="IO5" s="156"/>
      <c r="IP5" s="156"/>
      <c r="IQ5" s="156"/>
      <c r="IR5" s="156"/>
      <c r="IS5" s="156"/>
      <c r="IT5" s="156"/>
      <c r="IU5" s="156"/>
      <c r="IV5" s="156"/>
      <c r="IW5" s="156"/>
      <c r="IX5" s="156"/>
      <c r="IY5" s="156"/>
      <c r="IZ5" s="156"/>
      <c r="JA5" s="156"/>
      <c r="JB5" s="156"/>
      <c r="JC5" s="156"/>
      <c r="JD5" s="156"/>
      <c r="JE5" s="156"/>
      <c r="JF5" s="156"/>
      <c r="JG5" s="156"/>
      <c r="JH5" s="156"/>
      <c r="JI5" s="156"/>
      <c r="JJ5" s="156"/>
      <c r="JK5" s="156"/>
      <c r="JL5" s="156"/>
      <c r="JM5" s="156"/>
      <c r="JN5" s="156"/>
      <c r="JO5" s="156"/>
      <c r="JP5" s="156"/>
      <c r="JQ5" s="156"/>
      <c r="JR5" s="156"/>
      <c r="JS5" s="156"/>
      <c r="JT5" s="156"/>
      <c r="JU5" s="156"/>
      <c r="JV5" s="156"/>
      <c r="JW5" s="156"/>
      <c r="JX5" s="156"/>
      <c r="JY5" s="156"/>
      <c r="JZ5" s="156"/>
      <c r="KA5" s="156"/>
      <c r="KB5" s="156"/>
      <c r="KC5" s="156"/>
      <c r="KD5" s="156"/>
      <c r="KE5" s="156"/>
      <c r="KF5" s="156"/>
      <c r="KG5" s="156"/>
      <c r="KH5" s="156"/>
      <c r="KI5" s="156"/>
      <c r="KJ5" s="156"/>
      <c r="KK5" s="156"/>
      <c r="KL5" s="156"/>
      <c r="KM5" s="156"/>
      <c r="KN5" s="156"/>
      <c r="KO5" s="156"/>
      <c r="KP5" s="156"/>
      <c r="KQ5" s="156"/>
      <c r="KR5" s="156"/>
      <c r="KS5" s="156"/>
      <c r="KT5" s="156"/>
      <c r="KU5" s="156"/>
      <c r="KV5" s="156"/>
      <c r="KW5" s="156"/>
      <c r="KX5" s="156"/>
      <c r="KY5" s="156"/>
      <c r="KZ5" s="156"/>
      <c r="LA5" s="156"/>
      <c r="LB5" s="156"/>
      <c r="LC5" s="156"/>
      <c r="LD5" s="156"/>
      <c r="LE5" s="156"/>
      <c r="LF5" s="156"/>
      <c r="LG5" s="156"/>
      <c r="LH5" s="156"/>
      <c r="LI5" s="156"/>
      <c r="LJ5" s="156"/>
      <c r="LK5" s="156"/>
      <c r="LL5" s="156"/>
      <c r="LM5" s="156"/>
      <c r="LN5" s="156"/>
      <c r="LO5" s="156"/>
      <c r="LP5" s="156"/>
      <c r="LQ5" s="156"/>
      <c r="LR5" s="156"/>
      <c r="LS5" s="156"/>
      <c r="LT5" s="156"/>
      <c r="LU5" s="156"/>
      <c r="LV5" s="156"/>
      <c r="LW5" s="156"/>
      <c r="LX5" s="156"/>
      <c r="LY5" s="156"/>
      <c r="LZ5" s="156"/>
      <c r="MA5" s="156"/>
      <c r="MB5" s="156"/>
      <c r="MC5" s="156"/>
      <c r="MD5" s="156"/>
      <c r="ME5" s="156"/>
      <c r="MF5" s="156"/>
      <c r="MG5" s="156"/>
      <c r="MH5" s="156"/>
      <c r="MI5" s="156"/>
      <c r="MJ5" s="156"/>
      <c r="MK5" s="156"/>
      <c r="ML5" s="156"/>
      <c r="MM5" s="156"/>
      <c r="MN5" s="156"/>
      <c r="MO5" s="156"/>
      <c r="MP5" s="156"/>
      <c r="MQ5" s="156"/>
      <c r="MR5" s="156"/>
      <c r="MS5" s="156"/>
      <c r="MT5" s="156"/>
      <c r="MU5" s="156"/>
      <c r="MV5" s="156"/>
      <c r="MW5" s="156"/>
      <c r="MX5" s="156"/>
      <c r="MY5" s="156"/>
      <c r="MZ5" s="156"/>
      <c r="NA5" s="156"/>
      <c r="NB5" s="156"/>
      <c r="NC5" s="156"/>
      <c r="ND5" s="156"/>
      <c r="NE5" s="156"/>
      <c r="NF5" s="156"/>
      <c r="NG5" s="156"/>
      <c r="NH5" s="156"/>
      <c r="NI5" s="156"/>
      <c r="NJ5" s="156"/>
      <c r="NK5" s="156"/>
      <c r="NL5" s="156"/>
      <c r="NM5" s="156"/>
      <c r="NN5" s="156"/>
      <c r="NO5" s="156"/>
      <c r="NP5" s="156"/>
      <c r="NQ5" s="156"/>
      <c r="NR5" s="156"/>
      <c r="NS5" s="156"/>
      <c r="NT5" s="156"/>
      <c r="NU5" s="156"/>
      <c r="NV5" s="156"/>
      <c r="NW5" s="156"/>
      <c r="NX5" s="156"/>
      <c r="NY5" s="156"/>
      <c r="NZ5" s="156"/>
      <c r="OA5" s="156"/>
      <c r="OB5" s="156"/>
      <c r="OC5" s="156"/>
      <c r="OD5" s="156"/>
      <c r="OE5" s="156"/>
      <c r="OF5" s="156"/>
      <c r="OG5" s="156"/>
      <c r="OH5" s="156"/>
      <c r="OI5" s="156"/>
      <c r="OJ5" s="156"/>
      <c r="OK5" s="156"/>
      <c r="OL5" s="156"/>
      <c r="OM5" s="156"/>
      <c r="ON5" s="156"/>
      <c r="OO5" s="156"/>
      <c r="OP5" s="156"/>
      <c r="OQ5" s="156"/>
      <c r="OR5" s="156"/>
      <c r="OS5" s="156"/>
      <c r="OT5" s="156"/>
      <c r="OU5" s="156"/>
      <c r="OV5" s="156"/>
      <c r="OW5" s="156"/>
      <c r="OX5" s="156"/>
      <c r="OY5" s="156"/>
      <c r="OZ5" s="156"/>
      <c r="PA5" s="156"/>
      <c r="PB5" s="156"/>
      <c r="PC5" s="156"/>
      <c r="PD5" s="156"/>
      <c r="PE5" s="156"/>
      <c r="PF5" s="156"/>
      <c r="PG5" s="156"/>
      <c r="PH5" s="156"/>
      <c r="PI5" s="156"/>
      <c r="PJ5" s="156"/>
      <c r="PK5" s="156"/>
      <c r="PL5" s="156"/>
      <c r="PM5" s="156"/>
      <c r="PN5" s="156"/>
      <c r="PO5" s="156"/>
      <c r="PP5" s="156"/>
      <c r="PQ5" s="156"/>
      <c r="PR5" s="156"/>
      <c r="PS5" s="156"/>
      <c r="PT5" s="156"/>
      <c r="PU5" s="156"/>
      <c r="PV5" s="156"/>
      <c r="PW5" s="156"/>
      <c r="PX5" s="156"/>
      <c r="PY5" s="156"/>
      <c r="PZ5" s="156"/>
      <c r="QA5" s="156"/>
      <c r="QB5" s="156"/>
      <c r="QC5" s="156"/>
      <c r="QD5" s="156"/>
      <c r="QE5" s="156"/>
      <c r="QF5" s="156"/>
      <c r="QG5" s="156"/>
      <c r="QH5" s="156"/>
      <c r="QI5" s="156"/>
      <c r="QJ5" s="156"/>
      <c r="QK5" s="156"/>
      <c r="QL5" s="156"/>
      <c r="QM5" s="156"/>
      <c r="QN5" s="156"/>
      <c r="QO5" s="156"/>
      <c r="QP5" s="156"/>
      <c r="QQ5" s="156"/>
      <c r="QR5" s="156"/>
      <c r="QS5" s="156"/>
      <c r="QT5" s="156"/>
      <c r="QU5" s="132"/>
      <c r="QV5" s="132"/>
      <c r="QW5" s="132"/>
      <c r="QX5" s="132"/>
      <c r="QY5" s="132"/>
      <c r="QZ5" s="132"/>
      <c r="RA5" s="132"/>
      <c r="RB5" s="132"/>
      <c r="RC5" s="132"/>
      <c r="RD5" s="132"/>
      <c r="RE5" s="132"/>
      <c r="RF5" s="132"/>
      <c r="RG5" s="132"/>
      <c r="RH5" s="132"/>
      <c r="RI5" s="132"/>
      <c r="RJ5" s="132"/>
      <c r="RK5" s="132"/>
      <c r="RL5" s="132"/>
      <c r="RM5" s="132"/>
      <c r="RN5" s="132"/>
      <c r="RO5" s="132"/>
      <c r="RP5" s="132"/>
      <c r="RQ5" s="132"/>
      <c r="RR5" s="132"/>
      <c r="RS5" s="132"/>
      <c r="RT5" s="132"/>
      <c r="RU5" s="132"/>
      <c r="RV5" s="132"/>
      <c r="RW5" s="132"/>
      <c r="RX5" s="132"/>
      <c r="RY5" s="132"/>
      <c r="RZ5" s="132"/>
      <c r="SA5" s="132"/>
      <c r="SB5" s="132"/>
      <c r="SC5" s="132"/>
      <c r="SD5" s="132"/>
      <c r="SE5" s="132"/>
      <c r="SF5" s="132"/>
      <c r="SG5" s="132"/>
      <c r="SH5" s="132"/>
      <c r="SI5" s="132"/>
      <c r="SJ5" s="132"/>
      <c r="SK5" s="132"/>
      <c r="SL5" s="132"/>
      <c r="SM5" s="132"/>
      <c r="SN5" s="132"/>
      <c r="SO5" s="132"/>
      <c r="SP5" s="132"/>
      <c r="SQ5" s="132"/>
      <c r="SR5" s="132"/>
      <c r="SS5" s="132"/>
      <c r="ST5" s="132"/>
      <c r="SU5" s="132"/>
      <c r="SV5" s="132"/>
      <c r="SW5" s="132"/>
      <c r="SX5" s="132"/>
      <c r="SY5" s="132"/>
      <c r="SZ5" s="132"/>
      <c r="TA5" s="132"/>
      <c r="TB5" s="132"/>
      <c r="TC5" s="132"/>
      <c r="TD5" s="132"/>
      <c r="TE5" s="132"/>
      <c r="TF5" s="132"/>
      <c r="TG5" s="132"/>
      <c r="TH5" s="132"/>
      <c r="TI5" s="132"/>
      <c r="TJ5" s="132"/>
      <c r="TK5" s="132"/>
      <c r="TL5" s="132"/>
      <c r="TM5" s="132"/>
      <c r="TN5" s="132"/>
      <c r="TO5" s="132"/>
      <c r="TP5" s="132"/>
      <c r="TQ5" s="132"/>
      <c r="TR5" s="132"/>
      <c r="TS5" s="132"/>
      <c r="TT5" s="132"/>
      <c r="TU5" s="132"/>
      <c r="TV5" s="132"/>
      <c r="TW5" s="132"/>
      <c r="TX5" s="132"/>
      <c r="TY5" s="132"/>
      <c r="TZ5" s="132"/>
      <c r="UA5" s="132"/>
      <c r="UB5" s="132"/>
      <c r="UC5" s="132"/>
      <c r="UD5" s="132"/>
      <c r="UE5" s="132"/>
      <c r="UF5" s="132"/>
      <c r="UG5" s="132"/>
      <c r="UH5" s="132"/>
      <c r="UI5" s="132"/>
      <c r="UJ5" s="132"/>
      <c r="UK5" s="132"/>
      <c r="UL5" s="132"/>
      <c r="UM5" s="132"/>
      <c r="UN5" s="132"/>
      <c r="UO5" s="132"/>
      <c r="UP5" s="132"/>
      <c r="UQ5" s="132"/>
      <c r="UR5" s="132"/>
      <c r="US5" s="132"/>
      <c r="UT5" s="132"/>
      <c r="UU5" s="132"/>
      <c r="UV5" s="132"/>
      <c r="UW5" s="132"/>
      <c r="UX5" s="132"/>
      <c r="UY5" s="132"/>
      <c r="UZ5" s="132"/>
      <c r="VA5" s="132"/>
      <c r="VB5" s="132"/>
      <c r="VC5" s="132"/>
      <c r="VD5" s="132"/>
      <c r="VE5" s="132"/>
      <c r="VF5" s="132"/>
      <c r="VG5" s="132"/>
      <c r="VH5" s="132"/>
      <c r="VI5" s="132"/>
      <c r="VJ5" s="132"/>
      <c r="VK5" s="132"/>
      <c r="VL5" s="132"/>
      <c r="VM5" s="132"/>
      <c r="VN5" s="132"/>
      <c r="VO5" s="132"/>
      <c r="VP5" s="132"/>
      <c r="VQ5" s="132"/>
      <c r="VR5" s="132"/>
      <c r="VS5" s="132"/>
      <c r="VT5" s="132"/>
      <c r="VU5" s="132"/>
      <c r="VV5" s="132"/>
      <c r="VW5" s="132"/>
      <c r="VX5" s="132"/>
      <c r="VY5" s="132"/>
      <c r="VZ5" s="132"/>
      <c r="WA5" s="132"/>
      <c r="WB5" s="132"/>
      <c r="WC5" s="132"/>
      <c r="WD5" s="132"/>
      <c r="WE5" s="132"/>
      <c r="WF5" s="132"/>
      <c r="WG5" s="132"/>
      <c r="WH5" s="132"/>
      <c r="WI5" s="132"/>
      <c r="WJ5" s="132"/>
      <c r="WK5" s="132"/>
      <c r="WL5" s="132"/>
      <c r="WM5" s="132"/>
      <c r="WN5" s="132"/>
      <c r="WO5" s="132"/>
      <c r="WP5" s="132"/>
      <c r="WQ5" s="132"/>
      <c r="WR5" s="132"/>
      <c r="WS5" s="132"/>
      <c r="WT5" s="132"/>
      <c r="WU5" s="132"/>
      <c r="WV5" s="132"/>
      <c r="WW5" s="132"/>
      <c r="WX5" s="132"/>
      <c r="WY5" s="132"/>
      <c r="WZ5" s="132"/>
      <c r="XA5" s="132"/>
      <c r="XB5" s="132"/>
      <c r="XC5" s="132"/>
      <c r="XD5" s="132"/>
      <c r="XE5" s="132"/>
      <c r="XF5" s="132"/>
      <c r="XG5" s="132"/>
      <c r="XH5" s="132"/>
      <c r="XI5" s="132"/>
      <c r="XJ5" s="132"/>
      <c r="XK5" s="132"/>
      <c r="XL5" s="132"/>
      <c r="XM5" s="132"/>
      <c r="XN5" s="132"/>
      <c r="XO5" s="132"/>
      <c r="XP5" s="132"/>
      <c r="XQ5" s="132"/>
      <c r="XR5" s="132"/>
      <c r="XS5" s="132"/>
      <c r="XT5" s="132"/>
      <c r="XU5" s="132"/>
      <c r="XV5" s="132"/>
      <c r="XW5" s="132"/>
      <c r="XX5" s="132"/>
      <c r="XY5" s="132"/>
      <c r="XZ5" s="132"/>
      <c r="YA5" s="132"/>
      <c r="YB5" s="132"/>
      <c r="YC5" s="132"/>
      <c r="YD5" s="132"/>
      <c r="YE5" s="132"/>
      <c r="YF5" s="132"/>
      <c r="YG5" s="132"/>
      <c r="YH5" s="132"/>
      <c r="YI5" s="132"/>
      <c r="YJ5" s="132"/>
      <c r="YK5" s="132"/>
      <c r="YL5" s="132"/>
      <c r="YM5" s="132"/>
      <c r="YN5" s="132"/>
      <c r="YO5" s="132"/>
      <c r="YP5" s="132"/>
      <c r="YQ5" s="132"/>
      <c r="YR5" s="132"/>
      <c r="YS5" s="132"/>
      <c r="YT5" s="132"/>
      <c r="YU5" s="132"/>
      <c r="YV5" s="132"/>
      <c r="YW5" s="132"/>
      <c r="YX5" s="132"/>
      <c r="YY5" s="132"/>
      <c r="YZ5" s="132"/>
      <c r="ZA5" s="132"/>
      <c r="ZB5" s="132"/>
      <c r="ZC5" s="132"/>
      <c r="ZD5" s="132"/>
      <c r="ZE5" s="132"/>
      <c r="ZF5" s="132"/>
      <c r="ZG5" s="132"/>
      <c r="ZH5" s="132"/>
      <c r="ZI5" s="132"/>
      <c r="ZJ5" s="132"/>
      <c r="ZK5" s="132"/>
      <c r="ZL5" s="132"/>
      <c r="ZM5" s="132"/>
      <c r="ZN5" s="132"/>
      <c r="ZO5" s="132"/>
      <c r="ZP5" s="132"/>
      <c r="ZQ5" s="132"/>
      <c r="ZR5" s="132"/>
      <c r="ZS5" s="132"/>
      <c r="ZT5" s="132"/>
      <c r="ZU5" s="132"/>
      <c r="ZV5" s="132"/>
      <c r="ZW5" s="132"/>
      <c r="ZX5" s="132"/>
      <c r="ZY5" s="132"/>
      <c r="ZZ5" s="132"/>
      <c r="AAA5" s="132"/>
      <c r="AAB5" s="132"/>
      <c r="AAC5" s="132"/>
      <c r="AAD5" s="132"/>
      <c r="AAE5" s="132"/>
      <c r="AAF5" s="132"/>
      <c r="AAG5" s="132"/>
      <c r="AAH5" s="132"/>
      <c r="AAI5" s="132"/>
      <c r="AAJ5" s="132"/>
      <c r="AAK5" s="132"/>
      <c r="AAL5" s="132"/>
      <c r="AAM5" s="132"/>
      <c r="AAN5" s="132"/>
      <c r="AAO5" s="132"/>
      <c r="AAP5" s="132"/>
      <c r="AAQ5" s="132"/>
      <c r="AAR5" s="132"/>
      <c r="AAS5" s="132"/>
      <c r="AAT5" s="132"/>
      <c r="AAU5" s="132"/>
      <c r="AAV5" s="132"/>
      <c r="AAW5" s="132"/>
      <c r="AAX5" s="132"/>
      <c r="AAY5" s="132"/>
      <c r="AAZ5" s="132"/>
      <c r="ABA5" s="132"/>
      <c r="ABB5" s="132"/>
      <c r="ABC5" s="132"/>
      <c r="ABD5" s="132"/>
      <c r="ABE5" s="132"/>
      <c r="ABF5" s="132"/>
      <c r="ABG5" s="132"/>
      <c r="ABH5" s="132"/>
      <c r="ABI5" s="132"/>
      <c r="ABJ5" s="132"/>
      <c r="ABK5" s="132"/>
      <c r="ABL5" s="132"/>
      <c r="ABM5" s="132"/>
      <c r="ABN5" s="132"/>
      <c r="ABO5" s="132"/>
      <c r="ABP5" s="132"/>
      <c r="ABQ5" s="132"/>
      <c r="ABR5" s="132"/>
      <c r="ABS5" s="132"/>
      <c r="ABT5" s="132"/>
      <c r="ABU5" s="132"/>
      <c r="ABV5" s="132"/>
      <c r="ABW5" s="132"/>
      <c r="ABX5" s="132"/>
      <c r="ABY5" s="132"/>
      <c r="ABZ5" s="132"/>
      <c r="ACA5" s="132"/>
      <c r="ACB5" s="132"/>
      <c r="ACC5" s="132"/>
      <c r="ACD5" s="132"/>
      <c r="ACE5" s="132"/>
      <c r="ACF5" s="132"/>
      <c r="ACG5" s="132"/>
      <c r="ACH5" s="132"/>
      <c r="ACI5" s="132"/>
      <c r="ACJ5" s="132"/>
      <c r="ACK5" s="132"/>
      <c r="ACL5" s="132"/>
      <c r="ACM5" s="132"/>
      <c r="ACN5" s="132"/>
      <c r="ACO5" s="132"/>
      <c r="ACP5" s="132"/>
      <c r="ACQ5" s="132"/>
      <c r="ACR5" s="132"/>
      <c r="ACS5" s="132"/>
      <c r="ACT5" s="132"/>
      <c r="ACU5" s="132"/>
      <c r="ACV5" s="132"/>
      <c r="ACW5" s="132"/>
      <c r="ACX5" s="132"/>
      <c r="ACY5" s="132"/>
      <c r="ACZ5" s="132"/>
      <c r="ADA5" s="132"/>
      <c r="ADB5" s="132"/>
      <c r="ADC5" s="132"/>
      <c r="ADD5" s="132"/>
      <c r="ADE5" s="132"/>
      <c r="ADF5" s="132"/>
      <c r="ADG5" s="132"/>
      <c r="ADH5" s="132"/>
      <c r="ADI5" s="132"/>
      <c r="ADJ5" s="132"/>
      <c r="ADK5" s="132"/>
      <c r="ADL5" s="132"/>
      <c r="ADM5" s="132"/>
      <c r="ADN5" s="132"/>
      <c r="ADO5" s="132"/>
      <c r="ADP5" s="132"/>
      <c r="ADQ5" s="132"/>
      <c r="ADR5" s="132"/>
      <c r="ADS5" s="132"/>
      <c r="ADT5" s="132"/>
      <c r="ADU5" s="132"/>
      <c r="ADV5" s="132"/>
      <c r="ADW5" s="132"/>
      <c r="ADX5" s="132"/>
      <c r="ADY5" s="132"/>
      <c r="ADZ5" s="132"/>
      <c r="AEA5" s="132"/>
      <c r="AEB5" s="132"/>
      <c r="AEC5" s="132"/>
      <c r="AED5" s="132"/>
      <c r="AEE5" s="132"/>
      <c r="AEF5" s="132"/>
      <c r="AEG5" s="132"/>
      <c r="AEH5" s="132"/>
      <c r="AEI5" s="132"/>
      <c r="AEJ5" s="132"/>
      <c r="AEK5" s="132"/>
      <c r="AEL5" s="132"/>
      <c r="AEM5" s="132"/>
      <c r="AEN5" s="132"/>
      <c r="AEO5" s="132"/>
      <c r="AEP5" s="132"/>
      <c r="AEQ5" s="132"/>
      <c r="AER5" s="132"/>
      <c r="AES5" s="132"/>
      <c r="AET5" s="132"/>
      <c r="AEU5" s="132"/>
      <c r="AEV5" s="132"/>
      <c r="AEW5" s="132"/>
      <c r="AEX5" s="132"/>
      <c r="AEY5" s="132"/>
      <c r="AEZ5" s="132"/>
      <c r="AFA5" s="132"/>
      <c r="AFB5" s="132"/>
      <c r="AFC5" s="132"/>
      <c r="AFD5" s="132"/>
      <c r="AFE5" s="132"/>
      <c r="AFF5" s="132"/>
      <c r="AFG5" s="132"/>
      <c r="AFH5" s="132"/>
      <c r="AFI5" s="132"/>
      <c r="AFJ5" s="132"/>
      <c r="AFK5" s="132"/>
      <c r="AFL5" s="132"/>
      <c r="AFM5" s="132"/>
      <c r="AFN5" s="132"/>
      <c r="AFO5" s="132"/>
      <c r="AFP5" s="132"/>
      <c r="AFQ5" s="132"/>
      <c r="AFR5" s="132"/>
      <c r="AFS5" s="132"/>
      <c r="AFT5" s="132"/>
      <c r="AFU5" s="132"/>
      <c r="AFV5" s="132"/>
      <c r="AFW5" s="132"/>
      <c r="AFX5" s="132"/>
      <c r="AFY5" s="132"/>
      <c r="AFZ5" s="132"/>
      <c r="AGA5" s="132"/>
      <c r="AGB5" s="132"/>
      <c r="AGC5" s="132"/>
      <c r="AGD5" s="132"/>
      <c r="AGE5" s="132"/>
      <c r="AGF5" s="132"/>
      <c r="AGG5" s="132"/>
      <c r="AGH5" s="132"/>
      <c r="AGI5" s="132"/>
      <c r="AGJ5" s="132"/>
      <c r="AGK5" s="132"/>
      <c r="AGL5" s="132"/>
      <c r="AGM5" s="132"/>
      <c r="AGN5" s="132"/>
      <c r="AGO5" s="132"/>
      <c r="AGP5" s="132"/>
      <c r="AGQ5" s="132"/>
      <c r="AGR5" s="132"/>
      <c r="AGS5" s="132"/>
      <c r="AGT5" s="132"/>
      <c r="AGU5" s="132"/>
      <c r="AGV5" s="132"/>
      <c r="AGW5" s="132"/>
      <c r="AGX5" s="132"/>
      <c r="AGY5" s="132"/>
      <c r="AGZ5" s="132"/>
      <c r="AHA5" s="132"/>
      <c r="AHB5" s="132"/>
      <c r="AHC5" s="132"/>
      <c r="AHD5" s="132"/>
      <c r="AHE5" s="132"/>
      <c r="AHF5" s="132"/>
      <c r="AHG5" s="132"/>
      <c r="AHH5" s="132"/>
      <c r="AHI5" s="132"/>
      <c r="AHJ5" s="132"/>
      <c r="AHK5" s="132"/>
      <c r="AHL5" s="132"/>
      <c r="AHM5" s="132"/>
      <c r="AHN5" s="132"/>
      <c r="AHO5" s="132"/>
      <c r="AHP5" s="132"/>
      <c r="AHQ5" s="132"/>
      <c r="AHR5" s="132"/>
      <c r="AHS5" s="132"/>
      <c r="AHT5" s="132"/>
      <c r="AHU5" s="132"/>
      <c r="AHV5" s="132"/>
      <c r="AHW5" s="132"/>
      <c r="AHX5" s="132"/>
      <c r="AHY5" s="132"/>
      <c r="AHZ5" s="132"/>
      <c r="AIA5" s="132"/>
      <c r="AIB5" s="132"/>
      <c r="AIC5" s="132"/>
      <c r="AID5" s="132"/>
      <c r="AIE5" s="132"/>
      <c r="AIF5" s="132"/>
      <c r="AIG5" s="132"/>
      <c r="AIH5" s="132"/>
      <c r="AII5" s="132"/>
      <c r="AIJ5" s="132"/>
      <c r="AIK5" s="132"/>
      <c r="AIL5" s="132"/>
      <c r="AIM5" s="132"/>
      <c r="AIN5" s="132"/>
      <c r="AIO5" s="132"/>
      <c r="AIP5" s="132"/>
      <c r="AIQ5" s="132"/>
      <c r="AIR5" s="132"/>
      <c r="AIS5" s="132"/>
      <c r="AIT5" s="132"/>
      <c r="AIU5" s="132"/>
      <c r="AIV5" s="132"/>
      <c r="AIW5" s="132"/>
      <c r="AIX5" s="132"/>
      <c r="AIY5" s="132"/>
      <c r="AIZ5" s="132"/>
      <c r="AJA5" s="132"/>
      <c r="AJB5" s="132"/>
      <c r="AJC5" s="132"/>
      <c r="AJD5" s="132"/>
      <c r="AJE5" s="132"/>
      <c r="AJF5" s="132"/>
      <c r="AJG5" s="132"/>
      <c r="AJH5" s="132"/>
      <c r="AJI5" s="132"/>
      <c r="AJJ5" s="132"/>
      <c r="AJK5" s="132"/>
      <c r="AJL5" s="132"/>
      <c r="AJM5" s="132"/>
      <c r="AJN5" s="132"/>
      <c r="AJO5" s="132"/>
      <c r="AJP5" s="132"/>
      <c r="AJQ5" s="132"/>
      <c r="AJR5" s="132"/>
      <c r="AJS5" s="132"/>
      <c r="AJT5" s="132"/>
      <c r="AJU5" s="132"/>
      <c r="AJV5" s="132"/>
      <c r="AJW5" s="132"/>
      <c r="AJX5" s="132"/>
      <c r="AJY5" s="132"/>
      <c r="AJZ5" s="132"/>
      <c r="AKA5" s="132"/>
      <c r="AKB5" s="132"/>
      <c r="AKC5" s="132"/>
      <c r="AKD5" s="132"/>
      <c r="AKE5" s="132"/>
      <c r="AKF5" s="132"/>
      <c r="AKG5" s="132"/>
      <c r="AKH5" s="132"/>
      <c r="AKI5" s="132"/>
      <c r="AKJ5" s="132"/>
      <c r="AKK5" s="132"/>
      <c r="AKL5" s="132"/>
      <c r="AKM5" s="132"/>
      <c r="AKN5" s="132"/>
      <c r="AKO5" s="132"/>
      <c r="AKP5" s="132"/>
      <c r="AKQ5" s="132"/>
      <c r="AKR5" s="132"/>
      <c r="AKS5" s="132"/>
      <c r="AKT5" s="132"/>
      <c r="AKU5" s="132"/>
      <c r="AKV5" s="132"/>
      <c r="AKW5" s="132"/>
      <c r="AKX5" s="132"/>
      <c r="AKY5" s="132"/>
      <c r="AKZ5" s="132"/>
      <c r="ALA5" s="132"/>
      <c r="ALB5" s="132"/>
      <c r="ALC5" s="132"/>
      <c r="ALD5" s="132"/>
      <c r="ALE5" s="132"/>
      <c r="ALF5" s="132"/>
      <c r="ALG5" s="132"/>
      <c r="ALH5" s="132"/>
      <c r="ALI5" s="132"/>
      <c r="ALJ5" s="132"/>
      <c r="ALK5" s="132"/>
      <c r="ALL5" s="132"/>
      <c r="ALM5" s="132"/>
      <c r="ALN5" s="132"/>
      <c r="ALO5" s="132"/>
      <c r="ALP5" s="132"/>
      <c r="ALQ5" s="132"/>
      <c r="ALR5" s="132"/>
      <c r="ALS5" s="132"/>
      <c r="ALT5" s="132"/>
      <c r="ALU5" s="132"/>
      <c r="ALV5" s="132"/>
      <c r="ALW5" s="132"/>
      <c r="ALX5" s="132"/>
      <c r="ALY5" s="132"/>
      <c r="ALZ5" s="132"/>
      <c r="AMA5" s="132"/>
      <c r="AMB5" s="132"/>
      <c r="AMC5" s="132"/>
      <c r="AMD5" s="132"/>
      <c r="AME5" s="132"/>
      <c r="AMF5" s="132"/>
      <c r="AMG5" s="132"/>
      <c r="AMH5" s="132"/>
      <c r="AMI5" s="132"/>
      <c r="AMJ5" s="132"/>
      <c r="AMK5" s="132"/>
      <c r="AML5" s="132"/>
      <c r="AMM5" s="132"/>
      <c r="AMN5" s="132"/>
      <c r="AMO5" s="132"/>
      <c r="AMP5" s="132"/>
      <c r="AMQ5" s="132"/>
      <c r="AMR5" s="132"/>
      <c r="AMS5" s="132"/>
      <c r="AMT5" s="132"/>
      <c r="AMU5" s="132"/>
      <c r="AMV5" s="132"/>
      <c r="AMW5" s="132"/>
      <c r="AMX5" s="132"/>
      <c r="AMY5" s="132"/>
      <c r="AMZ5" s="132"/>
      <c r="ANA5" s="132"/>
      <c r="ANB5" s="132"/>
      <c r="ANC5" s="132"/>
      <c r="AND5" s="132"/>
      <c r="ANE5" s="132"/>
      <c r="ANF5" s="132"/>
      <c r="ANG5" s="132"/>
      <c r="ANH5" s="132"/>
      <c r="ANI5" s="132"/>
      <c r="ANJ5" s="132"/>
      <c r="ANK5" s="132"/>
      <c r="ANL5" s="132"/>
      <c r="ANM5" s="132"/>
      <c r="ANN5" s="132"/>
      <c r="ANO5" s="132"/>
      <c r="ANP5" s="132"/>
      <c r="ANQ5" s="132"/>
      <c r="ANR5" s="132"/>
      <c r="ANS5" s="132"/>
      <c r="ANT5" s="132"/>
      <c r="ANU5" s="132"/>
      <c r="ANV5" s="132"/>
      <c r="ANW5" s="132"/>
      <c r="ANX5" s="132"/>
      <c r="ANY5" s="132"/>
      <c r="ANZ5" s="132"/>
      <c r="AOA5" s="132"/>
      <c r="AOB5" s="132"/>
      <c r="AOC5" s="132"/>
      <c r="AOD5" s="132"/>
      <c r="AOE5" s="132"/>
      <c r="AOF5" s="132"/>
      <c r="AOG5" s="132"/>
      <c r="AOH5" s="132"/>
      <c r="AOI5" s="132"/>
      <c r="AOJ5" s="132"/>
      <c r="AOK5" s="132"/>
      <c r="AOL5" s="132"/>
      <c r="AOM5" s="132"/>
      <c r="AON5" s="132"/>
      <c r="AOO5" s="132"/>
      <c r="AOP5" s="132"/>
      <c r="AOQ5" s="132"/>
      <c r="AOR5" s="132"/>
      <c r="AOS5" s="132"/>
      <c r="AOT5" s="132"/>
      <c r="AOU5" s="132"/>
      <c r="AOV5" s="132"/>
      <c r="AOW5" s="132"/>
      <c r="AOX5" s="132"/>
      <c r="AOY5" s="132"/>
      <c r="AOZ5" s="132"/>
      <c r="APA5" s="132"/>
      <c r="APB5" s="132"/>
      <c r="APC5" s="132"/>
      <c r="APD5" s="132"/>
      <c r="APE5" s="132"/>
      <c r="APF5" s="132"/>
      <c r="APG5" s="132"/>
      <c r="APH5" s="132"/>
      <c r="API5" s="132"/>
      <c r="APJ5" s="132"/>
      <c r="APK5" s="132"/>
      <c r="APL5" s="132"/>
      <c r="APM5" s="132"/>
      <c r="APN5" s="132"/>
      <c r="APO5" s="132"/>
      <c r="APP5" s="132"/>
      <c r="APQ5" s="132"/>
      <c r="APR5" s="132"/>
      <c r="APS5" s="132"/>
      <c r="APT5" s="132"/>
      <c r="APU5" s="132"/>
      <c r="APV5" s="132"/>
      <c r="APW5" s="132"/>
      <c r="APX5" s="132"/>
      <c r="APY5" s="132"/>
      <c r="APZ5" s="132"/>
      <c r="AQA5" s="132"/>
      <c r="AQB5" s="132"/>
      <c r="AQC5" s="132"/>
      <c r="AQD5" s="132"/>
      <c r="AQE5" s="132"/>
      <c r="AQF5" s="132"/>
      <c r="AQG5" s="132"/>
      <c r="AQH5" s="132"/>
      <c r="AQI5" s="132"/>
      <c r="AQJ5" s="132"/>
      <c r="AQK5" s="132"/>
      <c r="AQL5" s="132"/>
      <c r="AQM5" s="132"/>
      <c r="AQN5" s="132"/>
      <c r="AQO5" s="132"/>
      <c r="AQP5" s="132"/>
      <c r="AQQ5" s="132"/>
      <c r="AQR5" s="132"/>
      <c r="AQS5" s="132"/>
      <c r="AQT5" s="132"/>
      <c r="AQU5" s="132"/>
      <c r="AQV5" s="132"/>
      <c r="AQW5" s="132"/>
      <c r="AQX5" s="132"/>
      <c r="AQY5" s="132"/>
      <c r="AQZ5" s="132"/>
      <c r="ARA5" s="132"/>
      <c r="ARB5" s="132"/>
      <c r="ARC5" s="132"/>
      <c r="ARD5" s="132"/>
      <c r="ARE5" s="132"/>
      <c r="ARF5" s="132"/>
      <c r="ARG5" s="132"/>
      <c r="ARH5" s="132"/>
      <c r="ARI5" s="132"/>
      <c r="ARJ5" s="132"/>
      <c r="ARK5" s="132"/>
      <c r="ARL5" s="132"/>
      <c r="ARM5" s="132"/>
      <c r="ARN5" s="132"/>
      <c r="ARO5" s="132"/>
      <c r="ARP5" s="132"/>
      <c r="ARQ5" s="132"/>
      <c r="ARR5" s="132"/>
      <c r="ARS5" s="132"/>
      <c r="ART5" s="132"/>
      <c r="ARU5" s="132"/>
      <c r="ARV5" s="132"/>
      <c r="ARW5" s="132"/>
      <c r="ARX5" s="132"/>
      <c r="ARY5" s="132"/>
      <c r="ARZ5" s="132"/>
      <c r="ASA5" s="132"/>
      <c r="ASB5" s="132"/>
      <c r="ASC5" s="132"/>
      <c r="ASD5" s="132"/>
      <c r="ASE5" s="132"/>
      <c r="ASF5" s="132"/>
      <c r="ASG5" s="132"/>
      <c r="ASH5" s="132"/>
      <c r="ASI5" s="132"/>
      <c r="ASJ5" s="132"/>
      <c r="ASK5" s="132"/>
      <c r="ASL5" s="132"/>
      <c r="ASM5" s="132"/>
      <c r="ASN5" s="132"/>
      <c r="ASO5" s="132"/>
      <c r="ASP5" s="132"/>
      <c r="ASQ5" s="132"/>
      <c r="ASR5" s="132"/>
      <c r="ASS5" s="132"/>
      <c r="AST5" s="132"/>
      <c r="ASU5" s="132"/>
      <c r="ASV5" s="132"/>
      <c r="ASW5" s="132"/>
      <c r="ASX5" s="132"/>
      <c r="ASY5" s="132"/>
      <c r="ASZ5" s="132"/>
      <c r="ATA5" s="132"/>
      <c r="ATB5" s="132"/>
      <c r="ATC5" s="132"/>
      <c r="ATD5" s="132"/>
      <c r="ATE5" s="132"/>
      <c r="ATF5" s="132"/>
      <c r="ATG5" s="132"/>
      <c r="ATH5" s="132"/>
      <c r="ATI5" s="132"/>
      <c r="ATJ5" s="132"/>
      <c r="ATK5" s="132"/>
      <c r="ATL5" s="132"/>
      <c r="ATM5" s="132"/>
      <c r="ATN5" s="132"/>
      <c r="ATO5" s="132"/>
      <c r="ATP5" s="132"/>
      <c r="ATQ5" s="132"/>
      <c r="ATR5" s="132"/>
      <c r="ATS5" s="132"/>
      <c r="ATT5" s="132"/>
      <c r="ATU5" s="132"/>
      <c r="ATV5" s="132"/>
      <c r="ATW5" s="132"/>
      <c r="ATX5" s="132"/>
      <c r="ATY5" s="132"/>
      <c r="ATZ5" s="132"/>
      <c r="AUA5" s="132"/>
      <c r="AUB5" s="132"/>
      <c r="AUC5" s="132"/>
      <c r="AUD5" s="132"/>
      <c r="AUE5" s="132"/>
      <c r="AUF5" s="132"/>
      <c r="AUG5" s="132"/>
      <c r="AUH5" s="132"/>
      <c r="AUI5" s="132"/>
      <c r="AUJ5" s="132"/>
      <c r="AUK5" s="132"/>
      <c r="AUL5" s="132"/>
      <c r="AUM5" s="132"/>
      <c r="AUN5" s="132"/>
      <c r="AUO5" s="132"/>
      <c r="AUP5" s="132"/>
      <c r="AUQ5" s="132"/>
      <c r="AUR5" s="132"/>
      <c r="AUS5" s="132"/>
      <c r="AUT5" s="132"/>
      <c r="AUU5" s="132"/>
      <c r="AUV5" s="132"/>
      <c r="AUW5" s="132"/>
      <c r="AUX5" s="132"/>
      <c r="AUY5" s="132"/>
      <c r="AUZ5" s="132"/>
      <c r="AVA5" s="132"/>
      <c r="AVB5" s="132"/>
      <c r="AVC5" s="132"/>
      <c r="AVD5" s="132"/>
      <c r="AVE5" s="132"/>
      <c r="AVF5" s="132"/>
      <c r="AVG5" s="132"/>
      <c r="AVH5" s="132"/>
      <c r="AVI5" s="132"/>
      <c r="AVJ5" s="132"/>
      <c r="AVK5" s="132"/>
      <c r="AVL5" s="132"/>
      <c r="AVM5" s="132"/>
      <c r="AVN5" s="132"/>
      <c r="AVO5" s="132"/>
      <c r="AVP5" s="132"/>
      <c r="AVQ5" s="132"/>
      <c r="AVR5" s="132"/>
      <c r="AVS5" s="132"/>
      <c r="AVT5" s="132"/>
      <c r="AVU5" s="132"/>
      <c r="AVV5" s="132"/>
      <c r="AVW5" s="132"/>
      <c r="AVX5" s="132"/>
      <c r="AVY5" s="132"/>
      <c r="AVZ5" s="132"/>
      <c r="AWA5" s="132"/>
      <c r="AWB5" s="132"/>
      <c r="AWC5" s="132"/>
      <c r="AWD5" s="132"/>
      <c r="AWE5" s="132"/>
      <c r="AWF5" s="132"/>
      <c r="AWG5" s="132"/>
      <c r="AWH5" s="132"/>
      <c r="AWI5" s="132"/>
      <c r="AWJ5" s="132"/>
      <c r="AWK5" s="132"/>
      <c r="AWL5" s="132"/>
      <c r="AWM5" s="132"/>
      <c r="AWN5" s="132"/>
      <c r="AWO5" s="132"/>
      <c r="AWP5" s="132"/>
      <c r="AWQ5" s="132"/>
      <c r="AWR5" s="132"/>
      <c r="AWS5" s="132"/>
      <c r="AWT5" s="132"/>
      <c r="AWU5" s="132"/>
      <c r="AWV5" s="132"/>
      <c r="AWW5" s="132"/>
      <c r="AWX5" s="132"/>
      <c r="AWY5" s="132"/>
      <c r="AWZ5" s="132"/>
      <c r="AXA5" s="132"/>
      <c r="AXB5" s="132"/>
      <c r="AXC5" s="132"/>
      <c r="AXD5" s="132"/>
      <c r="AXE5" s="132"/>
      <c r="AXF5" s="132"/>
      <c r="AXG5" s="132"/>
      <c r="AXH5" s="132"/>
      <c r="AXI5" s="132"/>
      <c r="AXJ5" s="132"/>
      <c r="AXK5" s="132"/>
      <c r="AXL5" s="132"/>
      <c r="AXM5" s="132"/>
      <c r="AXN5" s="132"/>
      <c r="AXO5" s="132"/>
      <c r="AXP5" s="132"/>
      <c r="AXQ5" s="132"/>
      <c r="AXR5" s="132"/>
      <c r="AXS5" s="132"/>
      <c r="AXT5" s="132"/>
      <c r="AXU5" s="132"/>
      <c r="AXV5" s="132"/>
      <c r="AXW5" s="132"/>
      <c r="AXX5" s="132"/>
      <c r="AXY5" s="132"/>
      <c r="AXZ5" s="132"/>
      <c r="AYA5" s="132"/>
      <c r="AYB5" s="132"/>
      <c r="AYC5" s="132"/>
      <c r="AYD5" s="132"/>
      <c r="AYE5" s="132"/>
      <c r="AYF5" s="132"/>
      <c r="AYG5" s="132"/>
      <c r="AYH5" s="132"/>
      <c r="AYI5" s="132"/>
      <c r="AYJ5" s="132"/>
      <c r="AYK5" s="132"/>
      <c r="AYL5" s="132"/>
      <c r="AYM5" s="132"/>
      <c r="AYN5" s="132"/>
      <c r="AYO5" s="132"/>
      <c r="AYP5" s="132"/>
      <c r="AYQ5" s="132"/>
      <c r="AYR5" s="132"/>
      <c r="AYS5" s="132"/>
      <c r="AYT5" s="132"/>
      <c r="AYU5" s="132"/>
      <c r="AYV5" s="132"/>
      <c r="AYW5" s="132"/>
      <c r="AYX5" s="132"/>
      <c r="AYY5" s="132"/>
      <c r="AYZ5" s="132"/>
    </row>
    <row r="6" spans="1:1352" x14ac:dyDescent="0.25">
      <c r="A6" s="102" t="s">
        <v>1022</v>
      </c>
      <c r="B6" s="102" t="s">
        <v>1023</v>
      </c>
      <c r="F6" s="62">
        <v>6950246702</v>
      </c>
      <c r="I6" s="16" t="s">
        <v>1024</v>
      </c>
      <c r="K6" s="132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56"/>
      <c r="AS6" s="156"/>
      <c r="AT6" s="156"/>
      <c r="AU6" s="156"/>
      <c r="AV6" s="156"/>
      <c r="AW6" s="156"/>
      <c r="AX6" s="156"/>
      <c r="AY6" s="156"/>
      <c r="AZ6" s="156"/>
      <c r="BA6" s="156"/>
      <c r="BB6" s="156"/>
      <c r="BC6" s="156"/>
      <c r="BD6" s="156"/>
      <c r="BE6" s="156"/>
      <c r="BF6" s="156"/>
      <c r="BG6" s="156"/>
      <c r="BH6" s="156"/>
      <c r="BI6" s="156"/>
      <c r="BJ6" s="156"/>
      <c r="BK6" s="156"/>
      <c r="BL6" s="156"/>
      <c r="BM6" s="156"/>
      <c r="BN6" s="156"/>
      <c r="BO6" s="156"/>
      <c r="BP6" s="156"/>
      <c r="BQ6" s="156"/>
      <c r="BR6" s="156"/>
      <c r="BS6" s="156"/>
      <c r="BT6" s="156"/>
      <c r="BU6" s="156"/>
      <c r="BV6" s="156"/>
      <c r="BW6" s="156"/>
      <c r="BX6" s="156"/>
      <c r="BY6" s="156"/>
      <c r="BZ6" s="156"/>
      <c r="CA6" s="156"/>
      <c r="CB6" s="156"/>
      <c r="CC6" s="156"/>
      <c r="CD6" s="156"/>
      <c r="CE6" s="156"/>
      <c r="CF6" s="156"/>
      <c r="CG6" s="156"/>
      <c r="CH6" s="156"/>
      <c r="CI6" s="156"/>
      <c r="CJ6" s="156"/>
      <c r="CK6" s="156"/>
      <c r="CL6" s="156"/>
      <c r="CM6" s="156"/>
      <c r="CN6" s="156"/>
      <c r="CO6" s="156"/>
      <c r="CP6" s="156"/>
      <c r="CQ6" s="156"/>
      <c r="CR6" s="156"/>
      <c r="CS6" s="156"/>
      <c r="CT6" s="156"/>
      <c r="CU6" s="156"/>
      <c r="CV6" s="156"/>
      <c r="CW6" s="156"/>
      <c r="CX6" s="156"/>
      <c r="CY6" s="156"/>
      <c r="CZ6" s="156"/>
      <c r="DA6" s="156"/>
      <c r="DB6" s="156"/>
      <c r="DC6" s="156"/>
      <c r="DD6" s="156"/>
      <c r="DE6" s="156"/>
      <c r="DF6" s="156"/>
      <c r="DG6" s="156"/>
      <c r="DH6" s="156"/>
      <c r="DI6" s="156"/>
      <c r="DJ6" s="156"/>
      <c r="DK6" s="156"/>
      <c r="DL6" s="156"/>
      <c r="DM6" s="156"/>
      <c r="DN6" s="156"/>
      <c r="DO6" s="156"/>
      <c r="DP6" s="156"/>
      <c r="DQ6" s="156"/>
      <c r="DR6" s="156"/>
      <c r="DS6" s="156"/>
      <c r="DT6" s="156"/>
      <c r="DU6" s="156"/>
      <c r="DV6" s="156"/>
      <c r="DW6" s="156"/>
      <c r="DX6" s="156"/>
      <c r="DY6" s="156"/>
      <c r="DZ6" s="156"/>
      <c r="EA6" s="156"/>
      <c r="EB6" s="156"/>
      <c r="EC6" s="156"/>
      <c r="ED6" s="156"/>
      <c r="EE6" s="156"/>
      <c r="EF6" s="156"/>
      <c r="EG6" s="156"/>
      <c r="EH6" s="156"/>
      <c r="EI6" s="156"/>
      <c r="EJ6" s="156"/>
      <c r="EK6" s="156"/>
      <c r="EL6" s="156"/>
      <c r="EM6" s="156"/>
      <c r="EN6" s="156"/>
      <c r="EO6" s="156"/>
      <c r="EP6" s="156"/>
      <c r="EQ6" s="156"/>
      <c r="ER6" s="156"/>
      <c r="ES6" s="156"/>
      <c r="ET6" s="156"/>
      <c r="EU6" s="156"/>
      <c r="EV6" s="156"/>
      <c r="EW6" s="156"/>
      <c r="EX6" s="156"/>
      <c r="EY6" s="156"/>
      <c r="EZ6" s="156"/>
      <c r="FA6" s="156"/>
      <c r="FB6" s="156"/>
      <c r="FC6" s="156"/>
      <c r="FD6" s="156"/>
      <c r="FE6" s="156"/>
      <c r="FF6" s="156"/>
      <c r="FG6" s="156"/>
      <c r="FH6" s="156"/>
      <c r="FI6" s="156"/>
      <c r="FJ6" s="156"/>
      <c r="FK6" s="156"/>
      <c r="FL6" s="156"/>
      <c r="FM6" s="156"/>
      <c r="FN6" s="156"/>
      <c r="FO6" s="156"/>
      <c r="FP6" s="156"/>
      <c r="FQ6" s="156"/>
      <c r="FR6" s="156"/>
      <c r="FS6" s="156"/>
      <c r="FT6" s="156"/>
      <c r="FU6" s="156"/>
      <c r="FV6" s="156"/>
      <c r="FW6" s="156"/>
      <c r="FX6" s="156"/>
      <c r="FY6" s="156"/>
      <c r="FZ6" s="156"/>
      <c r="GA6" s="156"/>
      <c r="GB6" s="156"/>
      <c r="GC6" s="156"/>
      <c r="GD6" s="156"/>
      <c r="GE6" s="156"/>
      <c r="GF6" s="156"/>
      <c r="GG6" s="156"/>
      <c r="GH6" s="156"/>
      <c r="GI6" s="156"/>
      <c r="GJ6" s="156"/>
      <c r="GK6" s="156"/>
      <c r="GL6" s="156"/>
      <c r="GM6" s="156"/>
      <c r="GN6" s="156"/>
      <c r="GO6" s="156"/>
      <c r="GP6" s="156"/>
      <c r="GQ6" s="156"/>
      <c r="GR6" s="156"/>
      <c r="GS6" s="156"/>
      <c r="GT6" s="156"/>
      <c r="GU6" s="156"/>
      <c r="GV6" s="156"/>
      <c r="GW6" s="156"/>
      <c r="GX6" s="156"/>
      <c r="GY6" s="156"/>
      <c r="GZ6" s="156"/>
      <c r="HA6" s="156"/>
      <c r="HB6" s="156"/>
      <c r="HC6" s="156"/>
      <c r="HD6" s="156"/>
      <c r="HE6" s="156"/>
      <c r="HF6" s="156"/>
      <c r="HG6" s="156"/>
      <c r="HH6" s="156"/>
      <c r="HI6" s="156"/>
      <c r="HJ6" s="156"/>
      <c r="HK6" s="156"/>
      <c r="HL6" s="156"/>
      <c r="HM6" s="156"/>
      <c r="HN6" s="156"/>
      <c r="HO6" s="156"/>
      <c r="HP6" s="156"/>
      <c r="HQ6" s="156"/>
      <c r="HR6" s="156"/>
      <c r="HS6" s="156"/>
      <c r="HT6" s="156"/>
      <c r="HU6" s="156"/>
      <c r="HV6" s="156"/>
      <c r="HW6" s="156"/>
      <c r="HX6" s="156"/>
      <c r="HY6" s="156"/>
      <c r="HZ6" s="156"/>
      <c r="IA6" s="156"/>
      <c r="IB6" s="156"/>
      <c r="IC6" s="156"/>
      <c r="ID6" s="156"/>
      <c r="IE6" s="156"/>
      <c r="IF6" s="156"/>
      <c r="IG6" s="156"/>
      <c r="IH6" s="156"/>
      <c r="II6" s="156"/>
      <c r="IJ6" s="156"/>
      <c r="IK6" s="156"/>
      <c r="IL6" s="156"/>
      <c r="IM6" s="156"/>
      <c r="IN6" s="156"/>
      <c r="IO6" s="156"/>
      <c r="IP6" s="156"/>
      <c r="IQ6" s="156"/>
      <c r="IR6" s="156"/>
      <c r="IS6" s="156"/>
      <c r="IT6" s="156"/>
      <c r="IU6" s="156"/>
      <c r="IV6" s="156"/>
      <c r="IW6" s="156"/>
      <c r="IX6" s="156"/>
      <c r="IY6" s="156"/>
      <c r="IZ6" s="156"/>
      <c r="JA6" s="156"/>
      <c r="JB6" s="156"/>
      <c r="JC6" s="156"/>
      <c r="JD6" s="156"/>
      <c r="JE6" s="156"/>
      <c r="JF6" s="156"/>
      <c r="JG6" s="156"/>
      <c r="JH6" s="156"/>
      <c r="JI6" s="156"/>
      <c r="JJ6" s="156"/>
      <c r="JK6" s="156"/>
      <c r="JL6" s="156"/>
      <c r="JM6" s="156"/>
      <c r="JN6" s="156"/>
      <c r="JO6" s="156"/>
      <c r="JP6" s="156"/>
      <c r="JQ6" s="156"/>
      <c r="JR6" s="156"/>
      <c r="JS6" s="156"/>
      <c r="JT6" s="156"/>
      <c r="JU6" s="156"/>
      <c r="JV6" s="156"/>
      <c r="JW6" s="156"/>
      <c r="JX6" s="156"/>
      <c r="JY6" s="156"/>
      <c r="JZ6" s="156"/>
      <c r="KA6" s="156"/>
      <c r="KB6" s="156"/>
      <c r="KC6" s="156"/>
      <c r="KD6" s="156"/>
      <c r="KE6" s="156"/>
      <c r="KF6" s="156"/>
      <c r="KG6" s="156"/>
      <c r="KH6" s="156"/>
      <c r="KI6" s="156"/>
      <c r="KJ6" s="156"/>
      <c r="KK6" s="156"/>
      <c r="KL6" s="156"/>
      <c r="KM6" s="156"/>
      <c r="KN6" s="156"/>
      <c r="KO6" s="156"/>
      <c r="KP6" s="156"/>
      <c r="KQ6" s="156"/>
      <c r="KR6" s="156"/>
      <c r="KS6" s="156"/>
      <c r="KT6" s="156"/>
      <c r="KU6" s="156"/>
      <c r="KV6" s="156"/>
      <c r="KW6" s="156"/>
      <c r="KX6" s="156"/>
      <c r="KY6" s="156"/>
      <c r="KZ6" s="156"/>
      <c r="LA6" s="156"/>
      <c r="LB6" s="156"/>
      <c r="LC6" s="156"/>
      <c r="LD6" s="156"/>
      <c r="LE6" s="156"/>
      <c r="LF6" s="156"/>
      <c r="LG6" s="156"/>
      <c r="LH6" s="156"/>
      <c r="LI6" s="156"/>
      <c r="LJ6" s="156"/>
      <c r="LK6" s="156"/>
      <c r="LL6" s="156"/>
      <c r="LM6" s="156"/>
      <c r="LN6" s="156"/>
      <c r="LO6" s="156"/>
      <c r="LP6" s="156"/>
      <c r="LQ6" s="156"/>
      <c r="LR6" s="156"/>
      <c r="LS6" s="156"/>
      <c r="LT6" s="156"/>
      <c r="LU6" s="156"/>
      <c r="LV6" s="156"/>
      <c r="LW6" s="156"/>
      <c r="LX6" s="156"/>
      <c r="LY6" s="156"/>
      <c r="LZ6" s="156"/>
      <c r="MA6" s="156"/>
      <c r="MB6" s="156"/>
      <c r="MC6" s="156"/>
      <c r="MD6" s="156"/>
      <c r="ME6" s="156"/>
      <c r="MF6" s="156"/>
      <c r="MG6" s="156"/>
      <c r="MH6" s="156"/>
      <c r="MI6" s="156"/>
      <c r="MJ6" s="156"/>
      <c r="MK6" s="156"/>
      <c r="ML6" s="156"/>
      <c r="MM6" s="156"/>
      <c r="MN6" s="156"/>
      <c r="MO6" s="156"/>
      <c r="MP6" s="156"/>
      <c r="MQ6" s="156"/>
      <c r="MR6" s="156"/>
      <c r="MS6" s="156"/>
      <c r="MT6" s="156"/>
      <c r="MU6" s="156"/>
      <c r="MV6" s="156"/>
      <c r="MW6" s="156"/>
      <c r="MX6" s="156"/>
      <c r="MY6" s="156"/>
      <c r="MZ6" s="156"/>
      <c r="NA6" s="156"/>
      <c r="NB6" s="156"/>
      <c r="NC6" s="156"/>
      <c r="ND6" s="156"/>
      <c r="NE6" s="156"/>
      <c r="NF6" s="156"/>
      <c r="NG6" s="156"/>
      <c r="NH6" s="156"/>
      <c r="NI6" s="156"/>
      <c r="NJ6" s="156"/>
      <c r="NK6" s="156"/>
      <c r="NL6" s="156"/>
      <c r="NM6" s="156"/>
      <c r="NN6" s="156"/>
      <c r="NO6" s="156"/>
      <c r="NP6" s="156"/>
      <c r="NQ6" s="156"/>
      <c r="NR6" s="156"/>
      <c r="NS6" s="156"/>
      <c r="NT6" s="156"/>
      <c r="NU6" s="156"/>
      <c r="NV6" s="156"/>
      <c r="NW6" s="156"/>
      <c r="NX6" s="156"/>
      <c r="NY6" s="156"/>
      <c r="NZ6" s="156"/>
      <c r="OA6" s="156"/>
      <c r="OB6" s="156"/>
      <c r="OC6" s="156"/>
      <c r="OD6" s="156"/>
      <c r="OE6" s="156"/>
      <c r="OF6" s="156"/>
      <c r="OG6" s="156"/>
      <c r="OH6" s="156"/>
      <c r="OI6" s="156"/>
      <c r="OJ6" s="156"/>
      <c r="OK6" s="156"/>
      <c r="OL6" s="156"/>
      <c r="OM6" s="156"/>
      <c r="ON6" s="156"/>
      <c r="OO6" s="156"/>
      <c r="OP6" s="156"/>
      <c r="OQ6" s="156"/>
      <c r="OR6" s="156"/>
      <c r="OS6" s="156"/>
      <c r="OT6" s="156"/>
      <c r="OU6" s="156"/>
      <c r="OV6" s="156"/>
      <c r="OW6" s="156"/>
      <c r="OX6" s="156"/>
      <c r="OY6" s="156"/>
      <c r="OZ6" s="156"/>
      <c r="PA6" s="156"/>
      <c r="PB6" s="156"/>
      <c r="PC6" s="156"/>
      <c r="PD6" s="156"/>
      <c r="PE6" s="156"/>
      <c r="PF6" s="156"/>
      <c r="PG6" s="156"/>
      <c r="PH6" s="156"/>
      <c r="PI6" s="156"/>
      <c r="PJ6" s="156"/>
      <c r="PK6" s="156"/>
      <c r="PL6" s="156"/>
      <c r="PM6" s="156"/>
      <c r="PN6" s="156"/>
      <c r="PO6" s="156"/>
      <c r="PP6" s="156"/>
      <c r="PQ6" s="156"/>
      <c r="PR6" s="156"/>
      <c r="PS6" s="156"/>
      <c r="PT6" s="156"/>
      <c r="PU6" s="156"/>
      <c r="PV6" s="156"/>
      <c r="PW6" s="156"/>
      <c r="PX6" s="156"/>
      <c r="PY6" s="156"/>
      <c r="PZ6" s="156"/>
      <c r="QA6" s="156"/>
      <c r="QB6" s="156"/>
      <c r="QC6" s="156"/>
      <c r="QD6" s="156"/>
      <c r="QE6" s="156"/>
      <c r="QF6" s="156"/>
      <c r="QG6" s="156"/>
      <c r="QH6" s="156"/>
      <c r="QI6" s="156"/>
      <c r="QJ6" s="156"/>
      <c r="QK6" s="156"/>
      <c r="QL6" s="156"/>
      <c r="QM6" s="156"/>
      <c r="QN6" s="156"/>
      <c r="QO6" s="156"/>
      <c r="QP6" s="156"/>
      <c r="QQ6" s="156"/>
      <c r="QR6" s="156"/>
      <c r="QS6" s="156"/>
      <c r="QT6" s="156"/>
      <c r="QU6" s="132"/>
      <c r="QV6" s="132"/>
      <c r="QW6" s="132"/>
      <c r="QX6" s="132"/>
      <c r="QY6" s="132"/>
      <c r="QZ6" s="132"/>
      <c r="RA6" s="132"/>
      <c r="RB6" s="132"/>
      <c r="RC6" s="132"/>
      <c r="RD6" s="132"/>
      <c r="RE6" s="132"/>
      <c r="RF6" s="132"/>
      <c r="RG6" s="132"/>
      <c r="RH6" s="132"/>
      <c r="RI6" s="132"/>
      <c r="RJ6" s="132"/>
      <c r="RK6" s="132"/>
      <c r="RL6" s="132"/>
      <c r="RM6" s="132"/>
      <c r="RN6" s="132"/>
      <c r="RO6" s="132"/>
      <c r="RP6" s="132"/>
      <c r="RQ6" s="132"/>
      <c r="RR6" s="132"/>
      <c r="RS6" s="132"/>
      <c r="RT6" s="132"/>
      <c r="RU6" s="132"/>
      <c r="RV6" s="132"/>
      <c r="RW6" s="132"/>
      <c r="RX6" s="132"/>
      <c r="RY6" s="132"/>
      <c r="RZ6" s="132"/>
      <c r="SA6" s="132"/>
      <c r="SB6" s="132"/>
      <c r="SC6" s="132"/>
      <c r="SD6" s="132"/>
      <c r="SE6" s="132"/>
      <c r="SF6" s="132"/>
      <c r="SG6" s="132"/>
      <c r="SH6" s="132"/>
      <c r="SI6" s="132"/>
      <c r="SJ6" s="132"/>
      <c r="SK6" s="132"/>
      <c r="SL6" s="132"/>
      <c r="SM6" s="132"/>
      <c r="SN6" s="132"/>
      <c r="SO6" s="132"/>
      <c r="SP6" s="132"/>
      <c r="SQ6" s="132"/>
      <c r="SR6" s="132"/>
      <c r="SS6" s="132"/>
      <c r="ST6" s="132"/>
      <c r="SU6" s="132"/>
      <c r="SV6" s="132"/>
      <c r="SW6" s="132"/>
      <c r="SX6" s="132"/>
      <c r="SY6" s="132"/>
      <c r="SZ6" s="132"/>
      <c r="TA6" s="132"/>
      <c r="TB6" s="132"/>
      <c r="TC6" s="132"/>
      <c r="TD6" s="132"/>
      <c r="TE6" s="132"/>
      <c r="TF6" s="132"/>
      <c r="TG6" s="132"/>
      <c r="TH6" s="132"/>
      <c r="TI6" s="132"/>
      <c r="TJ6" s="132"/>
      <c r="TK6" s="132"/>
      <c r="TL6" s="132"/>
      <c r="TM6" s="132"/>
      <c r="TN6" s="132"/>
      <c r="TO6" s="132"/>
      <c r="TP6" s="132"/>
      <c r="TQ6" s="132"/>
      <c r="TR6" s="132"/>
      <c r="TS6" s="132"/>
      <c r="TT6" s="132"/>
      <c r="TU6" s="132"/>
      <c r="TV6" s="132"/>
      <c r="TW6" s="132"/>
      <c r="TX6" s="132"/>
      <c r="TY6" s="132"/>
      <c r="TZ6" s="132"/>
      <c r="UA6" s="132"/>
      <c r="UB6" s="132"/>
      <c r="UC6" s="132"/>
      <c r="UD6" s="132"/>
      <c r="UE6" s="132"/>
      <c r="UF6" s="132"/>
      <c r="UG6" s="132"/>
      <c r="UH6" s="132"/>
      <c r="UI6" s="132"/>
      <c r="UJ6" s="132"/>
      <c r="UK6" s="132"/>
      <c r="UL6" s="132"/>
      <c r="UM6" s="132"/>
      <c r="UN6" s="132"/>
      <c r="UO6" s="132"/>
      <c r="UP6" s="132"/>
      <c r="UQ6" s="132"/>
      <c r="UR6" s="132"/>
      <c r="US6" s="132"/>
      <c r="UT6" s="132"/>
      <c r="UU6" s="132"/>
      <c r="UV6" s="132"/>
      <c r="UW6" s="132"/>
      <c r="UX6" s="132"/>
      <c r="UY6" s="132"/>
      <c r="UZ6" s="132"/>
      <c r="VA6" s="132"/>
      <c r="VB6" s="132"/>
      <c r="VC6" s="132"/>
      <c r="VD6" s="132"/>
      <c r="VE6" s="132"/>
      <c r="VF6" s="132"/>
      <c r="VG6" s="132"/>
      <c r="VH6" s="132"/>
      <c r="VI6" s="132"/>
      <c r="VJ6" s="132"/>
      <c r="VK6" s="132"/>
      <c r="VL6" s="132"/>
      <c r="VM6" s="132"/>
      <c r="VN6" s="132"/>
      <c r="VO6" s="132"/>
      <c r="VP6" s="132"/>
      <c r="VQ6" s="132"/>
      <c r="VR6" s="132"/>
      <c r="VS6" s="132"/>
      <c r="VT6" s="132"/>
      <c r="VU6" s="132"/>
      <c r="VV6" s="132"/>
      <c r="VW6" s="132"/>
      <c r="VX6" s="132"/>
      <c r="VY6" s="132"/>
      <c r="VZ6" s="132"/>
      <c r="WA6" s="132"/>
      <c r="WB6" s="132"/>
      <c r="WC6" s="132"/>
      <c r="WD6" s="132"/>
      <c r="WE6" s="132"/>
      <c r="WF6" s="132"/>
      <c r="WG6" s="132"/>
      <c r="WH6" s="132"/>
      <c r="WI6" s="132"/>
      <c r="WJ6" s="132"/>
      <c r="WK6" s="132"/>
      <c r="WL6" s="132"/>
      <c r="WM6" s="132"/>
      <c r="WN6" s="132"/>
      <c r="WO6" s="132"/>
      <c r="WP6" s="132"/>
      <c r="WQ6" s="132"/>
      <c r="WR6" s="132"/>
      <c r="WS6" s="132"/>
      <c r="WT6" s="132"/>
      <c r="WU6" s="132"/>
      <c r="WV6" s="132"/>
      <c r="WW6" s="132"/>
      <c r="WX6" s="132"/>
      <c r="WY6" s="132"/>
      <c r="WZ6" s="132"/>
      <c r="XA6" s="132"/>
      <c r="XB6" s="132"/>
      <c r="XC6" s="132"/>
      <c r="XD6" s="132"/>
      <c r="XE6" s="132"/>
      <c r="XF6" s="132"/>
      <c r="XG6" s="132"/>
      <c r="XH6" s="132"/>
      <c r="XI6" s="132"/>
      <c r="XJ6" s="132"/>
      <c r="XK6" s="132"/>
      <c r="XL6" s="132"/>
      <c r="XM6" s="132"/>
      <c r="XN6" s="132"/>
      <c r="XO6" s="132"/>
      <c r="XP6" s="132"/>
      <c r="XQ6" s="132"/>
      <c r="XR6" s="132"/>
      <c r="XS6" s="132"/>
      <c r="XT6" s="132"/>
      <c r="XU6" s="132"/>
      <c r="XV6" s="132"/>
      <c r="XW6" s="132"/>
      <c r="XX6" s="132"/>
      <c r="XY6" s="132"/>
      <c r="XZ6" s="132"/>
      <c r="YA6" s="132"/>
      <c r="YB6" s="132"/>
      <c r="YC6" s="132"/>
      <c r="YD6" s="132"/>
      <c r="YE6" s="132"/>
      <c r="YF6" s="132"/>
      <c r="YG6" s="132"/>
      <c r="YH6" s="132"/>
      <c r="YI6" s="132"/>
      <c r="YJ6" s="132"/>
      <c r="YK6" s="132"/>
      <c r="YL6" s="132"/>
      <c r="YM6" s="132"/>
      <c r="YN6" s="132"/>
      <c r="YO6" s="132"/>
      <c r="YP6" s="132"/>
      <c r="YQ6" s="132"/>
      <c r="YR6" s="132"/>
      <c r="YS6" s="132"/>
      <c r="YT6" s="132"/>
      <c r="YU6" s="132"/>
      <c r="YV6" s="132"/>
      <c r="YW6" s="132"/>
      <c r="YX6" s="132"/>
      <c r="YY6" s="132"/>
      <c r="YZ6" s="132"/>
      <c r="ZA6" s="132"/>
      <c r="ZB6" s="132"/>
      <c r="ZC6" s="132"/>
      <c r="ZD6" s="132"/>
      <c r="ZE6" s="132"/>
      <c r="ZF6" s="132"/>
      <c r="ZG6" s="132"/>
      <c r="ZH6" s="132"/>
      <c r="ZI6" s="132"/>
      <c r="ZJ6" s="132"/>
      <c r="ZK6" s="132"/>
      <c r="ZL6" s="132"/>
      <c r="ZM6" s="132"/>
      <c r="ZN6" s="132"/>
      <c r="ZO6" s="132"/>
      <c r="ZP6" s="132"/>
      <c r="ZQ6" s="132"/>
      <c r="ZR6" s="132"/>
      <c r="ZS6" s="132"/>
      <c r="ZT6" s="132"/>
      <c r="ZU6" s="132"/>
      <c r="ZV6" s="132"/>
      <c r="ZW6" s="132"/>
      <c r="ZX6" s="132"/>
      <c r="ZY6" s="132"/>
      <c r="ZZ6" s="132"/>
      <c r="AAA6" s="132"/>
      <c r="AAB6" s="132"/>
      <c r="AAC6" s="132"/>
      <c r="AAD6" s="132"/>
      <c r="AAE6" s="132"/>
      <c r="AAF6" s="132"/>
      <c r="AAG6" s="132"/>
      <c r="AAH6" s="132"/>
      <c r="AAI6" s="132"/>
      <c r="AAJ6" s="132"/>
      <c r="AAK6" s="132"/>
      <c r="AAL6" s="132"/>
      <c r="AAM6" s="132"/>
      <c r="AAN6" s="132"/>
      <c r="AAO6" s="132"/>
      <c r="AAP6" s="132"/>
      <c r="AAQ6" s="132"/>
      <c r="AAR6" s="132"/>
      <c r="AAS6" s="132"/>
      <c r="AAT6" s="132"/>
      <c r="AAU6" s="132"/>
      <c r="AAV6" s="132"/>
      <c r="AAW6" s="132"/>
      <c r="AAX6" s="132"/>
      <c r="AAY6" s="132"/>
      <c r="AAZ6" s="132"/>
      <c r="ABA6" s="132"/>
      <c r="ABB6" s="132"/>
      <c r="ABC6" s="132"/>
      <c r="ABD6" s="132"/>
      <c r="ABE6" s="132"/>
      <c r="ABF6" s="132"/>
      <c r="ABG6" s="132"/>
      <c r="ABH6" s="132"/>
      <c r="ABI6" s="132"/>
      <c r="ABJ6" s="132"/>
      <c r="ABK6" s="132"/>
      <c r="ABL6" s="132"/>
      <c r="ABM6" s="132"/>
      <c r="ABN6" s="132"/>
      <c r="ABO6" s="132"/>
      <c r="ABP6" s="132"/>
      <c r="ABQ6" s="132"/>
      <c r="ABR6" s="132"/>
      <c r="ABS6" s="132"/>
      <c r="ABT6" s="132"/>
      <c r="ABU6" s="132"/>
      <c r="ABV6" s="132"/>
      <c r="ABW6" s="132"/>
      <c r="ABX6" s="132"/>
      <c r="ABY6" s="132"/>
      <c r="ABZ6" s="132"/>
      <c r="ACA6" s="132"/>
      <c r="ACB6" s="132"/>
      <c r="ACC6" s="132"/>
      <c r="ACD6" s="132"/>
      <c r="ACE6" s="132"/>
      <c r="ACF6" s="132"/>
      <c r="ACG6" s="132"/>
      <c r="ACH6" s="132"/>
      <c r="ACI6" s="132"/>
      <c r="ACJ6" s="132"/>
      <c r="ACK6" s="132"/>
      <c r="ACL6" s="132"/>
      <c r="ACM6" s="132"/>
      <c r="ACN6" s="132"/>
      <c r="ACO6" s="132"/>
      <c r="ACP6" s="132"/>
      <c r="ACQ6" s="132"/>
      <c r="ACR6" s="132"/>
      <c r="ACS6" s="132"/>
      <c r="ACT6" s="132"/>
      <c r="ACU6" s="132"/>
      <c r="ACV6" s="132"/>
      <c r="ACW6" s="132"/>
      <c r="ACX6" s="132"/>
      <c r="ACY6" s="132"/>
      <c r="ACZ6" s="132"/>
      <c r="ADA6" s="132"/>
      <c r="ADB6" s="132"/>
      <c r="ADC6" s="132"/>
      <c r="ADD6" s="132"/>
      <c r="ADE6" s="132"/>
      <c r="ADF6" s="132"/>
      <c r="ADG6" s="132"/>
      <c r="ADH6" s="132"/>
      <c r="ADI6" s="132"/>
      <c r="ADJ6" s="132"/>
      <c r="ADK6" s="132"/>
      <c r="ADL6" s="132"/>
      <c r="ADM6" s="132"/>
      <c r="ADN6" s="132"/>
      <c r="ADO6" s="132"/>
      <c r="ADP6" s="132"/>
      <c r="ADQ6" s="132"/>
      <c r="ADR6" s="132"/>
      <c r="ADS6" s="132"/>
      <c r="ADT6" s="132"/>
      <c r="ADU6" s="132"/>
      <c r="ADV6" s="132"/>
      <c r="ADW6" s="132"/>
      <c r="ADX6" s="132"/>
      <c r="ADY6" s="132"/>
      <c r="ADZ6" s="132"/>
      <c r="AEA6" s="132"/>
      <c r="AEB6" s="132"/>
      <c r="AEC6" s="132"/>
      <c r="AED6" s="132"/>
      <c r="AEE6" s="132"/>
      <c r="AEF6" s="132"/>
      <c r="AEG6" s="132"/>
      <c r="AEH6" s="132"/>
      <c r="AEI6" s="132"/>
      <c r="AEJ6" s="132"/>
      <c r="AEK6" s="132"/>
      <c r="AEL6" s="132"/>
      <c r="AEM6" s="132"/>
      <c r="AEN6" s="132"/>
      <c r="AEO6" s="132"/>
      <c r="AEP6" s="132"/>
      <c r="AEQ6" s="132"/>
      <c r="AER6" s="132"/>
      <c r="AES6" s="132"/>
      <c r="AET6" s="132"/>
      <c r="AEU6" s="132"/>
      <c r="AEV6" s="132"/>
      <c r="AEW6" s="132"/>
      <c r="AEX6" s="132"/>
      <c r="AEY6" s="132"/>
      <c r="AEZ6" s="132"/>
      <c r="AFA6" s="132"/>
      <c r="AFB6" s="132"/>
      <c r="AFC6" s="132"/>
      <c r="AFD6" s="132"/>
      <c r="AFE6" s="132"/>
      <c r="AFF6" s="132"/>
      <c r="AFG6" s="132"/>
      <c r="AFH6" s="132"/>
      <c r="AFI6" s="132"/>
      <c r="AFJ6" s="132"/>
      <c r="AFK6" s="132"/>
      <c r="AFL6" s="132"/>
      <c r="AFM6" s="132"/>
      <c r="AFN6" s="132"/>
      <c r="AFO6" s="132"/>
      <c r="AFP6" s="132"/>
      <c r="AFQ6" s="132"/>
      <c r="AFR6" s="132"/>
      <c r="AFS6" s="132"/>
      <c r="AFT6" s="132"/>
      <c r="AFU6" s="132"/>
      <c r="AFV6" s="132"/>
      <c r="AFW6" s="132"/>
      <c r="AFX6" s="132"/>
      <c r="AFY6" s="132"/>
      <c r="AFZ6" s="132"/>
      <c r="AGA6" s="132"/>
      <c r="AGB6" s="132"/>
      <c r="AGC6" s="132"/>
      <c r="AGD6" s="132"/>
      <c r="AGE6" s="132"/>
      <c r="AGF6" s="132"/>
      <c r="AGG6" s="132"/>
      <c r="AGH6" s="132"/>
      <c r="AGI6" s="132"/>
      <c r="AGJ6" s="132"/>
      <c r="AGK6" s="132"/>
      <c r="AGL6" s="132"/>
      <c r="AGM6" s="132"/>
      <c r="AGN6" s="132"/>
      <c r="AGO6" s="132"/>
      <c r="AGP6" s="132"/>
      <c r="AGQ6" s="132"/>
      <c r="AGR6" s="132"/>
      <c r="AGS6" s="132"/>
      <c r="AGT6" s="132"/>
      <c r="AGU6" s="132"/>
      <c r="AGV6" s="132"/>
      <c r="AGW6" s="132"/>
      <c r="AGX6" s="132"/>
      <c r="AGY6" s="132"/>
      <c r="AGZ6" s="132"/>
      <c r="AHA6" s="132"/>
      <c r="AHB6" s="132"/>
      <c r="AHC6" s="132"/>
      <c r="AHD6" s="132"/>
      <c r="AHE6" s="132"/>
      <c r="AHF6" s="132"/>
      <c r="AHG6" s="132"/>
      <c r="AHH6" s="132"/>
      <c r="AHI6" s="132"/>
      <c r="AHJ6" s="132"/>
      <c r="AHK6" s="132"/>
      <c r="AHL6" s="132"/>
      <c r="AHM6" s="132"/>
      <c r="AHN6" s="132"/>
      <c r="AHO6" s="132"/>
      <c r="AHP6" s="132"/>
      <c r="AHQ6" s="132"/>
      <c r="AHR6" s="132"/>
      <c r="AHS6" s="132"/>
      <c r="AHT6" s="132"/>
      <c r="AHU6" s="132"/>
      <c r="AHV6" s="132"/>
      <c r="AHW6" s="132"/>
      <c r="AHX6" s="132"/>
      <c r="AHY6" s="132"/>
      <c r="AHZ6" s="132"/>
      <c r="AIA6" s="132"/>
      <c r="AIB6" s="132"/>
      <c r="AIC6" s="132"/>
      <c r="AID6" s="132"/>
      <c r="AIE6" s="132"/>
      <c r="AIF6" s="132"/>
      <c r="AIG6" s="132"/>
      <c r="AIH6" s="132"/>
      <c r="AII6" s="132"/>
      <c r="AIJ6" s="132"/>
      <c r="AIK6" s="132"/>
      <c r="AIL6" s="132"/>
      <c r="AIM6" s="132"/>
      <c r="AIN6" s="132"/>
      <c r="AIO6" s="132"/>
      <c r="AIP6" s="132"/>
      <c r="AIQ6" s="132"/>
      <c r="AIR6" s="132"/>
      <c r="AIS6" s="132"/>
      <c r="AIT6" s="132"/>
      <c r="AIU6" s="132"/>
      <c r="AIV6" s="132"/>
      <c r="AIW6" s="132"/>
      <c r="AIX6" s="132"/>
      <c r="AIY6" s="132"/>
      <c r="AIZ6" s="132"/>
      <c r="AJA6" s="132"/>
      <c r="AJB6" s="132"/>
      <c r="AJC6" s="132"/>
      <c r="AJD6" s="132"/>
      <c r="AJE6" s="132"/>
      <c r="AJF6" s="132"/>
      <c r="AJG6" s="132"/>
      <c r="AJH6" s="132"/>
      <c r="AJI6" s="132"/>
      <c r="AJJ6" s="132"/>
      <c r="AJK6" s="132"/>
      <c r="AJL6" s="132"/>
      <c r="AJM6" s="132"/>
      <c r="AJN6" s="132"/>
      <c r="AJO6" s="132"/>
      <c r="AJP6" s="132"/>
      <c r="AJQ6" s="132"/>
      <c r="AJR6" s="132"/>
      <c r="AJS6" s="132"/>
      <c r="AJT6" s="132"/>
      <c r="AJU6" s="132"/>
      <c r="AJV6" s="132"/>
      <c r="AJW6" s="132"/>
      <c r="AJX6" s="132"/>
      <c r="AJY6" s="132"/>
      <c r="AJZ6" s="132"/>
      <c r="AKA6" s="132"/>
      <c r="AKB6" s="132"/>
      <c r="AKC6" s="132"/>
      <c r="AKD6" s="132"/>
      <c r="AKE6" s="132"/>
      <c r="AKF6" s="132"/>
      <c r="AKG6" s="132"/>
      <c r="AKH6" s="132"/>
      <c r="AKI6" s="132"/>
      <c r="AKJ6" s="132"/>
      <c r="AKK6" s="132"/>
      <c r="AKL6" s="132"/>
      <c r="AKM6" s="132"/>
      <c r="AKN6" s="132"/>
      <c r="AKO6" s="132"/>
      <c r="AKP6" s="132"/>
      <c r="AKQ6" s="132"/>
      <c r="AKR6" s="132"/>
      <c r="AKS6" s="132"/>
      <c r="AKT6" s="132"/>
      <c r="AKU6" s="132"/>
      <c r="AKV6" s="132"/>
      <c r="AKW6" s="132"/>
      <c r="AKX6" s="132"/>
      <c r="AKY6" s="132"/>
      <c r="AKZ6" s="132"/>
      <c r="ALA6" s="132"/>
      <c r="ALB6" s="132"/>
      <c r="ALC6" s="132"/>
      <c r="ALD6" s="132"/>
      <c r="ALE6" s="132"/>
      <c r="ALF6" s="132"/>
      <c r="ALG6" s="132"/>
      <c r="ALH6" s="132"/>
      <c r="ALI6" s="132"/>
      <c r="ALJ6" s="132"/>
      <c r="ALK6" s="132"/>
      <c r="ALL6" s="132"/>
      <c r="ALM6" s="132"/>
      <c r="ALN6" s="132"/>
      <c r="ALO6" s="132"/>
      <c r="ALP6" s="132"/>
      <c r="ALQ6" s="132"/>
      <c r="ALR6" s="132"/>
      <c r="ALS6" s="132"/>
      <c r="ALT6" s="132"/>
      <c r="ALU6" s="132"/>
      <c r="ALV6" s="132"/>
      <c r="ALW6" s="132"/>
      <c r="ALX6" s="132"/>
      <c r="ALY6" s="132"/>
      <c r="ALZ6" s="132"/>
      <c r="AMA6" s="132"/>
      <c r="AMB6" s="132"/>
      <c r="AMC6" s="132"/>
      <c r="AMD6" s="132"/>
      <c r="AME6" s="132"/>
      <c r="AMF6" s="132"/>
      <c r="AMG6" s="132"/>
      <c r="AMH6" s="132"/>
      <c r="AMI6" s="132"/>
      <c r="AMJ6" s="132"/>
      <c r="AMK6" s="132"/>
      <c r="AML6" s="132"/>
      <c r="AMM6" s="132"/>
      <c r="AMN6" s="132"/>
      <c r="AMO6" s="132"/>
      <c r="AMP6" s="132"/>
      <c r="AMQ6" s="132"/>
      <c r="AMR6" s="132"/>
      <c r="AMS6" s="132"/>
      <c r="AMT6" s="132"/>
      <c r="AMU6" s="132"/>
      <c r="AMV6" s="132"/>
      <c r="AMW6" s="132"/>
      <c r="AMX6" s="132"/>
      <c r="AMY6" s="132"/>
      <c r="AMZ6" s="132"/>
      <c r="ANA6" s="132"/>
      <c r="ANB6" s="132"/>
      <c r="ANC6" s="132"/>
      <c r="AND6" s="132"/>
      <c r="ANE6" s="132"/>
      <c r="ANF6" s="132"/>
      <c r="ANG6" s="132"/>
      <c r="ANH6" s="132"/>
      <c r="ANI6" s="132"/>
      <c r="ANJ6" s="132"/>
      <c r="ANK6" s="132"/>
      <c r="ANL6" s="132"/>
      <c r="ANM6" s="132"/>
      <c r="ANN6" s="132"/>
      <c r="ANO6" s="132"/>
      <c r="ANP6" s="132"/>
      <c r="ANQ6" s="132"/>
      <c r="ANR6" s="132"/>
      <c r="ANS6" s="132"/>
      <c r="ANT6" s="132"/>
      <c r="ANU6" s="132"/>
      <c r="ANV6" s="132"/>
      <c r="ANW6" s="132"/>
      <c r="ANX6" s="132"/>
      <c r="ANY6" s="132"/>
      <c r="ANZ6" s="132"/>
      <c r="AOA6" s="132"/>
      <c r="AOB6" s="132"/>
      <c r="AOC6" s="132"/>
      <c r="AOD6" s="132"/>
      <c r="AOE6" s="132"/>
      <c r="AOF6" s="132"/>
      <c r="AOG6" s="132"/>
      <c r="AOH6" s="132"/>
      <c r="AOI6" s="132"/>
      <c r="AOJ6" s="132"/>
      <c r="AOK6" s="132"/>
      <c r="AOL6" s="132"/>
      <c r="AOM6" s="132"/>
      <c r="AON6" s="132"/>
      <c r="AOO6" s="132"/>
      <c r="AOP6" s="132"/>
      <c r="AOQ6" s="132"/>
      <c r="AOR6" s="132"/>
      <c r="AOS6" s="132"/>
      <c r="AOT6" s="132"/>
      <c r="AOU6" s="132"/>
      <c r="AOV6" s="132"/>
      <c r="AOW6" s="132"/>
      <c r="AOX6" s="132"/>
      <c r="AOY6" s="132"/>
      <c r="AOZ6" s="132"/>
      <c r="APA6" s="132"/>
      <c r="APB6" s="132"/>
      <c r="APC6" s="132"/>
      <c r="APD6" s="132"/>
      <c r="APE6" s="132"/>
      <c r="APF6" s="132"/>
      <c r="APG6" s="132"/>
      <c r="APH6" s="132"/>
      <c r="API6" s="132"/>
      <c r="APJ6" s="132"/>
      <c r="APK6" s="132"/>
      <c r="APL6" s="132"/>
      <c r="APM6" s="132"/>
      <c r="APN6" s="132"/>
      <c r="APO6" s="132"/>
      <c r="APP6" s="132"/>
      <c r="APQ6" s="132"/>
      <c r="APR6" s="132"/>
      <c r="APS6" s="132"/>
      <c r="APT6" s="132"/>
      <c r="APU6" s="132"/>
      <c r="APV6" s="132"/>
      <c r="APW6" s="132"/>
      <c r="APX6" s="132"/>
      <c r="APY6" s="132"/>
      <c r="APZ6" s="132"/>
      <c r="AQA6" s="132"/>
      <c r="AQB6" s="132"/>
      <c r="AQC6" s="132"/>
      <c r="AQD6" s="132"/>
      <c r="AQE6" s="132"/>
      <c r="AQF6" s="132"/>
      <c r="AQG6" s="132"/>
      <c r="AQH6" s="132"/>
      <c r="AQI6" s="132"/>
      <c r="AQJ6" s="132"/>
      <c r="AQK6" s="132"/>
      <c r="AQL6" s="132"/>
      <c r="AQM6" s="132"/>
      <c r="AQN6" s="132"/>
      <c r="AQO6" s="132"/>
      <c r="AQP6" s="132"/>
      <c r="AQQ6" s="132"/>
      <c r="AQR6" s="132"/>
      <c r="AQS6" s="132"/>
      <c r="AQT6" s="132"/>
      <c r="AQU6" s="132"/>
      <c r="AQV6" s="132"/>
      <c r="AQW6" s="132"/>
      <c r="AQX6" s="132"/>
      <c r="AQY6" s="132"/>
      <c r="AQZ6" s="132"/>
      <c r="ARA6" s="132"/>
      <c r="ARB6" s="132"/>
      <c r="ARC6" s="132"/>
      <c r="ARD6" s="132"/>
      <c r="ARE6" s="132"/>
      <c r="ARF6" s="132"/>
      <c r="ARG6" s="132"/>
      <c r="ARH6" s="132"/>
      <c r="ARI6" s="132"/>
      <c r="ARJ6" s="132"/>
      <c r="ARK6" s="132"/>
      <c r="ARL6" s="132"/>
      <c r="ARM6" s="132"/>
      <c r="ARN6" s="132"/>
      <c r="ARO6" s="132"/>
      <c r="ARP6" s="132"/>
      <c r="ARQ6" s="132"/>
      <c r="ARR6" s="132"/>
      <c r="ARS6" s="132"/>
      <c r="ART6" s="132"/>
      <c r="ARU6" s="132"/>
      <c r="ARV6" s="132"/>
      <c r="ARW6" s="132"/>
      <c r="ARX6" s="132"/>
      <c r="ARY6" s="132"/>
      <c r="ARZ6" s="132"/>
      <c r="ASA6" s="132"/>
      <c r="ASB6" s="132"/>
      <c r="ASC6" s="132"/>
      <c r="ASD6" s="132"/>
      <c r="ASE6" s="132"/>
      <c r="ASF6" s="132"/>
      <c r="ASG6" s="132"/>
      <c r="ASH6" s="132"/>
      <c r="ASI6" s="132"/>
      <c r="ASJ6" s="132"/>
      <c r="ASK6" s="132"/>
      <c r="ASL6" s="132"/>
      <c r="ASM6" s="132"/>
      <c r="ASN6" s="132"/>
      <c r="ASO6" s="132"/>
      <c r="ASP6" s="132"/>
      <c r="ASQ6" s="132"/>
      <c r="ASR6" s="132"/>
      <c r="ASS6" s="132"/>
      <c r="AST6" s="132"/>
      <c r="ASU6" s="132"/>
      <c r="ASV6" s="132"/>
      <c r="ASW6" s="132"/>
      <c r="ASX6" s="132"/>
      <c r="ASY6" s="132"/>
      <c r="ASZ6" s="132"/>
      <c r="ATA6" s="132"/>
      <c r="ATB6" s="132"/>
      <c r="ATC6" s="132"/>
      <c r="ATD6" s="132"/>
      <c r="ATE6" s="132"/>
      <c r="ATF6" s="132"/>
      <c r="ATG6" s="132"/>
      <c r="ATH6" s="132"/>
      <c r="ATI6" s="132"/>
      <c r="ATJ6" s="132"/>
      <c r="ATK6" s="132"/>
      <c r="ATL6" s="132"/>
      <c r="ATM6" s="132"/>
      <c r="ATN6" s="132"/>
      <c r="ATO6" s="132"/>
      <c r="ATP6" s="132"/>
      <c r="ATQ6" s="132"/>
      <c r="ATR6" s="132"/>
      <c r="ATS6" s="132"/>
      <c r="ATT6" s="132"/>
      <c r="ATU6" s="132"/>
      <c r="ATV6" s="132"/>
      <c r="ATW6" s="132"/>
      <c r="ATX6" s="132"/>
      <c r="ATY6" s="132"/>
      <c r="ATZ6" s="132"/>
      <c r="AUA6" s="132"/>
      <c r="AUB6" s="132"/>
      <c r="AUC6" s="132"/>
      <c r="AUD6" s="132"/>
      <c r="AUE6" s="132"/>
      <c r="AUF6" s="132"/>
      <c r="AUG6" s="132"/>
      <c r="AUH6" s="132"/>
      <c r="AUI6" s="132"/>
      <c r="AUJ6" s="132"/>
      <c r="AUK6" s="132"/>
      <c r="AUL6" s="132"/>
      <c r="AUM6" s="132"/>
      <c r="AUN6" s="132"/>
      <c r="AUO6" s="132"/>
      <c r="AUP6" s="132"/>
      <c r="AUQ6" s="132"/>
      <c r="AUR6" s="132"/>
      <c r="AUS6" s="132"/>
      <c r="AUT6" s="132"/>
      <c r="AUU6" s="132"/>
      <c r="AUV6" s="132"/>
      <c r="AUW6" s="132"/>
      <c r="AUX6" s="132"/>
      <c r="AUY6" s="132"/>
      <c r="AUZ6" s="132"/>
      <c r="AVA6" s="132"/>
      <c r="AVB6" s="132"/>
      <c r="AVC6" s="132"/>
      <c r="AVD6" s="132"/>
      <c r="AVE6" s="132"/>
      <c r="AVF6" s="132"/>
      <c r="AVG6" s="132"/>
      <c r="AVH6" s="132"/>
      <c r="AVI6" s="132"/>
      <c r="AVJ6" s="132"/>
      <c r="AVK6" s="132"/>
      <c r="AVL6" s="132"/>
      <c r="AVM6" s="132"/>
      <c r="AVN6" s="132"/>
      <c r="AVO6" s="132"/>
      <c r="AVP6" s="132"/>
      <c r="AVQ6" s="132"/>
      <c r="AVR6" s="132"/>
      <c r="AVS6" s="132"/>
      <c r="AVT6" s="132"/>
      <c r="AVU6" s="132"/>
      <c r="AVV6" s="132"/>
      <c r="AVW6" s="132"/>
      <c r="AVX6" s="132"/>
      <c r="AVY6" s="132"/>
      <c r="AVZ6" s="132"/>
      <c r="AWA6" s="132"/>
      <c r="AWB6" s="132"/>
      <c r="AWC6" s="132"/>
      <c r="AWD6" s="132"/>
      <c r="AWE6" s="132"/>
      <c r="AWF6" s="132"/>
      <c r="AWG6" s="132"/>
      <c r="AWH6" s="132"/>
      <c r="AWI6" s="132"/>
      <c r="AWJ6" s="132"/>
      <c r="AWK6" s="132"/>
      <c r="AWL6" s="132"/>
      <c r="AWM6" s="132"/>
      <c r="AWN6" s="132"/>
      <c r="AWO6" s="132"/>
      <c r="AWP6" s="132"/>
      <c r="AWQ6" s="132"/>
      <c r="AWR6" s="132"/>
      <c r="AWS6" s="132"/>
      <c r="AWT6" s="132"/>
      <c r="AWU6" s="132"/>
      <c r="AWV6" s="132"/>
      <c r="AWW6" s="132"/>
      <c r="AWX6" s="132"/>
      <c r="AWY6" s="132"/>
      <c r="AWZ6" s="132"/>
      <c r="AXA6" s="132"/>
      <c r="AXB6" s="132"/>
      <c r="AXC6" s="132"/>
      <c r="AXD6" s="132"/>
      <c r="AXE6" s="132"/>
      <c r="AXF6" s="132"/>
      <c r="AXG6" s="132"/>
      <c r="AXH6" s="132"/>
      <c r="AXI6" s="132"/>
      <c r="AXJ6" s="132"/>
      <c r="AXK6" s="132"/>
      <c r="AXL6" s="132"/>
      <c r="AXM6" s="132"/>
      <c r="AXN6" s="132"/>
      <c r="AXO6" s="132"/>
      <c r="AXP6" s="132"/>
      <c r="AXQ6" s="132"/>
      <c r="AXR6" s="132"/>
      <c r="AXS6" s="132"/>
      <c r="AXT6" s="132"/>
      <c r="AXU6" s="132"/>
      <c r="AXV6" s="132"/>
      <c r="AXW6" s="132"/>
      <c r="AXX6" s="132"/>
      <c r="AXY6" s="132"/>
      <c r="AXZ6" s="132"/>
      <c r="AYA6" s="132"/>
      <c r="AYB6" s="132"/>
      <c r="AYC6" s="132"/>
      <c r="AYD6" s="132"/>
      <c r="AYE6" s="132"/>
      <c r="AYF6" s="132"/>
      <c r="AYG6" s="132"/>
      <c r="AYH6" s="132"/>
      <c r="AYI6" s="132"/>
      <c r="AYJ6" s="132"/>
      <c r="AYK6" s="132"/>
      <c r="AYL6" s="132"/>
      <c r="AYM6" s="132"/>
      <c r="AYN6" s="132"/>
      <c r="AYO6" s="132"/>
      <c r="AYP6" s="132"/>
      <c r="AYQ6" s="132"/>
      <c r="AYR6" s="132"/>
      <c r="AYS6" s="132"/>
      <c r="AYT6" s="132"/>
      <c r="AYU6" s="132"/>
      <c r="AYV6" s="132"/>
      <c r="AYW6" s="132"/>
      <c r="AYX6" s="132"/>
      <c r="AYY6" s="132"/>
      <c r="AYZ6" s="132"/>
    </row>
    <row r="7" spans="1:1352" x14ac:dyDescent="0.25">
      <c r="A7" s="101" t="s">
        <v>576</v>
      </c>
      <c r="B7" s="101" t="s">
        <v>577</v>
      </c>
      <c r="C7" s="61" t="s">
        <v>578</v>
      </c>
      <c r="D7" s="61" t="s">
        <v>285</v>
      </c>
      <c r="E7" s="61"/>
      <c r="F7" s="61"/>
      <c r="G7" s="61" t="s">
        <v>579</v>
      </c>
      <c r="H7" s="61" t="s">
        <v>580</v>
      </c>
      <c r="I7" s="5" t="s">
        <v>581</v>
      </c>
      <c r="J7" s="58" t="s">
        <v>1261</v>
      </c>
      <c r="K7" s="139"/>
      <c r="L7" s="156"/>
      <c r="M7" s="156"/>
      <c r="N7" s="156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6"/>
      <c r="AR7" s="156"/>
      <c r="AS7" s="156"/>
      <c r="AT7" s="156"/>
      <c r="AU7" s="156"/>
      <c r="AV7" s="156"/>
      <c r="AW7" s="156"/>
      <c r="AX7" s="156"/>
      <c r="AY7" s="156"/>
      <c r="AZ7" s="156"/>
      <c r="BA7" s="156"/>
      <c r="BB7" s="156"/>
      <c r="BC7" s="156"/>
      <c r="BD7" s="156"/>
      <c r="BE7" s="156"/>
      <c r="BF7" s="156"/>
      <c r="BG7" s="156"/>
      <c r="BH7" s="156"/>
      <c r="BI7" s="156"/>
      <c r="BJ7" s="156"/>
      <c r="BK7" s="156"/>
      <c r="BL7" s="156"/>
      <c r="BM7" s="156"/>
      <c r="BN7" s="156"/>
      <c r="BO7" s="156"/>
      <c r="BP7" s="156"/>
      <c r="BQ7" s="156"/>
      <c r="BR7" s="156"/>
      <c r="BS7" s="156"/>
      <c r="BT7" s="156"/>
      <c r="BU7" s="156"/>
      <c r="BV7" s="156"/>
      <c r="BW7" s="156"/>
      <c r="BX7" s="156"/>
      <c r="BY7" s="156"/>
      <c r="BZ7" s="156"/>
      <c r="CA7" s="156"/>
      <c r="CB7" s="156"/>
      <c r="CC7" s="156"/>
      <c r="CD7" s="156"/>
      <c r="CE7" s="156"/>
      <c r="CF7" s="156"/>
      <c r="CG7" s="156"/>
      <c r="CH7" s="156"/>
      <c r="CI7" s="156"/>
      <c r="CJ7" s="156"/>
      <c r="CK7" s="156"/>
      <c r="CL7" s="156"/>
      <c r="CM7" s="156"/>
      <c r="CN7" s="156"/>
      <c r="CO7" s="156"/>
      <c r="CP7" s="156"/>
      <c r="CQ7" s="156"/>
      <c r="CR7" s="156"/>
      <c r="CS7" s="156"/>
      <c r="CT7" s="156"/>
      <c r="CU7" s="156"/>
      <c r="CV7" s="156"/>
      <c r="CW7" s="156"/>
      <c r="CX7" s="156"/>
      <c r="CY7" s="156"/>
      <c r="CZ7" s="156"/>
      <c r="DA7" s="156"/>
      <c r="DB7" s="156"/>
      <c r="DC7" s="156"/>
      <c r="DD7" s="156"/>
      <c r="DE7" s="156"/>
      <c r="DF7" s="156"/>
      <c r="DG7" s="156"/>
      <c r="DH7" s="156"/>
      <c r="DI7" s="156"/>
      <c r="DJ7" s="156"/>
      <c r="DK7" s="156"/>
      <c r="DL7" s="156"/>
      <c r="DM7" s="156"/>
      <c r="DN7" s="156"/>
      <c r="DO7" s="156"/>
      <c r="DP7" s="156"/>
      <c r="DQ7" s="156"/>
      <c r="DR7" s="156"/>
      <c r="DS7" s="156"/>
      <c r="DT7" s="156"/>
      <c r="DU7" s="156"/>
      <c r="DV7" s="156"/>
      <c r="DW7" s="156"/>
      <c r="DX7" s="156"/>
      <c r="DY7" s="156"/>
      <c r="DZ7" s="156"/>
      <c r="EA7" s="156"/>
      <c r="EB7" s="156"/>
      <c r="EC7" s="156"/>
      <c r="ED7" s="156"/>
      <c r="EE7" s="156"/>
      <c r="EF7" s="156"/>
      <c r="EG7" s="156"/>
      <c r="EH7" s="156"/>
      <c r="EI7" s="156"/>
      <c r="EJ7" s="156"/>
      <c r="EK7" s="156"/>
      <c r="EL7" s="156"/>
      <c r="EM7" s="156"/>
      <c r="EN7" s="156"/>
      <c r="EO7" s="156"/>
      <c r="EP7" s="156"/>
      <c r="EQ7" s="156"/>
      <c r="ER7" s="156"/>
      <c r="ES7" s="156"/>
      <c r="ET7" s="156"/>
      <c r="EU7" s="156"/>
      <c r="EV7" s="156"/>
      <c r="EW7" s="156"/>
      <c r="EX7" s="156"/>
      <c r="EY7" s="156"/>
      <c r="EZ7" s="156"/>
      <c r="FA7" s="156"/>
      <c r="FB7" s="156"/>
      <c r="FC7" s="156"/>
      <c r="FD7" s="156"/>
      <c r="FE7" s="156"/>
      <c r="FF7" s="156"/>
      <c r="FG7" s="156"/>
      <c r="FH7" s="156"/>
      <c r="FI7" s="156"/>
      <c r="FJ7" s="156"/>
      <c r="FK7" s="156"/>
      <c r="FL7" s="156"/>
      <c r="FM7" s="156"/>
      <c r="FN7" s="156"/>
      <c r="FO7" s="156"/>
      <c r="FP7" s="156"/>
      <c r="FQ7" s="156"/>
      <c r="FR7" s="156"/>
      <c r="FS7" s="156"/>
      <c r="FT7" s="156"/>
      <c r="FU7" s="156"/>
      <c r="FV7" s="156"/>
      <c r="FW7" s="156"/>
      <c r="FX7" s="156"/>
      <c r="FY7" s="156"/>
      <c r="FZ7" s="156"/>
      <c r="GA7" s="156"/>
      <c r="GB7" s="156"/>
      <c r="GC7" s="156"/>
      <c r="GD7" s="156"/>
      <c r="GE7" s="156"/>
      <c r="GF7" s="156"/>
      <c r="GG7" s="156"/>
      <c r="GH7" s="156"/>
      <c r="GI7" s="156"/>
      <c r="GJ7" s="156"/>
      <c r="GK7" s="156"/>
      <c r="GL7" s="156"/>
      <c r="GM7" s="156"/>
      <c r="GN7" s="156"/>
      <c r="GO7" s="156"/>
      <c r="GP7" s="156"/>
      <c r="GQ7" s="156"/>
      <c r="GR7" s="156"/>
      <c r="GS7" s="156"/>
      <c r="GT7" s="156"/>
      <c r="GU7" s="156"/>
      <c r="GV7" s="156"/>
      <c r="GW7" s="156"/>
      <c r="GX7" s="156"/>
      <c r="GY7" s="156"/>
      <c r="GZ7" s="156"/>
      <c r="HA7" s="156"/>
      <c r="HB7" s="156"/>
      <c r="HC7" s="156"/>
      <c r="HD7" s="156"/>
      <c r="HE7" s="156"/>
      <c r="HF7" s="156"/>
      <c r="HG7" s="156"/>
      <c r="HH7" s="156"/>
      <c r="HI7" s="156"/>
      <c r="HJ7" s="156"/>
      <c r="HK7" s="156"/>
      <c r="HL7" s="156"/>
      <c r="HM7" s="156"/>
      <c r="HN7" s="156"/>
      <c r="HO7" s="156"/>
      <c r="HP7" s="156"/>
      <c r="HQ7" s="156"/>
      <c r="HR7" s="156"/>
      <c r="HS7" s="156"/>
      <c r="HT7" s="156"/>
      <c r="HU7" s="156"/>
      <c r="HV7" s="156"/>
      <c r="HW7" s="156"/>
      <c r="HX7" s="156"/>
      <c r="HY7" s="156"/>
      <c r="HZ7" s="156"/>
      <c r="IA7" s="156"/>
      <c r="IB7" s="156"/>
      <c r="IC7" s="156"/>
      <c r="ID7" s="156"/>
      <c r="IE7" s="156"/>
      <c r="IF7" s="156"/>
      <c r="IG7" s="156"/>
      <c r="IH7" s="156"/>
      <c r="II7" s="156"/>
      <c r="IJ7" s="156"/>
      <c r="IK7" s="156"/>
      <c r="IL7" s="156"/>
      <c r="IM7" s="156"/>
      <c r="IN7" s="156"/>
      <c r="IO7" s="156"/>
      <c r="IP7" s="156"/>
      <c r="IQ7" s="156"/>
      <c r="IR7" s="156"/>
      <c r="IS7" s="156"/>
      <c r="IT7" s="156"/>
      <c r="IU7" s="156"/>
      <c r="IV7" s="156"/>
      <c r="IW7" s="156"/>
      <c r="IX7" s="156"/>
      <c r="IY7" s="156"/>
      <c r="IZ7" s="156"/>
      <c r="JA7" s="156"/>
      <c r="JB7" s="156"/>
      <c r="JC7" s="156"/>
      <c r="JD7" s="156"/>
      <c r="JE7" s="156"/>
      <c r="JF7" s="156"/>
      <c r="JG7" s="156"/>
      <c r="JH7" s="156"/>
      <c r="JI7" s="156"/>
      <c r="JJ7" s="156"/>
      <c r="JK7" s="156"/>
      <c r="JL7" s="156"/>
      <c r="JM7" s="156"/>
      <c r="JN7" s="156"/>
      <c r="JO7" s="156"/>
      <c r="JP7" s="156"/>
      <c r="JQ7" s="156"/>
      <c r="JR7" s="156"/>
      <c r="JS7" s="156"/>
      <c r="JT7" s="156"/>
      <c r="JU7" s="156"/>
      <c r="JV7" s="156"/>
      <c r="JW7" s="156"/>
      <c r="JX7" s="156"/>
      <c r="JY7" s="156"/>
      <c r="JZ7" s="156"/>
      <c r="KA7" s="156"/>
      <c r="KB7" s="156"/>
      <c r="KC7" s="156"/>
      <c r="KD7" s="156"/>
      <c r="KE7" s="156"/>
      <c r="KF7" s="156"/>
      <c r="KG7" s="156"/>
      <c r="KH7" s="156"/>
      <c r="KI7" s="156"/>
      <c r="KJ7" s="156"/>
      <c r="KK7" s="156"/>
      <c r="KL7" s="156"/>
      <c r="KM7" s="156"/>
      <c r="KN7" s="156"/>
      <c r="KO7" s="156"/>
      <c r="KP7" s="156"/>
      <c r="KQ7" s="156"/>
      <c r="KR7" s="156"/>
      <c r="KS7" s="156"/>
      <c r="KT7" s="156"/>
      <c r="KU7" s="156"/>
      <c r="KV7" s="156"/>
      <c r="KW7" s="156"/>
      <c r="KX7" s="156"/>
      <c r="KY7" s="156"/>
      <c r="KZ7" s="156"/>
      <c r="LA7" s="156"/>
      <c r="LB7" s="156"/>
      <c r="LC7" s="156"/>
      <c r="LD7" s="156"/>
      <c r="LE7" s="156"/>
      <c r="LF7" s="156"/>
      <c r="LG7" s="156"/>
      <c r="LH7" s="156"/>
      <c r="LI7" s="156"/>
      <c r="LJ7" s="156"/>
      <c r="LK7" s="156"/>
      <c r="LL7" s="156"/>
      <c r="LM7" s="156"/>
      <c r="LN7" s="156"/>
      <c r="LO7" s="156"/>
      <c r="LP7" s="156"/>
      <c r="LQ7" s="156"/>
      <c r="LR7" s="156"/>
      <c r="LS7" s="156"/>
      <c r="LT7" s="156"/>
      <c r="LU7" s="156"/>
      <c r="LV7" s="156"/>
      <c r="LW7" s="156"/>
      <c r="LX7" s="156"/>
      <c r="LY7" s="156"/>
      <c r="LZ7" s="156"/>
      <c r="MA7" s="156"/>
      <c r="MB7" s="156"/>
      <c r="MC7" s="156"/>
      <c r="MD7" s="156"/>
      <c r="ME7" s="156"/>
      <c r="MF7" s="156"/>
      <c r="MG7" s="156"/>
      <c r="MH7" s="156"/>
      <c r="MI7" s="156"/>
      <c r="MJ7" s="156"/>
      <c r="MK7" s="156"/>
      <c r="ML7" s="156"/>
      <c r="MM7" s="156"/>
      <c r="MN7" s="156"/>
      <c r="MO7" s="156"/>
      <c r="MP7" s="156"/>
      <c r="MQ7" s="156"/>
      <c r="MR7" s="156"/>
      <c r="MS7" s="156"/>
      <c r="MT7" s="156"/>
      <c r="MU7" s="156"/>
      <c r="MV7" s="156"/>
      <c r="MW7" s="156"/>
      <c r="MX7" s="156"/>
      <c r="MY7" s="156"/>
      <c r="MZ7" s="156"/>
      <c r="NA7" s="156"/>
      <c r="NB7" s="156"/>
      <c r="NC7" s="156"/>
      <c r="ND7" s="156"/>
      <c r="NE7" s="156"/>
      <c r="NF7" s="156"/>
      <c r="NG7" s="156"/>
      <c r="NH7" s="156"/>
      <c r="NI7" s="156"/>
      <c r="NJ7" s="156"/>
      <c r="NK7" s="156"/>
      <c r="NL7" s="156"/>
      <c r="NM7" s="156"/>
      <c r="NN7" s="156"/>
      <c r="NO7" s="156"/>
      <c r="NP7" s="156"/>
      <c r="NQ7" s="156"/>
      <c r="NR7" s="156"/>
      <c r="NS7" s="156"/>
      <c r="NT7" s="156"/>
      <c r="NU7" s="156"/>
      <c r="NV7" s="156"/>
      <c r="NW7" s="156"/>
      <c r="NX7" s="156"/>
      <c r="NY7" s="156"/>
      <c r="NZ7" s="156"/>
      <c r="OA7" s="156"/>
      <c r="OB7" s="156"/>
      <c r="OC7" s="156"/>
      <c r="OD7" s="156"/>
      <c r="OE7" s="156"/>
      <c r="OF7" s="156"/>
      <c r="OG7" s="156"/>
      <c r="OH7" s="156"/>
      <c r="OI7" s="156"/>
      <c r="OJ7" s="156"/>
      <c r="OK7" s="156"/>
      <c r="OL7" s="156"/>
      <c r="OM7" s="156"/>
      <c r="ON7" s="156"/>
      <c r="OO7" s="156"/>
      <c r="OP7" s="156"/>
      <c r="OQ7" s="156"/>
      <c r="OR7" s="156"/>
      <c r="OS7" s="156"/>
      <c r="OT7" s="156"/>
      <c r="OU7" s="156"/>
      <c r="OV7" s="156"/>
      <c r="OW7" s="156"/>
      <c r="OX7" s="156"/>
      <c r="OY7" s="156"/>
      <c r="OZ7" s="156"/>
      <c r="PA7" s="156"/>
      <c r="PB7" s="156"/>
      <c r="PC7" s="156"/>
      <c r="PD7" s="156"/>
      <c r="PE7" s="156"/>
      <c r="PF7" s="156"/>
      <c r="PG7" s="156"/>
      <c r="PH7" s="156"/>
      <c r="PI7" s="156"/>
      <c r="PJ7" s="156"/>
      <c r="PK7" s="156"/>
      <c r="PL7" s="156"/>
      <c r="PM7" s="156"/>
      <c r="PN7" s="156"/>
      <c r="PO7" s="156"/>
      <c r="PP7" s="156"/>
      <c r="PQ7" s="156"/>
      <c r="PR7" s="156"/>
      <c r="PS7" s="156"/>
      <c r="PT7" s="156"/>
      <c r="PU7" s="156"/>
      <c r="PV7" s="156"/>
      <c r="PW7" s="156"/>
      <c r="PX7" s="156"/>
      <c r="PY7" s="156"/>
      <c r="PZ7" s="156"/>
      <c r="QA7" s="156"/>
      <c r="QB7" s="156"/>
      <c r="QC7" s="156"/>
      <c r="QD7" s="156"/>
      <c r="QE7" s="156"/>
      <c r="QF7" s="156"/>
      <c r="QG7" s="156"/>
      <c r="QH7" s="156"/>
      <c r="QI7" s="156"/>
      <c r="QJ7" s="156"/>
      <c r="QK7" s="156"/>
      <c r="QL7" s="156"/>
      <c r="QM7" s="156"/>
      <c r="QN7" s="156"/>
      <c r="QO7" s="156"/>
      <c r="QP7" s="156"/>
      <c r="QQ7" s="156"/>
      <c r="QR7" s="156"/>
      <c r="QS7" s="156"/>
      <c r="QT7" s="156"/>
      <c r="QU7" s="132"/>
      <c r="QV7" s="132"/>
      <c r="QW7" s="132"/>
      <c r="QX7" s="132"/>
      <c r="QY7" s="132"/>
      <c r="QZ7" s="132"/>
      <c r="RA7" s="132"/>
      <c r="RB7" s="132"/>
      <c r="RC7" s="132"/>
      <c r="RD7" s="132"/>
      <c r="RE7" s="132"/>
      <c r="RF7" s="132"/>
      <c r="RG7" s="132"/>
      <c r="RH7" s="132"/>
      <c r="RI7" s="132"/>
      <c r="RJ7" s="132"/>
      <c r="RK7" s="132"/>
      <c r="RL7" s="132"/>
      <c r="RM7" s="132"/>
      <c r="RN7" s="132"/>
      <c r="RO7" s="132"/>
      <c r="RP7" s="132"/>
      <c r="RQ7" s="132"/>
      <c r="RR7" s="132"/>
      <c r="RS7" s="132"/>
      <c r="RT7" s="132"/>
      <c r="RU7" s="132"/>
      <c r="RV7" s="132"/>
      <c r="RW7" s="132"/>
      <c r="RX7" s="132"/>
      <c r="RY7" s="132"/>
      <c r="RZ7" s="132"/>
      <c r="SA7" s="132"/>
      <c r="SB7" s="132"/>
      <c r="SC7" s="132"/>
      <c r="SD7" s="132"/>
      <c r="SE7" s="132"/>
      <c r="SF7" s="132"/>
      <c r="SG7" s="132"/>
      <c r="SH7" s="132"/>
      <c r="SI7" s="132"/>
      <c r="SJ7" s="132"/>
      <c r="SK7" s="132"/>
      <c r="SL7" s="132"/>
      <c r="SM7" s="132"/>
      <c r="SN7" s="132"/>
      <c r="SO7" s="132"/>
      <c r="SP7" s="132"/>
      <c r="SQ7" s="132"/>
      <c r="SR7" s="132"/>
      <c r="SS7" s="132"/>
      <c r="ST7" s="132"/>
      <c r="SU7" s="132"/>
      <c r="SV7" s="132"/>
      <c r="SW7" s="132"/>
      <c r="SX7" s="132"/>
      <c r="SY7" s="132"/>
      <c r="SZ7" s="132"/>
      <c r="TA7" s="132"/>
      <c r="TB7" s="132"/>
      <c r="TC7" s="132"/>
      <c r="TD7" s="132"/>
      <c r="TE7" s="132"/>
      <c r="TF7" s="132"/>
      <c r="TG7" s="132"/>
      <c r="TH7" s="132"/>
      <c r="TI7" s="132"/>
      <c r="TJ7" s="132"/>
      <c r="TK7" s="132"/>
      <c r="TL7" s="132"/>
      <c r="TM7" s="132"/>
      <c r="TN7" s="132"/>
      <c r="TO7" s="132"/>
      <c r="TP7" s="132"/>
      <c r="TQ7" s="132"/>
      <c r="TR7" s="132"/>
      <c r="TS7" s="132"/>
      <c r="TT7" s="132"/>
      <c r="TU7" s="132"/>
      <c r="TV7" s="132"/>
      <c r="TW7" s="132"/>
      <c r="TX7" s="132"/>
      <c r="TY7" s="132"/>
      <c r="TZ7" s="132"/>
      <c r="UA7" s="132"/>
      <c r="UB7" s="132"/>
      <c r="UC7" s="132"/>
      <c r="UD7" s="132"/>
      <c r="UE7" s="132"/>
      <c r="UF7" s="132"/>
      <c r="UG7" s="132"/>
      <c r="UH7" s="132"/>
      <c r="UI7" s="132"/>
      <c r="UJ7" s="132"/>
      <c r="UK7" s="132"/>
      <c r="UL7" s="132"/>
      <c r="UM7" s="132"/>
      <c r="UN7" s="132"/>
      <c r="UO7" s="132"/>
      <c r="UP7" s="132"/>
      <c r="UQ7" s="132"/>
      <c r="UR7" s="132"/>
      <c r="US7" s="132"/>
      <c r="UT7" s="132"/>
      <c r="UU7" s="132"/>
      <c r="UV7" s="132"/>
      <c r="UW7" s="132"/>
      <c r="UX7" s="132"/>
      <c r="UY7" s="132"/>
      <c r="UZ7" s="132"/>
      <c r="VA7" s="132"/>
      <c r="VB7" s="132"/>
      <c r="VC7" s="132"/>
      <c r="VD7" s="132"/>
      <c r="VE7" s="132"/>
      <c r="VF7" s="132"/>
      <c r="VG7" s="132"/>
      <c r="VH7" s="132"/>
      <c r="VI7" s="132"/>
      <c r="VJ7" s="132"/>
      <c r="VK7" s="132"/>
      <c r="VL7" s="132"/>
      <c r="VM7" s="132"/>
      <c r="VN7" s="132"/>
      <c r="VO7" s="132"/>
      <c r="VP7" s="132"/>
      <c r="VQ7" s="132"/>
      <c r="VR7" s="132"/>
      <c r="VS7" s="132"/>
      <c r="VT7" s="132"/>
      <c r="VU7" s="132"/>
      <c r="VV7" s="132"/>
      <c r="VW7" s="132"/>
      <c r="VX7" s="132"/>
      <c r="VY7" s="132"/>
      <c r="VZ7" s="132"/>
      <c r="WA7" s="132"/>
      <c r="WB7" s="132"/>
      <c r="WC7" s="132"/>
      <c r="WD7" s="132"/>
      <c r="WE7" s="132"/>
      <c r="WF7" s="132"/>
      <c r="WG7" s="132"/>
      <c r="WH7" s="132"/>
      <c r="WI7" s="132"/>
      <c r="WJ7" s="132"/>
      <c r="WK7" s="132"/>
      <c r="WL7" s="132"/>
      <c r="WM7" s="132"/>
      <c r="WN7" s="132"/>
      <c r="WO7" s="132"/>
      <c r="WP7" s="132"/>
      <c r="WQ7" s="132"/>
      <c r="WR7" s="132"/>
      <c r="WS7" s="132"/>
      <c r="WT7" s="132"/>
      <c r="WU7" s="132"/>
      <c r="WV7" s="132"/>
      <c r="WW7" s="132"/>
      <c r="WX7" s="132"/>
      <c r="WY7" s="132"/>
      <c r="WZ7" s="132"/>
      <c r="XA7" s="132"/>
      <c r="XB7" s="132"/>
      <c r="XC7" s="132"/>
      <c r="XD7" s="132"/>
      <c r="XE7" s="132"/>
      <c r="XF7" s="132"/>
      <c r="XG7" s="132"/>
      <c r="XH7" s="132"/>
      <c r="XI7" s="132"/>
      <c r="XJ7" s="132"/>
      <c r="XK7" s="132"/>
      <c r="XL7" s="132"/>
      <c r="XM7" s="132"/>
      <c r="XN7" s="132"/>
      <c r="XO7" s="132"/>
      <c r="XP7" s="132"/>
      <c r="XQ7" s="132"/>
      <c r="XR7" s="132"/>
      <c r="XS7" s="132"/>
      <c r="XT7" s="132"/>
      <c r="XU7" s="132"/>
      <c r="XV7" s="132"/>
      <c r="XW7" s="132"/>
      <c r="XX7" s="132"/>
      <c r="XY7" s="132"/>
      <c r="XZ7" s="132"/>
      <c r="YA7" s="132"/>
      <c r="YB7" s="132"/>
      <c r="YC7" s="132"/>
      <c r="YD7" s="132"/>
      <c r="YE7" s="132"/>
      <c r="YF7" s="132"/>
      <c r="YG7" s="132"/>
      <c r="YH7" s="132"/>
      <c r="YI7" s="132"/>
      <c r="YJ7" s="132"/>
      <c r="YK7" s="132"/>
      <c r="YL7" s="132"/>
      <c r="YM7" s="132"/>
      <c r="YN7" s="132"/>
      <c r="YO7" s="132"/>
      <c r="YP7" s="132"/>
      <c r="YQ7" s="132"/>
      <c r="YR7" s="132"/>
      <c r="YS7" s="132"/>
      <c r="YT7" s="132"/>
      <c r="YU7" s="132"/>
      <c r="YV7" s="132"/>
      <c r="YW7" s="132"/>
      <c r="YX7" s="132"/>
      <c r="YY7" s="132"/>
      <c r="YZ7" s="132"/>
      <c r="ZA7" s="132"/>
      <c r="ZB7" s="132"/>
      <c r="ZC7" s="132"/>
      <c r="ZD7" s="132"/>
      <c r="ZE7" s="132"/>
      <c r="ZF7" s="132"/>
      <c r="ZG7" s="132"/>
      <c r="ZH7" s="132"/>
      <c r="ZI7" s="132"/>
      <c r="ZJ7" s="132"/>
      <c r="ZK7" s="132"/>
      <c r="ZL7" s="132"/>
      <c r="ZM7" s="132"/>
      <c r="ZN7" s="132"/>
      <c r="ZO7" s="132"/>
      <c r="ZP7" s="132"/>
      <c r="ZQ7" s="132"/>
      <c r="ZR7" s="132"/>
      <c r="ZS7" s="132"/>
      <c r="ZT7" s="132"/>
      <c r="ZU7" s="132"/>
      <c r="ZV7" s="132"/>
      <c r="ZW7" s="132"/>
      <c r="ZX7" s="132"/>
      <c r="ZY7" s="132"/>
      <c r="ZZ7" s="132"/>
      <c r="AAA7" s="132"/>
      <c r="AAB7" s="132"/>
      <c r="AAC7" s="132"/>
      <c r="AAD7" s="132"/>
      <c r="AAE7" s="132"/>
      <c r="AAF7" s="132"/>
      <c r="AAG7" s="132"/>
      <c r="AAH7" s="132"/>
      <c r="AAI7" s="132"/>
      <c r="AAJ7" s="132"/>
      <c r="AAK7" s="132"/>
      <c r="AAL7" s="132"/>
      <c r="AAM7" s="132"/>
      <c r="AAN7" s="132"/>
      <c r="AAO7" s="132"/>
      <c r="AAP7" s="132"/>
      <c r="AAQ7" s="132"/>
      <c r="AAR7" s="132"/>
      <c r="AAS7" s="132"/>
      <c r="AAT7" s="132"/>
      <c r="AAU7" s="132"/>
      <c r="AAV7" s="132"/>
      <c r="AAW7" s="132"/>
      <c r="AAX7" s="132"/>
      <c r="AAY7" s="132"/>
      <c r="AAZ7" s="132"/>
      <c r="ABA7" s="132"/>
      <c r="ABB7" s="132"/>
      <c r="ABC7" s="132"/>
      <c r="ABD7" s="132"/>
      <c r="ABE7" s="132"/>
      <c r="ABF7" s="132"/>
      <c r="ABG7" s="132"/>
      <c r="ABH7" s="132"/>
      <c r="ABI7" s="132"/>
      <c r="ABJ7" s="132"/>
      <c r="ABK7" s="132"/>
      <c r="ABL7" s="132"/>
      <c r="ABM7" s="132"/>
      <c r="ABN7" s="132"/>
      <c r="ABO7" s="132"/>
      <c r="ABP7" s="132"/>
      <c r="ABQ7" s="132"/>
      <c r="ABR7" s="132"/>
      <c r="ABS7" s="132"/>
      <c r="ABT7" s="132"/>
      <c r="ABU7" s="132"/>
      <c r="ABV7" s="132"/>
      <c r="ABW7" s="132"/>
      <c r="ABX7" s="132"/>
      <c r="ABY7" s="132"/>
      <c r="ABZ7" s="132"/>
      <c r="ACA7" s="132"/>
      <c r="ACB7" s="132"/>
      <c r="ACC7" s="132"/>
      <c r="ACD7" s="132"/>
      <c r="ACE7" s="132"/>
      <c r="ACF7" s="132"/>
      <c r="ACG7" s="132"/>
      <c r="ACH7" s="132"/>
      <c r="ACI7" s="132"/>
      <c r="ACJ7" s="132"/>
      <c r="ACK7" s="132"/>
      <c r="ACL7" s="132"/>
      <c r="ACM7" s="132"/>
      <c r="ACN7" s="132"/>
      <c r="ACO7" s="132"/>
      <c r="ACP7" s="132"/>
      <c r="ACQ7" s="132"/>
      <c r="ACR7" s="132"/>
      <c r="ACS7" s="132"/>
      <c r="ACT7" s="132"/>
      <c r="ACU7" s="132"/>
      <c r="ACV7" s="132"/>
      <c r="ACW7" s="132"/>
      <c r="ACX7" s="132"/>
      <c r="ACY7" s="132"/>
      <c r="ACZ7" s="132"/>
      <c r="ADA7" s="132"/>
      <c r="ADB7" s="132"/>
      <c r="ADC7" s="132"/>
      <c r="ADD7" s="132"/>
      <c r="ADE7" s="132"/>
      <c r="ADF7" s="132"/>
      <c r="ADG7" s="132"/>
      <c r="ADH7" s="132"/>
      <c r="ADI7" s="132"/>
      <c r="ADJ7" s="132"/>
      <c r="ADK7" s="132"/>
      <c r="ADL7" s="132"/>
      <c r="ADM7" s="132"/>
      <c r="ADN7" s="132"/>
      <c r="ADO7" s="132"/>
      <c r="ADP7" s="132"/>
      <c r="ADQ7" s="132"/>
      <c r="ADR7" s="132"/>
      <c r="ADS7" s="132"/>
      <c r="ADT7" s="132"/>
      <c r="ADU7" s="132"/>
      <c r="ADV7" s="132"/>
      <c r="ADW7" s="132"/>
      <c r="ADX7" s="132"/>
      <c r="ADY7" s="132"/>
      <c r="ADZ7" s="132"/>
      <c r="AEA7" s="132"/>
      <c r="AEB7" s="132"/>
      <c r="AEC7" s="132"/>
      <c r="AED7" s="132"/>
      <c r="AEE7" s="132"/>
      <c r="AEF7" s="132"/>
      <c r="AEG7" s="132"/>
      <c r="AEH7" s="132"/>
      <c r="AEI7" s="132"/>
      <c r="AEJ7" s="132"/>
      <c r="AEK7" s="132"/>
      <c r="AEL7" s="132"/>
      <c r="AEM7" s="132"/>
      <c r="AEN7" s="132"/>
      <c r="AEO7" s="132"/>
      <c r="AEP7" s="132"/>
      <c r="AEQ7" s="132"/>
      <c r="AER7" s="132"/>
      <c r="AES7" s="132"/>
      <c r="AET7" s="132"/>
      <c r="AEU7" s="132"/>
      <c r="AEV7" s="132"/>
      <c r="AEW7" s="132"/>
      <c r="AEX7" s="132"/>
      <c r="AEY7" s="132"/>
      <c r="AEZ7" s="132"/>
      <c r="AFA7" s="132"/>
      <c r="AFB7" s="132"/>
      <c r="AFC7" s="132"/>
      <c r="AFD7" s="132"/>
      <c r="AFE7" s="132"/>
      <c r="AFF7" s="132"/>
      <c r="AFG7" s="132"/>
      <c r="AFH7" s="132"/>
      <c r="AFI7" s="132"/>
      <c r="AFJ7" s="132"/>
      <c r="AFK7" s="132"/>
      <c r="AFL7" s="132"/>
      <c r="AFM7" s="132"/>
      <c r="AFN7" s="132"/>
      <c r="AFO7" s="132"/>
      <c r="AFP7" s="132"/>
      <c r="AFQ7" s="132"/>
      <c r="AFR7" s="132"/>
      <c r="AFS7" s="132"/>
      <c r="AFT7" s="132"/>
      <c r="AFU7" s="132"/>
      <c r="AFV7" s="132"/>
      <c r="AFW7" s="132"/>
      <c r="AFX7" s="132"/>
      <c r="AFY7" s="132"/>
      <c r="AFZ7" s="132"/>
      <c r="AGA7" s="132"/>
      <c r="AGB7" s="132"/>
      <c r="AGC7" s="132"/>
      <c r="AGD7" s="132"/>
      <c r="AGE7" s="132"/>
      <c r="AGF7" s="132"/>
      <c r="AGG7" s="132"/>
      <c r="AGH7" s="132"/>
      <c r="AGI7" s="132"/>
      <c r="AGJ7" s="132"/>
      <c r="AGK7" s="132"/>
      <c r="AGL7" s="132"/>
      <c r="AGM7" s="132"/>
      <c r="AGN7" s="132"/>
      <c r="AGO7" s="132"/>
      <c r="AGP7" s="132"/>
      <c r="AGQ7" s="132"/>
      <c r="AGR7" s="132"/>
      <c r="AGS7" s="132"/>
      <c r="AGT7" s="132"/>
      <c r="AGU7" s="132"/>
      <c r="AGV7" s="132"/>
      <c r="AGW7" s="132"/>
      <c r="AGX7" s="132"/>
      <c r="AGY7" s="132"/>
      <c r="AGZ7" s="132"/>
      <c r="AHA7" s="132"/>
      <c r="AHB7" s="132"/>
      <c r="AHC7" s="132"/>
      <c r="AHD7" s="132"/>
      <c r="AHE7" s="132"/>
      <c r="AHF7" s="132"/>
      <c r="AHG7" s="132"/>
      <c r="AHH7" s="132"/>
      <c r="AHI7" s="132"/>
      <c r="AHJ7" s="132"/>
      <c r="AHK7" s="132"/>
      <c r="AHL7" s="132"/>
      <c r="AHM7" s="132"/>
      <c r="AHN7" s="132"/>
      <c r="AHO7" s="132"/>
      <c r="AHP7" s="132"/>
      <c r="AHQ7" s="132"/>
      <c r="AHR7" s="132"/>
      <c r="AHS7" s="132"/>
      <c r="AHT7" s="132"/>
      <c r="AHU7" s="132"/>
      <c r="AHV7" s="132"/>
      <c r="AHW7" s="132"/>
      <c r="AHX7" s="132"/>
      <c r="AHY7" s="132"/>
      <c r="AHZ7" s="132"/>
      <c r="AIA7" s="132"/>
      <c r="AIB7" s="132"/>
      <c r="AIC7" s="132"/>
      <c r="AID7" s="132"/>
      <c r="AIE7" s="132"/>
      <c r="AIF7" s="132"/>
      <c r="AIG7" s="132"/>
      <c r="AIH7" s="132"/>
      <c r="AII7" s="132"/>
      <c r="AIJ7" s="132"/>
      <c r="AIK7" s="132"/>
      <c r="AIL7" s="132"/>
      <c r="AIM7" s="132"/>
      <c r="AIN7" s="132"/>
      <c r="AIO7" s="132"/>
      <c r="AIP7" s="132"/>
      <c r="AIQ7" s="132"/>
      <c r="AIR7" s="132"/>
      <c r="AIS7" s="132"/>
      <c r="AIT7" s="132"/>
      <c r="AIU7" s="132"/>
      <c r="AIV7" s="132"/>
      <c r="AIW7" s="132"/>
      <c r="AIX7" s="132"/>
      <c r="AIY7" s="132"/>
      <c r="AIZ7" s="132"/>
      <c r="AJA7" s="132"/>
      <c r="AJB7" s="132"/>
      <c r="AJC7" s="132"/>
      <c r="AJD7" s="132"/>
      <c r="AJE7" s="132"/>
      <c r="AJF7" s="132"/>
      <c r="AJG7" s="132"/>
      <c r="AJH7" s="132"/>
      <c r="AJI7" s="132"/>
      <c r="AJJ7" s="132"/>
      <c r="AJK7" s="132"/>
      <c r="AJL7" s="132"/>
      <c r="AJM7" s="132"/>
      <c r="AJN7" s="132"/>
      <c r="AJO7" s="132"/>
      <c r="AJP7" s="132"/>
      <c r="AJQ7" s="132"/>
      <c r="AJR7" s="132"/>
      <c r="AJS7" s="132"/>
      <c r="AJT7" s="132"/>
      <c r="AJU7" s="132"/>
      <c r="AJV7" s="132"/>
      <c r="AJW7" s="132"/>
      <c r="AJX7" s="132"/>
      <c r="AJY7" s="132"/>
      <c r="AJZ7" s="132"/>
      <c r="AKA7" s="132"/>
      <c r="AKB7" s="132"/>
      <c r="AKC7" s="132"/>
      <c r="AKD7" s="132"/>
      <c r="AKE7" s="132"/>
      <c r="AKF7" s="132"/>
      <c r="AKG7" s="132"/>
      <c r="AKH7" s="132"/>
      <c r="AKI7" s="132"/>
      <c r="AKJ7" s="132"/>
      <c r="AKK7" s="132"/>
      <c r="AKL7" s="132"/>
      <c r="AKM7" s="132"/>
      <c r="AKN7" s="132"/>
      <c r="AKO7" s="132"/>
      <c r="AKP7" s="132"/>
      <c r="AKQ7" s="132"/>
      <c r="AKR7" s="132"/>
      <c r="AKS7" s="132"/>
      <c r="AKT7" s="132"/>
      <c r="AKU7" s="132"/>
      <c r="AKV7" s="132"/>
      <c r="AKW7" s="132"/>
      <c r="AKX7" s="132"/>
      <c r="AKY7" s="132"/>
      <c r="AKZ7" s="132"/>
      <c r="ALA7" s="132"/>
      <c r="ALB7" s="132"/>
      <c r="ALC7" s="132"/>
      <c r="ALD7" s="132"/>
      <c r="ALE7" s="132"/>
      <c r="ALF7" s="132"/>
      <c r="ALG7" s="132"/>
      <c r="ALH7" s="132"/>
      <c r="ALI7" s="132"/>
      <c r="ALJ7" s="132"/>
      <c r="ALK7" s="132"/>
      <c r="ALL7" s="132"/>
      <c r="ALM7" s="132"/>
      <c r="ALN7" s="132"/>
      <c r="ALO7" s="132"/>
      <c r="ALP7" s="132"/>
      <c r="ALQ7" s="132"/>
      <c r="ALR7" s="132"/>
      <c r="ALS7" s="132"/>
      <c r="ALT7" s="132"/>
      <c r="ALU7" s="132"/>
      <c r="ALV7" s="132"/>
      <c r="ALW7" s="132"/>
      <c r="ALX7" s="132"/>
      <c r="ALY7" s="132"/>
      <c r="ALZ7" s="132"/>
      <c r="AMA7" s="132"/>
      <c r="AMB7" s="132"/>
      <c r="AMC7" s="132"/>
      <c r="AMD7" s="132"/>
      <c r="AME7" s="132"/>
      <c r="AMF7" s="132"/>
      <c r="AMG7" s="132"/>
      <c r="AMH7" s="132"/>
      <c r="AMI7" s="132"/>
      <c r="AMJ7" s="132"/>
      <c r="AMK7" s="132"/>
      <c r="AML7" s="132"/>
      <c r="AMM7" s="132"/>
      <c r="AMN7" s="132"/>
      <c r="AMO7" s="132"/>
      <c r="AMP7" s="132"/>
      <c r="AMQ7" s="132"/>
      <c r="AMR7" s="132"/>
      <c r="AMS7" s="132"/>
      <c r="AMT7" s="132"/>
      <c r="AMU7" s="132"/>
      <c r="AMV7" s="132"/>
      <c r="AMW7" s="132"/>
      <c r="AMX7" s="132"/>
      <c r="AMY7" s="132"/>
      <c r="AMZ7" s="132"/>
      <c r="ANA7" s="132"/>
      <c r="ANB7" s="132"/>
      <c r="ANC7" s="132"/>
      <c r="AND7" s="132"/>
      <c r="ANE7" s="132"/>
      <c r="ANF7" s="132"/>
      <c r="ANG7" s="132"/>
      <c r="ANH7" s="132"/>
      <c r="ANI7" s="132"/>
      <c r="ANJ7" s="132"/>
      <c r="ANK7" s="132"/>
      <c r="ANL7" s="132"/>
      <c r="ANM7" s="132"/>
      <c r="ANN7" s="132"/>
      <c r="ANO7" s="132"/>
      <c r="ANP7" s="132"/>
      <c r="ANQ7" s="132"/>
      <c r="ANR7" s="132"/>
      <c r="ANS7" s="132"/>
      <c r="ANT7" s="132"/>
      <c r="ANU7" s="132"/>
      <c r="ANV7" s="132"/>
      <c r="ANW7" s="132"/>
      <c r="ANX7" s="132"/>
      <c r="ANY7" s="132"/>
      <c r="ANZ7" s="132"/>
      <c r="AOA7" s="132"/>
      <c r="AOB7" s="132"/>
      <c r="AOC7" s="132"/>
      <c r="AOD7" s="132"/>
      <c r="AOE7" s="132"/>
      <c r="AOF7" s="132"/>
      <c r="AOG7" s="132"/>
      <c r="AOH7" s="132"/>
      <c r="AOI7" s="132"/>
      <c r="AOJ7" s="132"/>
      <c r="AOK7" s="132"/>
      <c r="AOL7" s="132"/>
      <c r="AOM7" s="132"/>
      <c r="AON7" s="132"/>
      <c r="AOO7" s="132"/>
      <c r="AOP7" s="132"/>
      <c r="AOQ7" s="132"/>
      <c r="AOR7" s="132"/>
      <c r="AOS7" s="132"/>
      <c r="AOT7" s="132"/>
      <c r="AOU7" s="132"/>
      <c r="AOV7" s="132"/>
      <c r="AOW7" s="132"/>
      <c r="AOX7" s="132"/>
      <c r="AOY7" s="132"/>
      <c r="AOZ7" s="132"/>
      <c r="APA7" s="132"/>
      <c r="APB7" s="132"/>
      <c r="APC7" s="132"/>
      <c r="APD7" s="132"/>
      <c r="APE7" s="132"/>
      <c r="APF7" s="132"/>
      <c r="APG7" s="132"/>
      <c r="APH7" s="132"/>
      <c r="API7" s="132"/>
      <c r="APJ7" s="132"/>
      <c r="APK7" s="132"/>
      <c r="APL7" s="132"/>
      <c r="APM7" s="132"/>
      <c r="APN7" s="132"/>
      <c r="APO7" s="132"/>
      <c r="APP7" s="132"/>
      <c r="APQ7" s="132"/>
      <c r="APR7" s="132"/>
      <c r="APS7" s="132"/>
      <c r="APT7" s="132"/>
      <c r="APU7" s="132"/>
      <c r="APV7" s="132"/>
      <c r="APW7" s="132"/>
      <c r="APX7" s="132"/>
      <c r="APY7" s="132"/>
      <c r="APZ7" s="132"/>
      <c r="AQA7" s="132"/>
      <c r="AQB7" s="132"/>
      <c r="AQC7" s="132"/>
      <c r="AQD7" s="132"/>
      <c r="AQE7" s="132"/>
      <c r="AQF7" s="132"/>
      <c r="AQG7" s="132"/>
      <c r="AQH7" s="132"/>
      <c r="AQI7" s="132"/>
      <c r="AQJ7" s="132"/>
      <c r="AQK7" s="132"/>
      <c r="AQL7" s="132"/>
      <c r="AQM7" s="132"/>
      <c r="AQN7" s="132"/>
      <c r="AQO7" s="132"/>
      <c r="AQP7" s="132"/>
      <c r="AQQ7" s="132"/>
      <c r="AQR7" s="132"/>
      <c r="AQS7" s="132"/>
      <c r="AQT7" s="132"/>
      <c r="AQU7" s="132"/>
      <c r="AQV7" s="132"/>
      <c r="AQW7" s="132"/>
      <c r="AQX7" s="132"/>
      <c r="AQY7" s="132"/>
      <c r="AQZ7" s="132"/>
      <c r="ARA7" s="132"/>
      <c r="ARB7" s="132"/>
      <c r="ARC7" s="132"/>
      <c r="ARD7" s="132"/>
      <c r="ARE7" s="132"/>
      <c r="ARF7" s="132"/>
      <c r="ARG7" s="132"/>
      <c r="ARH7" s="132"/>
      <c r="ARI7" s="132"/>
      <c r="ARJ7" s="132"/>
      <c r="ARK7" s="132"/>
      <c r="ARL7" s="132"/>
      <c r="ARM7" s="132"/>
      <c r="ARN7" s="132"/>
      <c r="ARO7" s="132"/>
      <c r="ARP7" s="132"/>
      <c r="ARQ7" s="132"/>
      <c r="ARR7" s="132"/>
      <c r="ARS7" s="132"/>
      <c r="ART7" s="132"/>
      <c r="ARU7" s="132"/>
      <c r="ARV7" s="132"/>
      <c r="ARW7" s="132"/>
      <c r="ARX7" s="132"/>
      <c r="ARY7" s="132"/>
      <c r="ARZ7" s="132"/>
      <c r="ASA7" s="132"/>
      <c r="ASB7" s="132"/>
      <c r="ASC7" s="132"/>
      <c r="ASD7" s="132"/>
      <c r="ASE7" s="132"/>
      <c r="ASF7" s="132"/>
      <c r="ASG7" s="132"/>
      <c r="ASH7" s="132"/>
      <c r="ASI7" s="132"/>
      <c r="ASJ7" s="132"/>
      <c r="ASK7" s="132"/>
      <c r="ASL7" s="132"/>
      <c r="ASM7" s="132"/>
      <c r="ASN7" s="132"/>
      <c r="ASO7" s="132"/>
      <c r="ASP7" s="132"/>
      <c r="ASQ7" s="132"/>
      <c r="ASR7" s="132"/>
      <c r="ASS7" s="132"/>
      <c r="AST7" s="132"/>
      <c r="ASU7" s="132"/>
      <c r="ASV7" s="132"/>
      <c r="ASW7" s="132"/>
      <c r="ASX7" s="132"/>
      <c r="ASY7" s="132"/>
      <c r="ASZ7" s="132"/>
      <c r="ATA7" s="132"/>
      <c r="ATB7" s="132"/>
      <c r="ATC7" s="132"/>
      <c r="ATD7" s="132"/>
      <c r="ATE7" s="132"/>
      <c r="ATF7" s="132"/>
      <c r="ATG7" s="132"/>
      <c r="ATH7" s="132"/>
      <c r="ATI7" s="132"/>
      <c r="ATJ7" s="132"/>
      <c r="ATK7" s="132"/>
      <c r="ATL7" s="132"/>
      <c r="ATM7" s="132"/>
      <c r="ATN7" s="132"/>
      <c r="ATO7" s="132"/>
      <c r="ATP7" s="132"/>
      <c r="ATQ7" s="132"/>
      <c r="ATR7" s="132"/>
      <c r="ATS7" s="132"/>
      <c r="ATT7" s="132"/>
      <c r="ATU7" s="132"/>
      <c r="ATV7" s="132"/>
      <c r="ATW7" s="132"/>
      <c r="ATX7" s="132"/>
      <c r="ATY7" s="132"/>
      <c r="ATZ7" s="132"/>
      <c r="AUA7" s="132"/>
      <c r="AUB7" s="132"/>
      <c r="AUC7" s="132"/>
      <c r="AUD7" s="132"/>
      <c r="AUE7" s="132"/>
      <c r="AUF7" s="132"/>
      <c r="AUG7" s="132"/>
      <c r="AUH7" s="132"/>
      <c r="AUI7" s="132"/>
      <c r="AUJ7" s="132"/>
      <c r="AUK7" s="132"/>
      <c r="AUL7" s="132"/>
      <c r="AUM7" s="132"/>
      <c r="AUN7" s="132"/>
      <c r="AUO7" s="132"/>
      <c r="AUP7" s="132"/>
      <c r="AUQ7" s="132"/>
      <c r="AUR7" s="132"/>
      <c r="AUS7" s="132"/>
      <c r="AUT7" s="132"/>
      <c r="AUU7" s="132"/>
      <c r="AUV7" s="132"/>
      <c r="AUW7" s="132"/>
      <c r="AUX7" s="132"/>
      <c r="AUY7" s="132"/>
      <c r="AUZ7" s="132"/>
      <c r="AVA7" s="132"/>
      <c r="AVB7" s="132"/>
      <c r="AVC7" s="132"/>
      <c r="AVD7" s="132"/>
      <c r="AVE7" s="132"/>
      <c r="AVF7" s="132"/>
      <c r="AVG7" s="132"/>
      <c r="AVH7" s="132"/>
      <c r="AVI7" s="132"/>
      <c r="AVJ7" s="132"/>
      <c r="AVK7" s="132"/>
      <c r="AVL7" s="132"/>
      <c r="AVM7" s="132"/>
      <c r="AVN7" s="132"/>
      <c r="AVO7" s="132"/>
      <c r="AVP7" s="132"/>
      <c r="AVQ7" s="132"/>
      <c r="AVR7" s="132"/>
      <c r="AVS7" s="132"/>
      <c r="AVT7" s="132"/>
      <c r="AVU7" s="132"/>
      <c r="AVV7" s="132"/>
      <c r="AVW7" s="132"/>
      <c r="AVX7" s="132"/>
      <c r="AVY7" s="132"/>
      <c r="AVZ7" s="132"/>
      <c r="AWA7" s="132"/>
      <c r="AWB7" s="132"/>
      <c r="AWC7" s="132"/>
      <c r="AWD7" s="132"/>
      <c r="AWE7" s="132"/>
      <c r="AWF7" s="132"/>
      <c r="AWG7" s="132"/>
      <c r="AWH7" s="132"/>
      <c r="AWI7" s="132"/>
      <c r="AWJ7" s="132"/>
      <c r="AWK7" s="132"/>
      <c r="AWL7" s="132"/>
      <c r="AWM7" s="132"/>
      <c r="AWN7" s="132"/>
      <c r="AWO7" s="132"/>
      <c r="AWP7" s="132"/>
      <c r="AWQ7" s="132"/>
      <c r="AWR7" s="132"/>
      <c r="AWS7" s="132"/>
      <c r="AWT7" s="132"/>
      <c r="AWU7" s="132"/>
      <c r="AWV7" s="132"/>
      <c r="AWW7" s="132"/>
      <c r="AWX7" s="132"/>
      <c r="AWY7" s="132"/>
      <c r="AWZ7" s="132"/>
      <c r="AXA7" s="132"/>
      <c r="AXB7" s="132"/>
      <c r="AXC7" s="132"/>
      <c r="AXD7" s="132"/>
      <c r="AXE7" s="132"/>
      <c r="AXF7" s="132"/>
      <c r="AXG7" s="132"/>
      <c r="AXH7" s="132"/>
      <c r="AXI7" s="132"/>
      <c r="AXJ7" s="132"/>
      <c r="AXK7" s="132"/>
      <c r="AXL7" s="132"/>
      <c r="AXM7" s="132"/>
      <c r="AXN7" s="132"/>
      <c r="AXO7" s="132"/>
      <c r="AXP7" s="132"/>
      <c r="AXQ7" s="132"/>
      <c r="AXR7" s="132"/>
      <c r="AXS7" s="132"/>
      <c r="AXT7" s="132"/>
      <c r="AXU7" s="132"/>
      <c r="AXV7" s="132"/>
      <c r="AXW7" s="132"/>
      <c r="AXX7" s="132"/>
      <c r="AXY7" s="132"/>
      <c r="AXZ7" s="132"/>
      <c r="AYA7" s="132"/>
      <c r="AYB7" s="132"/>
      <c r="AYC7" s="132"/>
      <c r="AYD7" s="132"/>
      <c r="AYE7" s="132"/>
      <c r="AYF7" s="132"/>
      <c r="AYG7" s="132"/>
      <c r="AYH7" s="132"/>
      <c r="AYI7" s="132"/>
      <c r="AYJ7" s="132"/>
      <c r="AYK7" s="132"/>
      <c r="AYL7" s="132"/>
      <c r="AYM7" s="132"/>
      <c r="AYN7" s="132"/>
      <c r="AYO7" s="132"/>
      <c r="AYP7" s="132"/>
      <c r="AYQ7" s="132"/>
      <c r="AYR7" s="132"/>
      <c r="AYS7" s="132"/>
      <c r="AYT7" s="132"/>
      <c r="AYU7" s="132"/>
      <c r="AYV7" s="132"/>
      <c r="AYW7" s="132"/>
      <c r="AYX7" s="132"/>
      <c r="AYY7" s="132"/>
      <c r="AYZ7" s="132"/>
    </row>
    <row r="8" spans="1:1352" ht="16.5" customHeight="1" x14ac:dyDescent="0.25">
      <c r="A8" s="101" t="s">
        <v>143</v>
      </c>
      <c r="B8" s="101" t="s">
        <v>668</v>
      </c>
      <c r="C8" s="61" t="s">
        <v>669</v>
      </c>
      <c r="D8" s="61" t="s">
        <v>272</v>
      </c>
      <c r="E8" s="61" t="s">
        <v>670</v>
      </c>
      <c r="F8" s="61" t="s">
        <v>671</v>
      </c>
      <c r="G8" s="61" t="s">
        <v>662</v>
      </c>
      <c r="H8" s="61" t="s">
        <v>671</v>
      </c>
      <c r="I8" s="7"/>
      <c r="J8" s="7"/>
      <c r="K8" s="139"/>
      <c r="L8" s="156"/>
      <c r="M8" s="156"/>
      <c r="N8" s="156"/>
      <c r="O8" s="156"/>
      <c r="P8" s="156"/>
      <c r="Q8" s="156"/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56"/>
      <c r="AR8" s="156"/>
      <c r="AS8" s="156"/>
      <c r="AT8" s="156"/>
      <c r="AU8" s="156"/>
      <c r="AV8" s="156"/>
      <c r="AW8" s="156"/>
      <c r="AX8" s="156"/>
      <c r="AY8" s="156"/>
      <c r="AZ8" s="156"/>
      <c r="BA8" s="156"/>
      <c r="BB8" s="156"/>
      <c r="BC8" s="156"/>
      <c r="BD8" s="156"/>
      <c r="BE8" s="156"/>
      <c r="BF8" s="156"/>
      <c r="BG8" s="156"/>
      <c r="BH8" s="156"/>
      <c r="BI8" s="156"/>
      <c r="BJ8" s="156"/>
      <c r="BK8" s="156"/>
      <c r="BL8" s="156"/>
      <c r="BM8" s="156"/>
      <c r="BN8" s="156"/>
      <c r="BO8" s="156"/>
      <c r="BP8" s="156"/>
      <c r="BQ8" s="156"/>
      <c r="BR8" s="156"/>
      <c r="BS8" s="156"/>
      <c r="BT8" s="156"/>
      <c r="BU8" s="156"/>
      <c r="BV8" s="156"/>
      <c r="BW8" s="156"/>
      <c r="BX8" s="156"/>
      <c r="BY8" s="156"/>
      <c r="BZ8" s="156"/>
      <c r="CA8" s="156"/>
      <c r="CB8" s="156"/>
      <c r="CC8" s="156"/>
      <c r="CD8" s="156"/>
      <c r="CE8" s="156"/>
      <c r="CF8" s="156"/>
      <c r="CG8" s="156"/>
      <c r="CH8" s="156"/>
      <c r="CI8" s="156"/>
      <c r="CJ8" s="156"/>
      <c r="CK8" s="156"/>
      <c r="CL8" s="156"/>
      <c r="CM8" s="156"/>
      <c r="CN8" s="156"/>
      <c r="CO8" s="156"/>
      <c r="CP8" s="156"/>
      <c r="CQ8" s="156"/>
      <c r="CR8" s="156"/>
      <c r="CS8" s="156"/>
      <c r="CT8" s="156"/>
      <c r="CU8" s="156"/>
      <c r="CV8" s="156"/>
      <c r="CW8" s="156"/>
      <c r="CX8" s="156"/>
      <c r="CY8" s="156"/>
      <c r="CZ8" s="156"/>
      <c r="DA8" s="156"/>
      <c r="DB8" s="156"/>
      <c r="DC8" s="156"/>
      <c r="DD8" s="156"/>
      <c r="DE8" s="156"/>
      <c r="DF8" s="156"/>
      <c r="DG8" s="156"/>
      <c r="DH8" s="156"/>
      <c r="DI8" s="156"/>
      <c r="DJ8" s="156"/>
      <c r="DK8" s="156"/>
      <c r="DL8" s="156"/>
      <c r="DM8" s="156"/>
      <c r="DN8" s="156"/>
      <c r="DO8" s="156"/>
      <c r="DP8" s="156"/>
      <c r="DQ8" s="156"/>
      <c r="DR8" s="156"/>
      <c r="DS8" s="156"/>
      <c r="DT8" s="156"/>
      <c r="DU8" s="156"/>
      <c r="DV8" s="156"/>
      <c r="DW8" s="156"/>
      <c r="DX8" s="156"/>
      <c r="DY8" s="156"/>
      <c r="DZ8" s="156"/>
      <c r="EA8" s="156"/>
      <c r="EB8" s="156"/>
      <c r="EC8" s="156"/>
      <c r="ED8" s="156"/>
      <c r="EE8" s="156"/>
      <c r="EF8" s="156"/>
      <c r="EG8" s="156"/>
      <c r="EH8" s="156"/>
      <c r="EI8" s="156"/>
      <c r="EJ8" s="156"/>
      <c r="EK8" s="156"/>
      <c r="EL8" s="156"/>
      <c r="EM8" s="156"/>
      <c r="EN8" s="156"/>
      <c r="EO8" s="156"/>
      <c r="EP8" s="156"/>
      <c r="EQ8" s="156"/>
      <c r="ER8" s="156"/>
      <c r="ES8" s="156"/>
      <c r="ET8" s="156"/>
      <c r="EU8" s="156"/>
      <c r="EV8" s="156"/>
      <c r="EW8" s="156"/>
      <c r="EX8" s="156"/>
      <c r="EY8" s="156"/>
      <c r="EZ8" s="156"/>
      <c r="FA8" s="156"/>
      <c r="FB8" s="156"/>
      <c r="FC8" s="156"/>
      <c r="FD8" s="156"/>
      <c r="FE8" s="156"/>
      <c r="FF8" s="156"/>
      <c r="FG8" s="156"/>
      <c r="FH8" s="156"/>
      <c r="FI8" s="156"/>
      <c r="FJ8" s="156"/>
      <c r="FK8" s="156"/>
      <c r="FL8" s="156"/>
      <c r="FM8" s="156"/>
      <c r="FN8" s="156"/>
      <c r="FO8" s="156"/>
      <c r="FP8" s="156"/>
      <c r="FQ8" s="156"/>
      <c r="FR8" s="156"/>
      <c r="FS8" s="156"/>
      <c r="FT8" s="156"/>
      <c r="FU8" s="156"/>
      <c r="FV8" s="156"/>
      <c r="FW8" s="156"/>
      <c r="FX8" s="156"/>
      <c r="FY8" s="156"/>
      <c r="FZ8" s="156"/>
      <c r="GA8" s="156"/>
      <c r="GB8" s="156"/>
      <c r="GC8" s="156"/>
      <c r="GD8" s="156"/>
      <c r="GE8" s="156"/>
      <c r="GF8" s="156"/>
      <c r="GG8" s="156"/>
      <c r="GH8" s="156"/>
      <c r="GI8" s="156"/>
      <c r="GJ8" s="156"/>
      <c r="GK8" s="156"/>
      <c r="GL8" s="156"/>
      <c r="GM8" s="156"/>
      <c r="GN8" s="156"/>
      <c r="GO8" s="156"/>
      <c r="GP8" s="156"/>
      <c r="GQ8" s="156"/>
      <c r="GR8" s="156"/>
      <c r="GS8" s="156"/>
      <c r="GT8" s="156"/>
      <c r="GU8" s="156"/>
      <c r="GV8" s="156"/>
      <c r="GW8" s="156"/>
      <c r="GX8" s="156"/>
      <c r="GY8" s="156"/>
      <c r="GZ8" s="156"/>
      <c r="HA8" s="156"/>
      <c r="HB8" s="156"/>
      <c r="HC8" s="156"/>
      <c r="HD8" s="156"/>
      <c r="HE8" s="156"/>
      <c r="HF8" s="156"/>
      <c r="HG8" s="156"/>
      <c r="HH8" s="156"/>
      <c r="HI8" s="156"/>
      <c r="HJ8" s="156"/>
      <c r="HK8" s="156"/>
      <c r="HL8" s="156"/>
      <c r="HM8" s="156"/>
      <c r="HN8" s="156"/>
      <c r="HO8" s="156"/>
      <c r="HP8" s="156"/>
      <c r="HQ8" s="156"/>
      <c r="HR8" s="156"/>
      <c r="HS8" s="156"/>
      <c r="HT8" s="156"/>
      <c r="HU8" s="156"/>
      <c r="HV8" s="156"/>
      <c r="HW8" s="156"/>
      <c r="HX8" s="156"/>
      <c r="HY8" s="156"/>
      <c r="HZ8" s="156"/>
      <c r="IA8" s="156"/>
      <c r="IB8" s="156"/>
      <c r="IC8" s="156"/>
      <c r="ID8" s="156"/>
      <c r="IE8" s="156"/>
      <c r="IF8" s="156"/>
      <c r="IG8" s="156"/>
      <c r="IH8" s="156"/>
      <c r="II8" s="156"/>
      <c r="IJ8" s="156"/>
      <c r="IK8" s="156"/>
      <c r="IL8" s="156"/>
      <c r="IM8" s="156"/>
      <c r="IN8" s="156"/>
      <c r="IO8" s="156"/>
      <c r="IP8" s="156"/>
      <c r="IQ8" s="156"/>
      <c r="IR8" s="156"/>
      <c r="IS8" s="156"/>
      <c r="IT8" s="156"/>
      <c r="IU8" s="156"/>
      <c r="IV8" s="156"/>
      <c r="IW8" s="156"/>
      <c r="IX8" s="156"/>
      <c r="IY8" s="156"/>
      <c r="IZ8" s="156"/>
      <c r="JA8" s="156"/>
      <c r="JB8" s="156"/>
      <c r="JC8" s="156"/>
      <c r="JD8" s="156"/>
      <c r="JE8" s="156"/>
      <c r="JF8" s="156"/>
      <c r="JG8" s="156"/>
      <c r="JH8" s="156"/>
      <c r="JI8" s="156"/>
      <c r="JJ8" s="156"/>
      <c r="JK8" s="156"/>
      <c r="JL8" s="156"/>
      <c r="JM8" s="156"/>
      <c r="JN8" s="156"/>
      <c r="JO8" s="156"/>
      <c r="JP8" s="156"/>
      <c r="JQ8" s="156"/>
      <c r="JR8" s="156"/>
      <c r="JS8" s="156"/>
      <c r="JT8" s="156"/>
      <c r="JU8" s="156"/>
      <c r="JV8" s="156"/>
      <c r="JW8" s="156"/>
      <c r="JX8" s="156"/>
      <c r="JY8" s="156"/>
      <c r="JZ8" s="156"/>
      <c r="KA8" s="156"/>
      <c r="KB8" s="156"/>
      <c r="KC8" s="156"/>
      <c r="KD8" s="156"/>
      <c r="KE8" s="156"/>
      <c r="KF8" s="156"/>
      <c r="KG8" s="156"/>
      <c r="KH8" s="156"/>
      <c r="KI8" s="156"/>
      <c r="KJ8" s="156"/>
      <c r="KK8" s="156"/>
      <c r="KL8" s="156"/>
      <c r="KM8" s="156"/>
      <c r="KN8" s="156"/>
      <c r="KO8" s="156"/>
      <c r="KP8" s="156"/>
      <c r="KQ8" s="156"/>
      <c r="KR8" s="156"/>
      <c r="KS8" s="156"/>
      <c r="KT8" s="156"/>
      <c r="KU8" s="156"/>
      <c r="KV8" s="156"/>
      <c r="KW8" s="156"/>
      <c r="KX8" s="156"/>
      <c r="KY8" s="156"/>
      <c r="KZ8" s="156"/>
      <c r="LA8" s="156"/>
      <c r="LB8" s="156"/>
      <c r="LC8" s="156"/>
      <c r="LD8" s="156"/>
      <c r="LE8" s="156"/>
      <c r="LF8" s="156"/>
      <c r="LG8" s="156"/>
      <c r="LH8" s="156"/>
      <c r="LI8" s="156"/>
      <c r="LJ8" s="156"/>
      <c r="LK8" s="156"/>
      <c r="LL8" s="156"/>
      <c r="LM8" s="156"/>
      <c r="LN8" s="156"/>
      <c r="LO8" s="156"/>
      <c r="LP8" s="156"/>
      <c r="LQ8" s="156"/>
      <c r="LR8" s="156"/>
      <c r="LS8" s="156"/>
      <c r="LT8" s="156"/>
      <c r="LU8" s="156"/>
      <c r="LV8" s="156"/>
      <c r="LW8" s="156"/>
      <c r="LX8" s="156"/>
      <c r="LY8" s="156"/>
      <c r="LZ8" s="156"/>
      <c r="MA8" s="156"/>
      <c r="MB8" s="156"/>
      <c r="MC8" s="156"/>
      <c r="MD8" s="156"/>
      <c r="ME8" s="156"/>
      <c r="MF8" s="156"/>
      <c r="MG8" s="156"/>
      <c r="MH8" s="156"/>
      <c r="MI8" s="156"/>
      <c r="MJ8" s="156"/>
      <c r="MK8" s="156"/>
      <c r="ML8" s="156"/>
      <c r="MM8" s="156"/>
      <c r="MN8" s="156"/>
      <c r="MO8" s="156"/>
      <c r="MP8" s="156"/>
      <c r="MQ8" s="156"/>
      <c r="MR8" s="156"/>
      <c r="MS8" s="156"/>
      <c r="MT8" s="156"/>
      <c r="MU8" s="156"/>
      <c r="MV8" s="156"/>
      <c r="MW8" s="156"/>
      <c r="MX8" s="156"/>
      <c r="MY8" s="156"/>
      <c r="MZ8" s="156"/>
      <c r="NA8" s="156"/>
      <c r="NB8" s="156"/>
      <c r="NC8" s="156"/>
      <c r="ND8" s="156"/>
      <c r="NE8" s="156"/>
      <c r="NF8" s="156"/>
      <c r="NG8" s="156"/>
      <c r="NH8" s="156"/>
      <c r="NI8" s="156"/>
      <c r="NJ8" s="156"/>
      <c r="NK8" s="156"/>
      <c r="NL8" s="156"/>
      <c r="NM8" s="156"/>
      <c r="NN8" s="156"/>
      <c r="NO8" s="156"/>
      <c r="NP8" s="156"/>
      <c r="NQ8" s="156"/>
      <c r="NR8" s="156"/>
      <c r="NS8" s="156"/>
      <c r="NT8" s="156"/>
      <c r="NU8" s="156"/>
      <c r="NV8" s="156"/>
      <c r="NW8" s="156"/>
      <c r="NX8" s="156"/>
      <c r="NY8" s="156"/>
      <c r="NZ8" s="156"/>
      <c r="OA8" s="156"/>
      <c r="OB8" s="156"/>
      <c r="OC8" s="156"/>
      <c r="OD8" s="156"/>
      <c r="OE8" s="156"/>
      <c r="OF8" s="156"/>
      <c r="OG8" s="156"/>
      <c r="OH8" s="156"/>
      <c r="OI8" s="156"/>
      <c r="OJ8" s="156"/>
      <c r="OK8" s="156"/>
      <c r="OL8" s="156"/>
      <c r="OM8" s="156"/>
      <c r="ON8" s="156"/>
      <c r="OO8" s="156"/>
      <c r="OP8" s="156"/>
      <c r="OQ8" s="156"/>
      <c r="OR8" s="156"/>
      <c r="OS8" s="156"/>
      <c r="OT8" s="156"/>
      <c r="OU8" s="156"/>
      <c r="OV8" s="156"/>
      <c r="OW8" s="156"/>
      <c r="OX8" s="156"/>
      <c r="OY8" s="156"/>
      <c r="OZ8" s="156"/>
      <c r="PA8" s="156"/>
      <c r="PB8" s="156"/>
      <c r="PC8" s="156"/>
      <c r="PD8" s="156"/>
      <c r="PE8" s="156"/>
      <c r="PF8" s="156"/>
      <c r="PG8" s="156"/>
      <c r="PH8" s="156"/>
      <c r="PI8" s="156"/>
      <c r="PJ8" s="156"/>
      <c r="PK8" s="156"/>
      <c r="PL8" s="156"/>
      <c r="PM8" s="156"/>
      <c r="PN8" s="156"/>
      <c r="PO8" s="156"/>
      <c r="PP8" s="156"/>
      <c r="PQ8" s="156"/>
      <c r="PR8" s="156"/>
      <c r="PS8" s="156"/>
      <c r="PT8" s="156"/>
      <c r="PU8" s="156"/>
      <c r="PV8" s="156"/>
      <c r="PW8" s="156"/>
      <c r="PX8" s="156"/>
      <c r="PY8" s="156"/>
      <c r="PZ8" s="156"/>
      <c r="QA8" s="156"/>
      <c r="QB8" s="156"/>
      <c r="QC8" s="156"/>
      <c r="QD8" s="156"/>
      <c r="QE8" s="156"/>
      <c r="QF8" s="156"/>
      <c r="QG8" s="156"/>
      <c r="QH8" s="156"/>
      <c r="QI8" s="156"/>
      <c r="QJ8" s="156"/>
      <c r="QK8" s="156"/>
      <c r="QL8" s="156"/>
      <c r="QM8" s="156"/>
      <c r="QN8" s="156"/>
      <c r="QO8" s="156"/>
      <c r="QP8" s="156"/>
      <c r="QQ8" s="156"/>
      <c r="QR8" s="156"/>
      <c r="QS8" s="156"/>
      <c r="QT8" s="156"/>
      <c r="QU8" s="132"/>
      <c r="QV8" s="132"/>
      <c r="QW8" s="132"/>
      <c r="QX8" s="132"/>
      <c r="QY8" s="132"/>
      <c r="QZ8" s="132"/>
      <c r="RA8" s="132"/>
      <c r="RB8" s="132"/>
      <c r="RC8" s="132"/>
      <c r="RD8" s="132"/>
      <c r="RE8" s="132"/>
      <c r="RF8" s="132"/>
      <c r="RG8" s="132"/>
      <c r="RH8" s="132"/>
      <c r="RI8" s="132"/>
      <c r="RJ8" s="132"/>
      <c r="RK8" s="132"/>
      <c r="RL8" s="132"/>
      <c r="RM8" s="132"/>
      <c r="RN8" s="132"/>
      <c r="RO8" s="132"/>
      <c r="RP8" s="132"/>
      <c r="RQ8" s="132"/>
      <c r="RR8" s="132"/>
      <c r="RS8" s="132"/>
      <c r="RT8" s="132"/>
      <c r="RU8" s="132"/>
      <c r="RV8" s="132"/>
      <c r="RW8" s="132"/>
      <c r="RX8" s="132"/>
      <c r="RY8" s="132"/>
      <c r="RZ8" s="132"/>
      <c r="SA8" s="132"/>
      <c r="SB8" s="132"/>
      <c r="SC8" s="132"/>
      <c r="SD8" s="132"/>
      <c r="SE8" s="132"/>
      <c r="SF8" s="132"/>
      <c r="SG8" s="132"/>
      <c r="SH8" s="132"/>
      <c r="SI8" s="132"/>
      <c r="SJ8" s="132"/>
      <c r="SK8" s="132"/>
      <c r="SL8" s="132"/>
      <c r="SM8" s="132"/>
      <c r="SN8" s="132"/>
      <c r="SO8" s="132"/>
      <c r="SP8" s="132"/>
      <c r="SQ8" s="132"/>
      <c r="SR8" s="132"/>
      <c r="SS8" s="132"/>
      <c r="ST8" s="132"/>
      <c r="SU8" s="132"/>
      <c r="SV8" s="132"/>
      <c r="SW8" s="132"/>
      <c r="SX8" s="132"/>
      <c r="SY8" s="132"/>
      <c r="SZ8" s="132"/>
      <c r="TA8" s="132"/>
      <c r="TB8" s="132"/>
      <c r="TC8" s="132"/>
      <c r="TD8" s="132"/>
      <c r="TE8" s="132"/>
      <c r="TF8" s="132"/>
      <c r="TG8" s="132"/>
      <c r="TH8" s="132"/>
      <c r="TI8" s="132"/>
      <c r="TJ8" s="132"/>
      <c r="TK8" s="132"/>
      <c r="TL8" s="132"/>
      <c r="TM8" s="132"/>
      <c r="TN8" s="132"/>
      <c r="TO8" s="132"/>
      <c r="TP8" s="132"/>
      <c r="TQ8" s="132"/>
      <c r="TR8" s="132"/>
      <c r="TS8" s="132"/>
      <c r="TT8" s="132"/>
      <c r="TU8" s="132"/>
      <c r="TV8" s="132"/>
      <c r="TW8" s="132"/>
      <c r="TX8" s="132"/>
      <c r="TY8" s="132"/>
      <c r="TZ8" s="132"/>
      <c r="UA8" s="132"/>
      <c r="UB8" s="132"/>
      <c r="UC8" s="132"/>
      <c r="UD8" s="132"/>
      <c r="UE8" s="132"/>
      <c r="UF8" s="132"/>
      <c r="UG8" s="132"/>
      <c r="UH8" s="132"/>
      <c r="UI8" s="132"/>
      <c r="UJ8" s="132"/>
      <c r="UK8" s="132"/>
      <c r="UL8" s="132"/>
      <c r="UM8" s="132"/>
      <c r="UN8" s="132"/>
      <c r="UO8" s="132"/>
      <c r="UP8" s="132"/>
      <c r="UQ8" s="132"/>
      <c r="UR8" s="132"/>
      <c r="US8" s="132"/>
      <c r="UT8" s="132"/>
      <c r="UU8" s="132"/>
      <c r="UV8" s="132"/>
      <c r="UW8" s="132"/>
      <c r="UX8" s="132"/>
      <c r="UY8" s="132"/>
      <c r="UZ8" s="132"/>
      <c r="VA8" s="132"/>
      <c r="VB8" s="132"/>
      <c r="VC8" s="132"/>
      <c r="VD8" s="132"/>
      <c r="VE8" s="132"/>
      <c r="VF8" s="132"/>
      <c r="VG8" s="132"/>
      <c r="VH8" s="132"/>
      <c r="VI8" s="132"/>
      <c r="VJ8" s="132"/>
      <c r="VK8" s="132"/>
      <c r="VL8" s="132"/>
      <c r="VM8" s="132"/>
      <c r="VN8" s="132"/>
      <c r="VO8" s="132"/>
      <c r="VP8" s="132"/>
      <c r="VQ8" s="132"/>
      <c r="VR8" s="132"/>
      <c r="VS8" s="132"/>
      <c r="VT8" s="132"/>
      <c r="VU8" s="132"/>
      <c r="VV8" s="132"/>
      <c r="VW8" s="132"/>
      <c r="VX8" s="132"/>
      <c r="VY8" s="132"/>
      <c r="VZ8" s="132"/>
      <c r="WA8" s="132"/>
      <c r="WB8" s="132"/>
      <c r="WC8" s="132"/>
      <c r="WD8" s="132"/>
      <c r="WE8" s="132"/>
      <c r="WF8" s="132"/>
      <c r="WG8" s="132"/>
      <c r="WH8" s="132"/>
      <c r="WI8" s="132"/>
      <c r="WJ8" s="132"/>
      <c r="WK8" s="132"/>
      <c r="WL8" s="132"/>
      <c r="WM8" s="132"/>
      <c r="WN8" s="132"/>
      <c r="WO8" s="132"/>
      <c r="WP8" s="132"/>
      <c r="WQ8" s="132"/>
      <c r="WR8" s="132"/>
      <c r="WS8" s="132"/>
      <c r="WT8" s="132"/>
      <c r="WU8" s="132"/>
      <c r="WV8" s="132"/>
      <c r="WW8" s="132"/>
      <c r="WX8" s="132"/>
      <c r="WY8" s="132"/>
      <c r="WZ8" s="132"/>
      <c r="XA8" s="132"/>
      <c r="XB8" s="132"/>
      <c r="XC8" s="132"/>
      <c r="XD8" s="132"/>
      <c r="XE8" s="132"/>
      <c r="XF8" s="132"/>
      <c r="XG8" s="132"/>
      <c r="XH8" s="132"/>
      <c r="XI8" s="132"/>
      <c r="XJ8" s="132"/>
      <c r="XK8" s="132"/>
      <c r="XL8" s="132"/>
      <c r="XM8" s="132"/>
      <c r="XN8" s="132"/>
      <c r="XO8" s="132"/>
      <c r="XP8" s="132"/>
      <c r="XQ8" s="132"/>
      <c r="XR8" s="132"/>
      <c r="XS8" s="132"/>
      <c r="XT8" s="132"/>
      <c r="XU8" s="132"/>
      <c r="XV8" s="132"/>
      <c r="XW8" s="132"/>
      <c r="XX8" s="132"/>
      <c r="XY8" s="132"/>
      <c r="XZ8" s="132"/>
      <c r="YA8" s="132"/>
      <c r="YB8" s="132"/>
      <c r="YC8" s="132"/>
      <c r="YD8" s="132"/>
      <c r="YE8" s="132"/>
      <c r="YF8" s="132"/>
      <c r="YG8" s="132"/>
      <c r="YH8" s="132"/>
      <c r="YI8" s="132"/>
      <c r="YJ8" s="132"/>
      <c r="YK8" s="132"/>
      <c r="YL8" s="132"/>
      <c r="YM8" s="132"/>
      <c r="YN8" s="132"/>
      <c r="YO8" s="132"/>
      <c r="YP8" s="132"/>
      <c r="YQ8" s="132"/>
      <c r="YR8" s="132"/>
      <c r="YS8" s="132"/>
      <c r="YT8" s="132"/>
      <c r="YU8" s="132"/>
      <c r="YV8" s="132"/>
      <c r="YW8" s="132"/>
      <c r="YX8" s="132"/>
      <c r="YY8" s="132"/>
      <c r="YZ8" s="132"/>
      <c r="ZA8" s="132"/>
      <c r="ZB8" s="132"/>
      <c r="ZC8" s="132"/>
      <c r="ZD8" s="132"/>
      <c r="ZE8" s="132"/>
      <c r="ZF8" s="132"/>
      <c r="ZG8" s="132"/>
      <c r="ZH8" s="132"/>
      <c r="ZI8" s="132"/>
      <c r="ZJ8" s="132"/>
      <c r="ZK8" s="132"/>
      <c r="ZL8" s="132"/>
      <c r="ZM8" s="132"/>
      <c r="ZN8" s="132"/>
      <c r="ZO8" s="132"/>
      <c r="ZP8" s="132"/>
      <c r="ZQ8" s="132"/>
      <c r="ZR8" s="132"/>
      <c r="ZS8" s="132"/>
      <c r="ZT8" s="132"/>
      <c r="ZU8" s="132"/>
      <c r="ZV8" s="132"/>
      <c r="ZW8" s="132"/>
      <c r="ZX8" s="132"/>
      <c r="ZY8" s="132"/>
      <c r="ZZ8" s="132"/>
      <c r="AAA8" s="132"/>
      <c r="AAB8" s="132"/>
      <c r="AAC8" s="132"/>
      <c r="AAD8" s="132"/>
      <c r="AAE8" s="132"/>
      <c r="AAF8" s="132"/>
      <c r="AAG8" s="132"/>
      <c r="AAH8" s="132"/>
      <c r="AAI8" s="132"/>
      <c r="AAJ8" s="132"/>
      <c r="AAK8" s="132"/>
      <c r="AAL8" s="132"/>
      <c r="AAM8" s="132"/>
      <c r="AAN8" s="132"/>
      <c r="AAO8" s="132"/>
      <c r="AAP8" s="132"/>
      <c r="AAQ8" s="132"/>
      <c r="AAR8" s="132"/>
      <c r="AAS8" s="132"/>
      <c r="AAT8" s="132"/>
      <c r="AAU8" s="132"/>
      <c r="AAV8" s="132"/>
      <c r="AAW8" s="132"/>
      <c r="AAX8" s="132"/>
      <c r="AAY8" s="132"/>
      <c r="AAZ8" s="132"/>
      <c r="ABA8" s="132"/>
      <c r="ABB8" s="132"/>
      <c r="ABC8" s="132"/>
      <c r="ABD8" s="132"/>
      <c r="ABE8" s="132"/>
      <c r="ABF8" s="132"/>
      <c r="ABG8" s="132"/>
      <c r="ABH8" s="132"/>
      <c r="ABI8" s="132"/>
      <c r="ABJ8" s="132"/>
      <c r="ABK8" s="132"/>
      <c r="ABL8" s="132"/>
      <c r="ABM8" s="132"/>
      <c r="ABN8" s="132"/>
      <c r="ABO8" s="132"/>
      <c r="ABP8" s="132"/>
      <c r="ABQ8" s="132"/>
      <c r="ABR8" s="132"/>
      <c r="ABS8" s="132"/>
      <c r="ABT8" s="132"/>
      <c r="ABU8" s="132"/>
      <c r="ABV8" s="132"/>
      <c r="ABW8" s="132"/>
      <c r="ABX8" s="132"/>
      <c r="ABY8" s="132"/>
      <c r="ABZ8" s="132"/>
      <c r="ACA8" s="132"/>
      <c r="ACB8" s="132"/>
      <c r="ACC8" s="132"/>
      <c r="ACD8" s="132"/>
      <c r="ACE8" s="132"/>
      <c r="ACF8" s="132"/>
      <c r="ACG8" s="132"/>
      <c r="ACH8" s="132"/>
      <c r="ACI8" s="132"/>
      <c r="ACJ8" s="132"/>
      <c r="ACK8" s="132"/>
      <c r="ACL8" s="132"/>
      <c r="ACM8" s="132"/>
      <c r="ACN8" s="132"/>
      <c r="ACO8" s="132"/>
      <c r="ACP8" s="132"/>
      <c r="ACQ8" s="132"/>
      <c r="ACR8" s="132"/>
      <c r="ACS8" s="132"/>
      <c r="ACT8" s="132"/>
      <c r="ACU8" s="132"/>
      <c r="ACV8" s="132"/>
      <c r="ACW8" s="132"/>
      <c r="ACX8" s="132"/>
      <c r="ACY8" s="132"/>
      <c r="ACZ8" s="132"/>
      <c r="ADA8" s="132"/>
      <c r="ADB8" s="132"/>
      <c r="ADC8" s="132"/>
      <c r="ADD8" s="132"/>
      <c r="ADE8" s="132"/>
      <c r="ADF8" s="132"/>
      <c r="ADG8" s="132"/>
      <c r="ADH8" s="132"/>
      <c r="ADI8" s="132"/>
      <c r="ADJ8" s="132"/>
      <c r="ADK8" s="132"/>
      <c r="ADL8" s="132"/>
      <c r="ADM8" s="132"/>
      <c r="ADN8" s="132"/>
      <c r="ADO8" s="132"/>
      <c r="ADP8" s="132"/>
      <c r="ADQ8" s="132"/>
      <c r="ADR8" s="132"/>
      <c r="ADS8" s="132"/>
      <c r="ADT8" s="132"/>
      <c r="ADU8" s="132"/>
      <c r="ADV8" s="132"/>
      <c r="ADW8" s="132"/>
      <c r="ADX8" s="132"/>
      <c r="ADY8" s="132"/>
      <c r="ADZ8" s="132"/>
      <c r="AEA8" s="132"/>
      <c r="AEB8" s="132"/>
      <c r="AEC8" s="132"/>
      <c r="AED8" s="132"/>
      <c r="AEE8" s="132"/>
      <c r="AEF8" s="132"/>
      <c r="AEG8" s="132"/>
      <c r="AEH8" s="132"/>
      <c r="AEI8" s="132"/>
      <c r="AEJ8" s="132"/>
      <c r="AEK8" s="132"/>
      <c r="AEL8" s="132"/>
      <c r="AEM8" s="132"/>
      <c r="AEN8" s="132"/>
      <c r="AEO8" s="132"/>
      <c r="AEP8" s="132"/>
      <c r="AEQ8" s="132"/>
      <c r="AER8" s="132"/>
      <c r="AES8" s="132"/>
      <c r="AET8" s="132"/>
      <c r="AEU8" s="132"/>
      <c r="AEV8" s="132"/>
      <c r="AEW8" s="132"/>
      <c r="AEX8" s="132"/>
      <c r="AEY8" s="132"/>
      <c r="AEZ8" s="132"/>
      <c r="AFA8" s="132"/>
      <c r="AFB8" s="132"/>
      <c r="AFC8" s="132"/>
      <c r="AFD8" s="132"/>
      <c r="AFE8" s="132"/>
      <c r="AFF8" s="132"/>
      <c r="AFG8" s="132"/>
      <c r="AFH8" s="132"/>
      <c r="AFI8" s="132"/>
      <c r="AFJ8" s="132"/>
      <c r="AFK8" s="132"/>
      <c r="AFL8" s="132"/>
      <c r="AFM8" s="132"/>
      <c r="AFN8" s="132"/>
      <c r="AFO8" s="132"/>
      <c r="AFP8" s="132"/>
      <c r="AFQ8" s="132"/>
      <c r="AFR8" s="132"/>
      <c r="AFS8" s="132"/>
      <c r="AFT8" s="132"/>
      <c r="AFU8" s="132"/>
      <c r="AFV8" s="132"/>
      <c r="AFW8" s="132"/>
      <c r="AFX8" s="132"/>
      <c r="AFY8" s="132"/>
      <c r="AFZ8" s="132"/>
      <c r="AGA8" s="132"/>
      <c r="AGB8" s="132"/>
      <c r="AGC8" s="132"/>
      <c r="AGD8" s="132"/>
      <c r="AGE8" s="132"/>
      <c r="AGF8" s="132"/>
      <c r="AGG8" s="132"/>
      <c r="AGH8" s="132"/>
      <c r="AGI8" s="132"/>
      <c r="AGJ8" s="132"/>
      <c r="AGK8" s="132"/>
      <c r="AGL8" s="132"/>
      <c r="AGM8" s="132"/>
      <c r="AGN8" s="132"/>
      <c r="AGO8" s="132"/>
      <c r="AGP8" s="132"/>
      <c r="AGQ8" s="132"/>
      <c r="AGR8" s="132"/>
      <c r="AGS8" s="132"/>
      <c r="AGT8" s="132"/>
      <c r="AGU8" s="132"/>
      <c r="AGV8" s="132"/>
      <c r="AGW8" s="132"/>
      <c r="AGX8" s="132"/>
      <c r="AGY8" s="132"/>
      <c r="AGZ8" s="132"/>
      <c r="AHA8" s="132"/>
      <c r="AHB8" s="132"/>
      <c r="AHC8" s="132"/>
      <c r="AHD8" s="132"/>
      <c r="AHE8" s="132"/>
      <c r="AHF8" s="132"/>
      <c r="AHG8" s="132"/>
      <c r="AHH8" s="132"/>
      <c r="AHI8" s="132"/>
      <c r="AHJ8" s="132"/>
      <c r="AHK8" s="132"/>
      <c r="AHL8" s="132"/>
      <c r="AHM8" s="132"/>
      <c r="AHN8" s="132"/>
      <c r="AHO8" s="132"/>
      <c r="AHP8" s="132"/>
      <c r="AHQ8" s="132"/>
      <c r="AHR8" s="132"/>
      <c r="AHS8" s="132"/>
      <c r="AHT8" s="132"/>
      <c r="AHU8" s="132"/>
      <c r="AHV8" s="132"/>
      <c r="AHW8" s="132"/>
      <c r="AHX8" s="132"/>
      <c r="AHY8" s="132"/>
      <c r="AHZ8" s="132"/>
      <c r="AIA8" s="132"/>
      <c r="AIB8" s="132"/>
      <c r="AIC8" s="132"/>
      <c r="AID8" s="132"/>
      <c r="AIE8" s="132"/>
      <c r="AIF8" s="132"/>
      <c r="AIG8" s="132"/>
      <c r="AIH8" s="132"/>
      <c r="AII8" s="132"/>
      <c r="AIJ8" s="132"/>
      <c r="AIK8" s="132"/>
      <c r="AIL8" s="132"/>
      <c r="AIM8" s="132"/>
      <c r="AIN8" s="132"/>
      <c r="AIO8" s="132"/>
      <c r="AIP8" s="132"/>
      <c r="AIQ8" s="132"/>
      <c r="AIR8" s="132"/>
      <c r="AIS8" s="132"/>
      <c r="AIT8" s="132"/>
      <c r="AIU8" s="132"/>
      <c r="AIV8" s="132"/>
      <c r="AIW8" s="132"/>
      <c r="AIX8" s="132"/>
      <c r="AIY8" s="132"/>
      <c r="AIZ8" s="132"/>
      <c r="AJA8" s="132"/>
      <c r="AJB8" s="132"/>
      <c r="AJC8" s="132"/>
      <c r="AJD8" s="132"/>
      <c r="AJE8" s="132"/>
      <c r="AJF8" s="132"/>
      <c r="AJG8" s="132"/>
      <c r="AJH8" s="132"/>
      <c r="AJI8" s="132"/>
      <c r="AJJ8" s="132"/>
      <c r="AJK8" s="132"/>
      <c r="AJL8" s="132"/>
      <c r="AJM8" s="132"/>
      <c r="AJN8" s="132"/>
      <c r="AJO8" s="132"/>
      <c r="AJP8" s="132"/>
      <c r="AJQ8" s="132"/>
      <c r="AJR8" s="132"/>
      <c r="AJS8" s="132"/>
      <c r="AJT8" s="132"/>
      <c r="AJU8" s="132"/>
      <c r="AJV8" s="132"/>
      <c r="AJW8" s="132"/>
      <c r="AJX8" s="132"/>
      <c r="AJY8" s="132"/>
      <c r="AJZ8" s="132"/>
      <c r="AKA8" s="132"/>
      <c r="AKB8" s="132"/>
      <c r="AKC8" s="132"/>
      <c r="AKD8" s="132"/>
      <c r="AKE8" s="132"/>
      <c r="AKF8" s="132"/>
      <c r="AKG8" s="132"/>
      <c r="AKH8" s="132"/>
      <c r="AKI8" s="132"/>
      <c r="AKJ8" s="132"/>
      <c r="AKK8" s="132"/>
      <c r="AKL8" s="132"/>
      <c r="AKM8" s="132"/>
      <c r="AKN8" s="132"/>
      <c r="AKO8" s="132"/>
      <c r="AKP8" s="132"/>
      <c r="AKQ8" s="132"/>
      <c r="AKR8" s="132"/>
      <c r="AKS8" s="132"/>
      <c r="AKT8" s="132"/>
      <c r="AKU8" s="132"/>
      <c r="AKV8" s="132"/>
      <c r="AKW8" s="132"/>
      <c r="AKX8" s="132"/>
      <c r="AKY8" s="132"/>
      <c r="AKZ8" s="132"/>
      <c r="ALA8" s="132"/>
      <c r="ALB8" s="132"/>
      <c r="ALC8" s="132"/>
      <c r="ALD8" s="132"/>
      <c r="ALE8" s="132"/>
      <c r="ALF8" s="132"/>
      <c r="ALG8" s="132"/>
      <c r="ALH8" s="132"/>
      <c r="ALI8" s="132"/>
      <c r="ALJ8" s="132"/>
      <c r="ALK8" s="132"/>
      <c r="ALL8" s="132"/>
      <c r="ALM8" s="132"/>
      <c r="ALN8" s="132"/>
      <c r="ALO8" s="132"/>
      <c r="ALP8" s="132"/>
      <c r="ALQ8" s="132"/>
      <c r="ALR8" s="132"/>
      <c r="ALS8" s="132"/>
      <c r="ALT8" s="132"/>
      <c r="ALU8" s="132"/>
      <c r="ALV8" s="132"/>
      <c r="ALW8" s="132"/>
      <c r="ALX8" s="132"/>
      <c r="ALY8" s="132"/>
      <c r="ALZ8" s="132"/>
      <c r="AMA8" s="132"/>
      <c r="AMB8" s="132"/>
      <c r="AMC8" s="132"/>
      <c r="AMD8" s="132"/>
      <c r="AME8" s="132"/>
      <c r="AMF8" s="132"/>
      <c r="AMG8" s="132"/>
      <c r="AMH8" s="132"/>
      <c r="AMI8" s="132"/>
      <c r="AMJ8" s="132"/>
      <c r="AMK8" s="132"/>
      <c r="AML8" s="132"/>
      <c r="AMM8" s="132"/>
      <c r="AMN8" s="132"/>
      <c r="AMO8" s="132"/>
      <c r="AMP8" s="132"/>
      <c r="AMQ8" s="132"/>
      <c r="AMR8" s="132"/>
      <c r="AMS8" s="132"/>
      <c r="AMT8" s="132"/>
      <c r="AMU8" s="132"/>
      <c r="AMV8" s="132"/>
      <c r="AMW8" s="132"/>
      <c r="AMX8" s="132"/>
      <c r="AMY8" s="132"/>
      <c r="AMZ8" s="132"/>
      <c r="ANA8" s="132"/>
      <c r="ANB8" s="132"/>
      <c r="ANC8" s="132"/>
      <c r="AND8" s="132"/>
      <c r="ANE8" s="132"/>
      <c r="ANF8" s="132"/>
      <c r="ANG8" s="132"/>
      <c r="ANH8" s="132"/>
      <c r="ANI8" s="132"/>
      <c r="ANJ8" s="132"/>
      <c r="ANK8" s="132"/>
      <c r="ANL8" s="132"/>
      <c r="ANM8" s="132"/>
      <c r="ANN8" s="132"/>
      <c r="ANO8" s="132"/>
      <c r="ANP8" s="132"/>
      <c r="ANQ8" s="132"/>
      <c r="ANR8" s="132"/>
      <c r="ANS8" s="132"/>
      <c r="ANT8" s="132"/>
      <c r="ANU8" s="132"/>
      <c r="ANV8" s="132"/>
      <c r="ANW8" s="132"/>
      <c r="ANX8" s="132"/>
      <c r="ANY8" s="132"/>
      <c r="ANZ8" s="132"/>
      <c r="AOA8" s="132"/>
      <c r="AOB8" s="132"/>
      <c r="AOC8" s="132"/>
      <c r="AOD8" s="132"/>
      <c r="AOE8" s="132"/>
      <c r="AOF8" s="132"/>
      <c r="AOG8" s="132"/>
      <c r="AOH8" s="132"/>
      <c r="AOI8" s="132"/>
      <c r="AOJ8" s="132"/>
      <c r="AOK8" s="132"/>
      <c r="AOL8" s="132"/>
      <c r="AOM8" s="132"/>
      <c r="AON8" s="132"/>
      <c r="AOO8" s="132"/>
      <c r="AOP8" s="132"/>
      <c r="AOQ8" s="132"/>
      <c r="AOR8" s="132"/>
      <c r="AOS8" s="132"/>
      <c r="AOT8" s="132"/>
      <c r="AOU8" s="132"/>
      <c r="AOV8" s="132"/>
      <c r="AOW8" s="132"/>
      <c r="AOX8" s="132"/>
      <c r="AOY8" s="132"/>
      <c r="AOZ8" s="132"/>
      <c r="APA8" s="132"/>
      <c r="APB8" s="132"/>
      <c r="APC8" s="132"/>
      <c r="APD8" s="132"/>
      <c r="APE8" s="132"/>
      <c r="APF8" s="132"/>
      <c r="APG8" s="132"/>
      <c r="APH8" s="132"/>
      <c r="API8" s="132"/>
      <c r="APJ8" s="132"/>
      <c r="APK8" s="132"/>
      <c r="APL8" s="132"/>
      <c r="APM8" s="132"/>
      <c r="APN8" s="132"/>
      <c r="APO8" s="132"/>
      <c r="APP8" s="132"/>
      <c r="APQ8" s="132"/>
      <c r="APR8" s="132"/>
      <c r="APS8" s="132"/>
      <c r="APT8" s="132"/>
      <c r="APU8" s="132"/>
      <c r="APV8" s="132"/>
      <c r="APW8" s="132"/>
      <c r="APX8" s="132"/>
      <c r="APY8" s="132"/>
      <c r="APZ8" s="132"/>
      <c r="AQA8" s="132"/>
      <c r="AQB8" s="132"/>
      <c r="AQC8" s="132"/>
      <c r="AQD8" s="132"/>
      <c r="AQE8" s="132"/>
      <c r="AQF8" s="132"/>
      <c r="AQG8" s="132"/>
      <c r="AQH8" s="132"/>
      <c r="AQI8" s="132"/>
      <c r="AQJ8" s="132"/>
      <c r="AQK8" s="132"/>
      <c r="AQL8" s="132"/>
      <c r="AQM8" s="132"/>
      <c r="AQN8" s="132"/>
      <c r="AQO8" s="132"/>
      <c r="AQP8" s="132"/>
      <c r="AQQ8" s="132"/>
      <c r="AQR8" s="132"/>
      <c r="AQS8" s="132"/>
      <c r="AQT8" s="132"/>
      <c r="AQU8" s="132"/>
      <c r="AQV8" s="132"/>
      <c r="AQW8" s="132"/>
      <c r="AQX8" s="132"/>
      <c r="AQY8" s="132"/>
      <c r="AQZ8" s="132"/>
      <c r="ARA8" s="132"/>
      <c r="ARB8" s="132"/>
      <c r="ARC8" s="132"/>
      <c r="ARD8" s="132"/>
      <c r="ARE8" s="132"/>
      <c r="ARF8" s="132"/>
      <c r="ARG8" s="132"/>
      <c r="ARH8" s="132"/>
      <c r="ARI8" s="132"/>
      <c r="ARJ8" s="132"/>
      <c r="ARK8" s="132"/>
      <c r="ARL8" s="132"/>
      <c r="ARM8" s="132"/>
      <c r="ARN8" s="132"/>
      <c r="ARO8" s="132"/>
      <c r="ARP8" s="132"/>
      <c r="ARQ8" s="132"/>
      <c r="ARR8" s="132"/>
      <c r="ARS8" s="132"/>
      <c r="ART8" s="132"/>
      <c r="ARU8" s="132"/>
      <c r="ARV8" s="132"/>
      <c r="ARW8" s="132"/>
      <c r="ARX8" s="132"/>
      <c r="ARY8" s="132"/>
      <c r="ARZ8" s="132"/>
      <c r="ASA8" s="132"/>
      <c r="ASB8" s="132"/>
      <c r="ASC8" s="132"/>
      <c r="ASD8" s="132"/>
      <c r="ASE8" s="132"/>
      <c r="ASF8" s="132"/>
      <c r="ASG8" s="132"/>
      <c r="ASH8" s="132"/>
      <c r="ASI8" s="132"/>
      <c r="ASJ8" s="132"/>
      <c r="ASK8" s="132"/>
      <c r="ASL8" s="132"/>
      <c r="ASM8" s="132"/>
      <c r="ASN8" s="132"/>
      <c r="ASO8" s="132"/>
      <c r="ASP8" s="132"/>
      <c r="ASQ8" s="132"/>
      <c r="ASR8" s="132"/>
      <c r="ASS8" s="132"/>
      <c r="AST8" s="132"/>
      <c r="ASU8" s="132"/>
      <c r="ASV8" s="132"/>
      <c r="ASW8" s="132"/>
      <c r="ASX8" s="132"/>
      <c r="ASY8" s="132"/>
      <c r="ASZ8" s="132"/>
      <c r="ATA8" s="132"/>
      <c r="ATB8" s="132"/>
      <c r="ATC8" s="132"/>
      <c r="ATD8" s="132"/>
      <c r="ATE8" s="132"/>
      <c r="ATF8" s="132"/>
      <c r="ATG8" s="132"/>
      <c r="ATH8" s="132"/>
      <c r="ATI8" s="132"/>
      <c r="ATJ8" s="132"/>
      <c r="ATK8" s="132"/>
      <c r="ATL8" s="132"/>
      <c r="ATM8" s="132"/>
      <c r="ATN8" s="132"/>
      <c r="ATO8" s="132"/>
      <c r="ATP8" s="132"/>
      <c r="ATQ8" s="132"/>
      <c r="ATR8" s="132"/>
      <c r="ATS8" s="132"/>
      <c r="ATT8" s="132"/>
      <c r="ATU8" s="132"/>
      <c r="ATV8" s="132"/>
      <c r="ATW8" s="132"/>
      <c r="ATX8" s="132"/>
      <c r="ATY8" s="132"/>
      <c r="ATZ8" s="132"/>
      <c r="AUA8" s="132"/>
      <c r="AUB8" s="132"/>
      <c r="AUC8" s="132"/>
      <c r="AUD8" s="132"/>
      <c r="AUE8" s="132"/>
      <c r="AUF8" s="132"/>
      <c r="AUG8" s="132"/>
      <c r="AUH8" s="132"/>
      <c r="AUI8" s="132"/>
      <c r="AUJ8" s="132"/>
      <c r="AUK8" s="132"/>
      <c r="AUL8" s="132"/>
      <c r="AUM8" s="132"/>
      <c r="AUN8" s="132"/>
      <c r="AUO8" s="132"/>
      <c r="AUP8" s="132"/>
      <c r="AUQ8" s="132"/>
      <c r="AUR8" s="132"/>
      <c r="AUS8" s="132"/>
      <c r="AUT8" s="132"/>
      <c r="AUU8" s="132"/>
      <c r="AUV8" s="132"/>
      <c r="AUW8" s="132"/>
      <c r="AUX8" s="132"/>
      <c r="AUY8" s="132"/>
      <c r="AUZ8" s="132"/>
      <c r="AVA8" s="132"/>
      <c r="AVB8" s="132"/>
      <c r="AVC8" s="132"/>
      <c r="AVD8" s="132"/>
      <c r="AVE8" s="132"/>
      <c r="AVF8" s="132"/>
      <c r="AVG8" s="132"/>
      <c r="AVH8" s="132"/>
      <c r="AVI8" s="132"/>
      <c r="AVJ8" s="132"/>
      <c r="AVK8" s="132"/>
      <c r="AVL8" s="132"/>
      <c r="AVM8" s="132"/>
      <c r="AVN8" s="132"/>
      <c r="AVO8" s="132"/>
      <c r="AVP8" s="132"/>
      <c r="AVQ8" s="132"/>
      <c r="AVR8" s="132"/>
      <c r="AVS8" s="132"/>
      <c r="AVT8" s="132"/>
      <c r="AVU8" s="132"/>
      <c r="AVV8" s="132"/>
      <c r="AVW8" s="132"/>
      <c r="AVX8" s="132"/>
      <c r="AVY8" s="132"/>
      <c r="AVZ8" s="132"/>
      <c r="AWA8" s="132"/>
      <c r="AWB8" s="132"/>
      <c r="AWC8" s="132"/>
      <c r="AWD8" s="132"/>
      <c r="AWE8" s="132"/>
      <c r="AWF8" s="132"/>
      <c r="AWG8" s="132"/>
      <c r="AWH8" s="132"/>
      <c r="AWI8" s="132"/>
      <c r="AWJ8" s="132"/>
      <c r="AWK8" s="132"/>
      <c r="AWL8" s="132"/>
      <c r="AWM8" s="132"/>
      <c r="AWN8" s="132"/>
      <c r="AWO8" s="132"/>
      <c r="AWP8" s="132"/>
      <c r="AWQ8" s="132"/>
      <c r="AWR8" s="132"/>
      <c r="AWS8" s="132"/>
      <c r="AWT8" s="132"/>
      <c r="AWU8" s="132"/>
      <c r="AWV8" s="132"/>
      <c r="AWW8" s="132"/>
      <c r="AWX8" s="132"/>
      <c r="AWY8" s="132"/>
      <c r="AWZ8" s="132"/>
      <c r="AXA8" s="132"/>
      <c r="AXB8" s="132"/>
      <c r="AXC8" s="132"/>
      <c r="AXD8" s="132"/>
      <c r="AXE8" s="132"/>
      <c r="AXF8" s="132"/>
      <c r="AXG8" s="132"/>
      <c r="AXH8" s="132"/>
      <c r="AXI8" s="132"/>
      <c r="AXJ8" s="132"/>
      <c r="AXK8" s="132"/>
      <c r="AXL8" s="132"/>
      <c r="AXM8" s="132"/>
      <c r="AXN8" s="132"/>
      <c r="AXO8" s="132"/>
      <c r="AXP8" s="132"/>
      <c r="AXQ8" s="132"/>
      <c r="AXR8" s="132"/>
      <c r="AXS8" s="132"/>
      <c r="AXT8" s="132"/>
      <c r="AXU8" s="132"/>
      <c r="AXV8" s="132"/>
      <c r="AXW8" s="132"/>
      <c r="AXX8" s="132"/>
      <c r="AXY8" s="132"/>
      <c r="AXZ8" s="132"/>
      <c r="AYA8" s="132"/>
      <c r="AYB8" s="132"/>
      <c r="AYC8" s="132"/>
      <c r="AYD8" s="132"/>
      <c r="AYE8" s="132"/>
      <c r="AYF8" s="132"/>
      <c r="AYG8" s="132"/>
      <c r="AYH8" s="132"/>
      <c r="AYI8" s="132"/>
      <c r="AYJ8" s="132"/>
      <c r="AYK8" s="132"/>
      <c r="AYL8" s="132"/>
      <c r="AYM8" s="132"/>
      <c r="AYN8" s="132"/>
      <c r="AYO8" s="132"/>
      <c r="AYP8" s="132"/>
      <c r="AYQ8" s="132"/>
      <c r="AYR8" s="132"/>
      <c r="AYS8" s="132"/>
      <c r="AYT8" s="132"/>
      <c r="AYU8" s="132"/>
      <c r="AYV8" s="132"/>
      <c r="AYW8" s="132"/>
      <c r="AYX8" s="132"/>
      <c r="AYY8" s="132"/>
      <c r="AYZ8" s="132"/>
    </row>
    <row r="9" spans="1:1352" x14ac:dyDescent="0.25">
      <c r="A9" s="101" t="s">
        <v>214</v>
      </c>
      <c r="B9" s="101" t="s">
        <v>215</v>
      </c>
      <c r="C9" s="61" t="s">
        <v>216</v>
      </c>
      <c r="D9" s="61" t="s">
        <v>217</v>
      </c>
      <c r="E9" s="61"/>
      <c r="F9" s="61" t="s">
        <v>218</v>
      </c>
      <c r="G9" s="61"/>
      <c r="H9" s="61" t="s">
        <v>218</v>
      </c>
      <c r="I9" s="9" t="s">
        <v>219</v>
      </c>
      <c r="J9" s="7"/>
      <c r="K9" s="139"/>
      <c r="L9" s="156"/>
      <c r="M9" s="156"/>
      <c r="N9" s="156"/>
      <c r="O9" s="156"/>
      <c r="P9" s="156"/>
      <c r="Q9" s="156"/>
      <c r="R9" s="156"/>
      <c r="S9" s="156"/>
      <c r="T9" s="156"/>
      <c r="U9" s="156"/>
      <c r="V9" s="156"/>
      <c r="W9" s="156"/>
      <c r="X9" s="156"/>
      <c r="Y9" s="156"/>
      <c r="Z9" s="156"/>
      <c r="AA9" s="156"/>
      <c r="AB9" s="156"/>
      <c r="AC9" s="156"/>
      <c r="AD9" s="156"/>
      <c r="AE9" s="156"/>
      <c r="AF9" s="156"/>
      <c r="AG9" s="156"/>
      <c r="AH9" s="156"/>
      <c r="AI9" s="156"/>
      <c r="AJ9" s="156"/>
      <c r="AK9" s="156"/>
      <c r="AL9" s="156"/>
      <c r="AM9" s="156"/>
      <c r="AN9" s="156"/>
      <c r="AO9" s="156"/>
      <c r="AP9" s="156"/>
      <c r="AQ9" s="156"/>
      <c r="AR9" s="156"/>
      <c r="AS9" s="156"/>
      <c r="AT9" s="156"/>
      <c r="AU9" s="156"/>
      <c r="AV9" s="156"/>
      <c r="AW9" s="156"/>
      <c r="AX9" s="156"/>
      <c r="AY9" s="156"/>
      <c r="AZ9" s="156"/>
      <c r="BA9" s="156"/>
      <c r="BB9" s="156"/>
      <c r="BC9" s="156"/>
      <c r="BD9" s="156"/>
      <c r="BE9" s="156"/>
      <c r="BF9" s="156"/>
      <c r="BG9" s="156"/>
      <c r="BH9" s="156"/>
      <c r="BI9" s="156"/>
      <c r="BJ9" s="156"/>
      <c r="BK9" s="156"/>
      <c r="BL9" s="156"/>
      <c r="BM9" s="156"/>
      <c r="BN9" s="156"/>
      <c r="BO9" s="156"/>
      <c r="BP9" s="156"/>
      <c r="BQ9" s="156"/>
      <c r="BR9" s="156"/>
      <c r="BS9" s="156"/>
      <c r="BT9" s="156"/>
      <c r="BU9" s="156"/>
      <c r="BV9" s="156"/>
      <c r="BW9" s="156"/>
      <c r="BX9" s="156"/>
      <c r="BY9" s="156"/>
      <c r="BZ9" s="156"/>
      <c r="CA9" s="156"/>
      <c r="CB9" s="156"/>
      <c r="CC9" s="156"/>
      <c r="CD9" s="156"/>
      <c r="CE9" s="156"/>
      <c r="CF9" s="156"/>
      <c r="CG9" s="156"/>
      <c r="CH9" s="156"/>
      <c r="CI9" s="156"/>
      <c r="CJ9" s="156"/>
      <c r="CK9" s="156"/>
      <c r="CL9" s="156"/>
      <c r="CM9" s="156"/>
      <c r="CN9" s="156"/>
      <c r="CO9" s="156"/>
      <c r="CP9" s="156"/>
      <c r="CQ9" s="156"/>
      <c r="CR9" s="156"/>
      <c r="CS9" s="156"/>
      <c r="CT9" s="156"/>
      <c r="CU9" s="156"/>
      <c r="CV9" s="156"/>
      <c r="CW9" s="156"/>
      <c r="CX9" s="156"/>
      <c r="CY9" s="156"/>
      <c r="CZ9" s="156"/>
      <c r="DA9" s="156"/>
      <c r="DB9" s="156"/>
      <c r="DC9" s="156"/>
      <c r="DD9" s="156"/>
      <c r="DE9" s="156"/>
      <c r="DF9" s="156"/>
      <c r="DG9" s="156"/>
      <c r="DH9" s="156"/>
      <c r="DI9" s="156"/>
      <c r="DJ9" s="156"/>
      <c r="DK9" s="156"/>
      <c r="DL9" s="156"/>
      <c r="DM9" s="156"/>
      <c r="DN9" s="156"/>
      <c r="DO9" s="156"/>
      <c r="DP9" s="156"/>
      <c r="DQ9" s="156"/>
      <c r="DR9" s="156"/>
      <c r="DS9" s="156"/>
      <c r="DT9" s="156"/>
      <c r="DU9" s="156"/>
      <c r="DV9" s="156"/>
      <c r="DW9" s="156"/>
      <c r="DX9" s="156"/>
      <c r="DY9" s="156"/>
      <c r="DZ9" s="156"/>
      <c r="EA9" s="156"/>
      <c r="EB9" s="156"/>
      <c r="EC9" s="156"/>
      <c r="ED9" s="156"/>
      <c r="EE9" s="156"/>
      <c r="EF9" s="156"/>
      <c r="EG9" s="156"/>
      <c r="EH9" s="156"/>
      <c r="EI9" s="156"/>
      <c r="EJ9" s="156"/>
      <c r="EK9" s="156"/>
      <c r="EL9" s="156"/>
      <c r="EM9" s="156"/>
      <c r="EN9" s="156"/>
      <c r="EO9" s="156"/>
      <c r="EP9" s="156"/>
      <c r="EQ9" s="156"/>
      <c r="ER9" s="156"/>
      <c r="ES9" s="156"/>
      <c r="ET9" s="156"/>
      <c r="EU9" s="156"/>
      <c r="EV9" s="156"/>
      <c r="EW9" s="156"/>
      <c r="EX9" s="156"/>
      <c r="EY9" s="156"/>
      <c r="EZ9" s="156"/>
      <c r="FA9" s="156"/>
      <c r="FB9" s="156"/>
      <c r="FC9" s="156"/>
      <c r="FD9" s="156"/>
      <c r="FE9" s="156"/>
      <c r="FF9" s="156"/>
      <c r="FG9" s="156"/>
      <c r="FH9" s="156"/>
      <c r="FI9" s="156"/>
      <c r="FJ9" s="156"/>
      <c r="FK9" s="156"/>
      <c r="FL9" s="156"/>
      <c r="FM9" s="156"/>
      <c r="FN9" s="156"/>
      <c r="FO9" s="156"/>
      <c r="FP9" s="156"/>
      <c r="FQ9" s="156"/>
      <c r="FR9" s="156"/>
      <c r="FS9" s="156"/>
      <c r="FT9" s="156"/>
      <c r="FU9" s="156"/>
      <c r="FV9" s="156"/>
      <c r="FW9" s="156"/>
      <c r="FX9" s="156"/>
      <c r="FY9" s="156"/>
      <c r="FZ9" s="156"/>
      <c r="GA9" s="156"/>
      <c r="GB9" s="156"/>
      <c r="GC9" s="156"/>
      <c r="GD9" s="156"/>
      <c r="GE9" s="156"/>
      <c r="GF9" s="156"/>
      <c r="GG9" s="156"/>
      <c r="GH9" s="156"/>
      <c r="GI9" s="156"/>
      <c r="GJ9" s="156"/>
      <c r="GK9" s="156"/>
      <c r="GL9" s="156"/>
      <c r="GM9" s="156"/>
      <c r="GN9" s="156"/>
      <c r="GO9" s="156"/>
      <c r="GP9" s="156"/>
      <c r="GQ9" s="156"/>
      <c r="GR9" s="156"/>
      <c r="GS9" s="156"/>
      <c r="GT9" s="156"/>
      <c r="GU9" s="156"/>
      <c r="GV9" s="156"/>
      <c r="GW9" s="156"/>
      <c r="GX9" s="156"/>
      <c r="GY9" s="156"/>
      <c r="GZ9" s="156"/>
      <c r="HA9" s="156"/>
      <c r="HB9" s="156"/>
      <c r="HC9" s="156"/>
      <c r="HD9" s="156"/>
      <c r="HE9" s="156"/>
      <c r="HF9" s="156"/>
      <c r="HG9" s="156"/>
      <c r="HH9" s="156"/>
      <c r="HI9" s="156"/>
      <c r="HJ9" s="156"/>
      <c r="HK9" s="156"/>
      <c r="HL9" s="156"/>
      <c r="HM9" s="156"/>
      <c r="HN9" s="156"/>
      <c r="HO9" s="156"/>
      <c r="HP9" s="156"/>
      <c r="HQ9" s="156"/>
      <c r="HR9" s="156"/>
      <c r="HS9" s="156"/>
      <c r="HT9" s="156"/>
      <c r="HU9" s="156"/>
      <c r="HV9" s="156"/>
      <c r="HW9" s="156"/>
      <c r="HX9" s="156"/>
      <c r="HY9" s="156"/>
      <c r="HZ9" s="156"/>
      <c r="IA9" s="156"/>
      <c r="IB9" s="156"/>
      <c r="IC9" s="156"/>
      <c r="ID9" s="156"/>
      <c r="IE9" s="156"/>
      <c r="IF9" s="156"/>
      <c r="IG9" s="156"/>
      <c r="IH9" s="156"/>
      <c r="II9" s="156"/>
      <c r="IJ9" s="156"/>
      <c r="IK9" s="156"/>
      <c r="IL9" s="156"/>
      <c r="IM9" s="156"/>
      <c r="IN9" s="156"/>
      <c r="IO9" s="156"/>
      <c r="IP9" s="156"/>
      <c r="IQ9" s="156"/>
      <c r="IR9" s="156"/>
      <c r="IS9" s="156"/>
      <c r="IT9" s="156"/>
      <c r="IU9" s="156"/>
      <c r="IV9" s="156"/>
      <c r="IW9" s="156"/>
      <c r="IX9" s="156"/>
      <c r="IY9" s="156"/>
      <c r="IZ9" s="156"/>
      <c r="JA9" s="156"/>
      <c r="JB9" s="156"/>
      <c r="JC9" s="156"/>
      <c r="JD9" s="156"/>
      <c r="JE9" s="156"/>
      <c r="JF9" s="156"/>
      <c r="JG9" s="156"/>
      <c r="JH9" s="156"/>
      <c r="JI9" s="156"/>
      <c r="JJ9" s="156"/>
      <c r="JK9" s="156"/>
      <c r="JL9" s="156"/>
      <c r="JM9" s="156"/>
      <c r="JN9" s="156"/>
      <c r="JO9" s="156"/>
      <c r="JP9" s="156"/>
      <c r="JQ9" s="156"/>
      <c r="JR9" s="156"/>
      <c r="JS9" s="156"/>
      <c r="JT9" s="156"/>
      <c r="JU9" s="156"/>
      <c r="JV9" s="156"/>
      <c r="JW9" s="156"/>
      <c r="JX9" s="156"/>
      <c r="JY9" s="156"/>
      <c r="JZ9" s="156"/>
      <c r="KA9" s="156"/>
      <c r="KB9" s="156"/>
      <c r="KC9" s="156"/>
      <c r="KD9" s="156"/>
      <c r="KE9" s="156"/>
      <c r="KF9" s="156"/>
      <c r="KG9" s="156"/>
      <c r="KH9" s="156"/>
      <c r="KI9" s="156"/>
      <c r="KJ9" s="156"/>
      <c r="KK9" s="156"/>
      <c r="KL9" s="156"/>
      <c r="KM9" s="156"/>
      <c r="KN9" s="156"/>
      <c r="KO9" s="156"/>
      <c r="KP9" s="156"/>
      <c r="KQ9" s="156"/>
      <c r="KR9" s="156"/>
      <c r="KS9" s="156"/>
      <c r="KT9" s="156"/>
      <c r="KU9" s="156"/>
      <c r="KV9" s="156"/>
      <c r="KW9" s="156"/>
      <c r="KX9" s="156"/>
      <c r="KY9" s="156"/>
      <c r="KZ9" s="156"/>
      <c r="LA9" s="156"/>
      <c r="LB9" s="156"/>
      <c r="LC9" s="156"/>
      <c r="LD9" s="156"/>
      <c r="LE9" s="156"/>
      <c r="LF9" s="156"/>
      <c r="LG9" s="156"/>
      <c r="LH9" s="156"/>
      <c r="LI9" s="156"/>
      <c r="LJ9" s="156"/>
      <c r="LK9" s="156"/>
      <c r="LL9" s="156"/>
      <c r="LM9" s="156"/>
      <c r="LN9" s="156"/>
      <c r="LO9" s="156"/>
      <c r="LP9" s="156"/>
      <c r="LQ9" s="156"/>
      <c r="LR9" s="156"/>
      <c r="LS9" s="156"/>
      <c r="LT9" s="156"/>
      <c r="LU9" s="156"/>
      <c r="LV9" s="156"/>
      <c r="LW9" s="156"/>
      <c r="LX9" s="156"/>
      <c r="LY9" s="156"/>
      <c r="LZ9" s="156"/>
      <c r="MA9" s="156"/>
      <c r="MB9" s="156"/>
      <c r="MC9" s="156"/>
      <c r="MD9" s="156"/>
      <c r="ME9" s="156"/>
      <c r="MF9" s="156"/>
      <c r="MG9" s="156"/>
      <c r="MH9" s="156"/>
      <c r="MI9" s="156"/>
      <c r="MJ9" s="156"/>
      <c r="MK9" s="156"/>
      <c r="ML9" s="156"/>
      <c r="MM9" s="156"/>
      <c r="MN9" s="156"/>
      <c r="MO9" s="156"/>
      <c r="MP9" s="156"/>
      <c r="MQ9" s="156"/>
      <c r="MR9" s="156"/>
      <c r="MS9" s="156"/>
      <c r="MT9" s="156"/>
      <c r="MU9" s="156"/>
      <c r="MV9" s="156"/>
      <c r="MW9" s="156"/>
      <c r="MX9" s="156"/>
      <c r="MY9" s="156"/>
      <c r="MZ9" s="156"/>
      <c r="NA9" s="156"/>
      <c r="NB9" s="156"/>
      <c r="NC9" s="156"/>
      <c r="ND9" s="156"/>
      <c r="NE9" s="156"/>
      <c r="NF9" s="156"/>
      <c r="NG9" s="156"/>
      <c r="NH9" s="156"/>
      <c r="NI9" s="156"/>
      <c r="NJ9" s="156"/>
      <c r="NK9" s="156"/>
      <c r="NL9" s="156"/>
      <c r="NM9" s="156"/>
      <c r="NN9" s="156"/>
      <c r="NO9" s="156"/>
      <c r="NP9" s="156"/>
      <c r="NQ9" s="156"/>
      <c r="NR9" s="156"/>
      <c r="NS9" s="156"/>
      <c r="NT9" s="156"/>
      <c r="NU9" s="156"/>
      <c r="NV9" s="156"/>
      <c r="NW9" s="156"/>
      <c r="NX9" s="156"/>
      <c r="NY9" s="156"/>
      <c r="NZ9" s="156"/>
      <c r="OA9" s="156"/>
      <c r="OB9" s="156"/>
      <c r="OC9" s="156"/>
      <c r="OD9" s="156"/>
      <c r="OE9" s="156"/>
      <c r="OF9" s="156"/>
      <c r="OG9" s="156"/>
      <c r="OH9" s="156"/>
      <c r="OI9" s="156"/>
      <c r="OJ9" s="156"/>
      <c r="OK9" s="156"/>
      <c r="OL9" s="156"/>
      <c r="OM9" s="156"/>
      <c r="ON9" s="156"/>
      <c r="OO9" s="156"/>
      <c r="OP9" s="156"/>
      <c r="OQ9" s="156"/>
      <c r="OR9" s="156"/>
      <c r="OS9" s="156"/>
      <c r="OT9" s="156"/>
      <c r="OU9" s="156"/>
      <c r="OV9" s="156"/>
      <c r="OW9" s="156"/>
      <c r="OX9" s="156"/>
      <c r="OY9" s="156"/>
      <c r="OZ9" s="156"/>
      <c r="PA9" s="156"/>
      <c r="PB9" s="156"/>
      <c r="PC9" s="156"/>
      <c r="PD9" s="156"/>
      <c r="PE9" s="156"/>
      <c r="PF9" s="156"/>
      <c r="PG9" s="156"/>
      <c r="PH9" s="156"/>
      <c r="PI9" s="156"/>
      <c r="PJ9" s="156"/>
      <c r="PK9" s="156"/>
      <c r="PL9" s="156"/>
      <c r="PM9" s="156"/>
      <c r="PN9" s="156"/>
      <c r="PO9" s="156"/>
      <c r="PP9" s="156"/>
      <c r="PQ9" s="156"/>
      <c r="PR9" s="156"/>
      <c r="PS9" s="156"/>
      <c r="PT9" s="156"/>
      <c r="PU9" s="156"/>
      <c r="PV9" s="156"/>
      <c r="PW9" s="156"/>
      <c r="PX9" s="156"/>
      <c r="PY9" s="156"/>
      <c r="PZ9" s="156"/>
      <c r="QA9" s="156"/>
      <c r="QB9" s="156"/>
      <c r="QC9" s="156"/>
      <c r="QD9" s="156"/>
      <c r="QE9" s="156"/>
      <c r="QF9" s="156"/>
      <c r="QG9" s="156"/>
      <c r="QH9" s="156"/>
      <c r="QI9" s="156"/>
      <c r="QJ9" s="156"/>
      <c r="QK9" s="156"/>
      <c r="QL9" s="156"/>
      <c r="QM9" s="156"/>
      <c r="QN9" s="156"/>
      <c r="QO9" s="156"/>
      <c r="QP9" s="156"/>
      <c r="QQ9" s="156"/>
      <c r="QR9" s="156"/>
      <c r="QS9" s="156"/>
      <c r="QT9" s="156"/>
      <c r="QU9" s="132"/>
      <c r="QV9" s="132"/>
      <c r="QW9" s="132"/>
      <c r="QX9" s="132"/>
      <c r="QY9" s="132"/>
      <c r="QZ9" s="132"/>
      <c r="RA9" s="132"/>
      <c r="RB9" s="132"/>
      <c r="RC9" s="132"/>
      <c r="RD9" s="132"/>
      <c r="RE9" s="132"/>
      <c r="RF9" s="132"/>
      <c r="RG9" s="132"/>
      <c r="RH9" s="132"/>
      <c r="RI9" s="132"/>
      <c r="RJ9" s="132"/>
      <c r="RK9" s="132"/>
      <c r="RL9" s="132"/>
      <c r="RM9" s="132"/>
      <c r="RN9" s="132"/>
      <c r="RO9" s="132"/>
      <c r="RP9" s="132"/>
      <c r="RQ9" s="132"/>
      <c r="RR9" s="132"/>
      <c r="RS9" s="132"/>
      <c r="RT9" s="132"/>
      <c r="RU9" s="132"/>
      <c r="RV9" s="132"/>
      <c r="RW9" s="132"/>
      <c r="RX9" s="132"/>
      <c r="RY9" s="132"/>
      <c r="RZ9" s="132"/>
      <c r="SA9" s="132"/>
      <c r="SB9" s="132"/>
      <c r="SC9" s="132"/>
      <c r="SD9" s="132"/>
      <c r="SE9" s="132"/>
      <c r="SF9" s="132"/>
      <c r="SG9" s="132"/>
      <c r="SH9" s="132"/>
      <c r="SI9" s="132"/>
      <c r="SJ9" s="132"/>
      <c r="SK9" s="132"/>
      <c r="SL9" s="132"/>
      <c r="SM9" s="132"/>
      <c r="SN9" s="132"/>
      <c r="SO9" s="132"/>
      <c r="SP9" s="132"/>
      <c r="SQ9" s="132"/>
      <c r="SR9" s="132"/>
      <c r="SS9" s="132"/>
      <c r="ST9" s="132"/>
      <c r="SU9" s="132"/>
      <c r="SV9" s="132"/>
      <c r="SW9" s="132"/>
      <c r="SX9" s="132"/>
      <c r="SY9" s="132"/>
      <c r="SZ9" s="132"/>
      <c r="TA9" s="132"/>
      <c r="TB9" s="132"/>
      <c r="TC9" s="132"/>
      <c r="TD9" s="132"/>
      <c r="TE9" s="132"/>
      <c r="TF9" s="132"/>
      <c r="TG9" s="132"/>
      <c r="TH9" s="132"/>
      <c r="TI9" s="132"/>
      <c r="TJ9" s="132"/>
      <c r="TK9" s="132"/>
      <c r="TL9" s="132"/>
      <c r="TM9" s="132"/>
      <c r="TN9" s="132"/>
      <c r="TO9" s="132"/>
      <c r="TP9" s="132"/>
      <c r="TQ9" s="132"/>
      <c r="TR9" s="132"/>
      <c r="TS9" s="132"/>
      <c r="TT9" s="132"/>
      <c r="TU9" s="132"/>
      <c r="TV9" s="132"/>
      <c r="TW9" s="132"/>
      <c r="TX9" s="132"/>
      <c r="TY9" s="132"/>
      <c r="TZ9" s="132"/>
      <c r="UA9" s="132"/>
      <c r="UB9" s="132"/>
      <c r="UC9" s="132"/>
      <c r="UD9" s="132"/>
      <c r="UE9" s="132"/>
      <c r="UF9" s="132"/>
      <c r="UG9" s="132"/>
      <c r="UH9" s="132"/>
      <c r="UI9" s="132"/>
      <c r="UJ9" s="132"/>
      <c r="UK9" s="132"/>
      <c r="UL9" s="132"/>
      <c r="UM9" s="132"/>
      <c r="UN9" s="132"/>
      <c r="UO9" s="132"/>
      <c r="UP9" s="132"/>
      <c r="UQ9" s="132"/>
      <c r="UR9" s="132"/>
      <c r="US9" s="132"/>
      <c r="UT9" s="132"/>
      <c r="UU9" s="132"/>
      <c r="UV9" s="132"/>
      <c r="UW9" s="132"/>
      <c r="UX9" s="132"/>
      <c r="UY9" s="132"/>
      <c r="UZ9" s="132"/>
      <c r="VA9" s="132"/>
      <c r="VB9" s="132"/>
      <c r="VC9" s="132"/>
      <c r="VD9" s="132"/>
      <c r="VE9" s="132"/>
      <c r="VF9" s="132"/>
      <c r="VG9" s="132"/>
      <c r="VH9" s="132"/>
      <c r="VI9" s="132"/>
      <c r="VJ9" s="132"/>
      <c r="VK9" s="132"/>
      <c r="VL9" s="132"/>
      <c r="VM9" s="132"/>
      <c r="VN9" s="132"/>
      <c r="VO9" s="132"/>
      <c r="VP9" s="132"/>
      <c r="VQ9" s="132"/>
      <c r="VR9" s="132"/>
      <c r="VS9" s="132"/>
      <c r="VT9" s="132"/>
      <c r="VU9" s="132"/>
      <c r="VV9" s="132"/>
      <c r="VW9" s="132"/>
      <c r="VX9" s="132"/>
      <c r="VY9" s="132"/>
      <c r="VZ9" s="132"/>
      <c r="WA9" s="132"/>
      <c r="WB9" s="132"/>
      <c r="WC9" s="132"/>
      <c r="WD9" s="132"/>
      <c r="WE9" s="132"/>
      <c r="WF9" s="132"/>
      <c r="WG9" s="132"/>
      <c r="WH9" s="132"/>
      <c r="WI9" s="132"/>
      <c r="WJ9" s="132"/>
      <c r="WK9" s="132"/>
      <c r="WL9" s="132"/>
      <c r="WM9" s="132"/>
      <c r="WN9" s="132"/>
      <c r="WO9" s="132"/>
      <c r="WP9" s="132"/>
      <c r="WQ9" s="132"/>
      <c r="WR9" s="132"/>
      <c r="WS9" s="132"/>
      <c r="WT9" s="132"/>
      <c r="WU9" s="132"/>
      <c r="WV9" s="132"/>
      <c r="WW9" s="132"/>
      <c r="WX9" s="132"/>
      <c r="WY9" s="132"/>
      <c r="WZ9" s="132"/>
      <c r="XA9" s="132"/>
      <c r="XB9" s="132"/>
      <c r="XC9" s="132"/>
      <c r="XD9" s="132"/>
      <c r="XE9" s="132"/>
      <c r="XF9" s="132"/>
      <c r="XG9" s="132"/>
      <c r="XH9" s="132"/>
      <c r="XI9" s="132"/>
      <c r="XJ9" s="132"/>
      <c r="XK9" s="132"/>
      <c r="XL9" s="132"/>
      <c r="XM9" s="132"/>
      <c r="XN9" s="132"/>
      <c r="XO9" s="132"/>
      <c r="XP9" s="132"/>
      <c r="XQ9" s="132"/>
      <c r="XR9" s="132"/>
      <c r="XS9" s="132"/>
      <c r="XT9" s="132"/>
      <c r="XU9" s="132"/>
      <c r="XV9" s="132"/>
      <c r="XW9" s="132"/>
      <c r="XX9" s="132"/>
      <c r="XY9" s="132"/>
      <c r="XZ9" s="132"/>
      <c r="YA9" s="132"/>
      <c r="YB9" s="132"/>
      <c r="YC9" s="132"/>
      <c r="YD9" s="132"/>
      <c r="YE9" s="132"/>
      <c r="YF9" s="132"/>
      <c r="YG9" s="132"/>
      <c r="YH9" s="132"/>
      <c r="YI9" s="132"/>
      <c r="YJ9" s="132"/>
      <c r="YK9" s="132"/>
      <c r="YL9" s="132"/>
      <c r="YM9" s="132"/>
      <c r="YN9" s="132"/>
      <c r="YO9" s="132"/>
      <c r="YP9" s="132"/>
      <c r="YQ9" s="132"/>
      <c r="YR9" s="132"/>
      <c r="YS9" s="132"/>
      <c r="YT9" s="132"/>
      <c r="YU9" s="132"/>
      <c r="YV9" s="132"/>
      <c r="YW9" s="132"/>
      <c r="YX9" s="132"/>
      <c r="YY9" s="132"/>
      <c r="YZ9" s="132"/>
      <c r="ZA9" s="132"/>
      <c r="ZB9" s="132"/>
      <c r="ZC9" s="132"/>
      <c r="ZD9" s="132"/>
      <c r="ZE9" s="132"/>
      <c r="ZF9" s="132"/>
      <c r="ZG9" s="132"/>
      <c r="ZH9" s="132"/>
      <c r="ZI9" s="132"/>
      <c r="ZJ9" s="132"/>
      <c r="ZK9" s="132"/>
      <c r="ZL9" s="132"/>
      <c r="ZM9" s="132"/>
      <c r="ZN9" s="132"/>
      <c r="ZO9" s="132"/>
      <c r="ZP9" s="132"/>
      <c r="ZQ9" s="132"/>
      <c r="ZR9" s="132"/>
      <c r="ZS9" s="132"/>
      <c r="ZT9" s="132"/>
      <c r="ZU9" s="132"/>
      <c r="ZV9" s="132"/>
      <c r="ZW9" s="132"/>
      <c r="ZX9" s="132"/>
      <c r="ZY9" s="132"/>
      <c r="ZZ9" s="132"/>
      <c r="AAA9" s="132"/>
      <c r="AAB9" s="132"/>
      <c r="AAC9" s="132"/>
      <c r="AAD9" s="132"/>
      <c r="AAE9" s="132"/>
      <c r="AAF9" s="132"/>
      <c r="AAG9" s="132"/>
      <c r="AAH9" s="132"/>
      <c r="AAI9" s="132"/>
      <c r="AAJ9" s="132"/>
      <c r="AAK9" s="132"/>
      <c r="AAL9" s="132"/>
      <c r="AAM9" s="132"/>
      <c r="AAN9" s="132"/>
      <c r="AAO9" s="132"/>
      <c r="AAP9" s="132"/>
      <c r="AAQ9" s="132"/>
      <c r="AAR9" s="132"/>
      <c r="AAS9" s="132"/>
      <c r="AAT9" s="132"/>
      <c r="AAU9" s="132"/>
      <c r="AAV9" s="132"/>
      <c r="AAW9" s="132"/>
      <c r="AAX9" s="132"/>
      <c r="AAY9" s="132"/>
      <c r="AAZ9" s="132"/>
      <c r="ABA9" s="132"/>
      <c r="ABB9" s="132"/>
      <c r="ABC9" s="132"/>
      <c r="ABD9" s="132"/>
      <c r="ABE9" s="132"/>
      <c r="ABF9" s="132"/>
      <c r="ABG9" s="132"/>
      <c r="ABH9" s="132"/>
      <c r="ABI9" s="132"/>
      <c r="ABJ9" s="132"/>
      <c r="ABK9" s="132"/>
      <c r="ABL9" s="132"/>
      <c r="ABM9" s="132"/>
      <c r="ABN9" s="132"/>
      <c r="ABO9" s="132"/>
      <c r="ABP9" s="132"/>
      <c r="ABQ9" s="132"/>
      <c r="ABR9" s="132"/>
      <c r="ABS9" s="132"/>
      <c r="ABT9" s="132"/>
      <c r="ABU9" s="132"/>
      <c r="ABV9" s="132"/>
      <c r="ABW9" s="132"/>
      <c r="ABX9" s="132"/>
      <c r="ABY9" s="132"/>
      <c r="ABZ9" s="132"/>
      <c r="ACA9" s="132"/>
      <c r="ACB9" s="132"/>
      <c r="ACC9" s="132"/>
      <c r="ACD9" s="132"/>
      <c r="ACE9" s="132"/>
      <c r="ACF9" s="132"/>
      <c r="ACG9" s="132"/>
      <c r="ACH9" s="132"/>
      <c r="ACI9" s="132"/>
      <c r="ACJ9" s="132"/>
      <c r="ACK9" s="132"/>
      <c r="ACL9" s="132"/>
      <c r="ACM9" s="132"/>
      <c r="ACN9" s="132"/>
      <c r="ACO9" s="132"/>
      <c r="ACP9" s="132"/>
      <c r="ACQ9" s="132"/>
      <c r="ACR9" s="132"/>
      <c r="ACS9" s="132"/>
      <c r="ACT9" s="132"/>
      <c r="ACU9" s="132"/>
      <c r="ACV9" s="132"/>
      <c r="ACW9" s="132"/>
      <c r="ACX9" s="132"/>
      <c r="ACY9" s="132"/>
      <c r="ACZ9" s="132"/>
      <c r="ADA9" s="132"/>
      <c r="ADB9" s="132"/>
      <c r="ADC9" s="132"/>
      <c r="ADD9" s="132"/>
      <c r="ADE9" s="132"/>
      <c r="ADF9" s="132"/>
      <c r="ADG9" s="132"/>
      <c r="ADH9" s="132"/>
      <c r="ADI9" s="132"/>
      <c r="ADJ9" s="132"/>
      <c r="ADK9" s="132"/>
      <c r="ADL9" s="132"/>
      <c r="ADM9" s="132"/>
      <c r="ADN9" s="132"/>
      <c r="ADO9" s="132"/>
      <c r="ADP9" s="132"/>
      <c r="ADQ9" s="132"/>
      <c r="ADR9" s="132"/>
      <c r="ADS9" s="132"/>
      <c r="ADT9" s="132"/>
      <c r="ADU9" s="132"/>
      <c r="ADV9" s="132"/>
      <c r="ADW9" s="132"/>
      <c r="ADX9" s="132"/>
      <c r="ADY9" s="132"/>
      <c r="ADZ9" s="132"/>
      <c r="AEA9" s="132"/>
      <c r="AEB9" s="132"/>
      <c r="AEC9" s="132"/>
      <c r="AED9" s="132"/>
      <c r="AEE9" s="132"/>
      <c r="AEF9" s="132"/>
      <c r="AEG9" s="132"/>
      <c r="AEH9" s="132"/>
      <c r="AEI9" s="132"/>
      <c r="AEJ9" s="132"/>
      <c r="AEK9" s="132"/>
      <c r="AEL9" s="132"/>
      <c r="AEM9" s="132"/>
      <c r="AEN9" s="132"/>
      <c r="AEO9" s="132"/>
      <c r="AEP9" s="132"/>
      <c r="AEQ9" s="132"/>
      <c r="AER9" s="132"/>
      <c r="AES9" s="132"/>
      <c r="AET9" s="132"/>
      <c r="AEU9" s="132"/>
      <c r="AEV9" s="132"/>
      <c r="AEW9" s="132"/>
      <c r="AEX9" s="132"/>
      <c r="AEY9" s="132"/>
      <c r="AEZ9" s="132"/>
      <c r="AFA9" s="132"/>
      <c r="AFB9" s="132"/>
      <c r="AFC9" s="132"/>
      <c r="AFD9" s="132"/>
      <c r="AFE9" s="132"/>
      <c r="AFF9" s="132"/>
      <c r="AFG9" s="132"/>
      <c r="AFH9" s="132"/>
      <c r="AFI9" s="132"/>
      <c r="AFJ9" s="132"/>
      <c r="AFK9" s="132"/>
      <c r="AFL9" s="132"/>
      <c r="AFM9" s="132"/>
      <c r="AFN9" s="132"/>
      <c r="AFO9" s="132"/>
      <c r="AFP9" s="132"/>
      <c r="AFQ9" s="132"/>
      <c r="AFR9" s="132"/>
      <c r="AFS9" s="132"/>
      <c r="AFT9" s="132"/>
      <c r="AFU9" s="132"/>
      <c r="AFV9" s="132"/>
      <c r="AFW9" s="132"/>
      <c r="AFX9" s="132"/>
      <c r="AFY9" s="132"/>
      <c r="AFZ9" s="132"/>
      <c r="AGA9" s="132"/>
      <c r="AGB9" s="132"/>
      <c r="AGC9" s="132"/>
      <c r="AGD9" s="132"/>
      <c r="AGE9" s="132"/>
      <c r="AGF9" s="132"/>
      <c r="AGG9" s="132"/>
      <c r="AGH9" s="132"/>
      <c r="AGI9" s="132"/>
      <c r="AGJ9" s="132"/>
      <c r="AGK9" s="132"/>
      <c r="AGL9" s="132"/>
      <c r="AGM9" s="132"/>
      <c r="AGN9" s="132"/>
      <c r="AGO9" s="132"/>
      <c r="AGP9" s="132"/>
      <c r="AGQ9" s="132"/>
      <c r="AGR9" s="132"/>
      <c r="AGS9" s="132"/>
      <c r="AGT9" s="132"/>
      <c r="AGU9" s="132"/>
      <c r="AGV9" s="132"/>
      <c r="AGW9" s="132"/>
      <c r="AGX9" s="132"/>
      <c r="AGY9" s="132"/>
      <c r="AGZ9" s="132"/>
      <c r="AHA9" s="132"/>
      <c r="AHB9" s="132"/>
      <c r="AHC9" s="132"/>
      <c r="AHD9" s="132"/>
      <c r="AHE9" s="132"/>
      <c r="AHF9" s="132"/>
      <c r="AHG9" s="132"/>
      <c r="AHH9" s="132"/>
      <c r="AHI9" s="132"/>
      <c r="AHJ9" s="132"/>
      <c r="AHK9" s="132"/>
      <c r="AHL9" s="132"/>
      <c r="AHM9" s="132"/>
      <c r="AHN9" s="132"/>
      <c r="AHO9" s="132"/>
      <c r="AHP9" s="132"/>
      <c r="AHQ9" s="132"/>
      <c r="AHR9" s="132"/>
      <c r="AHS9" s="132"/>
      <c r="AHT9" s="132"/>
      <c r="AHU9" s="132"/>
      <c r="AHV9" s="132"/>
      <c r="AHW9" s="132"/>
      <c r="AHX9" s="132"/>
      <c r="AHY9" s="132"/>
      <c r="AHZ9" s="132"/>
      <c r="AIA9" s="132"/>
      <c r="AIB9" s="132"/>
      <c r="AIC9" s="132"/>
      <c r="AID9" s="132"/>
      <c r="AIE9" s="132"/>
      <c r="AIF9" s="132"/>
      <c r="AIG9" s="132"/>
      <c r="AIH9" s="132"/>
      <c r="AII9" s="132"/>
      <c r="AIJ9" s="132"/>
      <c r="AIK9" s="132"/>
      <c r="AIL9" s="132"/>
      <c r="AIM9" s="132"/>
      <c r="AIN9" s="132"/>
      <c r="AIO9" s="132"/>
      <c r="AIP9" s="132"/>
      <c r="AIQ9" s="132"/>
      <c r="AIR9" s="132"/>
      <c r="AIS9" s="132"/>
      <c r="AIT9" s="132"/>
      <c r="AIU9" s="132"/>
      <c r="AIV9" s="132"/>
      <c r="AIW9" s="132"/>
      <c r="AIX9" s="132"/>
      <c r="AIY9" s="132"/>
      <c r="AIZ9" s="132"/>
      <c r="AJA9" s="132"/>
      <c r="AJB9" s="132"/>
      <c r="AJC9" s="132"/>
      <c r="AJD9" s="132"/>
      <c r="AJE9" s="132"/>
      <c r="AJF9" s="132"/>
      <c r="AJG9" s="132"/>
      <c r="AJH9" s="132"/>
      <c r="AJI9" s="132"/>
      <c r="AJJ9" s="132"/>
      <c r="AJK9" s="132"/>
      <c r="AJL9" s="132"/>
      <c r="AJM9" s="132"/>
      <c r="AJN9" s="132"/>
      <c r="AJO9" s="132"/>
      <c r="AJP9" s="132"/>
      <c r="AJQ9" s="132"/>
      <c r="AJR9" s="132"/>
      <c r="AJS9" s="132"/>
      <c r="AJT9" s="132"/>
      <c r="AJU9" s="132"/>
      <c r="AJV9" s="132"/>
      <c r="AJW9" s="132"/>
      <c r="AJX9" s="132"/>
      <c r="AJY9" s="132"/>
      <c r="AJZ9" s="132"/>
      <c r="AKA9" s="132"/>
      <c r="AKB9" s="132"/>
      <c r="AKC9" s="132"/>
      <c r="AKD9" s="132"/>
      <c r="AKE9" s="132"/>
      <c r="AKF9" s="132"/>
      <c r="AKG9" s="132"/>
      <c r="AKH9" s="132"/>
      <c r="AKI9" s="132"/>
      <c r="AKJ9" s="132"/>
      <c r="AKK9" s="132"/>
      <c r="AKL9" s="132"/>
      <c r="AKM9" s="132"/>
      <c r="AKN9" s="132"/>
      <c r="AKO9" s="132"/>
      <c r="AKP9" s="132"/>
      <c r="AKQ9" s="132"/>
      <c r="AKR9" s="132"/>
      <c r="AKS9" s="132"/>
      <c r="AKT9" s="132"/>
      <c r="AKU9" s="132"/>
      <c r="AKV9" s="132"/>
      <c r="AKW9" s="132"/>
      <c r="AKX9" s="132"/>
      <c r="AKY9" s="132"/>
      <c r="AKZ9" s="132"/>
      <c r="ALA9" s="132"/>
      <c r="ALB9" s="132"/>
      <c r="ALC9" s="132"/>
      <c r="ALD9" s="132"/>
      <c r="ALE9" s="132"/>
      <c r="ALF9" s="132"/>
      <c r="ALG9" s="132"/>
      <c r="ALH9" s="132"/>
      <c r="ALI9" s="132"/>
      <c r="ALJ9" s="132"/>
      <c r="ALK9" s="132"/>
      <c r="ALL9" s="132"/>
      <c r="ALM9" s="132"/>
      <c r="ALN9" s="132"/>
      <c r="ALO9" s="132"/>
      <c r="ALP9" s="132"/>
      <c r="ALQ9" s="132"/>
      <c r="ALR9" s="132"/>
      <c r="ALS9" s="132"/>
      <c r="ALT9" s="132"/>
      <c r="ALU9" s="132"/>
      <c r="ALV9" s="132"/>
      <c r="ALW9" s="132"/>
      <c r="ALX9" s="132"/>
      <c r="ALY9" s="132"/>
      <c r="ALZ9" s="132"/>
      <c r="AMA9" s="132"/>
      <c r="AMB9" s="132"/>
      <c r="AMC9" s="132"/>
      <c r="AMD9" s="132"/>
      <c r="AME9" s="132"/>
      <c r="AMF9" s="132"/>
      <c r="AMG9" s="132"/>
      <c r="AMH9" s="132"/>
      <c r="AMI9" s="132"/>
      <c r="AMJ9" s="132"/>
      <c r="AMK9" s="132"/>
      <c r="AML9" s="132"/>
      <c r="AMM9" s="132"/>
      <c r="AMN9" s="132"/>
      <c r="AMO9" s="132"/>
      <c r="AMP9" s="132"/>
      <c r="AMQ9" s="132"/>
      <c r="AMR9" s="132"/>
      <c r="AMS9" s="132"/>
      <c r="AMT9" s="132"/>
      <c r="AMU9" s="132"/>
      <c r="AMV9" s="132"/>
      <c r="AMW9" s="132"/>
      <c r="AMX9" s="132"/>
      <c r="AMY9" s="132"/>
      <c r="AMZ9" s="132"/>
      <c r="ANA9" s="132"/>
      <c r="ANB9" s="132"/>
      <c r="ANC9" s="132"/>
      <c r="AND9" s="132"/>
      <c r="ANE9" s="132"/>
      <c r="ANF9" s="132"/>
      <c r="ANG9" s="132"/>
      <c r="ANH9" s="132"/>
      <c r="ANI9" s="132"/>
      <c r="ANJ9" s="132"/>
      <c r="ANK9" s="132"/>
      <c r="ANL9" s="132"/>
      <c r="ANM9" s="132"/>
      <c r="ANN9" s="132"/>
      <c r="ANO9" s="132"/>
      <c r="ANP9" s="132"/>
      <c r="ANQ9" s="132"/>
      <c r="ANR9" s="132"/>
      <c r="ANS9" s="132"/>
      <c r="ANT9" s="132"/>
      <c r="ANU9" s="132"/>
      <c r="ANV9" s="132"/>
      <c r="ANW9" s="132"/>
      <c r="ANX9" s="132"/>
      <c r="ANY9" s="132"/>
      <c r="ANZ9" s="132"/>
      <c r="AOA9" s="132"/>
      <c r="AOB9" s="132"/>
      <c r="AOC9" s="132"/>
      <c r="AOD9" s="132"/>
      <c r="AOE9" s="132"/>
      <c r="AOF9" s="132"/>
      <c r="AOG9" s="132"/>
      <c r="AOH9" s="132"/>
      <c r="AOI9" s="132"/>
      <c r="AOJ9" s="132"/>
      <c r="AOK9" s="132"/>
      <c r="AOL9" s="132"/>
      <c r="AOM9" s="132"/>
      <c r="AON9" s="132"/>
      <c r="AOO9" s="132"/>
      <c r="AOP9" s="132"/>
      <c r="AOQ9" s="132"/>
      <c r="AOR9" s="132"/>
      <c r="AOS9" s="132"/>
      <c r="AOT9" s="132"/>
      <c r="AOU9" s="132"/>
      <c r="AOV9" s="132"/>
      <c r="AOW9" s="132"/>
      <c r="AOX9" s="132"/>
      <c r="AOY9" s="132"/>
      <c r="AOZ9" s="132"/>
      <c r="APA9" s="132"/>
      <c r="APB9" s="132"/>
      <c r="APC9" s="132"/>
      <c r="APD9" s="132"/>
      <c r="APE9" s="132"/>
      <c r="APF9" s="132"/>
      <c r="APG9" s="132"/>
      <c r="APH9" s="132"/>
      <c r="API9" s="132"/>
      <c r="APJ9" s="132"/>
      <c r="APK9" s="132"/>
      <c r="APL9" s="132"/>
      <c r="APM9" s="132"/>
      <c r="APN9" s="132"/>
      <c r="APO9" s="132"/>
      <c r="APP9" s="132"/>
      <c r="APQ9" s="132"/>
      <c r="APR9" s="132"/>
      <c r="APS9" s="132"/>
      <c r="APT9" s="132"/>
      <c r="APU9" s="132"/>
      <c r="APV9" s="132"/>
      <c r="APW9" s="132"/>
      <c r="APX9" s="132"/>
      <c r="APY9" s="132"/>
      <c r="APZ9" s="132"/>
      <c r="AQA9" s="132"/>
      <c r="AQB9" s="132"/>
      <c r="AQC9" s="132"/>
      <c r="AQD9" s="132"/>
      <c r="AQE9" s="132"/>
      <c r="AQF9" s="132"/>
      <c r="AQG9" s="132"/>
      <c r="AQH9" s="132"/>
      <c r="AQI9" s="132"/>
      <c r="AQJ9" s="132"/>
      <c r="AQK9" s="132"/>
      <c r="AQL9" s="132"/>
      <c r="AQM9" s="132"/>
      <c r="AQN9" s="132"/>
      <c r="AQO9" s="132"/>
      <c r="AQP9" s="132"/>
      <c r="AQQ9" s="132"/>
      <c r="AQR9" s="132"/>
      <c r="AQS9" s="132"/>
      <c r="AQT9" s="132"/>
      <c r="AQU9" s="132"/>
      <c r="AQV9" s="132"/>
      <c r="AQW9" s="132"/>
      <c r="AQX9" s="132"/>
      <c r="AQY9" s="132"/>
      <c r="AQZ9" s="132"/>
      <c r="ARA9" s="132"/>
      <c r="ARB9" s="132"/>
      <c r="ARC9" s="132"/>
      <c r="ARD9" s="132"/>
      <c r="ARE9" s="132"/>
      <c r="ARF9" s="132"/>
      <c r="ARG9" s="132"/>
      <c r="ARH9" s="132"/>
      <c r="ARI9" s="132"/>
      <c r="ARJ9" s="132"/>
      <c r="ARK9" s="132"/>
      <c r="ARL9" s="132"/>
      <c r="ARM9" s="132"/>
      <c r="ARN9" s="132"/>
      <c r="ARO9" s="132"/>
      <c r="ARP9" s="132"/>
      <c r="ARQ9" s="132"/>
      <c r="ARR9" s="132"/>
      <c r="ARS9" s="132"/>
      <c r="ART9" s="132"/>
      <c r="ARU9" s="132"/>
      <c r="ARV9" s="132"/>
      <c r="ARW9" s="132"/>
      <c r="ARX9" s="132"/>
      <c r="ARY9" s="132"/>
      <c r="ARZ9" s="132"/>
      <c r="ASA9" s="132"/>
      <c r="ASB9" s="132"/>
      <c r="ASC9" s="132"/>
      <c r="ASD9" s="132"/>
      <c r="ASE9" s="132"/>
      <c r="ASF9" s="132"/>
      <c r="ASG9" s="132"/>
      <c r="ASH9" s="132"/>
      <c r="ASI9" s="132"/>
      <c r="ASJ9" s="132"/>
      <c r="ASK9" s="132"/>
      <c r="ASL9" s="132"/>
      <c r="ASM9" s="132"/>
      <c r="ASN9" s="132"/>
      <c r="ASO9" s="132"/>
      <c r="ASP9" s="132"/>
      <c r="ASQ9" s="132"/>
      <c r="ASR9" s="132"/>
      <c r="ASS9" s="132"/>
      <c r="AST9" s="132"/>
      <c r="ASU9" s="132"/>
      <c r="ASV9" s="132"/>
      <c r="ASW9" s="132"/>
      <c r="ASX9" s="132"/>
      <c r="ASY9" s="132"/>
      <c r="ASZ9" s="132"/>
      <c r="ATA9" s="132"/>
      <c r="ATB9" s="132"/>
      <c r="ATC9" s="132"/>
      <c r="ATD9" s="132"/>
      <c r="ATE9" s="132"/>
      <c r="ATF9" s="132"/>
      <c r="ATG9" s="132"/>
      <c r="ATH9" s="132"/>
      <c r="ATI9" s="132"/>
      <c r="ATJ9" s="132"/>
      <c r="ATK9" s="132"/>
      <c r="ATL9" s="132"/>
      <c r="ATM9" s="132"/>
      <c r="ATN9" s="132"/>
      <c r="ATO9" s="132"/>
      <c r="ATP9" s="132"/>
      <c r="ATQ9" s="132"/>
      <c r="ATR9" s="132"/>
      <c r="ATS9" s="132"/>
      <c r="ATT9" s="132"/>
      <c r="ATU9" s="132"/>
      <c r="ATV9" s="132"/>
      <c r="ATW9" s="132"/>
      <c r="ATX9" s="132"/>
      <c r="ATY9" s="132"/>
      <c r="ATZ9" s="132"/>
      <c r="AUA9" s="132"/>
      <c r="AUB9" s="132"/>
      <c r="AUC9" s="132"/>
      <c r="AUD9" s="132"/>
      <c r="AUE9" s="132"/>
      <c r="AUF9" s="132"/>
      <c r="AUG9" s="132"/>
      <c r="AUH9" s="132"/>
      <c r="AUI9" s="132"/>
      <c r="AUJ9" s="132"/>
      <c r="AUK9" s="132"/>
      <c r="AUL9" s="132"/>
      <c r="AUM9" s="132"/>
      <c r="AUN9" s="132"/>
      <c r="AUO9" s="132"/>
      <c r="AUP9" s="132"/>
      <c r="AUQ9" s="132"/>
      <c r="AUR9" s="132"/>
      <c r="AUS9" s="132"/>
      <c r="AUT9" s="132"/>
      <c r="AUU9" s="132"/>
      <c r="AUV9" s="132"/>
      <c r="AUW9" s="132"/>
      <c r="AUX9" s="132"/>
      <c r="AUY9" s="132"/>
      <c r="AUZ9" s="132"/>
      <c r="AVA9" s="132"/>
      <c r="AVB9" s="132"/>
      <c r="AVC9" s="132"/>
      <c r="AVD9" s="132"/>
      <c r="AVE9" s="132"/>
      <c r="AVF9" s="132"/>
      <c r="AVG9" s="132"/>
      <c r="AVH9" s="132"/>
      <c r="AVI9" s="132"/>
      <c r="AVJ9" s="132"/>
      <c r="AVK9" s="132"/>
      <c r="AVL9" s="132"/>
      <c r="AVM9" s="132"/>
      <c r="AVN9" s="132"/>
      <c r="AVO9" s="132"/>
      <c r="AVP9" s="132"/>
      <c r="AVQ9" s="132"/>
      <c r="AVR9" s="132"/>
      <c r="AVS9" s="132"/>
      <c r="AVT9" s="132"/>
      <c r="AVU9" s="132"/>
      <c r="AVV9" s="132"/>
      <c r="AVW9" s="132"/>
      <c r="AVX9" s="132"/>
      <c r="AVY9" s="132"/>
      <c r="AVZ9" s="132"/>
      <c r="AWA9" s="132"/>
      <c r="AWB9" s="132"/>
      <c r="AWC9" s="132"/>
      <c r="AWD9" s="132"/>
      <c r="AWE9" s="132"/>
      <c r="AWF9" s="132"/>
      <c r="AWG9" s="132"/>
      <c r="AWH9" s="132"/>
      <c r="AWI9" s="132"/>
      <c r="AWJ9" s="132"/>
      <c r="AWK9" s="132"/>
      <c r="AWL9" s="132"/>
      <c r="AWM9" s="132"/>
      <c r="AWN9" s="132"/>
      <c r="AWO9" s="132"/>
      <c r="AWP9" s="132"/>
      <c r="AWQ9" s="132"/>
      <c r="AWR9" s="132"/>
      <c r="AWS9" s="132"/>
      <c r="AWT9" s="132"/>
      <c r="AWU9" s="132"/>
      <c r="AWV9" s="132"/>
      <c r="AWW9" s="132"/>
      <c r="AWX9" s="132"/>
      <c r="AWY9" s="132"/>
      <c r="AWZ9" s="132"/>
      <c r="AXA9" s="132"/>
      <c r="AXB9" s="132"/>
      <c r="AXC9" s="132"/>
      <c r="AXD9" s="132"/>
      <c r="AXE9" s="132"/>
      <c r="AXF9" s="132"/>
      <c r="AXG9" s="132"/>
      <c r="AXH9" s="132"/>
      <c r="AXI9" s="132"/>
      <c r="AXJ9" s="132"/>
      <c r="AXK9" s="132"/>
      <c r="AXL9" s="132"/>
      <c r="AXM9" s="132"/>
      <c r="AXN9" s="132"/>
      <c r="AXO9" s="132"/>
      <c r="AXP9" s="132"/>
      <c r="AXQ9" s="132"/>
      <c r="AXR9" s="132"/>
      <c r="AXS9" s="132"/>
      <c r="AXT9" s="132"/>
      <c r="AXU9" s="132"/>
      <c r="AXV9" s="132"/>
      <c r="AXW9" s="132"/>
      <c r="AXX9" s="132"/>
      <c r="AXY9" s="132"/>
      <c r="AXZ9" s="132"/>
      <c r="AYA9" s="132"/>
      <c r="AYB9" s="132"/>
      <c r="AYC9" s="132"/>
      <c r="AYD9" s="132"/>
      <c r="AYE9" s="132"/>
      <c r="AYF9" s="132"/>
      <c r="AYG9" s="132"/>
      <c r="AYH9" s="132"/>
      <c r="AYI9" s="132"/>
      <c r="AYJ9" s="132"/>
      <c r="AYK9" s="132"/>
      <c r="AYL9" s="132"/>
      <c r="AYM9" s="132"/>
      <c r="AYN9" s="132"/>
      <c r="AYO9" s="132"/>
      <c r="AYP9" s="132"/>
      <c r="AYQ9" s="132"/>
      <c r="AYR9" s="132"/>
      <c r="AYS9" s="132"/>
      <c r="AYT9" s="132"/>
      <c r="AYU9" s="132"/>
      <c r="AYV9" s="132"/>
      <c r="AYW9" s="132"/>
      <c r="AYX9" s="132"/>
      <c r="AYY9" s="132"/>
      <c r="AYZ9" s="132"/>
    </row>
    <row r="10" spans="1:1352" s="128" customFormat="1" ht="31.5" x14ac:dyDescent="0.25">
      <c r="A10" s="141" t="s">
        <v>1575</v>
      </c>
      <c r="B10" s="141" t="s">
        <v>236</v>
      </c>
      <c r="C10" s="142" t="s">
        <v>237</v>
      </c>
      <c r="D10" s="142" t="s">
        <v>238</v>
      </c>
      <c r="E10" s="142" t="s">
        <v>239</v>
      </c>
      <c r="F10" s="142"/>
      <c r="G10" s="142" t="s">
        <v>240</v>
      </c>
      <c r="H10" s="142" t="s">
        <v>241</v>
      </c>
      <c r="I10" s="137" t="s">
        <v>242</v>
      </c>
      <c r="J10" s="137" t="s">
        <v>243</v>
      </c>
      <c r="K10" s="153"/>
      <c r="L10" s="156"/>
      <c r="M10" s="156"/>
      <c r="N10" s="156"/>
      <c r="O10" s="156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  <c r="AM10" s="156"/>
      <c r="AN10" s="156"/>
      <c r="AO10" s="156"/>
      <c r="AP10" s="156"/>
      <c r="AQ10" s="156"/>
      <c r="AR10" s="156"/>
      <c r="AS10" s="156"/>
      <c r="AT10" s="156"/>
      <c r="AU10" s="156"/>
      <c r="AV10" s="156"/>
      <c r="AW10" s="156"/>
      <c r="AX10" s="156"/>
      <c r="AY10" s="156"/>
      <c r="AZ10" s="156"/>
      <c r="BA10" s="156"/>
      <c r="BB10" s="156"/>
      <c r="BC10" s="156"/>
      <c r="BD10" s="156"/>
      <c r="BE10" s="156"/>
      <c r="BF10" s="156"/>
      <c r="BG10" s="156"/>
      <c r="BH10" s="156"/>
      <c r="BI10" s="156"/>
      <c r="BJ10" s="156"/>
      <c r="BK10" s="156"/>
      <c r="BL10" s="156"/>
      <c r="BM10" s="156"/>
      <c r="BN10" s="156"/>
      <c r="BO10" s="156"/>
      <c r="BP10" s="156"/>
      <c r="BQ10" s="156"/>
      <c r="BR10" s="156"/>
      <c r="BS10" s="156"/>
      <c r="BT10" s="156"/>
      <c r="BU10" s="156"/>
      <c r="BV10" s="156"/>
      <c r="BW10" s="156"/>
      <c r="BX10" s="156"/>
      <c r="BY10" s="156"/>
      <c r="BZ10" s="156"/>
      <c r="CA10" s="156"/>
      <c r="CB10" s="156"/>
      <c r="CC10" s="156"/>
      <c r="CD10" s="156"/>
      <c r="CE10" s="156"/>
      <c r="CF10" s="156"/>
      <c r="CG10" s="156"/>
      <c r="CH10" s="156"/>
      <c r="CI10" s="156"/>
      <c r="CJ10" s="156"/>
      <c r="CK10" s="156"/>
      <c r="CL10" s="156"/>
      <c r="CM10" s="156"/>
      <c r="CN10" s="156"/>
      <c r="CO10" s="156"/>
      <c r="CP10" s="156"/>
      <c r="CQ10" s="156"/>
      <c r="CR10" s="156"/>
      <c r="CS10" s="156"/>
      <c r="CT10" s="156"/>
      <c r="CU10" s="156"/>
      <c r="CV10" s="156"/>
      <c r="CW10" s="156"/>
      <c r="CX10" s="156"/>
      <c r="CY10" s="156"/>
      <c r="CZ10" s="156"/>
      <c r="DA10" s="156"/>
      <c r="DB10" s="156"/>
      <c r="DC10" s="156"/>
      <c r="DD10" s="156"/>
      <c r="DE10" s="156"/>
      <c r="DF10" s="156"/>
      <c r="DG10" s="156"/>
      <c r="DH10" s="156"/>
      <c r="DI10" s="156"/>
      <c r="DJ10" s="156"/>
      <c r="DK10" s="156"/>
      <c r="DL10" s="156"/>
      <c r="DM10" s="156"/>
      <c r="DN10" s="156"/>
      <c r="DO10" s="156"/>
      <c r="DP10" s="156"/>
      <c r="DQ10" s="156"/>
      <c r="DR10" s="156"/>
      <c r="DS10" s="156"/>
      <c r="DT10" s="156"/>
      <c r="DU10" s="156"/>
      <c r="DV10" s="156"/>
      <c r="DW10" s="156"/>
      <c r="DX10" s="156"/>
      <c r="DY10" s="156"/>
      <c r="DZ10" s="156"/>
      <c r="EA10" s="156"/>
      <c r="EB10" s="156"/>
      <c r="EC10" s="156"/>
      <c r="ED10" s="156"/>
      <c r="EE10" s="156"/>
      <c r="EF10" s="156"/>
      <c r="EG10" s="156"/>
      <c r="EH10" s="156"/>
      <c r="EI10" s="156"/>
      <c r="EJ10" s="156"/>
      <c r="EK10" s="156"/>
      <c r="EL10" s="156"/>
      <c r="EM10" s="156"/>
      <c r="EN10" s="156"/>
      <c r="EO10" s="156"/>
      <c r="EP10" s="156"/>
      <c r="EQ10" s="156"/>
      <c r="ER10" s="156"/>
      <c r="ES10" s="156"/>
      <c r="ET10" s="156"/>
      <c r="EU10" s="156"/>
      <c r="EV10" s="156"/>
      <c r="EW10" s="156"/>
      <c r="EX10" s="156"/>
      <c r="EY10" s="156"/>
      <c r="EZ10" s="156"/>
      <c r="FA10" s="156"/>
      <c r="FB10" s="156"/>
      <c r="FC10" s="156"/>
      <c r="FD10" s="156"/>
      <c r="FE10" s="156"/>
      <c r="FF10" s="156"/>
      <c r="FG10" s="156"/>
      <c r="FH10" s="156"/>
      <c r="FI10" s="156"/>
      <c r="FJ10" s="156"/>
      <c r="FK10" s="156"/>
      <c r="FL10" s="156"/>
      <c r="FM10" s="156"/>
      <c r="FN10" s="156"/>
      <c r="FO10" s="156"/>
      <c r="FP10" s="156"/>
      <c r="FQ10" s="156"/>
      <c r="FR10" s="156"/>
      <c r="FS10" s="156"/>
      <c r="FT10" s="156"/>
      <c r="FU10" s="156"/>
      <c r="FV10" s="156"/>
      <c r="FW10" s="156"/>
      <c r="FX10" s="156"/>
      <c r="FY10" s="156"/>
      <c r="FZ10" s="156"/>
      <c r="GA10" s="156"/>
      <c r="GB10" s="156"/>
      <c r="GC10" s="156"/>
      <c r="GD10" s="156"/>
      <c r="GE10" s="156"/>
      <c r="GF10" s="156"/>
      <c r="GG10" s="156"/>
      <c r="GH10" s="156"/>
      <c r="GI10" s="156"/>
      <c r="GJ10" s="156"/>
      <c r="GK10" s="156"/>
      <c r="GL10" s="156"/>
      <c r="GM10" s="156"/>
      <c r="GN10" s="156"/>
      <c r="GO10" s="156"/>
      <c r="GP10" s="156"/>
      <c r="GQ10" s="156"/>
      <c r="GR10" s="156"/>
      <c r="GS10" s="156"/>
      <c r="GT10" s="156"/>
      <c r="GU10" s="156"/>
      <c r="GV10" s="156"/>
      <c r="GW10" s="156"/>
      <c r="GX10" s="156"/>
      <c r="GY10" s="156"/>
      <c r="GZ10" s="156"/>
      <c r="HA10" s="156"/>
      <c r="HB10" s="156"/>
      <c r="HC10" s="156"/>
      <c r="HD10" s="156"/>
      <c r="HE10" s="156"/>
      <c r="HF10" s="156"/>
      <c r="HG10" s="156"/>
      <c r="HH10" s="156"/>
      <c r="HI10" s="156"/>
      <c r="HJ10" s="156"/>
      <c r="HK10" s="156"/>
      <c r="HL10" s="156"/>
      <c r="HM10" s="156"/>
      <c r="HN10" s="156"/>
      <c r="HO10" s="156"/>
      <c r="HP10" s="156"/>
      <c r="HQ10" s="156"/>
      <c r="HR10" s="156"/>
      <c r="HS10" s="156"/>
      <c r="HT10" s="156"/>
      <c r="HU10" s="156"/>
      <c r="HV10" s="156"/>
      <c r="HW10" s="156"/>
      <c r="HX10" s="156"/>
      <c r="HY10" s="156"/>
      <c r="HZ10" s="156"/>
      <c r="IA10" s="156"/>
      <c r="IB10" s="156"/>
      <c r="IC10" s="156"/>
      <c r="ID10" s="156"/>
      <c r="IE10" s="156"/>
      <c r="IF10" s="156"/>
      <c r="IG10" s="156"/>
      <c r="IH10" s="156"/>
      <c r="II10" s="156"/>
      <c r="IJ10" s="156"/>
      <c r="IK10" s="156"/>
      <c r="IL10" s="156"/>
      <c r="IM10" s="156"/>
      <c r="IN10" s="156"/>
      <c r="IO10" s="156"/>
      <c r="IP10" s="156"/>
      <c r="IQ10" s="156"/>
      <c r="IR10" s="156"/>
      <c r="IS10" s="156"/>
      <c r="IT10" s="156"/>
      <c r="IU10" s="156"/>
      <c r="IV10" s="156"/>
      <c r="IW10" s="156"/>
      <c r="IX10" s="156"/>
      <c r="IY10" s="156"/>
      <c r="IZ10" s="156"/>
      <c r="JA10" s="156"/>
      <c r="JB10" s="156"/>
      <c r="JC10" s="156"/>
      <c r="JD10" s="156"/>
      <c r="JE10" s="156"/>
      <c r="JF10" s="156"/>
      <c r="JG10" s="156"/>
      <c r="JH10" s="156"/>
      <c r="JI10" s="156"/>
      <c r="JJ10" s="156"/>
      <c r="JK10" s="156"/>
      <c r="JL10" s="156"/>
      <c r="JM10" s="156"/>
      <c r="JN10" s="156"/>
      <c r="JO10" s="156"/>
      <c r="JP10" s="156"/>
      <c r="JQ10" s="156"/>
      <c r="JR10" s="156"/>
      <c r="JS10" s="156"/>
      <c r="JT10" s="156"/>
      <c r="JU10" s="156"/>
      <c r="JV10" s="156"/>
      <c r="JW10" s="156"/>
      <c r="JX10" s="156"/>
      <c r="JY10" s="156"/>
      <c r="JZ10" s="156"/>
      <c r="KA10" s="156"/>
      <c r="KB10" s="156"/>
      <c r="KC10" s="156"/>
      <c r="KD10" s="156"/>
      <c r="KE10" s="156"/>
      <c r="KF10" s="156"/>
      <c r="KG10" s="156"/>
      <c r="KH10" s="156"/>
      <c r="KI10" s="156"/>
      <c r="KJ10" s="156"/>
      <c r="KK10" s="156"/>
      <c r="KL10" s="156"/>
      <c r="KM10" s="156"/>
      <c r="KN10" s="156"/>
      <c r="KO10" s="156"/>
      <c r="KP10" s="156"/>
      <c r="KQ10" s="156"/>
      <c r="KR10" s="156"/>
      <c r="KS10" s="156"/>
      <c r="KT10" s="156"/>
      <c r="KU10" s="156"/>
      <c r="KV10" s="156"/>
      <c r="KW10" s="156"/>
      <c r="KX10" s="156"/>
      <c r="KY10" s="156"/>
      <c r="KZ10" s="156"/>
      <c r="LA10" s="156"/>
      <c r="LB10" s="156"/>
      <c r="LC10" s="156"/>
      <c r="LD10" s="156"/>
      <c r="LE10" s="156"/>
      <c r="LF10" s="156"/>
      <c r="LG10" s="156"/>
      <c r="LH10" s="156"/>
      <c r="LI10" s="156"/>
      <c r="LJ10" s="156"/>
      <c r="LK10" s="156"/>
      <c r="LL10" s="156"/>
      <c r="LM10" s="156"/>
      <c r="LN10" s="156"/>
      <c r="LO10" s="156"/>
      <c r="LP10" s="156"/>
      <c r="LQ10" s="156"/>
      <c r="LR10" s="156"/>
      <c r="LS10" s="156"/>
      <c r="LT10" s="156"/>
      <c r="LU10" s="156"/>
      <c r="LV10" s="156"/>
      <c r="LW10" s="156"/>
      <c r="LX10" s="156"/>
      <c r="LY10" s="156"/>
      <c r="LZ10" s="156"/>
      <c r="MA10" s="156"/>
      <c r="MB10" s="156"/>
      <c r="MC10" s="156"/>
      <c r="MD10" s="156"/>
      <c r="ME10" s="156"/>
      <c r="MF10" s="156"/>
      <c r="MG10" s="156"/>
      <c r="MH10" s="156"/>
      <c r="MI10" s="156"/>
      <c r="MJ10" s="156"/>
      <c r="MK10" s="156"/>
      <c r="ML10" s="156"/>
      <c r="MM10" s="156"/>
      <c r="MN10" s="156"/>
      <c r="MO10" s="156"/>
      <c r="MP10" s="156"/>
      <c r="MQ10" s="156"/>
      <c r="MR10" s="156"/>
      <c r="MS10" s="156"/>
      <c r="MT10" s="156"/>
      <c r="MU10" s="156"/>
      <c r="MV10" s="156"/>
      <c r="MW10" s="156"/>
      <c r="MX10" s="156"/>
      <c r="MY10" s="156"/>
      <c r="MZ10" s="156"/>
      <c r="NA10" s="156"/>
      <c r="NB10" s="156"/>
      <c r="NC10" s="156"/>
      <c r="ND10" s="156"/>
      <c r="NE10" s="156"/>
      <c r="NF10" s="156"/>
      <c r="NG10" s="156"/>
      <c r="NH10" s="156"/>
      <c r="NI10" s="156"/>
      <c r="NJ10" s="156"/>
      <c r="NK10" s="156"/>
      <c r="NL10" s="156"/>
      <c r="NM10" s="156"/>
      <c r="NN10" s="156"/>
      <c r="NO10" s="156"/>
      <c r="NP10" s="156"/>
      <c r="NQ10" s="156"/>
      <c r="NR10" s="156"/>
      <c r="NS10" s="156"/>
      <c r="NT10" s="156"/>
      <c r="NU10" s="156"/>
      <c r="NV10" s="156"/>
      <c r="NW10" s="156"/>
      <c r="NX10" s="156"/>
      <c r="NY10" s="156"/>
      <c r="NZ10" s="156"/>
      <c r="OA10" s="156"/>
      <c r="OB10" s="156"/>
      <c r="OC10" s="156"/>
      <c r="OD10" s="156"/>
      <c r="OE10" s="156"/>
      <c r="OF10" s="156"/>
      <c r="OG10" s="156"/>
      <c r="OH10" s="156"/>
      <c r="OI10" s="156"/>
      <c r="OJ10" s="156"/>
      <c r="OK10" s="156"/>
      <c r="OL10" s="156"/>
      <c r="OM10" s="156"/>
      <c r="ON10" s="156"/>
      <c r="OO10" s="156"/>
      <c r="OP10" s="156"/>
      <c r="OQ10" s="156"/>
      <c r="OR10" s="156"/>
      <c r="OS10" s="156"/>
      <c r="OT10" s="156"/>
      <c r="OU10" s="156"/>
      <c r="OV10" s="156"/>
      <c r="OW10" s="156"/>
      <c r="OX10" s="156"/>
      <c r="OY10" s="156"/>
      <c r="OZ10" s="156"/>
      <c r="PA10" s="156"/>
      <c r="PB10" s="156"/>
      <c r="PC10" s="156"/>
      <c r="PD10" s="156"/>
      <c r="PE10" s="156"/>
      <c r="PF10" s="156"/>
      <c r="PG10" s="156"/>
      <c r="PH10" s="156"/>
      <c r="PI10" s="156"/>
      <c r="PJ10" s="156"/>
      <c r="PK10" s="156"/>
      <c r="PL10" s="156"/>
      <c r="PM10" s="156"/>
      <c r="PN10" s="156"/>
      <c r="PO10" s="156"/>
      <c r="PP10" s="156"/>
      <c r="PQ10" s="156"/>
      <c r="PR10" s="156"/>
      <c r="PS10" s="156"/>
      <c r="PT10" s="156"/>
      <c r="PU10" s="156"/>
      <c r="PV10" s="156"/>
      <c r="PW10" s="156"/>
      <c r="PX10" s="156"/>
      <c r="PY10" s="156"/>
      <c r="PZ10" s="156"/>
      <c r="QA10" s="156"/>
      <c r="QB10" s="156"/>
      <c r="QC10" s="156"/>
      <c r="QD10" s="156"/>
      <c r="QE10" s="156"/>
      <c r="QF10" s="156"/>
      <c r="QG10" s="156"/>
      <c r="QH10" s="156"/>
      <c r="QI10" s="156"/>
      <c r="QJ10" s="156"/>
      <c r="QK10" s="156"/>
      <c r="QL10" s="156"/>
      <c r="QM10" s="156"/>
      <c r="QN10" s="156"/>
      <c r="QO10" s="156"/>
      <c r="QP10" s="156"/>
      <c r="QQ10" s="156"/>
      <c r="QR10" s="156"/>
      <c r="QS10" s="156"/>
      <c r="QT10" s="156"/>
      <c r="QU10" s="132"/>
      <c r="QV10" s="132"/>
      <c r="QW10" s="132"/>
      <c r="QX10" s="132"/>
      <c r="QY10" s="132"/>
      <c r="QZ10" s="132"/>
      <c r="RA10" s="132"/>
      <c r="RB10" s="132"/>
      <c r="RC10" s="132"/>
      <c r="RD10" s="132"/>
      <c r="RE10" s="132"/>
      <c r="RF10" s="132"/>
      <c r="RG10" s="132"/>
      <c r="RH10" s="132"/>
      <c r="RI10" s="132"/>
      <c r="RJ10" s="132"/>
      <c r="RK10" s="132"/>
      <c r="RL10" s="132"/>
      <c r="RM10" s="132"/>
      <c r="RN10" s="132"/>
      <c r="RO10" s="132"/>
      <c r="RP10" s="132"/>
      <c r="RQ10" s="132"/>
      <c r="RR10" s="132"/>
      <c r="RS10" s="132"/>
      <c r="RT10" s="132"/>
      <c r="RU10" s="132"/>
      <c r="RV10" s="132"/>
      <c r="RW10" s="132"/>
      <c r="RX10" s="132"/>
      <c r="RY10" s="132"/>
      <c r="RZ10" s="132"/>
      <c r="SA10" s="132"/>
      <c r="SB10" s="132"/>
      <c r="SC10" s="132"/>
      <c r="SD10" s="132"/>
      <c r="SE10" s="132"/>
      <c r="SF10" s="132"/>
      <c r="SG10" s="132"/>
      <c r="SH10" s="132"/>
      <c r="SI10" s="132"/>
      <c r="SJ10" s="132"/>
      <c r="SK10" s="132"/>
      <c r="SL10" s="132"/>
      <c r="SM10" s="132"/>
      <c r="SN10" s="132"/>
      <c r="SO10" s="132"/>
      <c r="SP10" s="132"/>
      <c r="SQ10" s="132"/>
      <c r="SR10" s="132"/>
      <c r="SS10" s="132"/>
      <c r="ST10" s="132"/>
      <c r="SU10" s="132"/>
      <c r="SV10" s="132"/>
      <c r="SW10" s="132"/>
      <c r="SX10" s="132"/>
      <c r="SY10" s="132"/>
      <c r="SZ10" s="132"/>
      <c r="TA10" s="132"/>
      <c r="TB10" s="132"/>
      <c r="TC10" s="132"/>
      <c r="TD10" s="132"/>
      <c r="TE10" s="132"/>
      <c r="TF10" s="132"/>
      <c r="TG10" s="132"/>
      <c r="TH10" s="132"/>
      <c r="TI10" s="132"/>
      <c r="TJ10" s="132"/>
      <c r="TK10" s="132"/>
      <c r="TL10" s="132"/>
      <c r="TM10" s="132"/>
      <c r="TN10" s="132"/>
      <c r="TO10" s="132"/>
      <c r="TP10" s="132"/>
      <c r="TQ10" s="132"/>
      <c r="TR10" s="132"/>
      <c r="TS10" s="132"/>
      <c r="TT10" s="132"/>
      <c r="TU10" s="132"/>
      <c r="TV10" s="132"/>
      <c r="TW10" s="132"/>
      <c r="TX10" s="132"/>
      <c r="TY10" s="132"/>
      <c r="TZ10" s="132"/>
      <c r="UA10" s="132"/>
      <c r="UB10" s="132"/>
      <c r="UC10" s="132"/>
      <c r="UD10" s="132"/>
      <c r="UE10" s="132"/>
      <c r="UF10" s="132"/>
      <c r="UG10" s="132"/>
      <c r="UH10" s="132"/>
      <c r="UI10" s="132"/>
      <c r="UJ10" s="132"/>
      <c r="UK10" s="132"/>
      <c r="UL10" s="132"/>
      <c r="UM10" s="132"/>
      <c r="UN10" s="132"/>
      <c r="UO10" s="132"/>
      <c r="UP10" s="132"/>
      <c r="UQ10" s="132"/>
      <c r="UR10" s="132"/>
      <c r="US10" s="132"/>
      <c r="UT10" s="132"/>
      <c r="UU10" s="132"/>
      <c r="UV10" s="132"/>
      <c r="UW10" s="132"/>
      <c r="UX10" s="132"/>
      <c r="UY10" s="132"/>
      <c r="UZ10" s="132"/>
      <c r="VA10" s="132"/>
      <c r="VB10" s="132"/>
      <c r="VC10" s="132"/>
      <c r="VD10" s="132"/>
      <c r="VE10" s="132"/>
      <c r="VF10" s="132"/>
      <c r="VG10" s="132"/>
      <c r="VH10" s="132"/>
      <c r="VI10" s="132"/>
      <c r="VJ10" s="132"/>
      <c r="VK10" s="132"/>
      <c r="VL10" s="132"/>
      <c r="VM10" s="132"/>
      <c r="VN10" s="132"/>
      <c r="VO10" s="132"/>
      <c r="VP10" s="132"/>
      <c r="VQ10" s="132"/>
      <c r="VR10" s="132"/>
      <c r="VS10" s="132"/>
      <c r="VT10" s="132"/>
      <c r="VU10" s="132"/>
      <c r="VV10" s="132"/>
      <c r="VW10" s="132"/>
      <c r="VX10" s="132"/>
      <c r="VY10" s="132"/>
      <c r="VZ10" s="132"/>
      <c r="WA10" s="132"/>
      <c r="WB10" s="132"/>
      <c r="WC10" s="132"/>
      <c r="WD10" s="132"/>
      <c r="WE10" s="132"/>
      <c r="WF10" s="132"/>
      <c r="WG10" s="132"/>
      <c r="WH10" s="132"/>
      <c r="WI10" s="132"/>
      <c r="WJ10" s="132"/>
      <c r="WK10" s="132"/>
      <c r="WL10" s="132"/>
      <c r="WM10" s="132"/>
      <c r="WN10" s="132"/>
      <c r="WO10" s="132"/>
      <c r="WP10" s="132"/>
      <c r="WQ10" s="132"/>
      <c r="WR10" s="132"/>
      <c r="WS10" s="132"/>
      <c r="WT10" s="132"/>
      <c r="WU10" s="132"/>
      <c r="WV10" s="132"/>
      <c r="WW10" s="132"/>
      <c r="WX10" s="132"/>
      <c r="WY10" s="132"/>
      <c r="WZ10" s="132"/>
      <c r="XA10" s="132"/>
      <c r="XB10" s="132"/>
      <c r="XC10" s="132"/>
      <c r="XD10" s="132"/>
      <c r="XE10" s="132"/>
      <c r="XF10" s="132"/>
      <c r="XG10" s="132"/>
      <c r="XH10" s="132"/>
      <c r="XI10" s="132"/>
      <c r="XJ10" s="132"/>
      <c r="XK10" s="132"/>
      <c r="XL10" s="132"/>
      <c r="XM10" s="132"/>
      <c r="XN10" s="132"/>
      <c r="XO10" s="132"/>
      <c r="XP10" s="132"/>
      <c r="XQ10" s="132"/>
      <c r="XR10" s="132"/>
      <c r="XS10" s="132"/>
      <c r="XT10" s="132"/>
      <c r="XU10" s="132"/>
      <c r="XV10" s="132"/>
      <c r="XW10" s="132"/>
      <c r="XX10" s="132"/>
      <c r="XY10" s="132"/>
      <c r="XZ10" s="132"/>
      <c r="YA10" s="132"/>
      <c r="YB10" s="132"/>
      <c r="YC10" s="132"/>
      <c r="YD10" s="132"/>
      <c r="YE10" s="132"/>
      <c r="YF10" s="132"/>
      <c r="YG10" s="132"/>
      <c r="YH10" s="132"/>
      <c r="YI10" s="132"/>
      <c r="YJ10" s="132"/>
      <c r="YK10" s="132"/>
      <c r="YL10" s="132"/>
      <c r="YM10" s="132"/>
      <c r="YN10" s="132"/>
      <c r="YO10" s="132"/>
      <c r="YP10" s="132"/>
      <c r="YQ10" s="132"/>
      <c r="YR10" s="132"/>
      <c r="YS10" s="132"/>
      <c r="YT10" s="132"/>
      <c r="YU10" s="132"/>
      <c r="YV10" s="132"/>
      <c r="YW10" s="132"/>
      <c r="YX10" s="132"/>
      <c r="YY10" s="132"/>
      <c r="YZ10" s="132"/>
      <c r="ZA10" s="132"/>
      <c r="ZB10" s="132"/>
      <c r="ZC10" s="132"/>
      <c r="ZD10" s="132"/>
      <c r="ZE10" s="132"/>
      <c r="ZF10" s="132"/>
      <c r="ZG10" s="132"/>
      <c r="ZH10" s="132"/>
      <c r="ZI10" s="132"/>
      <c r="ZJ10" s="132"/>
      <c r="ZK10" s="132"/>
      <c r="ZL10" s="132"/>
      <c r="ZM10" s="132"/>
      <c r="ZN10" s="132"/>
      <c r="ZO10" s="132"/>
      <c r="ZP10" s="132"/>
      <c r="ZQ10" s="132"/>
      <c r="ZR10" s="132"/>
      <c r="ZS10" s="132"/>
      <c r="ZT10" s="132"/>
      <c r="ZU10" s="132"/>
      <c r="ZV10" s="132"/>
      <c r="ZW10" s="132"/>
      <c r="ZX10" s="132"/>
      <c r="ZY10" s="132"/>
      <c r="ZZ10" s="132"/>
      <c r="AAA10" s="132"/>
      <c r="AAB10" s="132"/>
      <c r="AAC10" s="132"/>
      <c r="AAD10" s="132"/>
      <c r="AAE10" s="132"/>
      <c r="AAF10" s="132"/>
      <c r="AAG10" s="132"/>
      <c r="AAH10" s="132"/>
      <c r="AAI10" s="132"/>
      <c r="AAJ10" s="132"/>
      <c r="AAK10" s="132"/>
      <c r="AAL10" s="132"/>
      <c r="AAM10" s="132"/>
      <c r="AAN10" s="132"/>
      <c r="AAO10" s="132"/>
      <c r="AAP10" s="132"/>
      <c r="AAQ10" s="132"/>
      <c r="AAR10" s="132"/>
      <c r="AAS10" s="132"/>
      <c r="AAT10" s="132"/>
      <c r="AAU10" s="132"/>
      <c r="AAV10" s="132"/>
      <c r="AAW10" s="132"/>
      <c r="AAX10" s="132"/>
      <c r="AAY10" s="132"/>
      <c r="AAZ10" s="132"/>
      <c r="ABA10" s="132"/>
      <c r="ABB10" s="132"/>
      <c r="ABC10" s="132"/>
      <c r="ABD10" s="132"/>
      <c r="ABE10" s="132"/>
      <c r="ABF10" s="132"/>
      <c r="ABG10" s="132"/>
      <c r="ABH10" s="132"/>
      <c r="ABI10" s="132"/>
      <c r="ABJ10" s="132"/>
      <c r="ABK10" s="132"/>
      <c r="ABL10" s="132"/>
      <c r="ABM10" s="132"/>
      <c r="ABN10" s="132"/>
      <c r="ABO10" s="132"/>
      <c r="ABP10" s="132"/>
      <c r="ABQ10" s="132"/>
      <c r="ABR10" s="132"/>
      <c r="ABS10" s="132"/>
      <c r="ABT10" s="132"/>
      <c r="ABU10" s="132"/>
      <c r="ABV10" s="132"/>
      <c r="ABW10" s="132"/>
      <c r="ABX10" s="132"/>
      <c r="ABY10" s="132"/>
      <c r="ABZ10" s="132"/>
      <c r="ACA10" s="132"/>
      <c r="ACB10" s="132"/>
      <c r="ACC10" s="132"/>
      <c r="ACD10" s="132"/>
      <c r="ACE10" s="132"/>
      <c r="ACF10" s="132"/>
      <c r="ACG10" s="132"/>
      <c r="ACH10" s="132"/>
      <c r="ACI10" s="132"/>
      <c r="ACJ10" s="132"/>
      <c r="ACK10" s="132"/>
      <c r="ACL10" s="132"/>
      <c r="ACM10" s="132"/>
      <c r="ACN10" s="132"/>
      <c r="ACO10" s="132"/>
      <c r="ACP10" s="132"/>
      <c r="ACQ10" s="132"/>
      <c r="ACR10" s="132"/>
      <c r="ACS10" s="132"/>
      <c r="ACT10" s="132"/>
      <c r="ACU10" s="132"/>
      <c r="ACV10" s="132"/>
      <c r="ACW10" s="132"/>
      <c r="ACX10" s="132"/>
      <c r="ACY10" s="132"/>
      <c r="ACZ10" s="132"/>
      <c r="ADA10" s="132"/>
      <c r="ADB10" s="132"/>
      <c r="ADC10" s="132"/>
      <c r="ADD10" s="132"/>
      <c r="ADE10" s="132"/>
      <c r="ADF10" s="132"/>
      <c r="ADG10" s="132"/>
      <c r="ADH10" s="132"/>
      <c r="ADI10" s="132"/>
      <c r="ADJ10" s="132"/>
      <c r="ADK10" s="132"/>
      <c r="ADL10" s="132"/>
      <c r="ADM10" s="132"/>
      <c r="ADN10" s="132"/>
      <c r="ADO10" s="132"/>
      <c r="ADP10" s="132"/>
      <c r="ADQ10" s="132"/>
      <c r="ADR10" s="132"/>
      <c r="ADS10" s="132"/>
      <c r="ADT10" s="132"/>
      <c r="ADU10" s="132"/>
      <c r="ADV10" s="132"/>
      <c r="ADW10" s="132"/>
      <c r="ADX10" s="132"/>
      <c r="ADY10" s="132"/>
      <c r="ADZ10" s="132"/>
      <c r="AEA10" s="132"/>
      <c r="AEB10" s="132"/>
      <c r="AEC10" s="132"/>
      <c r="AED10" s="132"/>
      <c r="AEE10" s="132"/>
      <c r="AEF10" s="132"/>
      <c r="AEG10" s="132"/>
      <c r="AEH10" s="132"/>
      <c r="AEI10" s="132"/>
      <c r="AEJ10" s="132"/>
      <c r="AEK10" s="132"/>
      <c r="AEL10" s="132"/>
      <c r="AEM10" s="132"/>
      <c r="AEN10" s="132"/>
      <c r="AEO10" s="132"/>
      <c r="AEP10" s="132"/>
      <c r="AEQ10" s="132"/>
      <c r="AER10" s="132"/>
      <c r="AES10" s="132"/>
      <c r="AET10" s="132"/>
      <c r="AEU10" s="132"/>
      <c r="AEV10" s="132"/>
      <c r="AEW10" s="132"/>
      <c r="AEX10" s="132"/>
      <c r="AEY10" s="132"/>
      <c r="AEZ10" s="132"/>
      <c r="AFA10" s="132"/>
      <c r="AFB10" s="132"/>
      <c r="AFC10" s="132"/>
      <c r="AFD10" s="132"/>
      <c r="AFE10" s="132"/>
      <c r="AFF10" s="132"/>
      <c r="AFG10" s="132"/>
      <c r="AFH10" s="132"/>
      <c r="AFI10" s="132"/>
      <c r="AFJ10" s="132"/>
      <c r="AFK10" s="132"/>
      <c r="AFL10" s="132"/>
      <c r="AFM10" s="132"/>
      <c r="AFN10" s="132"/>
      <c r="AFO10" s="132"/>
      <c r="AFP10" s="132"/>
      <c r="AFQ10" s="132"/>
      <c r="AFR10" s="132"/>
      <c r="AFS10" s="132"/>
      <c r="AFT10" s="132"/>
      <c r="AFU10" s="132"/>
      <c r="AFV10" s="132"/>
      <c r="AFW10" s="132"/>
      <c r="AFX10" s="132"/>
      <c r="AFY10" s="132"/>
      <c r="AFZ10" s="132"/>
      <c r="AGA10" s="132"/>
      <c r="AGB10" s="132"/>
      <c r="AGC10" s="132"/>
      <c r="AGD10" s="132"/>
      <c r="AGE10" s="132"/>
      <c r="AGF10" s="132"/>
      <c r="AGG10" s="132"/>
      <c r="AGH10" s="132"/>
      <c r="AGI10" s="132"/>
      <c r="AGJ10" s="132"/>
      <c r="AGK10" s="132"/>
      <c r="AGL10" s="132"/>
      <c r="AGM10" s="132"/>
      <c r="AGN10" s="132"/>
      <c r="AGO10" s="132"/>
      <c r="AGP10" s="132"/>
      <c r="AGQ10" s="132"/>
      <c r="AGR10" s="132"/>
      <c r="AGS10" s="132"/>
      <c r="AGT10" s="132"/>
      <c r="AGU10" s="132"/>
      <c r="AGV10" s="132"/>
      <c r="AGW10" s="132"/>
      <c r="AGX10" s="132"/>
      <c r="AGY10" s="132"/>
      <c r="AGZ10" s="132"/>
      <c r="AHA10" s="132"/>
      <c r="AHB10" s="132"/>
      <c r="AHC10" s="132"/>
      <c r="AHD10" s="132"/>
      <c r="AHE10" s="132"/>
      <c r="AHF10" s="132"/>
      <c r="AHG10" s="132"/>
      <c r="AHH10" s="132"/>
      <c r="AHI10" s="132"/>
      <c r="AHJ10" s="132"/>
      <c r="AHK10" s="132"/>
      <c r="AHL10" s="132"/>
      <c r="AHM10" s="132"/>
      <c r="AHN10" s="132"/>
      <c r="AHO10" s="132"/>
      <c r="AHP10" s="132"/>
      <c r="AHQ10" s="132"/>
      <c r="AHR10" s="132"/>
      <c r="AHS10" s="132"/>
      <c r="AHT10" s="132"/>
      <c r="AHU10" s="132"/>
      <c r="AHV10" s="132"/>
      <c r="AHW10" s="132"/>
      <c r="AHX10" s="132"/>
      <c r="AHY10" s="132"/>
      <c r="AHZ10" s="132"/>
      <c r="AIA10" s="132"/>
      <c r="AIB10" s="132"/>
      <c r="AIC10" s="132"/>
      <c r="AID10" s="132"/>
      <c r="AIE10" s="132"/>
      <c r="AIF10" s="132"/>
      <c r="AIG10" s="132"/>
      <c r="AIH10" s="132"/>
      <c r="AII10" s="132"/>
      <c r="AIJ10" s="132"/>
      <c r="AIK10" s="132"/>
      <c r="AIL10" s="132"/>
      <c r="AIM10" s="132"/>
      <c r="AIN10" s="132"/>
      <c r="AIO10" s="132"/>
      <c r="AIP10" s="132"/>
      <c r="AIQ10" s="132"/>
      <c r="AIR10" s="132"/>
      <c r="AIS10" s="132"/>
      <c r="AIT10" s="132"/>
      <c r="AIU10" s="132"/>
      <c r="AIV10" s="132"/>
      <c r="AIW10" s="132"/>
      <c r="AIX10" s="132"/>
      <c r="AIY10" s="132"/>
      <c r="AIZ10" s="132"/>
      <c r="AJA10" s="132"/>
      <c r="AJB10" s="132"/>
      <c r="AJC10" s="132"/>
      <c r="AJD10" s="132"/>
      <c r="AJE10" s="132"/>
      <c r="AJF10" s="132"/>
      <c r="AJG10" s="132"/>
      <c r="AJH10" s="132"/>
      <c r="AJI10" s="132"/>
      <c r="AJJ10" s="132"/>
      <c r="AJK10" s="132"/>
      <c r="AJL10" s="132"/>
      <c r="AJM10" s="132"/>
      <c r="AJN10" s="132"/>
      <c r="AJO10" s="132"/>
      <c r="AJP10" s="132"/>
      <c r="AJQ10" s="132"/>
      <c r="AJR10" s="132"/>
      <c r="AJS10" s="132"/>
      <c r="AJT10" s="132"/>
      <c r="AJU10" s="132"/>
      <c r="AJV10" s="132"/>
      <c r="AJW10" s="132"/>
      <c r="AJX10" s="132"/>
      <c r="AJY10" s="132"/>
      <c r="AJZ10" s="132"/>
      <c r="AKA10" s="132"/>
      <c r="AKB10" s="132"/>
      <c r="AKC10" s="132"/>
      <c r="AKD10" s="132"/>
      <c r="AKE10" s="132"/>
      <c r="AKF10" s="132"/>
      <c r="AKG10" s="132"/>
      <c r="AKH10" s="132"/>
      <c r="AKI10" s="132"/>
      <c r="AKJ10" s="132"/>
      <c r="AKK10" s="132"/>
      <c r="AKL10" s="132"/>
      <c r="AKM10" s="132"/>
      <c r="AKN10" s="132"/>
      <c r="AKO10" s="132"/>
      <c r="AKP10" s="132"/>
      <c r="AKQ10" s="132"/>
      <c r="AKR10" s="132"/>
      <c r="AKS10" s="132"/>
      <c r="AKT10" s="132"/>
      <c r="AKU10" s="132"/>
      <c r="AKV10" s="132"/>
      <c r="AKW10" s="132"/>
      <c r="AKX10" s="132"/>
      <c r="AKY10" s="132"/>
      <c r="AKZ10" s="132"/>
      <c r="ALA10" s="132"/>
      <c r="ALB10" s="132"/>
      <c r="ALC10" s="132"/>
      <c r="ALD10" s="132"/>
      <c r="ALE10" s="132"/>
      <c r="ALF10" s="132"/>
      <c r="ALG10" s="132"/>
      <c r="ALH10" s="132"/>
      <c r="ALI10" s="132"/>
      <c r="ALJ10" s="132"/>
      <c r="ALK10" s="132"/>
      <c r="ALL10" s="132"/>
      <c r="ALM10" s="132"/>
      <c r="ALN10" s="132"/>
      <c r="ALO10" s="132"/>
      <c r="ALP10" s="132"/>
      <c r="ALQ10" s="132"/>
      <c r="ALR10" s="132"/>
      <c r="ALS10" s="132"/>
      <c r="ALT10" s="132"/>
      <c r="ALU10" s="132"/>
      <c r="ALV10" s="132"/>
      <c r="ALW10" s="132"/>
      <c r="ALX10" s="132"/>
      <c r="ALY10" s="132"/>
      <c r="ALZ10" s="132"/>
      <c r="AMA10" s="132"/>
      <c r="AMB10" s="132"/>
      <c r="AMC10" s="132"/>
      <c r="AMD10" s="132"/>
      <c r="AME10" s="132"/>
      <c r="AMF10" s="132"/>
      <c r="AMG10" s="132"/>
      <c r="AMH10" s="132"/>
      <c r="AMI10" s="132"/>
      <c r="AMJ10" s="132"/>
      <c r="AMK10" s="132"/>
      <c r="AML10" s="132"/>
      <c r="AMM10" s="132"/>
      <c r="AMN10" s="132"/>
      <c r="AMO10" s="132"/>
      <c r="AMP10" s="132"/>
      <c r="AMQ10" s="132"/>
      <c r="AMR10" s="132"/>
      <c r="AMS10" s="132"/>
      <c r="AMT10" s="132"/>
      <c r="AMU10" s="132"/>
      <c r="AMV10" s="132"/>
      <c r="AMW10" s="132"/>
      <c r="AMX10" s="132"/>
      <c r="AMY10" s="132"/>
      <c r="AMZ10" s="132"/>
      <c r="ANA10" s="132"/>
      <c r="ANB10" s="132"/>
      <c r="ANC10" s="132"/>
      <c r="AND10" s="132"/>
      <c r="ANE10" s="132"/>
      <c r="ANF10" s="132"/>
      <c r="ANG10" s="132"/>
      <c r="ANH10" s="132"/>
      <c r="ANI10" s="132"/>
      <c r="ANJ10" s="132"/>
      <c r="ANK10" s="132"/>
      <c r="ANL10" s="132"/>
      <c r="ANM10" s="132"/>
      <c r="ANN10" s="132"/>
      <c r="ANO10" s="132"/>
      <c r="ANP10" s="132"/>
      <c r="ANQ10" s="132"/>
      <c r="ANR10" s="132"/>
      <c r="ANS10" s="132"/>
      <c r="ANT10" s="132"/>
      <c r="ANU10" s="132"/>
      <c r="ANV10" s="132"/>
      <c r="ANW10" s="132"/>
      <c r="ANX10" s="132"/>
      <c r="ANY10" s="132"/>
      <c r="ANZ10" s="132"/>
      <c r="AOA10" s="132"/>
      <c r="AOB10" s="132"/>
      <c r="AOC10" s="132"/>
      <c r="AOD10" s="132"/>
      <c r="AOE10" s="132"/>
      <c r="AOF10" s="132"/>
      <c r="AOG10" s="132"/>
      <c r="AOH10" s="132"/>
      <c r="AOI10" s="132"/>
      <c r="AOJ10" s="132"/>
      <c r="AOK10" s="132"/>
      <c r="AOL10" s="132"/>
      <c r="AOM10" s="132"/>
      <c r="AON10" s="132"/>
      <c r="AOO10" s="132"/>
      <c r="AOP10" s="132"/>
      <c r="AOQ10" s="132"/>
      <c r="AOR10" s="132"/>
      <c r="AOS10" s="132"/>
      <c r="AOT10" s="132"/>
      <c r="AOU10" s="132"/>
      <c r="AOV10" s="132"/>
      <c r="AOW10" s="132"/>
      <c r="AOX10" s="132"/>
      <c r="AOY10" s="132"/>
      <c r="AOZ10" s="132"/>
      <c r="APA10" s="132"/>
      <c r="APB10" s="132"/>
      <c r="APC10" s="132"/>
      <c r="APD10" s="132"/>
      <c r="APE10" s="132"/>
      <c r="APF10" s="132"/>
      <c r="APG10" s="132"/>
      <c r="APH10" s="132"/>
      <c r="API10" s="132"/>
      <c r="APJ10" s="132"/>
      <c r="APK10" s="132"/>
      <c r="APL10" s="132"/>
      <c r="APM10" s="132"/>
      <c r="APN10" s="132"/>
      <c r="APO10" s="132"/>
      <c r="APP10" s="132"/>
      <c r="APQ10" s="132"/>
      <c r="APR10" s="132"/>
      <c r="APS10" s="132"/>
      <c r="APT10" s="132"/>
      <c r="APU10" s="132"/>
      <c r="APV10" s="132"/>
      <c r="APW10" s="132"/>
      <c r="APX10" s="132"/>
      <c r="APY10" s="132"/>
      <c r="APZ10" s="132"/>
      <c r="AQA10" s="132"/>
      <c r="AQB10" s="132"/>
      <c r="AQC10" s="132"/>
      <c r="AQD10" s="132"/>
      <c r="AQE10" s="132"/>
      <c r="AQF10" s="132"/>
      <c r="AQG10" s="132"/>
      <c r="AQH10" s="132"/>
      <c r="AQI10" s="132"/>
      <c r="AQJ10" s="132"/>
      <c r="AQK10" s="132"/>
      <c r="AQL10" s="132"/>
      <c r="AQM10" s="132"/>
      <c r="AQN10" s="132"/>
      <c r="AQO10" s="132"/>
      <c r="AQP10" s="132"/>
      <c r="AQQ10" s="132"/>
      <c r="AQR10" s="132"/>
      <c r="AQS10" s="132"/>
      <c r="AQT10" s="132"/>
      <c r="AQU10" s="132"/>
      <c r="AQV10" s="132"/>
      <c r="AQW10" s="132"/>
      <c r="AQX10" s="132"/>
      <c r="AQY10" s="132"/>
      <c r="AQZ10" s="132"/>
      <c r="ARA10" s="132"/>
      <c r="ARB10" s="132"/>
      <c r="ARC10" s="132"/>
      <c r="ARD10" s="132"/>
      <c r="ARE10" s="132"/>
      <c r="ARF10" s="132"/>
      <c r="ARG10" s="132"/>
      <c r="ARH10" s="132"/>
      <c r="ARI10" s="132"/>
      <c r="ARJ10" s="132"/>
      <c r="ARK10" s="132"/>
      <c r="ARL10" s="132"/>
      <c r="ARM10" s="132"/>
      <c r="ARN10" s="132"/>
      <c r="ARO10" s="132"/>
      <c r="ARP10" s="132"/>
      <c r="ARQ10" s="132"/>
      <c r="ARR10" s="132"/>
      <c r="ARS10" s="132"/>
      <c r="ART10" s="132"/>
      <c r="ARU10" s="132"/>
      <c r="ARV10" s="132"/>
      <c r="ARW10" s="132"/>
      <c r="ARX10" s="132"/>
      <c r="ARY10" s="132"/>
      <c r="ARZ10" s="132"/>
      <c r="ASA10" s="132"/>
      <c r="ASB10" s="132"/>
      <c r="ASC10" s="132"/>
      <c r="ASD10" s="132"/>
      <c r="ASE10" s="132"/>
      <c r="ASF10" s="132"/>
      <c r="ASG10" s="132"/>
      <c r="ASH10" s="132"/>
      <c r="ASI10" s="132"/>
      <c r="ASJ10" s="132"/>
      <c r="ASK10" s="132"/>
      <c r="ASL10" s="132"/>
      <c r="ASM10" s="132"/>
      <c r="ASN10" s="132"/>
      <c r="ASO10" s="132"/>
      <c r="ASP10" s="132"/>
      <c r="ASQ10" s="132"/>
      <c r="ASR10" s="132"/>
      <c r="ASS10" s="132"/>
      <c r="AST10" s="132"/>
      <c r="ASU10" s="132"/>
      <c r="ASV10" s="132"/>
      <c r="ASW10" s="132"/>
      <c r="ASX10" s="132"/>
      <c r="ASY10" s="132"/>
      <c r="ASZ10" s="132"/>
      <c r="ATA10" s="132"/>
      <c r="ATB10" s="132"/>
      <c r="ATC10" s="132"/>
      <c r="ATD10" s="132"/>
      <c r="ATE10" s="132"/>
      <c r="ATF10" s="132"/>
      <c r="ATG10" s="132"/>
      <c r="ATH10" s="132"/>
      <c r="ATI10" s="132"/>
      <c r="ATJ10" s="132"/>
      <c r="ATK10" s="132"/>
      <c r="ATL10" s="132"/>
      <c r="ATM10" s="132"/>
      <c r="ATN10" s="132"/>
      <c r="ATO10" s="132"/>
      <c r="ATP10" s="132"/>
      <c r="ATQ10" s="132"/>
      <c r="ATR10" s="132"/>
      <c r="ATS10" s="132"/>
      <c r="ATT10" s="132"/>
      <c r="ATU10" s="132"/>
      <c r="ATV10" s="132"/>
      <c r="ATW10" s="132"/>
      <c r="ATX10" s="132"/>
      <c r="ATY10" s="132"/>
      <c r="ATZ10" s="132"/>
      <c r="AUA10" s="132"/>
      <c r="AUB10" s="132"/>
      <c r="AUC10" s="132"/>
      <c r="AUD10" s="132"/>
      <c r="AUE10" s="132"/>
      <c r="AUF10" s="132"/>
      <c r="AUG10" s="132"/>
      <c r="AUH10" s="132"/>
      <c r="AUI10" s="132"/>
      <c r="AUJ10" s="132"/>
      <c r="AUK10" s="132"/>
      <c r="AUL10" s="132"/>
      <c r="AUM10" s="132"/>
      <c r="AUN10" s="132"/>
      <c r="AUO10" s="132"/>
      <c r="AUP10" s="132"/>
      <c r="AUQ10" s="132"/>
      <c r="AUR10" s="132"/>
      <c r="AUS10" s="132"/>
      <c r="AUT10" s="132"/>
      <c r="AUU10" s="132"/>
      <c r="AUV10" s="132"/>
      <c r="AUW10" s="132"/>
      <c r="AUX10" s="132"/>
      <c r="AUY10" s="132"/>
      <c r="AUZ10" s="132"/>
      <c r="AVA10" s="132"/>
      <c r="AVB10" s="132"/>
      <c r="AVC10" s="132"/>
      <c r="AVD10" s="132"/>
      <c r="AVE10" s="132"/>
      <c r="AVF10" s="132"/>
      <c r="AVG10" s="132"/>
      <c r="AVH10" s="132"/>
      <c r="AVI10" s="132"/>
      <c r="AVJ10" s="132"/>
      <c r="AVK10" s="132"/>
      <c r="AVL10" s="132"/>
      <c r="AVM10" s="132"/>
      <c r="AVN10" s="132"/>
      <c r="AVO10" s="132"/>
      <c r="AVP10" s="132"/>
      <c r="AVQ10" s="132"/>
      <c r="AVR10" s="132"/>
      <c r="AVS10" s="132"/>
      <c r="AVT10" s="132"/>
      <c r="AVU10" s="132"/>
      <c r="AVV10" s="132"/>
      <c r="AVW10" s="132"/>
      <c r="AVX10" s="132"/>
      <c r="AVY10" s="132"/>
      <c r="AVZ10" s="132"/>
      <c r="AWA10" s="132"/>
      <c r="AWB10" s="132"/>
      <c r="AWC10" s="132"/>
      <c r="AWD10" s="132"/>
      <c r="AWE10" s="132"/>
      <c r="AWF10" s="132"/>
      <c r="AWG10" s="132"/>
      <c r="AWH10" s="132"/>
      <c r="AWI10" s="132"/>
      <c r="AWJ10" s="132"/>
      <c r="AWK10" s="132"/>
      <c r="AWL10" s="132"/>
      <c r="AWM10" s="132"/>
      <c r="AWN10" s="132"/>
      <c r="AWO10" s="132"/>
      <c r="AWP10" s="132"/>
      <c r="AWQ10" s="132"/>
      <c r="AWR10" s="132"/>
      <c r="AWS10" s="132"/>
      <c r="AWT10" s="132"/>
      <c r="AWU10" s="132"/>
      <c r="AWV10" s="132"/>
      <c r="AWW10" s="132"/>
      <c r="AWX10" s="132"/>
      <c r="AWY10" s="132"/>
      <c r="AWZ10" s="132"/>
      <c r="AXA10" s="132"/>
      <c r="AXB10" s="132"/>
      <c r="AXC10" s="132"/>
      <c r="AXD10" s="132"/>
      <c r="AXE10" s="132"/>
      <c r="AXF10" s="132"/>
      <c r="AXG10" s="132"/>
      <c r="AXH10" s="132"/>
      <c r="AXI10" s="132"/>
      <c r="AXJ10" s="132"/>
      <c r="AXK10" s="132"/>
      <c r="AXL10" s="132"/>
      <c r="AXM10" s="132"/>
      <c r="AXN10" s="132"/>
      <c r="AXO10" s="132"/>
      <c r="AXP10" s="132"/>
      <c r="AXQ10" s="132"/>
      <c r="AXR10" s="132"/>
      <c r="AXS10" s="132"/>
      <c r="AXT10" s="132"/>
      <c r="AXU10" s="132"/>
      <c r="AXV10" s="132"/>
      <c r="AXW10" s="132"/>
      <c r="AXX10" s="132"/>
      <c r="AXY10" s="132"/>
      <c r="AXZ10" s="132"/>
      <c r="AYA10" s="132"/>
      <c r="AYB10" s="132"/>
      <c r="AYC10" s="132"/>
      <c r="AYD10" s="132"/>
      <c r="AYE10" s="132"/>
      <c r="AYF10" s="132"/>
      <c r="AYG10" s="132"/>
      <c r="AYH10" s="132"/>
      <c r="AYI10" s="132"/>
      <c r="AYJ10" s="132"/>
      <c r="AYK10" s="132"/>
      <c r="AYL10" s="132"/>
      <c r="AYM10" s="132"/>
      <c r="AYN10" s="132"/>
      <c r="AYO10" s="132"/>
      <c r="AYP10" s="132"/>
      <c r="AYQ10" s="132"/>
      <c r="AYR10" s="132"/>
      <c r="AYS10" s="132"/>
      <c r="AYT10" s="132"/>
      <c r="AYU10" s="132"/>
      <c r="AYV10" s="132"/>
      <c r="AYW10" s="132"/>
      <c r="AYX10" s="132"/>
      <c r="AYY10" s="132"/>
      <c r="AYZ10" s="132"/>
    </row>
    <row r="11" spans="1:1352" s="128" customFormat="1" x14ac:dyDescent="0.25">
      <c r="A11" s="140" t="s">
        <v>964</v>
      </c>
      <c r="B11" s="140" t="s">
        <v>583</v>
      </c>
      <c r="C11" s="134" t="s">
        <v>872</v>
      </c>
      <c r="D11" s="134"/>
      <c r="E11" s="134">
        <v>2106892640</v>
      </c>
      <c r="F11" s="134" t="s">
        <v>1717</v>
      </c>
      <c r="G11" s="134">
        <v>6948040422</v>
      </c>
      <c r="H11" s="134">
        <v>6944544436</v>
      </c>
      <c r="I11" s="135" t="s">
        <v>1206</v>
      </c>
      <c r="J11" s="136"/>
      <c r="K11" s="132"/>
      <c r="L11" s="156"/>
      <c r="M11" s="156"/>
      <c r="N11" s="156"/>
      <c r="O11" s="156"/>
      <c r="P11" s="156"/>
      <c r="Q11" s="156"/>
      <c r="R11" s="156"/>
      <c r="S11" s="156"/>
      <c r="T11" s="156"/>
      <c r="U11" s="156"/>
      <c r="V11" s="156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  <c r="AL11" s="156"/>
      <c r="AM11" s="156"/>
      <c r="AN11" s="156"/>
      <c r="AO11" s="156"/>
      <c r="AP11" s="156"/>
      <c r="AQ11" s="156"/>
      <c r="AR11" s="156"/>
      <c r="AS11" s="156"/>
      <c r="AT11" s="156"/>
      <c r="AU11" s="156"/>
      <c r="AV11" s="156"/>
      <c r="AW11" s="156"/>
      <c r="AX11" s="156"/>
      <c r="AY11" s="156"/>
      <c r="AZ11" s="156"/>
      <c r="BA11" s="156"/>
      <c r="BB11" s="156"/>
      <c r="BC11" s="156"/>
      <c r="BD11" s="156"/>
      <c r="BE11" s="156"/>
      <c r="BF11" s="156"/>
      <c r="BG11" s="156"/>
      <c r="BH11" s="156"/>
      <c r="BI11" s="156"/>
      <c r="BJ11" s="156"/>
      <c r="BK11" s="156"/>
      <c r="BL11" s="156"/>
      <c r="BM11" s="156"/>
      <c r="BN11" s="156"/>
      <c r="BO11" s="156"/>
      <c r="BP11" s="156"/>
      <c r="BQ11" s="156"/>
      <c r="BR11" s="156"/>
      <c r="BS11" s="156"/>
      <c r="BT11" s="156"/>
      <c r="BU11" s="156"/>
      <c r="BV11" s="156"/>
      <c r="BW11" s="156"/>
      <c r="BX11" s="156"/>
      <c r="BY11" s="156"/>
      <c r="BZ11" s="156"/>
      <c r="CA11" s="156"/>
      <c r="CB11" s="156"/>
      <c r="CC11" s="156"/>
      <c r="CD11" s="156"/>
      <c r="CE11" s="156"/>
      <c r="CF11" s="156"/>
      <c r="CG11" s="156"/>
      <c r="CH11" s="156"/>
      <c r="CI11" s="156"/>
      <c r="CJ11" s="156"/>
      <c r="CK11" s="156"/>
      <c r="CL11" s="156"/>
      <c r="CM11" s="156"/>
      <c r="CN11" s="156"/>
      <c r="CO11" s="156"/>
      <c r="CP11" s="156"/>
      <c r="CQ11" s="156"/>
      <c r="CR11" s="156"/>
      <c r="CS11" s="156"/>
      <c r="CT11" s="156"/>
      <c r="CU11" s="156"/>
      <c r="CV11" s="156"/>
      <c r="CW11" s="156"/>
      <c r="CX11" s="156"/>
      <c r="CY11" s="156"/>
      <c r="CZ11" s="156"/>
      <c r="DA11" s="156"/>
      <c r="DB11" s="156"/>
      <c r="DC11" s="156"/>
      <c r="DD11" s="156"/>
      <c r="DE11" s="156"/>
      <c r="DF11" s="156"/>
      <c r="DG11" s="156"/>
      <c r="DH11" s="156"/>
      <c r="DI11" s="156"/>
      <c r="DJ11" s="156"/>
      <c r="DK11" s="156"/>
      <c r="DL11" s="156"/>
      <c r="DM11" s="156"/>
      <c r="DN11" s="156"/>
      <c r="DO11" s="156"/>
      <c r="DP11" s="156"/>
      <c r="DQ11" s="156"/>
      <c r="DR11" s="156"/>
      <c r="DS11" s="156"/>
      <c r="DT11" s="156"/>
      <c r="DU11" s="156"/>
      <c r="DV11" s="156"/>
      <c r="DW11" s="156"/>
      <c r="DX11" s="156"/>
      <c r="DY11" s="156"/>
      <c r="DZ11" s="156"/>
      <c r="EA11" s="156"/>
      <c r="EB11" s="156"/>
      <c r="EC11" s="156"/>
      <c r="ED11" s="156"/>
      <c r="EE11" s="156"/>
      <c r="EF11" s="156"/>
      <c r="EG11" s="156"/>
      <c r="EH11" s="156"/>
      <c r="EI11" s="156"/>
      <c r="EJ11" s="156"/>
      <c r="EK11" s="156"/>
      <c r="EL11" s="156"/>
      <c r="EM11" s="156"/>
      <c r="EN11" s="156"/>
      <c r="EO11" s="156"/>
      <c r="EP11" s="156"/>
      <c r="EQ11" s="156"/>
      <c r="ER11" s="156"/>
      <c r="ES11" s="156"/>
      <c r="ET11" s="156"/>
      <c r="EU11" s="156"/>
      <c r="EV11" s="156"/>
      <c r="EW11" s="156"/>
      <c r="EX11" s="156"/>
      <c r="EY11" s="156"/>
      <c r="EZ11" s="156"/>
      <c r="FA11" s="156"/>
      <c r="FB11" s="156"/>
      <c r="FC11" s="156"/>
      <c r="FD11" s="156"/>
      <c r="FE11" s="156"/>
      <c r="FF11" s="156"/>
      <c r="FG11" s="156"/>
      <c r="FH11" s="156"/>
      <c r="FI11" s="156"/>
      <c r="FJ11" s="156"/>
      <c r="FK11" s="156"/>
      <c r="FL11" s="156"/>
      <c r="FM11" s="156"/>
      <c r="FN11" s="156"/>
      <c r="FO11" s="156"/>
      <c r="FP11" s="156"/>
      <c r="FQ11" s="156"/>
      <c r="FR11" s="156"/>
      <c r="FS11" s="156"/>
      <c r="FT11" s="156"/>
      <c r="FU11" s="156"/>
      <c r="FV11" s="156"/>
      <c r="FW11" s="156"/>
      <c r="FX11" s="156"/>
      <c r="FY11" s="156"/>
      <c r="FZ11" s="156"/>
      <c r="GA11" s="156"/>
      <c r="GB11" s="156"/>
      <c r="GC11" s="156"/>
      <c r="GD11" s="156"/>
      <c r="GE11" s="156"/>
      <c r="GF11" s="156"/>
      <c r="GG11" s="156"/>
      <c r="GH11" s="156"/>
      <c r="GI11" s="156"/>
      <c r="GJ11" s="156"/>
      <c r="GK11" s="156"/>
      <c r="GL11" s="156"/>
      <c r="GM11" s="156"/>
      <c r="GN11" s="156"/>
      <c r="GO11" s="156"/>
      <c r="GP11" s="156"/>
      <c r="GQ11" s="156"/>
      <c r="GR11" s="156"/>
      <c r="GS11" s="156"/>
      <c r="GT11" s="156"/>
      <c r="GU11" s="156"/>
      <c r="GV11" s="156"/>
      <c r="GW11" s="156"/>
      <c r="GX11" s="156"/>
      <c r="GY11" s="156"/>
      <c r="GZ11" s="156"/>
      <c r="HA11" s="156"/>
      <c r="HB11" s="156"/>
      <c r="HC11" s="156"/>
      <c r="HD11" s="156"/>
      <c r="HE11" s="156"/>
      <c r="HF11" s="156"/>
      <c r="HG11" s="156"/>
      <c r="HH11" s="156"/>
      <c r="HI11" s="156"/>
      <c r="HJ11" s="156"/>
      <c r="HK11" s="156"/>
      <c r="HL11" s="156"/>
      <c r="HM11" s="156"/>
      <c r="HN11" s="156"/>
      <c r="HO11" s="156"/>
      <c r="HP11" s="156"/>
      <c r="HQ11" s="156"/>
      <c r="HR11" s="156"/>
      <c r="HS11" s="156"/>
      <c r="HT11" s="156"/>
      <c r="HU11" s="156"/>
      <c r="HV11" s="156"/>
      <c r="HW11" s="156"/>
      <c r="HX11" s="156"/>
      <c r="HY11" s="156"/>
      <c r="HZ11" s="156"/>
      <c r="IA11" s="156"/>
      <c r="IB11" s="156"/>
      <c r="IC11" s="156"/>
      <c r="ID11" s="156"/>
      <c r="IE11" s="156"/>
      <c r="IF11" s="156"/>
      <c r="IG11" s="156"/>
      <c r="IH11" s="156"/>
      <c r="II11" s="156"/>
      <c r="IJ11" s="156"/>
      <c r="IK11" s="156"/>
      <c r="IL11" s="156"/>
      <c r="IM11" s="156"/>
      <c r="IN11" s="156"/>
      <c r="IO11" s="156"/>
      <c r="IP11" s="156"/>
      <c r="IQ11" s="156"/>
      <c r="IR11" s="156"/>
      <c r="IS11" s="156"/>
      <c r="IT11" s="156"/>
      <c r="IU11" s="156"/>
      <c r="IV11" s="156"/>
      <c r="IW11" s="156"/>
      <c r="IX11" s="156"/>
      <c r="IY11" s="156"/>
      <c r="IZ11" s="156"/>
      <c r="JA11" s="156"/>
      <c r="JB11" s="156"/>
      <c r="JC11" s="156"/>
      <c r="JD11" s="156"/>
      <c r="JE11" s="156"/>
      <c r="JF11" s="156"/>
      <c r="JG11" s="156"/>
      <c r="JH11" s="156"/>
      <c r="JI11" s="156"/>
      <c r="JJ11" s="156"/>
      <c r="JK11" s="156"/>
      <c r="JL11" s="156"/>
      <c r="JM11" s="156"/>
      <c r="JN11" s="156"/>
      <c r="JO11" s="156"/>
      <c r="JP11" s="156"/>
      <c r="JQ11" s="156"/>
      <c r="JR11" s="156"/>
      <c r="JS11" s="156"/>
      <c r="JT11" s="156"/>
      <c r="JU11" s="156"/>
      <c r="JV11" s="156"/>
      <c r="JW11" s="156"/>
      <c r="JX11" s="156"/>
      <c r="JY11" s="156"/>
      <c r="JZ11" s="156"/>
      <c r="KA11" s="156"/>
      <c r="KB11" s="156"/>
      <c r="KC11" s="156"/>
      <c r="KD11" s="156"/>
      <c r="KE11" s="156"/>
      <c r="KF11" s="156"/>
      <c r="KG11" s="156"/>
      <c r="KH11" s="156"/>
      <c r="KI11" s="156"/>
      <c r="KJ11" s="156"/>
      <c r="KK11" s="156"/>
      <c r="KL11" s="156"/>
      <c r="KM11" s="156"/>
      <c r="KN11" s="156"/>
      <c r="KO11" s="156"/>
      <c r="KP11" s="156"/>
      <c r="KQ11" s="156"/>
      <c r="KR11" s="156"/>
      <c r="KS11" s="156"/>
      <c r="KT11" s="156"/>
      <c r="KU11" s="156"/>
      <c r="KV11" s="156"/>
      <c r="KW11" s="156"/>
      <c r="KX11" s="156"/>
      <c r="KY11" s="156"/>
      <c r="KZ11" s="156"/>
      <c r="LA11" s="156"/>
      <c r="LB11" s="156"/>
      <c r="LC11" s="156"/>
      <c r="LD11" s="156"/>
      <c r="LE11" s="156"/>
      <c r="LF11" s="156"/>
      <c r="LG11" s="156"/>
      <c r="LH11" s="156"/>
      <c r="LI11" s="156"/>
      <c r="LJ11" s="156"/>
      <c r="LK11" s="156"/>
      <c r="LL11" s="156"/>
      <c r="LM11" s="156"/>
      <c r="LN11" s="156"/>
      <c r="LO11" s="156"/>
      <c r="LP11" s="156"/>
      <c r="LQ11" s="156"/>
      <c r="LR11" s="156"/>
      <c r="LS11" s="156"/>
      <c r="LT11" s="156"/>
      <c r="LU11" s="156"/>
      <c r="LV11" s="156"/>
      <c r="LW11" s="156"/>
      <c r="LX11" s="156"/>
      <c r="LY11" s="156"/>
      <c r="LZ11" s="156"/>
      <c r="MA11" s="156"/>
      <c r="MB11" s="156"/>
      <c r="MC11" s="156"/>
      <c r="MD11" s="156"/>
      <c r="ME11" s="156"/>
      <c r="MF11" s="156"/>
      <c r="MG11" s="156"/>
      <c r="MH11" s="156"/>
      <c r="MI11" s="156"/>
      <c r="MJ11" s="156"/>
      <c r="MK11" s="156"/>
      <c r="ML11" s="156"/>
      <c r="MM11" s="156"/>
      <c r="MN11" s="156"/>
      <c r="MO11" s="156"/>
      <c r="MP11" s="156"/>
      <c r="MQ11" s="156"/>
      <c r="MR11" s="156"/>
      <c r="MS11" s="156"/>
      <c r="MT11" s="156"/>
      <c r="MU11" s="156"/>
      <c r="MV11" s="156"/>
      <c r="MW11" s="156"/>
      <c r="MX11" s="156"/>
      <c r="MY11" s="156"/>
      <c r="MZ11" s="156"/>
      <c r="NA11" s="156"/>
      <c r="NB11" s="156"/>
      <c r="NC11" s="156"/>
      <c r="ND11" s="156"/>
      <c r="NE11" s="156"/>
      <c r="NF11" s="156"/>
      <c r="NG11" s="156"/>
      <c r="NH11" s="156"/>
      <c r="NI11" s="156"/>
      <c r="NJ11" s="156"/>
      <c r="NK11" s="156"/>
      <c r="NL11" s="156"/>
      <c r="NM11" s="156"/>
      <c r="NN11" s="156"/>
      <c r="NO11" s="156"/>
      <c r="NP11" s="156"/>
      <c r="NQ11" s="156"/>
      <c r="NR11" s="156"/>
      <c r="NS11" s="156"/>
      <c r="NT11" s="156"/>
      <c r="NU11" s="156"/>
      <c r="NV11" s="156"/>
      <c r="NW11" s="156"/>
      <c r="NX11" s="156"/>
      <c r="NY11" s="156"/>
      <c r="NZ11" s="156"/>
      <c r="OA11" s="156"/>
      <c r="OB11" s="156"/>
      <c r="OC11" s="156"/>
      <c r="OD11" s="156"/>
      <c r="OE11" s="156"/>
      <c r="OF11" s="156"/>
      <c r="OG11" s="156"/>
      <c r="OH11" s="156"/>
      <c r="OI11" s="156"/>
      <c r="OJ11" s="156"/>
      <c r="OK11" s="156"/>
      <c r="OL11" s="156"/>
      <c r="OM11" s="156"/>
      <c r="ON11" s="156"/>
      <c r="OO11" s="156"/>
      <c r="OP11" s="156"/>
      <c r="OQ11" s="156"/>
      <c r="OR11" s="156"/>
      <c r="OS11" s="156"/>
      <c r="OT11" s="156"/>
      <c r="OU11" s="156"/>
      <c r="OV11" s="156"/>
      <c r="OW11" s="156"/>
      <c r="OX11" s="156"/>
      <c r="OY11" s="156"/>
      <c r="OZ11" s="156"/>
      <c r="PA11" s="156"/>
      <c r="PB11" s="156"/>
      <c r="PC11" s="156"/>
      <c r="PD11" s="156"/>
      <c r="PE11" s="156"/>
      <c r="PF11" s="156"/>
      <c r="PG11" s="156"/>
      <c r="PH11" s="156"/>
      <c r="PI11" s="156"/>
      <c r="PJ11" s="156"/>
      <c r="PK11" s="156"/>
      <c r="PL11" s="156"/>
      <c r="PM11" s="156"/>
      <c r="PN11" s="156"/>
      <c r="PO11" s="156"/>
      <c r="PP11" s="156"/>
      <c r="PQ11" s="156"/>
      <c r="PR11" s="156"/>
      <c r="PS11" s="156"/>
      <c r="PT11" s="156"/>
      <c r="PU11" s="156"/>
      <c r="PV11" s="156"/>
      <c r="PW11" s="156"/>
      <c r="PX11" s="156"/>
      <c r="PY11" s="156"/>
      <c r="PZ11" s="156"/>
      <c r="QA11" s="156"/>
      <c r="QB11" s="156"/>
      <c r="QC11" s="156"/>
      <c r="QD11" s="156"/>
      <c r="QE11" s="156"/>
      <c r="QF11" s="156"/>
      <c r="QG11" s="156"/>
      <c r="QH11" s="156"/>
      <c r="QI11" s="156"/>
      <c r="QJ11" s="156"/>
      <c r="QK11" s="156"/>
      <c r="QL11" s="156"/>
      <c r="QM11" s="156"/>
      <c r="QN11" s="156"/>
      <c r="QO11" s="156"/>
      <c r="QP11" s="156"/>
      <c r="QQ11" s="156"/>
      <c r="QR11" s="156"/>
      <c r="QS11" s="156"/>
      <c r="QT11" s="156"/>
      <c r="QU11" s="132"/>
      <c r="QV11" s="132"/>
      <c r="QW11" s="132"/>
      <c r="QX11" s="132"/>
      <c r="QY11" s="132"/>
      <c r="QZ11" s="132"/>
      <c r="RA11" s="132"/>
      <c r="RB11" s="132"/>
      <c r="RC11" s="132"/>
      <c r="RD11" s="132"/>
      <c r="RE11" s="132"/>
      <c r="RF11" s="132"/>
      <c r="RG11" s="132"/>
      <c r="RH11" s="132"/>
      <c r="RI11" s="132"/>
      <c r="RJ11" s="132"/>
      <c r="RK11" s="132"/>
      <c r="RL11" s="132"/>
      <c r="RM11" s="132"/>
      <c r="RN11" s="132"/>
      <c r="RO11" s="132"/>
      <c r="RP11" s="132"/>
      <c r="RQ11" s="132"/>
      <c r="RR11" s="132"/>
      <c r="RS11" s="132"/>
      <c r="RT11" s="132"/>
      <c r="RU11" s="132"/>
      <c r="RV11" s="132"/>
      <c r="RW11" s="132"/>
      <c r="RX11" s="132"/>
      <c r="RY11" s="132"/>
      <c r="RZ11" s="132"/>
      <c r="SA11" s="132"/>
      <c r="SB11" s="132"/>
      <c r="SC11" s="132"/>
      <c r="SD11" s="132"/>
      <c r="SE11" s="132"/>
      <c r="SF11" s="132"/>
      <c r="SG11" s="132"/>
      <c r="SH11" s="132"/>
      <c r="SI11" s="132"/>
      <c r="SJ11" s="132"/>
      <c r="SK11" s="132"/>
      <c r="SL11" s="132"/>
      <c r="SM11" s="132"/>
      <c r="SN11" s="132"/>
      <c r="SO11" s="132"/>
      <c r="SP11" s="132"/>
      <c r="SQ11" s="132"/>
      <c r="SR11" s="132"/>
      <c r="SS11" s="132"/>
      <c r="ST11" s="132"/>
      <c r="SU11" s="132"/>
      <c r="SV11" s="132"/>
      <c r="SW11" s="132"/>
      <c r="SX11" s="132"/>
      <c r="SY11" s="132"/>
      <c r="SZ11" s="132"/>
      <c r="TA11" s="132"/>
      <c r="TB11" s="132"/>
      <c r="TC11" s="132"/>
      <c r="TD11" s="132"/>
      <c r="TE11" s="132"/>
      <c r="TF11" s="132"/>
      <c r="TG11" s="132"/>
      <c r="TH11" s="132"/>
      <c r="TI11" s="132"/>
      <c r="TJ11" s="132"/>
      <c r="TK11" s="132"/>
      <c r="TL11" s="132"/>
      <c r="TM11" s="132"/>
      <c r="TN11" s="132"/>
      <c r="TO11" s="132"/>
      <c r="TP11" s="132"/>
      <c r="TQ11" s="132"/>
      <c r="TR11" s="132"/>
      <c r="TS11" s="132"/>
      <c r="TT11" s="132"/>
      <c r="TU11" s="132"/>
      <c r="TV11" s="132"/>
      <c r="TW11" s="132"/>
      <c r="TX11" s="132"/>
      <c r="TY11" s="132"/>
      <c r="TZ11" s="132"/>
      <c r="UA11" s="132"/>
      <c r="UB11" s="132"/>
      <c r="UC11" s="132"/>
      <c r="UD11" s="132"/>
      <c r="UE11" s="132"/>
      <c r="UF11" s="132"/>
      <c r="UG11" s="132"/>
      <c r="UH11" s="132"/>
      <c r="UI11" s="132"/>
      <c r="UJ11" s="132"/>
      <c r="UK11" s="132"/>
      <c r="UL11" s="132"/>
      <c r="UM11" s="132"/>
      <c r="UN11" s="132"/>
      <c r="UO11" s="132"/>
      <c r="UP11" s="132"/>
      <c r="UQ11" s="132"/>
      <c r="UR11" s="132"/>
      <c r="US11" s="132"/>
      <c r="UT11" s="132"/>
      <c r="UU11" s="132"/>
      <c r="UV11" s="132"/>
      <c r="UW11" s="132"/>
      <c r="UX11" s="132"/>
      <c r="UY11" s="132"/>
      <c r="UZ11" s="132"/>
      <c r="VA11" s="132"/>
      <c r="VB11" s="132"/>
      <c r="VC11" s="132"/>
      <c r="VD11" s="132"/>
      <c r="VE11" s="132"/>
      <c r="VF11" s="132"/>
      <c r="VG11" s="132"/>
      <c r="VH11" s="132"/>
      <c r="VI11" s="132"/>
      <c r="VJ11" s="132"/>
      <c r="VK11" s="132"/>
      <c r="VL11" s="132"/>
      <c r="VM11" s="132"/>
      <c r="VN11" s="132"/>
      <c r="VO11" s="132"/>
      <c r="VP11" s="132"/>
      <c r="VQ11" s="132"/>
      <c r="VR11" s="132"/>
      <c r="VS11" s="132"/>
      <c r="VT11" s="132"/>
      <c r="VU11" s="132"/>
      <c r="VV11" s="132"/>
      <c r="VW11" s="132"/>
      <c r="VX11" s="132"/>
      <c r="VY11" s="132"/>
      <c r="VZ11" s="132"/>
      <c r="WA11" s="132"/>
      <c r="WB11" s="132"/>
      <c r="WC11" s="132"/>
      <c r="WD11" s="132"/>
      <c r="WE11" s="132"/>
      <c r="WF11" s="132"/>
      <c r="WG11" s="132"/>
      <c r="WH11" s="132"/>
      <c r="WI11" s="132"/>
      <c r="WJ11" s="132"/>
      <c r="WK11" s="132"/>
      <c r="WL11" s="132"/>
      <c r="WM11" s="132"/>
      <c r="WN11" s="132"/>
      <c r="WO11" s="132"/>
      <c r="WP11" s="132"/>
      <c r="WQ11" s="132"/>
      <c r="WR11" s="132"/>
      <c r="WS11" s="132"/>
      <c r="WT11" s="132"/>
      <c r="WU11" s="132"/>
      <c r="WV11" s="132"/>
      <c r="WW11" s="132"/>
      <c r="WX11" s="132"/>
      <c r="WY11" s="132"/>
      <c r="WZ11" s="132"/>
      <c r="XA11" s="132"/>
      <c r="XB11" s="132"/>
      <c r="XC11" s="132"/>
      <c r="XD11" s="132"/>
      <c r="XE11" s="132"/>
      <c r="XF11" s="132"/>
      <c r="XG11" s="132"/>
      <c r="XH11" s="132"/>
      <c r="XI11" s="132"/>
      <c r="XJ11" s="132"/>
      <c r="XK11" s="132"/>
      <c r="XL11" s="132"/>
      <c r="XM11" s="132"/>
      <c r="XN11" s="132"/>
      <c r="XO11" s="132"/>
      <c r="XP11" s="132"/>
      <c r="XQ11" s="132"/>
      <c r="XR11" s="132"/>
      <c r="XS11" s="132"/>
      <c r="XT11" s="132"/>
      <c r="XU11" s="132"/>
      <c r="XV11" s="132"/>
      <c r="XW11" s="132"/>
      <c r="XX11" s="132"/>
      <c r="XY11" s="132"/>
      <c r="XZ11" s="132"/>
      <c r="YA11" s="132"/>
      <c r="YB11" s="132"/>
      <c r="YC11" s="132"/>
      <c r="YD11" s="132"/>
      <c r="YE11" s="132"/>
      <c r="YF11" s="132"/>
      <c r="YG11" s="132"/>
      <c r="YH11" s="132"/>
      <c r="YI11" s="132"/>
      <c r="YJ11" s="132"/>
      <c r="YK11" s="132"/>
      <c r="YL11" s="132"/>
      <c r="YM11" s="132"/>
      <c r="YN11" s="132"/>
      <c r="YO11" s="132"/>
      <c r="YP11" s="132"/>
      <c r="YQ11" s="132"/>
      <c r="YR11" s="132"/>
      <c r="YS11" s="132"/>
      <c r="YT11" s="132"/>
      <c r="YU11" s="132"/>
      <c r="YV11" s="132"/>
      <c r="YW11" s="132"/>
      <c r="YX11" s="132"/>
      <c r="YY11" s="132"/>
      <c r="YZ11" s="132"/>
      <c r="ZA11" s="132"/>
      <c r="ZB11" s="132"/>
      <c r="ZC11" s="132"/>
      <c r="ZD11" s="132"/>
      <c r="ZE11" s="132"/>
      <c r="ZF11" s="132"/>
      <c r="ZG11" s="132"/>
      <c r="ZH11" s="132"/>
      <c r="ZI11" s="132"/>
      <c r="ZJ11" s="132"/>
      <c r="ZK11" s="132"/>
      <c r="ZL11" s="132"/>
      <c r="ZM11" s="132"/>
      <c r="ZN11" s="132"/>
      <c r="ZO11" s="132"/>
      <c r="ZP11" s="132"/>
      <c r="ZQ11" s="132"/>
      <c r="ZR11" s="132"/>
      <c r="ZS11" s="132"/>
      <c r="ZT11" s="132"/>
      <c r="ZU11" s="132"/>
      <c r="ZV11" s="132"/>
      <c r="ZW11" s="132"/>
      <c r="ZX11" s="132"/>
      <c r="ZY11" s="132"/>
      <c r="ZZ11" s="132"/>
      <c r="AAA11" s="132"/>
      <c r="AAB11" s="132"/>
      <c r="AAC11" s="132"/>
      <c r="AAD11" s="132"/>
      <c r="AAE11" s="132"/>
      <c r="AAF11" s="132"/>
      <c r="AAG11" s="132"/>
      <c r="AAH11" s="132"/>
      <c r="AAI11" s="132"/>
      <c r="AAJ11" s="132"/>
      <c r="AAK11" s="132"/>
      <c r="AAL11" s="132"/>
      <c r="AAM11" s="132"/>
      <c r="AAN11" s="132"/>
      <c r="AAO11" s="132"/>
      <c r="AAP11" s="132"/>
      <c r="AAQ11" s="132"/>
      <c r="AAR11" s="132"/>
      <c r="AAS11" s="132"/>
      <c r="AAT11" s="132"/>
      <c r="AAU11" s="132"/>
      <c r="AAV11" s="132"/>
      <c r="AAW11" s="132"/>
      <c r="AAX11" s="132"/>
      <c r="AAY11" s="132"/>
      <c r="AAZ11" s="132"/>
      <c r="ABA11" s="132"/>
      <c r="ABB11" s="132"/>
      <c r="ABC11" s="132"/>
      <c r="ABD11" s="132"/>
      <c r="ABE11" s="132"/>
      <c r="ABF11" s="132"/>
      <c r="ABG11" s="132"/>
      <c r="ABH11" s="132"/>
      <c r="ABI11" s="132"/>
      <c r="ABJ11" s="132"/>
      <c r="ABK11" s="132"/>
      <c r="ABL11" s="132"/>
      <c r="ABM11" s="132"/>
      <c r="ABN11" s="132"/>
      <c r="ABO11" s="132"/>
      <c r="ABP11" s="132"/>
      <c r="ABQ11" s="132"/>
      <c r="ABR11" s="132"/>
      <c r="ABS11" s="132"/>
      <c r="ABT11" s="132"/>
      <c r="ABU11" s="132"/>
      <c r="ABV11" s="132"/>
      <c r="ABW11" s="132"/>
      <c r="ABX11" s="132"/>
      <c r="ABY11" s="132"/>
      <c r="ABZ11" s="132"/>
      <c r="ACA11" s="132"/>
      <c r="ACB11" s="132"/>
      <c r="ACC11" s="132"/>
      <c r="ACD11" s="132"/>
      <c r="ACE11" s="132"/>
      <c r="ACF11" s="132"/>
      <c r="ACG11" s="132"/>
      <c r="ACH11" s="132"/>
      <c r="ACI11" s="132"/>
      <c r="ACJ11" s="132"/>
      <c r="ACK11" s="132"/>
      <c r="ACL11" s="132"/>
      <c r="ACM11" s="132"/>
      <c r="ACN11" s="132"/>
      <c r="ACO11" s="132"/>
      <c r="ACP11" s="132"/>
      <c r="ACQ11" s="132"/>
      <c r="ACR11" s="132"/>
      <c r="ACS11" s="132"/>
      <c r="ACT11" s="132"/>
      <c r="ACU11" s="132"/>
      <c r="ACV11" s="132"/>
      <c r="ACW11" s="132"/>
      <c r="ACX11" s="132"/>
      <c r="ACY11" s="132"/>
      <c r="ACZ11" s="132"/>
      <c r="ADA11" s="132"/>
      <c r="ADB11" s="132"/>
      <c r="ADC11" s="132"/>
      <c r="ADD11" s="132"/>
      <c r="ADE11" s="132"/>
      <c r="ADF11" s="132"/>
      <c r="ADG11" s="132"/>
      <c r="ADH11" s="132"/>
      <c r="ADI11" s="132"/>
      <c r="ADJ11" s="132"/>
      <c r="ADK11" s="132"/>
      <c r="ADL11" s="132"/>
      <c r="ADM11" s="132"/>
      <c r="ADN11" s="132"/>
      <c r="ADO11" s="132"/>
      <c r="ADP11" s="132"/>
      <c r="ADQ11" s="132"/>
      <c r="ADR11" s="132"/>
      <c r="ADS11" s="132"/>
      <c r="ADT11" s="132"/>
      <c r="ADU11" s="132"/>
      <c r="ADV11" s="132"/>
      <c r="ADW11" s="132"/>
      <c r="ADX11" s="132"/>
      <c r="ADY11" s="132"/>
      <c r="ADZ11" s="132"/>
      <c r="AEA11" s="132"/>
      <c r="AEB11" s="132"/>
      <c r="AEC11" s="132"/>
      <c r="AED11" s="132"/>
      <c r="AEE11" s="132"/>
      <c r="AEF11" s="132"/>
      <c r="AEG11" s="132"/>
      <c r="AEH11" s="132"/>
      <c r="AEI11" s="132"/>
      <c r="AEJ11" s="132"/>
      <c r="AEK11" s="132"/>
      <c r="AEL11" s="132"/>
      <c r="AEM11" s="132"/>
      <c r="AEN11" s="132"/>
      <c r="AEO11" s="132"/>
      <c r="AEP11" s="132"/>
      <c r="AEQ11" s="132"/>
      <c r="AER11" s="132"/>
      <c r="AES11" s="132"/>
      <c r="AET11" s="132"/>
      <c r="AEU11" s="132"/>
      <c r="AEV11" s="132"/>
      <c r="AEW11" s="132"/>
      <c r="AEX11" s="132"/>
      <c r="AEY11" s="132"/>
      <c r="AEZ11" s="132"/>
      <c r="AFA11" s="132"/>
      <c r="AFB11" s="132"/>
      <c r="AFC11" s="132"/>
      <c r="AFD11" s="132"/>
      <c r="AFE11" s="132"/>
      <c r="AFF11" s="132"/>
      <c r="AFG11" s="132"/>
      <c r="AFH11" s="132"/>
      <c r="AFI11" s="132"/>
      <c r="AFJ11" s="132"/>
      <c r="AFK11" s="132"/>
      <c r="AFL11" s="132"/>
      <c r="AFM11" s="132"/>
      <c r="AFN11" s="132"/>
      <c r="AFO11" s="132"/>
      <c r="AFP11" s="132"/>
      <c r="AFQ11" s="132"/>
      <c r="AFR11" s="132"/>
      <c r="AFS11" s="132"/>
      <c r="AFT11" s="132"/>
      <c r="AFU11" s="132"/>
      <c r="AFV11" s="132"/>
      <c r="AFW11" s="132"/>
      <c r="AFX11" s="132"/>
      <c r="AFY11" s="132"/>
      <c r="AFZ11" s="132"/>
      <c r="AGA11" s="132"/>
      <c r="AGB11" s="132"/>
      <c r="AGC11" s="132"/>
      <c r="AGD11" s="132"/>
      <c r="AGE11" s="132"/>
      <c r="AGF11" s="132"/>
      <c r="AGG11" s="132"/>
      <c r="AGH11" s="132"/>
      <c r="AGI11" s="132"/>
      <c r="AGJ11" s="132"/>
      <c r="AGK11" s="132"/>
      <c r="AGL11" s="132"/>
      <c r="AGM11" s="132"/>
      <c r="AGN11" s="132"/>
      <c r="AGO11" s="132"/>
      <c r="AGP11" s="132"/>
      <c r="AGQ11" s="132"/>
      <c r="AGR11" s="132"/>
      <c r="AGS11" s="132"/>
      <c r="AGT11" s="132"/>
      <c r="AGU11" s="132"/>
      <c r="AGV11" s="132"/>
      <c r="AGW11" s="132"/>
      <c r="AGX11" s="132"/>
      <c r="AGY11" s="132"/>
      <c r="AGZ11" s="132"/>
      <c r="AHA11" s="132"/>
      <c r="AHB11" s="132"/>
      <c r="AHC11" s="132"/>
      <c r="AHD11" s="132"/>
      <c r="AHE11" s="132"/>
      <c r="AHF11" s="132"/>
      <c r="AHG11" s="132"/>
      <c r="AHH11" s="132"/>
      <c r="AHI11" s="132"/>
      <c r="AHJ11" s="132"/>
      <c r="AHK11" s="132"/>
      <c r="AHL11" s="132"/>
      <c r="AHM11" s="132"/>
      <c r="AHN11" s="132"/>
      <c r="AHO11" s="132"/>
      <c r="AHP11" s="132"/>
      <c r="AHQ11" s="132"/>
      <c r="AHR11" s="132"/>
      <c r="AHS11" s="132"/>
      <c r="AHT11" s="132"/>
      <c r="AHU11" s="132"/>
      <c r="AHV11" s="132"/>
      <c r="AHW11" s="132"/>
      <c r="AHX11" s="132"/>
      <c r="AHY11" s="132"/>
      <c r="AHZ11" s="132"/>
      <c r="AIA11" s="132"/>
      <c r="AIB11" s="132"/>
      <c r="AIC11" s="132"/>
      <c r="AID11" s="132"/>
      <c r="AIE11" s="132"/>
      <c r="AIF11" s="132"/>
      <c r="AIG11" s="132"/>
      <c r="AIH11" s="132"/>
      <c r="AII11" s="132"/>
      <c r="AIJ11" s="132"/>
      <c r="AIK11" s="132"/>
      <c r="AIL11" s="132"/>
      <c r="AIM11" s="132"/>
      <c r="AIN11" s="132"/>
      <c r="AIO11" s="132"/>
      <c r="AIP11" s="132"/>
      <c r="AIQ11" s="132"/>
      <c r="AIR11" s="132"/>
      <c r="AIS11" s="132"/>
      <c r="AIT11" s="132"/>
      <c r="AIU11" s="132"/>
      <c r="AIV11" s="132"/>
      <c r="AIW11" s="132"/>
      <c r="AIX11" s="132"/>
      <c r="AIY11" s="132"/>
      <c r="AIZ11" s="132"/>
      <c r="AJA11" s="132"/>
      <c r="AJB11" s="132"/>
      <c r="AJC11" s="132"/>
      <c r="AJD11" s="132"/>
      <c r="AJE11" s="132"/>
      <c r="AJF11" s="132"/>
      <c r="AJG11" s="132"/>
      <c r="AJH11" s="132"/>
      <c r="AJI11" s="132"/>
      <c r="AJJ11" s="132"/>
      <c r="AJK11" s="132"/>
      <c r="AJL11" s="132"/>
      <c r="AJM11" s="132"/>
      <c r="AJN11" s="132"/>
      <c r="AJO11" s="132"/>
      <c r="AJP11" s="132"/>
      <c r="AJQ11" s="132"/>
      <c r="AJR11" s="132"/>
      <c r="AJS11" s="132"/>
      <c r="AJT11" s="132"/>
      <c r="AJU11" s="132"/>
      <c r="AJV11" s="132"/>
      <c r="AJW11" s="132"/>
      <c r="AJX11" s="132"/>
      <c r="AJY11" s="132"/>
      <c r="AJZ11" s="132"/>
      <c r="AKA11" s="132"/>
      <c r="AKB11" s="132"/>
      <c r="AKC11" s="132"/>
      <c r="AKD11" s="132"/>
      <c r="AKE11" s="132"/>
      <c r="AKF11" s="132"/>
      <c r="AKG11" s="132"/>
      <c r="AKH11" s="132"/>
      <c r="AKI11" s="132"/>
      <c r="AKJ11" s="132"/>
      <c r="AKK11" s="132"/>
      <c r="AKL11" s="132"/>
      <c r="AKM11" s="132"/>
      <c r="AKN11" s="132"/>
      <c r="AKO11" s="132"/>
      <c r="AKP11" s="132"/>
      <c r="AKQ11" s="132"/>
      <c r="AKR11" s="132"/>
      <c r="AKS11" s="132"/>
      <c r="AKT11" s="132"/>
      <c r="AKU11" s="132"/>
      <c r="AKV11" s="132"/>
      <c r="AKW11" s="132"/>
      <c r="AKX11" s="132"/>
      <c r="AKY11" s="132"/>
      <c r="AKZ11" s="132"/>
      <c r="ALA11" s="132"/>
      <c r="ALB11" s="132"/>
      <c r="ALC11" s="132"/>
      <c r="ALD11" s="132"/>
      <c r="ALE11" s="132"/>
      <c r="ALF11" s="132"/>
      <c r="ALG11" s="132"/>
      <c r="ALH11" s="132"/>
      <c r="ALI11" s="132"/>
      <c r="ALJ11" s="132"/>
      <c r="ALK11" s="132"/>
      <c r="ALL11" s="132"/>
      <c r="ALM11" s="132"/>
      <c r="ALN11" s="132"/>
      <c r="ALO11" s="132"/>
      <c r="ALP11" s="132"/>
      <c r="ALQ11" s="132"/>
      <c r="ALR11" s="132"/>
      <c r="ALS11" s="132"/>
      <c r="ALT11" s="132"/>
      <c r="ALU11" s="132"/>
      <c r="ALV11" s="132"/>
      <c r="ALW11" s="132"/>
      <c r="ALX11" s="132"/>
      <c r="ALY11" s="132"/>
      <c r="ALZ11" s="132"/>
      <c r="AMA11" s="132"/>
      <c r="AMB11" s="132"/>
      <c r="AMC11" s="132"/>
      <c r="AMD11" s="132"/>
      <c r="AME11" s="132"/>
      <c r="AMF11" s="132"/>
      <c r="AMG11" s="132"/>
      <c r="AMH11" s="132"/>
      <c r="AMI11" s="132"/>
      <c r="AMJ11" s="132"/>
      <c r="AMK11" s="132"/>
      <c r="AML11" s="132"/>
      <c r="AMM11" s="132"/>
      <c r="AMN11" s="132"/>
      <c r="AMO11" s="132"/>
      <c r="AMP11" s="132"/>
      <c r="AMQ11" s="132"/>
      <c r="AMR11" s="132"/>
      <c r="AMS11" s="132"/>
      <c r="AMT11" s="132"/>
      <c r="AMU11" s="132"/>
      <c r="AMV11" s="132"/>
      <c r="AMW11" s="132"/>
      <c r="AMX11" s="132"/>
      <c r="AMY11" s="132"/>
      <c r="AMZ11" s="132"/>
      <c r="ANA11" s="132"/>
      <c r="ANB11" s="132"/>
      <c r="ANC11" s="132"/>
      <c r="AND11" s="132"/>
      <c r="ANE11" s="132"/>
      <c r="ANF11" s="132"/>
      <c r="ANG11" s="132"/>
      <c r="ANH11" s="132"/>
      <c r="ANI11" s="132"/>
      <c r="ANJ11" s="132"/>
      <c r="ANK11" s="132"/>
      <c r="ANL11" s="132"/>
      <c r="ANM11" s="132"/>
      <c r="ANN11" s="132"/>
      <c r="ANO11" s="132"/>
      <c r="ANP11" s="132"/>
      <c r="ANQ11" s="132"/>
      <c r="ANR11" s="132"/>
      <c r="ANS11" s="132"/>
      <c r="ANT11" s="132"/>
      <c r="ANU11" s="132"/>
      <c r="ANV11" s="132"/>
      <c r="ANW11" s="132"/>
      <c r="ANX11" s="132"/>
      <c r="ANY11" s="132"/>
      <c r="ANZ11" s="132"/>
      <c r="AOA11" s="132"/>
      <c r="AOB11" s="132"/>
      <c r="AOC11" s="132"/>
      <c r="AOD11" s="132"/>
      <c r="AOE11" s="132"/>
      <c r="AOF11" s="132"/>
      <c r="AOG11" s="132"/>
      <c r="AOH11" s="132"/>
      <c r="AOI11" s="132"/>
      <c r="AOJ11" s="132"/>
      <c r="AOK11" s="132"/>
      <c r="AOL11" s="132"/>
      <c r="AOM11" s="132"/>
      <c r="AON11" s="132"/>
      <c r="AOO11" s="132"/>
      <c r="AOP11" s="132"/>
      <c r="AOQ11" s="132"/>
      <c r="AOR11" s="132"/>
      <c r="AOS11" s="132"/>
      <c r="AOT11" s="132"/>
      <c r="AOU11" s="132"/>
      <c r="AOV11" s="132"/>
      <c r="AOW11" s="132"/>
      <c r="AOX11" s="132"/>
      <c r="AOY11" s="132"/>
      <c r="AOZ11" s="132"/>
      <c r="APA11" s="132"/>
      <c r="APB11" s="132"/>
      <c r="APC11" s="132"/>
      <c r="APD11" s="132"/>
      <c r="APE11" s="132"/>
      <c r="APF11" s="132"/>
      <c r="APG11" s="132"/>
      <c r="APH11" s="132"/>
      <c r="API11" s="132"/>
      <c r="APJ11" s="132"/>
      <c r="APK11" s="132"/>
      <c r="APL11" s="132"/>
      <c r="APM11" s="132"/>
      <c r="APN11" s="132"/>
      <c r="APO11" s="132"/>
      <c r="APP11" s="132"/>
      <c r="APQ11" s="132"/>
      <c r="APR11" s="132"/>
      <c r="APS11" s="132"/>
      <c r="APT11" s="132"/>
      <c r="APU11" s="132"/>
      <c r="APV11" s="132"/>
      <c r="APW11" s="132"/>
      <c r="APX11" s="132"/>
      <c r="APY11" s="132"/>
      <c r="APZ11" s="132"/>
      <c r="AQA11" s="132"/>
      <c r="AQB11" s="132"/>
      <c r="AQC11" s="132"/>
      <c r="AQD11" s="132"/>
      <c r="AQE11" s="132"/>
      <c r="AQF11" s="132"/>
      <c r="AQG11" s="132"/>
      <c r="AQH11" s="132"/>
      <c r="AQI11" s="132"/>
      <c r="AQJ11" s="132"/>
      <c r="AQK11" s="132"/>
      <c r="AQL11" s="132"/>
      <c r="AQM11" s="132"/>
      <c r="AQN11" s="132"/>
      <c r="AQO11" s="132"/>
      <c r="AQP11" s="132"/>
      <c r="AQQ11" s="132"/>
      <c r="AQR11" s="132"/>
      <c r="AQS11" s="132"/>
      <c r="AQT11" s="132"/>
      <c r="AQU11" s="132"/>
      <c r="AQV11" s="132"/>
      <c r="AQW11" s="132"/>
      <c r="AQX11" s="132"/>
      <c r="AQY11" s="132"/>
      <c r="AQZ11" s="132"/>
      <c r="ARA11" s="132"/>
      <c r="ARB11" s="132"/>
      <c r="ARC11" s="132"/>
      <c r="ARD11" s="132"/>
      <c r="ARE11" s="132"/>
      <c r="ARF11" s="132"/>
      <c r="ARG11" s="132"/>
      <c r="ARH11" s="132"/>
      <c r="ARI11" s="132"/>
      <c r="ARJ11" s="132"/>
      <c r="ARK11" s="132"/>
      <c r="ARL11" s="132"/>
      <c r="ARM11" s="132"/>
      <c r="ARN11" s="132"/>
      <c r="ARO11" s="132"/>
      <c r="ARP11" s="132"/>
      <c r="ARQ11" s="132"/>
      <c r="ARR11" s="132"/>
      <c r="ARS11" s="132"/>
      <c r="ART11" s="132"/>
      <c r="ARU11" s="132"/>
      <c r="ARV11" s="132"/>
      <c r="ARW11" s="132"/>
      <c r="ARX11" s="132"/>
      <c r="ARY11" s="132"/>
      <c r="ARZ11" s="132"/>
      <c r="ASA11" s="132"/>
      <c r="ASB11" s="132"/>
      <c r="ASC11" s="132"/>
      <c r="ASD11" s="132"/>
      <c r="ASE11" s="132"/>
      <c r="ASF11" s="132"/>
      <c r="ASG11" s="132"/>
      <c r="ASH11" s="132"/>
      <c r="ASI11" s="132"/>
      <c r="ASJ11" s="132"/>
      <c r="ASK11" s="132"/>
      <c r="ASL11" s="132"/>
      <c r="ASM11" s="132"/>
      <c r="ASN11" s="132"/>
      <c r="ASO11" s="132"/>
      <c r="ASP11" s="132"/>
      <c r="ASQ11" s="132"/>
      <c r="ASR11" s="132"/>
      <c r="ASS11" s="132"/>
      <c r="AST11" s="132"/>
      <c r="ASU11" s="132"/>
      <c r="ASV11" s="132"/>
      <c r="ASW11" s="132"/>
      <c r="ASX11" s="132"/>
      <c r="ASY11" s="132"/>
      <c r="ASZ11" s="132"/>
      <c r="ATA11" s="132"/>
      <c r="ATB11" s="132"/>
      <c r="ATC11" s="132"/>
      <c r="ATD11" s="132"/>
      <c r="ATE11" s="132"/>
      <c r="ATF11" s="132"/>
      <c r="ATG11" s="132"/>
      <c r="ATH11" s="132"/>
      <c r="ATI11" s="132"/>
      <c r="ATJ11" s="132"/>
      <c r="ATK11" s="132"/>
      <c r="ATL11" s="132"/>
      <c r="ATM11" s="132"/>
      <c r="ATN11" s="132"/>
      <c r="ATO11" s="132"/>
      <c r="ATP11" s="132"/>
      <c r="ATQ11" s="132"/>
      <c r="ATR11" s="132"/>
      <c r="ATS11" s="132"/>
      <c r="ATT11" s="132"/>
      <c r="ATU11" s="132"/>
      <c r="ATV11" s="132"/>
      <c r="ATW11" s="132"/>
      <c r="ATX11" s="132"/>
      <c r="ATY11" s="132"/>
      <c r="ATZ11" s="132"/>
      <c r="AUA11" s="132"/>
      <c r="AUB11" s="132"/>
      <c r="AUC11" s="132"/>
      <c r="AUD11" s="132"/>
      <c r="AUE11" s="132"/>
      <c r="AUF11" s="132"/>
      <c r="AUG11" s="132"/>
      <c r="AUH11" s="132"/>
      <c r="AUI11" s="132"/>
      <c r="AUJ11" s="132"/>
      <c r="AUK11" s="132"/>
      <c r="AUL11" s="132"/>
      <c r="AUM11" s="132"/>
      <c r="AUN11" s="132"/>
      <c r="AUO11" s="132"/>
      <c r="AUP11" s="132"/>
      <c r="AUQ11" s="132"/>
      <c r="AUR11" s="132"/>
      <c r="AUS11" s="132"/>
      <c r="AUT11" s="132"/>
      <c r="AUU11" s="132"/>
      <c r="AUV11" s="132"/>
      <c r="AUW11" s="132"/>
      <c r="AUX11" s="132"/>
      <c r="AUY11" s="132"/>
      <c r="AUZ11" s="132"/>
      <c r="AVA11" s="132"/>
      <c r="AVB11" s="132"/>
      <c r="AVC11" s="132"/>
      <c r="AVD11" s="132"/>
      <c r="AVE11" s="132"/>
      <c r="AVF11" s="132"/>
      <c r="AVG11" s="132"/>
      <c r="AVH11" s="132"/>
      <c r="AVI11" s="132"/>
      <c r="AVJ11" s="132"/>
      <c r="AVK11" s="132"/>
      <c r="AVL11" s="132"/>
      <c r="AVM11" s="132"/>
      <c r="AVN11" s="132"/>
      <c r="AVO11" s="132"/>
      <c r="AVP11" s="132"/>
      <c r="AVQ11" s="132"/>
      <c r="AVR11" s="132"/>
      <c r="AVS11" s="132"/>
      <c r="AVT11" s="132"/>
      <c r="AVU11" s="132"/>
      <c r="AVV11" s="132"/>
      <c r="AVW11" s="132"/>
      <c r="AVX11" s="132"/>
      <c r="AVY11" s="132"/>
      <c r="AVZ11" s="132"/>
      <c r="AWA11" s="132"/>
      <c r="AWB11" s="132"/>
      <c r="AWC11" s="132"/>
      <c r="AWD11" s="132"/>
      <c r="AWE11" s="132"/>
      <c r="AWF11" s="132"/>
      <c r="AWG11" s="132"/>
      <c r="AWH11" s="132"/>
      <c r="AWI11" s="132"/>
      <c r="AWJ11" s="132"/>
      <c r="AWK11" s="132"/>
      <c r="AWL11" s="132"/>
      <c r="AWM11" s="132"/>
      <c r="AWN11" s="132"/>
      <c r="AWO11" s="132"/>
      <c r="AWP11" s="132"/>
      <c r="AWQ11" s="132"/>
      <c r="AWR11" s="132"/>
      <c r="AWS11" s="132"/>
      <c r="AWT11" s="132"/>
      <c r="AWU11" s="132"/>
      <c r="AWV11" s="132"/>
      <c r="AWW11" s="132"/>
      <c r="AWX11" s="132"/>
      <c r="AWY11" s="132"/>
      <c r="AWZ11" s="132"/>
      <c r="AXA11" s="132"/>
      <c r="AXB11" s="132"/>
      <c r="AXC11" s="132"/>
      <c r="AXD11" s="132"/>
      <c r="AXE11" s="132"/>
      <c r="AXF11" s="132"/>
      <c r="AXG11" s="132"/>
      <c r="AXH11" s="132"/>
      <c r="AXI11" s="132"/>
      <c r="AXJ11" s="132"/>
      <c r="AXK11" s="132"/>
      <c r="AXL11" s="132"/>
      <c r="AXM11" s="132"/>
      <c r="AXN11" s="132"/>
      <c r="AXO11" s="132"/>
      <c r="AXP11" s="132"/>
      <c r="AXQ11" s="132"/>
      <c r="AXR11" s="132"/>
      <c r="AXS11" s="132"/>
      <c r="AXT11" s="132"/>
      <c r="AXU11" s="132"/>
      <c r="AXV11" s="132"/>
      <c r="AXW11" s="132"/>
      <c r="AXX11" s="132"/>
      <c r="AXY11" s="132"/>
      <c r="AXZ11" s="132"/>
      <c r="AYA11" s="132"/>
      <c r="AYB11" s="132"/>
      <c r="AYC11" s="132"/>
      <c r="AYD11" s="132"/>
      <c r="AYE11" s="132"/>
      <c r="AYF11" s="132"/>
      <c r="AYG11" s="132"/>
      <c r="AYH11" s="132"/>
      <c r="AYI11" s="132"/>
      <c r="AYJ11" s="132"/>
      <c r="AYK11" s="132"/>
      <c r="AYL11" s="132"/>
      <c r="AYM11" s="132"/>
      <c r="AYN11" s="132"/>
      <c r="AYO11" s="132"/>
      <c r="AYP11" s="132"/>
      <c r="AYQ11" s="132"/>
      <c r="AYR11" s="132"/>
      <c r="AYS11" s="132"/>
      <c r="AYT11" s="132"/>
      <c r="AYU11" s="132"/>
      <c r="AYV11" s="132"/>
      <c r="AYW11" s="132"/>
      <c r="AYX11" s="132"/>
      <c r="AYY11" s="132"/>
      <c r="AYZ11" s="132"/>
    </row>
    <row r="12" spans="1:1352" ht="17.25" customHeight="1" x14ac:dyDescent="0.25">
      <c r="A12" s="102" t="s">
        <v>1475</v>
      </c>
      <c r="B12" s="102" t="s">
        <v>396</v>
      </c>
      <c r="C12" s="62" t="s">
        <v>1476</v>
      </c>
      <c r="G12" s="62">
        <v>6948105472</v>
      </c>
      <c r="H12" s="62">
        <v>6945081724</v>
      </c>
      <c r="I12" s="58"/>
      <c r="K12" s="132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  <c r="AL12" s="156"/>
      <c r="AM12" s="156"/>
      <c r="AN12" s="156"/>
      <c r="AO12" s="156"/>
      <c r="AP12" s="156"/>
      <c r="AQ12" s="156"/>
      <c r="AR12" s="156"/>
      <c r="AS12" s="156"/>
      <c r="AT12" s="156"/>
      <c r="AU12" s="156"/>
      <c r="AV12" s="156"/>
      <c r="AW12" s="156"/>
      <c r="AX12" s="156"/>
      <c r="AY12" s="156"/>
      <c r="AZ12" s="156"/>
      <c r="BA12" s="156"/>
      <c r="BB12" s="156"/>
      <c r="BC12" s="156"/>
      <c r="BD12" s="156"/>
      <c r="BE12" s="156"/>
      <c r="BF12" s="156"/>
      <c r="BG12" s="156"/>
      <c r="BH12" s="156"/>
      <c r="BI12" s="156"/>
      <c r="BJ12" s="156"/>
      <c r="BK12" s="156"/>
      <c r="BL12" s="156"/>
      <c r="BM12" s="156"/>
      <c r="BN12" s="156"/>
      <c r="BO12" s="156"/>
      <c r="BP12" s="156"/>
      <c r="BQ12" s="156"/>
      <c r="BR12" s="156"/>
      <c r="BS12" s="156"/>
      <c r="BT12" s="156"/>
      <c r="BU12" s="156"/>
      <c r="BV12" s="156"/>
      <c r="BW12" s="156"/>
      <c r="BX12" s="156"/>
      <c r="BY12" s="156"/>
      <c r="BZ12" s="156"/>
      <c r="CA12" s="156"/>
      <c r="CB12" s="156"/>
      <c r="CC12" s="156"/>
      <c r="CD12" s="156"/>
      <c r="CE12" s="156"/>
      <c r="CF12" s="156"/>
      <c r="CG12" s="156"/>
      <c r="CH12" s="156"/>
      <c r="CI12" s="156"/>
      <c r="CJ12" s="156"/>
      <c r="CK12" s="156"/>
      <c r="CL12" s="156"/>
      <c r="CM12" s="156"/>
      <c r="CN12" s="156"/>
      <c r="CO12" s="156"/>
      <c r="CP12" s="156"/>
      <c r="CQ12" s="156"/>
      <c r="CR12" s="156"/>
      <c r="CS12" s="156"/>
      <c r="CT12" s="156"/>
      <c r="CU12" s="156"/>
      <c r="CV12" s="156"/>
      <c r="CW12" s="156"/>
      <c r="CX12" s="156"/>
      <c r="CY12" s="156"/>
      <c r="CZ12" s="156"/>
      <c r="DA12" s="156"/>
      <c r="DB12" s="156"/>
      <c r="DC12" s="156"/>
      <c r="DD12" s="156"/>
      <c r="DE12" s="156"/>
      <c r="DF12" s="156"/>
      <c r="DG12" s="156"/>
      <c r="DH12" s="156"/>
      <c r="DI12" s="156"/>
      <c r="DJ12" s="156"/>
      <c r="DK12" s="156"/>
      <c r="DL12" s="156"/>
      <c r="DM12" s="156"/>
      <c r="DN12" s="156"/>
      <c r="DO12" s="156"/>
      <c r="DP12" s="156"/>
      <c r="DQ12" s="156"/>
      <c r="DR12" s="156"/>
      <c r="DS12" s="156"/>
      <c r="DT12" s="156"/>
      <c r="DU12" s="156"/>
      <c r="DV12" s="156"/>
      <c r="DW12" s="156"/>
      <c r="DX12" s="156"/>
      <c r="DY12" s="156"/>
      <c r="DZ12" s="156"/>
      <c r="EA12" s="156"/>
      <c r="EB12" s="156"/>
      <c r="EC12" s="156"/>
      <c r="ED12" s="156"/>
      <c r="EE12" s="156"/>
      <c r="EF12" s="156"/>
      <c r="EG12" s="156"/>
      <c r="EH12" s="156"/>
      <c r="EI12" s="156"/>
      <c r="EJ12" s="156"/>
      <c r="EK12" s="156"/>
      <c r="EL12" s="156"/>
      <c r="EM12" s="156"/>
      <c r="EN12" s="156"/>
      <c r="EO12" s="156"/>
      <c r="EP12" s="156"/>
      <c r="EQ12" s="156"/>
      <c r="ER12" s="156"/>
      <c r="ES12" s="156"/>
      <c r="ET12" s="156"/>
      <c r="EU12" s="156"/>
      <c r="EV12" s="156"/>
      <c r="EW12" s="156"/>
      <c r="EX12" s="156"/>
      <c r="EY12" s="156"/>
      <c r="EZ12" s="156"/>
      <c r="FA12" s="156"/>
      <c r="FB12" s="156"/>
      <c r="FC12" s="156"/>
      <c r="FD12" s="156"/>
      <c r="FE12" s="156"/>
      <c r="FF12" s="156"/>
      <c r="FG12" s="156"/>
      <c r="FH12" s="156"/>
      <c r="FI12" s="156"/>
      <c r="FJ12" s="156"/>
      <c r="FK12" s="156"/>
      <c r="FL12" s="156"/>
      <c r="FM12" s="156"/>
      <c r="FN12" s="156"/>
      <c r="FO12" s="156"/>
      <c r="FP12" s="156"/>
      <c r="FQ12" s="156"/>
      <c r="FR12" s="156"/>
      <c r="FS12" s="156"/>
      <c r="FT12" s="156"/>
      <c r="FU12" s="156"/>
      <c r="FV12" s="156"/>
      <c r="FW12" s="156"/>
      <c r="FX12" s="156"/>
      <c r="FY12" s="156"/>
      <c r="FZ12" s="156"/>
      <c r="GA12" s="156"/>
      <c r="GB12" s="156"/>
      <c r="GC12" s="156"/>
      <c r="GD12" s="156"/>
      <c r="GE12" s="156"/>
      <c r="GF12" s="156"/>
      <c r="GG12" s="156"/>
      <c r="GH12" s="156"/>
      <c r="GI12" s="156"/>
      <c r="GJ12" s="156"/>
      <c r="GK12" s="156"/>
      <c r="GL12" s="156"/>
      <c r="GM12" s="156"/>
      <c r="GN12" s="156"/>
      <c r="GO12" s="156"/>
      <c r="GP12" s="156"/>
      <c r="GQ12" s="156"/>
      <c r="GR12" s="156"/>
      <c r="GS12" s="156"/>
      <c r="GT12" s="156"/>
      <c r="GU12" s="156"/>
      <c r="GV12" s="156"/>
      <c r="GW12" s="156"/>
      <c r="GX12" s="156"/>
      <c r="GY12" s="156"/>
      <c r="GZ12" s="156"/>
      <c r="HA12" s="156"/>
      <c r="HB12" s="156"/>
      <c r="HC12" s="156"/>
      <c r="HD12" s="156"/>
      <c r="HE12" s="156"/>
      <c r="HF12" s="156"/>
      <c r="HG12" s="156"/>
      <c r="HH12" s="156"/>
      <c r="HI12" s="156"/>
      <c r="HJ12" s="156"/>
      <c r="HK12" s="156"/>
      <c r="HL12" s="156"/>
      <c r="HM12" s="156"/>
      <c r="HN12" s="156"/>
      <c r="HO12" s="156"/>
      <c r="HP12" s="156"/>
      <c r="HQ12" s="156"/>
      <c r="HR12" s="156"/>
      <c r="HS12" s="156"/>
      <c r="HT12" s="156"/>
      <c r="HU12" s="156"/>
      <c r="HV12" s="156"/>
      <c r="HW12" s="156"/>
      <c r="HX12" s="156"/>
      <c r="HY12" s="156"/>
      <c r="HZ12" s="156"/>
      <c r="IA12" s="156"/>
      <c r="IB12" s="156"/>
      <c r="IC12" s="156"/>
      <c r="ID12" s="156"/>
      <c r="IE12" s="156"/>
      <c r="IF12" s="156"/>
      <c r="IG12" s="156"/>
      <c r="IH12" s="156"/>
      <c r="II12" s="156"/>
      <c r="IJ12" s="156"/>
      <c r="IK12" s="156"/>
      <c r="IL12" s="156"/>
      <c r="IM12" s="156"/>
      <c r="IN12" s="156"/>
      <c r="IO12" s="156"/>
      <c r="IP12" s="156"/>
      <c r="IQ12" s="156"/>
      <c r="IR12" s="156"/>
      <c r="IS12" s="156"/>
      <c r="IT12" s="156"/>
      <c r="IU12" s="156"/>
      <c r="IV12" s="156"/>
      <c r="IW12" s="156"/>
      <c r="IX12" s="156"/>
      <c r="IY12" s="156"/>
      <c r="IZ12" s="156"/>
      <c r="JA12" s="156"/>
      <c r="JB12" s="156"/>
      <c r="JC12" s="156"/>
      <c r="JD12" s="156"/>
      <c r="JE12" s="156"/>
      <c r="JF12" s="156"/>
      <c r="JG12" s="156"/>
      <c r="JH12" s="156"/>
      <c r="JI12" s="156"/>
      <c r="JJ12" s="156"/>
      <c r="JK12" s="156"/>
      <c r="JL12" s="156"/>
      <c r="JM12" s="156"/>
      <c r="JN12" s="156"/>
      <c r="JO12" s="156"/>
      <c r="JP12" s="156"/>
      <c r="JQ12" s="156"/>
      <c r="JR12" s="156"/>
      <c r="JS12" s="156"/>
      <c r="JT12" s="156"/>
      <c r="JU12" s="156"/>
      <c r="JV12" s="156"/>
      <c r="JW12" s="156"/>
      <c r="JX12" s="156"/>
      <c r="JY12" s="156"/>
      <c r="JZ12" s="156"/>
      <c r="KA12" s="156"/>
      <c r="KB12" s="156"/>
      <c r="KC12" s="156"/>
      <c r="KD12" s="156"/>
      <c r="KE12" s="156"/>
      <c r="KF12" s="156"/>
      <c r="KG12" s="156"/>
      <c r="KH12" s="156"/>
      <c r="KI12" s="156"/>
      <c r="KJ12" s="156"/>
      <c r="KK12" s="156"/>
      <c r="KL12" s="156"/>
      <c r="KM12" s="156"/>
      <c r="KN12" s="156"/>
      <c r="KO12" s="156"/>
      <c r="KP12" s="156"/>
      <c r="KQ12" s="156"/>
      <c r="KR12" s="156"/>
      <c r="KS12" s="156"/>
      <c r="KT12" s="156"/>
      <c r="KU12" s="156"/>
      <c r="KV12" s="156"/>
      <c r="KW12" s="156"/>
      <c r="KX12" s="156"/>
      <c r="KY12" s="156"/>
      <c r="KZ12" s="156"/>
      <c r="LA12" s="156"/>
      <c r="LB12" s="156"/>
      <c r="LC12" s="156"/>
      <c r="LD12" s="156"/>
      <c r="LE12" s="156"/>
      <c r="LF12" s="156"/>
      <c r="LG12" s="156"/>
      <c r="LH12" s="156"/>
      <c r="LI12" s="156"/>
      <c r="LJ12" s="156"/>
      <c r="LK12" s="156"/>
      <c r="LL12" s="156"/>
      <c r="LM12" s="156"/>
      <c r="LN12" s="156"/>
      <c r="LO12" s="156"/>
      <c r="LP12" s="156"/>
      <c r="LQ12" s="156"/>
      <c r="LR12" s="156"/>
      <c r="LS12" s="156"/>
      <c r="LT12" s="156"/>
      <c r="LU12" s="156"/>
      <c r="LV12" s="156"/>
      <c r="LW12" s="156"/>
      <c r="LX12" s="156"/>
      <c r="LY12" s="156"/>
      <c r="LZ12" s="156"/>
      <c r="MA12" s="156"/>
      <c r="MB12" s="156"/>
      <c r="MC12" s="156"/>
      <c r="MD12" s="156"/>
      <c r="ME12" s="156"/>
      <c r="MF12" s="156"/>
      <c r="MG12" s="156"/>
      <c r="MH12" s="156"/>
      <c r="MI12" s="156"/>
      <c r="MJ12" s="156"/>
      <c r="MK12" s="156"/>
      <c r="ML12" s="156"/>
      <c r="MM12" s="156"/>
      <c r="MN12" s="156"/>
      <c r="MO12" s="156"/>
      <c r="MP12" s="156"/>
      <c r="MQ12" s="156"/>
      <c r="MR12" s="156"/>
      <c r="MS12" s="156"/>
      <c r="MT12" s="156"/>
      <c r="MU12" s="156"/>
      <c r="MV12" s="156"/>
      <c r="MW12" s="156"/>
      <c r="MX12" s="156"/>
      <c r="MY12" s="156"/>
      <c r="MZ12" s="156"/>
      <c r="NA12" s="156"/>
      <c r="NB12" s="156"/>
      <c r="NC12" s="156"/>
      <c r="ND12" s="156"/>
      <c r="NE12" s="156"/>
      <c r="NF12" s="156"/>
      <c r="NG12" s="156"/>
      <c r="NH12" s="156"/>
      <c r="NI12" s="156"/>
      <c r="NJ12" s="156"/>
      <c r="NK12" s="156"/>
      <c r="NL12" s="156"/>
      <c r="NM12" s="156"/>
      <c r="NN12" s="156"/>
      <c r="NO12" s="156"/>
      <c r="NP12" s="156"/>
      <c r="NQ12" s="156"/>
      <c r="NR12" s="156"/>
      <c r="NS12" s="156"/>
      <c r="NT12" s="156"/>
      <c r="NU12" s="156"/>
      <c r="NV12" s="156"/>
      <c r="NW12" s="156"/>
      <c r="NX12" s="156"/>
      <c r="NY12" s="156"/>
      <c r="NZ12" s="156"/>
      <c r="OA12" s="156"/>
      <c r="OB12" s="156"/>
      <c r="OC12" s="156"/>
      <c r="OD12" s="156"/>
      <c r="OE12" s="156"/>
      <c r="OF12" s="156"/>
      <c r="OG12" s="156"/>
      <c r="OH12" s="156"/>
      <c r="OI12" s="156"/>
      <c r="OJ12" s="156"/>
      <c r="OK12" s="156"/>
      <c r="OL12" s="156"/>
      <c r="OM12" s="156"/>
      <c r="ON12" s="156"/>
      <c r="OO12" s="156"/>
      <c r="OP12" s="156"/>
      <c r="OQ12" s="156"/>
      <c r="OR12" s="156"/>
      <c r="OS12" s="156"/>
      <c r="OT12" s="156"/>
      <c r="OU12" s="156"/>
      <c r="OV12" s="156"/>
      <c r="OW12" s="156"/>
      <c r="OX12" s="156"/>
      <c r="OY12" s="156"/>
      <c r="OZ12" s="156"/>
      <c r="PA12" s="156"/>
      <c r="PB12" s="156"/>
      <c r="PC12" s="156"/>
      <c r="PD12" s="156"/>
      <c r="PE12" s="156"/>
      <c r="PF12" s="156"/>
      <c r="PG12" s="156"/>
      <c r="PH12" s="156"/>
      <c r="PI12" s="156"/>
      <c r="PJ12" s="156"/>
      <c r="PK12" s="156"/>
      <c r="PL12" s="156"/>
      <c r="PM12" s="156"/>
      <c r="PN12" s="156"/>
      <c r="PO12" s="156"/>
      <c r="PP12" s="156"/>
      <c r="PQ12" s="156"/>
      <c r="PR12" s="156"/>
      <c r="PS12" s="156"/>
      <c r="PT12" s="156"/>
      <c r="PU12" s="156"/>
      <c r="PV12" s="156"/>
      <c r="PW12" s="156"/>
      <c r="PX12" s="156"/>
      <c r="PY12" s="156"/>
      <c r="PZ12" s="156"/>
      <c r="QA12" s="156"/>
      <c r="QB12" s="156"/>
      <c r="QC12" s="156"/>
      <c r="QD12" s="156"/>
      <c r="QE12" s="156"/>
      <c r="QF12" s="156"/>
      <c r="QG12" s="156"/>
      <c r="QH12" s="156"/>
      <c r="QI12" s="156"/>
      <c r="QJ12" s="156"/>
      <c r="QK12" s="156"/>
      <c r="QL12" s="156"/>
      <c r="QM12" s="156"/>
      <c r="QN12" s="156"/>
      <c r="QO12" s="156"/>
      <c r="QP12" s="156"/>
      <c r="QQ12" s="156"/>
      <c r="QR12" s="156"/>
      <c r="QS12" s="156"/>
      <c r="QT12" s="156"/>
      <c r="QU12" s="132"/>
      <c r="QV12" s="132"/>
      <c r="QW12" s="132"/>
      <c r="QX12" s="132"/>
      <c r="QY12" s="132"/>
      <c r="QZ12" s="132"/>
      <c r="RA12" s="132"/>
      <c r="RB12" s="132"/>
      <c r="RC12" s="132"/>
      <c r="RD12" s="132"/>
      <c r="RE12" s="132"/>
      <c r="RF12" s="132"/>
      <c r="RG12" s="132"/>
      <c r="RH12" s="132"/>
      <c r="RI12" s="132"/>
      <c r="RJ12" s="132"/>
      <c r="RK12" s="132"/>
      <c r="RL12" s="132"/>
      <c r="RM12" s="132"/>
      <c r="RN12" s="132"/>
      <c r="RO12" s="132"/>
      <c r="RP12" s="132"/>
      <c r="RQ12" s="132"/>
      <c r="RR12" s="132"/>
      <c r="RS12" s="132"/>
      <c r="RT12" s="132"/>
      <c r="RU12" s="132"/>
      <c r="RV12" s="132"/>
      <c r="RW12" s="132"/>
      <c r="RX12" s="132"/>
      <c r="RY12" s="132"/>
      <c r="RZ12" s="132"/>
      <c r="SA12" s="132"/>
      <c r="SB12" s="132"/>
      <c r="SC12" s="132"/>
      <c r="SD12" s="132"/>
      <c r="SE12" s="132"/>
      <c r="SF12" s="132"/>
      <c r="SG12" s="132"/>
      <c r="SH12" s="132"/>
      <c r="SI12" s="132"/>
      <c r="SJ12" s="132"/>
      <c r="SK12" s="132"/>
      <c r="SL12" s="132"/>
      <c r="SM12" s="132"/>
      <c r="SN12" s="132"/>
      <c r="SO12" s="132"/>
      <c r="SP12" s="132"/>
      <c r="SQ12" s="132"/>
      <c r="SR12" s="132"/>
      <c r="SS12" s="132"/>
      <c r="ST12" s="132"/>
      <c r="SU12" s="132"/>
      <c r="SV12" s="132"/>
      <c r="SW12" s="132"/>
      <c r="SX12" s="132"/>
      <c r="SY12" s="132"/>
      <c r="SZ12" s="132"/>
      <c r="TA12" s="132"/>
      <c r="TB12" s="132"/>
      <c r="TC12" s="132"/>
      <c r="TD12" s="132"/>
      <c r="TE12" s="132"/>
      <c r="TF12" s="132"/>
      <c r="TG12" s="132"/>
      <c r="TH12" s="132"/>
      <c r="TI12" s="132"/>
      <c r="TJ12" s="132"/>
      <c r="TK12" s="132"/>
      <c r="TL12" s="132"/>
      <c r="TM12" s="132"/>
      <c r="TN12" s="132"/>
      <c r="TO12" s="132"/>
      <c r="TP12" s="132"/>
      <c r="TQ12" s="132"/>
      <c r="TR12" s="132"/>
      <c r="TS12" s="132"/>
      <c r="TT12" s="132"/>
      <c r="TU12" s="132"/>
      <c r="TV12" s="132"/>
      <c r="TW12" s="132"/>
      <c r="TX12" s="132"/>
      <c r="TY12" s="132"/>
      <c r="TZ12" s="132"/>
      <c r="UA12" s="132"/>
      <c r="UB12" s="132"/>
      <c r="UC12" s="132"/>
      <c r="UD12" s="132"/>
      <c r="UE12" s="132"/>
      <c r="UF12" s="132"/>
      <c r="UG12" s="132"/>
      <c r="UH12" s="132"/>
      <c r="UI12" s="132"/>
      <c r="UJ12" s="132"/>
      <c r="UK12" s="132"/>
      <c r="UL12" s="132"/>
      <c r="UM12" s="132"/>
      <c r="UN12" s="132"/>
      <c r="UO12" s="132"/>
      <c r="UP12" s="132"/>
      <c r="UQ12" s="132"/>
      <c r="UR12" s="132"/>
      <c r="US12" s="132"/>
      <c r="UT12" s="132"/>
      <c r="UU12" s="132"/>
      <c r="UV12" s="132"/>
      <c r="UW12" s="132"/>
      <c r="UX12" s="132"/>
      <c r="UY12" s="132"/>
      <c r="UZ12" s="132"/>
      <c r="VA12" s="132"/>
      <c r="VB12" s="132"/>
      <c r="VC12" s="132"/>
      <c r="VD12" s="132"/>
      <c r="VE12" s="132"/>
      <c r="VF12" s="132"/>
      <c r="VG12" s="132"/>
      <c r="VH12" s="132"/>
      <c r="VI12" s="132"/>
      <c r="VJ12" s="132"/>
      <c r="VK12" s="132"/>
      <c r="VL12" s="132"/>
      <c r="VM12" s="132"/>
      <c r="VN12" s="132"/>
      <c r="VO12" s="132"/>
      <c r="VP12" s="132"/>
      <c r="VQ12" s="132"/>
      <c r="VR12" s="132"/>
      <c r="VS12" s="132"/>
      <c r="VT12" s="132"/>
      <c r="VU12" s="132"/>
      <c r="VV12" s="132"/>
      <c r="VW12" s="132"/>
      <c r="VX12" s="132"/>
      <c r="VY12" s="132"/>
      <c r="VZ12" s="132"/>
      <c r="WA12" s="132"/>
      <c r="WB12" s="132"/>
      <c r="WC12" s="132"/>
      <c r="WD12" s="132"/>
      <c r="WE12" s="132"/>
      <c r="WF12" s="132"/>
      <c r="WG12" s="132"/>
      <c r="WH12" s="132"/>
      <c r="WI12" s="132"/>
      <c r="WJ12" s="132"/>
      <c r="WK12" s="132"/>
      <c r="WL12" s="132"/>
      <c r="WM12" s="132"/>
      <c r="WN12" s="132"/>
      <c r="WO12" s="132"/>
      <c r="WP12" s="132"/>
      <c r="WQ12" s="132"/>
      <c r="WR12" s="132"/>
      <c r="WS12" s="132"/>
      <c r="WT12" s="132"/>
      <c r="WU12" s="132"/>
      <c r="WV12" s="132"/>
      <c r="WW12" s="132"/>
      <c r="WX12" s="132"/>
      <c r="WY12" s="132"/>
      <c r="WZ12" s="132"/>
      <c r="XA12" s="132"/>
      <c r="XB12" s="132"/>
      <c r="XC12" s="132"/>
      <c r="XD12" s="132"/>
      <c r="XE12" s="132"/>
      <c r="XF12" s="132"/>
      <c r="XG12" s="132"/>
      <c r="XH12" s="132"/>
      <c r="XI12" s="132"/>
      <c r="XJ12" s="132"/>
      <c r="XK12" s="132"/>
      <c r="XL12" s="132"/>
      <c r="XM12" s="132"/>
      <c r="XN12" s="132"/>
      <c r="XO12" s="132"/>
      <c r="XP12" s="132"/>
      <c r="XQ12" s="132"/>
      <c r="XR12" s="132"/>
      <c r="XS12" s="132"/>
      <c r="XT12" s="132"/>
      <c r="XU12" s="132"/>
      <c r="XV12" s="132"/>
      <c r="XW12" s="132"/>
      <c r="XX12" s="132"/>
      <c r="XY12" s="132"/>
      <c r="XZ12" s="132"/>
      <c r="YA12" s="132"/>
      <c r="YB12" s="132"/>
      <c r="YC12" s="132"/>
      <c r="YD12" s="132"/>
      <c r="YE12" s="132"/>
      <c r="YF12" s="132"/>
      <c r="YG12" s="132"/>
      <c r="YH12" s="132"/>
      <c r="YI12" s="132"/>
      <c r="YJ12" s="132"/>
      <c r="YK12" s="132"/>
      <c r="YL12" s="132"/>
      <c r="YM12" s="132"/>
      <c r="YN12" s="132"/>
      <c r="YO12" s="132"/>
      <c r="YP12" s="132"/>
      <c r="YQ12" s="132"/>
      <c r="YR12" s="132"/>
      <c r="YS12" s="132"/>
      <c r="YT12" s="132"/>
      <c r="YU12" s="132"/>
      <c r="YV12" s="132"/>
      <c r="YW12" s="132"/>
      <c r="YX12" s="132"/>
      <c r="YY12" s="132"/>
      <c r="YZ12" s="132"/>
      <c r="ZA12" s="132"/>
      <c r="ZB12" s="132"/>
      <c r="ZC12" s="132"/>
      <c r="ZD12" s="132"/>
      <c r="ZE12" s="132"/>
      <c r="ZF12" s="132"/>
      <c r="ZG12" s="132"/>
      <c r="ZH12" s="132"/>
      <c r="ZI12" s="132"/>
      <c r="ZJ12" s="132"/>
      <c r="ZK12" s="132"/>
      <c r="ZL12" s="132"/>
      <c r="ZM12" s="132"/>
      <c r="ZN12" s="132"/>
      <c r="ZO12" s="132"/>
      <c r="ZP12" s="132"/>
      <c r="ZQ12" s="132"/>
      <c r="ZR12" s="132"/>
      <c r="ZS12" s="132"/>
      <c r="ZT12" s="132"/>
      <c r="ZU12" s="132"/>
      <c r="ZV12" s="132"/>
      <c r="ZW12" s="132"/>
      <c r="ZX12" s="132"/>
      <c r="ZY12" s="132"/>
      <c r="ZZ12" s="132"/>
      <c r="AAA12" s="132"/>
      <c r="AAB12" s="132"/>
      <c r="AAC12" s="132"/>
      <c r="AAD12" s="132"/>
      <c r="AAE12" s="132"/>
      <c r="AAF12" s="132"/>
      <c r="AAG12" s="132"/>
      <c r="AAH12" s="132"/>
      <c r="AAI12" s="132"/>
      <c r="AAJ12" s="132"/>
      <c r="AAK12" s="132"/>
      <c r="AAL12" s="132"/>
      <c r="AAM12" s="132"/>
      <c r="AAN12" s="132"/>
      <c r="AAO12" s="132"/>
      <c r="AAP12" s="132"/>
      <c r="AAQ12" s="132"/>
      <c r="AAR12" s="132"/>
      <c r="AAS12" s="132"/>
      <c r="AAT12" s="132"/>
      <c r="AAU12" s="132"/>
      <c r="AAV12" s="132"/>
      <c r="AAW12" s="132"/>
      <c r="AAX12" s="132"/>
      <c r="AAY12" s="132"/>
      <c r="AAZ12" s="132"/>
      <c r="ABA12" s="132"/>
      <c r="ABB12" s="132"/>
      <c r="ABC12" s="132"/>
      <c r="ABD12" s="132"/>
      <c r="ABE12" s="132"/>
      <c r="ABF12" s="132"/>
      <c r="ABG12" s="132"/>
      <c r="ABH12" s="132"/>
      <c r="ABI12" s="132"/>
      <c r="ABJ12" s="132"/>
      <c r="ABK12" s="132"/>
      <c r="ABL12" s="132"/>
      <c r="ABM12" s="132"/>
      <c r="ABN12" s="132"/>
      <c r="ABO12" s="132"/>
      <c r="ABP12" s="132"/>
      <c r="ABQ12" s="132"/>
      <c r="ABR12" s="132"/>
      <c r="ABS12" s="132"/>
      <c r="ABT12" s="132"/>
      <c r="ABU12" s="132"/>
      <c r="ABV12" s="132"/>
      <c r="ABW12" s="132"/>
      <c r="ABX12" s="132"/>
      <c r="ABY12" s="132"/>
      <c r="ABZ12" s="132"/>
      <c r="ACA12" s="132"/>
      <c r="ACB12" s="132"/>
      <c r="ACC12" s="132"/>
      <c r="ACD12" s="132"/>
      <c r="ACE12" s="132"/>
      <c r="ACF12" s="132"/>
      <c r="ACG12" s="132"/>
      <c r="ACH12" s="132"/>
      <c r="ACI12" s="132"/>
      <c r="ACJ12" s="132"/>
      <c r="ACK12" s="132"/>
      <c r="ACL12" s="132"/>
      <c r="ACM12" s="132"/>
      <c r="ACN12" s="132"/>
      <c r="ACO12" s="132"/>
      <c r="ACP12" s="132"/>
      <c r="ACQ12" s="132"/>
      <c r="ACR12" s="132"/>
      <c r="ACS12" s="132"/>
      <c r="ACT12" s="132"/>
      <c r="ACU12" s="132"/>
      <c r="ACV12" s="132"/>
      <c r="ACW12" s="132"/>
      <c r="ACX12" s="132"/>
      <c r="ACY12" s="132"/>
      <c r="ACZ12" s="132"/>
      <c r="ADA12" s="132"/>
      <c r="ADB12" s="132"/>
      <c r="ADC12" s="132"/>
      <c r="ADD12" s="132"/>
      <c r="ADE12" s="132"/>
      <c r="ADF12" s="132"/>
      <c r="ADG12" s="132"/>
      <c r="ADH12" s="132"/>
      <c r="ADI12" s="132"/>
      <c r="ADJ12" s="132"/>
      <c r="ADK12" s="132"/>
      <c r="ADL12" s="132"/>
      <c r="ADM12" s="132"/>
      <c r="ADN12" s="132"/>
      <c r="ADO12" s="132"/>
      <c r="ADP12" s="132"/>
      <c r="ADQ12" s="132"/>
      <c r="ADR12" s="132"/>
      <c r="ADS12" s="132"/>
      <c r="ADT12" s="132"/>
      <c r="ADU12" s="132"/>
      <c r="ADV12" s="132"/>
      <c r="ADW12" s="132"/>
      <c r="ADX12" s="132"/>
      <c r="ADY12" s="132"/>
      <c r="ADZ12" s="132"/>
      <c r="AEA12" s="132"/>
      <c r="AEB12" s="132"/>
      <c r="AEC12" s="132"/>
      <c r="AED12" s="132"/>
      <c r="AEE12" s="132"/>
      <c r="AEF12" s="132"/>
      <c r="AEG12" s="132"/>
      <c r="AEH12" s="132"/>
      <c r="AEI12" s="132"/>
      <c r="AEJ12" s="132"/>
      <c r="AEK12" s="132"/>
      <c r="AEL12" s="132"/>
      <c r="AEM12" s="132"/>
      <c r="AEN12" s="132"/>
      <c r="AEO12" s="132"/>
      <c r="AEP12" s="132"/>
      <c r="AEQ12" s="132"/>
      <c r="AER12" s="132"/>
      <c r="AES12" s="132"/>
      <c r="AET12" s="132"/>
      <c r="AEU12" s="132"/>
      <c r="AEV12" s="132"/>
      <c r="AEW12" s="132"/>
      <c r="AEX12" s="132"/>
      <c r="AEY12" s="132"/>
      <c r="AEZ12" s="132"/>
      <c r="AFA12" s="132"/>
      <c r="AFB12" s="132"/>
      <c r="AFC12" s="132"/>
      <c r="AFD12" s="132"/>
      <c r="AFE12" s="132"/>
      <c r="AFF12" s="132"/>
      <c r="AFG12" s="132"/>
      <c r="AFH12" s="132"/>
      <c r="AFI12" s="132"/>
      <c r="AFJ12" s="132"/>
      <c r="AFK12" s="132"/>
      <c r="AFL12" s="132"/>
      <c r="AFM12" s="132"/>
      <c r="AFN12" s="132"/>
      <c r="AFO12" s="132"/>
      <c r="AFP12" s="132"/>
      <c r="AFQ12" s="132"/>
      <c r="AFR12" s="132"/>
      <c r="AFS12" s="132"/>
      <c r="AFT12" s="132"/>
      <c r="AFU12" s="132"/>
      <c r="AFV12" s="132"/>
      <c r="AFW12" s="132"/>
      <c r="AFX12" s="132"/>
      <c r="AFY12" s="132"/>
      <c r="AFZ12" s="132"/>
      <c r="AGA12" s="132"/>
      <c r="AGB12" s="132"/>
      <c r="AGC12" s="132"/>
      <c r="AGD12" s="132"/>
      <c r="AGE12" s="132"/>
      <c r="AGF12" s="132"/>
      <c r="AGG12" s="132"/>
      <c r="AGH12" s="132"/>
      <c r="AGI12" s="132"/>
      <c r="AGJ12" s="132"/>
      <c r="AGK12" s="132"/>
      <c r="AGL12" s="132"/>
      <c r="AGM12" s="132"/>
      <c r="AGN12" s="132"/>
      <c r="AGO12" s="132"/>
      <c r="AGP12" s="132"/>
      <c r="AGQ12" s="132"/>
      <c r="AGR12" s="132"/>
      <c r="AGS12" s="132"/>
      <c r="AGT12" s="132"/>
      <c r="AGU12" s="132"/>
      <c r="AGV12" s="132"/>
      <c r="AGW12" s="132"/>
      <c r="AGX12" s="132"/>
      <c r="AGY12" s="132"/>
      <c r="AGZ12" s="132"/>
      <c r="AHA12" s="132"/>
      <c r="AHB12" s="132"/>
      <c r="AHC12" s="132"/>
      <c r="AHD12" s="132"/>
      <c r="AHE12" s="132"/>
      <c r="AHF12" s="132"/>
      <c r="AHG12" s="132"/>
      <c r="AHH12" s="132"/>
      <c r="AHI12" s="132"/>
      <c r="AHJ12" s="132"/>
      <c r="AHK12" s="132"/>
      <c r="AHL12" s="132"/>
      <c r="AHM12" s="132"/>
      <c r="AHN12" s="132"/>
      <c r="AHO12" s="132"/>
      <c r="AHP12" s="132"/>
      <c r="AHQ12" s="132"/>
      <c r="AHR12" s="132"/>
      <c r="AHS12" s="132"/>
      <c r="AHT12" s="132"/>
      <c r="AHU12" s="132"/>
      <c r="AHV12" s="132"/>
      <c r="AHW12" s="132"/>
      <c r="AHX12" s="132"/>
      <c r="AHY12" s="132"/>
      <c r="AHZ12" s="132"/>
      <c r="AIA12" s="132"/>
      <c r="AIB12" s="132"/>
      <c r="AIC12" s="132"/>
      <c r="AID12" s="132"/>
      <c r="AIE12" s="132"/>
      <c r="AIF12" s="132"/>
      <c r="AIG12" s="132"/>
      <c r="AIH12" s="132"/>
      <c r="AII12" s="132"/>
      <c r="AIJ12" s="132"/>
      <c r="AIK12" s="132"/>
      <c r="AIL12" s="132"/>
      <c r="AIM12" s="132"/>
      <c r="AIN12" s="132"/>
      <c r="AIO12" s="132"/>
      <c r="AIP12" s="132"/>
      <c r="AIQ12" s="132"/>
      <c r="AIR12" s="132"/>
      <c r="AIS12" s="132"/>
      <c r="AIT12" s="132"/>
      <c r="AIU12" s="132"/>
      <c r="AIV12" s="132"/>
      <c r="AIW12" s="132"/>
      <c r="AIX12" s="132"/>
      <c r="AIY12" s="132"/>
      <c r="AIZ12" s="132"/>
      <c r="AJA12" s="132"/>
      <c r="AJB12" s="132"/>
      <c r="AJC12" s="132"/>
      <c r="AJD12" s="132"/>
      <c r="AJE12" s="132"/>
      <c r="AJF12" s="132"/>
      <c r="AJG12" s="132"/>
      <c r="AJH12" s="132"/>
      <c r="AJI12" s="132"/>
      <c r="AJJ12" s="132"/>
      <c r="AJK12" s="132"/>
      <c r="AJL12" s="132"/>
      <c r="AJM12" s="132"/>
      <c r="AJN12" s="132"/>
      <c r="AJO12" s="132"/>
      <c r="AJP12" s="132"/>
      <c r="AJQ12" s="132"/>
      <c r="AJR12" s="132"/>
      <c r="AJS12" s="132"/>
      <c r="AJT12" s="132"/>
      <c r="AJU12" s="132"/>
      <c r="AJV12" s="132"/>
      <c r="AJW12" s="132"/>
      <c r="AJX12" s="132"/>
      <c r="AJY12" s="132"/>
      <c r="AJZ12" s="132"/>
      <c r="AKA12" s="132"/>
      <c r="AKB12" s="132"/>
      <c r="AKC12" s="132"/>
      <c r="AKD12" s="132"/>
      <c r="AKE12" s="132"/>
      <c r="AKF12" s="132"/>
      <c r="AKG12" s="132"/>
      <c r="AKH12" s="132"/>
      <c r="AKI12" s="132"/>
      <c r="AKJ12" s="132"/>
      <c r="AKK12" s="132"/>
      <c r="AKL12" s="132"/>
      <c r="AKM12" s="132"/>
      <c r="AKN12" s="132"/>
      <c r="AKO12" s="132"/>
      <c r="AKP12" s="132"/>
      <c r="AKQ12" s="132"/>
      <c r="AKR12" s="132"/>
      <c r="AKS12" s="132"/>
      <c r="AKT12" s="132"/>
      <c r="AKU12" s="132"/>
      <c r="AKV12" s="132"/>
      <c r="AKW12" s="132"/>
      <c r="AKX12" s="132"/>
      <c r="AKY12" s="132"/>
      <c r="AKZ12" s="132"/>
      <c r="ALA12" s="132"/>
      <c r="ALB12" s="132"/>
      <c r="ALC12" s="132"/>
      <c r="ALD12" s="132"/>
      <c r="ALE12" s="132"/>
      <c r="ALF12" s="132"/>
      <c r="ALG12" s="132"/>
      <c r="ALH12" s="132"/>
      <c r="ALI12" s="132"/>
      <c r="ALJ12" s="132"/>
      <c r="ALK12" s="132"/>
      <c r="ALL12" s="132"/>
      <c r="ALM12" s="132"/>
      <c r="ALN12" s="132"/>
      <c r="ALO12" s="132"/>
      <c r="ALP12" s="132"/>
      <c r="ALQ12" s="132"/>
      <c r="ALR12" s="132"/>
      <c r="ALS12" s="132"/>
      <c r="ALT12" s="132"/>
      <c r="ALU12" s="132"/>
      <c r="ALV12" s="132"/>
      <c r="ALW12" s="132"/>
      <c r="ALX12" s="132"/>
      <c r="ALY12" s="132"/>
      <c r="ALZ12" s="132"/>
      <c r="AMA12" s="132"/>
      <c r="AMB12" s="132"/>
      <c r="AMC12" s="132"/>
      <c r="AMD12" s="132"/>
      <c r="AME12" s="132"/>
      <c r="AMF12" s="132"/>
      <c r="AMG12" s="132"/>
      <c r="AMH12" s="132"/>
      <c r="AMI12" s="132"/>
      <c r="AMJ12" s="132"/>
      <c r="AMK12" s="132"/>
      <c r="AML12" s="132"/>
      <c r="AMM12" s="132"/>
      <c r="AMN12" s="132"/>
      <c r="AMO12" s="132"/>
      <c r="AMP12" s="132"/>
      <c r="AMQ12" s="132"/>
      <c r="AMR12" s="132"/>
      <c r="AMS12" s="132"/>
      <c r="AMT12" s="132"/>
      <c r="AMU12" s="132"/>
      <c r="AMV12" s="132"/>
      <c r="AMW12" s="132"/>
      <c r="AMX12" s="132"/>
      <c r="AMY12" s="132"/>
      <c r="AMZ12" s="132"/>
      <c r="ANA12" s="132"/>
      <c r="ANB12" s="132"/>
      <c r="ANC12" s="132"/>
      <c r="AND12" s="132"/>
      <c r="ANE12" s="132"/>
      <c r="ANF12" s="132"/>
      <c r="ANG12" s="132"/>
      <c r="ANH12" s="132"/>
      <c r="ANI12" s="132"/>
      <c r="ANJ12" s="132"/>
      <c r="ANK12" s="132"/>
      <c r="ANL12" s="132"/>
      <c r="ANM12" s="132"/>
      <c r="ANN12" s="132"/>
      <c r="ANO12" s="132"/>
      <c r="ANP12" s="132"/>
      <c r="ANQ12" s="132"/>
      <c r="ANR12" s="132"/>
      <c r="ANS12" s="132"/>
      <c r="ANT12" s="132"/>
      <c r="ANU12" s="132"/>
      <c r="ANV12" s="132"/>
      <c r="ANW12" s="132"/>
      <c r="ANX12" s="132"/>
      <c r="ANY12" s="132"/>
      <c r="ANZ12" s="132"/>
      <c r="AOA12" s="132"/>
      <c r="AOB12" s="132"/>
      <c r="AOC12" s="132"/>
      <c r="AOD12" s="132"/>
      <c r="AOE12" s="132"/>
      <c r="AOF12" s="132"/>
      <c r="AOG12" s="132"/>
      <c r="AOH12" s="132"/>
      <c r="AOI12" s="132"/>
      <c r="AOJ12" s="132"/>
      <c r="AOK12" s="132"/>
      <c r="AOL12" s="132"/>
      <c r="AOM12" s="132"/>
      <c r="AON12" s="132"/>
      <c r="AOO12" s="132"/>
      <c r="AOP12" s="132"/>
      <c r="AOQ12" s="132"/>
      <c r="AOR12" s="132"/>
      <c r="AOS12" s="132"/>
      <c r="AOT12" s="132"/>
      <c r="AOU12" s="132"/>
      <c r="AOV12" s="132"/>
      <c r="AOW12" s="132"/>
      <c r="AOX12" s="132"/>
      <c r="AOY12" s="132"/>
      <c r="AOZ12" s="132"/>
      <c r="APA12" s="132"/>
      <c r="APB12" s="132"/>
      <c r="APC12" s="132"/>
      <c r="APD12" s="132"/>
      <c r="APE12" s="132"/>
      <c r="APF12" s="132"/>
      <c r="APG12" s="132"/>
      <c r="APH12" s="132"/>
      <c r="API12" s="132"/>
      <c r="APJ12" s="132"/>
      <c r="APK12" s="132"/>
      <c r="APL12" s="132"/>
      <c r="APM12" s="132"/>
      <c r="APN12" s="132"/>
      <c r="APO12" s="132"/>
      <c r="APP12" s="132"/>
      <c r="APQ12" s="132"/>
      <c r="APR12" s="132"/>
      <c r="APS12" s="132"/>
      <c r="APT12" s="132"/>
      <c r="APU12" s="132"/>
      <c r="APV12" s="132"/>
      <c r="APW12" s="132"/>
      <c r="APX12" s="132"/>
      <c r="APY12" s="132"/>
      <c r="APZ12" s="132"/>
      <c r="AQA12" s="132"/>
      <c r="AQB12" s="132"/>
      <c r="AQC12" s="132"/>
      <c r="AQD12" s="132"/>
      <c r="AQE12" s="132"/>
      <c r="AQF12" s="132"/>
      <c r="AQG12" s="132"/>
      <c r="AQH12" s="132"/>
      <c r="AQI12" s="132"/>
      <c r="AQJ12" s="132"/>
      <c r="AQK12" s="132"/>
      <c r="AQL12" s="132"/>
      <c r="AQM12" s="132"/>
      <c r="AQN12" s="132"/>
      <c r="AQO12" s="132"/>
      <c r="AQP12" s="132"/>
      <c r="AQQ12" s="132"/>
      <c r="AQR12" s="132"/>
      <c r="AQS12" s="132"/>
      <c r="AQT12" s="132"/>
      <c r="AQU12" s="132"/>
      <c r="AQV12" s="132"/>
      <c r="AQW12" s="132"/>
      <c r="AQX12" s="132"/>
      <c r="AQY12" s="132"/>
      <c r="AQZ12" s="132"/>
      <c r="ARA12" s="132"/>
      <c r="ARB12" s="132"/>
      <c r="ARC12" s="132"/>
      <c r="ARD12" s="132"/>
      <c r="ARE12" s="132"/>
      <c r="ARF12" s="132"/>
      <c r="ARG12" s="132"/>
      <c r="ARH12" s="132"/>
      <c r="ARI12" s="132"/>
      <c r="ARJ12" s="132"/>
      <c r="ARK12" s="132"/>
      <c r="ARL12" s="132"/>
      <c r="ARM12" s="132"/>
      <c r="ARN12" s="132"/>
      <c r="ARO12" s="132"/>
      <c r="ARP12" s="132"/>
      <c r="ARQ12" s="132"/>
      <c r="ARR12" s="132"/>
      <c r="ARS12" s="132"/>
      <c r="ART12" s="132"/>
      <c r="ARU12" s="132"/>
      <c r="ARV12" s="132"/>
      <c r="ARW12" s="132"/>
      <c r="ARX12" s="132"/>
      <c r="ARY12" s="132"/>
      <c r="ARZ12" s="132"/>
      <c r="ASA12" s="132"/>
      <c r="ASB12" s="132"/>
      <c r="ASC12" s="132"/>
      <c r="ASD12" s="132"/>
      <c r="ASE12" s="132"/>
      <c r="ASF12" s="132"/>
      <c r="ASG12" s="132"/>
      <c r="ASH12" s="132"/>
      <c r="ASI12" s="132"/>
      <c r="ASJ12" s="132"/>
      <c r="ASK12" s="132"/>
      <c r="ASL12" s="132"/>
      <c r="ASM12" s="132"/>
      <c r="ASN12" s="132"/>
      <c r="ASO12" s="132"/>
      <c r="ASP12" s="132"/>
      <c r="ASQ12" s="132"/>
      <c r="ASR12" s="132"/>
      <c r="ASS12" s="132"/>
      <c r="AST12" s="132"/>
      <c r="ASU12" s="132"/>
      <c r="ASV12" s="132"/>
      <c r="ASW12" s="132"/>
      <c r="ASX12" s="132"/>
      <c r="ASY12" s="132"/>
      <c r="ASZ12" s="132"/>
      <c r="ATA12" s="132"/>
      <c r="ATB12" s="132"/>
      <c r="ATC12" s="132"/>
      <c r="ATD12" s="132"/>
      <c r="ATE12" s="132"/>
      <c r="ATF12" s="132"/>
      <c r="ATG12" s="132"/>
      <c r="ATH12" s="132"/>
      <c r="ATI12" s="132"/>
      <c r="ATJ12" s="132"/>
      <c r="ATK12" s="132"/>
      <c r="ATL12" s="132"/>
      <c r="ATM12" s="132"/>
      <c r="ATN12" s="132"/>
      <c r="ATO12" s="132"/>
      <c r="ATP12" s="132"/>
      <c r="ATQ12" s="132"/>
      <c r="ATR12" s="132"/>
      <c r="ATS12" s="132"/>
      <c r="ATT12" s="132"/>
      <c r="ATU12" s="132"/>
      <c r="ATV12" s="132"/>
      <c r="ATW12" s="132"/>
      <c r="ATX12" s="132"/>
      <c r="ATY12" s="132"/>
      <c r="ATZ12" s="132"/>
      <c r="AUA12" s="132"/>
      <c r="AUB12" s="132"/>
      <c r="AUC12" s="132"/>
      <c r="AUD12" s="132"/>
      <c r="AUE12" s="132"/>
      <c r="AUF12" s="132"/>
      <c r="AUG12" s="132"/>
      <c r="AUH12" s="132"/>
      <c r="AUI12" s="132"/>
      <c r="AUJ12" s="132"/>
      <c r="AUK12" s="132"/>
      <c r="AUL12" s="132"/>
      <c r="AUM12" s="132"/>
      <c r="AUN12" s="132"/>
      <c r="AUO12" s="132"/>
      <c r="AUP12" s="132"/>
      <c r="AUQ12" s="132"/>
      <c r="AUR12" s="132"/>
      <c r="AUS12" s="132"/>
      <c r="AUT12" s="132"/>
      <c r="AUU12" s="132"/>
      <c r="AUV12" s="132"/>
      <c r="AUW12" s="132"/>
      <c r="AUX12" s="132"/>
      <c r="AUY12" s="132"/>
      <c r="AUZ12" s="132"/>
      <c r="AVA12" s="132"/>
      <c r="AVB12" s="132"/>
      <c r="AVC12" s="132"/>
      <c r="AVD12" s="132"/>
      <c r="AVE12" s="132"/>
      <c r="AVF12" s="132"/>
      <c r="AVG12" s="132"/>
      <c r="AVH12" s="132"/>
      <c r="AVI12" s="132"/>
      <c r="AVJ12" s="132"/>
      <c r="AVK12" s="132"/>
      <c r="AVL12" s="132"/>
      <c r="AVM12" s="132"/>
      <c r="AVN12" s="132"/>
      <c r="AVO12" s="132"/>
      <c r="AVP12" s="132"/>
      <c r="AVQ12" s="132"/>
      <c r="AVR12" s="132"/>
      <c r="AVS12" s="132"/>
      <c r="AVT12" s="132"/>
      <c r="AVU12" s="132"/>
      <c r="AVV12" s="132"/>
      <c r="AVW12" s="132"/>
      <c r="AVX12" s="132"/>
      <c r="AVY12" s="132"/>
      <c r="AVZ12" s="132"/>
      <c r="AWA12" s="132"/>
      <c r="AWB12" s="132"/>
      <c r="AWC12" s="132"/>
      <c r="AWD12" s="132"/>
      <c r="AWE12" s="132"/>
      <c r="AWF12" s="132"/>
      <c r="AWG12" s="132"/>
      <c r="AWH12" s="132"/>
      <c r="AWI12" s="132"/>
      <c r="AWJ12" s="132"/>
      <c r="AWK12" s="132"/>
      <c r="AWL12" s="132"/>
      <c r="AWM12" s="132"/>
      <c r="AWN12" s="132"/>
      <c r="AWO12" s="132"/>
      <c r="AWP12" s="132"/>
      <c r="AWQ12" s="132"/>
      <c r="AWR12" s="132"/>
      <c r="AWS12" s="132"/>
      <c r="AWT12" s="132"/>
      <c r="AWU12" s="132"/>
      <c r="AWV12" s="132"/>
      <c r="AWW12" s="132"/>
      <c r="AWX12" s="132"/>
      <c r="AWY12" s="132"/>
      <c r="AWZ12" s="132"/>
      <c r="AXA12" s="132"/>
      <c r="AXB12" s="132"/>
      <c r="AXC12" s="132"/>
      <c r="AXD12" s="132"/>
      <c r="AXE12" s="132"/>
      <c r="AXF12" s="132"/>
      <c r="AXG12" s="132"/>
      <c r="AXH12" s="132"/>
      <c r="AXI12" s="132"/>
      <c r="AXJ12" s="132"/>
      <c r="AXK12" s="132"/>
      <c r="AXL12" s="132"/>
      <c r="AXM12" s="132"/>
      <c r="AXN12" s="132"/>
      <c r="AXO12" s="132"/>
      <c r="AXP12" s="132"/>
      <c r="AXQ12" s="132"/>
      <c r="AXR12" s="132"/>
      <c r="AXS12" s="132"/>
      <c r="AXT12" s="132"/>
      <c r="AXU12" s="132"/>
      <c r="AXV12" s="132"/>
      <c r="AXW12" s="132"/>
      <c r="AXX12" s="132"/>
      <c r="AXY12" s="132"/>
      <c r="AXZ12" s="132"/>
      <c r="AYA12" s="132"/>
      <c r="AYB12" s="132"/>
      <c r="AYC12" s="132"/>
      <c r="AYD12" s="132"/>
      <c r="AYE12" s="132"/>
      <c r="AYF12" s="132"/>
      <c r="AYG12" s="132"/>
      <c r="AYH12" s="132"/>
      <c r="AYI12" s="132"/>
      <c r="AYJ12" s="132"/>
      <c r="AYK12" s="132"/>
      <c r="AYL12" s="132"/>
      <c r="AYM12" s="132"/>
      <c r="AYN12" s="132"/>
      <c r="AYO12" s="132"/>
      <c r="AYP12" s="132"/>
      <c r="AYQ12" s="132"/>
      <c r="AYR12" s="132"/>
      <c r="AYS12" s="132"/>
      <c r="AYT12" s="132"/>
      <c r="AYU12" s="132"/>
      <c r="AYV12" s="132"/>
      <c r="AYW12" s="132"/>
      <c r="AYX12" s="132"/>
      <c r="AYY12" s="132"/>
      <c r="AYZ12" s="132"/>
    </row>
    <row r="13" spans="1:1352" ht="17.25" customHeight="1" x14ac:dyDescent="0.25">
      <c r="A13" s="101" t="s">
        <v>220</v>
      </c>
      <c r="B13" s="101" t="s">
        <v>221</v>
      </c>
      <c r="C13" s="61" t="s">
        <v>222</v>
      </c>
      <c r="D13" s="61" t="s">
        <v>223</v>
      </c>
      <c r="E13" s="61" t="s">
        <v>224</v>
      </c>
      <c r="F13" s="61" t="s">
        <v>225</v>
      </c>
      <c r="G13" s="61"/>
      <c r="H13" s="61" t="s">
        <v>226</v>
      </c>
      <c r="I13" s="5" t="s">
        <v>227</v>
      </c>
      <c r="J13" s="7"/>
      <c r="K13" s="139">
        <v>2117004619</v>
      </c>
      <c r="L13" s="156"/>
      <c r="M13" s="156"/>
      <c r="N13" s="156"/>
      <c r="O13" s="156"/>
      <c r="P13" s="156"/>
      <c r="Q13" s="156"/>
      <c r="R13" s="156"/>
      <c r="S13" s="156"/>
      <c r="T13" s="156"/>
      <c r="U13" s="156"/>
      <c r="V13" s="156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  <c r="AL13" s="156"/>
      <c r="AM13" s="156"/>
      <c r="AN13" s="156"/>
      <c r="AO13" s="156"/>
      <c r="AP13" s="156"/>
      <c r="AQ13" s="156"/>
      <c r="AR13" s="156"/>
      <c r="AS13" s="156"/>
      <c r="AT13" s="156"/>
      <c r="AU13" s="156"/>
      <c r="AV13" s="156"/>
      <c r="AW13" s="156"/>
      <c r="AX13" s="156"/>
      <c r="AY13" s="156"/>
      <c r="AZ13" s="156"/>
      <c r="BA13" s="156"/>
      <c r="BB13" s="156"/>
      <c r="BC13" s="156"/>
      <c r="BD13" s="156"/>
      <c r="BE13" s="156"/>
      <c r="BF13" s="156"/>
      <c r="BG13" s="156"/>
      <c r="BH13" s="156"/>
      <c r="BI13" s="156"/>
      <c r="BJ13" s="156"/>
      <c r="BK13" s="156"/>
      <c r="BL13" s="156"/>
      <c r="BM13" s="156"/>
      <c r="BN13" s="156"/>
      <c r="BO13" s="156"/>
      <c r="BP13" s="156"/>
      <c r="BQ13" s="156"/>
      <c r="BR13" s="156"/>
      <c r="BS13" s="156"/>
      <c r="BT13" s="156"/>
      <c r="BU13" s="156"/>
      <c r="BV13" s="156"/>
      <c r="BW13" s="156"/>
      <c r="BX13" s="156"/>
      <c r="BY13" s="156"/>
      <c r="BZ13" s="156"/>
      <c r="CA13" s="156"/>
      <c r="CB13" s="156"/>
      <c r="CC13" s="156"/>
      <c r="CD13" s="156"/>
      <c r="CE13" s="156"/>
      <c r="CF13" s="156"/>
      <c r="CG13" s="156"/>
      <c r="CH13" s="156"/>
      <c r="CI13" s="156"/>
      <c r="CJ13" s="156"/>
      <c r="CK13" s="156"/>
      <c r="CL13" s="156"/>
      <c r="CM13" s="156"/>
      <c r="CN13" s="156"/>
      <c r="CO13" s="156"/>
      <c r="CP13" s="156"/>
      <c r="CQ13" s="156"/>
      <c r="CR13" s="156"/>
      <c r="CS13" s="156"/>
      <c r="CT13" s="156"/>
      <c r="CU13" s="156"/>
      <c r="CV13" s="156"/>
      <c r="CW13" s="156"/>
      <c r="CX13" s="156"/>
      <c r="CY13" s="156"/>
      <c r="CZ13" s="156"/>
      <c r="DA13" s="156"/>
      <c r="DB13" s="156"/>
      <c r="DC13" s="156"/>
      <c r="DD13" s="156"/>
      <c r="DE13" s="156"/>
      <c r="DF13" s="156"/>
      <c r="DG13" s="156"/>
      <c r="DH13" s="156"/>
      <c r="DI13" s="156"/>
      <c r="DJ13" s="156"/>
      <c r="DK13" s="156"/>
      <c r="DL13" s="156"/>
      <c r="DM13" s="156"/>
      <c r="DN13" s="156"/>
      <c r="DO13" s="156"/>
      <c r="DP13" s="156"/>
      <c r="DQ13" s="156"/>
      <c r="DR13" s="156"/>
      <c r="DS13" s="156"/>
      <c r="DT13" s="156"/>
      <c r="DU13" s="156"/>
      <c r="DV13" s="156"/>
      <c r="DW13" s="156"/>
      <c r="DX13" s="156"/>
      <c r="DY13" s="156"/>
      <c r="DZ13" s="156"/>
      <c r="EA13" s="156"/>
      <c r="EB13" s="156"/>
      <c r="EC13" s="156"/>
      <c r="ED13" s="156"/>
      <c r="EE13" s="156"/>
      <c r="EF13" s="156"/>
      <c r="EG13" s="156"/>
      <c r="EH13" s="156"/>
      <c r="EI13" s="156"/>
      <c r="EJ13" s="156"/>
      <c r="EK13" s="156"/>
      <c r="EL13" s="156"/>
      <c r="EM13" s="156"/>
      <c r="EN13" s="156"/>
      <c r="EO13" s="156"/>
      <c r="EP13" s="156"/>
      <c r="EQ13" s="156"/>
      <c r="ER13" s="156"/>
      <c r="ES13" s="156"/>
      <c r="ET13" s="156"/>
      <c r="EU13" s="156"/>
      <c r="EV13" s="156"/>
      <c r="EW13" s="156"/>
      <c r="EX13" s="156"/>
      <c r="EY13" s="156"/>
      <c r="EZ13" s="156"/>
      <c r="FA13" s="156"/>
      <c r="FB13" s="156"/>
      <c r="FC13" s="156"/>
      <c r="FD13" s="156"/>
      <c r="FE13" s="156"/>
      <c r="FF13" s="156"/>
      <c r="FG13" s="156"/>
      <c r="FH13" s="156"/>
      <c r="FI13" s="156"/>
      <c r="FJ13" s="156"/>
      <c r="FK13" s="156"/>
      <c r="FL13" s="156"/>
      <c r="FM13" s="156"/>
      <c r="FN13" s="156"/>
      <c r="FO13" s="156"/>
      <c r="FP13" s="156"/>
      <c r="FQ13" s="156"/>
      <c r="FR13" s="156"/>
      <c r="FS13" s="156"/>
      <c r="FT13" s="156"/>
      <c r="FU13" s="156"/>
      <c r="FV13" s="156"/>
      <c r="FW13" s="156"/>
      <c r="FX13" s="156"/>
      <c r="FY13" s="156"/>
      <c r="FZ13" s="156"/>
      <c r="GA13" s="156"/>
      <c r="GB13" s="156"/>
      <c r="GC13" s="156"/>
      <c r="GD13" s="156"/>
      <c r="GE13" s="156"/>
      <c r="GF13" s="156"/>
      <c r="GG13" s="156"/>
      <c r="GH13" s="156"/>
      <c r="GI13" s="156"/>
      <c r="GJ13" s="156"/>
      <c r="GK13" s="156"/>
      <c r="GL13" s="156"/>
      <c r="GM13" s="156"/>
      <c r="GN13" s="156"/>
      <c r="GO13" s="156"/>
      <c r="GP13" s="156"/>
      <c r="GQ13" s="156"/>
      <c r="GR13" s="156"/>
      <c r="GS13" s="156"/>
      <c r="GT13" s="156"/>
      <c r="GU13" s="156"/>
      <c r="GV13" s="156"/>
      <c r="GW13" s="156"/>
      <c r="GX13" s="156"/>
      <c r="GY13" s="156"/>
      <c r="GZ13" s="156"/>
      <c r="HA13" s="156"/>
      <c r="HB13" s="156"/>
      <c r="HC13" s="156"/>
      <c r="HD13" s="156"/>
      <c r="HE13" s="156"/>
      <c r="HF13" s="156"/>
      <c r="HG13" s="156"/>
      <c r="HH13" s="156"/>
      <c r="HI13" s="156"/>
      <c r="HJ13" s="156"/>
      <c r="HK13" s="156"/>
      <c r="HL13" s="156"/>
      <c r="HM13" s="156"/>
      <c r="HN13" s="156"/>
      <c r="HO13" s="156"/>
      <c r="HP13" s="156"/>
      <c r="HQ13" s="156"/>
      <c r="HR13" s="156"/>
      <c r="HS13" s="156"/>
      <c r="HT13" s="156"/>
      <c r="HU13" s="156"/>
      <c r="HV13" s="156"/>
      <c r="HW13" s="156"/>
      <c r="HX13" s="156"/>
      <c r="HY13" s="156"/>
      <c r="HZ13" s="156"/>
      <c r="IA13" s="156"/>
      <c r="IB13" s="156"/>
      <c r="IC13" s="156"/>
      <c r="ID13" s="156"/>
      <c r="IE13" s="156"/>
      <c r="IF13" s="156"/>
      <c r="IG13" s="156"/>
      <c r="IH13" s="156"/>
      <c r="II13" s="156"/>
      <c r="IJ13" s="156"/>
      <c r="IK13" s="156"/>
      <c r="IL13" s="156"/>
      <c r="IM13" s="156"/>
      <c r="IN13" s="156"/>
      <c r="IO13" s="156"/>
      <c r="IP13" s="156"/>
      <c r="IQ13" s="156"/>
      <c r="IR13" s="156"/>
      <c r="IS13" s="156"/>
      <c r="IT13" s="156"/>
      <c r="IU13" s="156"/>
      <c r="IV13" s="156"/>
      <c r="IW13" s="156"/>
      <c r="IX13" s="156"/>
      <c r="IY13" s="156"/>
      <c r="IZ13" s="156"/>
      <c r="JA13" s="156"/>
      <c r="JB13" s="156"/>
      <c r="JC13" s="156"/>
      <c r="JD13" s="156"/>
      <c r="JE13" s="156"/>
      <c r="JF13" s="156"/>
      <c r="JG13" s="156"/>
      <c r="JH13" s="156"/>
      <c r="JI13" s="156"/>
      <c r="JJ13" s="156"/>
      <c r="JK13" s="156"/>
      <c r="JL13" s="156"/>
      <c r="JM13" s="156"/>
      <c r="JN13" s="156"/>
      <c r="JO13" s="156"/>
      <c r="JP13" s="156"/>
      <c r="JQ13" s="156"/>
      <c r="JR13" s="156"/>
      <c r="JS13" s="156"/>
      <c r="JT13" s="156"/>
      <c r="JU13" s="156"/>
      <c r="JV13" s="156"/>
      <c r="JW13" s="156"/>
      <c r="JX13" s="156"/>
      <c r="JY13" s="156"/>
      <c r="JZ13" s="156"/>
      <c r="KA13" s="156"/>
      <c r="KB13" s="156"/>
      <c r="KC13" s="156"/>
      <c r="KD13" s="156"/>
      <c r="KE13" s="156"/>
      <c r="KF13" s="156"/>
      <c r="KG13" s="156"/>
      <c r="KH13" s="156"/>
      <c r="KI13" s="156"/>
      <c r="KJ13" s="156"/>
      <c r="KK13" s="156"/>
      <c r="KL13" s="156"/>
      <c r="KM13" s="156"/>
      <c r="KN13" s="156"/>
      <c r="KO13" s="156"/>
      <c r="KP13" s="156"/>
      <c r="KQ13" s="156"/>
      <c r="KR13" s="156"/>
      <c r="KS13" s="156"/>
      <c r="KT13" s="156"/>
      <c r="KU13" s="156"/>
      <c r="KV13" s="156"/>
      <c r="KW13" s="156"/>
      <c r="KX13" s="156"/>
      <c r="KY13" s="156"/>
      <c r="KZ13" s="156"/>
      <c r="LA13" s="156"/>
      <c r="LB13" s="156"/>
      <c r="LC13" s="156"/>
      <c r="LD13" s="156"/>
      <c r="LE13" s="156"/>
      <c r="LF13" s="156"/>
      <c r="LG13" s="156"/>
      <c r="LH13" s="156"/>
      <c r="LI13" s="156"/>
      <c r="LJ13" s="156"/>
      <c r="LK13" s="156"/>
      <c r="LL13" s="156"/>
      <c r="LM13" s="156"/>
      <c r="LN13" s="156"/>
      <c r="LO13" s="156"/>
      <c r="LP13" s="156"/>
      <c r="LQ13" s="156"/>
      <c r="LR13" s="156"/>
      <c r="LS13" s="156"/>
      <c r="LT13" s="156"/>
      <c r="LU13" s="156"/>
      <c r="LV13" s="156"/>
      <c r="LW13" s="156"/>
      <c r="LX13" s="156"/>
      <c r="LY13" s="156"/>
      <c r="LZ13" s="156"/>
      <c r="MA13" s="156"/>
      <c r="MB13" s="156"/>
      <c r="MC13" s="156"/>
      <c r="MD13" s="156"/>
      <c r="ME13" s="156"/>
      <c r="MF13" s="156"/>
      <c r="MG13" s="156"/>
      <c r="MH13" s="156"/>
      <c r="MI13" s="156"/>
      <c r="MJ13" s="156"/>
      <c r="MK13" s="156"/>
      <c r="ML13" s="156"/>
      <c r="MM13" s="156"/>
      <c r="MN13" s="156"/>
      <c r="MO13" s="156"/>
      <c r="MP13" s="156"/>
      <c r="MQ13" s="156"/>
      <c r="MR13" s="156"/>
      <c r="MS13" s="156"/>
      <c r="MT13" s="156"/>
      <c r="MU13" s="156"/>
      <c r="MV13" s="156"/>
      <c r="MW13" s="156"/>
      <c r="MX13" s="156"/>
      <c r="MY13" s="156"/>
      <c r="MZ13" s="156"/>
      <c r="NA13" s="156"/>
      <c r="NB13" s="156"/>
      <c r="NC13" s="156"/>
      <c r="ND13" s="156"/>
      <c r="NE13" s="156"/>
      <c r="NF13" s="156"/>
      <c r="NG13" s="156"/>
      <c r="NH13" s="156"/>
      <c r="NI13" s="156"/>
      <c r="NJ13" s="156"/>
      <c r="NK13" s="156"/>
      <c r="NL13" s="156"/>
      <c r="NM13" s="156"/>
      <c r="NN13" s="156"/>
      <c r="NO13" s="156"/>
      <c r="NP13" s="156"/>
      <c r="NQ13" s="156"/>
      <c r="NR13" s="156"/>
      <c r="NS13" s="156"/>
      <c r="NT13" s="156"/>
      <c r="NU13" s="156"/>
      <c r="NV13" s="156"/>
      <c r="NW13" s="156"/>
      <c r="NX13" s="156"/>
      <c r="NY13" s="156"/>
      <c r="NZ13" s="156"/>
      <c r="OA13" s="156"/>
      <c r="OB13" s="156"/>
      <c r="OC13" s="156"/>
      <c r="OD13" s="156"/>
      <c r="OE13" s="156"/>
      <c r="OF13" s="156"/>
      <c r="OG13" s="156"/>
      <c r="OH13" s="156"/>
      <c r="OI13" s="156"/>
      <c r="OJ13" s="156"/>
      <c r="OK13" s="156"/>
      <c r="OL13" s="156"/>
      <c r="OM13" s="156"/>
      <c r="ON13" s="156"/>
      <c r="OO13" s="156"/>
      <c r="OP13" s="156"/>
      <c r="OQ13" s="156"/>
      <c r="OR13" s="156"/>
      <c r="OS13" s="156"/>
      <c r="OT13" s="156"/>
      <c r="OU13" s="156"/>
      <c r="OV13" s="156"/>
      <c r="OW13" s="156"/>
      <c r="OX13" s="156"/>
      <c r="OY13" s="156"/>
      <c r="OZ13" s="156"/>
      <c r="PA13" s="156"/>
      <c r="PB13" s="156"/>
      <c r="PC13" s="156"/>
      <c r="PD13" s="156"/>
      <c r="PE13" s="156"/>
      <c r="PF13" s="156"/>
      <c r="PG13" s="156"/>
      <c r="PH13" s="156"/>
      <c r="PI13" s="156"/>
      <c r="PJ13" s="156"/>
      <c r="PK13" s="156"/>
      <c r="PL13" s="156"/>
      <c r="PM13" s="156"/>
      <c r="PN13" s="156"/>
      <c r="PO13" s="156"/>
      <c r="PP13" s="156"/>
      <c r="PQ13" s="156"/>
      <c r="PR13" s="156"/>
      <c r="PS13" s="156"/>
      <c r="PT13" s="156"/>
      <c r="PU13" s="156"/>
      <c r="PV13" s="156"/>
      <c r="PW13" s="156"/>
      <c r="PX13" s="156"/>
      <c r="PY13" s="156"/>
      <c r="PZ13" s="156"/>
      <c r="QA13" s="156"/>
      <c r="QB13" s="156"/>
      <c r="QC13" s="156"/>
      <c r="QD13" s="156"/>
      <c r="QE13" s="156"/>
      <c r="QF13" s="156"/>
      <c r="QG13" s="156"/>
      <c r="QH13" s="156"/>
      <c r="QI13" s="156"/>
      <c r="QJ13" s="156"/>
      <c r="QK13" s="156"/>
      <c r="QL13" s="156"/>
      <c r="QM13" s="156"/>
      <c r="QN13" s="156"/>
      <c r="QO13" s="156"/>
      <c r="QP13" s="156"/>
      <c r="QQ13" s="156"/>
      <c r="QR13" s="156"/>
      <c r="QS13" s="156"/>
      <c r="QT13" s="156"/>
      <c r="QU13" s="132"/>
      <c r="QV13" s="132"/>
      <c r="QW13" s="132"/>
      <c r="QX13" s="132"/>
      <c r="QY13" s="132"/>
      <c r="QZ13" s="132"/>
      <c r="RA13" s="132"/>
      <c r="RB13" s="132"/>
      <c r="RC13" s="132"/>
      <c r="RD13" s="132"/>
      <c r="RE13" s="132"/>
      <c r="RF13" s="132"/>
      <c r="RG13" s="132"/>
      <c r="RH13" s="132"/>
      <c r="RI13" s="132"/>
      <c r="RJ13" s="132"/>
      <c r="RK13" s="132"/>
      <c r="RL13" s="132"/>
      <c r="RM13" s="132"/>
      <c r="RN13" s="132"/>
      <c r="RO13" s="132"/>
      <c r="RP13" s="132"/>
      <c r="RQ13" s="132"/>
      <c r="RR13" s="132"/>
      <c r="RS13" s="132"/>
      <c r="RT13" s="132"/>
      <c r="RU13" s="132"/>
      <c r="RV13" s="132"/>
      <c r="RW13" s="132"/>
      <c r="RX13" s="132"/>
      <c r="RY13" s="132"/>
      <c r="RZ13" s="132"/>
      <c r="SA13" s="132"/>
      <c r="SB13" s="132"/>
      <c r="SC13" s="132"/>
      <c r="SD13" s="132"/>
      <c r="SE13" s="132"/>
      <c r="SF13" s="132"/>
      <c r="SG13" s="132"/>
      <c r="SH13" s="132"/>
      <c r="SI13" s="132"/>
      <c r="SJ13" s="132"/>
      <c r="SK13" s="132"/>
      <c r="SL13" s="132"/>
      <c r="SM13" s="132"/>
      <c r="SN13" s="132"/>
      <c r="SO13" s="132"/>
      <c r="SP13" s="132"/>
      <c r="SQ13" s="132"/>
      <c r="SR13" s="132"/>
      <c r="SS13" s="132"/>
      <c r="ST13" s="132"/>
      <c r="SU13" s="132"/>
      <c r="SV13" s="132"/>
      <c r="SW13" s="132"/>
      <c r="SX13" s="132"/>
      <c r="SY13" s="132"/>
      <c r="SZ13" s="132"/>
      <c r="TA13" s="132"/>
      <c r="TB13" s="132"/>
      <c r="TC13" s="132"/>
      <c r="TD13" s="132"/>
      <c r="TE13" s="132"/>
      <c r="TF13" s="132"/>
      <c r="TG13" s="132"/>
      <c r="TH13" s="132"/>
      <c r="TI13" s="132"/>
      <c r="TJ13" s="132"/>
      <c r="TK13" s="132"/>
      <c r="TL13" s="132"/>
      <c r="TM13" s="132"/>
      <c r="TN13" s="132"/>
      <c r="TO13" s="132"/>
      <c r="TP13" s="132"/>
      <c r="TQ13" s="132"/>
      <c r="TR13" s="132"/>
      <c r="TS13" s="132"/>
      <c r="TT13" s="132"/>
      <c r="TU13" s="132"/>
      <c r="TV13" s="132"/>
      <c r="TW13" s="132"/>
      <c r="TX13" s="132"/>
      <c r="TY13" s="132"/>
      <c r="TZ13" s="132"/>
      <c r="UA13" s="132"/>
      <c r="UB13" s="132"/>
      <c r="UC13" s="132"/>
      <c r="UD13" s="132"/>
      <c r="UE13" s="132"/>
      <c r="UF13" s="132"/>
      <c r="UG13" s="132"/>
      <c r="UH13" s="132"/>
      <c r="UI13" s="132"/>
      <c r="UJ13" s="132"/>
      <c r="UK13" s="132"/>
      <c r="UL13" s="132"/>
      <c r="UM13" s="132"/>
      <c r="UN13" s="132"/>
      <c r="UO13" s="132"/>
      <c r="UP13" s="132"/>
      <c r="UQ13" s="132"/>
      <c r="UR13" s="132"/>
      <c r="US13" s="132"/>
      <c r="UT13" s="132"/>
      <c r="UU13" s="132"/>
      <c r="UV13" s="132"/>
      <c r="UW13" s="132"/>
      <c r="UX13" s="132"/>
      <c r="UY13" s="132"/>
      <c r="UZ13" s="132"/>
      <c r="VA13" s="132"/>
      <c r="VB13" s="132"/>
      <c r="VC13" s="132"/>
      <c r="VD13" s="132"/>
      <c r="VE13" s="132"/>
      <c r="VF13" s="132"/>
      <c r="VG13" s="132"/>
      <c r="VH13" s="132"/>
      <c r="VI13" s="132"/>
      <c r="VJ13" s="132"/>
      <c r="VK13" s="132"/>
      <c r="VL13" s="132"/>
      <c r="VM13" s="132"/>
      <c r="VN13" s="132"/>
      <c r="VO13" s="132"/>
      <c r="VP13" s="132"/>
      <c r="VQ13" s="132"/>
      <c r="VR13" s="132"/>
      <c r="VS13" s="132"/>
      <c r="VT13" s="132"/>
      <c r="VU13" s="132"/>
      <c r="VV13" s="132"/>
      <c r="VW13" s="132"/>
      <c r="VX13" s="132"/>
      <c r="VY13" s="132"/>
      <c r="VZ13" s="132"/>
      <c r="WA13" s="132"/>
      <c r="WB13" s="132"/>
      <c r="WC13" s="132"/>
      <c r="WD13" s="132"/>
      <c r="WE13" s="132"/>
      <c r="WF13" s="132"/>
      <c r="WG13" s="132"/>
      <c r="WH13" s="132"/>
      <c r="WI13" s="132"/>
      <c r="WJ13" s="132"/>
      <c r="WK13" s="132"/>
      <c r="WL13" s="132"/>
      <c r="WM13" s="132"/>
      <c r="WN13" s="132"/>
      <c r="WO13" s="132"/>
      <c r="WP13" s="132"/>
      <c r="WQ13" s="132"/>
      <c r="WR13" s="132"/>
      <c r="WS13" s="132"/>
      <c r="WT13" s="132"/>
      <c r="WU13" s="132"/>
      <c r="WV13" s="132"/>
      <c r="WW13" s="132"/>
      <c r="WX13" s="132"/>
      <c r="WY13" s="132"/>
      <c r="WZ13" s="132"/>
      <c r="XA13" s="132"/>
      <c r="XB13" s="132"/>
      <c r="XC13" s="132"/>
      <c r="XD13" s="132"/>
      <c r="XE13" s="132"/>
      <c r="XF13" s="132"/>
      <c r="XG13" s="132"/>
      <c r="XH13" s="132"/>
      <c r="XI13" s="132"/>
      <c r="XJ13" s="132"/>
      <c r="XK13" s="132"/>
      <c r="XL13" s="132"/>
      <c r="XM13" s="132"/>
      <c r="XN13" s="132"/>
      <c r="XO13" s="132"/>
      <c r="XP13" s="132"/>
      <c r="XQ13" s="132"/>
      <c r="XR13" s="132"/>
      <c r="XS13" s="132"/>
      <c r="XT13" s="132"/>
      <c r="XU13" s="132"/>
      <c r="XV13" s="132"/>
      <c r="XW13" s="132"/>
      <c r="XX13" s="132"/>
      <c r="XY13" s="132"/>
      <c r="XZ13" s="132"/>
      <c r="YA13" s="132"/>
      <c r="YB13" s="132"/>
      <c r="YC13" s="132"/>
      <c r="YD13" s="132"/>
      <c r="YE13" s="132"/>
      <c r="YF13" s="132"/>
      <c r="YG13" s="132"/>
      <c r="YH13" s="132"/>
      <c r="YI13" s="132"/>
      <c r="YJ13" s="132"/>
      <c r="YK13" s="132"/>
      <c r="YL13" s="132"/>
      <c r="YM13" s="132"/>
      <c r="YN13" s="132"/>
      <c r="YO13" s="132"/>
      <c r="YP13" s="132"/>
      <c r="YQ13" s="132"/>
      <c r="YR13" s="132"/>
      <c r="YS13" s="132"/>
      <c r="YT13" s="132"/>
      <c r="YU13" s="132"/>
      <c r="YV13" s="132"/>
      <c r="YW13" s="132"/>
      <c r="YX13" s="132"/>
      <c r="YY13" s="132"/>
      <c r="YZ13" s="132"/>
      <c r="ZA13" s="132"/>
      <c r="ZB13" s="132"/>
      <c r="ZC13" s="132"/>
      <c r="ZD13" s="132"/>
      <c r="ZE13" s="132"/>
      <c r="ZF13" s="132"/>
      <c r="ZG13" s="132"/>
      <c r="ZH13" s="132"/>
      <c r="ZI13" s="132"/>
      <c r="ZJ13" s="132"/>
      <c r="ZK13" s="132"/>
      <c r="ZL13" s="132"/>
      <c r="ZM13" s="132"/>
      <c r="ZN13" s="132"/>
      <c r="ZO13" s="132"/>
      <c r="ZP13" s="132"/>
      <c r="ZQ13" s="132"/>
      <c r="ZR13" s="132"/>
      <c r="ZS13" s="132"/>
      <c r="ZT13" s="132"/>
      <c r="ZU13" s="132"/>
      <c r="ZV13" s="132"/>
      <c r="ZW13" s="132"/>
      <c r="ZX13" s="132"/>
      <c r="ZY13" s="132"/>
      <c r="ZZ13" s="132"/>
      <c r="AAA13" s="132"/>
      <c r="AAB13" s="132"/>
      <c r="AAC13" s="132"/>
      <c r="AAD13" s="132"/>
      <c r="AAE13" s="132"/>
      <c r="AAF13" s="132"/>
      <c r="AAG13" s="132"/>
      <c r="AAH13" s="132"/>
      <c r="AAI13" s="132"/>
      <c r="AAJ13" s="132"/>
      <c r="AAK13" s="132"/>
      <c r="AAL13" s="132"/>
      <c r="AAM13" s="132"/>
      <c r="AAN13" s="132"/>
      <c r="AAO13" s="132"/>
      <c r="AAP13" s="132"/>
      <c r="AAQ13" s="132"/>
      <c r="AAR13" s="132"/>
      <c r="AAS13" s="132"/>
      <c r="AAT13" s="132"/>
      <c r="AAU13" s="132"/>
      <c r="AAV13" s="132"/>
      <c r="AAW13" s="132"/>
      <c r="AAX13" s="132"/>
      <c r="AAY13" s="132"/>
      <c r="AAZ13" s="132"/>
      <c r="ABA13" s="132"/>
      <c r="ABB13" s="132"/>
      <c r="ABC13" s="132"/>
      <c r="ABD13" s="132"/>
      <c r="ABE13" s="132"/>
      <c r="ABF13" s="132"/>
      <c r="ABG13" s="132"/>
      <c r="ABH13" s="132"/>
      <c r="ABI13" s="132"/>
      <c r="ABJ13" s="132"/>
      <c r="ABK13" s="132"/>
      <c r="ABL13" s="132"/>
      <c r="ABM13" s="132"/>
      <c r="ABN13" s="132"/>
      <c r="ABO13" s="132"/>
      <c r="ABP13" s="132"/>
      <c r="ABQ13" s="132"/>
      <c r="ABR13" s="132"/>
      <c r="ABS13" s="132"/>
      <c r="ABT13" s="132"/>
      <c r="ABU13" s="132"/>
      <c r="ABV13" s="132"/>
      <c r="ABW13" s="132"/>
      <c r="ABX13" s="132"/>
      <c r="ABY13" s="132"/>
      <c r="ABZ13" s="132"/>
      <c r="ACA13" s="132"/>
      <c r="ACB13" s="132"/>
      <c r="ACC13" s="132"/>
      <c r="ACD13" s="132"/>
      <c r="ACE13" s="132"/>
      <c r="ACF13" s="132"/>
      <c r="ACG13" s="132"/>
      <c r="ACH13" s="132"/>
      <c r="ACI13" s="132"/>
      <c r="ACJ13" s="132"/>
      <c r="ACK13" s="132"/>
      <c r="ACL13" s="132"/>
      <c r="ACM13" s="132"/>
      <c r="ACN13" s="132"/>
      <c r="ACO13" s="132"/>
      <c r="ACP13" s="132"/>
      <c r="ACQ13" s="132"/>
      <c r="ACR13" s="132"/>
      <c r="ACS13" s="132"/>
      <c r="ACT13" s="132"/>
      <c r="ACU13" s="132"/>
      <c r="ACV13" s="132"/>
      <c r="ACW13" s="132"/>
      <c r="ACX13" s="132"/>
      <c r="ACY13" s="132"/>
      <c r="ACZ13" s="132"/>
      <c r="ADA13" s="132"/>
      <c r="ADB13" s="132"/>
      <c r="ADC13" s="132"/>
      <c r="ADD13" s="132"/>
      <c r="ADE13" s="132"/>
      <c r="ADF13" s="132"/>
      <c r="ADG13" s="132"/>
      <c r="ADH13" s="132"/>
      <c r="ADI13" s="132"/>
      <c r="ADJ13" s="132"/>
      <c r="ADK13" s="132"/>
      <c r="ADL13" s="132"/>
      <c r="ADM13" s="132"/>
      <c r="ADN13" s="132"/>
      <c r="ADO13" s="132"/>
      <c r="ADP13" s="132"/>
      <c r="ADQ13" s="132"/>
      <c r="ADR13" s="132"/>
      <c r="ADS13" s="132"/>
      <c r="ADT13" s="132"/>
      <c r="ADU13" s="132"/>
      <c r="ADV13" s="132"/>
      <c r="ADW13" s="132"/>
      <c r="ADX13" s="132"/>
      <c r="ADY13" s="132"/>
      <c r="ADZ13" s="132"/>
      <c r="AEA13" s="132"/>
      <c r="AEB13" s="132"/>
      <c r="AEC13" s="132"/>
      <c r="AED13" s="132"/>
      <c r="AEE13" s="132"/>
      <c r="AEF13" s="132"/>
      <c r="AEG13" s="132"/>
      <c r="AEH13" s="132"/>
      <c r="AEI13" s="132"/>
      <c r="AEJ13" s="132"/>
      <c r="AEK13" s="132"/>
      <c r="AEL13" s="132"/>
      <c r="AEM13" s="132"/>
      <c r="AEN13" s="132"/>
      <c r="AEO13" s="132"/>
      <c r="AEP13" s="132"/>
      <c r="AEQ13" s="132"/>
      <c r="AER13" s="132"/>
      <c r="AES13" s="132"/>
      <c r="AET13" s="132"/>
      <c r="AEU13" s="132"/>
      <c r="AEV13" s="132"/>
      <c r="AEW13" s="132"/>
      <c r="AEX13" s="132"/>
      <c r="AEY13" s="132"/>
      <c r="AEZ13" s="132"/>
      <c r="AFA13" s="132"/>
      <c r="AFB13" s="132"/>
      <c r="AFC13" s="132"/>
      <c r="AFD13" s="132"/>
      <c r="AFE13" s="132"/>
      <c r="AFF13" s="132"/>
      <c r="AFG13" s="132"/>
      <c r="AFH13" s="132"/>
      <c r="AFI13" s="132"/>
      <c r="AFJ13" s="132"/>
      <c r="AFK13" s="132"/>
      <c r="AFL13" s="132"/>
      <c r="AFM13" s="132"/>
      <c r="AFN13" s="132"/>
      <c r="AFO13" s="132"/>
      <c r="AFP13" s="132"/>
      <c r="AFQ13" s="132"/>
      <c r="AFR13" s="132"/>
      <c r="AFS13" s="132"/>
      <c r="AFT13" s="132"/>
      <c r="AFU13" s="132"/>
      <c r="AFV13" s="132"/>
      <c r="AFW13" s="132"/>
      <c r="AFX13" s="132"/>
      <c r="AFY13" s="132"/>
      <c r="AFZ13" s="132"/>
      <c r="AGA13" s="132"/>
      <c r="AGB13" s="132"/>
      <c r="AGC13" s="132"/>
      <c r="AGD13" s="132"/>
      <c r="AGE13" s="132"/>
      <c r="AGF13" s="132"/>
      <c r="AGG13" s="132"/>
      <c r="AGH13" s="132"/>
      <c r="AGI13" s="132"/>
      <c r="AGJ13" s="132"/>
      <c r="AGK13" s="132"/>
      <c r="AGL13" s="132"/>
      <c r="AGM13" s="132"/>
      <c r="AGN13" s="132"/>
      <c r="AGO13" s="132"/>
      <c r="AGP13" s="132"/>
      <c r="AGQ13" s="132"/>
      <c r="AGR13" s="132"/>
      <c r="AGS13" s="132"/>
      <c r="AGT13" s="132"/>
      <c r="AGU13" s="132"/>
      <c r="AGV13" s="132"/>
      <c r="AGW13" s="132"/>
      <c r="AGX13" s="132"/>
      <c r="AGY13" s="132"/>
      <c r="AGZ13" s="132"/>
      <c r="AHA13" s="132"/>
      <c r="AHB13" s="132"/>
      <c r="AHC13" s="132"/>
      <c r="AHD13" s="132"/>
      <c r="AHE13" s="132"/>
      <c r="AHF13" s="132"/>
      <c r="AHG13" s="132"/>
      <c r="AHH13" s="132"/>
      <c r="AHI13" s="132"/>
      <c r="AHJ13" s="132"/>
      <c r="AHK13" s="132"/>
      <c r="AHL13" s="132"/>
      <c r="AHM13" s="132"/>
      <c r="AHN13" s="132"/>
      <c r="AHO13" s="132"/>
      <c r="AHP13" s="132"/>
      <c r="AHQ13" s="132"/>
      <c r="AHR13" s="132"/>
      <c r="AHS13" s="132"/>
      <c r="AHT13" s="132"/>
      <c r="AHU13" s="132"/>
      <c r="AHV13" s="132"/>
      <c r="AHW13" s="132"/>
      <c r="AHX13" s="132"/>
      <c r="AHY13" s="132"/>
      <c r="AHZ13" s="132"/>
      <c r="AIA13" s="132"/>
      <c r="AIB13" s="132"/>
      <c r="AIC13" s="132"/>
      <c r="AID13" s="132"/>
      <c r="AIE13" s="132"/>
      <c r="AIF13" s="132"/>
      <c r="AIG13" s="132"/>
      <c r="AIH13" s="132"/>
      <c r="AII13" s="132"/>
      <c r="AIJ13" s="132"/>
      <c r="AIK13" s="132"/>
      <c r="AIL13" s="132"/>
      <c r="AIM13" s="132"/>
      <c r="AIN13" s="132"/>
      <c r="AIO13" s="132"/>
      <c r="AIP13" s="132"/>
      <c r="AIQ13" s="132"/>
      <c r="AIR13" s="132"/>
      <c r="AIS13" s="132"/>
      <c r="AIT13" s="132"/>
      <c r="AIU13" s="132"/>
      <c r="AIV13" s="132"/>
      <c r="AIW13" s="132"/>
      <c r="AIX13" s="132"/>
      <c r="AIY13" s="132"/>
      <c r="AIZ13" s="132"/>
      <c r="AJA13" s="132"/>
      <c r="AJB13" s="132"/>
      <c r="AJC13" s="132"/>
      <c r="AJD13" s="132"/>
      <c r="AJE13" s="132"/>
      <c r="AJF13" s="132"/>
      <c r="AJG13" s="132"/>
      <c r="AJH13" s="132"/>
      <c r="AJI13" s="132"/>
      <c r="AJJ13" s="132"/>
      <c r="AJK13" s="132"/>
      <c r="AJL13" s="132"/>
      <c r="AJM13" s="132"/>
      <c r="AJN13" s="132"/>
      <c r="AJO13" s="132"/>
      <c r="AJP13" s="132"/>
      <c r="AJQ13" s="132"/>
      <c r="AJR13" s="132"/>
      <c r="AJS13" s="132"/>
      <c r="AJT13" s="132"/>
      <c r="AJU13" s="132"/>
      <c r="AJV13" s="132"/>
      <c r="AJW13" s="132"/>
      <c r="AJX13" s="132"/>
      <c r="AJY13" s="132"/>
      <c r="AJZ13" s="132"/>
      <c r="AKA13" s="132"/>
      <c r="AKB13" s="132"/>
      <c r="AKC13" s="132"/>
      <c r="AKD13" s="132"/>
      <c r="AKE13" s="132"/>
      <c r="AKF13" s="132"/>
      <c r="AKG13" s="132"/>
      <c r="AKH13" s="132"/>
      <c r="AKI13" s="132"/>
      <c r="AKJ13" s="132"/>
      <c r="AKK13" s="132"/>
      <c r="AKL13" s="132"/>
      <c r="AKM13" s="132"/>
      <c r="AKN13" s="132"/>
      <c r="AKO13" s="132"/>
      <c r="AKP13" s="132"/>
      <c r="AKQ13" s="132"/>
      <c r="AKR13" s="132"/>
      <c r="AKS13" s="132"/>
      <c r="AKT13" s="132"/>
      <c r="AKU13" s="132"/>
      <c r="AKV13" s="132"/>
      <c r="AKW13" s="132"/>
      <c r="AKX13" s="132"/>
      <c r="AKY13" s="132"/>
      <c r="AKZ13" s="132"/>
      <c r="ALA13" s="132"/>
      <c r="ALB13" s="132"/>
      <c r="ALC13" s="132"/>
      <c r="ALD13" s="132"/>
      <c r="ALE13" s="132"/>
      <c r="ALF13" s="132"/>
      <c r="ALG13" s="132"/>
      <c r="ALH13" s="132"/>
      <c r="ALI13" s="132"/>
      <c r="ALJ13" s="132"/>
      <c r="ALK13" s="132"/>
      <c r="ALL13" s="132"/>
      <c r="ALM13" s="132"/>
      <c r="ALN13" s="132"/>
      <c r="ALO13" s="132"/>
      <c r="ALP13" s="132"/>
      <c r="ALQ13" s="132"/>
      <c r="ALR13" s="132"/>
      <c r="ALS13" s="132"/>
      <c r="ALT13" s="132"/>
      <c r="ALU13" s="132"/>
      <c r="ALV13" s="132"/>
      <c r="ALW13" s="132"/>
      <c r="ALX13" s="132"/>
      <c r="ALY13" s="132"/>
      <c r="ALZ13" s="132"/>
      <c r="AMA13" s="132"/>
      <c r="AMB13" s="132"/>
      <c r="AMC13" s="132"/>
      <c r="AMD13" s="132"/>
      <c r="AME13" s="132"/>
      <c r="AMF13" s="132"/>
      <c r="AMG13" s="132"/>
      <c r="AMH13" s="132"/>
      <c r="AMI13" s="132"/>
      <c r="AMJ13" s="132"/>
      <c r="AMK13" s="132"/>
      <c r="AML13" s="132"/>
      <c r="AMM13" s="132"/>
      <c r="AMN13" s="132"/>
      <c r="AMO13" s="132"/>
      <c r="AMP13" s="132"/>
      <c r="AMQ13" s="132"/>
      <c r="AMR13" s="132"/>
      <c r="AMS13" s="132"/>
      <c r="AMT13" s="132"/>
      <c r="AMU13" s="132"/>
      <c r="AMV13" s="132"/>
      <c r="AMW13" s="132"/>
      <c r="AMX13" s="132"/>
      <c r="AMY13" s="132"/>
      <c r="AMZ13" s="132"/>
      <c r="ANA13" s="132"/>
      <c r="ANB13" s="132"/>
      <c r="ANC13" s="132"/>
      <c r="AND13" s="132"/>
      <c r="ANE13" s="132"/>
      <c r="ANF13" s="132"/>
      <c r="ANG13" s="132"/>
      <c r="ANH13" s="132"/>
      <c r="ANI13" s="132"/>
      <c r="ANJ13" s="132"/>
      <c r="ANK13" s="132"/>
      <c r="ANL13" s="132"/>
      <c r="ANM13" s="132"/>
      <c r="ANN13" s="132"/>
      <c r="ANO13" s="132"/>
      <c r="ANP13" s="132"/>
      <c r="ANQ13" s="132"/>
      <c r="ANR13" s="132"/>
      <c r="ANS13" s="132"/>
      <c r="ANT13" s="132"/>
      <c r="ANU13" s="132"/>
      <c r="ANV13" s="132"/>
      <c r="ANW13" s="132"/>
      <c r="ANX13" s="132"/>
      <c r="ANY13" s="132"/>
      <c r="ANZ13" s="132"/>
      <c r="AOA13" s="132"/>
      <c r="AOB13" s="132"/>
      <c r="AOC13" s="132"/>
      <c r="AOD13" s="132"/>
      <c r="AOE13" s="132"/>
      <c r="AOF13" s="132"/>
      <c r="AOG13" s="132"/>
      <c r="AOH13" s="132"/>
      <c r="AOI13" s="132"/>
      <c r="AOJ13" s="132"/>
      <c r="AOK13" s="132"/>
      <c r="AOL13" s="132"/>
      <c r="AOM13" s="132"/>
      <c r="AON13" s="132"/>
      <c r="AOO13" s="132"/>
      <c r="AOP13" s="132"/>
      <c r="AOQ13" s="132"/>
      <c r="AOR13" s="132"/>
      <c r="AOS13" s="132"/>
      <c r="AOT13" s="132"/>
      <c r="AOU13" s="132"/>
      <c r="AOV13" s="132"/>
      <c r="AOW13" s="132"/>
      <c r="AOX13" s="132"/>
      <c r="AOY13" s="132"/>
      <c r="AOZ13" s="132"/>
      <c r="APA13" s="132"/>
      <c r="APB13" s="132"/>
      <c r="APC13" s="132"/>
      <c r="APD13" s="132"/>
      <c r="APE13" s="132"/>
      <c r="APF13" s="132"/>
      <c r="APG13" s="132"/>
      <c r="APH13" s="132"/>
      <c r="API13" s="132"/>
      <c r="APJ13" s="132"/>
      <c r="APK13" s="132"/>
      <c r="APL13" s="132"/>
      <c r="APM13" s="132"/>
      <c r="APN13" s="132"/>
      <c r="APO13" s="132"/>
      <c r="APP13" s="132"/>
      <c r="APQ13" s="132"/>
      <c r="APR13" s="132"/>
      <c r="APS13" s="132"/>
      <c r="APT13" s="132"/>
      <c r="APU13" s="132"/>
      <c r="APV13" s="132"/>
      <c r="APW13" s="132"/>
      <c r="APX13" s="132"/>
      <c r="APY13" s="132"/>
      <c r="APZ13" s="132"/>
      <c r="AQA13" s="132"/>
      <c r="AQB13" s="132"/>
      <c r="AQC13" s="132"/>
      <c r="AQD13" s="132"/>
      <c r="AQE13" s="132"/>
      <c r="AQF13" s="132"/>
      <c r="AQG13" s="132"/>
      <c r="AQH13" s="132"/>
      <c r="AQI13" s="132"/>
      <c r="AQJ13" s="132"/>
      <c r="AQK13" s="132"/>
      <c r="AQL13" s="132"/>
      <c r="AQM13" s="132"/>
      <c r="AQN13" s="132"/>
      <c r="AQO13" s="132"/>
      <c r="AQP13" s="132"/>
      <c r="AQQ13" s="132"/>
      <c r="AQR13" s="132"/>
      <c r="AQS13" s="132"/>
      <c r="AQT13" s="132"/>
      <c r="AQU13" s="132"/>
      <c r="AQV13" s="132"/>
      <c r="AQW13" s="132"/>
      <c r="AQX13" s="132"/>
      <c r="AQY13" s="132"/>
      <c r="AQZ13" s="132"/>
      <c r="ARA13" s="132"/>
      <c r="ARB13" s="132"/>
      <c r="ARC13" s="132"/>
      <c r="ARD13" s="132"/>
      <c r="ARE13" s="132"/>
      <c r="ARF13" s="132"/>
      <c r="ARG13" s="132"/>
      <c r="ARH13" s="132"/>
      <c r="ARI13" s="132"/>
      <c r="ARJ13" s="132"/>
      <c r="ARK13" s="132"/>
      <c r="ARL13" s="132"/>
      <c r="ARM13" s="132"/>
      <c r="ARN13" s="132"/>
      <c r="ARO13" s="132"/>
      <c r="ARP13" s="132"/>
      <c r="ARQ13" s="132"/>
      <c r="ARR13" s="132"/>
      <c r="ARS13" s="132"/>
      <c r="ART13" s="132"/>
      <c r="ARU13" s="132"/>
      <c r="ARV13" s="132"/>
      <c r="ARW13" s="132"/>
      <c r="ARX13" s="132"/>
      <c r="ARY13" s="132"/>
      <c r="ARZ13" s="132"/>
      <c r="ASA13" s="132"/>
      <c r="ASB13" s="132"/>
      <c r="ASC13" s="132"/>
      <c r="ASD13" s="132"/>
      <c r="ASE13" s="132"/>
      <c r="ASF13" s="132"/>
      <c r="ASG13" s="132"/>
      <c r="ASH13" s="132"/>
      <c r="ASI13" s="132"/>
      <c r="ASJ13" s="132"/>
      <c r="ASK13" s="132"/>
      <c r="ASL13" s="132"/>
      <c r="ASM13" s="132"/>
      <c r="ASN13" s="132"/>
      <c r="ASO13" s="132"/>
      <c r="ASP13" s="132"/>
      <c r="ASQ13" s="132"/>
      <c r="ASR13" s="132"/>
      <c r="ASS13" s="132"/>
      <c r="AST13" s="132"/>
      <c r="ASU13" s="132"/>
      <c r="ASV13" s="132"/>
      <c r="ASW13" s="132"/>
      <c r="ASX13" s="132"/>
      <c r="ASY13" s="132"/>
      <c r="ASZ13" s="132"/>
      <c r="ATA13" s="132"/>
      <c r="ATB13" s="132"/>
      <c r="ATC13" s="132"/>
      <c r="ATD13" s="132"/>
      <c r="ATE13" s="132"/>
      <c r="ATF13" s="132"/>
      <c r="ATG13" s="132"/>
      <c r="ATH13" s="132"/>
      <c r="ATI13" s="132"/>
      <c r="ATJ13" s="132"/>
      <c r="ATK13" s="132"/>
      <c r="ATL13" s="132"/>
      <c r="ATM13" s="132"/>
      <c r="ATN13" s="132"/>
      <c r="ATO13" s="132"/>
      <c r="ATP13" s="132"/>
      <c r="ATQ13" s="132"/>
      <c r="ATR13" s="132"/>
      <c r="ATS13" s="132"/>
      <c r="ATT13" s="132"/>
      <c r="ATU13" s="132"/>
      <c r="ATV13" s="132"/>
      <c r="ATW13" s="132"/>
      <c r="ATX13" s="132"/>
      <c r="ATY13" s="132"/>
      <c r="ATZ13" s="132"/>
      <c r="AUA13" s="132"/>
      <c r="AUB13" s="132"/>
      <c r="AUC13" s="132"/>
      <c r="AUD13" s="132"/>
      <c r="AUE13" s="132"/>
      <c r="AUF13" s="132"/>
      <c r="AUG13" s="132"/>
      <c r="AUH13" s="132"/>
      <c r="AUI13" s="132"/>
      <c r="AUJ13" s="132"/>
      <c r="AUK13" s="132"/>
      <c r="AUL13" s="132"/>
      <c r="AUM13" s="132"/>
      <c r="AUN13" s="132"/>
      <c r="AUO13" s="132"/>
      <c r="AUP13" s="132"/>
      <c r="AUQ13" s="132"/>
      <c r="AUR13" s="132"/>
      <c r="AUS13" s="132"/>
      <c r="AUT13" s="132"/>
      <c r="AUU13" s="132"/>
      <c r="AUV13" s="132"/>
      <c r="AUW13" s="132"/>
      <c r="AUX13" s="132"/>
      <c r="AUY13" s="132"/>
      <c r="AUZ13" s="132"/>
      <c r="AVA13" s="132"/>
      <c r="AVB13" s="132"/>
      <c r="AVC13" s="132"/>
      <c r="AVD13" s="132"/>
      <c r="AVE13" s="132"/>
      <c r="AVF13" s="132"/>
      <c r="AVG13" s="132"/>
      <c r="AVH13" s="132"/>
      <c r="AVI13" s="132"/>
      <c r="AVJ13" s="132"/>
      <c r="AVK13" s="132"/>
      <c r="AVL13" s="132"/>
      <c r="AVM13" s="132"/>
      <c r="AVN13" s="132"/>
      <c r="AVO13" s="132"/>
      <c r="AVP13" s="132"/>
      <c r="AVQ13" s="132"/>
      <c r="AVR13" s="132"/>
      <c r="AVS13" s="132"/>
      <c r="AVT13" s="132"/>
      <c r="AVU13" s="132"/>
      <c r="AVV13" s="132"/>
      <c r="AVW13" s="132"/>
      <c r="AVX13" s="132"/>
      <c r="AVY13" s="132"/>
      <c r="AVZ13" s="132"/>
      <c r="AWA13" s="132"/>
      <c r="AWB13" s="132"/>
      <c r="AWC13" s="132"/>
      <c r="AWD13" s="132"/>
      <c r="AWE13" s="132"/>
      <c r="AWF13" s="132"/>
      <c r="AWG13" s="132"/>
      <c r="AWH13" s="132"/>
      <c r="AWI13" s="132"/>
      <c r="AWJ13" s="132"/>
      <c r="AWK13" s="132"/>
      <c r="AWL13" s="132"/>
      <c r="AWM13" s="132"/>
      <c r="AWN13" s="132"/>
      <c r="AWO13" s="132"/>
      <c r="AWP13" s="132"/>
      <c r="AWQ13" s="132"/>
      <c r="AWR13" s="132"/>
      <c r="AWS13" s="132"/>
      <c r="AWT13" s="132"/>
      <c r="AWU13" s="132"/>
      <c r="AWV13" s="132"/>
      <c r="AWW13" s="132"/>
      <c r="AWX13" s="132"/>
      <c r="AWY13" s="132"/>
      <c r="AWZ13" s="132"/>
      <c r="AXA13" s="132"/>
      <c r="AXB13" s="132"/>
      <c r="AXC13" s="132"/>
      <c r="AXD13" s="132"/>
      <c r="AXE13" s="132"/>
      <c r="AXF13" s="132"/>
      <c r="AXG13" s="132"/>
      <c r="AXH13" s="132"/>
      <c r="AXI13" s="132"/>
      <c r="AXJ13" s="132"/>
      <c r="AXK13" s="132"/>
      <c r="AXL13" s="132"/>
      <c r="AXM13" s="132"/>
      <c r="AXN13" s="132"/>
      <c r="AXO13" s="132"/>
      <c r="AXP13" s="132"/>
      <c r="AXQ13" s="132"/>
      <c r="AXR13" s="132"/>
      <c r="AXS13" s="132"/>
      <c r="AXT13" s="132"/>
      <c r="AXU13" s="132"/>
      <c r="AXV13" s="132"/>
      <c r="AXW13" s="132"/>
      <c r="AXX13" s="132"/>
      <c r="AXY13" s="132"/>
      <c r="AXZ13" s="132"/>
      <c r="AYA13" s="132"/>
      <c r="AYB13" s="132"/>
      <c r="AYC13" s="132"/>
      <c r="AYD13" s="132"/>
      <c r="AYE13" s="132"/>
      <c r="AYF13" s="132"/>
      <c r="AYG13" s="132"/>
      <c r="AYH13" s="132"/>
      <c r="AYI13" s="132"/>
      <c r="AYJ13" s="132"/>
      <c r="AYK13" s="132"/>
      <c r="AYL13" s="132"/>
      <c r="AYM13" s="132"/>
      <c r="AYN13" s="132"/>
      <c r="AYO13" s="132"/>
      <c r="AYP13" s="132"/>
      <c r="AYQ13" s="132"/>
      <c r="AYR13" s="132"/>
      <c r="AYS13" s="132"/>
      <c r="AYT13" s="132"/>
      <c r="AYU13" s="132"/>
      <c r="AYV13" s="132"/>
      <c r="AYW13" s="132"/>
      <c r="AYX13" s="132"/>
      <c r="AYY13" s="132"/>
      <c r="AYZ13" s="132"/>
    </row>
    <row r="14" spans="1:1352" ht="19.5" customHeight="1" x14ac:dyDescent="0.25">
      <c r="A14" s="101" t="s">
        <v>228</v>
      </c>
      <c r="B14" s="101" t="s">
        <v>229</v>
      </c>
      <c r="C14" s="61" t="s">
        <v>230</v>
      </c>
      <c r="D14" s="61" t="s">
        <v>231</v>
      </c>
      <c r="E14" s="61" t="s">
        <v>232</v>
      </c>
      <c r="F14" s="61" t="s">
        <v>233</v>
      </c>
      <c r="G14" s="61" t="s">
        <v>234</v>
      </c>
      <c r="H14" s="61" t="s">
        <v>233</v>
      </c>
      <c r="I14" s="5" t="s">
        <v>235</v>
      </c>
      <c r="J14" s="7"/>
      <c r="K14" s="139"/>
      <c r="L14" s="156"/>
      <c r="M14" s="156"/>
      <c r="N14" s="156"/>
      <c r="O14" s="156"/>
      <c r="P14" s="156"/>
      <c r="Q14" s="156"/>
      <c r="R14" s="156"/>
      <c r="S14" s="156"/>
      <c r="T14" s="156"/>
      <c r="U14" s="156"/>
      <c r="V14" s="156"/>
      <c r="W14" s="156"/>
      <c r="X14" s="156"/>
      <c r="Y14" s="156"/>
      <c r="Z14" s="156"/>
      <c r="AA14" s="156"/>
      <c r="AB14" s="156"/>
      <c r="AC14" s="156"/>
      <c r="AD14" s="156"/>
      <c r="AE14" s="156"/>
      <c r="AF14" s="156"/>
      <c r="AG14" s="156"/>
      <c r="AH14" s="156"/>
      <c r="AI14" s="156"/>
      <c r="AJ14" s="156"/>
      <c r="AK14" s="156"/>
      <c r="AL14" s="156"/>
      <c r="AM14" s="156"/>
      <c r="AN14" s="156"/>
      <c r="AO14" s="156"/>
      <c r="AP14" s="156"/>
      <c r="AQ14" s="156"/>
      <c r="AR14" s="156"/>
      <c r="AS14" s="156"/>
      <c r="AT14" s="156"/>
      <c r="AU14" s="156"/>
      <c r="AV14" s="156"/>
      <c r="AW14" s="156"/>
      <c r="AX14" s="156"/>
      <c r="AY14" s="156"/>
      <c r="AZ14" s="156"/>
      <c r="BA14" s="156"/>
      <c r="BB14" s="156"/>
      <c r="BC14" s="156"/>
      <c r="BD14" s="156"/>
      <c r="BE14" s="156"/>
      <c r="BF14" s="156"/>
      <c r="BG14" s="156"/>
      <c r="BH14" s="156"/>
      <c r="BI14" s="156"/>
      <c r="BJ14" s="156"/>
      <c r="BK14" s="156"/>
      <c r="BL14" s="156"/>
      <c r="BM14" s="156"/>
      <c r="BN14" s="156"/>
      <c r="BO14" s="156"/>
      <c r="BP14" s="156"/>
      <c r="BQ14" s="156"/>
      <c r="BR14" s="156"/>
      <c r="BS14" s="156"/>
      <c r="BT14" s="156"/>
      <c r="BU14" s="156"/>
      <c r="BV14" s="156"/>
      <c r="BW14" s="156"/>
      <c r="BX14" s="156"/>
      <c r="BY14" s="156"/>
      <c r="BZ14" s="156"/>
      <c r="CA14" s="156"/>
      <c r="CB14" s="156"/>
      <c r="CC14" s="156"/>
      <c r="CD14" s="156"/>
      <c r="CE14" s="156"/>
      <c r="CF14" s="156"/>
      <c r="CG14" s="156"/>
      <c r="CH14" s="156"/>
      <c r="CI14" s="156"/>
      <c r="CJ14" s="156"/>
      <c r="CK14" s="156"/>
      <c r="CL14" s="156"/>
      <c r="CM14" s="156"/>
      <c r="CN14" s="156"/>
      <c r="CO14" s="156"/>
      <c r="CP14" s="156"/>
      <c r="CQ14" s="156"/>
      <c r="CR14" s="156"/>
      <c r="CS14" s="156"/>
      <c r="CT14" s="156"/>
      <c r="CU14" s="156"/>
      <c r="CV14" s="156"/>
      <c r="CW14" s="156"/>
      <c r="CX14" s="156"/>
      <c r="CY14" s="156"/>
      <c r="CZ14" s="156"/>
      <c r="DA14" s="156"/>
      <c r="DB14" s="156"/>
      <c r="DC14" s="156"/>
      <c r="DD14" s="156"/>
      <c r="DE14" s="156"/>
      <c r="DF14" s="156"/>
      <c r="DG14" s="156"/>
      <c r="DH14" s="156"/>
      <c r="DI14" s="156"/>
      <c r="DJ14" s="156"/>
      <c r="DK14" s="156"/>
      <c r="DL14" s="156"/>
      <c r="DM14" s="156"/>
      <c r="DN14" s="156"/>
      <c r="DO14" s="156"/>
      <c r="DP14" s="156"/>
      <c r="DQ14" s="156"/>
      <c r="DR14" s="156"/>
      <c r="DS14" s="156"/>
      <c r="DT14" s="156"/>
      <c r="DU14" s="156"/>
      <c r="DV14" s="156"/>
      <c r="DW14" s="156"/>
      <c r="DX14" s="156"/>
      <c r="DY14" s="156"/>
      <c r="DZ14" s="156"/>
      <c r="EA14" s="156"/>
      <c r="EB14" s="156"/>
      <c r="EC14" s="156"/>
      <c r="ED14" s="156"/>
      <c r="EE14" s="156"/>
      <c r="EF14" s="156"/>
      <c r="EG14" s="156"/>
      <c r="EH14" s="156"/>
      <c r="EI14" s="156"/>
      <c r="EJ14" s="156"/>
      <c r="EK14" s="156"/>
      <c r="EL14" s="156"/>
      <c r="EM14" s="156"/>
      <c r="EN14" s="156"/>
      <c r="EO14" s="156"/>
      <c r="EP14" s="156"/>
      <c r="EQ14" s="156"/>
      <c r="ER14" s="156"/>
      <c r="ES14" s="156"/>
      <c r="ET14" s="156"/>
      <c r="EU14" s="156"/>
      <c r="EV14" s="156"/>
      <c r="EW14" s="156"/>
      <c r="EX14" s="156"/>
      <c r="EY14" s="156"/>
      <c r="EZ14" s="156"/>
      <c r="FA14" s="156"/>
      <c r="FB14" s="156"/>
      <c r="FC14" s="156"/>
      <c r="FD14" s="156"/>
      <c r="FE14" s="156"/>
      <c r="FF14" s="156"/>
      <c r="FG14" s="156"/>
      <c r="FH14" s="156"/>
      <c r="FI14" s="156"/>
      <c r="FJ14" s="156"/>
      <c r="FK14" s="156"/>
      <c r="FL14" s="156"/>
      <c r="FM14" s="156"/>
      <c r="FN14" s="156"/>
      <c r="FO14" s="156"/>
      <c r="FP14" s="156"/>
      <c r="FQ14" s="156"/>
      <c r="FR14" s="156"/>
      <c r="FS14" s="156"/>
      <c r="FT14" s="156"/>
      <c r="FU14" s="156"/>
      <c r="FV14" s="156"/>
      <c r="FW14" s="156"/>
      <c r="FX14" s="156"/>
      <c r="FY14" s="156"/>
      <c r="FZ14" s="156"/>
      <c r="GA14" s="156"/>
      <c r="GB14" s="156"/>
      <c r="GC14" s="156"/>
      <c r="GD14" s="156"/>
      <c r="GE14" s="156"/>
      <c r="GF14" s="156"/>
      <c r="GG14" s="156"/>
      <c r="GH14" s="156"/>
      <c r="GI14" s="156"/>
      <c r="GJ14" s="156"/>
      <c r="GK14" s="156"/>
      <c r="GL14" s="156"/>
      <c r="GM14" s="156"/>
      <c r="GN14" s="156"/>
      <c r="GO14" s="156"/>
      <c r="GP14" s="156"/>
      <c r="GQ14" s="156"/>
      <c r="GR14" s="156"/>
      <c r="GS14" s="156"/>
      <c r="GT14" s="156"/>
      <c r="GU14" s="156"/>
      <c r="GV14" s="156"/>
      <c r="GW14" s="156"/>
      <c r="GX14" s="156"/>
      <c r="GY14" s="156"/>
      <c r="GZ14" s="156"/>
      <c r="HA14" s="156"/>
      <c r="HB14" s="156"/>
      <c r="HC14" s="156"/>
      <c r="HD14" s="156"/>
      <c r="HE14" s="156"/>
      <c r="HF14" s="156"/>
      <c r="HG14" s="156"/>
      <c r="HH14" s="156"/>
      <c r="HI14" s="156"/>
      <c r="HJ14" s="156"/>
      <c r="HK14" s="156"/>
      <c r="HL14" s="156"/>
      <c r="HM14" s="156"/>
      <c r="HN14" s="156"/>
      <c r="HO14" s="156"/>
      <c r="HP14" s="156"/>
      <c r="HQ14" s="156"/>
      <c r="HR14" s="156"/>
      <c r="HS14" s="156"/>
      <c r="HT14" s="156"/>
      <c r="HU14" s="156"/>
      <c r="HV14" s="156"/>
      <c r="HW14" s="156"/>
      <c r="HX14" s="156"/>
      <c r="HY14" s="156"/>
      <c r="HZ14" s="156"/>
      <c r="IA14" s="156"/>
      <c r="IB14" s="156"/>
      <c r="IC14" s="156"/>
      <c r="ID14" s="156"/>
      <c r="IE14" s="156"/>
      <c r="IF14" s="156"/>
      <c r="IG14" s="156"/>
      <c r="IH14" s="156"/>
      <c r="II14" s="156"/>
      <c r="IJ14" s="156"/>
      <c r="IK14" s="156"/>
      <c r="IL14" s="156"/>
      <c r="IM14" s="156"/>
      <c r="IN14" s="156"/>
      <c r="IO14" s="156"/>
      <c r="IP14" s="156"/>
      <c r="IQ14" s="156"/>
      <c r="IR14" s="156"/>
      <c r="IS14" s="156"/>
      <c r="IT14" s="156"/>
      <c r="IU14" s="156"/>
      <c r="IV14" s="156"/>
      <c r="IW14" s="156"/>
      <c r="IX14" s="156"/>
      <c r="IY14" s="156"/>
      <c r="IZ14" s="156"/>
      <c r="JA14" s="156"/>
      <c r="JB14" s="156"/>
      <c r="JC14" s="156"/>
      <c r="JD14" s="156"/>
      <c r="JE14" s="156"/>
      <c r="JF14" s="156"/>
      <c r="JG14" s="156"/>
      <c r="JH14" s="156"/>
      <c r="JI14" s="156"/>
      <c r="JJ14" s="156"/>
      <c r="JK14" s="156"/>
      <c r="JL14" s="156"/>
      <c r="JM14" s="156"/>
      <c r="JN14" s="156"/>
      <c r="JO14" s="156"/>
      <c r="JP14" s="156"/>
      <c r="JQ14" s="156"/>
      <c r="JR14" s="156"/>
      <c r="JS14" s="156"/>
      <c r="JT14" s="156"/>
      <c r="JU14" s="156"/>
      <c r="JV14" s="156"/>
      <c r="JW14" s="156"/>
      <c r="JX14" s="156"/>
      <c r="JY14" s="156"/>
      <c r="JZ14" s="156"/>
      <c r="KA14" s="156"/>
      <c r="KB14" s="156"/>
      <c r="KC14" s="156"/>
      <c r="KD14" s="156"/>
      <c r="KE14" s="156"/>
      <c r="KF14" s="156"/>
      <c r="KG14" s="156"/>
      <c r="KH14" s="156"/>
      <c r="KI14" s="156"/>
      <c r="KJ14" s="156"/>
      <c r="KK14" s="156"/>
      <c r="KL14" s="156"/>
      <c r="KM14" s="156"/>
      <c r="KN14" s="156"/>
      <c r="KO14" s="156"/>
      <c r="KP14" s="156"/>
      <c r="KQ14" s="156"/>
      <c r="KR14" s="156"/>
      <c r="KS14" s="156"/>
      <c r="KT14" s="156"/>
      <c r="KU14" s="156"/>
      <c r="KV14" s="156"/>
      <c r="KW14" s="156"/>
      <c r="KX14" s="156"/>
      <c r="KY14" s="156"/>
      <c r="KZ14" s="156"/>
      <c r="LA14" s="156"/>
      <c r="LB14" s="156"/>
      <c r="LC14" s="156"/>
      <c r="LD14" s="156"/>
      <c r="LE14" s="156"/>
      <c r="LF14" s="156"/>
      <c r="LG14" s="156"/>
      <c r="LH14" s="156"/>
      <c r="LI14" s="156"/>
      <c r="LJ14" s="156"/>
      <c r="LK14" s="156"/>
      <c r="LL14" s="156"/>
      <c r="LM14" s="156"/>
      <c r="LN14" s="156"/>
      <c r="LO14" s="156"/>
      <c r="LP14" s="156"/>
      <c r="LQ14" s="156"/>
      <c r="LR14" s="156"/>
      <c r="LS14" s="156"/>
      <c r="LT14" s="156"/>
      <c r="LU14" s="156"/>
      <c r="LV14" s="156"/>
      <c r="LW14" s="156"/>
      <c r="LX14" s="156"/>
      <c r="LY14" s="156"/>
      <c r="LZ14" s="156"/>
      <c r="MA14" s="156"/>
      <c r="MB14" s="156"/>
      <c r="MC14" s="156"/>
      <c r="MD14" s="156"/>
      <c r="ME14" s="156"/>
      <c r="MF14" s="156"/>
      <c r="MG14" s="156"/>
      <c r="MH14" s="156"/>
      <c r="MI14" s="156"/>
      <c r="MJ14" s="156"/>
      <c r="MK14" s="156"/>
      <c r="ML14" s="156"/>
      <c r="MM14" s="156"/>
      <c r="MN14" s="156"/>
      <c r="MO14" s="156"/>
      <c r="MP14" s="156"/>
      <c r="MQ14" s="156"/>
      <c r="MR14" s="156"/>
      <c r="MS14" s="156"/>
      <c r="MT14" s="156"/>
      <c r="MU14" s="156"/>
      <c r="MV14" s="156"/>
      <c r="MW14" s="156"/>
      <c r="MX14" s="156"/>
      <c r="MY14" s="156"/>
      <c r="MZ14" s="156"/>
      <c r="NA14" s="156"/>
      <c r="NB14" s="156"/>
      <c r="NC14" s="156"/>
      <c r="ND14" s="156"/>
      <c r="NE14" s="156"/>
      <c r="NF14" s="156"/>
      <c r="NG14" s="156"/>
      <c r="NH14" s="156"/>
      <c r="NI14" s="156"/>
      <c r="NJ14" s="156"/>
      <c r="NK14" s="156"/>
      <c r="NL14" s="156"/>
      <c r="NM14" s="156"/>
      <c r="NN14" s="156"/>
      <c r="NO14" s="156"/>
      <c r="NP14" s="156"/>
      <c r="NQ14" s="156"/>
      <c r="NR14" s="156"/>
      <c r="NS14" s="156"/>
      <c r="NT14" s="156"/>
      <c r="NU14" s="156"/>
      <c r="NV14" s="156"/>
      <c r="NW14" s="156"/>
      <c r="NX14" s="156"/>
      <c r="NY14" s="156"/>
      <c r="NZ14" s="156"/>
      <c r="OA14" s="156"/>
      <c r="OB14" s="156"/>
      <c r="OC14" s="156"/>
      <c r="OD14" s="156"/>
      <c r="OE14" s="156"/>
      <c r="OF14" s="156"/>
      <c r="OG14" s="156"/>
      <c r="OH14" s="156"/>
      <c r="OI14" s="156"/>
      <c r="OJ14" s="156"/>
      <c r="OK14" s="156"/>
      <c r="OL14" s="156"/>
      <c r="OM14" s="156"/>
      <c r="ON14" s="156"/>
      <c r="OO14" s="156"/>
      <c r="OP14" s="156"/>
      <c r="OQ14" s="156"/>
      <c r="OR14" s="156"/>
      <c r="OS14" s="156"/>
      <c r="OT14" s="156"/>
      <c r="OU14" s="156"/>
      <c r="OV14" s="156"/>
      <c r="OW14" s="156"/>
      <c r="OX14" s="156"/>
      <c r="OY14" s="156"/>
      <c r="OZ14" s="156"/>
      <c r="PA14" s="156"/>
      <c r="PB14" s="156"/>
      <c r="PC14" s="156"/>
      <c r="PD14" s="156"/>
      <c r="PE14" s="156"/>
      <c r="PF14" s="156"/>
      <c r="PG14" s="156"/>
      <c r="PH14" s="156"/>
      <c r="PI14" s="156"/>
      <c r="PJ14" s="156"/>
      <c r="PK14" s="156"/>
      <c r="PL14" s="156"/>
      <c r="PM14" s="156"/>
      <c r="PN14" s="156"/>
      <c r="PO14" s="156"/>
      <c r="PP14" s="156"/>
      <c r="PQ14" s="156"/>
      <c r="PR14" s="156"/>
      <c r="PS14" s="156"/>
      <c r="PT14" s="156"/>
      <c r="PU14" s="156"/>
      <c r="PV14" s="156"/>
      <c r="PW14" s="156"/>
      <c r="PX14" s="156"/>
      <c r="PY14" s="156"/>
      <c r="PZ14" s="156"/>
      <c r="QA14" s="156"/>
      <c r="QB14" s="156"/>
      <c r="QC14" s="156"/>
      <c r="QD14" s="156"/>
      <c r="QE14" s="156"/>
      <c r="QF14" s="156"/>
      <c r="QG14" s="156"/>
      <c r="QH14" s="156"/>
      <c r="QI14" s="156"/>
      <c r="QJ14" s="156"/>
      <c r="QK14" s="156"/>
      <c r="QL14" s="156"/>
      <c r="QM14" s="156"/>
      <c r="QN14" s="156"/>
      <c r="QO14" s="156"/>
      <c r="QP14" s="156"/>
      <c r="QQ14" s="156"/>
      <c r="QR14" s="156"/>
      <c r="QS14" s="156"/>
      <c r="QT14" s="156"/>
      <c r="QU14" s="132"/>
      <c r="QV14" s="132"/>
      <c r="QW14" s="132"/>
      <c r="QX14" s="132"/>
      <c r="QY14" s="132"/>
      <c r="QZ14" s="132"/>
      <c r="RA14" s="132"/>
      <c r="RB14" s="132"/>
      <c r="RC14" s="132"/>
      <c r="RD14" s="132"/>
      <c r="RE14" s="132"/>
      <c r="RF14" s="132"/>
      <c r="RG14" s="132"/>
      <c r="RH14" s="132"/>
      <c r="RI14" s="132"/>
      <c r="RJ14" s="132"/>
      <c r="RK14" s="132"/>
      <c r="RL14" s="132"/>
      <c r="RM14" s="132"/>
      <c r="RN14" s="132"/>
      <c r="RO14" s="132"/>
      <c r="RP14" s="132"/>
      <c r="RQ14" s="132"/>
      <c r="RR14" s="132"/>
      <c r="RS14" s="132"/>
      <c r="RT14" s="132"/>
      <c r="RU14" s="132"/>
      <c r="RV14" s="132"/>
      <c r="RW14" s="132"/>
      <c r="RX14" s="132"/>
      <c r="RY14" s="132"/>
      <c r="RZ14" s="132"/>
      <c r="SA14" s="132"/>
      <c r="SB14" s="132"/>
      <c r="SC14" s="132"/>
      <c r="SD14" s="132"/>
      <c r="SE14" s="132"/>
      <c r="SF14" s="132"/>
      <c r="SG14" s="132"/>
      <c r="SH14" s="132"/>
      <c r="SI14" s="132"/>
      <c r="SJ14" s="132"/>
      <c r="SK14" s="132"/>
      <c r="SL14" s="132"/>
      <c r="SM14" s="132"/>
      <c r="SN14" s="132"/>
      <c r="SO14" s="132"/>
      <c r="SP14" s="132"/>
      <c r="SQ14" s="132"/>
      <c r="SR14" s="132"/>
      <c r="SS14" s="132"/>
      <c r="ST14" s="132"/>
      <c r="SU14" s="132"/>
      <c r="SV14" s="132"/>
      <c r="SW14" s="132"/>
      <c r="SX14" s="132"/>
      <c r="SY14" s="132"/>
      <c r="SZ14" s="132"/>
      <c r="TA14" s="132"/>
      <c r="TB14" s="132"/>
      <c r="TC14" s="132"/>
      <c r="TD14" s="132"/>
      <c r="TE14" s="132"/>
      <c r="TF14" s="132"/>
      <c r="TG14" s="132"/>
      <c r="TH14" s="132"/>
      <c r="TI14" s="132"/>
      <c r="TJ14" s="132"/>
      <c r="TK14" s="132"/>
      <c r="TL14" s="132"/>
      <c r="TM14" s="132"/>
      <c r="TN14" s="132"/>
      <c r="TO14" s="132"/>
      <c r="TP14" s="132"/>
      <c r="TQ14" s="132"/>
      <c r="TR14" s="132"/>
      <c r="TS14" s="132"/>
      <c r="TT14" s="132"/>
      <c r="TU14" s="132"/>
      <c r="TV14" s="132"/>
      <c r="TW14" s="132"/>
      <c r="TX14" s="132"/>
      <c r="TY14" s="132"/>
      <c r="TZ14" s="132"/>
      <c r="UA14" s="132"/>
      <c r="UB14" s="132"/>
      <c r="UC14" s="132"/>
      <c r="UD14" s="132"/>
      <c r="UE14" s="132"/>
      <c r="UF14" s="132"/>
      <c r="UG14" s="132"/>
      <c r="UH14" s="132"/>
      <c r="UI14" s="132"/>
      <c r="UJ14" s="132"/>
      <c r="UK14" s="132"/>
      <c r="UL14" s="132"/>
      <c r="UM14" s="132"/>
      <c r="UN14" s="132"/>
      <c r="UO14" s="132"/>
      <c r="UP14" s="132"/>
      <c r="UQ14" s="132"/>
      <c r="UR14" s="132"/>
      <c r="US14" s="132"/>
      <c r="UT14" s="132"/>
      <c r="UU14" s="132"/>
      <c r="UV14" s="132"/>
      <c r="UW14" s="132"/>
      <c r="UX14" s="132"/>
      <c r="UY14" s="132"/>
      <c r="UZ14" s="132"/>
      <c r="VA14" s="132"/>
      <c r="VB14" s="132"/>
      <c r="VC14" s="132"/>
      <c r="VD14" s="132"/>
      <c r="VE14" s="132"/>
      <c r="VF14" s="132"/>
      <c r="VG14" s="132"/>
      <c r="VH14" s="132"/>
      <c r="VI14" s="132"/>
      <c r="VJ14" s="132"/>
      <c r="VK14" s="132"/>
      <c r="VL14" s="132"/>
      <c r="VM14" s="132"/>
      <c r="VN14" s="132"/>
      <c r="VO14" s="132"/>
      <c r="VP14" s="132"/>
      <c r="VQ14" s="132"/>
      <c r="VR14" s="132"/>
      <c r="VS14" s="132"/>
      <c r="VT14" s="132"/>
      <c r="VU14" s="132"/>
      <c r="VV14" s="132"/>
      <c r="VW14" s="132"/>
      <c r="VX14" s="132"/>
      <c r="VY14" s="132"/>
      <c r="VZ14" s="132"/>
      <c r="WA14" s="132"/>
      <c r="WB14" s="132"/>
      <c r="WC14" s="132"/>
      <c r="WD14" s="132"/>
      <c r="WE14" s="132"/>
      <c r="WF14" s="132"/>
      <c r="WG14" s="132"/>
      <c r="WH14" s="132"/>
      <c r="WI14" s="132"/>
      <c r="WJ14" s="132"/>
      <c r="WK14" s="132"/>
      <c r="WL14" s="132"/>
      <c r="WM14" s="132"/>
      <c r="WN14" s="132"/>
      <c r="WO14" s="132"/>
      <c r="WP14" s="132"/>
      <c r="WQ14" s="132"/>
      <c r="WR14" s="132"/>
      <c r="WS14" s="132"/>
      <c r="WT14" s="132"/>
      <c r="WU14" s="132"/>
      <c r="WV14" s="132"/>
      <c r="WW14" s="132"/>
      <c r="WX14" s="132"/>
      <c r="WY14" s="132"/>
      <c r="WZ14" s="132"/>
      <c r="XA14" s="132"/>
      <c r="XB14" s="132"/>
      <c r="XC14" s="132"/>
      <c r="XD14" s="132"/>
      <c r="XE14" s="132"/>
      <c r="XF14" s="132"/>
      <c r="XG14" s="132"/>
      <c r="XH14" s="132"/>
      <c r="XI14" s="132"/>
      <c r="XJ14" s="132"/>
      <c r="XK14" s="132"/>
      <c r="XL14" s="132"/>
      <c r="XM14" s="132"/>
      <c r="XN14" s="132"/>
      <c r="XO14" s="132"/>
      <c r="XP14" s="132"/>
      <c r="XQ14" s="132"/>
      <c r="XR14" s="132"/>
      <c r="XS14" s="132"/>
      <c r="XT14" s="132"/>
      <c r="XU14" s="132"/>
      <c r="XV14" s="132"/>
      <c r="XW14" s="132"/>
      <c r="XX14" s="132"/>
      <c r="XY14" s="132"/>
      <c r="XZ14" s="132"/>
      <c r="YA14" s="132"/>
      <c r="YB14" s="132"/>
      <c r="YC14" s="132"/>
      <c r="YD14" s="132"/>
      <c r="YE14" s="132"/>
      <c r="YF14" s="132"/>
      <c r="YG14" s="132"/>
      <c r="YH14" s="132"/>
      <c r="YI14" s="132"/>
      <c r="YJ14" s="132"/>
      <c r="YK14" s="132"/>
      <c r="YL14" s="132"/>
      <c r="YM14" s="132"/>
      <c r="YN14" s="132"/>
      <c r="YO14" s="132"/>
      <c r="YP14" s="132"/>
      <c r="YQ14" s="132"/>
      <c r="YR14" s="132"/>
      <c r="YS14" s="132"/>
      <c r="YT14" s="132"/>
      <c r="YU14" s="132"/>
      <c r="YV14" s="132"/>
      <c r="YW14" s="132"/>
      <c r="YX14" s="132"/>
      <c r="YY14" s="132"/>
      <c r="YZ14" s="132"/>
      <c r="ZA14" s="132"/>
      <c r="ZB14" s="132"/>
      <c r="ZC14" s="132"/>
      <c r="ZD14" s="132"/>
      <c r="ZE14" s="132"/>
      <c r="ZF14" s="132"/>
      <c r="ZG14" s="132"/>
      <c r="ZH14" s="132"/>
      <c r="ZI14" s="132"/>
      <c r="ZJ14" s="132"/>
      <c r="ZK14" s="132"/>
      <c r="ZL14" s="132"/>
      <c r="ZM14" s="132"/>
      <c r="ZN14" s="132"/>
      <c r="ZO14" s="132"/>
      <c r="ZP14" s="132"/>
      <c r="ZQ14" s="132"/>
      <c r="ZR14" s="132"/>
      <c r="ZS14" s="132"/>
      <c r="ZT14" s="132"/>
      <c r="ZU14" s="132"/>
      <c r="ZV14" s="132"/>
      <c r="ZW14" s="132"/>
      <c r="ZX14" s="132"/>
      <c r="ZY14" s="132"/>
      <c r="ZZ14" s="132"/>
      <c r="AAA14" s="132"/>
      <c r="AAB14" s="132"/>
      <c r="AAC14" s="132"/>
      <c r="AAD14" s="132"/>
      <c r="AAE14" s="132"/>
      <c r="AAF14" s="132"/>
      <c r="AAG14" s="132"/>
      <c r="AAH14" s="132"/>
      <c r="AAI14" s="132"/>
      <c r="AAJ14" s="132"/>
      <c r="AAK14" s="132"/>
      <c r="AAL14" s="132"/>
      <c r="AAM14" s="132"/>
      <c r="AAN14" s="132"/>
      <c r="AAO14" s="132"/>
      <c r="AAP14" s="132"/>
      <c r="AAQ14" s="132"/>
      <c r="AAR14" s="132"/>
      <c r="AAS14" s="132"/>
      <c r="AAT14" s="132"/>
      <c r="AAU14" s="132"/>
      <c r="AAV14" s="132"/>
      <c r="AAW14" s="132"/>
      <c r="AAX14" s="132"/>
      <c r="AAY14" s="132"/>
      <c r="AAZ14" s="132"/>
      <c r="ABA14" s="132"/>
      <c r="ABB14" s="132"/>
      <c r="ABC14" s="132"/>
      <c r="ABD14" s="132"/>
      <c r="ABE14" s="132"/>
      <c r="ABF14" s="132"/>
      <c r="ABG14" s="132"/>
      <c r="ABH14" s="132"/>
      <c r="ABI14" s="132"/>
      <c r="ABJ14" s="132"/>
      <c r="ABK14" s="132"/>
      <c r="ABL14" s="132"/>
      <c r="ABM14" s="132"/>
      <c r="ABN14" s="132"/>
      <c r="ABO14" s="132"/>
      <c r="ABP14" s="132"/>
      <c r="ABQ14" s="132"/>
      <c r="ABR14" s="132"/>
      <c r="ABS14" s="132"/>
      <c r="ABT14" s="132"/>
      <c r="ABU14" s="132"/>
      <c r="ABV14" s="132"/>
      <c r="ABW14" s="132"/>
      <c r="ABX14" s="132"/>
      <c r="ABY14" s="132"/>
      <c r="ABZ14" s="132"/>
      <c r="ACA14" s="132"/>
      <c r="ACB14" s="132"/>
      <c r="ACC14" s="132"/>
      <c r="ACD14" s="132"/>
      <c r="ACE14" s="132"/>
      <c r="ACF14" s="132"/>
      <c r="ACG14" s="132"/>
      <c r="ACH14" s="132"/>
      <c r="ACI14" s="132"/>
      <c r="ACJ14" s="132"/>
      <c r="ACK14" s="132"/>
      <c r="ACL14" s="132"/>
      <c r="ACM14" s="132"/>
      <c r="ACN14" s="132"/>
      <c r="ACO14" s="132"/>
      <c r="ACP14" s="132"/>
      <c r="ACQ14" s="132"/>
      <c r="ACR14" s="132"/>
      <c r="ACS14" s="132"/>
      <c r="ACT14" s="132"/>
      <c r="ACU14" s="132"/>
      <c r="ACV14" s="132"/>
      <c r="ACW14" s="132"/>
      <c r="ACX14" s="132"/>
      <c r="ACY14" s="132"/>
      <c r="ACZ14" s="132"/>
      <c r="ADA14" s="132"/>
      <c r="ADB14" s="132"/>
      <c r="ADC14" s="132"/>
      <c r="ADD14" s="132"/>
      <c r="ADE14" s="132"/>
      <c r="ADF14" s="132"/>
      <c r="ADG14" s="132"/>
      <c r="ADH14" s="132"/>
      <c r="ADI14" s="132"/>
      <c r="ADJ14" s="132"/>
      <c r="ADK14" s="132"/>
      <c r="ADL14" s="132"/>
      <c r="ADM14" s="132"/>
      <c r="ADN14" s="132"/>
      <c r="ADO14" s="132"/>
      <c r="ADP14" s="132"/>
      <c r="ADQ14" s="132"/>
      <c r="ADR14" s="132"/>
      <c r="ADS14" s="132"/>
      <c r="ADT14" s="132"/>
      <c r="ADU14" s="132"/>
      <c r="ADV14" s="132"/>
      <c r="ADW14" s="132"/>
      <c r="ADX14" s="132"/>
      <c r="ADY14" s="132"/>
      <c r="ADZ14" s="132"/>
      <c r="AEA14" s="132"/>
      <c r="AEB14" s="132"/>
      <c r="AEC14" s="132"/>
      <c r="AED14" s="132"/>
      <c r="AEE14" s="132"/>
      <c r="AEF14" s="132"/>
      <c r="AEG14" s="132"/>
      <c r="AEH14" s="132"/>
      <c r="AEI14" s="132"/>
      <c r="AEJ14" s="132"/>
      <c r="AEK14" s="132"/>
      <c r="AEL14" s="132"/>
      <c r="AEM14" s="132"/>
      <c r="AEN14" s="132"/>
      <c r="AEO14" s="132"/>
      <c r="AEP14" s="132"/>
      <c r="AEQ14" s="132"/>
      <c r="AER14" s="132"/>
      <c r="AES14" s="132"/>
      <c r="AET14" s="132"/>
      <c r="AEU14" s="132"/>
      <c r="AEV14" s="132"/>
      <c r="AEW14" s="132"/>
      <c r="AEX14" s="132"/>
      <c r="AEY14" s="132"/>
      <c r="AEZ14" s="132"/>
      <c r="AFA14" s="132"/>
      <c r="AFB14" s="132"/>
      <c r="AFC14" s="132"/>
      <c r="AFD14" s="132"/>
      <c r="AFE14" s="132"/>
      <c r="AFF14" s="132"/>
      <c r="AFG14" s="132"/>
      <c r="AFH14" s="132"/>
      <c r="AFI14" s="132"/>
      <c r="AFJ14" s="132"/>
      <c r="AFK14" s="132"/>
      <c r="AFL14" s="132"/>
      <c r="AFM14" s="132"/>
      <c r="AFN14" s="132"/>
      <c r="AFO14" s="132"/>
      <c r="AFP14" s="132"/>
      <c r="AFQ14" s="132"/>
      <c r="AFR14" s="132"/>
      <c r="AFS14" s="132"/>
      <c r="AFT14" s="132"/>
      <c r="AFU14" s="132"/>
      <c r="AFV14" s="132"/>
      <c r="AFW14" s="132"/>
      <c r="AFX14" s="132"/>
      <c r="AFY14" s="132"/>
      <c r="AFZ14" s="132"/>
      <c r="AGA14" s="132"/>
      <c r="AGB14" s="132"/>
      <c r="AGC14" s="132"/>
      <c r="AGD14" s="132"/>
      <c r="AGE14" s="132"/>
      <c r="AGF14" s="132"/>
      <c r="AGG14" s="132"/>
      <c r="AGH14" s="132"/>
      <c r="AGI14" s="132"/>
      <c r="AGJ14" s="132"/>
      <c r="AGK14" s="132"/>
      <c r="AGL14" s="132"/>
      <c r="AGM14" s="132"/>
      <c r="AGN14" s="132"/>
      <c r="AGO14" s="132"/>
      <c r="AGP14" s="132"/>
      <c r="AGQ14" s="132"/>
      <c r="AGR14" s="132"/>
      <c r="AGS14" s="132"/>
      <c r="AGT14" s="132"/>
      <c r="AGU14" s="132"/>
      <c r="AGV14" s="132"/>
      <c r="AGW14" s="132"/>
      <c r="AGX14" s="132"/>
      <c r="AGY14" s="132"/>
      <c r="AGZ14" s="132"/>
      <c r="AHA14" s="132"/>
      <c r="AHB14" s="132"/>
      <c r="AHC14" s="132"/>
      <c r="AHD14" s="132"/>
      <c r="AHE14" s="132"/>
      <c r="AHF14" s="132"/>
      <c r="AHG14" s="132"/>
      <c r="AHH14" s="132"/>
      <c r="AHI14" s="132"/>
      <c r="AHJ14" s="132"/>
      <c r="AHK14" s="132"/>
      <c r="AHL14" s="132"/>
      <c r="AHM14" s="132"/>
      <c r="AHN14" s="132"/>
      <c r="AHO14" s="132"/>
      <c r="AHP14" s="132"/>
      <c r="AHQ14" s="132"/>
      <c r="AHR14" s="132"/>
      <c r="AHS14" s="132"/>
      <c r="AHT14" s="132"/>
      <c r="AHU14" s="132"/>
      <c r="AHV14" s="132"/>
      <c r="AHW14" s="132"/>
      <c r="AHX14" s="132"/>
      <c r="AHY14" s="132"/>
      <c r="AHZ14" s="132"/>
      <c r="AIA14" s="132"/>
      <c r="AIB14" s="132"/>
      <c r="AIC14" s="132"/>
      <c r="AID14" s="132"/>
      <c r="AIE14" s="132"/>
      <c r="AIF14" s="132"/>
      <c r="AIG14" s="132"/>
      <c r="AIH14" s="132"/>
      <c r="AII14" s="132"/>
      <c r="AIJ14" s="132"/>
      <c r="AIK14" s="132"/>
      <c r="AIL14" s="132"/>
      <c r="AIM14" s="132"/>
      <c r="AIN14" s="132"/>
      <c r="AIO14" s="132"/>
      <c r="AIP14" s="132"/>
      <c r="AIQ14" s="132"/>
      <c r="AIR14" s="132"/>
      <c r="AIS14" s="132"/>
      <c r="AIT14" s="132"/>
      <c r="AIU14" s="132"/>
      <c r="AIV14" s="132"/>
      <c r="AIW14" s="132"/>
      <c r="AIX14" s="132"/>
      <c r="AIY14" s="132"/>
      <c r="AIZ14" s="132"/>
      <c r="AJA14" s="132"/>
      <c r="AJB14" s="132"/>
      <c r="AJC14" s="132"/>
      <c r="AJD14" s="132"/>
      <c r="AJE14" s="132"/>
      <c r="AJF14" s="132"/>
      <c r="AJG14" s="132"/>
      <c r="AJH14" s="132"/>
      <c r="AJI14" s="132"/>
      <c r="AJJ14" s="132"/>
      <c r="AJK14" s="132"/>
      <c r="AJL14" s="132"/>
      <c r="AJM14" s="132"/>
      <c r="AJN14" s="132"/>
      <c r="AJO14" s="132"/>
      <c r="AJP14" s="132"/>
      <c r="AJQ14" s="132"/>
      <c r="AJR14" s="132"/>
      <c r="AJS14" s="132"/>
      <c r="AJT14" s="132"/>
      <c r="AJU14" s="132"/>
      <c r="AJV14" s="132"/>
      <c r="AJW14" s="132"/>
      <c r="AJX14" s="132"/>
      <c r="AJY14" s="132"/>
      <c r="AJZ14" s="132"/>
      <c r="AKA14" s="132"/>
      <c r="AKB14" s="132"/>
      <c r="AKC14" s="132"/>
      <c r="AKD14" s="132"/>
      <c r="AKE14" s="132"/>
      <c r="AKF14" s="132"/>
      <c r="AKG14" s="132"/>
      <c r="AKH14" s="132"/>
      <c r="AKI14" s="132"/>
      <c r="AKJ14" s="132"/>
      <c r="AKK14" s="132"/>
      <c r="AKL14" s="132"/>
      <c r="AKM14" s="132"/>
      <c r="AKN14" s="132"/>
      <c r="AKO14" s="132"/>
      <c r="AKP14" s="132"/>
      <c r="AKQ14" s="132"/>
      <c r="AKR14" s="132"/>
      <c r="AKS14" s="132"/>
      <c r="AKT14" s="132"/>
      <c r="AKU14" s="132"/>
      <c r="AKV14" s="132"/>
      <c r="AKW14" s="132"/>
      <c r="AKX14" s="132"/>
      <c r="AKY14" s="132"/>
      <c r="AKZ14" s="132"/>
      <c r="ALA14" s="132"/>
      <c r="ALB14" s="132"/>
      <c r="ALC14" s="132"/>
      <c r="ALD14" s="132"/>
      <c r="ALE14" s="132"/>
      <c r="ALF14" s="132"/>
      <c r="ALG14" s="132"/>
      <c r="ALH14" s="132"/>
      <c r="ALI14" s="132"/>
      <c r="ALJ14" s="132"/>
      <c r="ALK14" s="132"/>
      <c r="ALL14" s="132"/>
      <c r="ALM14" s="132"/>
      <c r="ALN14" s="132"/>
      <c r="ALO14" s="132"/>
      <c r="ALP14" s="132"/>
      <c r="ALQ14" s="132"/>
      <c r="ALR14" s="132"/>
      <c r="ALS14" s="132"/>
      <c r="ALT14" s="132"/>
      <c r="ALU14" s="132"/>
      <c r="ALV14" s="132"/>
      <c r="ALW14" s="132"/>
      <c r="ALX14" s="132"/>
      <c r="ALY14" s="132"/>
      <c r="ALZ14" s="132"/>
      <c r="AMA14" s="132"/>
      <c r="AMB14" s="132"/>
      <c r="AMC14" s="132"/>
      <c r="AMD14" s="132"/>
      <c r="AME14" s="132"/>
      <c r="AMF14" s="132"/>
      <c r="AMG14" s="132"/>
      <c r="AMH14" s="132"/>
      <c r="AMI14" s="132"/>
      <c r="AMJ14" s="132"/>
      <c r="AMK14" s="132"/>
      <c r="AML14" s="132"/>
      <c r="AMM14" s="132"/>
      <c r="AMN14" s="132"/>
      <c r="AMO14" s="132"/>
      <c r="AMP14" s="132"/>
      <c r="AMQ14" s="132"/>
      <c r="AMR14" s="132"/>
      <c r="AMS14" s="132"/>
      <c r="AMT14" s="132"/>
      <c r="AMU14" s="132"/>
      <c r="AMV14" s="132"/>
      <c r="AMW14" s="132"/>
      <c r="AMX14" s="132"/>
      <c r="AMY14" s="132"/>
      <c r="AMZ14" s="132"/>
      <c r="ANA14" s="132"/>
      <c r="ANB14" s="132"/>
      <c r="ANC14" s="132"/>
      <c r="AND14" s="132"/>
      <c r="ANE14" s="132"/>
      <c r="ANF14" s="132"/>
      <c r="ANG14" s="132"/>
      <c r="ANH14" s="132"/>
      <c r="ANI14" s="132"/>
      <c r="ANJ14" s="132"/>
      <c r="ANK14" s="132"/>
      <c r="ANL14" s="132"/>
      <c r="ANM14" s="132"/>
      <c r="ANN14" s="132"/>
      <c r="ANO14" s="132"/>
      <c r="ANP14" s="132"/>
      <c r="ANQ14" s="132"/>
      <c r="ANR14" s="132"/>
      <c r="ANS14" s="132"/>
      <c r="ANT14" s="132"/>
      <c r="ANU14" s="132"/>
      <c r="ANV14" s="132"/>
      <c r="ANW14" s="132"/>
      <c r="ANX14" s="132"/>
      <c r="ANY14" s="132"/>
      <c r="ANZ14" s="132"/>
      <c r="AOA14" s="132"/>
      <c r="AOB14" s="132"/>
      <c r="AOC14" s="132"/>
      <c r="AOD14" s="132"/>
      <c r="AOE14" s="132"/>
      <c r="AOF14" s="132"/>
      <c r="AOG14" s="132"/>
      <c r="AOH14" s="132"/>
      <c r="AOI14" s="132"/>
      <c r="AOJ14" s="132"/>
      <c r="AOK14" s="132"/>
      <c r="AOL14" s="132"/>
      <c r="AOM14" s="132"/>
      <c r="AON14" s="132"/>
      <c r="AOO14" s="132"/>
      <c r="AOP14" s="132"/>
      <c r="AOQ14" s="132"/>
      <c r="AOR14" s="132"/>
      <c r="AOS14" s="132"/>
      <c r="AOT14" s="132"/>
      <c r="AOU14" s="132"/>
      <c r="AOV14" s="132"/>
      <c r="AOW14" s="132"/>
      <c r="AOX14" s="132"/>
      <c r="AOY14" s="132"/>
      <c r="AOZ14" s="132"/>
      <c r="APA14" s="132"/>
      <c r="APB14" s="132"/>
      <c r="APC14" s="132"/>
      <c r="APD14" s="132"/>
      <c r="APE14" s="132"/>
      <c r="APF14" s="132"/>
      <c r="APG14" s="132"/>
      <c r="APH14" s="132"/>
      <c r="API14" s="132"/>
      <c r="APJ14" s="132"/>
      <c r="APK14" s="132"/>
      <c r="APL14" s="132"/>
      <c r="APM14" s="132"/>
      <c r="APN14" s="132"/>
      <c r="APO14" s="132"/>
      <c r="APP14" s="132"/>
      <c r="APQ14" s="132"/>
      <c r="APR14" s="132"/>
      <c r="APS14" s="132"/>
      <c r="APT14" s="132"/>
      <c r="APU14" s="132"/>
      <c r="APV14" s="132"/>
      <c r="APW14" s="132"/>
      <c r="APX14" s="132"/>
      <c r="APY14" s="132"/>
      <c r="APZ14" s="132"/>
      <c r="AQA14" s="132"/>
      <c r="AQB14" s="132"/>
      <c r="AQC14" s="132"/>
      <c r="AQD14" s="132"/>
      <c r="AQE14" s="132"/>
      <c r="AQF14" s="132"/>
      <c r="AQG14" s="132"/>
      <c r="AQH14" s="132"/>
      <c r="AQI14" s="132"/>
      <c r="AQJ14" s="132"/>
      <c r="AQK14" s="132"/>
      <c r="AQL14" s="132"/>
      <c r="AQM14" s="132"/>
      <c r="AQN14" s="132"/>
      <c r="AQO14" s="132"/>
      <c r="AQP14" s="132"/>
      <c r="AQQ14" s="132"/>
      <c r="AQR14" s="132"/>
      <c r="AQS14" s="132"/>
      <c r="AQT14" s="132"/>
      <c r="AQU14" s="132"/>
      <c r="AQV14" s="132"/>
      <c r="AQW14" s="132"/>
      <c r="AQX14" s="132"/>
      <c r="AQY14" s="132"/>
      <c r="AQZ14" s="132"/>
      <c r="ARA14" s="132"/>
      <c r="ARB14" s="132"/>
      <c r="ARC14" s="132"/>
      <c r="ARD14" s="132"/>
      <c r="ARE14" s="132"/>
      <c r="ARF14" s="132"/>
      <c r="ARG14" s="132"/>
      <c r="ARH14" s="132"/>
      <c r="ARI14" s="132"/>
      <c r="ARJ14" s="132"/>
      <c r="ARK14" s="132"/>
      <c r="ARL14" s="132"/>
      <c r="ARM14" s="132"/>
      <c r="ARN14" s="132"/>
      <c r="ARO14" s="132"/>
      <c r="ARP14" s="132"/>
      <c r="ARQ14" s="132"/>
      <c r="ARR14" s="132"/>
      <c r="ARS14" s="132"/>
      <c r="ART14" s="132"/>
      <c r="ARU14" s="132"/>
      <c r="ARV14" s="132"/>
      <c r="ARW14" s="132"/>
      <c r="ARX14" s="132"/>
      <c r="ARY14" s="132"/>
      <c r="ARZ14" s="132"/>
      <c r="ASA14" s="132"/>
      <c r="ASB14" s="132"/>
      <c r="ASC14" s="132"/>
      <c r="ASD14" s="132"/>
      <c r="ASE14" s="132"/>
      <c r="ASF14" s="132"/>
      <c r="ASG14" s="132"/>
      <c r="ASH14" s="132"/>
      <c r="ASI14" s="132"/>
      <c r="ASJ14" s="132"/>
      <c r="ASK14" s="132"/>
      <c r="ASL14" s="132"/>
      <c r="ASM14" s="132"/>
      <c r="ASN14" s="132"/>
      <c r="ASO14" s="132"/>
      <c r="ASP14" s="132"/>
      <c r="ASQ14" s="132"/>
      <c r="ASR14" s="132"/>
      <c r="ASS14" s="132"/>
      <c r="AST14" s="132"/>
      <c r="ASU14" s="132"/>
      <c r="ASV14" s="132"/>
      <c r="ASW14" s="132"/>
      <c r="ASX14" s="132"/>
      <c r="ASY14" s="132"/>
      <c r="ASZ14" s="132"/>
      <c r="ATA14" s="132"/>
      <c r="ATB14" s="132"/>
      <c r="ATC14" s="132"/>
      <c r="ATD14" s="132"/>
      <c r="ATE14" s="132"/>
      <c r="ATF14" s="132"/>
      <c r="ATG14" s="132"/>
      <c r="ATH14" s="132"/>
      <c r="ATI14" s="132"/>
      <c r="ATJ14" s="132"/>
      <c r="ATK14" s="132"/>
      <c r="ATL14" s="132"/>
      <c r="ATM14" s="132"/>
      <c r="ATN14" s="132"/>
      <c r="ATO14" s="132"/>
      <c r="ATP14" s="132"/>
      <c r="ATQ14" s="132"/>
      <c r="ATR14" s="132"/>
      <c r="ATS14" s="132"/>
      <c r="ATT14" s="132"/>
      <c r="ATU14" s="132"/>
      <c r="ATV14" s="132"/>
      <c r="ATW14" s="132"/>
      <c r="ATX14" s="132"/>
      <c r="ATY14" s="132"/>
      <c r="ATZ14" s="132"/>
      <c r="AUA14" s="132"/>
      <c r="AUB14" s="132"/>
      <c r="AUC14" s="132"/>
      <c r="AUD14" s="132"/>
      <c r="AUE14" s="132"/>
      <c r="AUF14" s="132"/>
      <c r="AUG14" s="132"/>
      <c r="AUH14" s="132"/>
      <c r="AUI14" s="132"/>
      <c r="AUJ14" s="132"/>
      <c r="AUK14" s="132"/>
      <c r="AUL14" s="132"/>
      <c r="AUM14" s="132"/>
      <c r="AUN14" s="132"/>
      <c r="AUO14" s="132"/>
      <c r="AUP14" s="132"/>
      <c r="AUQ14" s="132"/>
      <c r="AUR14" s="132"/>
      <c r="AUS14" s="132"/>
      <c r="AUT14" s="132"/>
      <c r="AUU14" s="132"/>
      <c r="AUV14" s="132"/>
      <c r="AUW14" s="132"/>
      <c r="AUX14" s="132"/>
      <c r="AUY14" s="132"/>
      <c r="AUZ14" s="132"/>
      <c r="AVA14" s="132"/>
      <c r="AVB14" s="132"/>
      <c r="AVC14" s="132"/>
      <c r="AVD14" s="132"/>
      <c r="AVE14" s="132"/>
      <c r="AVF14" s="132"/>
      <c r="AVG14" s="132"/>
      <c r="AVH14" s="132"/>
      <c r="AVI14" s="132"/>
      <c r="AVJ14" s="132"/>
      <c r="AVK14" s="132"/>
      <c r="AVL14" s="132"/>
      <c r="AVM14" s="132"/>
      <c r="AVN14" s="132"/>
      <c r="AVO14" s="132"/>
      <c r="AVP14" s="132"/>
      <c r="AVQ14" s="132"/>
      <c r="AVR14" s="132"/>
      <c r="AVS14" s="132"/>
      <c r="AVT14" s="132"/>
      <c r="AVU14" s="132"/>
      <c r="AVV14" s="132"/>
      <c r="AVW14" s="132"/>
      <c r="AVX14" s="132"/>
      <c r="AVY14" s="132"/>
      <c r="AVZ14" s="132"/>
      <c r="AWA14" s="132"/>
      <c r="AWB14" s="132"/>
      <c r="AWC14" s="132"/>
      <c r="AWD14" s="132"/>
      <c r="AWE14" s="132"/>
      <c r="AWF14" s="132"/>
      <c r="AWG14" s="132"/>
      <c r="AWH14" s="132"/>
      <c r="AWI14" s="132"/>
      <c r="AWJ14" s="132"/>
      <c r="AWK14" s="132"/>
      <c r="AWL14" s="132"/>
      <c r="AWM14" s="132"/>
      <c r="AWN14" s="132"/>
      <c r="AWO14" s="132"/>
      <c r="AWP14" s="132"/>
      <c r="AWQ14" s="132"/>
      <c r="AWR14" s="132"/>
      <c r="AWS14" s="132"/>
      <c r="AWT14" s="132"/>
      <c r="AWU14" s="132"/>
      <c r="AWV14" s="132"/>
      <c r="AWW14" s="132"/>
      <c r="AWX14" s="132"/>
      <c r="AWY14" s="132"/>
      <c r="AWZ14" s="132"/>
      <c r="AXA14" s="132"/>
      <c r="AXB14" s="132"/>
      <c r="AXC14" s="132"/>
      <c r="AXD14" s="132"/>
      <c r="AXE14" s="132"/>
      <c r="AXF14" s="132"/>
      <c r="AXG14" s="132"/>
      <c r="AXH14" s="132"/>
      <c r="AXI14" s="132"/>
      <c r="AXJ14" s="132"/>
      <c r="AXK14" s="132"/>
      <c r="AXL14" s="132"/>
      <c r="AXM14" s="132"/>
      <c r="AXN14" s="132"/>
      <c r="AXO14" s="132"/>
      <c r="AXP14" s="132"/>
      <c r="AXQ14" s="132"/>
      <c r="AXR14" s="132"/>
      <c r="AXS14" s="132"/>
      <c r="AXT14" s="132"/>
      <c r="AXU14" s="132"/>
      <c r="AXV14" s="132"/>
      <c r="AXW14" s="132"/>
      <c r="AXX14" s="132"/>
      <c r="AXY14" s="132"/>
      <c r="AXZ14" s="132"/>
      <c r="AYA14" s="132"/>
      <c r="AYB14" s="132"/>
      <c r="AYC14" s="132"/>
      <c r="AYD14" s="132"/>
      <c r="AYE14" s="132"/>
      <c r="AYF14" s="132"/>
      <c r="AYG14" s="132"/>
      <c r="AYH14" s="132"/>
      <c r="AYI14" s="132"/>
      <c r="AYJ14" s="132"/>
      <c r="AYK14" s="132"/>
      <c r="AYL14" s="132"/>
      <c r="AYM14" s="132"/>
      <c r="AYN14" s="132"/>
      <c r="AYO14" s="132"/>
      <c r="AYP14" s="132"/>
      <c r="AYQ14" s="132"/>
      <c r="AYR14" s="132"/>
      <c r="AYS14" s="132"/>
      <c r="AYT14" s="132"/>
      <c r="AYU14" s="132"/>
      <c r="AYV14" s="132"/>
      <c r="AYW14" s="132"/>
      <c r="AYX14" s="132"/>
      <c r="AYY14" s="132"/>
      <c r="AYZ14" s="132"/>
    </row>
    <row r="15" spans="1:1352" ht="18.75" customHeight="1" x14ac:dyDescent="0.25">
      <c r="A15" s="101" t="s">
        <v>179</v>
      </c>
      <c r="B15" s="101" t="s">
        <v>396</v>
      </c>
      <c r="C15" s="62" t="s">
        <v>1264</v>
      </c>
      <c r="E15" s="62" t="s">
        <v>1297</v>
      </c>
      <c r="F15" s="62">
        <v>2102791010</v>
      </c>
      <c r="G15" s="62" t="s">
        <v>1298</v>
      </c>
      <c r="J15" s="8">
        <v>2102777174</v>
      </c>
      <c r="K15" s="132" t="s">
        <v>818</v>
      </c>
      <c r="L15" s="156"/>
      <c r="M15" s="156"/>
      <c r="N15" s="156"/>
      <c r="O15" s="156"/>
      <c r="P15" s="156"/>
      <c r="Q15" s="156"/>
      <c r="R15" s="156"/>
      <c r="S15" s="156"/>
      <c r="T15" s="156"/>
      <c r="U15" s="156"/>
      <c r="V15" s="156"/>
      <c r="W15" s="156"/>
      <c r="X15" s="156"/>
      <c r="Y15" s="156"/>
      <c r="Z15" s="156"/>
      <c r="AA15" s="156"/>
      <c r="AB15" s="156"/>
      <c r="AC15" s="156"/>
      <c r="AD15" s="156"/>
      <c r="AE15" s="156"/>
      <c r="AF15" s="156"/>
      <c r="AG15" s="156"/>
      <c r="AH15" s="156"/>
      <c r="AI15" s="156"/>
      <c r="AJ15" s="156"/>
      <c r="AK15" s="156"/>
      <c r="AL15" s="156"/>
      <c r="AM15" s="156"/>
      <c r="AN15" s="156"/>
      <c r="AO15" s="156"/>
      <c r="AP15" s="156"/>
      <c r="AQ15" s="156"/>
      <c r="AR15" s="156"/>
      <c r="AS15" s="156"/>
      <c r="AT15" s="156"/>
      <c r="AU15" s="156"/>
      <c r="AV15" s="156"/>
      <c r="AW15" s="156"/>
      <c r="AX15" s="156"/>
      <c r="AY15" s="156"/>
      <c r="AZ15" s="156"/>
      <c r="BA15" s="156"/>
      <c r="BB15" s="156"/>
      <c r="BC15" s="156"/>
      <c r="BD15" s="156"/>
      <c r="BE15" s="156"/>
      <c r="BF15" s="156"/>
      <c r="BG15" s="156"/>
      <c r="BH15" s="156"/>
      <c r="BI15" s="156"/>
      <c r="BJ15" s="156"/>
      <c r="BK15" s="156"/>
      <c r="BL15" s="156"/>
      <c r="BM15" s="156"/>
      <c r="BN15" s="156"/>
      <c r="BO15" s="156"/>
      <c r="BP15" s="156"/>
      <c r="BQ15" s="156"/>
      <c r="BR15" s="156"/>
      <c r="BS15" s="156"/>
      <c r="BT15" s="156"/>
      <c r="BU15" s="156"/>
      <c r="BV15" s="156"/>
      <c r="BW15" s="156"/>
      <c r="BX15" s="156"/>
      <c r="BY15" s="156"/>
      <c r="BZ15" s="156"/>
      <c r="CA15" s="156"/>
      <c r="CB15" s="156"/>
      <c r="CC15" s="156"/>
      <c r="CD15" s="156"/>
      <c r="CE15" s="156"/>
      <c r="CF15" s="156"/>
      <c r="CG15" s="156"/>
      <c r="CH15" s="156"/>
      <c r="CI15" s="156"/>
      <c r="CJ15" s="156"/>
      <c r="CK15" s="156"/>
      <c r="CL15" s="156"/>
      <c r="CM15" s="156"/>
      <c r="CN15" s="156"/>
      <c r="CO15" s="156"/>
      <c r="CP15" s="156"/>
      <c r="CQ15" s="156"/>
      <c r="CR15" s="156"/>
      <c r="CS15" s="156"/>
      <c r="CT15" s="156"/>
      <c r="CU15" s="156"/>
      <c r="CV15" s="156"/>
      <c r="CW15" s="156"/>
      <c r="CX15" s="156"/>
      <c r="CY15" s="156"/>
      <c r="CZ15" s="156"/>
      <c r="DA15" s="156"/>
      <c r="DB15" s="156"/>
      <c r="DC15" s="156"/>
      <c r="DD15" s="156"/>
      <c r="DE15" s="156"/>
      <c r="DF15" s="156"/>
      <c r="DG15" s="156"/>
      <c r="DH15" s="156"/>
      <c r="DI15" s="156"/>
      <c r="DJ15" s="156"/>
      <c r="DK15" s="156"/>
      <c r="DL15" s="156"/>
      <c r="DM15" s="156"/>
      <c r="DN15" s="156"/>
      <c r="DO15" s="156"/>
      <c r="DP15" s="156"/>
      <c r="DQ15" s="156"/>
      <c r="DR15" s="156"/>
      <c r="DS15" s="156"/>
      <c r="DT15" s="156"/>
      <c r="DU15" s="156"/>
      <c r="DV15" s="156"/>
      <c r="DW15" s="156"/>
      <c r="DX15" s="156"/>
      <c r="DY15" s="156"/>
      <c r="DZ15" s="156"/>
      <c r="EA15" s="156"/>
      <c r="EB15" s="156"/>
      <c r="EC15" s="156"/>
      <c r="ED15" s="156"/>
      <c r="EE15" s="156"/>
      <c r="EF15" s="156"/>
      <c r="EG15" s="156"/>
      <c r="EH15" s="156"/>
      <c r="EI15" s="156"/>
      <c r="EJ15" s="156"/>
      <c r="EK15" s="156"/>
      <c r="EL15" s="156"/>
      <c r="EM15" s="156"/>
      <c r="EN15" s="156"/>
      <c r="EO15" s="156"/>
      <c r="EP15" s="156"/>
      <c r="EQ15" s="156"/>
      <c r="ER15" s="156"/>
      <c r="ES15" s="156"/>
      <c r="ET15" s="156"/>
      <c r="EU15" s="156"/>
      <c r="EV15" s="156"/>
      <c r="EW15" s="156"/>
      <c r="EX15" s="156"/>
      <c r="EY15" s="156"/>
      <c r="EZ15" s="156"/>
      <c r="FA15" s="156"/>
      <c r="FB15" s="156"/>
      <c r="FC15" s="156"/>
      <c r="FD15" s="156"/>
      <c r="FE15" s="156"/>
      <c r="FF15" s="156"/>
      <c r="FG15" s="156"/>
      <c r="FH15" s="156"/>
      <c r="FI15" s="156"/>
      <c r="FJ15" s="156"/>
      <c r="FK15" s="156"/>
      <c r="FL15" s="156"/>
      <c r="FM15" s="156"/>
      <c r="FN15" s="156"/>
      <c r="FO15" s="156"/>
      <c r="FP15" s="156"/>
      <c r="FQ15" s="156"/>
      <c r="FR15" s="156"/>
      <c r="FS15" s="156"/>
      <c r="FT15" s="156"/>
      <c r="FU15" s="156"/>
      <c r="FV15" s="156"/>
      <c r="FW15" s="156"/>
      <c r="FX15" s="156"/>
      <c r="FY15" s="156"/>
      <c r="FZ15" s="156"/>
      <c r="GA15" s="156"/>
      <c r="GB15" s="156"/>
      <c r="GC15" s="156"/>
      <c r="GD15" s="156"/>
      <c r="GE15" s="156"/>
      <c r="GF15" s="156"/>
      <c r="GG15" s="156"/>
      <c r="GH15" s="156"/>
      <c r="GI15" s="156"/>
      <c r="GJ15" s="156"/>
      <c r="GK15" s="156"/>
      <c r="GL15" s="156"/>
      <c r="GM15" s="156"/>
      <c r="GN15" s="156"/>
      <c r="GO15" s="156"/>
      <c r="GP15" s="156"/>
      <c r="GQ15" s="156"/>
      <c r="GR15" s="156"/>
      <c r="GS15" s="156"/>
      <c r="GT15" s="156"/>
      <c r="GU15" s="156"/>
      <c r="GV15" s="156"/>
      <c r="GW15" s="156"/>
      <c r="GX15" s="156"/>
      <c r="GY15" s="156"/>
      <c r="GZ15" s="156"/>
      <c r="HA15" s="156"/>
      <c r="HB15" s="156"/>
      <c r="HC15" s="156"/>
      <c r="HD15" s="156"/>
      <c r="HE15" s="156"/>
      <c r="HF15" s="156"/>
      <c r="HG15" s="156"/>
      <c r="HH15" s="156"/>
      <c r="HI15" s="156"/>
      <c r="HJ15" s="156"/>
      <c r="HK15" s="156"/>
      <c r="HL15" s="156"/>
      <c r="HM15" s="156"/>
      <c r="HN15" s="156"/>
      <c r="HO15" s="156"/>
      <c r="HP15" s="156"/>
      <c r="HQ15" s="156"/>
      <c r="HR15" s="156"/>
      <c r="HS15" s="156"/>
      <c r="HT15" s="156"/>
      <c r="HU15" s="156"/>
      <c r="HV15" s="156"/>
      <c r="HW15" s="156"/>
      <c r="HX15" s="156"/>
      <c r="HY15" s="156"/>
      <c r="HZ15" s="156"/>
      <c r="IA15" s="156"/>
      <c r="IB15" s="156"/>
      <c r="IC15" s="156"/>
      <c r="ID15" s="156"/>
      <c r="IE15" s="156"/>
      <c r="IF15" s="156"/>
      <c r="IG15" s="156"/>
      <c r="IH15" s="156"/>
      <c r="II15" s="156"/>
      <c r="IJ15" s="156"/>
      <c r="IK15" s="156"/>
      <c r="IL15" s="156"/>
      <c r="IM15" s="156"/>
      <c r="IN15" s="156"/>
      <c r="IO15" s="156"/>
      <c r="IP15" s="156"/>
      <c r="IQ15" s="156"/>
      <c r="IR15" s="156"/>
      <c r="IS15" s="156"/>
      <c r="IT15" s="156"/>
      <c r="IU15" s="156"/>
      <c r="IV15" s="156"/>
      <c r="IW15" s="156"/>
      <c r="IX15" s="156"/>
      <c r="IY15" s="156"/>
      <c r="IZ15" s="156"/>
      <c r="JA15" s="156"/>
      <c r="JB15" s="156"/>
      <c r="JC15" s="156"/>
      <c r="JD15" s="156"/>
      <c r="JE15" s="156"/>
      <c r="JF15" s="156"/>
      <c r="JG15" s="156"/>
      <c r="JH15" s="156"/>
      <c r="JI15" s="156"/>
      <c r="JJ15" s="156"/>
      <c r="JK15" s="156"/>
      <c r="JL15" s="156"/>
      <c r="JM15" s="156"/>
      <c r="JN15" s="156"/>
      <c r="JO15" s="156"/>
      <c r="JP15" s="156"/>
      <c r="JQ15" s="156"/>
      <c r="JR15" s="156"/>
      <c r="JS15" s="156"/>
      <c r="JT15" s="156"/>
      <c r="JU15" s="156"/>
      <c r="JV15" s="156"/>
      <c r="JW15" s="156"/>
      <c r="JX15" s="156"/>
      <c r="JY15" s="156"/>
      <c r="JZ15" s="156"/>
      <c r="KA15" s="156"/>
      <c r="KB15" s="156"/>
      <c r="KC15" s="156"/>
      <c r="KD15" s="156"/>
      <c r="KE15" s="156"/>
      <c r="KF15" s="156"/>
      <c r="KG15" s="156"/>
      <c r="KH15" s="156"/>
      <c r="KI15" s="156"/>
      <c r="KJ15" s="156"/>
      <c r="KK15" s="156"/>
      <c r="KL15" s="156"/>
      <c r="KM15" s="156"/>
      <c r="KN15" s="156"/>
      <c r="KO15" s="156"/>
      <c r="KP15" s="156"/>
      <c r="KQ15" s="156"/>
      <c r="KR15" s="156"/>
      <c r="KS15" s="156"/>
      <c r="KT15" s="156"/>
      <c r="KU15" s="156"/>
      <c r="KV15" s="156"/>
      <c r="KW15" s="156"/>
      <c r="KX15" s="156"/>
      <c r="KY15" s="156"/>
      <c r="KZ15" s="156"/>
      <c r="LA15" s="156"/>
      <c r="LB15" s="156"/>
      <c r="LC15" s="156"/>
      <c r="LD15" s="156"/>
      <c r="LE15" s="156"/>
      <c r="LF15" s="156"/>
      <c r="LG15" s="156"/>
      <c r="LH15" s="156"/>
      <c r="LI15" s="156"/>
      <c r="LJ15" s="156"/>
      <c r="LK15" s="156"/>
      <c r="LL15" s="156"/>
      <c r="LM15" s="156"/>
      <c r="LN15" s="156"/>
      <c r="LO15" s="156"/>
      <c r="LP15" s="156"/>
      <c r="LQ15" s="156"/>
      <c r="LR15" s="156"/>
      <c r="LS15" s="156"/>
      <c r="LT15" s="156"/>
      <c r="LU15" s="156"/>
      <c r="LV15" s="156"/>
      <c r="LW15" s="156"/>
      <c r="LX15" s="156"/>
      <c r="LY15" s="156"/>
      <c r="LZ15" s="156"/>
      <c r="MA15" s="156"/>
      <c r="MB15" s="156"/>
      <c r="MC15" s="156"/>
      <c r="MD15" s="156"/>
      <c r="ME15" s="156"/>
      <c r="MF15" s="156"/>
      <c r="MG15" s="156"/>
      <c r="MH15" s="156"/>
      <c r="MI15" s="156"/>
      <c r="MJ15" s="156"/>
      <c r="MK15" s="156"/>
      <c r="ML15" s="156"/>
      <c r="MM15" s="156"/>
      <c r="MN15" s="156"/>
      <c r="MO15" s="156"/>
      <c r="MP15" s="156"/>
      <c r="MQ15" s="156"/>
      <c r="MR15" s="156"/>
      <c r="MS15" s="156"/>
      <c r="MT15" s="156"/>
      <c r="MU15" s="156"/>
      <c r="MV15" s="156"/>
      <c r="MW15" s="156"/>
      <c r="MX15" s="156"/>
      <c r="MY15" s="156"/>
      <c r="MZ15" s="156"/>
      <c r="NA15" s="156"/>
      <c r="NB15" s="156"/>
      <c r="NC15" s="156"/>
      <c r="ND15" s="156"/>
      <c r="NE15" s="156"/>
      <c r="NF15" s="156"/>
      <c r="NG15" s="156"/>
      <c r="NH15" s="156"/>
      <c r="NI15" s="156"/>
      <c r="NJ15" s="156"/>
      <c r="NK15" s="156"/>
      <c r="NL15" s="156"/>
      <c r="NM15" s="156"/>
      <c r="NN15" s="156"/>
      <c r="NO15" s="156"/>
      <c r="NP15" s="156"/>
      <c r="NQ15" s="156"/>
      <c r="NR15" s="156"/>
      <c r="NS15" s="156"/>
      <c r="NT15" s="156"/>
      <c r="NU15" s="156"/>
      <c r="NV15" s="156"/>
      <c r="NW15" s="156"/>
      <c r="NX15" s="156"/>
      <c r="NY15" s="156"/>
      <c r="NZ15" s="156"/>
      <c r="OA15" s="156"/>
      <c r="OB15" s="156"/>
      <c r="OC15" s="156"/>
      <c r="OD15" s="156"/>
      <c r="OE15" s="156"/>
      <c r="OF15" s="156"/>
      <c r="OG15" s="156"/>
      <c r="OH15" s="156"/>
      <c r="OI15" s="156"/>
      <c r="OJ15" s="156"/>
      <c r="OK15" s="156"/>
      <c r="OL15" s="156"/>
      <c r="OM15" s="156"/>
      <c r="ON15" s="156"/>
      <c r="OO15" s="156"/>
      <c r="OP15" s="156"/>
      <c r="OQ15" s="156"/>
      <c r="OR15" s="156"/>
      <c r="OS15" s="156"/>
      <c r="OT15" s="156"/>
      <c r="OU15" s="156"/>
      <c r="OV15" s="156"/>
      <c r="OW15" s="156"/>
      <c r="OX15" s="156"/>
      <c r="OY15" s="156"/>
      <c r="OZ15" s="156"/>
      <c r="PA15" s="156"/>
      <c r="PB15" s="156"/>
      <c r="PC15" s="156"/>
      <c r="PD15" s="156"/>
      <c r="PE15" s="156"/>
      <c r="PF15" s="156"/>
      <c r="PG15" s="156"/>
      <c r="PH15" s="156"/>
      <c r="PI15" s="156"/>
      <c r="PJ15" s="156"/>
      <c r="PK15" s="156"/>
      <c r="PL15" s="156"/>
      <c r="PM15" s="156"/>
      <c r="PN15" s="156"/>
      <c r="PO15" s="156"/>
      <c r="PP15" s="156"/>
      <c r="PQ15" s="156"/>
      <c r="PR15" s="156"/>
      <c r="PS15" s="156"/>
      <c r="PT15" s="156"/>
      <c r="PU15" s="156"/>
      <c r="PV15" s="156"/>
      <c r="PW15" s="156"/>
      <c r="PX15" s="156"/>
      <c r="PY15" s="156"/>
      <c r="PZ15" s="156"/>
      <c r="QA15" s="156"/>
      <c r="QB15" s="156"/>
      <c r="QC15" s="156"/>
      <c r="QD15" s="156"/>
      <c r="QE15" s="156"/>
      <c r="QF15" s="156"/>
      <c r="QG15" s="156"/>
      <c r="QH15" s="156"/>
      <c r="QI15" s="156"/>
      <c r="QJ15" s="156"/>
      <c r="QK15" s="156"/>
      <c r="QL15" s="156"/>
      <c r="QM15" s="156"/>
      <c r="QN15" s="156"/>
      <c r="QO15" s="156"/>
      <c r="QP15" s="156"/>
      <c r="QQ15" s="156"/>
      <c r="QR15" s="156"/>
      <c r="QS15" s="156"/>
      <c r="QT15" s="156"/>
      <c r="QU15" s="132"/>
      <c r="QV15" s="132"/>
      <c r="QW15" s="132"/>
      <c r="QX15" s="132"/>
      <c r="QY15" s="132"/>
      <c r="QZ15" s="132"/>
      <c r="RA15" s="132"/>
      <c r="RB15" s="132"/>
      <c r="RC15" s="132"/>
      <c r="RD15" s="132"/>
      <c r="RE15" s="132"/>
      <c r="RF15" s="132"/>
      <c r="RG15" s="132"/>
      <c r="RH15" s="132"/>
      <c r="RI15" s="132"/>
      <c r="RJ15" s="132"/>
      <c r="RK15" s="132"/>
      <c r="RL15" s="132"/>
      <c r="RM15" s="132"/>
      <c r="RN15" s="132"/>
      <c r="RO15" s="132"/>
      <c r="RP15" s="132"/>
      <c r="RQ15" s="132"/>
      <c r="RR15" s="132"/>
      <c r="RS15" s="132"/>
      <c r="RT15" s="132"/>
      <c r="RU15" s="132"/>
      <c r="RV15" s="132"/>
      <c r="RW15" s="132"/>
      <c r="RX15" s="132"/>
      <c r="RY15" s="132"/>
      <c r="RZ15" s="132"/>
      <c r="SA15" s="132"/>
      <c r="SB15" s="132"/>
      <c r="SC15" s="132"/>
      <c r="SD15" s="132"/>
      <c r="SE15" s="132"/>
      <c r="SF15" s="132"/>
      <c r="SG15" s="132"/>
      <c r="SH15" s="132"/>
      <c r="SI15" s="132"/>
      <c r="SJ15" s="132"/>
      <c r="SK15" s="132"/>
      <c r="SL15" s="132"/>
      <c r="SM15" s="132"/>
      <c r="SN15" s="132"/>
      <c r="SO15" s="132"/>
      <c r="SP15" s="132"/>
      <c r="SQ15" s="132"/>
      <c r="SR15" s="132"/>
      <c r="SS15" s="132"/>
      <c r="ST15" s="132"/>
      <c r="SU15" s="132"/>
      <c r="SV15" s="132"/>
      <c r="SW15" s="132"/>
      <c r="SX15" s="132"/>
      <c r="SY15" s="132"/>
      <c r="SZ15" s="132"/>
      <c r="TA15" s="132"/>
      <c r="TB15" s="132"/>
      <c r="TC15" s="132"/>
      <c r="TD15" s="132"/>
      <c r="TE15" s="132"/>
      <c r="TF15" s="132"/>
      <c r="TG15" s="132"/>
      <c r="TH15" s="132"/>
      <c r="TI15" s="132"/>
      <c r="TJ15" s="132"/>
      <c r="TK15" s="132"/>
      <c r="TL15" s="132"/>
      <c r="TM15" s="132"/>
      <c r="TN15" s="132"/>
      <c r="TO15" s="132"/>
      <c r="TP15" s="132"/>
      <c r="TQ15" s="132"/>
      <c r="TR15" s="132"/>
      <c r="TS15" s="132"/>
      <c r="TT15" s="132"/>
      <c r="TU15" s="132"/>
      <c r="TV15" s="132"/>
      <c r="TW15" s="132"/>
      <c r="TX15" s="132"/>
      <c r="TY15" s="132"/>
      <c r="TZ15" s="132"/>
      <c r="UA15" s="132"/>
      <c r="UB15" s="132"/>
      <c r="UC15" s="132"/>
      <c r="UD15" s="132"/>
      <c r="UE15" s="132"/>
      <c r="UF15" s="132"/>
      <c r="UG15" s="132"/>
      <c r="UH15" s="132"/>
      <c r="UI15" s="132"/>
      <c r="UJ15" s="132"/>
      <c r="UK15" s="132"/>
      <c r="UL15" s="132"/>
      <c r="UM15" s="132"/>
      <c r="UN15" s="132"/>
      <c r="UO15" s="132"/>
      <c r="UP15" s="132"/>
      <c r="UQ15" s="132"/>
      <c r="UR15" s="132"/>
      <c r="US15" s="132"/>
      <c r="UT15" s="132"/>
      <c r="UU15" s="132"/>
      <c r="UV15" s="132"/>
      <c r="UW15" s="132"/>
      <c r="UX15" s="132"/>
      <c r="UY15" s="132"/>
      <c r="UZ15" s="132"/>
      <c r="VA15" s="132"/>
      <c r="VB15" s="132"/>
      <c r="VC15" s="132"/>
      <c r="VD15" s="132"/>
      <c r="VE15" s="132"/>
      <c r="VF15" s="132"/>
      <c r="VG15" s="132"/>
      <c r="VH15" s="132"/>
      <c r="VI15" s="132"/>
      <c r="VJ15" s="132"/>
      <c r="VK15" s="132"/>
      <c r="VL15" s="132"/>
      <c r="VM15" s="132"/>
      <c r="VN15" s="132"/>
      <c r="VO15" s="132"/>
      <c r="VP15" s="132"/>
      <c r="VQ15" s="132"/>
      <c r="VR15" s="132"/>
      <c r="VS15" s="132"/>
      <c r="VT15" s="132"/>
      <c r="VU15" s="132"/>
      <c r="VV15" s="132"/>
      <c r="VW15" s="132"/>
      <c r="VX15" s="132"/>
      <c r="VY15" s="132"/>
      <c r="VZ15" s="132"/>
      <c r="WA15" s="132"/>
      <c r="WB15" s="132"/>
      <c r="WC15" s="132"/>
      <c r="WD15" s="132"/>
      <c r="WE15" s="132"/>
      <c r="WF15" s="132"/>
      <c r="WG15" s="132"/>
      <c r="WH15" s="132"/>
      <c r="WI15" s="132"/>
      <c r="WJ15" s="132"/>
      <c r="WK15" s="132"/>
      <c r="WL15" s="132"/>
      <c r="WM15" s="132"/>
      <c r="WN15" s="132"/>
      <c r="WO15" s="132"/>
      <c r="WP15" s="132"/>
      <c r="WQ15" s="132"/>
      <c r="WR15" s="132"/>
      <c r="WS15" s="132"/>
      <c r="WT15" s="132"/>
      <c r="WU15" s="132"/>
      <c r="WV15" s="132"/>
      <c r="WW15" s="132"/>
      <c r="WX15" s="132"/>
      <c r="WY15" s="132"/>
      <c r="WZ15" s="132"/>
      <c r="XA15" s="132"/>
      <c r="XB15" s="132"/>
      <c r="XC15" s="132"/>
      <c r="XD15" s="132"/>
      <c r="XE15" s="132"/>
      <c r="XF15" s="132"/>
      <c r="XG15" s="132"/>
      <c r="XH15" s="132"/>
      <c r="XI15" s="132"/>
      <c r="XJ15" s="132"/>
      <c r="XK15" s="132"/>
      <c r="XL15" s="132"/>
      <c r="XM15" s="132"/>
      <c r="XN15" s="132"/>
      <c r="XO15" s="132"/>
      <c r="XP15" s="132"/>
      <c r="XQ15" s="132"/>
      <c r="XR15" s="132"/>
      <c r="XS15" s="132"/>
      <c r="XT15" s="132"/>
      <c r="XU15" s="132"/>
      <c r="XV15" s="132"/>
      <c r="XW15" s="132"/>
      <c r="XX15" s="132"/>
      <c r="XY15" s="132"/>
      <c r="XZ15" s="132"/>
      <c r="YA15" s="132"/>
      <c r="YB15" s="132"/>
      <c r="YC15" s="132"/>
      <c r="YD15" s="132"/>
      <c r="YE15" s="132"/>
      <c r="YF15" s="132"/>
      <c r="YG15" s="132"/>
      <c r="YH15" s="132"/>
      <c r="YI15" s="132"/>
      <c r="YJ15" s="132"/>
      <c r="YK15" s="132"/>
      <c r="YL15" s="132"/>
      <c r="YM15" s="132"/>
      <c r="YN15" s="132"/>
      <c r="YO15" s="132"/>
      <c r="YP15" s="132"/>
      <c r="YQ15" s="132"/>
      <c r="YR15" s="132"/>
      <c r="YS15" s="132"/>
      <c r="YT15" s="132"/>
      <c r="YU15" s="132"/>
      <c r="YV15" s="132"/>
      <c r="YW15" s="132"/>
      <c r="YX15" s="132"/>
      <c r="YY15" s="132"/>
      <c r="YZ15" s="132"/>
      <c r="ZA15" s="132"/>
      <c r="ZB15" s="132"/>
      <c r="ZC15" s="132"/>
      <c r="ZD15" s="132"/>
      <c r="ZE15" s="132"/>
      <c r="ZF15" s="132"/>
      <c r="ZG15" s="132"/>
      <c r="ZH15" s="132"/>
      <c r="ZI15" s="132"/>
      <c r="ZJ15" s="132"/>
      <c r="ZK15" s="132"/>
      <c r="ZL15" s="132"/>
      <c r="ZM15" s="132"/>
      <c r="ZN15" s="132"/>
      <c r="ZO15" s="132"/>
      <c r="ZP15" s="132"/>
      <c r="ZQ15" s="132"/>
      <c r="ZR15" s="132"/>
      <c r="ZS15" s="132"/>
      <c r="ZT15" s="132"/>
      <c r="ZU15" s="132"/>
      <c r="ZV15" s="132"/>
      <c r="ZW15" s="132"/>
      <c r="ZX15" s="132"/>
      <c r="ZY15" s="132"/>
      <c r="ZZ15" s="132"/>
      <c r="AAA15" s="132"/>
      <c r="AAB15" s="132"/>
      <c r="AAC15" s="132"/>
      <c r="AAD15" s="132"/>
      <c r="AAE15" s="132"/>
      <c r="AAF15" s="132"/>
      <c r="AAG15" s="132"/>
      <c r="AAH15" s="132"/>
      <c r="AAI15" s="132"/>
      <c r="AAJ15" s="132"/>
      <c r="AAK15" s="132"/>
      <c r="AAL15" s="132"/>
      <c r="AAM15" s="132"/>
      <c r="AAN15" s="132"/>
      <c r="AAO15" s="132"/>
      <c r="AAP15" s="132"/>
      <c r="AAQ15" s="132"/>
      <c r="AAR15" s="132"/>
      <c r="AAS15" s="132"/>
      <c r="AAT15" s="132"/>
      <c r="AAU15" s="132"/>
      <c r="AAV15" s="132"/>
      <c r="AAW15" s="132"/>
      <c r="AAX15" s="132"/>
      <c r="AAY15" s="132"/>
      <c r="AAZ15" s="132"/>
      <c r="ABA15" s="132"/>
      <c r="ABB15" s="132"/>
      <c r="ABC15" s="132"/>
      <c r="ABD15" s="132"/>
      <c r="ABE15" s="132"/>
      <c r="ABF15" s="132"/>
      <c r="ABG15" s="132"/>
      <c r="ABH15" s="132"/>
      <c r="ABI15" s="132"/>
      <c r="ABJ15" s="132"/>
      <c r="ABK15" s="132"/>
      <c r="ABL15" s="132"/>
      <c r="ABM15" s="132"/>
      <c r="ABN15" s="132"/>
      <c r="ABO15" s="132"/>
      <c r="ABP15" s="132"/>
      <c r="ABQ15" s="132"/>
      <c r="ABR15" s="132"/>
      <c r="ABS15" s="132"/>
      <c r="ABT15" s="132"/>
      <c r="ABU15" s="132"/>
      <c r="ABV15" s="132"/>
      <c r="ABW15" s="132"/>
      <c r="ABX15" s="132"/>
      <c r="ABY15" s="132"/>
      <c r="ABZ15" s="132"/>
      <c r="ACA15" s="132"/>
      <c r="ACB15" s="132"/>
      <c r="ACC15" s="132"/>
      <c r="ACD15" s="132"/>
      <c r="ACE15" s="132"/>
      <c r="ACF15" s="132"/>
      <c r="ACG15" s="132"/>
      <c r="ACH15" s="132"/>
      <c r="ACI15" s="132"/>
      <c r="ACJ15" s="132"/>
      <c r="ACK15" s="132"/>
      <c r="ACL15" s="132"/>
      <c r="ACM15" s="132"/>
      <c r="ACN15" s="132"/>
      <c r="ACO15" s="132"/>
      <c r="ACP15" s="132"/>
      <c r="ACQ15" s="132"/>
      <c r="ACR15" s="132"/>
      <c r="ACS15" s="132"/>
      <c r="ACT15" s="132"/>
      <c r="ACU15" s="132"/>
      <c r="ACV15" s="132"/>
      <c r="ACW15" s="132"/>
      <c r="ACX15" s="132"/>
      <c r="ACY15" s="132"/>
      <c r="ACZ15" s="132"/>
      <c r="ADA15" s="132"/>
      <c r="ADB15" s="132"/>
      <c r="ADC15" s="132"/>
      <c r="ADD15" s="132"/>
      <c r="ADE15" s="132"/>
      <c r="ADF15" s="132"/>
      <c r="ADG15" s="132"/>
      <c r="ADH15" s="132"/>
      <c r="ADI15" s="132"/>
      <c r="ADJ15" s="132"/>
      <c r="ADK15" s="132"/>
      <c r="ADL15" s="132"/>
      <c r="ADM15" s="132"/>
      <c r="ADN15" s="132"/>
      <c r="ADO15" s="132"/>
      <c r="ADP15" s="132"/>
      <c r="ADQ15" s="132"/>
      <c r="ADR15" s="132"/>
      <c r="ADS15" s="132"/>
      <c r="ADT15" s="132"/>
      <c r="ADU15" s="132"/>
      <c r="ADV15" s="132"/>
      <c r="ADW15" s="132"/>
      <c r="ADX15" s="132"/>
      <c r="ADY15" s="132"/>
      <c r="ADZ15" s="132"/>
      <c r="AEA15" s="132"/>
      <c r="AEB15" s="132"/>
      <c r="AEC15" s="132"/>
      <c r="AED15" s="132"/>
      <c r="AEE15" s="132"/>
      <c r="AEF15" s="132"/>
      <c r="AEG15" s="132"/>
      <c r="AEH15" s="132"/>
      <c r="AEI15" s="132"/>
      <c r="AEJ15" s="132"/>
      <c r="AEK15" s="132"/>
      <c r="AEL15" s="132"/>
      <c r="AEM15" s="132"/>
      <c r="AEN15" s="132"/>
      <c r="AEO15" s="132"/>
      <c r="AEP15" s="132"/>
      <c r="AEQ15" s="132"/>
      <c r="AER15" s="132"/>
      <c r="AES15" s="132"/>
      <c r="AET15" s="132"/>
      <c r="AEU15" s="132"/>
      <c r="AEV15" s="132"/>
      <c r="AEW15" s="132"/>
      <c r="AEX15" s="132"/>
      <c r="AEY15" s="132"/>
      <c r="AEZ15" s="132"/>
      <c r="AFA15" s="132"/>
      <c r="AFB15" s="132"/>
      <c r="AFC15" s="132"/>
      <c r="AFD15" s="132"/>
      <c r="AFE15" s="132"/>
      <c r="AFF15" s="132"/>
      <c r="AFG15" s="132"/>
      <c r="AFH15" s="132"/>
      <c r="AFI15" s="132"/>
      <c r="AFJ15" s="132"/>
      <c r="AFK15" s="132"/>
      <c r="AFL15" s="132"/>
      <c r="AFM15" s="132"/>
      <c r="AFN15" s="132"/>
      <c r="AFO15" s="132"/>
      <c r="AFP15" s="132"/>
      <c r="AFQ15" s="132"/>
      <c r="AFR15" s="132"/>
      <c r="AFS15" s="132"/>
      <c r="AFT15" s="132"/>
      <c r="AFU15" s="132"/>
      <c r="AFV15" s="132"/>
      <c r="AFW15" s="132"/>
      <c r="AFX15" s="132"/>
      <c r="AFY15" s="132"/>
      <c r="AFZ15" s="132"/>
      <c r="AGA15" s="132"/>
      <c r="AGB15" s="132"/>
      <c r="AGC15" s="132"/>
      <c r="AGD15" s="132"/>
      <c r="AGE15" s="132"/>
      <c r="AGF15" s="132"/>
      <c r="AGG15" s="132"/>
      <c r="AGH15" s="132"/>
      <c r="AGI15" s="132"/>
      <c r="AGJ15" s="132"/>
      <c r="AGK15" s="132"/>
      <c r="AGL15" s="132"/>
      <c r="AGM15" s="132"/>
      <c r="AGN15" s="132"/>
      <c r="AGO15" s="132"/>
      <c r="AGP15" s="132"/>
      <c r="AGQ15" s="132"/>
      <c r="AGR15" s="132"/>
      <c r="AGS15" s="132"/>
      <c r="AGT15" s="132"/>
      <c r="AGU15" s="132"/>
      <c r="AGV15" s="132"/>
      <c r="AGW15" s="132"/>
      <c r="AGX15" s="132"/>
      <c r="AGY15" s="132"/>
      <c r="AGZ15" s="132"/>
      <c r="AHA15" s="132"/>
      <c r="AHB15" s="132"/>
      <c r="AHC15" s="132"/>
      <c r="AHD15" s="132"/>
      <c r="AHE15" s="132"/>
      <c r="AHF15" s="132"/>
      <c r="AHG15" s="132"/>
      <c r="AHH15" s="132"/>
      <c r="AHI15" s="132"/>
      <c r="AHJ15" s="132"/>
      <c r="AHK15" s="132"/>
      <c r="AHL15" s="132"/>
      <c r="AHM15" s="132"/>
      <c r="AHN15" s="132"/>
      <c r="AHO15" s="132"/>
      <c r="AHP15" s="132"/>
      <c r="AHQ15" s="132"/>
      <c r="AHR15" s="132"/>
      <c r="AHS15" s="132"/>
      <c r="AHT15" s="132"/>
      <c r="AHU15" s="132"/>
      <c r="AHV15" s="132"/>
      <c r="AHW15" s="132"/>
      <c r="AHX15" s="132"/>
      <c r="AHY15" s="132"/>
      <c r="AHZ15" s="132"/>
      <c r="AIA15" s="132"/>
      <c r="AIB15" s="132"/>
      <c r="AIC15" s="132"/>
      <c r="AID15" s="132"/>
      <c r="AIE15" s="132"/>
      <c r="AIF15" s="132"/>
      <c r="AIG15" s="132"/>
      <c r="AIH15" s="132"/>
      <c r="AII15" s="132"/>
      <c r="AIJ15" s="132"/>
      <c r="AIK15" s="132"/>
      <c r="AIL15" s="132"/>
      <c r="AIM15" s="132"/>
      <c r="AIN15" s="132"/>
      <c r="AIO15" s="132"/>
      <c r="AIP15" s="132"/>
      <c r="AIQ15" s="132"/>
      <c r="AIR15" s="132"/>
      <c r="AIS15" s="132"/>
      <c r="AIT15" s="132"/>
      <c r="AIU15" s="132"/>
      <c r="AIV15" s="132"/>
      <c r="AIW15" s="132"/>
      <c r="AIX15" s="132"/>
      <c r="AIY15" s="132"/>
      <c r="AIZ15" s="132"/>
      <c r="AJA15" s="132"/>
      <c r="AJB15" s="132"/>
      <c r="AJC15" s="132"/>
      <c r="AJD15" s="132"/>
      <c r="AJE15" s="132"/>
      <c r="AJF15" s="132"/>
      <c r="AJG15" s="132"/>
      <c r="AJH15" s="132"/>
      <c r="AJI15" s="132"/>
      <c r="AJJ15" s="132"/>
      <c r="AJK15" s="132"/>
      <c r="AJL15" s="132"/>
      <c r="AJM15" s="132"/>
      <c r="AJN15" s="132"/>
      <c r="AJO15" s="132"/>
      <c r="AJP15" s="132"/>
      <c r="AJQ15" s="132"/>
      <c r="AJR15" s="132"/>
      <c r="AJS15" s="132"/>
      <c r="AJT15" s="132"/>
      <c r="AJU15" s="132"/>
      <c r="AJV15" s="132"/>
      <c r="AJW15" s="132"/>
      <c r="AJX15" s="132"/>
      <c r="AJY15" s="132"/>
      <c r="AJZ15" s="132"/>
      <c r="AKA15" s="132"/>
      <c r="AKB15" s="132"/>
      <c r="AKC15" s="132"/>
      <c r="AKD15" s="132"/>
      <c r="AKE15" s="132"/>
      <c r="AKF15" s="132"/>
      <c r="AKG15" s="132"/>
      <c r="AKH15" s="132"/>
      <c r="AKI15" s="132"/>
      <c r="AKJ15" s="132"/>
      <c r="AKK15" s="132"/>
      <c r="AKL15" s="132"/>
      <c r="AKM15" s="132"/>
      <c r="AKN15" s="132"/>
      <c r="AKO15" s="132"/>
      <c r="AKP15" s="132"/>
      <c r="AKQ15" s="132"/>
      <c r="AKR15" s="132"/>
      <c r="AKS15" s="132"/>
      <c r="AKT15" s="132"/>
      <c r="AKU15" s="132"/>
      <c r="AKV15" s="132"/>
      <c r="AKW15" s="132"/>
      <c r="AKX15" s="132"/>
      <c r="AKY15" s="132"/>
      <c r="AKZ15" s="132"/>
      <c r="ALA15" s="132"/>
      <c r="ALB15" s="132"/>
      <c r="ALC15" s="132"/>
      <c r="ALD15" s="132"/>
      <c r="ALE15" s="132"/>
      <c r="ALF15" s="132"/>
      <c r="ALG15" s="132"/>
      <c r="ALH15" s="132"/>
      <c r="ALI15" s="132"/>
      <c r="ALJ15" s="132"/>
      <c r="ALK15" s="132"/>
      <c r="ALL15" s="132"/>
      <c r="ALM15" s="132"/>
      <c r="ALN15" s="132"/>
      <c r="ALO15" s="132"/>
      <c r="ALP15" s="132"/>
      <c r="ALQ15" s="132"/>
      <c r="ALR15" s="132"/>
      <c r="ALS15" s="132"/>
      <c r="ALT15" s="132"/>
      <c r="ALU15" s="132"/>
      <c r="ALV15" s="132"/>
      <c r="ALW15" s="132"/>
      <c r="ALX15" s="132"/>
      <c r="ALY15" s="132"/>
      <c r="ALZ15" s="132"/>
      <c r="AMA15" s="132"/>
      <c r="AMB15" s="132"/>
      <c r="AMC15" s="132"/>
      <c r="AMD15" s="132"/>
      <c r="AME15" s="132"/>
      <c r="AMF15" s="132"/>
      <c r="AMG15" s="132"/>
      <c r="AMH15" s="132"/>
      <c r="AMI15" s="132"/>
      <c r="AMJ15" s="132"/>
      <c r="AMK15" s="132"/>
      <c r="AML15" s="132"/>
      <c r="AMM15" s="132"/>
      <c r="AMN15" s="132"/>
      <c r="AMO15" s="132"/>
      <c r="AMP15" s="132"/>
      <c r="AMQ15" s="132"/>
      <c r="AMR15" s="132"/>
      <c r="AMS15" s="132"/>
      <c r="AMT15" s="132"/>
      <c r="AMU15" s="132"/>
      <c r="AMV15" s="132"/>
      <c r="AMW15" s="132"/>
      <c r="AMX15" s="132"/>
      <c r="AMY15" s="132"/>
      <c r="AMZ15" s="132"/>
      <c r="ANA15" s="132"/>
      <c r="ANB15" s="132"/>
      <c r="ANC15" s="132"/>
      <c r="AND15" s="132"/>
      <c r="ANE15" s="132"/>
      <c r="ANF15" s="132"/>
      <c r="ANG15" s="132"/>
      <c r="ANH15" s="132"/>
      <c r="ANI15" s="132"/>
      <c r="ANJ15" s="132"/>
      <c r="ANK15" s="132"/>
      <c r="ANL15" s="132"/>
      <c r="ANM15" s="132"/>
      <c r="ANN15" s="132"/>
      <c r="ANO15" s="132"/>
      <c r="ANP15" s="132"/>
      <c r="ANQ15" s="132"/>
      <c r="ANR15" s="132"/>
      <c r="ANS15" s="132"/>
      <c r="ANT15" s="132"/>
      <c r="ANU15" s="132"/>
      <c r="ANV15" s="132"/>
      <c r="ANW15" s="132"/>
      <c r="ANX15" s="132"/>
      <c r="ANY15" s="132"/>
      <c r="ANZ15" s="132"/>
      <c r="AOA15" s="132"/>
      <c r="AOB15" s="132"/>
      <c r="AOC15" s="132"/>
      <c r="AOD15" s="132"/>
      <c r="AOE15" s="132"/>
      <c r="AOF15" s="132"/>
      <c r="AOG15" s="132"/>
      <c r="AOH15" s="132"/>
      <c r="AOI15" s="132"/>
      <c r="AOJ15" s="132"/>
      <c r="AOK15" s="132"/>
      <c r="AOL15" s="132"/>
      <c r="AOM15" s="132"/>
      <c r="AON15" s="132"/>
      <c r="AOO15" s="132"/>
      <c r="AOP15" s="132"/>
      <c r="AOQ15" s="132"/>
      <c r="AOR15" s="132"/>
      <c r="AOS15" s="132"/>
      <c r="AOT15" s="132"/>
      <c r="AOU15" s="132"/>
      <c r="AOV15" s="132"/>
      <c r="AOW15" s="132"/>
      <c r="AOX15" s="132"/>
      <c r="AOY15" s="132"/>
      <c r="AOZ15" s="132"/>
      <c r="APA15" s="132"/>
      <c r="APB15" s="132"/>
      <c r="APC15" s="132"/>
      <c r="APD15" s="132"/>
      <c r="APE15" s="132"/>
      <c r="APF15" s="132"/>
      <c r="APG15" s="132"/>
      <c r="APH15" s="132"/>
      <c r="API15" s="132"/>
      <c r="APJ15" s="132"/>
      <c r="APK15" s="132"/>
      <c r="APL15" s="132"/>
      <c r="APM15" s="132"/>
      <c r="APN15" s="132"/>
      <c r="APO15" s="132"/>
      <c r="APP15" s="132"/>
      <c r="APQ15" s="132"/>
      <c r="APR15" s="132"/>
      <c r="APS15" s="132"/>
      <c r="APT15" s="132"/>
      <c r="APU15" s="132"/>
      <c r="APV15" s="132"/>
      <c r="APW15" s="132"/>
      <c r="APX15" s="132"/>
      <c r="APY15" s="132"/>
      <c r="APZ15" s="132"/>
      <c r="AQA15" s="132"/>
      <c r="AQB15" s="132"/>
      <c r="AQC15" s="132"/>
      <c r="AQD15" s="132"/>
      <c r="AQE15" s="132"/>
      <c r="AQF15" s="132"/>
      <c r="AQG15" s="132"/>
      <c r="AQH15" s="132"/>
      <c r="AQI15" s="132"/>
      <c r="AQJ15" s="132"/>
      <c r="AQK15" s="132"/>
      <c r="AQL15" s="132"/>
      <c r="AQM15" s="132"/>
      <c r="AQN15" s="132"/>
      <c r="AQO15" s="132"/>
      <c r="AQP15" s="132"/>
      <c r="AQQ15" s="132"/>
      <c r="AQR15" s="132"/>
      <c r="AQS15" s="132"/>
      <c r="AQT15" s="132"/>
      <c r="AQU15" s="132"/>
      <c r="AQV15" s="132"/>
      <c r="AQW15" s="132"/>
      <c r="AQX15" s="132"/>
      <c r="AQY15" s="132"/>
      <c r="AQZ15" s="132"/>
      <c r="ARA15" s="132"/>
      <c r="ARB15" s="132"/>
      <c r="ARC15" s="132"/>
      <c r="ARD15" s="132"/>
      <c r="ARE15" s="132"/>
      <c r="ARF15" s="132"/>
      <c r="ARG15" s="132"/>
      <c r="ARH15" s="132"/>
      <c r="ARI15" s="132"/>
      <c r="ARJ15" s="132"/>
      <c r="ARK15" s="132"/>
      <c r="ARL15" s="132"/>
      <c r="ARM15" s="132"/>
      <c r="ARN15" s="132"/>
      <c r="ARO15" s="132"/>
      <c r="ARP15" s="132"/>
      <c r="ARQ15" s="132"/>
      <c r="ARR15" s="132"/>
      <c r="ARS15" s="132"/>
      <c r="ART15" s="132"/>
      <c r="ARU15" s="132"/>
      <c r="ARV15" s="132"/>
      <c r="ARW15" s="132"/>
      <c r="ARX15" s="132"/>
      <c r="ARY15" s="132"/>
      <c r="ARZ15" s="132"/>
      <c r="ASA15" s="132"/>
      <c r="ASB15" s="132"/>
      <c r="ASC15" s="132"/>
      <c r="ASD15" s="132"/>
      <c r="ASE15" s="132"/>
      <c r="ASF15" s="132"/>
      <c r="ASG15" s="132"/>
      <c r="ASH15" s="132"/>
      <c r="ASI15" s="132"/>
      <c r="ASJ15" s="132"/>
      <c r="ASK15" s="132"/>
      <c r="ASL15" s="132"/>
      <c r="ASM15" s="132"/>
      <c r="ASN15" s="132"/>
      <c r="ASO15" s="132"/>
      <c r="ASP15" s="132"/>
      <c r="ASQ15" s="132"/>
      <c r="ASR15" s="132"/>
      <c r="ASS15" s="132"/>
      <c r="AST15" s="132"/>
      <c r="ASU15" s="132"/>
      <c r="ASV15" s="132"/>
      <c r="ASW15" s="132"/>
      <c r="ASX15" s="132"/>
      <c r="ASY15" s="132"/>
      <c r="ASZ15" s="132"/>
      <c r="ATA15" s="132"/>
      <c r="ATB15" s="132"/>
      <c r="ATC15" s="132"/>
      <c r="ATD15" s="132"/>
      <c r="ATE15" s="132"/>
      <c r="ATF15" s="132"/>
      <c r="ATG15" s="132"/>
      <c r="ATH15" s="132"/>
      <c r="ATI15" s="132"/>
      <c r="ATJ15" s="132"/>
      <c r="ATK15" s="132"/>
      <c r="ATL15" s="132"/>
      <c r="ATM15" s="132"/>
      <c r="ATN15" s="132"/>
      <c r="ATO15" s="132"/>
      <c r="ATP15" s="132"/>
      <c r="ATQ15" s="132"/>
      <c r="ATR15" s="132"/>
      <c r="ATS15" s="132"/>
      <c r="ATT15" s="132"/>
      <c r="ATU15" s="132"/>
      <c r="ATV15" s="132"/>
      <c r="ATW15" s="132"/>
      <c r="ATX15" s="132"/>
      <c r="ATY15" s="132"/>
      <c r="ATZ15" s="132"/>
      <c r="AUA15" s="132"/>
      <c r="AUB15" s="132"/>
      <c r="AUC15" s="132"/>
      <c r="AUD15" s="132"/>
      <c r="AUE15" s="132"/>
      <c r="AUF15" s="132"/>
      <c r="AUG15" s="132"/>
      <c r="AUH15" s="132"/>
      <c r="AUI15" s="132"/>
      <c r="AUJ15" s="132"/>
      <c r="AUK15" s="132"/>
      <c r="AUL15" s="132"/>
      <c r="AUM15" s="132"/>
      <c r="AUN15" s="132"/>
      <c r="AUO15" s="132"/>
      <c r="AUP15" s="132"/>
      <c r="AUQ15" s="132"/>
      <c r="AUR15" s="132"/>
      <c r="AUS15" s="132"/>
      <c r="AUT15" s="132"/>
      <c r="AUU15" s="132"/>
      <c r="AUV15" s="132"/>
      <c r="AUW15" s="132"/>
      <c r="AUX15" s="132"/>
      <c r="AUY15" s="132"/>
      <c r="AUZ15" s="132"/>
      <c r="AVA15" s="132"/>
      <c r="AVB15" s="132"/>
      <c r="AVC15" s="132"/>
      <c r="AVD15" s="132"/>
      <c r="AVE15" s="132"/>
      <c r="AVF15" s="132"/>
      <c r="AVG15" s="132"/>
      <c r="AVH15" s="132"/>
      <c r="AVI15" s="132"/>
      <c r="AVJ15" s="132"/>
      <c r="AVK15" s="132"/>
      <c r="AVL15" s="132"/>
      <c r="AVM15" s="132"/>
      <c r="AVN15" s="132"/>
      <c r="AVO15" s="132"/>
      <c r="AVP15" s="132"/>
      <c r="AVQ15" s="132"/>
      <c r="AVR15" s="132"/>
      <c r="AVS15" s="132"/>
      <c r="AVT15" s="132"/>
      <c r="AVU15" s="132"/>
      <c r="AVV15" s="132"/>
      <c r="AVW15" s="132"/>
      <c r="AVX15" s="132"/>
      <c r="AVY15" s="132"/>
      <c r="AVZ15" s="132"/>
      <c r="AWA15" s="132"/>
      <c r="AWB15" s="132"/>
      <c r="AWC15" s="132"/>
      <c r="AWD15" s="132"/>
      <c r="AWE15" s="132"/>
      <c r="AWF15" s="132"/>
      <c r="AWG15" s="132"/>
      <c r="AWH15" s="132"/>
      <c r="AWI15" s="132"/>
      <c r="AWJ15" s="132"/>
      <c r="AWK15" s="132"/>
      <c r="AWL15" s="132"/>
      <c r="AWM15" s="132"/>
      <c r="AWN15" s="132"/>
      <c r="AWO15" s="132"/>
      <c r="AWP15" s="132"/>
      <c r="AWQ15" s="132"/>
      <c r="AWR15" s="132"/>
      <c r="AWS15" s="132"/>
      <c r="AWT15" s="132"/>
      <c r="AWU15" s="132"/>
      <c r="AWV15" s="132"/>
      <c r="AWW15" s="132"/>
      <c r="AWX15" s="132"/>
      <c r="AWY15" s="132"/>
      <c r="AWZ15" s="132"/>
      <c r="AXA15" s="132"/>
      <c r="AXB15" s="132"/>
      <c r="AXC15" s="132"/>
      <c r="AXD15" s="132"/>
      <c r="AXE15" s="132"/>
      <c r="AXF15" s="132"/>
      <c r="AXG15" s="132"/>
      <c r="AXH15" s="132"/>
      <c r="AXI15" s="132"/>
      <c r="AXJ15" s="132"/>
      <c r="AXK15" s="132"/>
      <c r="AXL15" s="132"/>
      <c r="AXM15" s="132"/>
      <c r="AXN15" s="132"/>
      <c r="AXO15" s="132"/>
      <c r="AXP15" s="132"/>
      <c r="AXQ15" s="132"/>
      <c r="AXR15" s="132"/>
      <c r="AXS15" s="132"/>
      <c r="AXT15" s="132"/>
      <c r="AXU15" s="132"/>
      <c r="AXV15" s="132"/>
      <c r="AXW15" s="132"/>
      <c r="AXX15" s="132"/>
      <c r="AXY15" s="132"/>
      <c r="AXZ15" s="132"/>
      <c r="AYA15" s="132"/>
      <c r="AYB15" s="132"/>
      <c r="AYC15" s="132"/>
      <c r="AYD15" s="132"/>
      <c r="AYE15" s="132"/>
      <c r="AYF15" s="132"/>
      <c r="AYG15" s="132"/>
      <c r="AYH15" s="132"/>
      <c r="AYI15" s="132"/>
      <c r="AYJ15" s="132"/>
      <c r="AYK15" s="132"/>
      <c r="AYL15" s="132"/>
      <c r="AYM15" s="132"/>
      <c r="AYN15" s="132"/>
      <c r="AYO15" s="132"/>
      <c r="AYP15" s="132"/>
      <c r="AYQ15" s="132"/>
      <c r="AYR15" s="132"/>
      <c r="AYS15" s="132"/>
      <c r="AYT15" s="132"/>
      <c r="AYU15" s="132"/>
      <c r="AYV15" s="132"/>
      <c r="AYW15" s="132"/>
      <c r="AYX15" s="132"/>
      <c r="AYY15" s="132"/>
      <c r="AYZ15" s="132"/>
    </row>
    <row r="16" spans="1:1352" s="128" customFormat="1" ht="18" customHeight="1" x14ac:dyDescent="0.25">
      <c r="A16" s="140" t="s">
        <v>1501</v>
      </c>
      <c r="B16" s="140" t="s">
        <v>1502</v>
      </c>
      <c r="C16" s="134" t="s">
        <v>1176</v>
      </c>
      <c r="D16" s="134" t="s">
        <v>456</v>
      </c>
      <c r="E16" s="134">
        <v>2130344263</v>
      </c>
      <c r="F16" s="134"/>
      <c r="G16" s="134">
        <v>6937436859</v>
      </c>
      <c r="H16" s="134">
        <v>6946235198</v>
      </c>
      <c r="I16" s="135" t="s">
        <v>1503</v>
      </c>
      <c r="J16" s="136"/>
      <c r="K16" s="132"/>
      <c r="L16" s="156"/>
      <c r="M16" s="156"/>
      <c r="N16" s="156"/>
      <c r="O16" s="156"/>
      <c r="P16" s="156"/>
      <c r="Q16" s="156"/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156"/>
      <c r="AC16" s="156"/>
      <c r="AD16" s="156"/>
      <c r="AE16" s="156"/>
      <c r="AF16" s="156"/>
      <c r="AG16" s="156"/>
      <c r="AH16" s="156"/>
      <c r="AI16" s="156"/>
      <c r="AJ16" s="156"/>
      <c r="AK16" s="156"/>
      <c r="AL16" s="156"/>
      <c r="AM16" s="156"/>
      <c r="AN16" s="156"/>
      <c r="AO16" s="156"/>
      <c r="AP16" s="156"/>
      <c r="AQ16" s="156"/>
      <c r="AR16" s="156"/>
      <c r="AS16" s="156"/>
      <c r="AT16" s="156"/>
      <c r="AU16" s="156"/>
      <c r="AV16" s="156"/>
      <c r="AW16" s="156"/>
      <c r="AX16" s="156"/>
      <c r="AY16" s="156"/>
      <c r="AZ16" s="156"/>
      <c r="BA16" s="156"/>
      <c r="BB16" s="156"/>
      <c r="BC16" s="156"/>
      <c r="BD16" s="156"/>
      <c r="BE16" s="156"/>
      <c r="BF16" s="156"/>
      <c r="BG16" s="156"/>
      <c r="BH16" s="156"/>
      <c r="BI16" s="156"/>
      <c r="BJ16" s="156"/>
      <c r="BK16" s="156"/>
      <c r="BL16" s="156"/>
      <c r="BM16" s="156"/>
      <c r="BN16" s="156"/>
      <c r="BO16" s="156"/>
      <c r="BP16" s="156"/>
      <c r="BQ16" s="156"/>
      <c r="BR16" s="156"/>
      <c r="BS16" s="156"/>
      <c r="BT16" s="156"/>
      <c r="BU16" s="156"/>
      <c r="BV16" s="156"/>
      <c r="BW16" s="156"/>
      <c r="BX16" s="156"/>
      <c r="BY16" s="156"/>
      <c r="BZ16" s="156"/>
      <c r="CA16" s="156"/>
      <c r="CB16" s="156"/>
      <c r="CC16" s="156"/>
      <c r="CD16" s="156"/>
      <c r="CE16" s="156"/>
      <c r="CF16" s="156"/>
      <c r="CG16" s="156"/>
      <c r="CH16" s="156"/>
      <c r="CI16" s="156"/>
      <c r="CJ16" s="156"/>
      <c r="CK16" s="156"/>
      <c r="CL16" s="156"/>
      <c r="CM16" s="156"/>
      <c r="CN16" s="156"/>
      <c r="CO16" s="156"/>
      <c r="CP16" s="156"/>
      <c r="CQ16" s="156"/>
      <c r="CR16" s="156"/>
      <c r="CS16" s="156"/>
      <c r="CT16" s="156"/>
      <c r="CU16" s="156"/>
      <c r="CV16" s="156"/>
      <c r="CW16" s="156"/>
      <c r="CX16" s="156"/>
      <c r="CY16" s="156"/>
      <c r="CZ16" s="156"/>
      <c r="DA16" s="156"/>
      <c r="DB16" s="156"/>
      <c r="DC16" s="156"/>
      <c r="DD16" s="156"/>
      <c r="DE16" s="156"/>
      <c r="DF16" s="156"/>
      <c r="DG16" s="156"/>
      <c r="DH16" s="156"/>
      <c r="DI16" s="156"/>
      <c r="DJ16" s="156"/>
      <c r="DK16" s="156"/>
      <c r="DL16" s="156"/>
      <c r="DM16" s="156"/>
      <c r="DN16" s="156"/>
      <c r="DO16" s="156"/>
      <c r="DP16" s="156"/>
      <c r="DQ16" s="156"/>
      <c r="DR16" s="156"/>
      <c r="DS16" s="156"/>
      <c r="DT16" s="156"/>
      <c r="DU16" s="156"/>
      <c r="DV16" s="156"/>
      <c r="DW16" s="156"/>
      <c r="DX16" s="156"/>
      <c r="DY16" s="156"/>
      <c r="DZ16" s="156"/>
      <c r="EA16" s="156"/>
      <c r="EB16" s="156"/>
      <c r="EC16" s="156"/>
      <c r="ED16" s="156"/>
      <c r="EE16" s="156"/>
      <c r="EF16" s="156"/>
      <c r="EG16" s="156"/>
      <c r="EH16" s="156"/>
      <c r="EI16" s="156"/>
      <c r="EJ16" s="156"/>
      <c r="EK16" s="156"/>
      <c r="EL16" s="156"/>
      <c r="EM16" s="156"/>
      <c r="EN16" s="156"/>
      <c r="EO16" s="156"/>
      <c r="EP16" s="156"/>
      <c r="EQ16" s="156"/>
      <c r="ER16" s="156"/>
      <c r="ES16" s="156"/>
      <c r="ET16" s="156"/>
      <c r="EU16" s="156"/>
      <c r="EV16" s="156"/>
      <c r="EW16" s="156"/>
      <c r="EX16" s="156"/>
      <c r="EY16" s="156"/>
      <c r="EZ16" s="156"/>
      <c r="FA16" s="156"/>
      <c r="FB16" s="156"/>
      <c r="FC16" s="156"/>
      <c r="FD16" s="156"/>
      <c r="FE16" s="156"/>
      <c r="FF16" s="156"/>
      <c r="FG16" s="156"/>
      <c r="FH16" s="156"/>
      <c r="FI16" s="156"/>
      <c r="FJ16" s="156"/>
      <c r="FK16" s="156"/>
      <c r="FL16" s="156"/>
      <c r="FM16" s="156"/>
      <c r="FN16" s="156"/>
      <c r="FO16" s="156"/>
      <c r="FP16" s="156"/>
      <c r="FQ16" s="156"/>
      <c r="FR16" s="156"/>
      <c r="FS16" s="156"/>
      <c r="FT16" s="156"/>
      <c r="FU16" s="156"/>
      <c r="FV16" s="156"/>
      <c r="FW16" s="156"/>
      <c r="FX16" s="156"/>
      <c r="FY16" s="156"/>
      <c r="FZ16" s="156"/>
      <c r="GA16" s="156"/>
      <c r="GB16" s="156"/>
      <c r="GC16" s="156"/>
      <c r="GD16" s="156"/>
      <c r="GE16" s="156"/>
      <c r="GF16" s="156"/>
      <c r="GG16" s="156"/>
      <c r="GH16" s="156"/>
      <c r="GI16" s="156"/>
      <c r="GJ16" s="156"/>
      <c r="GK16" s="156"/>
      <c r="GL16" s="156"/>
      <c r="GM16" s="156"/>
      <c r="GN16" s="156"/>
      <c r="GO16" s="156"/>
      <c r="GP16" s="156"/>
      <c r="GQ16" s="156"/>
      <c r="GR16" s="156"/>
      <c r="GS16" s="156"/>
      <c r="GT16" s="156"/>
      <c r="GU16" s="156"/>
      <c r="GV16" s="156"/>
      <c r="GW16" s="156"/>
      <c r="GX16" s="156"/>
      <c r="GY16" s="156"/>
      <c r="GZ16" s="156"/>
      <c r="HA16" s="156"/>
      <c r="HB16" s="156"/>
      <c r="HC16" s="156"/>
      <c r="HD16" s="156"/>
      <c r="HE16" s="156"/>
      <c r="HF16" s="156"/>
      <c r="HG16" s="156"/>
      <c r="HH16" s="156"/>
      <c r="HI16" s="156"/>
      <c r="HJ16" s="156"/>
      <c r="HK16" s="156"/>
      <c r="HL16" s="156"/>
      <c r="HM16" s="156"/>
      <c r="HN16" s="156"/>
      <c r="HO16" s="156"/>
      <c r="HP16" s="156"/>
      <c r="HQ16" s="156"/>
      <c r="HR16" s="156"/>
      <c r="HS16" s="156"/>
      <c r="HT16" s="156"/>
      <c r="HU16" s="156"/>
      <c r="HV16" s="156"/>
      <c r="HW16" s="156"/>
      <c r="HX16" s="156"/>
      <c r="HY16" s="156"/>
      <c r="HZ16" s="156"/>
      <c r="IA16" s="156"/>
      <c r="IB16" s="156"/>
      <c r="IC16" s="156"/>
      <c r="ID16" s="156"/>
      <c r="IE16" s="156"/>
      <c r="IF16" s="156"/>
      <c r="IG16" s="156"/>
      <c r="IH16" s="156"/>
      <c r="II16" s="156"/>
      <c r="IJ16" s="156"/>
      <c r="IK16" s="156"/>
      <c r="IL16" s="156"/>
      <c r="IM16" s="156"/>
      <c r="IN16" s="156"/>
      <c r="IO16" s="156"/>
      <c r="IP16" s="156"/>
      <c r="IQ16" s="156"/>
      <c r="IR16" s="156"/>
      <c r="IS16" s="156"/>
      <c r="IT16" s="156"/>
      <c r="IU16" s="156"/>
      <c r="IV16" s="156"/>
      <c r="IW16" s="156"/>
      <c r="IX16" s="156"/>
      <c r="IY16" s="156"/>
      <c r="IZ16" s="156"/>
      <c r="JA16" s="156"/>
      <c r="JB16" s="156"/>
      <c r="JC16" s="156"/>
      <c r="JD16" s="156"/>
      <c r="JE16" s="156"/>
      <c r="JF16" s="156"/>
      <c r="JG16" s="156"/>
      <c r="JH16" s="156"/>
      <c r="JI16" s="156"/>
      <c r="JJ16" s="156"/>
      <c r="JK16" s="156"/>
      <c r="JL16" s="156"/>
      <c r="JM16" s="156"/>
      <c r="JN16" s="156"/>
      <c r="JO16" s="156"/>
      <c r="JP16" s="156"/>
      <c r="JQ16" s="156"/>
      <c r="JR16" s="156"/>
      <c r="JS16" s="156"/>
      <c r="JT16" s="156"/>
      <c r="JU16" s="156"/>
      <c r="JV16" s="156"/>
      <c r="JW16" s="156"/>
      <c r="JX16" s="156"/>
      <c r="JY16" s="156"/>
      <c r="JZ16" s="156"/>
      <c r="KA16" s="156"/>
      <c r="KB16" s="156"/>
      <c r="KC16" s="156"/>
      <c r="KD16" s="156"/>
      <c r="KE16" s="156"/>
      <c r="KF16" s="156"/>
      <c r="KG16" s="156"/>
      <c r="KH16" s="156"/>
      <c r="KI16" s="156"/>
      <c r="KJ16" s="156"/>
      <c r="KK16" s="156"/>
      <c r="KL16" s="156"/>
      <c r="KM16" s="156"/>
      <c r="KN16" s="156"/>
      <c r="KO16" s="156"/>
      <c r="KP16" s="156"/>
      <c r="KQ16" s="156"/>
      <c r="KR16" s="156"/>
      <c r="KS16" s="156"/>
      <c r="KT16" s="156"/>
      <c r="KU16" s="156"/>
      <c r="KV16" s="156"/>
      <c r="KW16" s="156"/>
      <c r="KX16" s="156"/>
      <c r="KY16" s="156"/>
      <c r="KZ16" s="156"/>
      <c r="LA16" s="156"/>
      <c r="LB16" s="156"/>
      <c r="LC16" s="156"/>
      <c r="LD16" s="156"/>
      <c r="LE16" s="156"/>
      <c r="LF16" s="156"/>
      <c r="LG16" s="156"/>
      <c r="LH16" s="156"/>
      <c r="LI16" s="156"/>
      <c r="LJ16" s="156"/>
      <c r="LK16" s="156"/>
      <c r="LL16" s="156"/>
      <c r="LM16" s="156"/>
      <c r="LN16" s="156"/>
      <c r="LO16" s="156"/>
      <c r="LP16" s="156"/>
      <c r="LQ16" s="156"/>
      <c r="LR16" s="156"/>
      <c r="LS16" s="156"/>
      <c r="LT16" s="156"/>
      <c r="LU16" s="156"/>
      <c r="LV16" s="156"/>
      <c r="LW16" s="156"/>
      <c r="LX16" s="156"/>
      <c r="LY16" s="156"/>
      <c r="LZ16" s="156"/>
      <c r="MA16" s="156"/>
      <c r="MB16" s="156"/>
      <c r="MC16" s="156"/>
      <c r="MD16" s="156"/>
      <c r="ME16" s="156"/>
      <c r="MF16" s="156"/>
      <c r="MG16" s="156"/>
      <c r="MH16" s="156"/>
      <c r="MI16" s="156"/>
      <c r="MJ16" s="156"/>
      <c r="MK16" s="156"/>
      <c r="ML16" s="156"/>
      <c r="MM16" s="156"/>
      <c r="MN16" s="156"/>
      <c r="MO16" s="156"/>
      <c r="MP16" s="156"/>
      <c r="MQ16" s="156"/>
      <c r="MR16" s="156"/>
      <c r="MS16" s="156"/>
      <c r="MT16" s="156"/>
      <c r="MU16" s="156"/>
      <c r="MV16" s="156"/>
      <c r="MW16" s="156"/>
      <c r="MX16" s="156"/>
      <c r="MY16" s="156"/>
      <c r="MZ16" s="156"/>
      <c r="NA16" s="156"/>
      <c r="NB16" s="156"/>
      <c r="NC16" s="156"/>
      <c r="ND16" s="156"/>
      <c r="NE16" s="156"/>
      <c r="NF16" s="156"/>
      <c r="NG16" s="156"/>
      <c r="NH16" s="156"/>
      <c r="NI16" s="156"/>
      <c r="NJ16" s="156"/>
      <c r="NK16" s="156"/>
      <c r="NL16" s="156"/>
      <c r="NM16" s="156"/>
      <c r="NN16" s="156"/>
      <c r="NO16" s="156"/>
      <c r="NP16" s="156"/>
      <c r="NQ16" s="156"/>
      <c r="NR16" s="156"/>
      <c r="NS16" s="156"/>
      <c r="NT16" s="156"/>
      <c r="NU16" s="156"/>
      <c r="NV16" s="156"/>
      <c r="NW16" s="156"/>
      <c r="NX16" s="156"/>
      <c r="NY16" s="156"/>
      <c r="NZ16" s="156"/>
      <c r="OA16" s="156"/>
      <c r="OB16" s="156"/>
      <c r="OC16" s="156"/>
      <c r="OD16" s="156"/>
      <c r="OE16" s="156"/>
      <c r="OF16" s="156"/>
      <c r="OG16" s="156"/>
      <c r="OH16" s="156"/>
      <c r="OI16" s="156"/>
      <c r="OJ16" s="156"/>
      <c r="OK16" s="156"/>
      <c r="OL16" s="156"/>
      <c r="OM16" s="156"/>
      <c r="ON16" s="156"/>
      <c r="OO16" s="156"/>
      <c r="OP16" s="156"/>
      <c r="OQ16" s="156"/>
      <c r="OR16" s="156"/>
      <c r="OS16" s="156"/>
      <c r="OT16" s="156"/>
      <c r="OU16" s="156"/>
      <c r="OV16" s="156"/>
      <c r="OW16" s="156"/>
      <c r="OX16" s="156"/>
      <c r="OY16" s="156"/>
      <c r="OZ16" s="156"/>
      <c r="PA16" s="156"/>
      <c r="PB16" s="156"/>
      <c r="PC16" s="156"/>
      <c r="PD16" s="156"/>
      <c r="PE16" s="156"/>
      <c r="PF16" s="156"/>
      <c r="PG16" s="156"/>
      <c r="PH16" s="156"/>
      <c r="PI16" s="156"/>
      <c r="PJ16" s="156"/>
      <c r="PK16" s="156"/>
      <c r="PL16" s="156"/>
      <c r="PM16" s="156"/>
      <c r="PN16" s="156"/>
      <c r="PO16" s="156"/>
      <c r="PP16" s="156"/>
      <c r="PQ16" s="156"/>
      <c r="PR16" s="156"/>
      <c r="PS16" s="156"/>
      <c r="PT16" s="156"/>
      <c r="PU16" s="156"/>
      <c r="PV16" s="156"/>
      <c r="PW16" s="156"/>
      <c r="PX16" s="156"/>
      <c r="PY16" s="156"/>
      <c r="PZ16" s="156"/>
      <c r="QA16" s="156"/>
      <c r="QB16" s="156"/>
      <c r="QC16" s="156"/>
      <c r="QD16" s="156"/>
      <c r="QE16" s="156"/>
      <c r="QF16" s="156"/>
      <c r="QG16" s="156"/>
      <c r="QH16" s="156"/>
      <c r="QI16" s="156"/>
      <c r="QJ16" s="156"/>
      <c r="QK16" s="156"/>
      <c r="QL16" s="156"/>
      <c r="QM16" s="156"/>
      <c r="QN16" s="156"/>
      <c r="QO16" s="156"/>
      <c r="QP16" s="156"/>
      <c r="QQ16" s="156"/>
      <c r="QR16" s="156"/>
      <c r="QS16" s="156"/>
      <c r="QT16" s="156"/>
      <c r="QU16" s="132"/>
      <c r="QV16" s="132"/>
      <c r="QW16" s="132"/>
      <c r="QX16" s="132"/>
      <c r="QY16" s="132"/>
      <c r="QZ16" s="132"/>
      <c r="RA16" s="132"/>
      <c r="RB16" s="132"/>
      <c r="RC16" s="132"/>
      <c r="RD16" s="132"/>
      <c r="RE16" s="132"/>
      <c r="RF16" s="132"/>
      <c r="RG16" s="132"/>
      <c r="RH16" s="132"/>
      <c r="RI16" s="132"/>
      <c r="RJ16" s="132"/>
      <c r="RK16" s="132"/>
      <c r="RL16" s="132"/>
      <c r="RM16" s="132"/>
      <c r="RN16" s="132"/>
      <c r="RO16" s="132"/>
      <c r="RP16" s="132"/>
      <c r="RQ16" s="132"/>
      <c r="RR16" s="132"/>
      <c r="RS16" s="132"/>
      <c r="RT16" s="132"/>
      <c r="RU16" s="132"/>
      <c r="RV16" s="132"/>
      <c r="RW16" s="132"/>
      <c r="RX16" s="132"/>
      <c r="RY16" s="132"/>
      <c r="RZ16" s="132"/>
      <c r="SA16" s="132"/>
      <c r="SB16" s="132"/>
      <c r="SC16" s="132"/>
      <c r="SD16" s="132"/>
      <c r="SE16" s="132"/>
      <c r="SF16" s="132"/>
      <c r="SG16" s="132"/>
      <c r="SH16" s="132"/>
      <c r="SI16" s="132"/>
      <c r="SJ16" s="132"/>
      <c r="SK16" s="132"/>
      <c r="SL16" s="132"/>
      <c r="SM16" s="132"/>
      <c r="SN16" s="132"/>
      <c r="SO16" s="132"/>
      <c r="SP16" s="132"/>
      <c r="SQ16" s="132"/>
      <c r="SR16" s="132"/>
      <c r="SS16" s="132"/>
      <c r="ST16" s="132"/>
      <c r="SU16" s="132"/>
      <c r="SV16" s="132"/>
      <c r="SW16" s="132"/>
      <c r="SX16" s="132"/>
      <c r="SY16" s="132"/>
      <c r="SZ16" s="132"/>
      <c r="TA16" s="132"/>
      <c r="TB16" s="132"/>
      <c r="TC16" s="132"/>
      <c r="TD16" s="132"/>
      <c r="TE16" s="132"/>
      <c r="TF16" s="132"/>
      <c r="TG16" s="132"/>
      <c r="TH16" s="132"/>
      <c r="TI16" s="132"/>
      <c r="TJ16" s="132"/>
      <c r="TK16" s="132"/>
      <c r="TL16" s="132"/>
      <c r="TM16" s="132"/>
      <c r="TN16" s="132"/>
      <c r="TO16" s="132"/>
      <c r="TP16" s="132"/>
      <c r="TQ16" s="132"/>
      <c r="TR16" s="132"/>
      <c r="TS16" s="132"/>
      <c r="TT16" s="132"/>
      <c r="TU16" s="132"/>
      <c r="TV16" s="132"/>
      <c r="TW16" s="132"/>
      <c r="TX16" s="132"/>
      <c r="TY16" s="132"/>
      <c r="TZ16" s="132"/>
      <c r="UA16" s="132"/>
      <c r="UB16" s="132"/>
      <c r="UC16" s="132"/>
      <c r="UD16" s="132"/>
      <c r="UE16" s="132"/>
      <c r="UF16" s="132"/>
      <c r="UG16" s="132"/>
      <c r="UH16" s="132"/>
      <c r="UI16" s="132"/>
      <c r="UJ16" s="132"/>
      <c r="UK16" s="132"/>
      <c r="UL16" s="132"/>
      <c r="UM16" s="132"/>
      <c r="UN16" s="132"/>
      <c r="UO16" s="132"/>
      <c r="UP16" s="132"/>
      <c r="UQ16" s="132"/>
      <c r="UR16" s="132"/>
      <c r="US16" s="132"/>
      <c r="UT16" s="132"/>
      <c r="UU16" s="132"/>
      <c r="UV16" s="132"/>
      <c r="UW16" s="132"/>
      <c r="UX16" s="132"/>
      <c r="UY16" s="132"/>
      <c r="UZ16" s="132"/>
      <c r="VA16" s="132"/>
      <c r="VB16" s="132"/>
      <c r="VC16" s="132"/>
      <c r="VD16" s="132"/>
      <c r="VE16" s="132"/>
      <c r="VF16" s="132"/>
      <c r="VG16" s="132"/>
      <c r="VH16" s="132"/>
      <c r="VI16" s="132"/>
      <c r="VJ16" s="132"/>
      <c r="VK16" s="132"/>
      <c r="VL16" s="132"/>
      <c r="VM16" s="132"/>
      <c r="VN16" s="132"/>
      <c r="VO16" s="132"/>
      <c r="VP16" s="132"/>
      <c r="VQ16" s="132"/>
      <c r="VR16" s="132"/>
      <c r="VS16" s="132"/>
      <c r="VT16" s="132"/>
      <c r="VU16" s="132"/>
      <c r="VV16" s="132"/>
      <c r="VW16" s="132"/>
      <c r="VX16" s="132"/>
      <c r="VY16" s="132"/>
      <c r="VZ16" s="132"/>
      <c r="WA16" s="132"/>
      <c r="WB16" s="132"/>
      <c r="WC16" s="132"/>
      <c r="WD16" s="132"/>
      <c r="WE16" s="132"/>
      <c r="WF16" s="132"/>
      <c r="WG16" s="132"/>
      <c r="WH16" s="132"/>
      <c r="WI16" s="132"/>
      <c r="WJ16" s="132"/>
      <c r="WK16" s="132"/>
      <c r="WL16" s="132"/>
      <c r="WM16" s="132"/>
      <c r="WN16" s="132"/>
      <c r="WO16" s="132"/>
      <c r="WP16" s="132"/>
      <c r="WQ16" s="132"/>
      <c r="WR16" s="132"/>
      <c r="WS16" s="132"/>
      <c r="WT16" s="132"/>
      <c r="WU16" s="132"/>
      <c r="WV16" s="132"/>
      <c r="WW16" s="132"/>
      <c r="WX16" s="132"/>
      <c r="WY16" s="132"/>
      <c r="WZ16" s="132"/>
      <c r="XA16" s="132"/>
      <c r="XB16" s="132"/>
      <c r="XC16" s="132"/>
      <c r="XD16" s="132"/>
      <c r="XE16" s="132"/>
      <c r="XF16" s="132"/>
      <c r="XG16" s="132"/>
      <c r="XH16" s="132"/>
      <c r="XI16" s="132"/>
      <c r="XJ16" s="132"/>
      <c r="XK16" s="132"/>
      <c r="XL16" s="132"/>
      <c r="XM16" s="132"/>
      <c r="XN16" s="132"/>
      <c r="XO16" s="132"/>
      <c r="XP16" s="132"/>
      <c r="XQ16" s="132"/>
      <c r="XR16" s="132"/>
      <c r="XS16" s="132"/>
      <c r="XT16" s="132"/>
      <c r="XU16" s="132"/>
      <c r="XV16" s="132"/>
      <c r="XW16" s="132"/>
      <c r="XX16" s="132"/>
      <c r="XY16" s="132"/>
      <c r="XZ16" s="132"/>
      <c r="YA16" s="132"/>
      <c r="YB16" s="132"/>
      <c r="YC16" s="132"/>
      <c r="YD16" s="132"/>
      <c r="YE16" s="132"/>
      <c r="YF16" s="132"/>
      <c r="YG16" s="132"/>
      <c r="YH16" s="132"/>
      <c r="YI16" s="132"/>
      <c r="YJ16" s="132"/>
      <c r="YK16" s="132"/>
      <c r="YL16" s="132"/>
      <c r="YM16" s="132"/>
      <c r="YN16" s="132"/>
      <c r="YO16" s="132"/>
      <c r="YP16" s="132"/>
      <c r="YQ16" s="132"/>
      <c r="YR16" s="132"/>
      <c r="YS16" s="132"/>
      <c r="YT16" s="132"/>
      <c r="YU16" s="132"/>
      <c r="YV16" s="132"/>
      <c r="YW16" s="132"/>
      <c r="YX16" s="132"/>
      <c r="YY16" s="132"/>
      <c r="YZ16" s="132"/>
      <c r="ZA16" s="132"/>
      <c r="ZB16" s="132"/>
      <c r="ZC16" s="132"/>
      <c r="ZD16" s="132"/>
      <c r="ZE16" s="132"/>
      <c r="ZF16" s="132"/>
      <c r="ZG16" s="132"/>
      <c r="ZH16" s="132"/>
      <c r="ZI16" s="132"/>
      <c r="ZJ16" s="132"/>
      <c r="ZK16" s="132"/>
      <c r="ZL16" s="132"/>
      <c r="ZM16" s="132"/>
      <c r="ZN16" s="132"/>
      <c r="ZO16" s="132"/>
      <c r="ZP16" s="132"/>
      <c r="ZQ16" s="132"/>
      <c r="ZR16" s="132"/>
      <c r="ZS16" s="132"/>
      <c r="ZT16" s="132"/>
      <c r="ZU16" s="132"/>
      <c r="ZV16" s="132"/>
      <c r="ZW16" s="132"/>
      <c r="ZX16" s="132"/>
      <c r="ZY16" s="132"/>
      <c r="ZZ16" s="132"/>
      <c r="AAA16" s="132"/>
      <c r="AAB16" s="132"/>
      <c r="AAC16" s="132"/>
      <c r="AAD16" s="132"/>
      <c r="AAE16" s="132"/>
      <c r="AAF16" s="132"/>
      <c r="AAG16" s="132"/>
      <c r="AAH16" s="132"/>
      <c r="AAI16" s="132"/>
      <c r="AAJ16" s="132"/>
      <c r="AAK16" s="132"/>
      <c r="AAL16" s="132"/>
      <c r="AAM16" s="132"/>
      <c r="AAN16" s="132"/>
      <c r="AAO16" s="132"/>
      <c r="AAP16" s="132"/>
      <c r="AAQ16" s="132"/>
      <c r="AAR16" s="132"/>
      <c r="AAS16" s="132"/>
      <c r="AAT16" s="132"/>
      <c r="AAU16" s="132"/>
      <c r="AAV16" s="132"/>
      <c r="AAW16" s="132"/>
      <c r="AAX16" s="132"/>
      <c r="AAY16" s="132"/>
      <c r="AAZ16" s="132"/>
      <c r="ABA16" s="132"/>
      <c r="ABB16" s="132"/>
      <c r="ABC16" s="132"/>
      <c r="ABD16" s="132"/>
      <c r="ABE16" s="132"/>
      <c r="ABF16" s="132"/>
      <c r="ABG16" s="132"/>
      <c r="ABH16" s="132"/>
      <c r="ABI16" s="132"/>
      <c r="ABJ16" s="132"/>
      <c r="ABK16" s="132"/>
      <c r="ABL16" s="132"/>
      <c r="ABM16" s="132"/>
      <c r="ABN16" s="132"/>
      <c r="ABO16" s="132"/>
      <c r="ABP16" s="132"/>
      <c r="ABQ16" s="132"/>
      <c r="ABR16" s="132"/>
      <c r="ABS16" s="132"/>
      <c r="ABT16" s="132"/>
      <c r="ABU16" s="132"/>
      <c r="ABV16" s="132"/>
      <c r="ABW16" s="132"/>
      <c r="ABX16" s="132"/>
      <c r="ABY16" s="132"/>
      <c r="ABZ16" s="132"/>
      <c r="ACA16" s="132"/>
      <c r="ACB16" s="132"/>
      <c r="ACC16" s="132"/>
      <c r="ACD16" s="132"/>
      <c r="ACE16" s="132"/>
      <c r="ACF16" s="132"/>
      <c r="ACG16" s="132"/>
      <c r="ACH16" s="132"/>
      <c r="ACI16" s="132"/>
      <c r="ACJ16" s="132"/>
      <c r="ACK16" s="132"/>
      <c r="ACL16" s="132"/>
      <c r="ACM16" s="132"/>
      <c r="ACN16" s="132"/>
      <c r="ACO16" s="132"/>
      <c r="ACP16" s="132"/>
      <c r="ACQ16" s="132"/>
      <c r="ACR16" s="132"/>
      <c r="ACS16" s="132"/>
      <c r="ACT16" s="132"/>
      <c r="ACU16" s="132"/>
      <c r="ACV16" s="132"/>
      <c r="ACW16" s="132"/>
      <c r="ACX16" s="132"/>
      <c r="ACY16" s="132"/>
      <c r="ACZ16" s="132"/>
      <c r="ADA16" s="132"/>
      <c r="ADB16" s="132"/>
      <c r="ADC16" s="132"/>
      <c r="ADD16" s="132"/>
      <c r="ADE16" s="132"/>
      <c r="ADF16" s="132"/>
      <c r="ADG16" s="132"/>
      <c r="ADH16" s="132"/>
      <c r="ADI16" s="132"/>
      <c r="ADJ16" s="132"/>
      <c r="ADK16" s="132"/>
      <c r="ADL16" s="132"/>
      <c r="ADM16" s="132"/>
      <c r="ADN16" s="132"/>
      <c r="ADO16" s="132"/>
      <c r="ADP16" s="132"/>
      <c r="ADQ16" s="132"/>
      <c r="ADR16" s="132"/>
      <c r="ADS16" s="132"/>
      <c r="ADT16" s="132"/>
      <c r="ADU16" s="132"/>
      <c r="ADV16" s="132"/>
      <c r="ADW16" s="132"/>
      <c r="ADX16" s="132"/>
      <c r="ADY16" s="132"/>
      <c r="ADZ16" s="132"/>
      <c r="AEA16" s="132"/>
      <c r="AEB16" s="132"/>
      <c r="AEC16" s="132"/>
      <c r="AED16" s="132"/>
      <c r="AEE16" s="132"/>
      <c r="AEF16" s="132"/>
      <c r="AEG16" s="132"/>
      <c r="AEH16" s="132"/>
      <c r="AEI16" s="132"/>
      <c r="AEJ16" s="132"/>
      <c r="AEK16" s="132"/>
      <c r="AEL16" s="132"/>
      <c r="AEM16" s="132"/>
      <c r="AEN16" s="132"/>
      <c r="AEO16" s="132"/>
      <c r="AEP16" s="132"/>
      <c r="AEQ16" s="132"/>
      <c r="AER16" s="132"/>
      <c r="AES16" s="132"/>
      <c r="AET16" s="132"/>
      <c r="AEU16" s="132"/>
      <c r="AEV16" s="132"/>
      <c r="AEW16" s="132"/>
      <c r="AEX16" s="132"/>
      <c r="AEY16" s="132"/>
      <c r="AEZ16" s="132"/>
      <c r="AFA16" s="132"/>
      <c r="AFB16" s="132"/>
      <c r="AFC16" s="132"/>
      <c r="AFD16" s="132"/>
      <c r="AFE16" s="132"/>
      <c r="AFF16" s="132"/>
      <c r="AFG16" s="132"/>
      <c r="AFH16" s="132"/>
      <c r="AFI16" s="132"/>
      <c r="AFJ16" s="132"/>
      <c r="AFK16" s="132"/>
      <c r="AFL16" s="132"/>
      <c r="AFM16" s="132"/>
      <c r="AFN16" s="132"/>
      <c r="AFO16" s="132"/>
      <c r="AFP16" s="132"/>
      <c r="AFQ16" s="132"/>
      <c r="AFR16" s="132"/>
      <c r="AFS16" s="132"/>
      <c r="AFT16" s="132"/>
      <c r="AFU16" s="132"/>
      <c r="AFV16" s="132"/>
      <c r="AFW16" s="132"/>
      <c r="AFX16" s="132"/>
      <c r="AFY16" s="132"/>
      <c r="AFZ16" s="132"/>
      <c r="AGA16" s="132"/>
      <c r="AGB16" s="132"/>
      <c r="AGC16" s="132"/>
      <c r="AGD16" s="132"/>
      <c r="AGE16" s="132"/>
      <c r="AGF16" s="132"/>
      <c r="AGG16" s="132"/>
      <c r="AGH16" s="132"/>
      <c r="AGI16" s="132"/>
      <c r="AGJ16" s="132"/>
      <c r="AGK16" s="132"/>
      <c r="AGL16" s="132"/>
      <c r="AGM16" s="132"/>
      <c r="AGN16" s="132"/>
      <c r="AGO16" s="132"/>
      <c r="AGP16" s="132"/>
      <c r="AGQ16" s="132"/>
      <c r="AGR16" s="132"/>
      <c r="AGS16" s="132"/>
      <c r="AGT16" s="132"/>
      <c r="AGU16" s="132"/>
      <c r="AGV16" s="132"/>
      <c r="AGW16" s="132"/>
      <c r="AGX16" s="132"/>
      <c r="AGY16" s="132"/>
      <c r="AGZ16" s="132"/>
      <c r="AHA16" s="132"/>
      <c r="AHB16" s="132"/>
      <c r="AHC16" s="132"/>
      <c r="AHD16" s="132"/>
      <c r="AHE16" s="132"/>
      <c r="AHF16" s="132"/>
      <c r="AHG16" s="132"/>
      <c r="AHH16" s="132"/>
      <c r="AHI16" s="132"/>
      <c r="AHJ16" s="132"/>
      <c r="AHK16" s="132"/>
      <c r="AHL16" s="132"/>
      <c r="AHM16" s="132"/>
      <c r="AHN16" s="132"/>
      <c r="AHO16" s="132"/>
      <c r="AHP16" s="132"/>
      <c r="AHQ16" s="132"/>
      <c r="AHR16" s="132"/>
      <c r="AHS16" s="132"/>
      <c r="AHT16" s="132"/>
      <c r="AHU16" s="132"/>
      <c r="AHV16" s="132"/>
      <c r="AHW16" s="132"/>
      <c r="AHX16" s="132"/>
      <c r="AHY16" s="132"/>
      <c r="AHZ16" s="132"/>
      <c r="AIA16" s="132"/>
      <c r="AIB16" s="132"/>
      <c r="AIC16" s="132"/>
      <c r="AID16" s="132"/>
      <c r="AIE16" s="132"/>
      <c r="AIF16" s="132"/>
      <c r="AIG16" s="132"/>
      <c r="AIH16" s="132"/>
      <c r="AII16" s="132"/>
      <c r="AIJ16" s="132"/>
      <c r="AIK16" s="132"/>
      <c r="AIL16" s="132"/>
      <c r="AIM16" s="132"/>
      <c r="AIN16" s="132"/>
      <c r="AIO16" s="132"/>
      <c r="AIP16" s="132"/>
      <c r="AIQ16" s="132"/>
      <c r="AIR16" s="132"/>
      <c r="AIS16" s="132"/>
      <c r="AIT16" s="132"/>
      <c r="AIU16" s="132"/>
      <c r="AIV16" s="132"/>
      <c r="AIW16" s="132"/>
      <c r="AIX16" s="132"/>
      <c r="AIY16" s="132"/>
      <c r="AIZ16" s="132"/>
      <c r="AJA16" s="132"/>
      <c r="AJB16" s="132"/>
      <c r="AJC16" s="132"/>
      <c r="AJD16" s="132"/>
      <c r="AJE16" s="132"/>
      <c r="AJF16" s="132"/>
      <c r="AJG16" s="132"/>
      <c r="AJH16" s="132"/>
      <c r="AJI16" s="132"/>
      <c r="AJJ16" s="132"/>
      <c r="AJK16" s="132"/>
      <c r="AJL16" s="132"/>
      <c r="AJM16" s="132"/>
      <c r="AJN16" s="132"/>
      <c r="AJO16" s="132"/>
      <c r="AJP16" s="132"/>
      <c r="AJQ16" s="132"/>
      <c r="AJR16" s="132"/>
      <c r="AJS16" s="132"/>
      <c r="AJT16" s="132"/>
      <c r="AJU16" s="132"/>
      <c r="AJV16" s="132"/>
      <c r="AJW16" s="132"/>
      <c r="AJX16" s="132"/>
      <c r="AJY16" s="132"/>
      <c r="AJZ16" s="132"/>
      <c r="AKA16" s="132"/>
      <c r="AKB16" s="132"/>
      <c r="AKC16" s="132"/>
      <c r="AKD16" s="132"/>
      <c r="AKE16" s="132"/>
      <c r="AKF16" s="132"/>
      <c r="AKG16" s="132"/>
      <c r="AKH16" s="132"/>
      <c r="AKI16" s="132"/>
      <c r="AKJ16" s="132"/>
      <c r="AKK16" s="132"/>
      <c r="AKL16" s="132"/>
      <c r="AKM16" s="132"/>
      <c r="AKN16" s="132"/>
      <c r="AKO16" s="132"/>
      <c r="AKP16" s="132"/>
      <c r="AKQ16" s="132"/>
      <c r="AKR16" s="132"/>
      <c r="AKS16" s="132"/>
      <c r="AKT16" s="132"/>
      <c r="AKU16" s="132"/>
      <c r="AKV16" s="132"/>
      <c r="AKW16" s="132"/>
      <c r="AKX16" s="132"/>
      <c r="AKY16" s="132"/>
      <c r="AKZ16" s="132"/>
      <c r="ALA16" s="132"/>
      <c r="ALB16" s="132"/>
      <c r="ALC16" s="132"/>
      <c r="ALD16" s="132"/>
      <c r="ALE16" s="132"/>
      <c r="ALF16" s="132"/>
      <c r="ALG16" s="132"/>
      <c r="ALH16" s="132"/>
      <c r="ALI16" s="132"/>
      <c r="ALJ16" s="132"/>
      <c r="ALK16" s="132"/>
      <c r="ALL16" s="132"/>
      <c r="ALM16" s="132"/>
      <c r="ALN16" s="132"/>
      <c r="ALO16" s="132"/>
      <c r="ALP16" s="132"/>
      <c r="ALQ16" s="132"/>
      <c r="ALR16" s="132"/>
      <c r="ALS16" s="132"/>
      <c r="ALT16" s="132"/>
      <c r="ALU16" s="132"/>
      <c r="ALV16" s="132"/>
      <c r="ALW16" s="132"/>
      <c r="ALX16" s="132"/>
      <c r="ALY16" s="132"/>
      <c r="ALZ16" s="132"/>
      <c r="AMA16" s="132"/>
      <c r="AMB16" s="132"/>
      <c r="AMC16" s="132"/>
      <c r="AMD16" s="132"/>
      <c r="AME16" s="132"/>
      <c r="AMF16" s="132"/>
      <c r="AMG16" s="132"/>
      <c r="AMH16" s="132"/>
      <c r="AMI16" s="132"/>
      <c r="AMJ16" s="132"/>
      <c r="AMK16" s="132"/>
      <c r="AML16" s="132"/>
      <c r="AMM16" s="132"/>
      <c r="AMN16" s="132"/>
      <c r="AMO16" s="132"/>
      <c r="AMP16" s="132"/>
      <c r="AMQ16" s="132"/>
      <c r="AMR16" s="132"/>
      <c r="AMS16" s="132"/>
      <c r="AMT16" s="132"/>
      <c r="AMU16" s="132"/>
      <c r="AMV16" s="132"/>
      <c r="AMW16" s="132"/>
      <c r="AMX16" s="132"/>
      <c r="AMY16" s="132"/>
      <c r="AMZ16" s="132"/>
      <c r="ANA16" s="132"/>
      <c r="ANB16" s="132"/>
      <c r="ANC16" s="132"/>
      <c r="AND16" s="132"/>
      <c r="ANE16" s="132"/>
      <c r="ANF16" s="132"/>
      <c r="ANG16" s="132"/>
      <c r="ANH16" s="132"/>
      <c r="ANI16" s="132"/>
      <c r="ANJ16" s="132"/>
      <c r="ANK16" s="132"/>
      <c r="ANL16" s="132"/>
      <c r="ANM16" s="132"/>
      <c r="ANN16" s="132"/>
      <c r="ANO16" s="132"/>
      <c r="ANP16" s="132"/>
      <c r="ANQ16" s="132"/>
      <c r="ANR16" s="132"/>
      <c r="ANS16" s="132"/>
      <c r="ANT16" s="132"/>
      <c r="ANU16" s="132"/>
      <c r="ANV16" s="132"/>
      <c r="ANW16" s="132"/>
      <c r="ANX16" s="132"/>
      <c r="ANY16" s="132"/>
      <c r="ANZ16" s="132"/>
      <c r="AOA16" s="132"/>
      <c r="AOB16" s="132"/>
      <c r="AOC16" s="132"/>
      <c r="AOD16" s="132"/>
      <c r="AOE16" s="132"/>
      <c r="AOF16" s="132"/>
      <c r="AOG16" s="132"/>
      <c r="AOH16" s="132"/>
      <c r="AOI16" s="132"/>
      <c r="AOJ16" s="132"/>
      <c r="AOK16" s="132"/>
      <c r="AOL16" s="132"/>
      <c r="AOM16" s="132"/>
      <c r="AON16" s="132"/>
      <c r="AOO16" s="132"/>
      <c r="AOP16" s="132"/>
      <c r="AOQ16" s="132"/>
      <c r="AOR16" s="132"/>
      <c r="AOS16" s="132"/>
      <c r="AOT16" s="132"/>
      <c r="AOU16" s="132"/>
      <c r="AOV16" s="132"/>
      <c r="AOW16" s="132"/>
      <c r="AOX16" s="132"/>
      <c r="AOY16" s="132"/>
      <c r="AOZ16" s="132"/>
      <c r="APA16" s="132"/>
      <c r="APB16" s="132"/>
      <c r="APC16" s="132"/>
      <c r="APD16" s="132"/>
      <c r="APE16" s="132"/>
      <c r="APF16" s="132"/>
      <c r="APG16" s="132"/>
      <c r="APH16" s="132"/>
      <c r="API16" s="132"/>
      <c r="APJ16" s="132"/>
      <c r="APK16" s="132"/>
      <c r="APL16" s="132"/>
      <c r="APM16" s="132"/>
      <c r="APN16" s="132"/>
      <c r="APO16" s="132"/>
      <c r="APP16" s="132"/>
      <c r="APQ16" s="132"/>
      <c r="APR16" s="132"/>
      <c r="APS16" s="132"/>
      <c r="APT16" s="132"/>
      <c r="APU16" s="132"/>
      <c r="APV16" s="132"/>
      <c r="APW16" s="132"/>
      <c r="APX16" s="132"/>
      <c r="APY16" s="132"/>
      <c r="APZ16" s="132"/>
      <c r="AQA16" s="132"/>
      <c r="AQB16" s="132"/>
      <c r="AQC16" s="132"/>
      <c r="AQD16" s="132"/>
      <c r="AQE16" s="132"/>
      <c r="AQF16" s="132"/>
      <c r="AQG16" s="132"/>
      <c r="AQH16" s="132"/>
      <c r="AQI16" s="132"/>
      <c r="AQJ16" s="132"/>
      <c r="AQK16" s="132"/>
      <c r="AQL16" s="132"/>
      <c r="AQM16" s="132"/>
      <c r="AQN16" s="132"/>
      <c r="AQO16" s="132"/>
      <c r="AQP16" s="132"/>
      <c r="AQQ16" s="132"/>
      <c r="AQR16" s="132"/>
      <c r="AQS16" s="132"/>
      <c r="AQT16" s="132"/>
      <c r="AQU16" s="132"/>
      <c r="AQV16" s="132"/>
      <c r="AQW16" s="132"/>
      <c r="AQX16" s="132"/>
      <c r="AQY16" s="132"/>
      <c r="AQZ16" s="132"/>
      <c r="ARA16" s="132"/>
      <c r="ARB16" s="132"/>
      <c r="ARC16" s="132"/>
      <c r="ARD16" s="132"/>
      <c r="ARE16" s="132"/>
      <c r="ARF16" s="132"/>
      <c r="ARG16" s="132"/>
      <c r="ARH16" s="132"/>
      <c r="ARI16" s="132"/>
      <c r="ARJ16" s="132"/>
      <c r="ARK16" s="132"/>
      <c r="ARL16" s="132"/>
      <c r="ARM16" s="132"/>
      <c r="ARN16" s="132"/>
      <c r="ARO16" s="132"/>
      <c r="ARP16" s="132"/>
      <c r="ARQ16" s="132"/>
      <c r="ARR16" s="132"/>
      <c r="ARS16" s="132"/>
      <c r="ART16" s="132"/>
      <c r="ARU16" s="132"/>
      <c r="ARV16" s="132"/>
      <c r="ARW16" s="132"/>
      <c r="ARX16" s="132"/>
      <c r="ARY16" s="132"/>
      <c r="ARZ16" s="132"/>
      <c r="ASA16" s="132"/>
      <c r="ASB16" s="132"/>
      <c r="ASC16" s="132"/>
      <c r="ASD16" s="132"/>
      <c r="ASE16" s="132"/>
      <c r="ASF16" s="132"/>
      <c r="ASG16" s="132"/>
      <c r="ASH16" s="132"/>
      <c r="ASI16" s="132"/>
      <c r="ASJ16" s="132"/>
      <c r="ASK16" s="132"/>
      <c r="ASL16" s="132"/>
      <c r="ASM16" s="132"/>
      <c r="ASN16" s="132"/>
      <c r="ASO16" s="132"/>
      <c r="ASP16" s="132"/>
      <c r="ASQ16" s="132"/>
      <c r="ASR16" s="132"/>
      <c r="ASS16" s="132"/>
      <c r="AST16" s="132"/>
      <c r="ASU16" s="132"/>
      <c r="ASV16" s="132"/>
      <c r="ASW16" s="132"/>
      <c r="ASX16" s="132"/>
      <c r="ASY16" s="132"/>
      <c r="ASZ16" s="132"/>
      <c r="ATA16" s="132"/>
      <c r="ATB16" s="132"/>
      <c r="ATC16" s="132"/>
      <c r="ATD16" s="132"/>
      <c r="ATE16" s="132"/>
      <c r="ATF16" s="132"/>
      <c r="ATG16" s="132"/>
      <c r="ATH16" s="132"/>
      <c r="ATI16" s="132"/>
      <c r="ATJ16" s="132"/>
      <c r="ATK16" s="132"/>
      <c r="ATL16" s="132"/>
      <c r="ATM16" s="132"/>
      <c r="ATN16" s="132"/>
      <c r="ATO16" s="132"/>
      <c r="ATP16" s="132"/>
      <c r="ATQ16" s="132"/>
      <c r="ATR16" s="132"/>
      <c r="ATS16" s="132"/>
      <c r="ATT16" s="132"/>
      <c r="ATU16" s="132"/>
      <c r="ATV16" s="132"/>
      <c r="ATW16" s="132"/>
      <c r="ATX16" s="132"/>
      <c r="ATY16" s="132"/>
      <c r="ATZ16" s="132"/>
      <c r="AUA16" s="132"/>
      <c r="AUB16" s="132"/>
      <c r="AUC16" s="132"/>
      <c r="AUD16" s="132"/>
      <c r="AUE16" s="132"/>
      <c r="AUF16" s="132"/>
      <c r="AUG16" s="132"/>
      <c r="AUH16" s="132"/>
      <c r="AUI16" s="132"/>
      <c r="AUJ16" s="132"/>
      <c r="AUK16" s="132"/>
      <c r="AUL16" s="132"/>
      <c r="AUM16" s="132"/>
      <c r="AUN16" s="132"/>
      <c r="AUO16" s="132"/>
      <c r="AUP16" s="132"/>
      <c r="AUQ16" s="132"/>
      <c r="AUR16" s="132"/>
      <c r="AUS16" s="132"/>
      <c r="AUT16" s="132"/>
      <c r="AUU16" s="132"/>
      <c r="AUV16" s="132"/>
      <c r="AUW16" s="132"/>
      <c r="AUX16" s="132"/>
      <c r="AUY16" s="132"/>
      <c r="AUZ16" s="132"/>
      <c r="AVA16" s="132"/>
      <c r="AVB16" s="132"/>
      <c r="AVC16" s="132"/>
      <c r="AVD16" s="132"/>
      <c r="AVE16" s="132"/>
      <c r="AVF16" s="132"/>
      <c r="AVG16" s="132"/>
      <c r="AVH16" s="132"/>
      <c r="AVI16" s="132"/>
      <c r="AVJ16" s="132"/>
      <c r="AVK16" s="132"/>
      <c r="AVL16" s="132"/>
      <c r="AVM16" s="132"/>
      <c r="AVN16" s="132"/>
      <c r="AVO16" s="132"/>
      <c r="AVP16" s="132"/>
      <c r="AVQ16" s="132"/>
      <c r="AVR16" s="132"/>
      <c r="AVS16" s="132"/>
      <c r="AVT16" s="132"/>
      <c r="AVU16" s="132"/>
      <c r="AVV16" s="132"/>
      <c r="AVW16" s="132"/>
      <c r="AVX16" s="132"/>
      <c r="AVY16" s="132"/>
      <c r="AVZ16" s="132"/>
      <c r="AWA16" s="132"/>
      <c r="AWB16" s="132"/>
      <c r="AWC16" s="132"/>
      <c r="AWD16" s="132"/>
      <c r="AWE16" s="132"/>
      <c r="AWF16" s="132"/>
      <c r="AWG16" s="132"/>
      <c r="AWH16" s="132"/>
      <c r="AWI16" s="132"/>
      <c r="AWJ16" s="132"/>
      <c r="AWK16" s="132"/>
      <c r="AWL16" s="132"/>
      <c r="AWM16" s="132"/>
      <c r="AWN16" s="132"/>
      <c r="AWO16" s="132"/>
      <c r="AWP16" s="132"/>
      <c r="AWQ16" s="132"/>
      <c r="AWR16" s="132"/>
      <c r="AWS16" s="132"/>
      <c r="AWT16" s="132"/>
      <c r="AWU16" s="132"/>
      <c r="AWV16" s="132"/>
      <c r="AWW16" s="132"/>
      <c r="AWX16" s="132"/>
      <c r="AWY16" s="132"/>
      <c r="AWZ16" s="132"/>
      <c r="AXA16" s="132"/>
      <c r="AXB16" s="132"/>
      <c r="AXC16" s="132"/>
      <c r="AXD16" s="132"/>
      <c r="AXE16" s="132"/>
      <c r="AXF16" s="132"/>
      <c r="AXG16" s="132"/>
      <c r="AXH16" s="132"/>
      <c r="AXI16" s="132"/>
      <c r="AXJ16" s="132"/>
      <c r="AXK16" s="132"/>
      <c r="AXL16" s="132"/>
      <c r="AXM16" s="132"/>
      <c r="AXN16" s="132"/>
      <c r="AXO16" s="132"/>
      <c r="AXP16" s="132"/>
      <c r="AXQ16" s="132"/>
      <c r="AXR16" s="132"/>
      <c r="AXS16" s="132"/>
      <c r="AXT16" s="132"/>
      <c r="AXU16" s="132"/>
      <c r="AXV16" s="132"/>
      <c r="AXW16" s="132"/>
      <c r="AXX16" s="132"/>
      <c r="AXY16" s="132"/>
      <c r="AXZ16" s="132"/>
      <c r="AYA16" s="132"/>
      <c r="AYB16" s="132"/>
      <c r="AYC16" s="132"/>
      <c r="AYD16" s="132"/>
      <c r="AYE16" s="132"/>
      <c r="AYF16" s="132"/>
      <c r="AYG16" s="132"/>
      <c r="AYH16" s="132"/>
      <c r="AYI16" s="132"/>
      <c r="AYJ16" s="132"/>
      <c r="AYK16" s="132"/>
      <c r="AYL16" s="132"/>
      <c r="AYM16" s="132"/>
      <c r="AYN16" s="132"/>
      <c r="AYO16" s="132"/>
      <c r="AYP16" s="132"/>
      <c r="AYQ16" s="132"/>
      <c r="AYR16" s="132"/>
      <c r="AYS16" s="132"/>
      <c r="AYT16" s="132"/>
      <c r="AYU16" s="132"/>
      <c r="AYV16" s="132"/>
      <c r="AYW16" s="132"/>
      <c r="AYX16" s="132"/>
      <c r="AYY16" s="132"/>
      <c r="AYZ16" s="132"/>
    </row>
    <row r="17" spans="1:1352" s="128" customFormat="1" ht="17.25" customHeight="1" x14ac:dyDescent="0.25">
      <c r="A17" s="140" t="s">
        <v>1310</v>
      </c>
      <c r="B17" s="140" t="s">
        <v>271</v>
      </c>
      <c r="C17" s="134" t="s">
        <v>316</v>
      </c>
      <c r="D17" s="134" t="s">
        <v>236</v>
      </c>
      <c r="E17" s="134">
        <v>2106828858</v>
      </c>
      <c r="F17" s="134" t="s">
        <v>1311</v>
      </c>
      <c r="G17" s="134">
        <v>6944502498</v>
      </c>
      <c r="H17" s="134">
        <v>6982793397</v>
      </c>
      <c r="I17" s="135" t="s">
        <v>1312</v>
      </c>
      <c r="J17" s="136"/>
      <c r="K17" s="132"/>
      <c r="L17" s="156"/>
      <c r="M17" s="156"/>
      <c r="N17" s="156"/>
      <c r="O17" s="156"/>
      <c r="P17" s="156"/>
      <c r="Q17" s="156"/>
      <c r="R17" s="156"/>
      <c r="S17" s="156"/>
      <c r="T17" s="156"/>
      <c r="U17" s="156"/>
      <c r="V17" s="156"/>
      <c r="W17" s="156"/>
      <c r="X17" s="156"/>
      <c r="Y17" s="156"/>
      <c r="Z17" s="156"/>
      <c r="AA17" s="156"/>
      <c r="AB17" s="156"/>
      <c r="AC17" s="156"/>
      <c r="AD17" s="156"/>
      <c r="AE17" s="156"/>
      <c r="AF17" s="156"/>
      <c r="AG17" s="156"/>
      <c r="AH17" s="156"/>
      <c r="AI17" s="156"/>
      <c r="AJ17" s="156"/>
      <c r="AK17" s="156"/>
      <c r="AL17" s="156"/>
      <c r="AM17" s="156"/>
      <c r="AN17" s="156"/>
      <c r="AO17" s="156"/>
      <c r="AP17" s="156"/>
      <c r="AQ17" s="156"/>
      <c r="AR17" s="156"/>
      <c r="AS17" s="156"/>
      <c r="AT17" s="156"/>
      <c r="AU17" s="156"/>
      <c r="AV17" s="156"/>
      <c r="AW17" s="156"/>
      <c r="AX17" s="156"/>
      <c r="AY17" s="156"/>
      <c r="AZ17" s="156"/>
      <c r="BA17" s="156"/>
      <c r="BB17" s="156"/>
      <c r="BC17" s="156"/>
      <c r="BD17" s="156"/>
      <c r="BE17" s="156"/>
      <c r="BF17" s="156"/>
      <c r="BG17" s="156"/>
      <c r="BH17" s="156"/>
      <c r="BI17" s="156"/>
      <c r="BJ17" s="156"/>
      <c r="BK17" s="156"/>
      <c r="BL17" s="156"/>
      <c r="BM17" s="156"/>
      <c r="BN17" s="156"/>
      <c r="BO17" s="156"/>
      <c r="BP17" s="156"/>
      <c r="BQ17" s="156"/>
      <c r="BR17" s="156"/>
      <c r="BS17" s="156"/>
      <c r="BT17" s="156"/>
      <c r="BU17" s="156"/>
      <c r="BV17" s="156"/>
      <c r="BW17" s="156"/>
      <c r="BX17" s="156"/>
      <c r="BY17" s="156"/>
      <c r="BZ17" s="156"/>
      <c r="CA17" s="156"/>
      <c r="CB17" s="156"/>
      <c r="CC17" s="156"/>
      <c r="CD17" s="156"/>
      <c r="CE17" s="156"/>
      <c r="CF17" s="156"/>
      <c r="CG17" s="156"/>
      <c r="CH17" s="156"/>
      <c r="CI17" s="156"/>
      <c r="CJ17" s="156"/>
      <c r="CK17" s="156"/>
      <c r="CL17" s="156"/>
      <c r="CM17" s="156"/>
      <c r="CN17" s="156"/>
      <c r="CO17" s="156"/>
      <c r="CP17" s="156"/>
      <c r="CQ17" s="156"/>
      <c r="CR17" s="156"/>
      <c r="CS17" s="156"/>
      <c r="CT17" s="156"/>
      <c r="CU17" s="156"/>
      <c r="CV17" s="156"/>
      <c r="CW17" s="156"/>
      <c r="CX17" s="156"/>
      <c r="CY17" s="156"/>
      <c r="CZ17" s="156"/>
      <c r="DA17" s="156"/>
      <c r="DB17" s="156"/>
      <c r="DC17" s="156"/>
      <c r="DD17" s="156"/>
      <c r="DE17" s="156"/>
      <c r="DF17" s="156"/>
      <c r="DG17" s="156"/>
      <c r="DH17" s="156"/>
      <c r="DI17" s="156"/>
      <c r="DJ17" s="156"/>
      <c r="DK17" s="156"/>
      <c r="DL17" s="156"/>
      <c r="DM17" s="156"/>
      <c r="DN17" s="156"/>
      <c r="DO17" s="156"/>
      <c r="DP17" s="156"/>
      <c r="DQ17" s="156"/>
      <c r="DR17" s="156"/>
      <c r="DS17" s="156"/>
      <c r="DT17" s="156"/>
      <c r="DU17" s="156"/>
      <c r="DV17" s="156"/>
      <c r="DW17" s="156"/>
      <c r="DX17" s="156"/>
      <c r="DY17" s="156"/>
      <c r="DZ17" s="156"/>
      <c r="EA17" s="156"/>
      <c r="EB17" s="156"/>
      <c r="EC17" s="156"/>
      <c r="ED17" s="156"/>
      <c r="EE17" s="156"/>
      <c r="EF17" s="156"/>
      <c r="EG17" s="156"/>
      <c r="EH17" s="156"/>
      <c r="EI17" s="156"/>
      <c r="EJ17" s="156"/>
      <c r="EK17" s="156"/>
      <c r="EL17" s="156"/>
      <c r="EM17" s="156"/>
      <c r="EN17" s="156"/>
      <c r="EO17" s="156"/>
      <c r="EP17" s="156"/>
      <c r="EQ17" s="156"/>
      <c r="ER17" s="156"/>
      <c r="ES17" s="156"/>
      <c r="ET17" s="156"/>
      <c r="EU17" s="156"/>
      <c r="EV17" s="156"/>
      <c r="EW17" s="156"/>
      <c r="EX17" s="156"/>
      <c r="EY17" s="156"/>
      <c r="EZ17" s="156"/>
      <c r="FA17" s="156"/>
      <c r="FB17" s="156"/>
      <c r="FC17" s="156"/>
      <c r="FD17" s="156"/>
      <c r="FE17" s="156"/>
      <c r="FF17" s="156"/>
      <c r="FG17" s="156"/>
      <c r="FH17" s="156"/>
      <c r="FI17" s="156"/>
      <c r="FJ17" s="156"/>
      <c r="FK17" s="156"/>
      <c r="FL17" s="156"/>
      <c r="FM17" s="156"/>
      <c r="FN17" s="156"/>
      <c r="FO17" s="156"/>
      <c r="FP17" s="156"/>
      <c r="FQ17" s="156"/>
      <c r="FR17" s="156"/>
      <c r="FS17" s="156"/>
      <c r="FT17" s="156"/>
      <c r="FU17" s="156"/>
      <c r="FV17" s="156"/>
      <c r="FW17" s="156"/>
      <c r="FX17" s="156"/>
      <c r="FY17" s="156"/>
      <c r="FZ17" s="156"/>
      <c r="GA17" s="156"/>
      <c r="GB17" s="156"/>
      <c r="GC17" s="156"/>
      <c r="GD17" s="156"/>
      <c r="GE17" s="156"/>
      <c r="GF17" s="156"/>
      <c r="GG17" s="156"/>
      <c r="GH17" s="156"/>
      <c r="GI17" s="156"/>
      <c r="GJ17" s="156"/>
      <c r="GK17" s="156"/>
      <c r="GL17" s="156"/>
      <c r="GM17" s="156"/>
      <c r="GN17" s="156"/>
      <c r="GO17" s="156"/>
      <c r="GP17" s="156"/>
      <c r="GQ17" s="156"/>
      <c r="GR17" s="156"/>
      <c r="GS17" s="156"/>
      <c r="GT17" s="156"/>
      <c r="GU17" s="156"/>
      <c r="GV17" s="156"/>
      <c r="GW17" s="156"/>
      <c r="GX17" s="156"/>
      <c r="GY17" s="156"/>
      <c r="GZ17" s="156"/>
      <c r="HA17" s="156"/>
      <c r="HB17" s="156"/>
      <c r="HC17" s="156"/>
      <c r="HD17" s="156"/>
      <c r="HE17" s="156"/>
      <c r="HF17" s="156"/>
      <c r="HG17" s="156"/>
      <c r="HH17" s="156"/>
      <c r="HI17" s="156"/>
      <c r="HJ17" s="156"/>
      <c r="HK17" s="156"/>
      <c r="HL17" s="156"/>
      <c r="HM17" s="156"/>
      <c r="HN17" s="156"/>
      <c r="HO17" s="156"/>
      <c r="HP17" s="156"/>
      <c r="HQ17" s="156"/>
      <c r="HR17" s="156"/>
      <c r="HS17" s="156"/>
      <c r="HT17" s="156"/>
      <c r="HU17" s="156"/>
      <c r="HV17" s="156"/>
      <c r="HW17" s="156"/>
      <c r="HX17" s="156"/>
      <c r="HY17" s="156"/>
      <c r="HZ17" s="156"/>
      <c r="IA17" s="156"/>
      <c r="IB17" s="156"/>
      <c r="IC17" s="156"/>
      <c r="ID17" s="156"/>
      <c r="IE17" s="156"/>
      <c r="IF17" s="156"/>
      <c r="IG17" s="156"/>
      <c r="IH17" s="156"/>
      <c r="II17" s="156"/>
      <c r="IJ17" s="156"/>
      <c r="IK17" s="156"/>
      <c r="IL17" s="156"/>
      <c r="IM17" s="156"/>
      <c r="IN17" s="156"/>
      <c r="IO17" s="156"/>
      <c r="IP17" s="156"/>
      <c r="IQ17" s="156"/>
      <c r="IR17" s="156"/>
      <c r="IS17" s="156"/>
      <c r="IT17" s="156"/>
      <c r="IU17" s="156"/>
      <c r="IV17" s="156"/>
      <c r="IW17" s="156"/>
      <c r="IX17" s="156"/>
      <c r="IY17" s="156"/>
      <c r="IZ17" s="156"/>
      <c r="JA17" s="156"/>
      <c r="JB17" s="156"/>
      <c r="JC17" s="156"/>
      <c r="JD17" s="156"/>
      <c r="JE17" s="156"/>
      <c r="JF17" s="156"/>
      <c r="JG17" s="156"/>
      <c r="JH17" s="156"/>
      <c r="JI17" s="156"/>
      <c r="JJ17" s="156"/>
      <c r="JK17" s="156"/>
      <c r="JL17" s="156"/>
      <c r="JM17" s="156"/>
      <c r="JN17" s="156"/>
      <c r="JO17" s="156"/>
      <c r="JP17" s="156"/>
      <c r="JQ17" s="156"/>
      <c r="JR17" s="156"/>
      <c r="JS17" s="156"/>
      <c r="JT17" s="156"/>
      <c r="JU17" s="156"/>
      <c r="JV17" s="156"/>
      <c r="JW17" s="156"/>
      <c r="JX17" s="156"/>
      <c r="JY17" s="156"/>
      <c r="JZ17" s="156"/>
      <c r="KA17" s="156"/>
      <c r="KB17" s="156"/>
      <c r="KC17" s="156"/>
      <c r="KD17" s="156"/>
      <c r="KE17" s="156"/>
      <c r="KF17" s="156"/>
      <c r="KG17" s="156"/>
      <c r="KH17" s="156"/>
      <c r="KI17" s="156"/>
      <c r="KJ17" s="156"/>
      <c r="KK17" s="156"/>
      <c r="KL17" s="156"/>
      <c r="KM17" s="156"/>
      <c r="KN17" s="156"/>
      <c r="KO17" s="156"/>
      <c r="KP17" s="156"/>
      <c r="KQ17" s="156"/>
      <c r="KR17" s="156"/>
      <c r="KS17" s="156"/>
      <c r="KT17" s="156"/>
      <c r="KU17" s="156"/>
      <c r="KV17" s="156"/>
      <c r="KW17" s="156"/>
      <c r="KX17" s="156"/>
      <c r="KY17" s="156"/>
      <c r="KZ17" s="156"/>
      <c r="LA17" s="156"/>
      <c r="LB17" s="156"/>
      <c r="LC17" s="156"/>
      <c r="LD17" s="156"/>
      <c r="LE17" s="156"/>
      <c r="LF17" s="156"/>
      <c r="LG17" s="156"/>
      <c r="LH17" s="156"/>
      <c r="LI17" s="156"/>
      <c r="LJ17" s="156"/>
      <c r="LK17" s="156"/>
      <c r="LL17" s="156"/>
      <c r="LM17" s="156"/>
      <c r="LN17" s="156"/>
      <c r="LO17" s="156"/>
      <c r="LP17" s="156"/>
      <c r="LQ17" s="156"/>
      <c r="LR17" s="156"/>
      <c r="LS17" s="156"/>
      <c r="LT17" s="156"/>
      <c r="LU17" s="156"/>
      <c r="LV17" s="156"/>
      <c r="LW17" s="156"/>
      <c r="LX17" s="156"/>
      <c r="LY17" s="156"/>
      <c r="LZ17" s="156"/>
      <c r="MA17" s="156"/>
      <c r="MB17" s="156"/>
      <c r="MC17" s="156"/>
      <c r="MD17" s="156"/>
      <c r="ME17" s="156"/>
      <c r="MF17" s="156"/>
      <c r="MG17" s="156"/>
      <c r="MH17" s="156"/>
      <c r="MI17" s="156"/>
      <c r="MJ17" s="156"/>
      <c r="MK17" s="156"/>
      <c r="ML17" s="156"/>
      <c r="MM17" s="156"/>
      <c r="MN17" s="156"/>
      <c r="MO17" s="156"/>
      <c r="MP17" s="156"/>
      <c r="MQ17" s="156"/>
      <c r="MR17" s="156"/>
      <c r="MS17" s="156"/>
      <c r="MT17" s="156"/>
      <c r="MU17" s="156"/>
      <c r="MV17" s="156"/>
      <c r="MW17" s="156"/>
      <c r="MX17" s="156"/>
      <c r="MY17" s="156"/>
      <c r="MZ17" s="156"/>
      <c r="NA17" s="156"/>
      <c r="NB17" s="156"/>
      <c r="NC17" s="156"/>
      <c r="ND17" s="156"/>
      <c r="NE17" s="156"/>
      <c r="NF17" s="156"/>
      <c r="NG17" s="156"/>
      <c r="NH17" s="156"/>
      <c r="NI17" s="156"/>
      <c r="NJ17" s="156"/>
      <c r="NK17" s="156"/>
      <c r="NL17" s="156"/>
      <c r="NM17" s="156"/>
      <c r="NN17" s="156"/>
      <c r="NO17" s="156"/>
      <c r="NP17" s="156"/>
      <c r="NQ17" s="156"/>
      <c r="NR17" s="156"/>
      <c r="NS17" s="156"/>
      <c r="NT17" s="156"/>
      <c r="NU17" s="156"/>
      <c r="NV17" s="156"/>
      <c r="NW17" s="156"/>
      <c r="NX17" s="156"/>
      <c r="NY17" s="156"/>
      <c r="NZ17" s="156"/>
      <c r="OA17" s="156"/>
      <c r="OB17" s="156"/>
      <c r="OC17" s="156"/>
      <c r="OD17" s="156"/>
      <c r="OE17" s="156"/>
      <c r="OF17" s="156"/>
      <c r="OG17" s="156"/>
      <c r="OH17" s="156"/>
      <c r="OI17" s="156"/>
      <c r="OJ17" s="156"/>
      <c r="OK17" s="156"/>
      <c r="OL17" s="156"/>
      <c r="OM17" s="156"/>
      <c r="ON17" s="156"/>
      <c r="OO17" s="156"/>
      <c r="OP17" s="156"/>
      <c r="OQ17" s="156"/>
      <c r="OR17" s="156"/>
      <c r="OS17" s="156"/>
      <c r="OT17" s="156"/>
      <c r="OU17" s="156"/>
      <c r="OV17" s="156"/>
      <c r="OW17" s="156"/>
      <c r="OX17" s="156"/>
      <c r="OY17" s="156"/>
      <c r="OZ17" s="156"/>
      <c r="PA17" s="156"/>
      <c r="PB17" s="156"/>
      <c r="PC17" s="156"/>
      <c r="PD17" s="156"/>
      <c r="PE17" s="156"/>
      <c r="PF17" s="156"/>
      <c r="PG17" s="156"/>
      <c r="PH17" s="156"/>
      <c r="PI17" s="156"/>
      <c r="PJ17" s="156"/>
      <c r="PK17" s="156"/>
      <c r="PL17" s="156"/>
      <c r="PM17" s="156"/>
      <c r="PN17" s="156"/>
      <c r="PO17" s="156"/>
      <c r="PP17" s="156"/>
      <c r="PQ17" s="156"/>
      <c r="PR17" s="156"/>
      <c r="PS17" s="156"/>
      <c r="PT17" s="156"/>
      <c r="PU17" s="156"/>
      <c r="PV17" s="156"/>
      <c r="PW17" s="156"/>
      <c r="PX17" s="156"/>
      <c r="PY17" s="156"/>
      <c r="PZ17" s="156"/>
      <c r="QA17" s="156"/>
      <c r="QB17" s="156"/>
      <c r="QC17" s="156"/>
      <c r="QD17" s="156"/>
      <c r="QE17" s="156"/>
      <c r="QF17" s="156"/>
      <c r="QG17" s="156"/>
      <c r="QH17" s="156"/>
      <c r="QI17" s="156"/>
      <c r="QJ17" s="156"/>
      <c r="QK17" s="156"/>
      <c r="QL17" s="156"/>
      <c r="QM17" s="156"/>
      <c r="QN17" s="156"/>
      <c r="QO17" s="156"/>
      <c r="QP17" s="156"/>
      <c r="QQ17" s="156"/>
      <c r="QR17" s="156"/>
      <c r="QS17" s="156"/>
      <c r="QT17" s="156"/>
      <c r="QU17" s="132"/>
      <c r="QV17" s="132"/>
      <c r="QW17" s="132"/>
      <c r="QX17" s="132"/>
      <c r="QY17" s="132"/>
      <c r="QZ17" s="132"/>
      <c r="RA17" s="132"/>
      <c r="RB17" s="132"/>
      <c r="RC17" s="132"/>
      <c r="RD17" s="132"/>
      <c r="RE17" s="132"/>
      <c r="RF17" s="132"/>
      <c r="RG17" s="132"/>
      <c r="RH17" s="132"/>
      <c r="RI17" s="132"/>
      <c r="RJ17" s="132"/>
      <c r="RK17" s="132"/>
      <c r="RL17" s="132"/>
      <c r="RM17" s="132"/>
      <c r="RN17" s="132"/>
      <c r="RO17" s="132"/>
      <c r="RP17" s="132"/>
      <c r="RQ17" s="132"/>
      <c r="RR17" s="132"/>
      <c r="RS17" s="132"/>
      <c r="RT17" s="132"/>
      <c r="RU17" s="132"/>
      <c r="RV17" s="132"/>
      <c r="RW17" s="132"/>
      <c r="RX17" s="132"/>
      <c r="RY17" s="132"/>
      <c r="RZ17" s="132"/>
      <c r="SA17" s="132"/>
      <c r="SB17" s="132"/>
      <c r="SC17" s="132"/>
      <c r="SD17" s="132"/>
      <c r="SE17" s="132"/>
      <c r="SF17" s="132"/>
      <c r="SG17" s="132"/>
      <c r="SH17" s="132"/>
      <c r="SI17" s="132"/>
      <c r="SJ17" s="132"/>
      <c r="SK17" s="132"/>
      <c r="SL17" s="132"/>
      <c r="SM17" s="132"/>
      <c r="SN17" s="132"/>
      <c r="SO17" s="132"/>
      <c r="SP17" s="132"/>
      <c r="SQ17" s="132"/>
      <c r="SR17" s="132"/>
      <c r="SS17" s="132"/>
      <c r="ST17" s="132"/>
      <c r="SU17" s="132"/>
      <c r="SV17" s="132"/>
      <c r="SW17" s="132"/>
      <c r="SX17" s="132"/>
      <c r="SY17" s="132"/>
      <c r="SZ17" s="132"/>
      <c r="TA17" s="132"/>
      <c r="TB17" s="132"/>
      <c r="TC17" s="132"/>
      <c r="TD17" s="132"/>
      <c r="TE17" s="132"/>
      <c r="TF17" s="132"/>
      <c r="TG17" s="132"/>
      <c r="TH17" s="132"/>
      <c r="TI17" s="132"/>
      <c r="TJ17" s="132"/>
      <c r="TK17" s="132"/>
      <c r="TL17" s="132"/>
      <c r="TM17" s="132"/>
      <c r="TN17" s="132"/>
      <c r="TO17" s="132"/>
      <c r="TP17" s="132"/>
      <c r="TQ17" s="132"/>
      <c r="TR17" s="132"/>
      <c r="TS17" s="132"/>
      <c r="TT17" s="132"/>
      <c r="TU17" s="132"/>
      <c r="TV17" s="132"/>
      <c r="TW17" s="132"/>
      <c r="TX17" s="132"/>
      <c r="TY17" s="132"/>
      <c r="TZ17" s="132"/>
      <c r="UA17" s="132"/>
      <c r="UB17" s="132"/>
      <c r="UC17" s="132"/>
      <c r="UD17" s="132"/>
      <c r="UE17" s="132"/>
      <c r="UF17" s="132"/>
      <c r="UG17" s="132"/>
      <c r="UH17" s="132"/>
      <c r="UI17" s="132"/>
      <c r="UJ17" s="132"/>
      <c r="UK17" s="132"/>
      <c r="UL17" s="132"/>
      <c r="UM17" s="132"/>
      <c r="UN17" s="132"/>
      <c r="UO17" s="132"/>
      <c r="UP17" s="132"/>
      <c r="UQ17" s="132"/>
      <c r="UR17" s="132"/>
      <c r="US17" s="132"/>
      <c r="UT17" s="132"/>
      <c r="UU17" s="132"/>
      <c r="UV17" s="132"/>
      <c r="UW17" s="132"/>
      <c r="UX17" s="132"/>
      <c r="UY17" s="132"/>
      <c r="UZ17" s="132"/>
      <c r="VA17" s="132"/>
      <c r="VB17" s="132"/>
      <c r="VC17" s="132"/>
      <c r="VD17" s="132"/>
      <c r="VE17" s="132"/>
      <c r="VF17" s="132"/>
      <c r="VG17" s="132"/>
      <c r="VH17" s="132"/>
      <c r="VI17" s="132"/>
      <c r="VJ17" s="132"/>
      <c r="VK17" s="132"/>
      <c r="VL17" s="132"/>
      <c r="VM17" s="132"/>
      <c r="VN17" s="132"/>
      <c r="VO17" s="132"/>
      <c r="VP17" s="132"/>
      <c r="VQ17" s="132"/>
      <c r="VR17" s="132"/>
      <c r="VS17" s="132"/>
      <c r="VT17" s="132"/>
      <c r="VU17" s="132"/>
      <c r="VV17" s="132"/>
      <c r="VW17" s="132"/>
      <c r="VX17" s="132"/>
      <c r="VY17" s="132"/>
      <c r="VZ17" s="132"/>
      <c r="WA17" s="132"/>
      <c r="WB17" s="132"/>
      <c r="WC17" s="132"/>
      <c r="WD17" s="132"/>
      <c r="WE17" s="132"/>
      <c r="WF17" s="132"/>
      <c r="WG17" s="132"/>
      <c r="WH17" s="132"/>
      <c r="WI17" s="132"/>
      <c r="WJ17" s="132"/>
      <c r="WK17" s="132"/>
      <c r="WL17" s="132"/>
      <c r="WM17" s="132"/>
      <c r="WN17" s="132"/>
      <c r="WO17" s="132"/>
      <c r="WP17" s="132"/>
      <c r="WQ17" s="132"/>
      <c r="WR17" s="132"/>
      <c r="WS17" s="132"/>
      <c r="WT17" s="132"/>
      <c r="WU17" s="132"/>
      <c r="WV17" s="132"/>
      <c r="WW17" s="132"/>
      <c r="WX17" s="132"/>
      <c r="WY17" s="132"/>
      <c r="WZ17" s="132"/>
      <c r="XA17" s="132"/>
      <c r="XB17" s="132"/>
      <c r="XC17" s="132"/>
      <c r="XD17" s="132"/>
      <c r="XE17" s="132"/>
      <c r="XF17" s="132"/>
      <c r="XG17" s="132"/>
      <c r="XH17" s="132"/>
      <c r="XI17" s="132"/>
      <c r="XJ17" s="132"/>
      <c r="XK17" s="132"/>
      <c r="XL17" s="132"/>
      <c r="XM17" s="132"/>
      <c r="XN17" s="132"/>
      <c r="XO17" s="132"/>
      <c r="XP17" s="132"/>
      <c r="XQ17" s="132"/>
      <c r="XR17" s="132"/>
      <c r="XS17" s="132"/>
      <c r="XT17" s="132"/>
      <c r="XU17" s="132"/>
      <c r="XV17" s="132"/>
      <c r="XW17" s="132"/>
      <c r="XX17" s="132"/>
      <c r="XY17" s="132"/>
      <c r="XZ17" s="132"/>
      <c r="YA17" s="132"/>
      <c r="YB17" s="132"/>
      <c r="YC17" s="132"/>
      <c r="YD17" s="132"/>
      <c r="YE17" s="132"/>
      <c r="YF17" s="132"/>
      <c r="YG17" s="132"/>
      <c r="YH17" s="132"/>
      <c r="YI17" s="132"/>
      <c r="YJ17" s="132"/>
      <c r="YK17" s="132"/>
      <c r="YL17" s="132"/>
      <c r="YM17" s="132"/>
      <c r="YN17" s="132"/>
      <c r="YO17" s="132"/>
      <c r="YP17" s="132"/>
      <c r="YQ17" s="132"/>
      <c r="YR17" s="132"/>
      <c r="YS17" s="132"/>
      <c r="YT17" s="132"/>
      <c r="YU17" s="132"/>
      <c r="YV17" s="132"/>
      <c r="YW17" s="132"/>
      <c r="YX17" s="132"/>
      <c r="YY17" s="132"/>
      <c r="YZ17" s="132"/>
      <c r="ZA17" s="132"/>
      <c r="ZB17" s="132"/>
      <c r="ZC17" s="132"/>
      <c r="ZD17" s="132"/>
      <c r="ZE17" s="132"/>
      <c r="ZF17" s="132"/>
      <c r="ZG17" s="132"/>
      <c r="ZH17" s="132"/>
      <c r="ZI17" s="132"/>
      <c r="ZJ17" s="132"/>
      <c r="ZK17" s="132"/>
      <c r="ZL17" s="132"/>
      <c r="ZM17" s="132"/>
      <c r="ZN17" s="132"/>
      <c r="ZO17" s="132"/>
      <c r="ZP17" s="132"/>
      <c r="ZQ17" s="132"/>
      <c r="ZR17" s="132"/>
      <c r="ZS17" s="132"/>
      <c r="ZT17" s="132"/>
      <c r="ZU17" s="132"/>
      <c r="ZV17" s="132"/>
      <c r="ZW17" s="132"/>
      <c r="ZX17" s="132"/>
      <c r="ZY17" s="132"/>
      <c r="ZZ17" s="132"/>
      <c r="AAA17" s="132"/>
      <c r="AAB17" s="132"/>
      <c r="AAC17" s="132"/>
      <c r="AAD17" s="132"/>
      <c r="AAE17" s="132"/>
      <c r="AAF17" s="132"/>
      <c r="AAG17" s="132"/>
      <c r="AAH17" s="132"/>
      <c r="AAI17" s="132"/>
      <c r="AAJ17" s="132"/>
      <c r="AAK17" s="132"/>
      <c r="AAL17" s="132"/>
      <c r="AAM17" s="132"/>
      <c r="AAN17" s="132"/>
      <c r="AAO17" s="132"/>
      <c r="AAP17" s="132"/>
      <c r="AAQ17" s="132"/>
      <c r="AAR17" s="132"/>
      <c r="AAS17" s="132"/>
      <c r="AAT17" s="132"/>
      <c r="AAU17" s="132"/>
      <c r="AAV17" s="132"/>
      <c r="AAW17" s="132"/>
      <c r="AAX17" s="132"/>
      <c r="AAY17" s="132"/>
      <c r="AAZ17" s="132"/>
      <c r="ABA17" s="132"/>
      <c r="ABB17" s="132"/>
      <c r="ABC17" s="132"/>
      <c r="ABD17" s="132"/>
      <c r="ABE17" s="132"/>
      <c r="ABF17" s="132"/>
      <c r="ABG17" s="132"/>
      <c r="ABH17" s="132"/>
      <c r="ABI17" s="132"/>
      <c r="ABJ17" s="132"/>
      <c r="ABK17" s="132"/>
      <c r="ABL17" s="132"/>
      <c r="ABM17" s="132"/>
      <c r="ABN17" s="132"/>
      <c r="ABO17" s="132"/>
      <c r="ABP17" s="132"/>
      <c r="ABQ17" s="132"/>
      <c r="ABR17" s="132"/>
      <c r="ABS17" s="132"/>
      <c r="ABT17" s="132"/>
      <c r="ABU17" s="132"/>
      <c r="ABV17" s="132"/>
      <c r="ABW17" s="132"/>
      <c r="ABX17" s="132"/>
      <c r="ABY17" s="132"/>
      <c r="ABZ17" s="132"/>
      <c r="ACA17" s="132"/>
      <c r="ACB17" s="132"/>
      <c r="ACC17" s="132"/>
      <c r="ACD17" s="132"/>
      <c r="ACE17" s="132"/>
      <c r="ACF17" s="132"/>
      <c r="ACG17" s="132"/>
      <c r="ACH17" s="132"/>
      <c r="ACI17" s="132"/>
      <c r="ACJ17" s="132"/>
      <c r="ACK17" s="132"/>
      <c r="ACL17" s="132"/>
      <c r="ACM17" s="132"/>
      <c r="ACN17" s="132"/>
      <c r="ACO17" s="132"/>
      <c r="ACP17" s="132"/>
      <c r="ACQ17" s="132"/>
      <c r="ACR17" s="132"/>
      <c r="ACS17" s="132"/>
      <c r="ACT17" s="132"/>
      <c r="ACU17" s="132"/>
      <c r="ACV17" s="132"/>
      <c r="ACW17" s="132"/>
      <c r="ACX17" s="132"/>
      <c r="ACY17" s="132"/>
      <c r="ACZ17" s="132"/>
      <c r="ADA17" s="132"/>
      <c r="ADB17" s="132"/>
      <c r="ADC17" s="132"/>
      <c r="ADD17" s="132"/>
      <c r="ADE17" s="132"/>
      <c r="ADF17" s="132"/>
      <c r="ADG17" s="132"/>
      <c r="ADH17" s="132"/>
      <c r="ADI17" s="132"/>
      <c r="ADJ17" s="132"/>
      <c r="ADK17" s="132"/>
      <c r="ADL17" s="132"/>
      <c r="ADM17" s="132"/>
      <c r="ADN17" s="132"/>
      <c r="ADO17" s="132"/>
      <c r="ADP17" s="132"/>
      <c r="ADQ17" s="132"/>
      <c r="ADR17" s="132"/>
      <c r="ADS17" s="132"/>
      <c r="ADT17" s="132"/>
      <c r="ADU17" s="132"/>
      <c r="ADV17" s="132"/>
      <c r="ADW17" s="132"/>
      <c r="ADX17" s="132"/>
      <c r="ADY17" s="132"/>
      <c r="ADZ17" s="132"/>
      <c r="AEA17" s="132"/>
      <c r="AEB17" s="132"/>
      <c r="AEC17" s="132"/>
      <c r="AED17" s="132"/>
      <c r="AEE17" s="132"/>
      <c r="AEF17" s="132"/>
      <c r="AEG17" s="132"/>
      <c r="AEH17" s="132"/>
      <c r="AEI17" s="132"/>
      <c r="AEJ17" s="132"/>
      <c r="AEK17" s="132"/>
      <c r="AEL17" s="132"/>
      <c r="AEM17" s="132"/>
      <c r="AEN17" s="132"/>
      <c r="AEO17" s="132"/>
      <c r="AEP17" s="132"/>
      <c r="AEQ17" s="132"/>
      <c r="AER17" s="132"/>
      <c r="AES17" s="132"/>
      <c r="AET17" s="132"/>
      <c r="AEU17" s="132"/>
      <c r="AEV17" s="132"/>
      <c r="AEW17" s="132"/>
      <c r="AEX17" s="132"/>
      <c r="AEY17" s="132"/>
      <c r="AEZ17" s="132"/>
      <c r="AFA17" s="132"/>
      <c r="AFB17" s="132"/>
      <c r="AFC17" s="132"/>
      <c r="AFD17" s="132"/>
      <c r="AFE17" s="132"/>
      <c r="AFF17" s="132"/>
      <c r="AFG17" s="132"/>
      <c r="AFH17" s="132"/>
      <c r="AFI17" s="132"/>
      <c r="AFJ17" s="132"/>
      <c r="AFK17" s="132"/>
      <c r="AFL17" s="132"/>
      <c r="AFM17" s="132"/>
      <c r="AFN17" s="132"/>
      <c r="AFO17" s="132"/>
      <c r="AFP17" s="132"/>
      <c r="AFQ17" s="132"/>
      <c r="AFR17" s="132"/>
      <c r="AFS17" s="132"/>
      <c r="AFT17" s="132"/>
      <c r="AFU17" s="132"/>
      <c r="AFV17" s="132"/>
      <c r="AFW17" s="132"/>
      <c r="AFX17" s="132"/>
      <c r="AFY17" s="132"/>
      <c r="AFZ17" s="132"/>
      <c r="AGA17" s="132"/>
      <c r="AGB17" s="132"/>
      <c r="AGC17" s="132"/>
      <c r="AGD17" s="132"/>
      <c r="AGE17" s="132"/>
      <c r="AGF17" s="132"/>
      <c r="AGG17" s="132"/>
      <c r="AGH17" s="132"/>
      <c r="AGI17" s="132"/>
      <c r="AGJ17" s="132"/>
      <c r="AGK17" s="132"/>
      <c r="AGL17" s="132"/>
      <c r="AGM17" s="132"/>
      <c r="AGN17" s="132"/>
      <c r="AGO17" s="132"/>
      <c r="AGP17" s="132"/>
      <c r="AGQ17" s="132"/>
      <c r="AGR17" s="132"/>
      <c r="AGS17" s="132"/>
      <c r="AGT17" s="132"/>
      <c r="AGU17" s="132"/>
      <c r="AGV17" s="132"/>
      <c r="AGW17" s="132"/>
      <c r="AGX17" s="132"/>
      <c r="AGY17" s="132"/>
      <c r="AGZ17" s="132"/>
      <c r="AHA17" s="132"/>
      <c r="AHB17" s="132"/>
      <c r="AHC17" s="132"/>
      <c r="AHD17" s="132"/>
      <c r="AHE17" s="132"/>
      <c r="AHF17" s="132"/>
      <c r="AHG17" s="132"/>
      <c r="AHH17" s="132"/>
      <c r="AHI17" s="132"/>
      <c r="AHJ17" s="132"/>
      <c r="AHK17" s="132"/>
      <c r="AHL17" s="132"/>
      <c r="AHM17" s="132"/>
      <c r="AHN17" s="132"/>
      <c r="AHO17" s="132"/>
      <c r="AHP17" s="132"/>
      <c r="AHQ17" s="132"/>
      <c r="AHR17" s="132"/>
      <c r="AHS17" s="132"/>
      <c r="AHT17" s="132"/>
      <c r="AHU17" s="132"/>
      <c r="AHV17" s="132"/>
      <c r="AHW17" s="132"/>
      <c r="AHX17" s="132"/>
      <c r="AHY17" s="132"/>
      <c r="AHZ17" s="132"/>
      <c r="AIA17" s="132"/>
      <c r="AIB17" s="132"/>
      <c r="AIC17" s="132"/>
      <c r="AID17" s="132"/>
      <c r="AIE17" s="132"/>
      <c r="AIF17" s="132"/>
      <c r="AIG17" s="132"/>
      <c r="AIH17" s="132"/>
      <c r="AII17" s="132"/>
      <c r="AIJ17" s="132"/>
      <c r="AIK17" s="132"/>
      <c r="AIL17" s="132"/>
      <c r="AIM17" s="132"/>
      <c r="AIN17" s="132"/>
      <c r="AIO17" s="132"/>
      <c r="AIP17" s="132"/>
      <c r="AIQ17" s="132"/>
      <c r="AIR17" s="132"/>
      <c r="AIS17" s="132"/>
      <c r="AIT17" s="132"/>
      <c r="AIU17" s="132"/>
      <c r="AIV17" s="132"/>
      <c r="AIW17" s="132"/>
      <c r="AIX17" s="132"/>
      <c r="AIY17" s="132"/>
      <c r="AIZ17" s="132"/>
      <c r="AJA17" s="132"/>
      <c r="AJB17" s="132"/>
      <c r="AJC17" s="132"/>
      <c r="AJD17" s="132"/>
      <c r="AJE17" s="132"/>
      <c r="AJF17" s="132"/>
      <c r="AJG17" s="132"/>
      <c r="AJH17" s="132"/>
      <c r="AJI17" s="132"/>
      <c r="AJJ17" s="132"/>
      <c r="AJK17" s="132"/>
      <c r="AJL17" s="132"/>
      <c r="AJM17" s="132"/>
      <c r="AJN17" s="132"/>
      <c r="AJO17" s="132"/>
      <c r="AJP17" s="132"/>
      <c r="AJQ17" s="132"/>
      <c r="AJR17" s="132"/>
      <c r="AJS17" s="132"/>
      <c r="AJT17" s="132"/>
      <c r="AJU17" s="132"/>
      <c r="AJV17" s="132"/>
      <c r="AJW17" s="132"/>
      <c r="AJX17" s="132"/>
      <c r="AJY17" s="132"/>
      <c r="AJZ17" s="132"/>
      <c r="AKA17" s="132"/>
      <c r="AKB17" s="132"/>
      <c r="AKC17" s="132"/>
      <c r="AKD17" s="132"/>
      <c r="AKE17" s="132"/>
      <c r="AKF17" s="132"/>
      <c r="AKG17" s="132"/>
      <c r="AKH17" s="132"/>
      <c r="AKI17" s="132"/>
      <c r="AKJ17" s="132"/>
      <c r="AKK17" s="132"/>
      <c r="AKL17" s="132"/>
      <c r="AKM17" s="132"/>
      <c r="AKN17" s="132"/>
      <c r="AKO17" s="132"/>
      <c r="AKP17" s="132"/>
      <c r="AKQ17" s="132"/>
      <c r="AKR17" s="132"/>
      <c r="AKS17" s="132"/>
      <c r="AKT17" s="132"/>
      <c r="AKU17" s="132"/>
      <c r="AKV17" s="132"/>
      <c r="AKW17" s="132"/>
      <c r="AKX17" s="132"/>
      <c r="AKY17" s="132"/>
      <c r="AKZ17" s="132"/>
      <c r="ALA17" s="132"/>
      <c r="ALB17" s="132"/>
      <c r="ALC17" s="132"/>
      <c r="ALD17" s="132"/>
      <c r="ALE17" s="132"/>
      <c r="ALF17" s="132"/>
      <c r="ALG17" s="132"/>
      <c r="ALH17" s="132"/>
      <c r="ALI17" s="132"/>
      <c r="ALJ17" s="132"/>
      <c r="ALK17" s="132"/>
      <c r="ALL17" s="132"/>
      <c r="ALM17" s="132"/>
      <c r="ALN17" s="132"/>
      <c r="ALO17" s="132"/>
      <c r="ALP17" s="132"/>
      <c r="ALQ17" s="132"/>
      <c r="ALR17" s="132"/>
      <c r="ALS17" s="132"/>
      <c r="ALT17" s="132"/>
      <c r="ALU17" s="132"/>
      <c r="ALV17" s="132"/>
      <c r="ALW17" s="132"/>
      <c r="ALX17" s="132"/>
      <c r="ALY17" s="132"/>
      <c r="ALZ17" s="132"/>
      <c r="AMA17" s="132"/>
      <c r="AMB17" s="132"/>
      <c r="AMC17" s="132"/>
      <c r="AMD17" s="132"/>
      <c r="AME17" s="132"/>
      <c r="AMF17" s="132"/>
      <c r="AMG17" s="132"/>
      <c r="AMH17" s="132"/>
      <c r="AMI17" s="132"/>
      <c r="AMJ17" s="132"/>
      <c r="AMK17" s="132"/>
      <c r="AML17" s="132"/>
      <c r="AMM17" s="132"/>
      <c r="AMN17" s="132"/>
      <c r="AMO17" s="132"/>
      <c r="AMP17" s="132"/>
      <c r="AMQ17" s="132"/>
      <c r="AMR17" s="132"/>
      <c r="AMS17" s="132"/>
      <c r="AMT17" s="132"/>
      <c r="AMU17" s="132"/>
      <c r="AMV17" s="132"/>
      <c r="AMW17" s="132"/>
      <c r="AMX17" s="132"/>
      <c r="AMY17" s="132"/>
      <c r="AMZ17" s="132"/>
      <c r="ANA17" s="132"/>
      <c r="ANB17" s="132"/>
      <c r="ANC17" s="132"/>
      <c r="AND17" s="132"/>
      <c r="ANE17" s="132"/>
      <c r="ANF17" s="132"/>
      <c r="ANG17" s="132"/>
      <c r="ANH17" s="132"/>
      <c r="ANI17" s="132"/>
      <c r="ANJ17" s="132"/>
      <c r="ANK17" s="132"/>
      <c r="ANL17" s="132"/>
      <c r="ANM17" s="132"/>
      <c r="ANN17" s="132"/>
      <c r="ANO17" s="132"/>
      <c r="ANP17" s="132"/>
      <c r="ANQ17" s="132"/>
      <c r="ANR17" s="132"/>
      <c r="ANS17" s="132"/>
      <c r="ANT17" s="132"/>
      <c r="ANU17" s="132"/>
      <c r="ANV17" s="132"/>
      <c r="ANW17" s="132"/>
      <c r="ANX17" s="132"/>
      <c r="ANY17" s="132"/>
      <c r="ANZ17" s="132"/>
      <c r="AOA17" s="132"/>
      <c r="AOB17" s="132"/>
      <c r="AOC17" s="132"/>
      <c r="AOD17" s="132"/>
      <c r="AOE17" s="132"/>
      <c r="AOF17" s="132"/>
      <c r="AOG17" s="132"/>
      <c r="AOH17" s="132"/>
      <c r="AOI17" s="132"/>
      <c r="AOJ17" s="132"/>
      <c r="AOK17" s="132"/>
      <c r="AOL17" s="132"/>
      <c r="AOM17" s="132"/>
      <c r="AON17" s="132"/>
      <c r="AOO17" s="132"/>
      <c r="AOP17" s="132"/>
      <c r="AOQ17" s="132"/>
      <c r="AOR17" s="132"/>
      <c r="AOS17" s="132"/>
      <c r="AOT17" s="132"/>
      <c r="AOU17" s="132"/>
      <c r="AOV17" s="132"/>
      <c r="AOW17" s="132"/>
      <c r="AOX17" s="132"/>
      <c r="AOY17" s="132"/>
      <c r="AOZ17" s="132"/>
      <c r="APA17" s="132"/>
      <c r="APB17" s="132"/>
      <c r="APC17" s="132"/>
      <c r="APD17" s="132"/>
      <c r="APE17" s="132"/>
      <c r="APF17" s="132"/>
      <c r="APG17" s="132"/>
      <c r="APH17" s="132"/>
      <c r="API17" s="132"/>
      <c r="APJ17" s="132"/>
      <c r="APK17" s="132"/>
      <c r="APL17" s="132"/>
      <c r="APM17" s="132"/>
      <c r="APN17" s="132"/>
      <c r="APO17" s="132"/>
      <c r="APP17" s="132"/>
      <c r="APQ17" s="132"/>
      <c r="APR17" s="132"/>
      <c r="APS17" s="132"/>
      <c r="APT17" s="132"/>
      <c r="APU17" s="132"/>
      <c r="APV17" s="132"/>
      <c r="APW17" s="132"/>
      <c r="APX17" s="132"/>
      <c r="APY17" s="132"/>
      <c r="APZ17" s="132"/>
      <c r="AQA17" s="132"/>
      <c r="AQB17" s="132"/>
      <c r="AQC17" s="132"/>
      <c r="AQD17" s="132"/>
      <c r="AQE17" s="132"/>
      <c r="AQF17" s="132"/>
      <c r="AQG17" s="132"/>
      <c r="AQH17" s="132"/>
      <c r="AQI17" s="132"/>
      <c r="AQJ17" s="132"/>
      <c r="AQK17" s="132"/>
      <c r="AQL17" s="132"/>
      <c r="AQM17" s="132"/>
      <c r="AQN17" s="132"/>
      <c r="AQO17" s="132"/>
      <c r="AQP17" s="132"/>
      <c r="AQQ17" s="132"/>
      <c r="AQR17" s="132"/>
      <c r="AQS17" s="132"/>
      <c r="AQT17" s="132"/>
      <c r="AQU17" s="132"/>
      <c r="AQV17" s="132"/>
      <c r="AQW17" s="132"/>
      <c r="AQX17" s="132"/>
      <c r="AQY17" s="132"/>
      <c r="AQZ17" s="132"/>
      <c r="ARA17" s="132"/>
      <c r="ARB17" s="132"/>
      <c r="ARC17" s="132"/>
      <c r="ARD17" s="132"/>
      <c r="ARE17" s="132"/>
      <c r="ARF17" s="132"/>
      <c r="ARG17" s="132"/>
      <c r="ARH17" s="132"/>
      <c r="ARI17" s="132"/>
      <c r="ARJ17" s="132"/>
      <c r="ARK17" s="132"/>
      <c r="ARL17" s="132"/>
      <c r="ARM17" s="132"/>
      <c r="ARN17" s="132"/>
      <c r="ARO17" s="132"/>
      <c r="ARP17" s="132"/>
      <c r="ARQ17" s="132"/>
      <c r="ARR17" s="132"/>
      <c r="ARS17" s="132"/>
      <c r="ART17" s="132"/>
      <c r="ARU17" s="132"/>
      <c r="ARV17" s="132"/>
      <c r="ARW17" s="132"/>
      <c r="ARX17" s="132"/>
      <c r="ARY17" s="132"/>
      <c r="ARZ17" s="132"/>
      <c r="ASA17" s="132"/>
      <c r="ASB17" s="132"/>
      <c r="ASC17" s="132"/>
      <c r="ASD17" s="132"/>
      <c r="ASE17" s="132"/>
      <c r="ASF17" s="132"/>
      <c r="ASG17" s="132"/>
      <c r="ASH17" s="132"/>
      <c r="ASI17" s="132"/>
      <c r="ASJ17" s="132"/>
      <c r="ASK17" s="132"/>
      <c r="ASL17" s="132"/>
      <c r="ASM17" s="132"/>
      <c r="ASN17" s="132"/>
      <c r="ASO17" s="132"/>
      <c r="ASP17" s="132"/>
      <c r="ASQ17" s="132"/>
      <c r="ASR17" s="132"/>
      <c r="ASS17" s="132"/>
      <c r="AST17" s="132"/>
      <c r="ASU17" s="132"/>
      <c r="ASV17" s="132"/>
      <c r="ASW17" s="132"/>
      <c r="ASX17" s="132"/>
      <c r="ASY17" s="132"/>
      <c r="ASZ17" s="132"/>
      <c r="ATA17" s="132"/>
      <c r="ATB17" s="132"/>
      <c r="ATC17" s="132"/>
      <c r="ATD17" s="132"/>
      <c r="ATE17" s="132"/>
      <c r="ATF17" s="132"/>
      <c r="ATG17" s="132"/>
      <c r="ATH17" s="132"/>
      <c r="ATI17" s="132"/>
      <c r="ATJ17" s="132"/>
      <c r="ATK17" s="132"/>
      <c r="ATL17" s="132"/>
      <c r="ATM17" s="132"/>
      <c r="ATN17" s="132"/>
      <c r="ATO17" s="132"/>
      <c r="ATP17" s="132"/>
      <c r="ATQ17" s="132"/>
      <c r="ATR17" s="132"/>
      <c r="ATS17" s="132"/>
      <c r="ATT17" s="132"/>
      <c r="ATU17" s="132"/>
      <c r="ATV17" s="132"/>
      <c r="ATW17" s="132"/>
      <c r="ATX17" s="132"/>
      <c r="ATY17" s="132"/>
      <c r="ATZ17" s="132"/>
      <c r="AUA17" s="132"/>
      <c r="AUB17" s="132"/>
      <c r="AUC17" s="132"/>
      <c r="AUD17" s="132"/>
      <c r="AUE17" s="132"/>
      <c r="AUF17" s="132"/>
      <c r="AUG17" s="132"/>
      <c r="AUH17" s="132"/>
      <c r="AUI17" s="132"/>
      <c r="AUJ17" s="132"/>
      <c r="AUK17" s="132"/>
      <c r="AUL17" s="132"/>
      <c r="AUM17" s="132"/>
      <c r="AUN17" s="132"/>
      <c r="AUO17" s="132"/>
      <c r="AUP17" s="132"/>
      <c r="AUQ17" s="132"/>
      <c r="AUR17" s="132"/>
      <c r="AUS17" s="132"/>
      <c r="AUT17" s="132"/>
      <c r="AUU17" s="132"/>
      <c r="AUV17" s="132"/>
      <c r="AUW17" s="132"/>
      <c r="AUX17" s="132"/>
      <c r="AUY17" s="132"/>
      <c r="AUZ17" s="132"/>
      <c r="AVA17" s="132"/>
      <c r="AVB17" s="132"/>
      <c r="AVC17" s="132"/>
      <c r="AVD17" s="132"/>
      <c r="AVE17" s="132"/>
      <c r="AVF17" s="132"/>
      <c r="AVG17" s="132"/>
      <c r="AVH17" s="132"/>
      <c r="AVI17" s="132"/>
      <c r="AVJ17" s="132"/>
      <c r="AVK17" s="132"/>
      <c r="AVL17" s="132"/>
      <c r="AVM17" s="132"/>
      <c r="AVN17" s="132"/>
      <c r="AVO17" s="132"/>
      <c r="AVP17" s="132"/>
      <c r="AVQ17" s="132"/>
      <c r="AVR17" s="132"/>
      <c r="AVS17" s="132"/>
      <c r="AVT17" s="132"/>
      <c r="AVU17" s="132"/>
      <c r="AVV17" s="132"/>
      <c r="AVW17" s="132"/>
      <c r="AVX17" s="132"/>
      <c r="AVY17" s="132"/>
      <c r="AVZ17" s="132"/>
      <c r="AWA17" s="132"/>
      <c r="AWB17" s="132"/>
      <c r="AWC17" s="132"/>
      <c r="AWD17" s="132"/>
      <c r="AWE17" s="132"/>
      <c r="AWF17" s="132"/>
      <c r="AWG17" s="132"/>
      <c r="AWH17" s="132"/>
      <c r="AWI17" s="132"/>
      <c r="AWJ17" s="132"/>
      <c r="AWK17" s="132"/>
      <c r="AWL17" s="132"/>
      <c r="AWM17" s="132"/>
      <c r="AWN17" s="132"/>
      <c r="AWO17" s="132"/>
      <c r="AWP17" s="132"/>
      <c r="AWQ17" s="132"/>
      <c r="AWR17" s="132"/>
      <c r="AWS17" s="132"/>
      <c r="AWT17" s="132"/>
      <c r="AWU17" s="132"/>
      <c r="AWV17" s="132"/>
      <c r="AWW17" s="132"/>
      <c r="AWX17" s="132"/>
      <c r="AWY17" s="132"/>
      <c r="AWZ17" s="132"/>
      <c r="AXA17" s="132"/>
      <c r="AXB17" s="132"/>
      <c r="AXC17" s="132"/>
      <c r="AXD17" s="132"/>
      <c r="AXE17" s="132"/>
      <c r="AXF17" s="132"/>
      <c r="AXG17" s="132"/>
      <c r="AXH17" s="132"/>
      <c r="AXI17" s="132"/>
      <c r="AXJ17" s="132"/>
      <c r="AXK17" s="132"/>
      <c r="AXL17" s="132"/>
      <c r="AXM17" s="132"/>
      <c r="AXN17" s="132"/>
      <c r="AXO17" s="132"/>
      <c r="AXP17" s="132"/>
      <c r="AXQ17" s="132"/>
      <c r="AXR17" s="132"/>
      <c r="AXS17" s="132"/>
      <c r="AXT17" s="132"/>
      <c r="AXU17" s="132"/>
      <c r="AXV17" s="132"/>
      <c r="AXW17" s="132"/>
      <c r="AXX17" s="132"/>
      <c r="AXY17" s="132"/>
      <c r="AXZ17" s="132"/>
      <c r="AYA17" s="132"/>
      <c r="AYB17" s="132"/>
      <c r="AYC17" s="132"/>
      <c r="AYD17" s="132"/>
      <c r="AYE17" s="132"/>
      <c r="AYF17" s="132"/>
      <c r="AYG17" s="132"/>
      <c r="AYH17" s="132"/>
      <c r="AYI17" s="132"/>
      <c r="AYJ17" s="132"/>
      <c r="AYK17" s="132"/>
      <c r="AYL17" s="132"/>
      <c r="AYM17" s="132"/>
      <c r="AYN17" s="132"/>
      <c r="AYO17" s="132"/>
      <c r="AYP17" s="132"/>
      <c r="AYQ17" s="132"/>
      <c r="AYR17" s="132"/>
      <c r="AYS17" s="132"/>
      <c r="AYT17" s="132"/>
      <c r="AYU17" s="132"/>
      <c r="AYV17" s="132"/>
      <c r="AYW17" s="132"/>
      <c r="AYX17" s="132"/>
      <c r="AYY17" s="132"/>
      <c r="AYZ17" s="132"/>
    </row>
    <row r="18" spans="1:1352" ht="21" customHeight="1" x14ac:dyDescent="0.25">
      <c r="A18" s="101" t="s">
        <v>199</v>
      </c>
      <c r="B18" s="101" t="s">
        <v>244</v>
      </c>
      <c r="C18" s="61" t="s">
        <v>245</v>
      </c>
      <c r="D18" s="61"/>
      <c r="E18" s="61" t="s">
        <v>246</v>
      </c>
      <c r="F18" s="61" t="s">
        <v>247</v>
      </c>
      <c r="G18" s="61" t="s">
        <v>864</v>
      </c>
      <c r="H18" s="61" t="s">
        <v>247</v>
      </c>
      <c r="I18" s="5" t="s">
        <v>248</v>
      </c>
      <c r="J18" s="5" t="s">
        <v>249</v>
      </c>
      <c r="K18" s="139"/>
      <c r="L18" s="156"/>
      <c r="M18" s="156"/>
      <c r="N18" s="156"/>
      <c r="O18" s="156"/>
      <c r="P18" s="156"/>
      <c r="Q18" s="156"/>
      <c r="R18" s="156"/>
      <c r="S18" s="156"/>
      <c r="T18" s="156"/>
      <c r="U18" s="156"/>
      <c r="V18" s="156"/>
      <c r="W18" s="156"/>
      <c r="X18" s="156"/>
      <c r="Y18" s="156"/>
      <c r="Z18" s="156"/>
      <c r="AA18" s="156"/>
      <c r="AB18" s="156"/>
      <c r="AC18" s="156"/>
      <c r="AD18" s="156"/>
      <c r="AE18" s="156"/>
      <c r="AF18" s="156"/>
      <c r="AG18" s="156"/>
      <c r="AH18" s="156"/>
      <c r="AI18" s="156"/>
      <c r="AJ18" s="156"/>
      <c r="AK18" s="156"/>
      <c r="AL18" s="156"/>
      <c r="AM18" s="156"/>
      <c r="AN18" s="156"/>
      <c r="AO18" s="156"/>
      <c r="AP18" s="156"/>
      <c r="AQ18" s="156"/>
      <c r="AR18" s="156"/>
      <c r="AS18" s="156"/>
      <c r="AT18" s="156"/>
      <c r="AU18" s="156"/>
      <c r="AV18" s="156"/>
      <c r="AW18" s="156"/>
      <c r="AX18" s="156"/>
      <c r="AY18" s="156"/>
      <c r="AZ18" s="156"/>
      <c r="BA18" s="156"/>
      <c r="BB18" s="156"/>
      <c r="BC18" s="156"/>
      <c r="BD18" s="156"/>
      <c r="BE18" s="156"/>
      <c r="BF18" s="156"/>
      <c r="BG18" s="156"/>
      <c r="BH18" s="156"/>
      <c r="BI18" s="156"/>
      <c r="BJ18" s="156"/>
      <c r="BK18" s="156"/>
      <c r="BL18" s="156"/>
      <c r="BM18" s="156"/>
      <c r="BN18" s="156"/>
      <c r="BO18" s="156"/>
      <c r="BP18" s="156"/>
      <c r="BQ18" s="156"/>
      <c r="BR18" s="156"/>
      <c r="BS18" s="156"/>
      <c r="BT18" s="156"/>
      <c r="BU18" s="156"/>
      <c r="BV18" s="156"/>
      <c r="BW18" s="156"/>
      <c r="BX18" s="156"/>
      <c r="BY18" s="156"/>
      <c r="BZ18" s="156"/>
      <c r="CA18" s="156"/>
      <c r="CB18" s="156"/>
      <c r="CC18" s="156"/>
      <c r="CD18" s="156"/>
      <c r="CE18" s="156"/>
      <c r="CF18" s="156"/>
      <c r="CG18" s="156"/>
      <c r="CH18" s="156"/>
      <c r="CI18" s="156"/>
      <c r="CJ18" s="156"/>
      <c r="CK18" s="156"/>
      <c r="CL18" s="156"/>
      <c r="CM18" s="156"/>
      <c r="CN18" s="156"/>
      <c r="CO18" s="156"/>
      <c r="CP18" s="156"/>
      <c r="CQ18" s="156"/>
      <c r="CR18" s="156"/>
      <c r="CS18" s="156"/>
      <c r="CT18" s="156"/>
      <c r="CU18" s="156"/>
      <c r="CV18" s="156"/>
      <c r="CW18" s="156"/>
      <c r="CX18" s="156"/>
      <c r="CY18" s="156"/>
      <c r="CZ18" s="156"/>
      <c r="DA18" s="156"/>
      <c r="DB18" s="156"/>
      <c r="DC18" s="156"/>
      <c r="DD18" s="156"/>
      <c r="DE18" s="156"/>
      <c r="DF18" s="156"/>
      <c r="DG18" s="156"/>
      <c r="DH18" s="156"/>
      <c r="DI18" s="156"/>
      <c r="DJ18" s="156"/>
      <c r="DK18" s="156"/>
      <c r="DL18" s="156"/>
      <c r="DM18" s="156"/>
      <c r="DN18" s="156"/>
      <c r="DO18" s="156"/>
      <c r="DP18" s="156"/>
      <c r="DQ18" s="156"/>
      <c r="DR18" s="156"/>
      <c r="DS18" s="156"/>
      <c r="DT18" s="156"/>
      <c r="DU18" s="156"/>
      <c r="DV18" s="156"/>
      <c r="DW18" s="156"/>
      <c r="DX18" s="156"/>
      <c r="DY18" s="156"/>
      <c r="DZ18" s="156"/>
      <c r="EA18" s="156"/>
      <c r="EB18" s="156"/>
      <c r="EC18" s="156"/>
      <c r="ED18" s="156"/>
      <c r="EE18" s="156"/>
      <c r="EF18" s="156"/>
      <c r="EG18" s="156"/>
      <c r="EH18" s="156"/>
      <c r="EI18" s="156"/>
      <c r="EJ18" s="156"/>
      <c r="EK18" s="156"/>
      <c r="EL18" s="156"/>
      <c r="EM18" s="156"/>
      <c r="EN18" s="156"/>
      <c r="EO18" s="156"/>
      <c r="EP18" s="156"/>
      <c r="EQ18" s="156"/>
      <c r="ER18" s="156"/>
      <c r="ES18" s="156"/>
      <c r="ET18" s="156"/>
      <c r="EU18" s="156"/>
      <c r="EV18" s="156"/>
      <c r="EW18" s="156"/>
      <c r="EX18" s="156"/>
      <c r="EY18" s="156"/>
      <c r="EZ18" s="156"/>
      <c r="FA18" s="156"/>
      <c r="FB18" s="156"/>
      <c r="FC18" s="156"/>
      <c r="FD18" s="156"/>
      <c r="FE18" s="156"/>
      <c r="FF18" s="156"/>
      <c r="FG18" s="156"/>
      <c r="FH18" s="156"/>
      <c r="FI18" s="156"/>
      <c r="FJ18" s="156"/>
      <c r="FK18" s="156"/>
      <c r="FL18" s="156"/>
      <c r="FM18" s="156"/>
      <c r="FN18" s="156"/>
      <c r="FO18" s="156"/>
      <c r="FP18" s="156"/>
      <c r="FQ18" s="156"/>
      <c r="FR18" s="156"/>
      <c r="FS18" s="156"/>
      <c r="FT18" s="156"/>
      <c r="FU18" s="156"/>
      <c r="FV18" s="156"/>
      <c r="FW18" s="156"/>
      <c r="FX18" s="156"/>
      <c r="FY18" s="156"/>
      <c r="FZ18" s="156"/>
      <c r="GA18" s="156"/>
      <c r="GB18" s="156"/>
      <c r="GC18" s="156"/>
      <c r="GD18" s="156"/>
      <c r="GE18" s="156"/>
      <c r="GF18" s="156"/>
      <c r="GG18" s="156"/>
      <c r="GH18" s="156"/>
      <c r="GI18" s="156"/>
      <c r="GJ18" s="156"/>
      <c r="GK18" s="156"/>
      <c r="GL18" s="156"/>
      <c r="GM18" s="156"/>
      <c r="GN18" s="156"/>
      <c r="GO18" s="156"/>
      <c r="GP18" s="156"/>
      <c r="GQ18" s="156"/>
      <c r="GR18" s="156"/>
      <c r="GS18" s="156"/>
      <c r="GT18" s="156"/>
      <c r="GU18" s="156"/>
      <c r="GV18" s="156"/>
      <c r="GW18" s="156"/>
      <c r="GX18" s="156"/>
      <c r="GY18" s="156"/>
      <c r="GZ18" s="156"/>
      <c r="HA18" s="156"/>
      <c r="HB18" s="156"/>
      <c r="HC18" s="156"/>
      <c r="HD18" s="156"/>
      <c r="HE18" s="156"/>
      <c r="HF18" s="156"/>
      <c r="HG18" s="156"/>
      <c r="HH18" s="156"/>
      <c r="HI18" s="156"/>
      <c r="HJ18" s="156"/>
      <c r="HK18" s="156"/>
      <c r="HL18" s="156"/>
      <c r="HM18" s="156"/>
      <c r="HN18" s="156"/>
      <c r="HO18" s="156"/>
      <c r="HP18" s="156"/>
      <c r="HQ18" s="156"/>
      <c r="HR18" s="156"/>
      <c r="HS18" s="156"/>
      <c r="HT18" s="156"/>
      <c r="HU18" s="156"/>
      <c r="HV18" s="156"/>
      <c r="HW18" s="156"/>
      <c r="HX18" s="156"/>
      <c r="HY18" s="156"/>
      <c r="HZ18" s="156"/>
      <c r="IA18" s="156"/>
      <c r="IB18" s="156"/>
      <c r="IC18" s="156"/>
      <c r="ID18" s="156"/>
      <c r="IE18" s="156"/>
      <c r="IF18" s="156"/>
      <c r="IG18" s="156"/>
      <c r="IH18" s="156"/>
      <c r="II18" s="156"/>
      <c r="IJ18" s="156"/>
      <c r="IK18" s="156"/>
      <c r="IL18" s="156"/>
      <c r="IM18" s="156"/>
      <c r="IN18" s="156"/>
      <c r="IO18" s="156"/>
      <c r="IP18" s="156"/>
      <c r="IQ18" s="156"/>
      <c r="IR18" s="156"/>
      <c r="IS18" s="156"/>
      <c r="IT18" s="156"/>
      <c r="IU18" s="156"/>
      <c r="IV18" s="156"/>
      <c r="IW18" s="156"/>
      <c r="IX18" s="156"/>
      <c r="IY18" s="156"/>
      <c r="IZ18" s="156"/>
      <c r="JA18" s="156"/>
      <c r="JB18" s="156"/>
      <c r="JC18" s="156"/>
      <c r="JD18" s="156"/>
      <c r="JE18" s="156"/>
      <c r="JF18" s="156"/>
      <c r="JG18" s="156"/>
      <c r="JH18" s="156"/>
      <c r="JI18" s="156"/>
      <c r="JJ18" s="156"/>
      <c r="JK18" s="156"/>
      <c r="JL18" s="156"/>
      <c r="JM18" s="156"/>
      <c r="JN18" s="156"/>
      <c r="JO18" s="156"/>
      <c r="JP18" s="156"/>
      <c r="JQ18" s="156"/>
      <c r="JR18" s="156"/>
      <c r="JS18" s="156"/>
      <c r="JT18" s="156"/>
      <c r="JU18" s="156"/>
      <c r="JV18" s="156"/>
      <c r="JW18" s="156"/>
      <c r="JX18" s="156"/>
      <c r="JY18" s="156"/>
      <c r="JZ18" s="156"/>
      <c r="KA18" s="156"/>
      <c r="KB18" s="156"/>
      <c r="KC18" s="156"/>
      <c r="KD18" s="156"/>
      <c r="KE18" s="156"/>
      <c r="KF18" s="156"/>
      <c r="KG18" s="156"/>
      <c r="KH18" s="156"/>
      <c r="KI18" s="156"/>
      <c r="KJ18" s="156"/>
      <c r="KK18" s="156"/>
      <c r="KL18" s="156"/>
      <c r="KM18" s="156"/>
      <c r="KN18" s="156"/>
      <c r="KO18" s="156"/>
      <c r="KP18" s="156"/>
      <c r="KQ18" s="156"/>
      <c r="KR18" s="156"/>
      <c r="KS18" s="156"/>
      <c r="KT18" s="156"/>
      <c r="KU18" s="156"/>
      <c r="KV18" s="156"/>
      <c r="KW18" s="156"/>
      <c r="KX18" s="156"/>
      <c r="KY18" s="156"/>
      <c r="KZ18" s="156"/>
      <c r="LA18" s="156"/>
      <c r="LB18" s="156"/>
      <c r="LC18" s="156"/>
      <c r="LD18" s="156"/>
      <c r="LE18" s="156"/>
      <c r="LF18" s="156"/>
      <c r="LG18" s="156"/>
      <c r="LH18" s="156"/>
      <c r="LI18" s="156"/>
      <c r="LJ18" s="156"/>
      <c r="LK18" s="156"/>
      <c r="LL18" s="156"/>
      <c r="LM18" s="156"/>
      <c r="LN18" s="156"/>
      <c r="LO18" s="156"/>
      <c r="LP18" s="156"/>
      <c r="LQ18" s="156"/>
      <c r="LR18" s="156"/>
      <c r="LS18" s="156"/>
      <c r="LT18" s="156"/>
      <c r="LU18" s="156"/>
      <c r="LV18" s="156"/>
      <c r="LW18" s="156"/>
      <c r="LX18" s="156"/>
      <c r="LY18" s="156"/>
      <c r="LZ18" s="156"/>
      <c r="MA18" s="156"/>
      <c r="MB18" s="156"/>
      <c r="MC18" s="156"/>
      <c r="MD18" s="156"/>
      <c r="ME18" s="156"/>
      <c r="MF18" s="156"/>
      <c r="MG18" s="156"/>
      <c r="MH18" s="156"/>
      <c r="MI18" s="156"/>
      <c r="MJ18" s="156"/>
      <c r="MK18" s="156"/>
      <c r="ML18" s="156"/>
      <c r="MM18" s="156"/>
      <c r="MN18" s="156"/>
      <c r="MO18" s="156"/>
      <c r="MP18" s="156"/>
      <c r="MQ18" s="156"/>
      <c r="MR18" s="156"/>
      <c r="MS18" s="156"/>
      <c r="MT18" s="156"/>
      <c r="MU18" s="156"/>
      <c r="MV18" s="156"/>
      <c r="MW18" s="156"/>
      <c r="MX18" s="156"/>
      <c r="MY18" s="156"/>
      <c r="MZ18" s="156"/>
      <c r="NA18" s="156"/>
      <c r="NB18" s="156"/>
      <c r="NC18" s="156"/>
      <c r="ND18" s="156"/>
      <c r="NE18" s="156"/>
      <c r="NF18" s="156"/>
      <c r="NG18" s="156"/>
      <c r="NH18" s="156"/>
      <c r="NI18" s="156"/>
      <c r="NJ18" s="156"/>
      <c r="NK18" s="156"/>
      <c r="NL18" s="156"/>
      <c r="NM18" s="156"/>
      <c r="NN18" s="156"/>
      <c r="NO18" s="156"/>
      <c r="NP18" s="156"/>
      <c r="NQ18" s="156"/>
      <c r="NR18" s="156"/>
      <c r="NS18" s="156"/>
      <c r="NT18" s="156"/>
      <c r="NU18" s="156"/>
      <c r="NV18" s="156"/>
      <c r="NW18" s="156"/>
      <c r="NX18" s="156"/>
      <c r="NY18" s="156"/>
      <c r="NZ18" s="156"/>
      <c r="OA18" s="156"/>
      <c r="OB18" s="156"/>
      <c r="OC18" s="156"/>
      <c r="OD18" s="156"/>
      <c r="OE18" s="156"/>
      <c r="OF18" s="156"/>
      <c r="OG18" s="156"/>
      <c r="OH18" s="156"/>
      <c r="OI18" s="156"/>
      <c r="OJ18" s="156"/>
      <c r="OK18" s="156"/>
      <c r="OL18" s="156"/>
      <c r="OM18" s="156"/>
      <c r="ON18" s="156"/>
      <c r="OO18" s="156"/>
      <c r="OP18" s="156"/>
      <c r="OQ18" s="156"/>
      <c r="OR18" s="156"/>
      <c r="OS18" s="156"/>
      <c r="OT18" s="156"/>
      <c r="OU18" s="156"/>
      <c r="OV18" s="156"/>
      <c r="OW18" s="156"/>
      <c r="OX18" s="156"/>
      <c r="OY18" s="156"/>
      <c r="OZ18" s="156"/>
      <c r="PA18" s="156"/>
      <c r="PB18" s="156"/>
      <c r="PC18" s="156"/>
      <c r="PD18" s="156"/>
      <c r="PE18" s="156"/>
      <c r="PF18" s="156"/>
      <c r="PG18" s="156"/>
      <c r="PH18" s="156"/>
      <c r="PI18" s="156"/>
      <c r="PJ18" s="156"/>
      <c r="PK18" s="156"/>
      <c r="PL18" s="156"/>
      <c r="PM18" s="156"/>
      <c r="PN18" s="156"/>
      <c r="PO18" s="156"/>
      <c r="PP18" s="156"/>
      <c r="PQ18" s="156"/>
      <c r="PR18" s="156"/>
      <c r="PS18" s="156"/>
      <c r="PT18" s="156"/>
      <c r="PU18" s="156"/>
      <c r="PV18" s="156"/>
      <c r="PW18" s="156"/>
      <c r="PX18" s="156"/>
      <c r="PY18" s="156"/>
      <c r="PZ18" s="156"/>
      <c r="QA18" s="156"/>
      <c r="QB18" s="156"/>
      <c r="QC18" s="156"/>
      <c r="QD18" s="156"/>
      <c r="QE18" s="156"/>
      <c r="QF18" s="156"/>
      <c r="QG18" s="156"/>
      <c r="QH18" s="156"/>
      <c r="QI18" s="156"/>
      <c r="QJ18" s="156"/>
      <c r="QK18" s="156"/>
      <c r="QL18" s="156"/>
      <c r="QM18" s="156"/>
      <c r="QN18" s="156"/>
      <c r="QO18" s="156"/>
      <c r="QP18" s="156"/>
      <c r="QQ18" s="156"/>
      <c r="QR18" s="156"/>
      <c r="QS18" s="156"/>
      <c r="QT18" s="156"/>
      <c r="QU18" s="132"/>
      <c r="QV18" s="132"/>
      <c r="QW18" s="132"/>
      <c r="QX18" s="132"/>
      <c r="QY18" s="132"/>
      <c r="QZ18" s="132"/>
      <c r="RA18" s="132"/>
      <c r="RB18" s="132"/>
      <c r="RC18" s="132"/>
      <c r="RD18" s="132"/>
      <c r="RE18" s="132"/>
      <c r="RF18" s="132"/>
      <c r="RG18" s="132"/>
      <c r="RH18" s="132"/>
      <c r="RI18" s="132"/>
      <c r="RJ18" s="132"/>
      <c r="RK18" s="132"/>
      <c r="RL18" s="132"/>
      <c r="RM18" s="132"/>
      <c r="RN18" s="132"/>
      <c r="RO18" s="132"/>
      <c r="RP18" s="132"/>
      <c r="RQ18" s="132"/>
      <c r="RR18" s="132"/>
      <c r="RS18" s="132"/>
      <c r="RT18" s="132"/>
      <c r="RU18" s="132"/>
      <c r="RV18" s="132"/>
      <c r="RW18" s="132"/>
      <c r="RX18" s="132"/>
      <c r="RY18" s="132"/>
      <c r="RZ18" s="132"/>
      <c r="SA18" s="132"/>
      <c r="SB18" s="132"/>
      <c r="SC18" s="132"/>
      <c r="SD18" s="132"/>
      <c r="SE18" s="132"/>
      <c r="SF18" s="132"/>
      <c r="SG18" s="132"/>
      <c r="SH18" s="132"/>
      <c r="SI18" s="132"/>
      <c r="SJ18" s="132"/>
      <c r="SK18" s="132"/>
      <c r="SL18" s="132"/>
      <c r="SM18" s="132"/>
      <c r="SN18" s="132"/>
      <c r="SO18" s="132"/>
      <c r="SP18" s="132"/>
      <c r="SQ18" s="132"/>
      <c r="SR18" s="132"/>
      <c r="SS18" s="132"/>
      <c r="ST18" s="132"/>
      <c r="SU18" s="132"/>
      <c r="SV18" s="132"/>
      <c r="SW18" s="132"/>
      <c r="SX18" s="132"/>
      <c r="SY18" s="132"/>
      <c r="SZ18" s="132"/>
      <c r="TA18" s="132"/>
      <c r="TB18" s="132"/>
      <c r="TC18" s="132"/>
      <c r="TD18" s="132"/>
      <c r="TE18" s="132"/>
      <c r="TF18" s="132"/>
      <c r="TG18" s="132"/>
      <c r="TH18" s="132"/>
      <c r="TI18" s="132"/>
      <c r="TJ18" s="132"/>
      <c r="TK18" s="132"/>
      <c r="TL18" s="132"/>
      <c r="TM18" s="132"/>
      <c r="TN18" s="132"/>
      <c r="TO18" s="132"/>
      <c r="TP18" s="132"/>
      <c r="TQ18" s="132"/>
      <c r="TR18" s="132"/>
      <c r="TS18" s="132"/>
      <c r="TT18" s="132"/>
      <c r="TU18" s="132"/>
      <c r="TV18" s="132"/>
      <c r="TW18" s="132"/>
      <c r="TX18" s="132"/>
      <c r="TY18" s="132"/>
      <c r="TZ18" s="132"/>
      <c r="UA18" s="132"/>
      <c r="UB18" s="132"/>
      <c r="UC18" s="132"/>
      <c r="UD18" s="132"/>
      <c r="UE18" s="132"/>
      <c r="UF18" s="132"/>
      <c r="UG18" s="132"/>
      <c r="UH18" s="132"/>
      <c r="UI18" s="132"/>
      <c r="UJ18" s="132"/>
      <c r="UK18" s="132"/>
      <c r="UL18" s="132"/>
      <c r="UM18" s="132"/>
      <c r="UN18" s="132"/>
      <c r="UO18" s="132"/>
      <c r="UP18" s="132"/>
      <c r="UQ18" s="132"/>
      <c r="UR18" s="132"/>
      <c r="US18" s="132"/>
      <c r="UT18" s="132"/>
      <c r="UU18" s="132"/>
      <c r="UV18" s="132"/>
      <c r="UW18" s="132"/>
      <c r="UX18" s="132"/>
      <c r="UY18" s="132"/>
      <c r="UZ18" s="132"/>
      <c r="VA18" s="132"/>
      <c r="VB18" s="132"/>
      <c r="VC18" s="132"/>
      <c r="VD18" s="132"/>
      <c r="VE18" s="132"/>
      <c r="VF18" s="132"/>
      <c r="VG18" s="132"/>
      <c r="VH18" s="132"/>
      <c r="VI18" s="132"/>
      <c r="VJ18" s="132"/>
      <c r="VK18" s="132"/>
      <c r="VL18" s="132"/>
      <c r="VM18" s="132"/>
      <c r="VN18" s="132"/>
      <c r="VO18" s="132"/>
      <c r="VP18" s="132"/>
      <c r="VQ18" s="132"/>
      <c r="VR18" s="132"/>
      <c r="VS18" s="132"/>
      <c r="VT18" s="132"/>
      <c r="VU18" s="132"/>
      <c r="VV18" s="132"/>
      <c r="VW18" s="132"/>
      <c r="VX18" s="132"/>
      <c r="VY18" s="132"/>
      <c r="VZ18" s="132"/>
      <c r="WA18" s="132"/>
      <c r="WB18" s="132"/>
      <c r="WC18" s="132"/>
      <c r="WD18" s="132"/>
      <c r="WE18" s="132"/>
      <c r="WF18" s="132"/>
      <c r="WG18" s="132"/>
      <c r="WH18" s="132"/>
      <c r="WI18" s="132"/>
      <c r="WJ18" s="132"/>
      <c r="WK18" s="132"/>
      <c r="WL18" s="132"/>
      <c r="WM18" s="132"/>
      <c r="WN18" s="132"/>
      <c r="WO18" s="132"/>
      <c r="WP18" s="132"/>
      <c r="WQ18" s="132"/>
      <c r="WR18" s="132"/>
      <c r="WS18" s="132"/>
      <c r="WT18" s="132"/>
      <c r="WU18" s="132"/>
      <c r="WV18" s="132"/>
      <c r="WW18" s="132"/>
      <c r="WX18" s="132"/>
      <c r="WY18" s="132"/>
      <c r="WZ18" s="132"/>
      <c r="XA18" s="132"/>
      <c r="XB18" s="132"/>
      <c r="XC18" s="132"/>
      <c r="XD18" s="132"/>
      <c r="XE18" s="132"/>
      <c r="XF18" s="132"/>
      <c r="XG18" s="132"/>
      <c r="XH18" s="132"/>
      <c r="XI18" s="132"/>
      <c r="XJ18" s="132"/>
      <c r="XK18" s="132"/>
      <c r="XL18" s="132"/>
      <c r="XM18" s="132"/>
      <c r="XN18" s="132"/>
      <c r="XO18" s="132"/>
      <c r="XP18" s="132"/>
      <c r="XQ18" s="132"/>
      <c r="XR18" s="132"/>
      <c r="XS18" s="132"/>
      <c r="XT18" s="132"/>
      <c r="XU18" s="132"/>
      <c r="XV18" s="132"/>
      <c r="XW18" s="132"/>
      <c r="XX18" s="132"/>
      <c r="XY18" s="132"/>
      <c r="XZ18" s="132"/>
      <c r="YA18" s="132"/>
      <c r="YB18" s="132"/>
      <c r="YC18" s="132"/>
      <c r="YD18" s="132"/>
      <c r="YE18" s="132"/>
      <c r="YF18" s="132"/>
      <c r="YG18" s="132"/>
      <c r="YH18" s="132"/>
      <c r="YI18" s="132"/>
      <c r="YJ18" s="132"/>
      <c r="YK18" s="132"/>
      <c r="YL18" s="132"/>
      <c r="YM18" s="132"/>
      <c r="YN18" s="132"/>
      <c r="YO18" s="132"/>
      <c r="YP18" s="132"/>
      <c r="YQ18" s="132"/>
      <c r="YR18" s="132"/>
      <c r="YS18" s="132"/>
      <c r="YT18" s="132"/>
      <c r="YU18" s="132"/>
      <c r="YV18" s="132"/>
      <c r="YW18" s="132"/>
      <c r="YX18" s="132"/>
      <c r="YY18" s="132"/>
      <c r="YZ18" s="132"/>
      <c r="ZA18" s="132"/>
      <c r="ZB18" s="132"/>
      <c r="ZC18" s="132"/>
      <c r="ZD18" s="132"/>
      <c r="ZE18" s="132"/>
      <c r="ZF18" s="132"/>
      <c r="ZG18" s="132"/>
      <c r="ZH18" s="132"/>
      <c r="ZI18" s="132"/>
      <c r="ZJ18" s="132"/>
      <c r="ZK18" s="132"/>
      <c r="ZL18" s="132"/>
      <c r="ZM18" s="132"/>
      <c r="ZN18" s="132"/>
      <c r="ZO18" s="132"/>
      <c r="ZP18" s="132"/>
      <c r="ZQ18" s="132"/>
      <c r="ZR18" s="132"/>
      <c r="ZS18" s="132"/>
      <c r="ZT18" s="132"/>
      <c r="ZU18" s="132"/>
      <c r="ZV18" s="132"/>
      <c r="ZW18" s="132"/>
      <c r="ZX18" s="132"/>
      <c r="ZY18" s="132"/>
      <c r="ZZ18" s="132"/>
      <c r="AAA18" s="132"/>
      <c r="AAB18" s="132"/>
      <c r="AAC18" s="132"/>
      <c r="AAD18" s="132"/>
      <c r="AAE18" s="132"/>
      <c r="AAF18" s="132"/>
      <c r="AAG18" s="132"/>
      <c r="AAH18" s="132"/>
      <c r="AAI18" s="132"/>
      <c r="AAJ18" s="132"/>
      <c r="AAK18" s="132"/>
      <c r="AAL18" s="132"/>
      <c r="AAM18" s="132"/>
      <c r="AAN18" s="132"/>
      <c r="AAO18" s="132"/>
      <c r="AAP18" s="132"/>
      <c r="AAQ18" s="132"/>
      <c r="AAR18" s="132"/>
      <c r="AAS18" s="132"/>
      <c r="AAT18" s="132"/>
      <c r="AAU18" s="132"/>
      <c r="AAV18" s="132"/>
      <c r="AAW18" s="132"/>
      <c r="AAX18" s="132"/>
      <c r="AAY18" s="132"/>
      <c r="AAZ18" s="132"/>
      <c r="ABA18" s="132"/>
      <c r="ABB18" s="132"/>
      <c r="ABC18" s="132"/>
      <c r="ABD18" s="132"/>
      <c r="ABE18" s="132"/>
      <c r="ABF18" s="132"/>
      <c r="ABG18" s="132"/>
      <c r="ABH18" s="132"/>
      <c r="ABI18" s="132"/>
      <c r="ABJ18" s="132"/>
      <c r="ABK18" s="132"/>
      <c r="ABL18" s="132"/>
      <c r="ABM18" s="132"/>
      <c r="ABN18" s="132"/>
      <c r="ABO18" s="132"/>
      <c r="ABP18" s="132"/>
      <c r="ABQ18" s="132"/>
      <c r="ABR18" s="132"/>
      <c r="ABS18" s="132"/>
      <c r="ABT18" s="132"/>
      <c r="ABU18" s="132"/>
      <c r="ABV18" s="132"/>
      <c r="ABW18" s="132"/>
      <c r="ABX18" s="132"/>
      <c r="ABY18" s="132"/>
      <c r="ABZ18" s="132"/>
      <c r="ACA18" s="132"/>
      <c r="ACB18" s="132"/>
      <c r="ACC18" s="132"/>
      <c r="ACD18" s="132"/>
      <c r="ACE18" s="132"/>
      <c r="ACF18" s="132"/>
      <c r="ACG18" s="132"/>
      <c r="ACH18" s="132"/>
      <c r="ACI18" s="132"/>
      <c r="ACJ18" s="132"/>
      <c r="ACK18" s="132"/>
      <c r="ACL18" s="132"/>
      <c r="ACM18" s="132"/>
      <c r="ACN18" s="132"/>
      <c r="ACO18" s="132"/>
      <c r="ACP18" s="132"/>
      <c r="ACQ18" s="132"/>
      <c r="ACR18" s="132"/>
      <c r="ACS18" s="132"/>
      <c r="ACT18" s="132"/>
      <c r="ACU18" s="132"/>
      <c r="ACV18" s="132"/>
      <c r="ACW18" s="132"/>
      <c r="ACX18" s="132"/>
      <c r="ACY18" s="132"/>
      <c r="ACZ18" s="132"/>
      <c r="ADA18" s="132"/>
      <c r="ADB18" s="132"/>
      <c r="ADC18" s="132"/>
      <c r="ADD18" s="132"/>
      <c r="ADE18" s="132"/>
      <c r="ADF18" s="132"/>
      <c r="ADG18" s="132"/>
      <c r="ADH18" s="132"/>
      <c r="ADI18" s="132"/>
      <c r="ADJ18" s="132"/>
      <c r="ADK18" s="132"/>
      <c r="ADL18" s="132"/>
      <c r="ADM18" s="132"/>
      <c r="ADN18" s="132"/>
      <c r="ADO18" s="132"/>
      <c r="ADP18" s="132"/>
      <c r="ADQ18" s="132"/>
      <c r="ADR18" s="132"/>
      <c r="ADS18" s="132"/>
      <c r="ADT18" s="132"/>
      <c r="ADU18" s="132"/>
      <c r="ADV18" s="132"/>
      <c r="ADW18" s="132"/>
      <c r="ADX18" s="132"/>
      <c r="ADY18" s="132"/>
      <c r="ADZ18" s="132"/>
      <c r="AEA18" s="132"/>
      <c r="AEB18" s="132"/>
      <c r="AEC18" s="132"/>
      <c r="AED18" s="132"/>
      <c r="AEE18" s="132"/>
      <c r="AEF18" s="132"/>
      <c r="AEG18" s="132"/>
      <c r="AEH18" s="132"/>
      <c r="AEI18" s="132"/>
      <c r="AEJ18" s="132"/>
      <c r="AEK18" s="132"/>
      <c r="AEL18" s="132"/>
      <c r="AEM18" s="132"/>
      <c r="AEN18" s="132"/>
      <c r="AEO18" s="132"/>
      <c r="AEP18" s="132"/>
      <c r="AEQ18" s="132"/>
      <c r="AER18" s="132"/>
      <c r="AES18" s="132"/>
      <c r="AET18" s="132"/>
      <c r="AEU18" s="132"/>
      <c r="AEV18" s="132"/>
      <c r="AEW18" s="132"/>
      <c r="AEX18" s="132"/>
      <c r="AEY18" s="132"/>
      <c r="AEZ18" s="132"/>
      <c r="AFA18" s="132"/>
      <c r="AFB18" s="132"/>
      <c r="AFC18" s="132"/>
      <c r="AFD18" s="132"/>
      <c r="AFE18" s="132"/>
      <c r="AFF18" s="132"/>
      <c r="AFG18" s="132"/>
      <c r="AFH18" s="132"/>
      <c r="AFI18" s="132"/>
      <c r="AFJ18" s="132"/>
      <c r="AFK18" s="132"/>
      <c r="AFL18" s="132"/>
      <c r="AFM18" s="132"/>
      <c r="AFN18" s="132"/>
      <c r="AFO18" s="132"/>
      <c r="AFP18" s="132"/>
      <c r="AFQ18" s="132"/>
      <c r="AFR18" s="132"/>
      <c r="AFS18" s="132"/>
      <c r="AFT18" s="132"/>
      <c r="AFU18" s="132"/>
      <c r="AFV18" s="132"/>
      <c r="AFW18" s="132"/>
      <c r="AFX18" s="132"/>
      <c r="AFY18" s="132"/>
      <c r="AFZ18" s="132"/>
      <c r="AGA18" s="132"/>
      <c r="AGB18" s="132"/>
      <c r="AGC18" s="132"/>
      <c r="AGD18" s="132"/>
      <c r="AGE18" s="132"/>
      <c r="AGF18" s="132"/>
      <c r="AGG18" s="132"/>
      <c r="AGH18" s="132"/>
      <c r="AGI18" s="132"/>
      <c r="AGJ18" s="132"/>
      <c r="AGK18" s="132"/>
      <c r="AGL18" s="132"/>
      <c r="AGM18" s="132"/>
      <c r="AGN18" s="132"/>
      <c r="AGO18" s="132"/>
      <c r="AGP18" s="132"/>
      <c r="AGQ18" s="132"/>
      <c r="AGR18" s="132"/>
      <c r="AGS18" s="132"/>
      <c r="AGT18" s="132"/>
      <c r="AGU18" s="132"/>
      <c r="AGV18" s="132"/>
      <c r="AGW18" s="132"/>
      <c r="AGX18" s="132"/>
      <c r="AGY18" s="132"/>
      <c r="AGZ18" s="132"/>
      <c r="AHA18" s="132"/>
      <c r="AHB18" s="132"/>
      <c r="AHC18" s="132"/>
      <c r="AHD18" s="132"/>
      <c r="AHE18" s="132"/>
      <c r="AHF18" s="132"/>
      <c r="AHG18" s="132"/>
      <c r="AHH18" s="132"/>
      <c r="AHI18" s="132"/>
      <c r="AHJ18" s="132"/>
      <c r="AHK18" s="132"/>
      <c r="AHL18" s="132"/>
      <c r="AHM18" s="132"/>
      <c r="AHN18" s="132"/>
      <c r="AHO18" s="132"/>
      <c r="AHP18" s="132"/>
      <c r="AHQ18" s="132"/>
      <c r="AHR18" s="132"/>
      <c r="AHS18" s="132"/>
      <c r="AHT18" s="132"/>
      <c r="AHU18" s="132"/>
      <c r="AHV18" s="132"/>
      <c r="AHW18" s="132"/>
      <c r="AHX18" s="132"/>
      <c r="AHY18" s="132"/>
      <c r="AHZ18" s="132"/>
      <c r="AIA18" s="132"/>
      <c r="AIB18" s="132"/>
      <c r="AIC18" s="132"/>
      <c r="AID18" s="132"/>
      <c r="AIE18" s="132"/>
      <c r="AIF18" s="132"/>
      <c r="AIG18" s="132"/>
      <c r="AIH18" s="132"/>
      <c r="AII18" s="132"/>
      <c r="AIJ18" s="132"/>
      <c r="AIK18" s="132"/>
      <c r="AIL18" s="132"/>
      <c r="AIM18" s="132"/>
      <c r="AIN18" s="132"/>
      <c r="AIO18" s="132"/>
      <c r="AIP18" s="132"/>
      <c r="AIQ18" s="132"/>
      <c r="AIR18" s="132"/>
      <c r="AIS18" s="132"/>
      <c r="AIT18" s="132"/>
      <c r="AIU18" s="132"/>
      <c r="AIV18" s="132"/>
      <c r="AIW18" s="132"/>
      <c r="AIX18" s="132"/>
      <c r="AIY18" s="132"/>
      <c r="AIZ18" s="132"/>
      <c r="AJA18" s="132"/>
      <c r="AJB18" s="132"/>
      <c r="AJC18" s="132"/>
      <c r="AJD18" s="132"/>
      <c r="AJE18" s="132"/>
      <c r="AJF18" s="132"/>
      <c r="AJG18" s="132"/>
      <c r="AJH18" s="132"/>
      <c r="AJI18" s="132"/>
      <c r="AJJ18" s="132"/>
      <c r="AJK18" s="132"/>
      <c r="AJL18" s="132"/>
      <c r="AJM18" s="132"/>
      <c r="AJN18" s="132"/>
      <c r="AJO18" s="132"/>
      <c r="AJP18" s="132"/>
      <c r="AJQ18" s="132"/>
      <c r="AJR18" s="132"/>
      <c r="AJS18" s="132"/>
      <c r="AJT18" s="132"/>
      <c r="AJU18" s="132"/>
      <c r="AJV18" s="132"/>
      <c r="AJW18" s="132"/>
      <c r="AJX18" s="132"/>
      <c r="AJY18" s="132"/>
      <c r="AJZ18" s="132"/>
      <c r="AKA18" s="132"/>
      <c r="AKB18" s="132"/>
      <c r="AKC18" s="132"/>
      <c r="AKD18" s="132"/>
      <c r="AKE18" s="132"/>
      <c r="AKF18" s="132"/>
      <c r="AKG18" s="132"/>
      <c r="AKH18" s="132"/>
      <c r="AKI18" s="132"/>
      <c r="AKJ18" s="132"/>
      <c r="AKK18" s="132"/>
      <c r="AKL18" s="132"/>
      <c r="AKM18" s="132"/>
      <c r="AKN18" s="132"/>
      <c r="AKO18" s="132"/>
      <c r="AKP18" s="132"/>
      <c r="AKQ18" s="132"/>
      <c r="AKR18" s="132"/>
      <c r="AKS18" s="132"/>
      <c r="AKT18" s="132"/>
      <c r="AKU18" s="132"/>
      <c r="AKV18" s="132"/>
      <c r="AKW18" s="132"/>
      <c r="AKX18" s="132"/>
      <c r="AKY18" s="132"/>
      <c r="AKZ18" s="132"/>
      <c r="ALA18" s="132"/>
      <c r="ALB18" s="132"/>
      <c r="ALC18" s="132"/>
      <c r="ALD18" s="132"/>
      <c r="ALE18" s="132"/>
      <c r="ALF18" s="132"/>
      <c r="ALG18" s="132"/>
      <c r="ALH18" s="132"/>
      <c r="ALI18" s="132"/>
      <c r="ALJ18" s="132"/>
      <c r="ALK18" s="132"/>
      <c r="ALL18" s="132"/>
      <c r="ALM18" s="132"/>
      <c r="ALN18" s="132"/>
      <c r="ALO18" s="132"/>
      <c r="ALP18" s="132"/>
      <c r="ALQ18" s="132"/>
      <c r="ALR18" s="132"/>
      <c r="ALS18" s="132"/>
      <c r="ALT18" s="132"/>
      <c r="ALU18" s="132"/>
      <c r="ALV18" s="132"/>
      <c r="ALW18" s="132"/>
      <c r="ALX18" s="132"/>
      <c r="ALY18" s="132"/>
      <c r="ALZ18" s="132"/>
      <c r="AMA18" s="132"/>
      <c r="AMB18" s="132"/>
      <c r="AMC18" s="132"/>
      <c r="AMD18" s="132"/>
      <c r="AME18" s="132"/>
      <c r="AMF18" s="132"/>
      <c r="AMG18" s="132"/>
      <c r="AMH18" s="132"/>
      <c r="AMI18" s="132"/>
      <c r="AMJ18" s="132"/>
      <c r="AMK18" s="132"/>
      <c r="AML18" s="132"/>
      <c r="AMM18" s="132"/>
      <c r="AMN18" s="132"/>
      <c r="AMO18" s="132"/>
      <c r="AMP18" s="132"/>
      <c r="AMQ18" s="132"/>
      <c r="AMR18" s="132"/>
      <c r="AMS18" s="132"/>
      <c r="AMT18" s="132"/>
      <c r="AMU18" s="132"/>
      <c r="AMV18" s="132"/>
      <c r="AMW18" s="132"/>
      <c r="AMX18" s="132"/>
      <c r="AMY18" s="132"/>
      <c r="AMZ18" s="132"/>
      <c r="ANA18" s="132"/>
      <c r="ANB18" s="132"/>
      <c r="ANC18" s="132"/>
      <c r="AND18" s="132"/>
      <c r="ANE18" s="132"/>
      <c r="ANF18" s="132"/>
      <c r="ANG18" s="132"/>
      <c r="ANH18" s="132"/>
      <c r="ANI18" s="132"/>
      <c r="ANJ18" s="132"/>
      <c r="ANK18" s="132"/>
      <c r="ANL18" s="132"/>
      <c r="ANM18" s="132"/>
      <c r="ANN18" s="132"/>
      <c r="ANO18" s="132"/>
      <c r="ANP18" s="132"/>
      <c r="ANQ18" s="132"/>
      <c r="ANR18" s="132"/>
      <c r="ANS18" s="132"/>
      <c r="ANT18" s="132"/>
      <c r="ANU18" s="132"/>
      <c r="ANV18" s="132"/>
      <c r="ANW18" s="132"/>
      <c r="ANX18" s="132"/>
      <c r="ANY18" s="132"/>
      <c r="ANZ18" s="132"/>
      <c r="AOA18" s="132"/>
      <c r="AOB18" s="132"/>
      <c r="AOC18" s="132"/>
      <c r="AOD18" s="132"/>
      <c r="AOE18" s="132"/>
      <c r="AOF18" s="132"/>
      <c r="AOG18" s="132"/>
      <c r="AOH18" s="132"/>
      <c r="AOI18" s="132"/>
      <c r="AOJ18" s="132"/>
      <c r="AOK18" s="132"/>
      <c r="AOL18" s="132"/>
      <c r="AOM18" s="132"/>
      <c r="AON18" s="132"/>
      <c r="AOO18" s="132"/>
      <c r="AOP18" s="132"/>
      <c r="AOQ18" s="132"/>
      <c r="AOR18" s="132"/>
      <c r="AOS18" s="132"/>
      <c r="AOT18" s="132"/>
      <c r="AOU18" s="132"/>
      <c r="AOV18" s="132"/>
      <c r="AOW18" s="132"/>
      <c r="AOX18" s="132"/>
      <c r="AOY18" s="132"/>
      <c r="AOZ18" s="132"/>
      <c r="APA18" s="132"/>
      <c r="APB18" s="132"/>
      <c r="APC18" s="132"/>
      <c r="APD18" s="132"/>
      <c r="APE18" s="132"/>
      <c r="APF18" s="132"/>
      <c r="APG18" s="132"/>
      <c r="APH18" s="132"/>
      <c r="API18" s="132"/>
      <c r="APJ18" s="132"/>
      <c r="APK18" s="132"/>
      <c r="APL18" s="132"/>
      <c r="APM18" s="132"/>
      <c r="APN18" s="132"/>
      <c r="APO18" s="132"/>
      <c r="APP18" s="132"/>
      <c r="APQ18" s="132"/>
      <c r="APR18" s="132"/>
      <c r="APS18" s="132"/>
      <c r="APT18" s="132"/>
      <c r="APU18" s="132"/>
      <c r="APV18" s="132"/>
      <c r="APW18" s="132"/>
      <c r="APX18" s="132"/>
      <c r="APY18" s="132"/>
      <c r="APZ18" s="132"/>
      <c r="AQA18" s="132"/>
      <c r="AQB18" s="132"/>
      <c r="AQC18" s="132"/>
      <c r="AQD18" s="132"/>
      <c r="AQE18" s="132"/>
      <c r="AQF18" s="132"/>
      <c r="AQG18" s="132"/>
      <c r="AQH18" s="132"/>
      <c r="AQI18" s="132"/>
      <c r="AQJ18" s="132"/>
      <c r="AQK18" s="132"/>
      <c r="AQL18" s="132"/>
      <c r="AQM18" s="132"/>
      <c r="AQN18" s="132"/>
      <c r="AQO18" s="132"/>
      <c r="AQP18" s="132"/>
      <c r="AQQ18" s="132"/>
      <c r="AQR18" s="132"/>
      <c r="AQS18" s="132"/>
      <c r="AQT18" s="132"/>
      <c r="AQU18" s="132"/>
      <c r="AQV18" s="132"/>
      <c r="AQW18" s="132"/>
      <c r="AQX18" s="132"/>
      <c r="AQY18" s="132"/>
      <c r="AQZ18" s="132"/>
      <c r="ARA18" s="132"/>
      <c r="ARB18" s="132"/>
      <c r="ARC18" s="132"/>
      <c r="ARD18" s="132"/>
      <c r="ARE18" s="132"/>
      <c r="ARF18" s="132"/>
      <c r="ARG18" s="132"/>
      <c r="ARH18" s="132"/>
      <c r="ARI18" s="132"/>
      <c r="ARJ18" s="132"/>
      <c r="ARK18" s="132"/>
      <c r="ARL18" s="132"/>
      <c r="ARM18" s="132"/>
      <c r="ARN18" s="132"/>
      <c r="ARO18" s="132"/>
      <c r="ARP18" s="132"/>
      <c r="ARQ18" s="132"/>
      <c r="ARR18" s="132"/>
      <c r="ARS18" s="132"/>
      <c r="ART18" s="132"/>
      <c r="ARU18" s="132"/>
      <c r="ARV18" s="132"/>
      <c r="ARW18" s="132"/>
      <c r="ARX18" s="132"/>
      <c r="ARY18" s="132"/>
      <c r="ARZ18" s="132"/>
      <c r="ASA18" s="132"/>
      <c r="ASB18" s="132"/>
      <c r="ASC18" s="132"/>
      <c r="ASD18" s="132"/>
      <c r="ASE18" s="132"/>
      <c r="ASF18" s="132"/>
      <c r="ASG18" s="132"/>
      <c r="ASH18" s="132"/>
      <c r="ASI18" s="132"/>
      <c r="ASJ18" s="132"/>
      <c r="ASK18" s="132"/>
      <c r="ASL18" s="132"/>
      <c r="ASM18" s="132"/>
      <c r="ASN18" s="132"/>
      <c r="ASO18" s="132"/>
      <c r="ASP18" s="132"/>
      <c r="ASQ18" s="132"/>
      <c r="ASR18" s="132"/>
      <c r="ASS18" s="132"/>
      <c r="AST18" s="132"/>
      <c r="ASU18" s="132"/>
      <c r="ASV18" s="132"/>
      <c r="ASW18" s="132"/>
      <c r="ASX18" s="132"/>
      <c r="ASY18" s="132"/>
      <c r="ASZ18" s="132"/>
      <c r="ATA18" s="132"/>
      <c r="ATB18" s="132"/>
      <c r="ATC18" s="132"/>
      <c r="ATD18" s="132"/>
      <c r="ATE18" s="132"/>
      <c r="ATF18" s="132"/>
      <c r="ATG18" s="132"/>
      <c r="ATH18" s="132"/>
      <c r="ATI18" s="132"/>
      <c r="ATJ18" s="132"/>
      <c r="ATK18" s="132"/>
      <c r="ATL18" s="132"/>
      <c r="ATM18" s="132"/>
      <c r="ATN18" s="132"/>
      <c r="ATO18" s="132"/>
      <c r="ATP18" s="132"/>
      <c r="ATQ18" s="132"/>
      <c r="ATR18" s="132"/>
      <c r="ATS18" s="132"/>
      <c r="ATT18" s="132"/>
      <c r="ATU18" s="132"/>
      <c r="ATV18" s="132"/>
      <c r="ATW18" s="132"/>
      <c r="ATX18" s="132"/>
      <c r="ATY18" s="132"/>
      <c r="ATZ18" s="132"/>
      <c r="AUA18" s="132"/>
      <c r="AUB18" s="132"/>
      <c r="AUC18" s="132"/>
      <c r="AUD18" s="132"/>
      <c r="AUE18" s="132"/>
      <c r="AUF18" s="132"/>
      <c r="AUG18" s="132"/>
      <c r="AUH18" s="132"/>
      <c r="AUI18" s="132"/>
      <c r="AUJ18" s="132"/>
      <c r="AUK18" s="132"/>
      <c r="AUL18" s="132"/>
      <c r="AUM18" s="132"/>
      <c r="AUN18" s="132"/>
      <c r="AUO18" s="132"/>
      <c r="AUP18" s="132"/>
      <c r="AUQ18" s="132"/>
      <c r="AUR18" s="132"/>
      <c r="AUS18" s="132"/>
      <c r="AUT18" s="132"/>
      <c r="AUU18" s="132"/>
      <c r="AUV18" s="132"/>
      <c r="AUW18" s="132"/>
      <c r="AUX18" s="132"/>
      <c r="AUY18" s="132"/>
      <c r="AUZ18" s="132"/>
      <c r="AVA18" s="132"/>
      <c r="AVB18" s="132"/>
      <c r="AVC18" s="132"/>
      <c r="AVD18" s="132"/>
      <c r="AVE18" s="132"/>
      <c r="AVF18" s="132"/>
      <c r="AVG18" s="132"/>
      <c r="AVH18" s="132"/>
      <c r="AVI18" s="132"/>
      <c r="AVJ18" s="132"/>
      <c r="AVK18" s="132"/>
      <c r="AVL18" s="132"/>
      <c r="AVM18" s="132"/>
      <c r="AVN18" s="132"/>
      <c r="AVO18" s="132"/>
      <c r="AVP18" s="132"/>
      <c r="AVQ18" s="132"/>
      <c r="AVR18" s="132"/>
      <c r="AVS18" s="132"/>
      <c r="AVT18" s="132"/>
      <c r="AVU18" s="132"/>
      <c r="AVV18" s="132"/>
      <c r="AVW18" s="132"/>
      <c r="AVX18" s="132"/>
      <c r="AVY18" s="132"/>
      <c r="AVZ18" s="132"/>
      <c r="AWA18" s="132"/>
      <c r="AWB18" s="132"/>
      <c r="AWC18" s="132"/>
      <c r="AWD18" s="132"/>
      <c r="AWE18" s="132"/>
      <c r="AWF18" s="132"/>
      <c r="AWG18" s="132"/>
      <c r="AWH18" s="132"/>
      <c r="AWI18" s="132"/>
      <c r="AWJ18" s="132"/>
      <c r="AWK18" s="132"/>
      <c r="AWL18" s="132"/>
      <c r="AWM18" s="132"/>
      <c r="AWN18" s="132"/>
      <c r="AWO18" s="132"/>
      <c r="AWP18" s="132"/>
      <c r="AWQ18" s="132"/>
      <c r="AWR18" s="132"/>
      <c r="AWS18" s="132"/>
      <c r="AWT18" s="132"/>
      <c r="AWU18" s="132"/>
      <c r="AWV18" s="132"/>
      <c r="AWW18" s="132"/>
      <c r="AWX18" s="132"/>
      <c r="AWY18" s="132"/>
      <c r="AWZ18" s="132"/>
      <c r="AXA18" s="132"/>
      <c r="AXB18" s="132"/>
      <c r="AXC18" s="132"/>
      <c r="AXD18" s="132"/>
      <c r="AXE18" s="132"/>
      <c r="AXF18" s="132"/>
      <c r="AXG18" s="132"/>
      <c r="AXH18" s="132"/>
      <c r="AXI18" s="132"/>
      <c r="AXJ18" s="132"/>
      <c r="AXK18" s="132"/>
      <c r="AXL18" s="132"/>
      <c r="AXM18" s="132"/>
      <c r="AXN18" s="132"/>
      <c r="AXO18" s="132"/>
      <c r="AXP18" s="132"/>
      <c r="AXQ18" s="132"/>
      <c r="AXR18" s="132"/>
      <c r="AXS18" s="132"/>
      <c r="AXT18" s="132"/>
      <c r="AXU18" s="132"/>
      <c r="AXV18" s="132"/>
      <c r="AXW18" s="132"/>
      <c r="AXX18" s="132"/>
      <c r="AXY18" s="132"/>
      <c r="AXZ18" s="132"/>
      <c r="AYA18" s="132"/>
      <c r="AYB18" s="132"/>
      <c r="AYC18" s="132"/>
      <c r="AYD18" s="132"/>
      <c r="AYE18" s="132"/>
      <c r="AYF18" s="132"/>
      <c r="AYG18" s="132"/>
      <c r="AYH18" s="132"/>
      <c r="AYI18" s="132"/>
      <c r="AYJ18" s="132"/>
      <c r="AYK18" s="132"/>
      <c r="AYL18" s="132"/>
      <c r="AYM18" s="132"/>
      <c r="AYN18" s="132"/>
      <c r="AYO18" s="132"/>
      <c r="AYP18" s="132"/>
      <c r="AYQ18" s="132"/>
      <c r="AYR18" s="132"/>
      <c r="AYS18" s="132"/>
      <c r="AYT18" s="132"/>
      <c r="AYU18" s="132"/>
      <c r="AYV18" s="132"/>
      <c r="AYW18" s="132"/>
      <c r="AYX18" s="132"/>
      <c r="AYY18" s="132"/>
      <c r="AYZ18" s="132"/>
    </row>
    <row r="19" spans="1:1352" s="128" customFormat="1" ht="18" customHeight="1" x14ac:dyDescent="0.25">
      <c r="A19" s="140" t="s">
        <v>1357</v>
      </c>
      <c r="B19" s="140" t="s">
        <v>360</v>
      </c>
      <c r="C19" s="134" t="s">
        <v>503</v>
      </c>
      <c r="D19" s="134" t="s">
        <v>285</v>
      </c>
      <c r="E19" s="134">
        <v>2106849398</v>
      </c>
      <c r="F19" s="134"/>
      <c r="G19" s="134">
        <v>6976160442</v>
      </c>
      <c r="H19" s="134">
        <v>6974316214</v>
      </c>
      <c r="I19" s="135" t="s">
        <v>1358</v>
      </c>
      <c r="J19" s="135" t="s">
        <v>1359</v>
      </c>
      <c r="K19" s="132"/>
      <c r="L19" s="156"/>
      <c r="M19" s="156"/>
      <c r="N19" s="156"/>
      <c r="O19" s="156"/>
      <c r="P19" s="156"/>
      <c r="Q19" s="156"/>
      <c r="R19" s="156"/>
      <c r="S19" s="156"/>
      <c r="T19" s="156"/>
      <c r="U19" s="156"/>
      <c r="V19" s="156"/>
      <c r="W19" s="156"/>
      <c r="X19" s="156"/>
      <c r="Y19" s="156"/>
      <c r="Z19" s="156"/>
      <c r="AA19" s="156"/>
      <c r="AB19" s="156"/>
      <c r="AC19" s="156"/>
      <c r="AD19" s="156"/>
      <c r="AE19" s="156"/>
      <c r="AF19" s="156"/>
      <c r="AG19" s="156"/>
      <c r="AH19" s="156"/>
      <c r="AI19" s="156"/>
      <c r="AJ19" s="156"/>
      <c r="AK19" s="156"/>
      <c r="AL19" s="156"/>
      <c r="AM19" s="156"/>
      <c r="AN19" s="156"/>
      <c r="AO19" s="156"/>
      <c r="AP19" s="156"/>
      <c r="AQ19" s="156"/>
      <c r="AR19" s="156"/>
      <c r="AS19" s="156"/>
      <c r="AT19" s="156"/>
      <c r="AU19" s="156"/>
      <c r="AV19" s="156"/>
      <c r="AW19" s="156"/>
      <c r="AX19" s="156"/>
      <c r="AY19" s="156"/>
      <c r="AZ19" s="156"/>
      <c r="BA19" s="156"/>
      <c r="BB19" s="156"/>
      <c r="BC19" s="156"/>
      <c r="BD19" s="156"/>
      <c r="BE19" s="156"/>
      <c r="BF19" s="156"/>
      <c r="BG19" s="156"/>
      <c r="BH19" s="156"/>
      <c r="BI19" s="156"/>
      <c r="BJ19" s="156"/>
      <c r="BK19" s="156"/>
      <c r="BL19" s="156"/>
      <c r="BM19" s="156"/>
      <c r="BN19" s="156"/>
      <c r="BO19" s="156"/>
      <c r="BP19" s="156"/>
      <c r="BQ19" s="156"/>
      <c r="BR19" s="156"/>
      <c r="BS19" s="156"/>
      <c r="BT19" s="156"/>
      <c r="BU19" s="156"/>
      <c r="BV19" s="156"/>
      <c r="BW19" s="156"/>
      <c r="BX19" s="156"/>
      <c r="BY19" s="156"/>
      <c r="BZ19" s="156"/>
      <c r="CA19" s="156"/>
      <c r="CB19" s="156"/>
      <c r="CC19" s="156"/>
      <c r="CD19" s="156"/>
      <c r="CE19" s="156"/>
      <c r="CF19" s="156"/>
      <c r="CG19" s="156"/>
      <c r="CH19" s="156"/>
      <c r="CI19" s="156"/>
      <c r="CJ19" s="156"/>
      <c r="CK19" s="156"/>
      <c r="CL19" s="156"/>
      <c r="CM19" s="156"/>
      <c r="CN19" s="156"/>
      <c r="CO19" s="156"/>
      <c r="CP19" s="156"/>
      <c r="CQ19" s="156"/>
      <c r="CR19" s="156"/>
      <c r="CS19" s="156"/>
      <c r="CT19" s="156"/>
      <c r="CU19" s="156"/>
      <c r="CV19" s="156"/>
      <c r="CW19" s="156"/>
      <c r="CX19" s="156"/>
      <c r="CY19" s="156"/>
      <c r="CZ19" s="156"/>
      <c r="DA19" s="156"/>
      <c r="DB19" s="156"/>
      <c r="DC19" s="156"/>
      <c r="DD19" s="156"/>
      <c r="DE19" s="156"/>
      <c r="DF19" s="156"/>
      <c r="DG19" s="156"/>
      <c r="DH19" s="156"/>
      <c r="DI19" s="156"/>
      <c r="DJ19" s="156"/>
      <c r="DK19" s="156"/>
      <c r="DL19" s="156"/>
      <c r="DM19" s="156"/>
      <c r="DN19" s="156"/>
      <c r="DO19" s="156"/>
      <c r="DP19" s="156"/>
      <c r="DQ19" s="156"/>
      <c r="DR19" s="156"/>
      <c r="DS19" s="156"/>
      <c r="DT19" s="156"/>
      <c r="DU19" s="156"/>
      <c r="DV19" s="156"/>
      <c r="DW19" s="156"/>
      <c r="DX19" s="156"/>
      <c r="DY19" s="156"/>
      <c r="DZ19" s="156"/>
      <c r="EA19" s="156"/>
      <c r="EB19" s="156"/>
      <c r="EC19" s="156"/>
      <c r="ED19" s="156"/>
      <c r="EE19" s="156"/>
      <c r="EF19" s="156"/>
      <c r="EG19" s="156"/>
      <c r="EH19" s="156"/>
      <c r="EI19" s="156"/>
      <c r="EJ19" s="156"/>
      <c r="EK19" s="156"/>
      <c r="EL19" s="156"/>
      <c r="EM19" s="156"/>
      <c r="EN19" s="156"/>
      <c r="EO19" s="156"/>
      <c r="EP19" s="156"/>
      <c r="EQ19" s="156"/>
      <c r="ER19" s="156"/>
      <c r="ES19" s="156"/>
      <c r="ET19" s="156"/>
      <c r="EU19" s="156"/>
      <c r="EV19" s="156"/>
      <c r="EW19" s="156"/>
      <c r="EX19" s="156"/>
      <c r="EY19" s="156"/>
      <c r="EZ19" s="156"/>
      <c r="FA19" s="156"/>
      <c r="FB19" s="156"/>
      <c r="FC19" s="156"/>
      <c r="FD19" s="156"/>
      <c r="FE19" s="156"/>
      <c r="FF19" s="156"/>
      <c r="FG19" s="156"/>
      <c r="FH19" s="156"/>
      <c r="FI19" s="156"/>
      <c r="FJ19" s="156"/>
      <c r="FK19" s="156"/>
      <c r="FL19" s="156"/>
      <c r="FM19" s="156"/>
      <c r="FN19" s="156"/>
      <c r="FO19" s="156"/>
      <c r="FP19" s="156"/>
      <c r="FQ19" s="156"/>
      <c r="FR19" s="156"/>
      <c r="FS19" s="156"/>
      <c r="FT19" s="156"/>
      <c r="FU19" s="156"/>
      <c r="FV19" s="156"/>
      <c r="FW19" s="156"/>
      <c r="FX19" s="156"/>
      <c r="FY19" s="156"/>
      <c r="FZ19" s="156"/>
      <c r="GA19" s="156"/>
      <c r="GB19" s="156"/>
      <c r="GC19" s="156"/>
      <c r="GD19" s="156"/>
      <c r="GE19" s="156"/>
      <c r="GF19" s="156"/>
      <c r="GG19" s="156"/>
      <c r="GH19" s="156"/>
      <c r="GI19" s="156"/>
      <c r="GJ19" s="156"/>
      <c r="GK19" s="156"/>
      <c r="GL19" s="156"/>
      <c r="GM19" s="156"/>
      <c r="GN19" s="156"/>
      <c r="GO19" s="156"/>
      <c r="GP19" s="156"/>
      <c r="GQ19" s="156"/>
      <c r="GR19" s="156"/>
      <c r="GS19" s="156"/>
      <c r="GT19" s="156"/>
      <c r="GU19" s="156"/>
      <c r="GV19" s="156"/>
      <c r="GW19" s="156"/>
      <c r="GX19" s="156"/>
      <c r="GY19" s="156"/>
      <c r="GZ19" s="156"/>
      <c r="HA19" s="156"/>
      <c r="HB19" s="156"/>
      <c r="HC19" s="156"/>
      <c r="HD19" s="156"/>
      <c r="HE19" s="156"/>
      <c r="HF19" s="156"/>
      <c r="HG19" s="156"/>
      <c r="HH19" s="156"/>
      <c r="HI19" s="156"/>
      <c r="HJ19" s="156"/>
      <c r="HK19" s="156"/>
      <c r="HL19" s="156"/>
      <c r="HM19" s="156"/>
      <c r="HN19" s="156"/>
      <c r="HO19" s="156"/>
      <c r="HP19" s="156"/>
      <c r="HQ19" s="156"/>
      <c r="HR19" s="156"/>
      <c r="HS19" s="156"/>
      <c r="HT19" s="156"/>
      <c r="HU19" s="156"/>
      <c r="HV19" s="156"/>
      <c r="HW19" s="156"/>
      <c r="HX19" s="156"/>
      <c r="HY19" s="156"/>
      <c r="HZ19" s="156"/>
      <c r="IA19" s="156"/>
      <c r="IB19" s="156"/>
      <c r="IC19" s="156"/>
      <c r="ID19" s="156"/>
      <c r="IE19" s="156"/>
      <c r="IF19" s="156"/>
      <c r="IG19" s="156"/>
      <c r="IH19" s="156"/>
      <c r="II19" s="156"/>
      <c r="IJ19" s="156"/>
      <c r="IK19" s="156"/>
      <c r="IL19" s="156"/>
      <c r="IM19" s="156"/>
      <c r="IN19" s="156"/>
      <c r="IO19" s="156"/>
      <c r="IP19" s="156"/>
      <c r="IQ19" s="156"/>
      <c r="IR19" s="156"/>
      <c r="IS19" s="156"/>
      <c r="IT19" s="156"/>
      <c r="IU19" s="156"/>
      <c r="IV19" s="156"/>
      <c r="IW19" s="156"/>
      <c r="IX19" s="156"/>
      <c r="IY19" s="156"/>
      <c r="IZ19" s="156"/>
      <c r="JA19" s="156"/>
      <c r="JB19" s="156"/>
      <c r="JC19" s="156"/>
      <c r="JD19" s="156"/>
      <c r="JE19" s="156"/>
      <c r="JF19" s="156"/>
      <c r="JG19" s="156"/>
      <c r="JH19" s="156"/>
      <c r="JI19" s="156"/>
      <c r="JJ19" s="156"/>
      <c r="JK19" s="156"/>
      <c r="JL19" s="156"/>
      <c r="JM19" s="156"/>
      <c r="JN19" s="156"/>
      <c r="JO19" s="156"/>
      <c r="JP19" s="156"/>
      <c r="JQ19" s="156"/>
      <c r="JR19" s="156"/>
      <c r="JS19" s="156"/>
      <c r="JT19" s="156"/>
      <c r="JU19" s="156"/>
      <c r="JV19" s="156"/>
      <c r="JW19" s="156"/>
      <c r="JX19" s="156"/>
      <c r="JY19" s="156"/>
      <c r="JZ19" s="156"/>
      <c r="KA19" s="156"/>
      <c r="KB19" s="156"/>
      <c r="KC19" s="156"/>
      <c r="KD19" s="156"/>
      <c r="KE19" s="156"/>
      <c r="KF19" s="156"/>
      <c r="KG19" s="156"/>
      <c r="KH19" s="156"/>
      <c r="KI19" s="156"/>
      <c r="KJ19" s="156"/>
      <c r="KK19" s="156"/>
      <c r="KL19" s="156"/>
      <c r="KM19" s="156"/>
      <c r="KN19" s="156"/>
      <c r="KO19" s="156"/>
      <c r="KP19" s="156"/>
      <c r="KQ19" s="156"/>
      <c r="KR19" s="156"/>
      <c r="KS19" s="156"/>
      <c r="KT19" s="156"/>
      <c r="KU19" s="156"/>
      <c r="KV19" s="156"/>
      <c r="KW19" s="156"/>
      <c r="KX19" s="156"/>
      <c r="KY19" s="156"/>
      <c r="KZ19" s="156"/>
      <c r="LA19" s="156"/>
      <c r="LB19" s="156"/>
      <c r="LC19" s="156"/>
      <c r="LD19" s="156"/>
      <c r="LE19" s="156"/>
      <c r="LF19" s="156"/>
      <c r="LG19" s="156"/>
      <c r="LH19" s="156"/>
      <c r="LI19" s="156"/>
      <c r="LJ19" s="156"/>
      <c r="LK19" s="156"/>
      <c r="LL19" s="156"/>
      <c r="LM19" s="156"/>
      <c r="LN19" s="156"/>
      <c r="LO19" s="156"/>
      <c r="LP19" s="156"/>
      <c r="LQ19" s="156"/>
      <c r="LR19" s="156"/>
      <c r="LS19" s="156"/>
      <c r="LT19" s="156"/>
      <c r="LU19" s="156"/>
      <c r="LV19" s="156"/>
      <c r="LW19" s="156"/>
      <c r="LX19" s="156"/>
      <c r="LY19" s="156"/>
      <c r="LZ19" s="156"/>
      <c r="MA19" s="156"/>
      <c r="MB19" s="156"/>
      <c r="MC19" s="156"/>
      <c r="MD19" s="156"/>
      <c r="ME19" s="156"/>
      <c r="MF19" s="156"/>
      <c r="MG19" s="156"/>
      <c r="MH19" s="156"/>
      <c r="MI19" s="156"/>
      <c r="MJ19" s="156"/>
      <c r="MK19" s="156"/>
      <c r="ML19" s="156"/>
      <c r="MM19" s="156"/>
      <c r="MN19" s="156"/>
      <c r="MO19" s="156"/>
      <c r="MP19" s="156"/>
      <c r="MQ19" s="156"/>
      <c r="MR19" s="156"/>
      <c r="MS19" s="156"/>
      <c r="MT19" s="156"/>
      <c r="MU19" s="156"/>
      <c r="MV19" s="156"/>
      <c r="MW19" s="156"/>
      <c r="MX19" s="156"/>
      <c r="MY19" s="156"/>
      <c r="MZ19" s="156"/>
      <c r="NA19" s="156"/>
      <c r="NB19" s="156"/>
      <c r="NC19" s="156"/>
      <c r="ND19" s="156"/>
      <c r="NE19" s="156"/>
      <c r="NF19" s="156"/>
      <c r="NG19" s="156"/>
      <c r="NH19" s="156"/>
      <c r="NI19" s="156"/>
      <c r="NJ19" s="156"/>
      <c r="NK19" s="156"/>
      <c r="NL19" s="156"/>
      <c r="NM19" s="156"/>
      <c r="NN19" s="156"/>
      <c r="NO19" s="156"/>
      <c r="NP19" s="156"/>
      <c r="NQ19" s="156"/>
      <c r="NR19" s="156"/>
      <c r="NS19" s="156"/>
      <c r="NT19" s="156"/>
      <c r="NU19" s="156"/>
      <c r="NV19" s="156"/>
      <c r="NW19" s="156"/>
      <c r="NX19" s="156"/>
      <c r="NY19" s="156"/>
      <c r="NZ19" s="156"/>
      <c r="OA19" s="156"/>
      <c r="OB19" s="156"/>
      <c r="OC19" s="156"/>
      <c r="OD19" s="156"/>
      <c r="OE19" s="156"/>
      <c r="OF19" s="156"/>
      <c r="OG19" s="156"/>
      <c r="OH19" s="156"/>
      <c r="OI19" s="156"/>
      <c r="OJ19" s="156"/>
      <c r="OK19" s="156"/>
      <c r="OL19" s="156"/>
      <c r="OM19" s="156"/>
      <c r="ON19" s="156"/>
      <c r="OO19" s="156"/>
      <c r="OP19" s="156"/>
      <c r="OQ19" s="156"/>
      <c r="OR19" s="156"/>
      <c r="OS19" s="156"/>
      <c r="OT19" s="156"/>
      <c r="OU19" s="156"/>
      <c r="OV19" s="156"/>
      <c r="OW19" s="156"/>
      <c r="OX19" s="156"/>
      <c r="OY19" s="156"/>
      <c r="OZ19" s="156"/>
      <c r="PA19" s="156"/>
      <c r="PB19" s="156"/>
      <c r="PC19" s="156"/>
      <c r="PD19" s="156"/>
      <c r="PE19" s="156"/>
      <c r="PF19" s="156"/>
      <c r="PG19" s="156"/>
      <c r="PH19" s="156"/>
      <c r="PI19" s="156"/>
      <c r="PJ19" s="156"/>
      <c r="PK19" s="156"/>
      <c r="PL19" s="156"/>
      <c r="PM19" s="156"/>
      <c r="PN19" s="156"/>
      <c r="PO19" s="156"/>
      <c r="PP19" s="156"/>
      <c r="PQ19" s="156"/>
      <c r="PR19" s="156"/>
      <c r="PS19" s="156"/>
      <c r="PT19" s="156"/>
      <c r="PU19" s="156"/>
      <c r="PV19" s="156"/>
      <c r="PW19" s="156"/>
      <c r="PX19" s="156"/>
      <c r="PY19" s="156"/>
      <c r="PZ19" s="156"/>
      <c r="QA19" s="156"/>
      <c r="QB19" s="156"/>
      <c r="QC19" s="156"/>
      <c r="QD19" s="156"/>
      <c r="QE19" s="156"/>
      <c r="QF19" s="156"/>
      <c r="QG19" s="156"/>
      <c r="QH19" s="156"/>
      <c r="QI19" s="156"/>
      <c r="QJ19" s="156"/>
      <c r="QK19" s="156"/>
      <c r="QL19" s="156"/>
      <c r="QM19" s="156"/>
      <c r="QN19" s="156"/>
      <c r="QO19" s="156"/>
      <c r="QP19" s="156"/>
      <c r="QQ19" s="156"/>
      <c r="QR19" s="156"/>
      <c r="QS19" s="156"/>
      <c r="QT19" s="156"/>
      <c r="QU19" s="132"/>
      <c r="QV19" s="132"/>
      <c r="QW19" s="132"/>
      <c r="QX19" s="132"/>
      <c r="QY19" s="132"/>
      <c r="QZ19" s="132"/>
      <c r="RA19" s="132"/>
      <c r="RB19" s="132"/>
      <c r="RC19" s="132"/>
      <c r="RD19" s="132"/>
      <c r="RE19" s="132"/>
      <c r="RF19" s="132"/>
      <c r="RG19" s="132"/>
      <c r="RH19" s="132"/>
      <c r="RI19" s="132"/>
      <c r="RJ19" s="132"/>
      <c r="RK19" s="132"/>
      <c r="RL19" s="132"/>
      <c r="RM19" s="132"/>
      <c r="RN19" s="132"/>
      <c r="RO19" s="132"/>
      <c r="RP19" s="132"/>
      <c r="RQ19" s="132"/>
      <c r="RR19" s="132"/>
      <c r="RS19" s="132"/>
      <c r="RT19" s="132"/>
      <c r="RU19" s="132"/>
      <c r="RV19" s="132"/>
      <c r="RW19" s="132"/>
      <c r="RX19" s="132"/>
      <c r="RY19" s="132"/>
      <c r="RZ19" s="132"/>
      <c r="SA19" s="132"/>
      <c r="SB19" s="132"/>
      <c r="SC19" s="132"/>
      <c r="SD19" s="132"/>
      <c r="SE19" s="132"/>
      <c r="SF19" s="132"/>
      <c r="SG19" s="132"/>
      <c r="SH19" s="132"/>
      <c r="SI19" s="132"/>
      <c r="SJ19" s="132"/>
      <c r="SK19" s="132"/>
      <c r="SL19" s="132"/>
      <c r="SM19" s="132"/>
      <c r="SN19" s="132"/>
      <c r="SO19" s="132"/>
      <c r="SP19" s="132"/>
      <c r="SQ19" s="132"/>
      <c r="SR19" s="132"/>
      <c r="SS19" s="132"/>
      <c r="ST19" s="132"/>
      <c r="SU19" s="132"/>
      <c r="SV19" s="132"/>
      <c r="SW19" s="132"/>
      <c r="SX19" s="132"/>
      <c r="SY19" s="132"/>
      <c r="SZ19" s="132"/>
      <c r="TA19" s="132"/>
      <c r="TB19" s="132"/>
      <c r="TC19" s="132"/>
      <c r="TD19" s="132"/>
      <c r="TE19" s="132"/>
      <c r="TF19" s="132"/>
      <c r="TG19" s="132"/>
      <c r="TH19" s="132"/>
      <c r="TI19" s="132"/>
      <c r="TJ19" s="132"/>
      <c r="TK19" s="132"/>
      <c r="TL19" s="132"/>
      <c r="TM19" s="132"/>
      <c r="TN19" s="132"/>
      <c r="TO19" s="132"/>
      <c r="TP19" s="132"/>
      <c r="TQ19" s="132"/>
      <c r="TR19" s="132"/>
      <c r="TS19" s="132"/>
      <c r="TT19" s="132"/>
      <c r="TU19" s="132"/>
      <c r="TV19" s="132"/>
      <c r="TW19" s="132"/>
      <c r="TX19" s="132"/>
      <c r="TY19" s="132"/>
      <c r="TZ19" s="132"/>
      <c r="UA19" s="132"/>
      <c r="UB19" s="132"/>
      <c r="UC19" s="132"/>
      <c r="UD19" s="132"/>
      <c r="UE19" s="132"/>
      <c r="UF19" s="132"/>
      <c r="UG19" s="132"/>
      <c r="UH19" s="132"/>
      <c r="UI19" s="132"/>
      <c r="UJ19" s="132"/>
      <c r="UK19" s="132"/>
      <c r="UL19" s="132"/>
      <c r="UM19" s="132"/>
      <c r="UN19" s="132"/>
      <c r="UO19" s="132"/>
      <c r="UP19" s="132"/>
      <c r="UQ19" s="132"/>
      <c r="UR19" s="132"/>
      <c r="US19" s="132"/>
      <c r="UT19" s="132"/>
      <c r="UU19" s="132"/>
      <c r="UV19" s="132"/>
      <c r="UW19" s="132"/>
      <c r="UX19" s="132"/>
      <c r="UY19" s="132"/>
      <c r="UZ19" s="132"/>
      <c r="VA19" s="132"/>
      <c r="VB19" s="132"/>
      <c r="VC19" s="132"/>
      <c r="VD19" s="132"/>
      <c r="VE19" s="132"/>
      <c r="VF19" s="132"/>
      <c r="VG19" s="132"/>
      <c r="VH19" s="132"/>
      <c r="VI19" s="132"/>
      <c r="VJ19" s="132"/>
      <c r="VK19" s="132"/>
      <c r="VL19" s="132"/>
      <c r="VM19" s="132"/>
      <c r="VN19" s="132"/>
      <c r="VO19" s="132"/>
      <c r="VP19" s="132"/>
      <c r="VQ19" s="132"/>
      <c r="VR19" s="132"/>
      <c r="VS19" s="132"/>
      <c r="VT19" s="132"/>
      <c r="VU19" s="132"/>
      <c r="VV19" s="132"/>
      <c r="VW19" s="132"/>
      <c r="VX19" s="132"/>
      <c r="VY19" s="132"/>
      <c r="VZ19" s="132"/>
      <c r="WA19" s="132"/>
      <c r="WB19" s="132"/>
      <c r="WC19" s="132"/>
      <c r="WD19" s="132"/>
      <c r="WE19" s="132"/>
      <c r="WF19" s="132"/>
      <c r="WG19" s="132"/>
      <c r="WH19" s="132"/>
      <c r="WI19" s="132"/>
      <c r="WJ19" s="132"/>
      <c r="WK19" s="132"/>
      <c r="WL19" s="132"/>
      <c r="WM19" s="132"/>
      <c r="WN19" s="132"/>
      <c r="WO19" s="132"/>
      <c r="WP19" s="132"/>
      <c r="WQ19" s="132"/>
      <c r="WR19" s="132"/>
      <c r="WS19" s="132"/>
      <c r="WT19" s="132"/>
      <c r="WU19" s="132"/>
      <c r="WV19" s="132"/>
      <c r="WW19" s="132"/>
      <c r="WX19" s="132"/>
      <c r="WY19" s="132"/>
      <c r="WZ19" s="132"/>
      <c r="XA19" s="132"/>
      <c r="XB19" s="132"/>
      <c r="XC19" s="132"/>
      <c r="XD19" s="132"/>
      <c r="XE19" s="132"/>
      <c r="XF19" s="132"/>
      <c r="XG19" s="132"/>
      <c r="XH19" s="132"/>
      <c r="XI19" s="132"/>
      <c r="XJ19" s="132"/>
      <c r="XK19" s="132"/>
      <c r="XL19" s="132"/>
      <c r="XM19" s="132"/>
      <c r="XN19" s="132"/>
      <c r="XO19" s="132"/>
      <c r="XP19" s="132"/>
      <c r="XQ19" s="132"/>
      <c r="XR19" s="132"/>
      <c r="XS19" s="132"/>
      <c r="XT19" s="132"/>
      <c r="XU19" s="132"/>
      <c r="XV19" s="132"/>
      <c r="XW19" s="132"/>
      <c r="XX19" s="132"/>
      <c r="XY19" s="132"/>
      <c r="XZ19" s="132"/>
      <c r="YA19" s="132"/>
      <c r="YB19" s="132"/>
      <c r="YC19" s="132"/>
      <c r="YD19" s="132"/>
      <c r="YE19" s="132"/>
      <c r="YF19" s="132"/>
      <c r="YG19" s="132"/>
      <c r="YH19" s="132"/>
      <c r="YI19" s="132"/>
      <c r="YJ19" s="132"/>
      <c r="YK19" s="132"/>
      <c r="YL19" s="132"/>
      <c r="YM19" s="132"/>
      <c r="YN19" s="132"/>
      <c r="YO19" s="132"/>
      <c r="YP19" s="132"/>
      <c r="YQ19" s="132"/>
      <c r="YR19" s="132"/>
      <c r="YS19" s="132"/>
      <c r="YT19" s="132"/>
      <c r="YU19" s="132"/>
      <c r="YV19" s="132"/>
      <c r="YW19" s="132"/>
      <c r="YX19" s="132"/>
      <c r="YY19" s="132"/>
      <c r="YZ19" s="132"/>
      <c r="ZA19" s="132"/>
      <c r="ZB19" s="132"/>
      <c r="ZC19" s="132"/>
      <c r="ZD19" s="132"/>
      <c r="ZE19" s="132"/>
      <c r="ZF19" s="132"/>
      <c r="ZG19" s="132"/>
      <c r="ZH19" s="132"/>
      <c r="ZI19" s="132"/>
      <c r="ZJ19" s="132"/>
      <c r="ZK19" s="132"/>
      <c r="ZL19" s="132"/>
      <c r="ZM19" s="132"/>
      <c r="ZN19" s="132"/>
      <c r="ZO19" s="132"/>
      <c r="ZP19" s="132"/>
      <c r="ZQ19" s="132"/>
      <c r="ZR19" s="132"/>
      <c r="ZS19" s="132"/>
      <c r="ZT19" s="132"/>
      <c r="ZU19" s="132"/>
      <c r="ZV19" s="132"/>
      <c r="ZW19" s="132"/>
      <c r="ZX19" s="132"/>
      <c r="ZY19" s="132"/>
      <c r="ZZ19" s="132"/>
      <c r="AAA19" s="132"/>
      <c r="AAB19" s="132"/>
      <c r="AAC19" s="132"/>
      <c r="AAD19" s="132"/>
      <c r="AAE19" s="132"/>
      <c r="AAF19" s="132"/>
      <c r="AAG19" s="132"/>
      <c r="AAH19" s="132"/>
      <c r="AAI19" s="132"/>
      <c r="AAJ19" s="132"/>
      <c r="AAK19" s="132"/>
      <c r="AAL19" s="132"/>
      <c r="AAM19" s="132"/>
      <c r="AAN19" s="132"/>
      <c r="AAO19" s="132"/>
      <c r="AAP19" s="132"/>
      <c r="AAQ19" s="132"/>
      <c r="AAR19" s="132"/>
      <c r="AAS19" s="132"/>
      <c r="AAT19" s="132"/>
      <c r="AAU19" s="132"/>
      <c r="AAV19" s="132"/>
      <c r="AAW19" s="132"/>
      <c r="AAX19" s="132"/>
      <c r="AAY19" s="132"/>
      <c r="AAZ19" s="132"/>
      <c r="ABA19" s="132"/>
      <c r="ABB19" s="132"/>
      <c r="ABC19" s="132"/>
      <c r="ABD19" s="132"/>
      <c r="ABE19" s="132"/>
      <c r="ABF19" s="132"/>
      <c r="ABG19" s="132"/>
      <c r="ABH19" s="132"/>
      <c r="ABI19" s="132"/>
      <c r="ABJ19" s="132"/>
      <c r="ABK19" s="132"/>
      <c r="ABL19" s="132"/>
      <c r="ABM19" s="132"/>
      <c r="ABN19" s="132"/>
      <c r="ABO19" s="132"/>
      <c r="ABP19" s="132"/>
      <c r="ABQ19" s="132"/>
      <c r="ABR19" s="132"/>
      <c r="ABS19" s="132"/>
      <c r="ABT19" s="132"/>
      <c r="ABU19" s="132"/>
      <c r="ABV19" s="132"/>
      <c r="ABW19" s="132"/>
      <c r="ABX19" s="132"/>
      <c r="ABY19" s="132"/>
      <c r="ABZ19" s="132"/>
      <c r="ACA19" s="132"/>
      <c r="ACB19" s="132"/>
      <c r="ACC19" s="132"/>
      <c r="ACD19" s="132"/>
      <c r="ACE19" s="132"/>
      <c r="ACF19" s="132"/>
      <c r="ACG19" s="132"/>
      <c r="ACH19" s="132"/>
      <c r="ACI19" s="132"/>
      <c r="ACJ19" s="132"/>
      <c r="ACK19" s="132"/>
      <c r="ACL19" s="132"/>
      <c r="ACM19" s="132"/>
      <c r="ACN19" s="132"/>
      <c r="ACO19" s="132"/>
      <c r="ACP19" s="132"/>
      <c r="ACQ19" s="132"/>
      <c r="ACR19" s="132"/>
      <c r="ACS19" s="132"/>
      <c r="ACT19" s="132"/>
      <c r="ACU19" s="132"/>
      <c r="ACV19" s="132"/>
      <c r="ACW19" s="132"/>
      <c r="ACX19" s="132"/>
      <c r="ACY19" s="132"/>
      <c r="ACZ19" s="132"/>
      <c r="ADA19" s="132"/>
      <c r="ADB19" s="132"/>
      <c r="ADC19" s="132"/>
      <c r="ADD19" s="132"/>
      <c r="ADE19" s="132"/>
      <c r="ADF19" s="132"/>
      <c r="ADG19" s="132"/>
      <c r="ADH19" s="132"/>
      <c r="ADI19" s="132"/>
      <c r="ADJ19" s="132"/>
      <c r="ADK19" s="132"/>
      <c r="ADL19" s="132"/>
      <c r="ADM19" s="132"/>
      <c r="ADN19" s="132"/>
      <c r="ADO19" s="132"/>
      <c r="ADP19" s="132"/>
      <c r="ADQ19" s="132"/>
      <c r="ADR19" s="132"/>
      <c r="ADS19" s="132"/>
      <c r="ADT19" s="132"/>
      <c r="ADU19" s="132"/>
      <c r="ADV19" s="132"/>
      <c r="ADW19" s="132"/>
      <c r="ADX19" s="132"/>
      <c r="ADY19" s="132"/>
      <c r="ADZ19" s="132"/>
      <c r="AEA19" s="132"/>
      <c r="AEB19" s="132"/>
      <c r="AEC19" s="132"/>
      <c r="AED19" s="132"/>
      <c r="AEE19" s="132"/>
      <c r="AEF19" s="132"/>
      <c r="AEG19" s="132"/>
      <c r="AEH19" s="132"/>
      <c r="AEI19" s="132"/>
      <c r="AEJ19" s="132"/>
      <c r="AEK19" s="132"/>
      <c r="AEL19" s="132"/>
      <c r="AEM19" s="132"/>
      <c r="AEN19" s="132"/>
      <c r="AEO19" s="132"/>
      <c r="AEP19" s="132"/>
      <c r="AEQ19" s="132"/>
      <c r="AER19" s="132"/>
      <c r="AES19" s="132"/>
      <c r="AET19" s="132"/>
      <c r="AEU19" s="132"/>
      <c r="AEV19" s="132"/>
      <c r="AEW19" s="132"/>
      <c r="AEX19" s="132"/>
      <c r="AEY19" s="132"/>
      <c r="AEZ19" s="132"/>
      <c r="AFA19" s="132"/>
      <c r="AFB19" s="132"/>
      <c r="AFC19" s="132"/>
      <c r="AFD19" s="132"/>
      <c r="AFE19" s="132"/>
      <c r="AFF19" s="132"/>
      <c r="AFG19" s="132"/>
      <c r="AFH19" s="132"/>
      <c r="AFI19" s="132"/>
      <c r="AFJ19" s="132"/>
      <c r="AFK19" s="132"/>
      <c r="AFL19" s="132"/>
      <c r="AFM19" s="132"/>
      <c r="AFN19" s="132"/>
      <c r="AFO19" s="132"/>
      <c r="AFP19" s="132"/>
      <c r="AFQ19" s="132"/>
      <c r="AFR19" s="132"/>
      <c r="AFS19" s="132"/>
      <c r="AFT19" s="132"/>
      <c r="AFU19" s="132"/>
      <c r="AFV19" s="132"/>
      <c r="AFW19" s="132"/>
      <c r="AFX19" s="132"/>
      <c r="AFY19" s="132"/>
      <c r="AFZ19" s="132"/>
      <c r="AGA19" s="132"/>
      <c r="AGB19" s="132"/>
      <c r="AGC19" s="132"/>
      <c r="AGD19" s="132"/>
      <c r="AGE19" s="132"/>
      <c r="AGF19" s="132"/>
      <c r="AGG19" s="132"/>
      <c r="AGH19" s="132"/>
      <c r="AGI19" s="132"/>
      <c r="AGJ19" s="132"/>
      <c r="AGK19" s="132"/>
      <c r="AGL19" s="132"/>
      <c r="AGM19" s="132"/>
      <c r="AGN19" s="132"/>
      <c r="AGO19" s="132"/>
      <c r="AGP19" s="132"/>
      <c r="AGQ19" s="132"/>
      <c r="AGR19" s="132"/>
      <c r="AGS19" s="132"/>
      <c r="AGT19" s="132"/>
      <c r="AGU19" s="132"/>
      <c r="AGV19" s="132"/>
      <c r="AGW19" s="132"/>
      <c r="AGX19" s="132"/>
      <c r="AGY19" s="132"/>
      <c r="AGZ19" s="132"/>
      <c r="AHA19" s="132"/>
      <c r="AHB19" s="132"/>
      <c r="AHC19" s="132"/>
      <c r="AHD19" s="132"/>
      <c r="AHE19" s="132"/>
      <c r="AHF19" s="132"/>
      <c r="AHG19" s="132"/>
      <c r="AHH19" s="132"/>
      <c r="AHI19" s="132"/>
      <c r="AHJ19" s="132"/>
      <c r="AHK19" s="132"/>
      <c r="AHL19" s="132"/>
      <c r="AHM19" s="132"/>
      <c r="AHN19" s="132"/>
      <c r="AHO19" s="132"/>
      <c r="AHP19" s="132"/>
      <c r="AHQ19" s="132"/>
      <c r="AHR19" s="132"/>
      <c r="AHS19" s="132"/>
      <c r="AHT19" s="132"/>
      <c r="AHU19" s="132"/>
      <c r="AHV19" s="132"/>
      <c r="AHW19" s="132"/>
      <c r="AHX19" s="132"/>
      <c r="AHY19" s="132"/>
      <c r="AHZ19" s="132"/>
      <c r="AIA19" s="132"/>
      <c r="AIB19" s="132"/>
      <c r="AIC19" s="132"/>
      <c r="AID19" s="132"/>
      <c r="AIE19" s="132"/>
      <c r="AIF19" s="132"/>
      <c r="AIG19" s="132"/>
      <c r="AIH19" s="132"/>
      <c r="AII19" s="132"/>
      <c r="AIJ19" s="132"/>
      <c r="AIK19" s="132"/>
      <c r="AIL19" s="132"/>
      <c r="AIM19" s="132"/>
      <c r="AIN19" s="132"/>
      <c r="AIO19" s="132"/>
      <c r="AIP19" s="132"/>
      <c r="AIQ19" s="132"/>
      <c r="AIR19" s="132"/>
      <c r="AIS19" s="132"/>
      <c r="AIT19" s="132"/>
      <c r="AIU19" s="132"/>
      <c r="AIV19" s="132"/>
      <c r="AIW19" s="132"/>
      <c r="AIX19" s="132"/>
      <c r="AIY19" s="132"/>
      <c r="AIZ19" s="132"/>
      <c r="AJA19" s="132"/>
      <c r="AJB19" s="132"/>
      <c r="AJC19" s="132"/>
      <c r="AJD19" s="132"/>
      <c r="AJE19" s="132"/>
      <c r="AJF19" s="132"/>
      <c r="AJG19" s="132"/>
      <c r="AJH19" s="132"/>
      <c r="AJI19" s="132"/>
      <c r="AJJ19" s="132"/>
      <c r="AJK19" s="132"/>
      <c r="AJL19" s="132"/>
      <c r="AJM19" s="132"/>
      <c r="AJN19" s="132"/>
      <c r="AJO19" s="132"/>
      <c r="AJP19" s="132"/>
      <c r="AJQ19" s="132"/>
      <c r="AJR19" s="132"/>
      <c r="AJS19" s="132"/>
      <c r="AJT19" s="132"/>
      <c r="AJU19" s="132"/>
      <c r="AJV19" s="132"/>
      <c r="AJW19" s="132"/>
      <c r="AJX19" s="132"/>
      <c r="AJY19" s="132"/>
      <c r="AJZ19" s="132"/>
      <c r="AKA19" s="132"/>
      <c r="AKB19" s="132"/>
      <c r="AKC19" s="132"/>
      <c r="AKD19" s="132"/>
      <c r="AKE19" s="132"/>
      <c r="AKF19" s="132"/>
      <c r="AKG19" s="132"/>
      <c r="AKH19" s="132"/>
      <c r="AKI19" s="132"/>
      <c r="AKJ19" s="132"/>
      <c r="AKK19" s="132"/>
      <c r="AKL19" s="132"/>
      <c r="AKM19" s="132"/>
      <c r="AKN19" s="132"/>
      <c r="AKO19" s="132"/>
      <c r="AKP19" s="132"/>
      <c r="AKQ19" s="132"/>
      <c r="AKR19" s="132"/>
      <c r="AKS19" s="132"/>
      <c r="AKT19" s="132"/>
      <c r="AKU19" s="132"/>
      <c r="AKV19" s="132"/>
      <c r="AKW19" s="132"/>
      <c r="AKX19" s="132"/>
      <c r="AKY19" s="132"/>
      <c r="AKZ19" s="132"/>
      <c r="ALA19" s="132"/>
      <c r="ALB19" s="132"/>
      <c r="ALC19" s="132"/>
      <c r="ALD19" s="132"/>
      <c r="ALE19" s="132"/>
      <c r="ALF19" s="132"/>
      <c r="ALG19" s="132"/>
      <c r="ALH19" s="132"/>
      <c r="ALI19" s="132"/>
      <c r="ALJ19" s="132"/>
      <c r="ALK19" s="132"/>
      <c r="ALL19" s="132"/>
      <c r="ALM19" s="132"/>
      <c r="ALN19" s="132"/>
      <c r="ALO19" s="132"/>
      <c r="ALP19" s="132"/>
      <c r="ALQ19" s="132"/>
      <c r="ALR19" s="132"/>
      <c r="ALS19" s="132"/>
      <c r="ALT19" s="132"/>
      <c r="ALU19" s="132"/>
      <c r="ALV19" s="132"/>
      <c r="ALW19" s="132"/>
      <c r="ALX19" s="132"/>
      <c r="ALY19" s="132"/>
      <c r="ALZ19" s="132"/>
      <c r="AMA19" s="132"/>
      <c r="AMB19" s="132"/>
      <c r="AMC19" s="132"/>
      <c r="AMD19" s="132"/>
      <c r="AME19" s="132"/>
      <c r="AMF19" s="132"/>
      <c r="AMG19" s="132"/>
      <c r="AMH19" s="132"/>
      <c r="AMI19" s="132"/>
      <c r="AMJ19" s="132"/>
      <c r="AMK19" s="132"/>
      <c r="AML19" s="132"/>
      <c r="AMM19" s="132"/>
      <c r="AMN19" s="132"/>
      <c r="AMO19" s="132"/>
      <c r="AMP19" s="132"/>
      <c r="AMQ19" s="132"/>
      <c r="AMR19" s="132"/>
      <c r="AMS19" s="132"/>
      <c r="AMT19" s="132"/>
      <c r="AMU19" s="132"/>
      <c r="AMV19" s="132"/>
      <c r="AMW19" s="132"/>
      <c r="AMX19" s="132"/>
      <c r="AMY19" s="132"/>
      <c r="AMZ19" s="132"/>
      <c r="ANA19" s="132"/>
      <c r="ANB19" s="132"/>
      <c r="ANC19" s="132"/>
      <c r="AND19" s="132"/>
      <c r="ANE19" s="132"/>
      <c r="ANF19" s="132"/>
      <c r="ANG19" s="132"/>
      <c r="ANH19" s="132"/>
      <c r="ANI19" s="132"/>
      <c r="ANJ19" s="132"/>
      <c r="ANK19" s="132"/>
      <c r="ANL19" s="132"/>
      <c r="ANM19" s="132"/>
      <c r="ANN19" s="132"/>
      <c r="ANO19" s="132"/>
      <c r="ANP19" s="132"/>
      <c r="ANQ19" s="132"/>
      <c r="ANR19" s="132"/>
      <c r="ANS19" s="132"/>
      <c r="ANT19" s="132"/>
      <c r="ANU19" s="132"/>
      <c r="ANV19" s="132"/>
      <c r="ANW19" s="132"/>
      <c r="ANX19" s="132"/>
      <c r="ANY19" s="132"/>
      <c r="ANZ19" s="132"/>
      <c r="AOA19" s="132"/>
      <c r="AOB19" s="132"/>
      <c r="AOC19" s="132"/>
      <c r="AOD19" s="132"/>
      <c r="AOE19" s="132"/>
      <c r="AOF19" s="132"/>
      <c r="AOG19" s="132"/>
      <c r="AOH19" s="132"/>
      <c r="AOI19" s="132"/>
      <c r="AOJ19" s="132"/>
      <c r="AOK19" s="132"/>
      <c r="AOL19" s="132"/>
      <c r="AOM19" s="132"/>
      <c r="AON19" s="132"/>
      <c r="AOO19" s="132"/>
      <c r="AOP19" s="132"/>
      <c r="AOQ19" s="132"/>
      <c r="AOR19" s="132"/>
      <c r="AOS19" s="132"/>
      <c r="AOT19" s="132"/>
      <c r="AOU19" s="132"/>
      <c r="AOV19" s="132"/>
      <c r="AOW19" s="132"/>
      <c r="AOX19" s="132"/>
      <c r="AOY19" s="132"/>
      <c r="AOZ19" s="132"/>
      <c r="APA19" s="132"/>
      <c r="APB19" s="132"/>
      <c r="APC19" s="132"/>
      <c r="APD19" s="132"/>
      <c r="APE19" s="132"/>
      <c r="APF19" s="132"/>
      <c r="APG19" s="132"/>
      <c r="APH19" s="132"/>
      <c r="API19" s="132"/>
      <c r="APJ19" s="132"/>
      <c r="APK19" s="132"/>
      <c r="APL19" s="132"/>
      <c r="APM19" s="132"/>
      <c r="APN19" s="132"/>
      <c r="APO19" s="132"/>
      <c r="APP19" s="132"/>
      <c r="APQ19" s="132"/>
      <c r="APR19" s="132"/>
      <c r="APS19" s="132"/>
      <c r="APT19" s="132"/>
      <c r="APU19" s="132"/>
      <c r="APV19" s="132"/>
      <c r="APW19" s="132"/>
      <c r="APX19" s="132"/>
      <c r="APY19" s="132"/>
      <c r="APZ19" s="132"/>
      <c r="AQA19" s="132"/>
      <c r="AQB19" s="132"/>
      <c r="AQC19" s="132"/>
      <c r="AQD19" s="132"/>
      <c r="AQE19" s="132"/>
      <c r="AQF19" s="132"/>
      <c r="AQG19" s="132"/>
      <c r="AQH19" s="132"/>
      <c r="AQI19" s="132"/>
      <c r="AQJ19" s="132"/>
      <c r="AQK19" s="132"/>
      <c r="AQL19" s="132"/>
      <c r="AQM19" s="132"/>
      <c r="AQN19" s="132"/>
      <c r="AQO19" s="132"/>
      <c r="AQP19" s="132"/>
      <c r="AQQ19" s="132"/>
      <c r="AQR19" s="132"/>
      <c r="AQS19" s="132"/>
      <c r="AQT19" s="132"/>
      <c r="AQU19" s="132"/>
      <c r="AQV19" s="132"/>
      <c r="AQW19" s="132"/>
      <c r="AQX19" s="132"/>
      <c r="AQY19" s="132"/>
      <c r="AQZ19" s="132"/>
      <c r="ARA19" s="132"/>
      <c r="ARB19" s="132"/>
      <c r="ARC19" s="132"/>
      <c r="ARD19" s="132"/>
      <c r="ARE19" s="132"/>
      <c r="ARF19" s="132"/>
      <c r="ARG19" s="132"/>
      <c r="ARH19" s="132"/>
      <c r="ARI19" s="132"/>
      <c r="ARJ19" s="132"/>
      <c r="ARK19" s="132"/>
      <c r="ARL19" s="132"/>
      <c r="ARM19" s="132"/>
      <c r="ARN19" s="132"/>
      <c r="ARO19" s="132"/>
      <c r="ARP19" s="132"/>
      <c r="ARQ19" s="132"/>
      <c r="ARR19" s="132"/>
      <c r="ARS19" s="132"/>
      <c r="ART19" s="132"/>
      <c r="ARU19" s="132"/>
      <c r="ARV19" s="132"/>
      <c r="ARW19" s="132"/>
      <c r="ARX19" s="132"/>
      <c r="ARY19" s="132"/>
      <c r="ARZ19" s="132"/>
      <c r="ASA19" s="132"/>
      <c r="ASB19" s="132"/>
      <c r="ASC19" s="132"/>
      <c r="ASD19" s="132"/>
      <c r="ASE19" s="132"/>
      <c r="ASF19" s="132"/>
      <c r="ASG19" s="132"/>
      <c r="ASH19" s="132"/>
      <c r="ASI19" s="132"/>
      <c r="ASJ19" s="132"/>
      <c r="ASK19" s="132"/>
      <c r="ASL19" s="132"/>
      <c r="ASM19" s="132"/>
      <c r="ASN19" s="132"/>
      <c r="ASO19" s="132"/>
      <c r="ASP19" s="132"/>
      <c r="ASQ19" s="132"/>
      <c r="ASR19" s="132"/>
      <c r="ASS19" s="132"/>
      <c r="AST19" s="132"/>
      <c r="ASU19" s="132"/>
      <c r="ASV19" s="132"/>
      <c r="ASW19" s="132"/>
      <c r="ASX19" s="132"/>
      <c r="ASY19" s="132"/>
      <c r="ASZ19" s="132"/>
      <c r="ATA19" s="132"/>
      <c r="ATB19" s="132"/>
      <c r="ATC19" s="132"/>
      <c r="ATD19" s="132"/>
      <c r="ATE19" s="132"/>
      <c r="ATF19" s="132"/>
      <c r="ATG19" s="132"/>
      <c r="ATH19" s="132"/>
      <c r="ATI19" s="132"/>
      <c r="ATJ19" s="132"/>
      <c r="ATK19" s="132"/>
      <c r="ATL19" s="132"/>
      <c r="ATM19" s="132"/>
      <c r="ATN19" s="132"/>
      <c r="ATO19" s="132"/>
      <c r="ATP19" s="132"/>
      <c r="ATQ19" s="132"/>
      <c r="ATR19" s="132"/>
      <c r="ATS19" s="132"/>
      <c r="ATT19" s="132"/>
      <c r="ATU19" s="132"/>
      <c r="ATV19" s="132"/>
      <c r="ATW19" s="132"/>
      <c r="ATX19" s="132"/>
      <c r="ATY19" s="132"/>
      <c r="ATZ19" s="132"/>
      <c r="AUA19" s="132"/>
      <c r="AUB19" s="132"/>
      <c r="AUC19" s="132"/>
      <c r="AUD19" s="132"/>
      <c r="AUE19" s="132"/>
      <c r="AUF19" s="132"/>
      <c r="AUG19" s="132"/>
      <c r="AUH19" s="132"/>
      <c r="AUI19" s="132"/>
      <c r="AUJ19" s="132"/>
      <c r="AUK19" s="132"/>
      <c r="AUL19" s="132"/>
      <c r="AUM19" s="132"/>
      <c r="AUN19" s="132"/>
      <c r="AUO19" s="132"/>
      <c r="AUP19" s="132"/>
      <c r="AUQ19" s="132"/>
      <c r="AUR19" s="132"/>
      <c r="AUS19" s="132"/>
      <c r="AUT19" s="132"/>
      <c r="AUU19" s="132"/>
      <c r="AUV19" s="132"/>
      <c r="AUW19" s="132"/>
      <c r="AUX19" s="132"/>
      <c r="AUY19" s="132"/>
      <c r="AUZ19" s="132"/>
      <c r="AVA19" s="132"/>
      <c r="AVB19" s="132"/>
      <c r="AVC19" s="132"/>
      <c r="AVD19" s="132"/>
      <c r="AVE19" s="132"/>
      <c r="AVF19" s="132"/>
      <c r="AVG19" s="132"/>
      <c r="AVH19" s="132"/>
      <c r="AVI19" s="132"/>
      <c r="AVJ19" s="132"/>
      <c r="AVK19" s="132"/>
      <c r="AVL19" s="132"/>
      <c r="AVM19" s="132"/>
      <c r="AVN19" s="132"/>
      <c r="AVO19" s="132"/>
      <c r="AVP19" s="132"/>
      <c r="AVQ19" s="132"/>
      <c r="AVR19" s="132"/>
      <c r="AVS19" s="132"/>
      <c r="AVT19" s="132"/>
      <c r="AVU19" s="132"/>
      <c r="AVV19" s="132"/>
      <c r="AVW19" s="132"/>
      <c r="AVX19" s="132"/>
      <c r="AVY19" s="132"/>
      <c r="AVZ19" s="132"/>
      <c r="AWA19" s="132"/>
      <c r="AWB19" s="132"/>
      <c r="AWC19" s="132"/>
      <c r="AWD19" s="132"/>
      <c r="AWE19" s="132"/>
      <c r="AWF19" s="132"/>
      <c r="AWG19" s="132"/>
      <c r="AWH19" s="132"/>
      <c r="AWI19" s="132"/>
      <c r="AWJ19" s="132"/>
      <c r="AWK19" s="132"/>
      <c r="AWL19" s="132"/>
      <c r="AWM19" s="132"/>
      <c r="AWN19" s="132"/>
      <c r="AWO19" s="132"/>
      <c r="AWP19" s="132"/>
      <c r="AWQ19" s="132"/>
      <c r="AWR19" s="132"/>
      <c r="AWS19" s="132"/>
      <c r="AWT19" s="132"/>
      <c r="AWU19" s="132"/>
      <c r="AWV19" s="132"/>
      <c r="AWW19" s="132"/>
      <c r="AWX19" s="132"/>
      <c r="AWY19" s="132"/>
      <c r="AWZ19" s="132"/>
      <c r="AXA19" s="132"/>
      <c r="AXB19" s="132"/>
      <c r="AXC19" s="132"/>
      <c r="AXD19" s="132"/>
      <c r="AXE19" s="132"/>
      <c r="AXF19" s="132"/>
      <c r="AXG19" s="132"/>
      <c r="AXH19" s="132"/>
      <c r="AXI19" s="132"/>
      <c r="AXJ19" s="132"/>
      <c r="AXK19" s="132"/>
      <c r="AXL19" s="132"/>
      <c r="AXM19" s="132"/>
      <c r="AXN19" s="132"/>
      <c r="AXO19" s="132"/>
      <c r="AXP19" s="132"/>
      <c r="AXQ19" s="132"/>
      <c r="AXR19" s="132"/>
      <c r="AXS19" s="132"/>
      <c r="AXT19" s="132"/>
      <c r="AXU19" s="132"/>
      <c r="AXV19" s="132"/>
      <c r="AXW19" s="132"/>
      <c r="AXX19" s="132"/>
      <c r="AXY19" s="132"/>
      <c r="AXZ19" s="132"/>
      <c r="AYA19" s="132"/>
      <c r="AYB19" s="132"/>
      <c r="AYC19" s="132"/>
      <c r="AYD19" s="132"/>
      <c r="AYE19" s="132"/>
      <c r="AYF19" s="132"/>
      <c r="AYG19" s="132"/>
      <c r="AYH19" s="132"/>
      <c r="AYI19" s="132"/>
      <c r="AYJ19" s="132"/>
      <c r="AYK19" s="132"/>
      <c r="AYL19" s="132"/>
      <c r="AYM19" s="132"/>
      <c r="AYN19" s="132"/>
      <c r="AYO19" s="132"/>
      <c r="AYP19" s="132"/>
      <c r="AYQ19" s="132"/>
      <c r="AYR19" s="132"/>
      <c r="AYS19" s="132"/>
      <c r="AYT19" s="132"/>
      <c r="AYU19" s="132"/>
      <c r="AYV19" s="132"/>
      <c r="AYW19" s="132"/>
      <c r="AYX19" s="132"/>
      <c r="AYY19" s="132"/>
      <c r="AYZ19" s="132"/>
    </row>
    <row r="20" spans="1:1352" s="128" customFormat="1" ht="17.25" customHeight="1" x14ac:dyDescent="0.25">
      <c r="A20" s="140" t="s">
        <v>1163</v>
      </c>
      <c r="B20" s="140" t="s">
        <v>1164</v>
      </c>
      <c r="C20" s="134" t="s">
        <v>1165</v>
      </c>
      <c r="D20" s="134" t="s">
        <v>285</v>
      </c>
      <c r="E20" s="134">
        <v>2121009942</v>
      </c>
      <c r="F20" s="134"/>
      <c r="G20" s="134">
        <v>6951804284</v>
      </c>
      <c r="H20" s="134">
        <v>6944517454</v>
      </c>
      <c r="I20" s="135" t="s">
        <v>1166</v>
      </c>
      <c r="J20" s="136"/>
      <c r="K20" s="132"/>
      <c r="L20" s="156"/>
      <c r="M20" s="156"/>
      <c r="N20" s="156"/>
      <c r="O20" s="156"/>
      <c r="P20" s="156"/>
      <c r="Q20" s="156"/>
      <c r="R20" s="156"/>
      <c r="S20" s="156"/>
      <c r="T20" s="156"/>
      <c r="U20" s="156"/>
      <c r="V20" s="156"/>
      <c r="W20" s="156"/>
      <c r="X20" s="156"/>
      <c r="Y20" s="156"/>
      <c r="Z20" s="156"/>
      <c r="AA20" s="156"/>
      <c r="AB20" s="156"/>
      <c r="AC20" s="156"/>
      <c r="AD20" s="156"/>
      <c r="AE20" s="156"/>
      <c r="AF20" s="156"/>
      <c r="AG20" s="156"/>
      <c r="AH20" s="156"/>
      <c r="AI20" s="156"/>
      <c r="AJ20" s="156"/>
      <c r="AK20" s="156"/>
      <c r="AL20" s="156"/>
      <c r="AM20" s="156"/>
      <c r="AN20" s="156"/>
      <c r="AO20" s="156"/>
      <c r="AP20" s="156"/>
      <c r="AQ20" s="156"/>
      <c r="AR20" s="156"/>
      <c r="AS20" s="156"/>
      <c r="AT20" s="156"/>
      <c r="AU20" s="156"/>
      <c r="AV20" s="156"/>
      <c r="AW20" s="156"/>
      <c r="AX20" s="156"/>
      <c r="AY20" s="156"/>
      <c r="AZ20" s="156"/>
      <c r="BA20" s="156"/>
      <c r="BB20" s="156"/>
      <c r="BC20" s="156"/>
      <c r="BD20" s="156"/>
      <c r="BE20" s="156"/>
      <c r="BF20" s="156"/>
      <c r="BG20" s="156"/>
      <c r="BH20" s="156"/>
      <c r="BI20" s="156"/>
      <c r="BJ20" s="156"/>
      <c r="BK20" s="156"/>
      <c r="BL20" s="156"/>
      <c r="BM20" s="156"/>
      <c r="BN20" s="156"/>
      <c r="BO20" s="156"/>
      <c r="BP20" s="156"/>
      <c r="BQ20" s="156"/>
      <c r="BR20" s="156"/>
      <c r="BS20" s="156"/>
      <c r="BT20" s="156"/>
      <c r="BU20" s="156"/>
      <c r="BV20" s="156"/>
      <c r="BW20" s="156"/>
      <c r="BX20" s="156"/>
      <c r="BY20" s="156"/>
      <c r="BZ20" s="156"/>
      <c r="CA20" s="156"/>
      <c r="CB20" s="156"/>
      <c r="CC20" s="156"/>
      <c r="CD20" s="156"/>
      <c r="CE20" s="156"/>
      <c r="CF20" s="156"/>
      <c r="CG20" s="156"/>
      <c r="CH20" s="156"/>
      <c r="CI20" s="156"/>
      <c r="CJ20" s="156"/>
      <c r="CK20" s="156"/>
      <c r="CL20" s="156"/>
      <c r="CM20" s="156"/>
      <c r="CN20" s="156"/>
      <c r="CO20" s="156"/>
      <c r="CP20" s="156"/>
      <c r="CQ20" s="156"/>
      <c r="CR20" s="156"/>
      <c r="CS20" s="156"/>
      <c r="CT20" s="156"/>
      <c r="CU20" s="156"/>
      <c r="CV20" s="156"/>
      <c r="CW20" s="156"/>
      <c r="CX20" s="156"/>
      <c r="CY20" s="156"/>
      <c r="CZ20" s="156"/>
      <c r="DA20" s="156"/>
      <c r="DB20" s="156"/>
      <c r="DC20" s="156"/>
      <c r="DD20" s="156"/>
      <c r="DE20" s="156"/>
      <c r="DF20" s="156"/>
      <c r="DG20" s="156"/>
      <c r="DH20" s="156"/>
      <c r="DI20" s="156"/>
      <c r="DJ20" s="156"/>
      <c r="DK20" s="156"/>
      <c r="DL20" s="156"/>
      <c r="DM20" s="156"/>
      <c r="DN20" s="156"/>
      <c r="DO20" s="156"/>
      <c r="DP20" s="156"/>
      <c r="DQ20" s="156"/>
      <c r="DR20" s="156"/>
      <c r="DS20" s="156"/>
      <c r="DT20" s="156"/>
      <c r="DU20" s="156"/>
      <c r="DV20" s="156"/>
      <c r="DW20" s="156"/>
      <c r="DX20" s="156"/>
      <c r="DY20" s="156"/>
      <c r="DZ20" s="156"/>
      <c r="EA20" s="156"/>
      <c r="EB20" s="156"/>
      <c r="EC20" s="156"/>
      <c r="ED20" s="156"/>
      <c r="EE20" s="156"/>
      <c r="EF20" s="156"/>
      <c r="EG20" s="156"/>
      <c r="EH20" s="156"/>
      <c r="EI20" s="156"/>
      <c r="EJ20" s="156"/>
      <c r="EK20" s="156"/>
      <c r="EL20" s="156"/>
      <c r="EM20" s="156"/>
      <c r="EN20" s="156"/>
      <c r="EO20" s="156"/>
      <c r="EP20" s="156"/>
      <c r="EQ20" s="156"/>
      <c r="ER20" s="156"/>
      <c r="ES20" s="156"/>
      <c r="ET20" s="156"/>
      <c r="EU20" s="156"/>
      <c r="EV20" s="156"/>
      <c r="EW20" s="156"/>
      <c r="EX20" s="156"/>
      <c r="EY20" s="156"/>
      <c r="EZ20" s="156"/>
      <c r="FA20" s="156"/>
      <c r="FB20" s="156"/>
      <c r="FC20" s="156"/>
      <c r="FD20" s="156"/>
      <c r="FE20" s="156"/>
      <c r="FF20" s="156"/>
      <c r="FG20" s="156"/>
      <c r="FH20" s="156"/>
      <c r="FI20" s="156"/>
      <c r="FJ20" s="156"/>
      <c r="FK20" s="156"/>
      <c r="FL20" s="156"/>
      <c r="FM20" s="156"/>
      <c r="FN20" s="156"/>
      <c r="FO20" s="156"/>
      <c r="FP20" s="156"/>
      <c r="FQ20" s="156"/>
      <c r="FR20" s="156"/>
      <c r="FS20" s="156"/>
      <c r="FT20" s="156"/>
      <c r="FU20" s="156"/>
      <c r="FV20" s="156"/>
      <c r="FW20" s="156"/>
      <c r="FX20" s="156"/>
      <c r="FY20" s="156"/>
      <c r="FZ20" s="156"/>
      <c r="GA20" s="156"/>
      <c r="GB20" s="156"/>
      <c r="GC20" s="156"/>
      <c r="GD20" s="156"/>
      <c r="GE20" s="156"/>
      <c r="GF20" s="156"/>
      <c r="GG20" s="156"/>
      <c r="GH20" s="156"/>
      <c r="GI20" s="156"/>
      <c r="GJ20" s="156"/>
      <c r="GK20" s="156"/>
      <c r="GL20" s="156"/>
      <c r="GM20" s="156"/>
      <c r="GN20" s="156"/>
      <c r="GO20" s="156"/>
      <c r="GP20" s="156"/>
      <c r="GQ20" s="156"/>
      <c r="GR20" s="156"/>
      <c r="GS20" s="156"/>
      <c r="GT20" s="156"/>
      <c r="GU20" s="156"/>
      <c r="GV20" s="156"/>
      <c r="GW20" s="156"/>
      <c r="GX20" s="156"/>
      <c r="GY20" s="156"/>
      <c r="GZ20" s="156"/>
      <c r="HA20" s="156"/>
      <c r="HB20" s="156"/>
      <c r="HC20" s="156"/>
      <c r="HD20" s="156"/>
      <c r="HE20" s="156"/>
      <c r="HF20" s="156"/>
      <c r="HG20" s="156"/>
      <c r="HH20" s="156"/>
      <c r="HI20" s="156"/>
      <c r="HJ20" s="156"/>
      <c r="HK20" s="156"/>
      <c r="HL20" s="156"/>
      <c r="HM20" s="156"/>
      <c r="HN20" s="156"/>
      <c r="HO20" s="156"/>
      <c r="HP20" s="156"/>
      <c r="HQ20" s="156"/>
      <c r="HR20" s="156"/>
      <c r="HS20" s="156"/>
      <c r="HT20" s="156"/>
      <c r="HU20" s="156"/>
      <c r="HV20" s="156"/>
      <c r="HW20" s="156"/>
      <c r="HX20" s="156"/>
      <c r="HY20" s="156"/>
      <c r="HZ20" s="156"/>
      <c r="IA20" s="156"/>
      <c r="IB20" s="156"/>
      <c r="IC20" s="156"/>
      <c r="ID20" s="156"/>
      <c r="IE20" s="156"/>
      <c r="IF20" s="156"/>
      <c r="IG20" s="156"/>
      <c r="IH20" s="156"/>
      <c r="II20" s="156"/>
      <c r="IJ20" s="156"/>
      <c r="IK20" s="156"/>
      <c r="IL20" s="156"/>
      <c r="IM20" s="156"/>
      <c r="IN20" s="156"/>
      <c r="IO20" s="156"/>
      <c r="IP20" s="156"/>
      <c r="IQ20" s="156"/>
      <c r="IR20" s="156"/>
      <c r="IS20" s="156"/>
      <c r="IT20" s="156"/>
      <c r="IU20" s="156"/>
      <c r="IV20" s="156"/>
      <c r="IW20" s="156"/>
      <c r="IX20" s="156"/>
      <c r="IY20" s="156"/>
      <c r="IZ20" s="156"/>
      <c r="JA20" s="156"/>
      <c r="JB20" s="156"/>
      <c r="JC20" s="156"/>
      <c r="JD20" s="156"/>
      <c r="JE20" s="156"/>
      <c r="JF20" s="156"/>
      <c r="JG20" s="156"/>
      <c r="JH20" s="156"/>
      <c r="JI20" s="156"/>
      <c r="JJ20" s="156"/>
      <c r="JK20" s="156"/>
      <c r="JL20" s="156"/>
      <c r="JM20" s="156"/>
      <c r="JN20" s="156"/>
      <c r="JO20" s="156"/>
      <c r="JP20" s="156"/>
      <c r="JQ20" s="156"/>
      <c r="JR20" s="156"/>
      <c r="JS20" s="156"/>
      <c r="JT20" s="156"/>
      <c r="JU20" s="156"/>
      <c r="JV20" s="156"/>
      <c r="JW20" s="156"/>
      <c r="JX20" s="156"/>
      <c r="JY20" s="156"/>
      <c r="JZ20" s="156"/>
      <c r="KA20" s="156"/>
      <c r="KB20" s="156"/>
      <c r="KC20" s="156"/>
      <c r="KD20" s="156"/>
      <c r="KE20" s="156"/>
      <c r="KF20" s="156"/>
      <c r="KG20" s="156"/>
      <c r="KH20" s="156"/>
      <c r="KI20" s="156"/>
      <c r="KJ20" s="156"/>
      <c r="KK20" s="156"/>
      <c r="KL20" s="156"/>
      <c r="KM20" s="156"/>
      <c r="KN20" s="156"/>
      <c r="KO20" s="156"/>
      <c r="KP20" s="156"/>
      <c r="KQ20" s="156"/>
      <c r="KR20" s="156"/>
      <c r="KS20" s="156"/>
      <c r="KT20" s="156"/>
      <c r="KU20" s="156"/>
      <c r="KV20" s="156"/>
      <c r="KW20" s="156"/>
      <c r="KX20" s="156"/>
      <c r="KY20" s="156"/>
      <c r="KZ20" s="156"/>
      <c r="LA20" s="156"/>
      <c r="LB20" s="156"/>
      <c r="LC20" s="156"/>
      <c r="LD20" s="156"/>
      <c r="LE20" s="156"/>
      <c r="LF20" s="156"/>
      <c r="LG20" s="156"/>
      <c r="LH20" s="156"/>
      <c r="LI20" s="156"/>
      <c r="LJ20" s="156"/>
      <c r="LK20" s="156"/>
      <c r="LL20" s="156"/>
      <c r="LM20" s="156"/>
      <c r="LN20" s="156"/>
      <c r="LO20" s="156"/>
      <c r="LP20" s="156"/>
      <c r="LQ20" s="156"/>
      <c r="LR20" s="156"/>
      <c r="LS20" s="156"/>
      <c r="LT20" s="156"/>
      <c r="LU20" s="156"/>
      <c r="LV20" s="156"/>
      <c r="LW20" s="156"/>
      <c r="LX20" s="156"/>
      <c r="LY20" s="156"/>
      <c r="LZ20" s="156"/>
      <c r="MA20" s="156"/>
      <c r="MB20" s="156"/>
      <c r="MC20" s="156"/>
      <c r="MD20" s="156"/>
      <c r="ME20" s="156"/>
      <c r="MF20" s="156"/>
      <c r="MG20" s="156"/>
      <c r="MH20" s="156"/>
      <c r="MI20" s="156"/>
      <c r="MJ20" s="156"/>
      <c r="MK20" s="156"/>
      <c r="ML20" s="156"/>
      <c r="MM20" s="156"/>
      <c r="MN20" s="156"/>
      <c r="MO20" s="156"/>
      <c r="MP20" s="156"/>
      <c r="MQ20" s="156"/>
      <c r="MR20" s="156"/>
      <c r="MS20" s="156"/>
      <c r="MT20" s="156"/>
      <c r="MU20" s="156"/>
      <c r="MV20" s="156"/>
      <c r="MW20" s="156"/>
      <c r="MX20" s="156"/>
      <c r="MY20" s="156"/>
      <c r="MZ20" s="156"/>
      <c r="NA20" s="156"/>
      <c r="NB20" s="156"/>
      <c r="NC20" s="156"/>
      <c r="ND20" s="156"/>
      <c r="NE20" s="156"/>
      <c r="NF20" s="156"/>
      <c r="NG20" s="156"/>
      <c r="NH20" s="156"/>
      <c r="NI20" s="156"/>
      <c r="NJ20" s="156"/>
      <c r="NK20" s="156"/>
      <c r="NL20" s="156"/>
      <c r="NM20" s="156"/>
      <c r="NN20" s="156"/>
      <c r="NO20" s="156"/>
      <c r="NP20" s="156"/>
      <c r="NQ20" s="156"/>
      <c r="NR20" s="156"/>
      <c r="NS20" s="156"/>
      <c r="NT20" s="156"/>
      <c r="NU20" s="156"/>
      <c r="NV20" s="156"/>
      <c r="NW20" s="156"/>
      <c r="NX20" s="156"/>
      <c r="NY20" s="156"/>
      <c r="NZ20" s="156"/>
      <c r="OA20" s="156"/>
      <c r="OB20" s="156"/>
      <c r="OC20" s="156"/>
      <c r="OD20" s="156"/>
      <c r="OE20" s="156"/>
      <c r="OF20" s="156"/>
      <c r="OG20" s="156"/>
      <c r="OH20" s="156"/>
      <c r="OI20" s="156"/>
      <c r="OJ20" s="156"/>
      <c r="OK20" s="156"/>
      <c r="OL20" s="156"/>
      <c r="OM20" s="156"/>
      <c r="ON20" s="156"/>
      <c r="OO20" s="156"/>
      <c r="OP20" s="156"/>
      <c r="OQ20" s="156"/>
      <c r="OR20" s="156"/>
      <c r="OS20" s="156"/>
      <c r="OT20" s="156"/>
      <c r="OU20" s="156"/>
      <c r="OV20" s="156"/>
      <c r="OW20" s="156"/>
      <c r="OX20" s="156"/>
      <c r="OY20" s="156"/>
      <c r="OZ20" s="156"/>
      <c r="PA20" s="156"/>
      <c r="PB20" s="156"/>
      <c r="PC20" s="156"/>
      <c r="PD20" s="156"/>
      <c r="PE20" s="156"/>
      <c r="PF20" s="156"/>
      <c r="PG20" s="156"/>
      <c r="PH20" s="156"/>
      <c r="PI20" s="156"/>
      <c r="PJ20" s="156"/>
      <c r="PK20" s="156"/>
      <c r="PL20" s="156"/>
      <c r="PM20" s="156"/>
      <c r="PN20" s="156"/>
      <c r="PO20" s="156"/>
      <c r="PP20" s="156"/>
      <c r="PQ20" s="156"/>
      <c r="PR20" s="156"/>
      <c r="PS20" s="156"/>
      <c r="PT20" s="156"/>
      <c r="PU20" s="156"/>
      <c r="PV20" s="156"/>
      <c r="PW20" s="156"/>
      <c r="PX20" s="156"/>
      <c r="PY20" s="156"/>
      <c r="PZ20" s="156"/>
      <c r="QA20" s="156"/>
      <c r="QB20" s="156"/>
      <c r="QC20" s="156"/>
      <c r="QD20" s="156"/>
      <c r="QE20" s="156"/>
      <c r="QF20" s="156"/>
      <c r="QG20" s="156"/>
      <c r="QH20" s="156"/>
      <c r="QI20" s="156"/>
      <c r="QJ20" s="156"/>
      <c r="QK20" s="156"/>
      <c r="QL20" s="156"/>
      <c r="QM20" s="156"/>
      <c r="QN20" s="156"/>
      <c r="QO20" s="156"/>
      <c r="QP20" s="156"/>
      <c r="QQ20" s="156"/>
      <c r="QR20" s="156"/>
      <c r="QS20" s="156"/>
      <c r="QT20" s="156"/>
      <c r="QU20" s="132"/>
      <c r="QV20" s="132"/>
      <c r="QW20" s="132"/>
      <c r="QX20" s="132"/>
      <c r="QY20" s="132"/>
      <c r="QZ20" s="132"/>
      <c r="RA20" s="132"/>
      <c r="RB20" s="132"/>
      <c r="RC20" s="132"/>
      <c r="RD20" s="132"/>
      <c r="RE20" s="132"/>
      <c r="RF20" s="132"/>
      <c r="RG20" s="132"/>
      <c r="RH20" s="132"/>
      <c r="RI20" s="132"/>
      <c r="RJ20" s="132"/>
      <c r="RK20" s="132"/>
      <c r="RL20" s="132"/>
      <c r="RM20" s="132"/>
      <c r="RN20" s="132"/>
      <c r="RO20" s="132"/>
      <c r="RP20" s="132"/>
      <c r="RQ20" s="132"/>
      <c r="RR20" s="132"/>
      <c r="RS20" s="132"/>
      <c r="RT20" s="132"/>
      <c r="RU20" s="132"/>
      <c r="RV20" s="132"/>
      <c r="RW20" s="132"/>
      <c r="RX20" s="132"/>
      <c r="RY20" s="132"/>
      <c r="RZ20" s="132"/>
      <c r="SA20" s="132"/>
      <c r="SB20" s="132"/>
      <c r="SC20" s="132"/>
      <c r="SD20" s="132"/>
      <c r="SE20" s="132"/>
      <c r="SF20" s="132"/>
      <c r="SG20" s="132"/>
      <c r="SH20" s="132"/>
      <c r="SI20" s="132"/>
      <c r="SJ20" s="132"/>
      <c r="SK20" s="132"/>
      <c r="SL20" s="132"/>
      <c r="SM20" s="132"/>
      <c r="SN20" s="132"/>
      <c r="SO20" s="132"/>
      <c r="SP20" s="132"/>
      <c r="SQ20" s="132"/>
      <c r="SR20" s="132"/>
      <c r="SS20" s="132"/>
      <c r="ST20" s="132"/>
      <c r="SU20" s="132"/>
      <c r="SV20" s="132"/>
      <c r="SW20" s="132"/>
      <c r="SX20" s="132"/>
      <c r="SY20" s="132"/>
      <c r="SZ20" s="132"/>
      <c r="TA20" s="132"/>
      <c r="TB20" s="132"/>
      <c r="TC20" s="132"/>
      <c r="TD20" s="132"/>
      <c r="TE20" s="132"/>
      <c r="TF20" s="132"/>
      <c r="TG20" s="132"/>
      <c r="TH20" s="132"/>
      <c r="TI20" s="132"/>
      <c r="TJ20" s="132"/>
      <c r="TK20" s="132"/>
      <c r="TL20" s="132"/>
      <c r="TM20" s="132"/>
      <c r="TN20" s="132"/>
      <c r="TO20" s="132"/>
      <c r="TP20" s="132"/>
      <c r="TQ20" s="132"/>
      <c r="TR20" s="132"/>
      <c r="TS20" s="132"/>
      <c r="TT20" s="132"/>
      <c r="TU20" s="132"/>
      <c r="TV20" s="132"/>
      <c r="TW20" s="132"/>
      <c r="TX20" s="132"/>
      <c r="TY20" s="132"/>
      <c r="TZ20" s="132"/>
      <c r="UA20" s="132"/>
      <c r="UB20" s="132"/>
      <c r="UC20" s="132"/>
      <c r="UD20" s="132"/>
      <c r="UE20" s="132"/>
      <c r="UF20" s="132"/>
      <c r="UG20" s="132"/>
      <c r="UH20" s="132"/>
      <c r="UI20" s="132"/>
      <c r="UJ20" s="132"/>
      <c r="UK20" s="132"/>
      <c r="UL20" s="132"/>
      <c r="UM20" s="132"/>
      <c r="UN20" s="132"/>
      <c r="UO20" s="132"/>
      <c r="UP20" s="132"/>
      <c r="UQ20" s="132"/>
      <c r="UR20" s="132"/>
      <c r="US20" s="132"/>
      <c r="UT20" s="132"/>
      <c r="UU20" s="132"/>
      <c r="UV20" s="132"/>
      <c r="UW20" s="132"/>
      <c r="UX20" s="132"/>
      <c r="UY20" s="132"/>
      <c r="UZ20" s="132"/>
      <c r="VA20" s="132"/>
      <c r="VB20" s="132"/>
      <c r="VC20" s="132"/>
      <c r="VD20" s="132"/>
      <c r="VE20" s="132"/>
      <c r="VF20" s="132"/>
      <c r="VG20" s="132"/>
      <c r="VH20" s="132"/>
      <c r="VI20" s="132"/>
      <c r="VJ20" s="132"/>
      <c r="VK20" s="132"/>
      <c r="VL20" s="132"/>
      <c r="VM20" s="132"/>
      <c r="VN20" s="132"/>
      <c r="VO20" s="132"/>
      <c r="VP20" s="132"/>
      <c r="VQ20" s="132"/>
      <c r="VR20" s="132"/>
      <c r="VS20" s="132"/>
      <c r="VT20" s="132"/>
      <c r="VU20" s="132"/>
      <c r="VV20" s="132"/>
      <c r="VW20" s="132"/>
      <c r="VX20" s="132"/>
      <c r="VY20" s="132"/>
      <c r="VZ20" s="132"/>
      <c r="WA20" s="132"/>
      <c r="WB20" s="132"/>
      <c r="WC20" s="132"/>
      <c r="WD20" s="132"/>
      <c r="WE20" s="132"/>
      <c r="WF20" s="132"/>
      <c r="WG20" s="132"/>
      <c r="WH20" s="132"/>
      <c r="WI20" s="132"/>
      <c r="WJ20" s="132"/>
      <c r="WK20" s="132"/>
      <c r="WL20" s="132"/>
      <c r="WM20" s="132"/>
      <c r="WN20" s="132"/>
      <c r="WO20" s="132"/>
      <c r="WP20" s="132"/>
      <c r="WQ20" s="132"/>
      <c r="WR20" s="132"/>
      <c r="WS20" s="132"/>
      <c r="WT20" s="132"/>
      <c r="WU20" s="132"/>
      <c r="WV20" s="132"/>
      <c r="WW20" s="132"/>
      <c r="WX20" s="132"/>
      <c r="WY20" s="132"/>
      <c r="WZ20" s="132"/>
      <c r="XA20" s="132"/>
      <c r="XB20" s="132"/>
      <c r="XC20" s="132"/>
      <c r="XD20" s="132"/>
      <c r="XE20" s="132"/>
      <c r="XF20" s="132"/>
      <c r="XG20" s="132"/>
      <c r="XH20" s="132"/>
      <c r="XI20" s="132"/>
      <c r="XJ20" s="132"/>
      <c r="XK20" s="132"/>
      <c r="XL20" s="132"/>
      <c r="XM20" s="132"/>
      <c r="XN20" s="132"/>
      <c r="XO20" s="132"/>
      <c r="XP20" s="132"/>
      <c r="XQ20" s="132"/>
      <c r="XR20" s="132"/>
      <c r="XS20" s="132"/>
      <c r="XT20" s="132"/>
      <c r="XU20" s="132"/>
      <c r="XV20" s="132"/>
      <c r="XW20" s="132"/>
      <c r="XX20" s="132"/>
      <c r="XY20" s="132"/>
      <c r="XZ20" s="132"/>
      <c r="YA20" s="132"/>
      <c r="YB20" s="132"/>
      <c r="YC20" s="132"/>
      <c r="YD20" s="132"/>
      <c r="YE20" s="132"/>
      <c r="YF20" s="132"/>
      <c r="YG20" s="132"/>
      <c r="YH20" s="132"/>
      <c r="YI20" s="132"/>
      <c r="YJ20" s="132"/>
      <c r="YK20" s="132"/>
      <c r="YL20" s="132"/>
      <c r="YM20" s="132"/>
      <c r="YN20" s="132"/>
      <c r="YO20" s="132"/>
      <c r="YP20" s="132"/>
      <c r="YQ20" s="132"/>
      <c r="YR20" s="132"/>
      <c r="YS20" s="132"/>
      <c r="YT20" s="132"/>
      <c r="YU20" s="132"/>
      <c r="YV20" s="132"/>
      <c r="YW20" s="132"/>
      <c r="YX20" s="132"/>
      <c r="YY20" s="132"/>
      <c r="YZ20" s="132"/>
      <c r="ZA20" s="132"/>
      <c r="ZB20" s="132"/>
      <c r="ZC20" s="132"/>
      <c r="ZD20" s="132"/>
      <c r="ZE20" s="132"/>
      <c r="ZF20" s="132"/>
      <c r="ZG20" s="132"/>
      <c r="ZH20" s="132"/>
      <c r="ZI20" s="132"/>
      <c r="ZJ20" s="132"/>
      <c r="ZK20" s="132"/>
      <c r="ZL20" s="132"/>
      <c r="ZM20" s="132"/>
      <c r="ZN20" s="132"/>
      <c r="ZO20" s="132"/>
      <c r="ZP20" s="132"/>
      <c r="ZQ20" s="132"/>
      <c r="ZR20" s="132"/>
      <c r="ZS20" s="132"/>
      <c r="ZT20" s="132"/>
      <c r="ZU20" s="132"/>
      <c r="ZV20" s="132"/>
      <c r="ZW20" s="132"/>
      <c r="ZX20" s="132"/>
      <c r="ZY20" s="132"/>
      <c r="ZZ20" s="132"/>
      <c r="AAA20" s="132"/>
      <c r="AAB20" s="132"/>
      <c r="AAC20" s="132"/>
      <c r="AAD20" s="132"/>
      <c r="AAE20" s="132"/>
      <c r="AAF20" s="132"/>
      <c r="AAG20" s="132"/>
      <c r="AAH20" s="132"/>
      <c r="AAI20" s="132"/>
      <c r="AAJ20" s="132"/>
      <c r="AAK20" s="132"/>
      <c r="AAL20" s="132"/>
      <c r="AAM20" s="132"/>
      <c r="AAN20" s="132"/>
      <c r="AAO20" s="132"/>
      <c r="AAP20" s="132"/>
      <c r="AAQ20" s="132"/>
      <c r="AAR20" s="132"/>
      <c r="AAS20" s="132"/>
      <c r="AAT20" s="132"/>
      <c r="AAU20" s="132"/>
      <c r="AAV20" s="132"/>
      <c r="AAW20" s="132"/>
      <c r="AAX20" s="132"/>
      <c r="AAY20" s="132"/>
      <c r="AAZ20" s="132"/>
      <c r="ABA20" s="132"/>
      <c r="ABB20" s="132"/>
      <c r="ABC20" s="132"/>
      <c r="ABD20" s="132"/>
      <c r="ABE20" s="132"/>
      <c r="ABF20" s="132"/>
      <c r="ABG20" s="132"/>
      <c r="ABH20" s="132"/>
      <c r="ABI20" s="132"/>
      <c r="ABJ20" s="132"/>
      <c r="ABK20" s="132"/>
      <c r="ABL20" s="132"/>
      <c r="ABM20" s="132"/>
      <c r="ABN20" s="132"/>
      <c r="ABO20" s="132"/>
      <c r="ABP20" s="132"/>
      <c r="ABQ20" s="132"/>
      <c r="ABR20" s="132"/>
      <c r="ABS20" s="132"/>
      <c r="ABT20" s="132"/>
      <c r="ABU20" s="132"/>
      <c r="ABV20" s="132"/>
      <c r="ABW20" s="132"/>
      <c r="ABX20" s="132"/>
      <c r="ABY20" s="132"/>
      <c r="ABZ20" s="132"/>
      <c r="ACA20" s="132"/>
      <c r="ACB20" s="132"/>
      <c r="ACC20" s="132"/>
      <c r="ACD20" s="132"/>
      <c r="ACE20" s="132"/>
      <c r="ACF20" s="132"/>
      <c r="ACG20" s="132"/>
      <c r="ACH20" s="132"/>
      <c r="ACI20" s="132"/>
      <c r="ACJ20" s="132"/>
      <c r="ACK20" s="132"/>
      <c r="ACL20" s="132"/>
      <c r="ACM20" s="132"/>
      <c r="ACN20" s="132"/>
      <c r="ACO20" s="132"/>
      <c r="ACP20" s="132"/>
      <c r="ACQ20" s="132"/>
      <c r="ACR20" s="132"/>
      <c r="ACS20" s="132"/>
      <c r="ACT20" s="132"/>
      <c r="ACU20" s="132"/>
      <c r="ACV20" s="132"/>
      <c r="ACW20" s="132"/>
      <c r="ACX20" s="132"/>
      <c r="ACY20" s="132"/>
      <c r="ACZ20" s="132"/>
      <c r="ADA20" s="132"/>
      <c r="ADB20" s="132"/>
      <c r="ADC20" s="132"/>
      <c r="ADD20" s="132"/>
      <c r="ADE20" s="132"/>
      <c r="ADF20" s="132"/>
      <c r="ADG20" s="132"/>
      <c r="ADH20" s="132"/>
      <c r="ADI20" s="132"/>
      <c r="ADJ20" s="132"/>
      <c r="ADK20" s="132"/>
      <c r="ADL20" s="132"/>
      <c r="ADM20" s="132"/>
      <c r="ADN20" s="132"/>
      <c r="ADO20" s="132"/>
      <c r="ADP20" s="132"/>
      <c r="ADQ20" s="132"/>
      <c r="ADR20" s="132"/>
      <c r="ADS20" s="132"/>
      <c r="ADT20" s="132"/>
      <c r="ADU20" s="132"/>
      <c r="ADV20" s="132"/>
      <c r="ADW20" s="132"/>
      <c r="ADX20" s="132"/>
      <c r="ADY20" s="132"/>
      <c r="ADZ20" s="132"/>
      <c r="AEA20" s="132"/>
      <c r="AEB20" s="132"/>
      <c r="AEC20" s="132"/>
      <c r="AED20" s="132"/>
      <c r="AEE20" s="132"/>
      <c r="AEF20" s="132"/>
      <c r="AEG20" s="132"/>
      <c r="AEH20" s="132"/>
      <c r="AEI20" s="132"/>
      <c r="AEJ20" s="132"/>
      <c r="AEK20" s="132"/>
      <c r="AEL20" s="132"/>
      <c r="AEM20" s="132"/>
      <c r="AEN20" s="132"/>
      <c r="AEO20" s="132"/>
      <c r="AEP20" s="132"/>
      <c r="AEQ20" s="132"/>
      <c r="AER20" s="132"/>
      <c r="AES20" s="132"/>
      <c r="AET20" s="132"/>
      <c r="AEU20" s="132"/>
      <c r="AEV20" s="132"/>
      <c r="AEW20" s="132"/>
      <c r="AEX20" s="132"/>
      <c r="AEY20" s="132"/>
      <c r="AEZ20" s="132"/>
      <c r="AFA20" s="132"/>
      <c r="AFB20" s="132"/>
      <c r="AFC20" s="132"/>
      <c r="AFD20" s="132"/>
      <c r="AFE20" s="132"/>
      <c r="AFF20" s="132"/>
      <c r="AFG20" s="132"/>
      <c r="AFH20" s="132"/>
      <c r="AFI20" s="132"/>
      <c r="AFJ20" s="132"/>
      <c r="AFK20" s="132"/>
      <c r="AFL20" s="132"/>
      <c r="AFM20" s="132"/>
      <c r="AFN20" s="132"/>
      <c r="AFO20" s="132"/>
      <c r="AFP20" s="132"/>
      <c r="AFQ20" s="132"/>
      <c r="AFR20" s="132"/>
      <c r="AFS20" s="132"/>
      <c r="AFT20" s="132"/>
      <c r="AFU20" s="132"/>
      <c r="AFV20" s="132"/>
      <c r="AFW20" s="132"/>
      <c r="AFX20" s="132"/>
      <c r="AFY20" s="132"/>
      <c r="AFZ20" s="132"/>
      <c r="AGA20" s="132"/>
      <c r="AGB20" s="132"/>
      <c r="AGC20" s="132"/>
      <c r="AGD20" s="132"/>
      <c r="AGE20" s="132"/>
      <c r="AGF20" s="132"/>
      <c r="AGG20" s="132"/>
      <c r="AGH20" s="132"/>
      <c r="AGI20" s="132"/>
      <c r="AGJ20" s="132"/>
      <c r="AGK20" s="132"/>
      <c r="AGL20" s="132"/>
      <c r="AGM20" s="132"/>
      <c r="AGN20" s="132"/>
      <c r="AGO20" s="132"/>
      <c r="AGP20" s="132"/>
      <c r="AGQ20" s="132"/>
      <c r="AGR20" s="132"/>
      <c r="AGS20" s="132"/>
      <c r="AGT20" s="132"/>
      <c r="AGU20" s="132"/>
      <c r="AGV20" s="132"/>
      <c r="AGW20" s="132"/>
      <c r="AGX20" s="132"/>
      <c r="AGY20" s="132"/>
      <c r="AGZ20" s="132"/>
      <c r="AHA20" s="132"/>
      <c r="AHB20" s="132"/>
      <c r="AHC20" s="132"/>
      <c r="AHD20" s="132"/>
      <c r="AHE20" s="132"/>
      <c r="AHF20" s="132"/>
      <c r="AHG20" s="132"/>
      <c r="AHH20" s="132"/>
      <c r="AHI20" s="132"/>
      <c r="AHJ20" s="132"/>
      <c r="AHK20" s="132"/>
      <c r="AHL20" s="132"/>
      <c r="AHM20" s="132"/>
      <c r="AHN20" s="132"/>
      <c r="AHO20" s="132"/>
      <c r="AHP20" s="132"/>
      <c r="AHQ20" s="132"/>
      <c r="AHR20" s="132"/>
      <c r="AHS20" s="132"/>
      <c r="AHT20" s="132"/>
      <c r="AHU20" s="132"/>
      <c r="AHV20" s="132"/>
      <c r="AHW20" s="132"/>
      <c r="AHX20" s="132"/>
      <c r="AHY20" s="132"/>
      <c r="AHZ20" s="132"/>
      <c r="AIA20" s="132"/>
      <c r="AIB20" s="132"/>
      <c r="AIC20" s="132"/>
      <c r="AID20" s="132"/>
      <c r="AIE20" s="132"/>
      <c r="AIF20" s="132"/>
      <c r="AIG20" s="132"/>
      <c r="AIH20" s="132"/>
      <c r="AII20" s="132"/>
      <c r="AIJ20" s="132"/>
      <c r="AIK20" s="132"/>
      <c r="AIL20" s="132"/>
      <c r="AIM20" s="132"/>
      <c r="AIN20" s="132"/>
      <c r="AIO20" s="132"/>
      <c r="AIP20" s="132"/>
      <c r="AIQ20" s="132"/>
      <c r="AIR20" s="132"/>
      <c r="AIS20" s="132"/>
      <c r="AIT20" s="132"/>
      <c r="AIU20" s="132"/>
      <c r="AIV20" s="132"/>
      <c r="AIW20" s="132"/>
      <c r="AIX20" s="132"/>
      <c r="AIY20" s="132"/>
      <c r="AIZ20" s="132"/>
      <c r="AJA20" s="132"/>
      <c r="AJB20" s="132"/>
      <c r="AJC20" s="132"/>
      <c r="AJD20" s="132"/>
      <c r="AJE20" s="132"/>
      <c r="AJF20" s="132"/>
      <c r="AJG20" s="132"/>
      <c r="AJH20" s="132"/>
      <c r="AJI20" s="132"/>
      <c r="AJJ20" s="132"/>
      <c r="AJK20" s="132"/>
      <c r="AJL20" s="132"/>
      <c r="AJM20" s="132"/>
      <c r="AJN20" s="132"/>
      <c r="AJO20" s="132"/>
      <c r="AJP20" s="132"/>
      <c r="AJQ20" s="132"/>
      <c r="AJR20" s="132"/>
      <c r="AJS20" s="132"/>
      <c r="AJT20" s="132"/>
      <c r="AJU20" s="132"/>
      <c r="AJV20" s="132"/>
      <c r="AJW20" s="132"/>
      <c r="AJX20" s="132"/>
      <c r="AJY20" s="132"/>
      <c r="AJZ20" s="132"/>
      <c r="AKA20" s="132"/>
      <c r="AKB20" s="132"/>
      <c r="AKC20" s="132"/>
      <c r="AKD20" s="132"/>
      <c r="AKE20" s="132"/>
      <c r="AKF20" s="132"/>
      <c r="AKG20" s="132"/>
      <c r="AKH20" s="132"/>
      <c r="AKI20" s="132"/>
      <c r="AKJ20" s="132"/>
      <c r="AKK20" s="132"/>
      <c r="AKL20" s="132"/>
      <c r="AKM20" s="132"/>
      <c r="AKN20" s="132"/>
      <c r="AKO20" s="132"/>
      <c r="AKP20" s="132"/>
      <c r="AKQ20" s="132"/>
      <c r="AKR20" s="132"/>
      <c r="AKS20" s="132"/>
      <c r="AKT20" s="132"/>
      <c r="AKU20" s="132"/>
      <c r="AKV20" s="132"/>
      <c r="AKW20" s="132"/>
      <c r="AKX20" s="132"/>
      <c r="AKY20" s="132"/>
      <c r="AKZ20" s="132"/>
      <c r="ALA20" s="132"/>
      <c r="ALB20" s="132"/>
      <c r="ALC20" s="132"/>
      <c r="ALD20" s="132"/>
      <c r="ALE20" s="132"/>
      <c r="ALF20" s="132"/>
      <c r="ALG20" s="132"/>
      <c r="ALH20" s="132"/>
      <c r="ALI20" s="132"/>
      <c r="ALJ20" s="132"/>
      <c r="ALK20" s="132"/>
      <c r="ALL20" s="132"/>
      <c r="ALM20" s="132"/>
      <c r="ALN20" s="132"/>
      <c r="ALO20" s="132"/>
      <c r="ALP20" s="132"/>
      <c r="ALQ20" s="132"/>
      <c r="ALR20" s="132"/>
      <c r="ALS20" s="132"/>
      <c r="ALT20" s="132"/>
      <c r="ALU20" s="132"/>
      <c r="ALV20" s="132"/>
      <c r="ALW20" s="132"/>
      <c r="ALX20" s="132"/>
      <c r="ALY20" s="132"/>
      <c r="ALZ20" s="132"/>
      <c r="AMA20" s="132"/>
      <c r="AMB20" s="132"/>
      <c r="AMC20" s="132"/>
      <c r="AMD20" s="132"/>
      <c r="AME20" s="132"/>
      <c r="AMF20" s="132"/>
      <c r="AMG20" s="132"/>
      <c r="AMH20" s="132"/>
      <c r="AMI20" s="132"/>
      <c r="AMJ20" s="132"/>
      <c r="AMK20" s="132"/>
      <c r="AML20" s="132"/>
      <c r="AMM20" s="132"/>
      <c r="AMN20" s="132"/>
      <c r="AMO20" s="132"/>
      <c r="AMP20" s="132"/>
      <c r="AMQ20" s="132"/>
      <c r="AMR20" s="132"/>
      <c r="AMS20" s="132"/>
      <c r="AMT20" s="132"/>
      <c r="AMU20" s="132"/>
      <c r="AMV20" s="132"/>
      <c r="AMW20" s="132"/>
      <c r="AMX20" s="132"/>
      <c r="AMY20" s="132"/>
      <c r="AMZ20" s="132"/>
      <c r="ANA20" s="132"/>
      <c r="ANB20" s="132"/>
      <c r="ANC20" s="132"/>
      <c r="AND20" s="132"/>
      <c r="ANE20" s="132"/>
      <c r="ANF20" s="132"/>
      <c r="ANG20" s="132"/>
      <c r="ANH20" s="132"/>
      <c r="ANI20" s="132"/>
      <c r="ANJ20" s="132"/>
      <c r="ANK20" s="132"/>
      <c r="ANL20" s="132"/>
      <c r="ANM20" s="132"/>
      <c r="ANN20" s="132"/>
      <c r="ANO20" s="132"/>
      <c r="ANP20" s="132"/>
      <c r="ANQ20" s="132"/>
      <c r="ANR20" s="132"/>
      <c r="ANS20" s="132"/>
      <c r="ANT20" s="132"/>
      <c r="ANU20" s="132"/>
      <c r="ANV20" s="132"/>
      <c r="ANW20" s="132"/>
      <c r="ANX20" s="132"/>
      <c r="ANY20" s="132"/>
      <c r="ANZ20" s="132"/>
      <c r="AOA20" s="132"/>
      <c r="AOB20" s="132"/>
      <c r="AOC20" s="132"/>
      <c r="AOD20" s="132"/>
      <c r="AOE20" s="132"/>
      <c r="AOF20" s="132"/>
      <c r="AOG20" s="132"/>
      <c r="AOH20" s="132"/>
      <c r="AOI20" s="132"/>
      <c r="AOJ20" s="132"/>
      <c r="AOK20" s="132"/>
      <c r="AOL20" s="132"/>
      <c r="AOM20" s="132"/>
      <c r="AON20" s="132"/>
      <c r="AOO20" s="132"/>
      <c r="AOP20" s="132"/>
      <c r="AOQ20" s="132"/>
      <c r="AOR20" s="132"/>
      <c r="AOS20" s="132"/>
      <c r="AOT20" s="132"/>
      <c r="AOU20" s="132"/>
      <c r="AOV20" s="132"/>
      <c r="AOW20" s="132"/>
      <c r="AOX20" s="132"/>
      <c r="AOY20" s="132"/>
      <c r="AOZ20" s="132"/>
      <c r="APA20" s="132"/>
      <c r="APB20" s="132"/>
      <c r="APC20" s="132"/>
      <c r="APD20" s="132"/>
      <c r="APE20" s="132"/>
      <c r="APF20" s="132"/>
      <c r="APG20" s="132"/>
      <c r="APH20" s="132"/>
      <c r="API20" s="132"/>
      <c r="APJ20" s="132"/>
      <c r="APK20" s="132"/>
      <c r="APL20" s="132"/>
      <c r="APM20" s="132"/>
      <c r="APN20" s="132"/>
      <c r="APO20" s="132"/>
      <c r="APP20" s="132"/>
      <c r="APQ20" s="132"/>
      <c r="APR20" s="132"/>
      <c r="APS20" s="132"/>
      <c r="APT20" s="132"/>
      <c r="APU20" s="132"/>
      <c r="APV20" s="132"/>
      <c r="APW20" s="132"/>
      <c r="APX20" s="132"/>
      <c r="APY20" s="132"/>
      <c r="APZ20" s="132"/>
      <c r="AQA20" s="132"/>
      <c r="AQB20" s="132"/>
      <c r="AQC20" s="132"/>
      <c r="AQD20" s="132"/>
      <c r="AQE20" s="132"/>
      <c r="AQF20" s="132"/>
      <c r="AQG20" s="132"/>
      <c r="AQH20" s="132"/>
      <c r="AQI20" s="132"/>
      <c r="AQJ20" s="132"/>
      <c r="AQK20" s="132"/>
      <c r="AQL20" s="132"/>
      <c r="AQM20" s="132"/>
      <c r="AQN20" s="132"/>
      <c r="AQO20" s="132"/>
      <c r="AQP20" s="132"/>
      <c r="AQQ20" s="132"/>
      <c r="AQR20" s="132"/>
      <c r="AQS20" s="132"/>
      <c r="AQT20" s="132"/>
      <c r="AQU20" s="132"/>
      <c r="AQV20" s="132"/>
      <c r="AQW20" s="132"/>
      <c r="AQX20" s="132"/>
      <c r="AQY20" s="132"/>
      <c r="AQZ20" s="132"/>
      <c r="ARA20" s="132"/>
      <c r="ARB20" s="132"/>
      <c r="ARC20" s="132"/>
      <c r="ARD20" s="132"/>
      <c r="ARE20" s="132"/>
      <c r="ARF20" s="132"/>
      <c r="ARG20" s="132"/>
      <c r="ARH20" s="132"/>
      <c r="ARI20" s="132"/>
      <c r="ARJ20" s="132"/>
      <c r="ARK20" s="132"/>
      <c r="ARL20" s="132"/>
      <c r="ARM20" s="132"/>
      <c r="ARN20" s="132"/>
      <c r="ARO20" s="132"/>
      <c r="ARP20" s="132"/>
      <c r="ARQ20" s="132"/>
      <c r="ARR20" s="132"/>
      <c r="ARS20" s="132"/>
      <c r="ART20" s="132"/>
      <c r="ARU20" s="132"/>
      <c r="ARV20" s="132"/>
      <c r="ARW20" s="132"/>
      <c r="ARX20" s="132"/>
      <c r="ARY20" s="132"/>
      <c r="ARZ20" s="132"/>
      <c r="ASA20" s="132"/>
      <c r="ASB20" s="132"/>
      <c r="ASC20" s="132"/>
      <c r="ASD20" s="132"/>
      <c r="ASE20" s="132"/>
      <c r="ASF20" s="132"/>
      <c r="ASG20" s="132"/>
      <c r="ASH20" s="132"/>
      <c r="ASI20" s="132"/>
      <c r="ASJ20" s="132"/>
      <c r="ASK20" s="132"/>
      <c r="ASL20" s="132"/>
      <c r="ASM20" s="132"/>
      <c r="ASN20" s="132"/>
      <c r="ASO20" s="132"/>
      <c r="ASP20" s="132"/>
      <c r="ASQ20" s="132"/>
      <c r="ASR20" s="132"/>
      <c r="ASS20" s="132"/>
      <c r="AST20" s="132"/>
      <c r="ASU20" s="132"/>
      <c r="ASV20" s="132"/>
      <c r="ASW20" s="132"/>
      <c r="ASX20" s="132"/>
      <c r="ASY20" s="132"/>
      <c r="ASZ20" s="132"/>
      <c r="ATA20" s="132"/>
      <c r="ATB20" s="132"/>
      <c r="ATC20" s="132"/>
      <c r="ATD20" s="132"/>
      <c r="ATE20" s="132"/>
      <c r="ATF20" s="132"/>
      <c r="ATG20" s="132"/>
      <c r="ATH20" s="132"/>
      <c r="ATI20" s="132"/>
      <c r="ATJ20" s="132"/>
      <c r="ATK20" s="132"/>
      <c r="ATL20" s="132"/>
      <c r="ATM20" s="132"/>
      <c r="ATN20" s="132"/>
      <c r="ATO20" s="132"/>
      <c r="ATP20" s="132"/>
      <c r="ATQ20" s="132"/>
      <c r="ATR20" s="132"/>
      <c r="ATS20" s="132"/>
      <c r="ATT20" s="132"/>
      <c r="ATU20" s="132"/>
      <c r="ATV20" s="132"/>
      <c r="ATW20" s="132"/>
      <c r="ATX20" s="132"/>
      <c r="ATY20" s="132"/>
      <c r="ATZ20" s="132"/>
      <c r="AUA20" s="132"/>
      <c r="AUB20" s="132"/>
      <c r="AUC20" s="132"/>
      <c r="AUD20" s="132"/>
      <c r="AUE20" s="132"/>
      <c r="AUF20" s="132"/>
      <c r="AUG20" s="132"/>
      <c r="AUH20" s="132"/>
      <c r="AUI20" s="132"/>
      <c r="AUJ20" s="132"/>
      <c r="AUK20" s="132"/>
      <c r="AUL20" s="132"/>
      <c r="AUM20" s="132"/>
      <c r="AUN20" s="132"/>
      <c r="AUO20" s="132"/>
      <c r="AUP20" s="132"/>
      <c r="AUQ20" s="132"/>
      <c r="AUR20" s="132"/>
      <c r="AUS20" s="132"/>
      <c r="AUT20" s="132"/>
      <c r="AUU20" s="132"/>
      <c r="AUV20" s="132"/>
      <c r="AUW20" s="132"/>
      <c r="AUX20" s="132"/>
      <c r="AUY20" s="132"/>
      <c r="AUZ20" s="132"/>
      <c r="AVA20" s="132"/>
      <c r="AVB20" s="132"/>
      <c r="AVC20" s="132"/>
      <c r="AVD20" s="132"/>
      <c r="AVE20" s="132"/>
      <c r="AVF20" s="132"/>
      <c r="AVG20" s="132"/>
      <c r="AVH20" s="132"/>
      <c r="AVI20" s="132"/>
      <c r="AVJ20" s="132"/>
      <c r="AVK20" s="132"/>
      <c r="AVL20" s="132"/>
      <c r="AVM20" s="132"/>
      <c r="AVN20" s="132"/>
      <c r="AVO20" s="132"/>
      <c r="AVP20" s="132"/>
      <c r="AVQ20" s="132"/>
      <c r="AVR20" s="132"/>
      <c r="AVS20" s="132"/>
      <c r="AVT20" s="132"/>
      <c r="AVU20" s="132"/>
      <c r="AVV20" s="132"/>
      <c r="AVW20" s="132"/>
      <c r="AVX20" s="132"/>
      <c r="AVY20" s="132"/>
      <c r="AVZ20" s="132"/>
      <c r="AWA20" s="132"/>
      <c r="AWB20" s="132"/>
      <c r="AWC20" s="132"/>
      <c r="AWD20" s="132"/>
      <c r="AWE20" s="132"/>
      <c r="AWF20" s="132"/>
      <c r="AWG20" s="132"/>
      <c r="AWH20" s="132"/>
      <c r="AWI20" s="132"/>
      <c r="AWJ20" s="132"/>
      <c r="AWK20" s="132"/>
      <c r="AWL20" s="132"/>
      <c r="AWM20" s="132"/>
      <c r="AWN20" s="132"/>
      <c r="AWO20" s="132"/>
      <c r="AWP20" s="132"/>
      <c r="AWQ20" s="132"/>
      <c r="AWR20" s="132"/>
      <c r="AWS20" s="132"/>
      <c r="AWT20" s="132"/>
      <c r="AWU20" s="132"/>
      <c r="AWV20" s="132"/>
      <c r="AWW20" s="132"/>
      <c r="AWX20" s="132"/>
      <c r="AWY20" s="132"/>
      <c r="AWZ20" s="132"/>
      <c r="AXA20" s="132"/>
      <c r="AXB20" s="132"/>
      <c r="AXC20" s="132"/>
      <c r="AXD20" s="132"/>
      <c r="AXE20" s="132"/>
      <c r="AXF20" s="132"/>
      <c r="AXG20" s="132"/>
      <c r="AXH20" s="132"/>
      <c r="AXI20" s="132"/>
      <c r="AXJ20" s="132"/>
      <c r="AXK20" s="132"/>
      <c r="AXL20" s="132"/>
      <c r="AXM20" s="132"/>
      <c r="AXN20" s="132"/>
      <c r="AXO20" s="132"/>
      <c r="AXP20" s="132"/>
      <c r="AXQ20" s="132"/>
      <c r="AXR20" s="132"/>
      <c r="AXS20" s="132"/>
      <c r="AXT20" s="132"/>
      <c r="AXU20" s="132"/>
      <c r="AXV20" s="132"/>
      <c r="AXW20" s="132"/>
      <c r="AXX20" s="132"/>
      <c r="AXY20" s="132"/>
      <c r="AXZ20" s="132"/>
      <c r="AYA20" s="132"/>
      <c r="AYB20" s="132"/>
      <c r="AYC20" s="132"/>
      <c r="AYD20" s="132"/>
      <c r="AYE20" s="132"/>
      <c r="AYF20" s="132"/>
      <c r="AYG20" s="132"/>
      <c r="AYH20" s="132"/>
      <c r="AYI20" s="132"/>
      <c r="AYJ20" s="132"/>
      <c r="AYK20" s="132"/>
      <c r="AYL20" s="132"/>
      <c r="AYM20" s="132"/>
      <c r="AYN20" s="132"/>
      <c r="AYO20" s="132"/>
      <c r="AYP20" s="132"/>
      <c r="AYQ20" s="132"/>
      <c r="AYR20" s="132"/>
      <c r="AYS20" s="132"/>
      <c r="AYT20" s="132"/>
      <c r="AYU20" s="132"/>
      <c r="AYV20" s="132"/>
      <c r="AYW20" s="132"/>
      <c r="AYX20" s="132"/>
      <c r="AYY20" s="132"/>
      <c r="AYZ20" s="132"/>
    </row>
    <row r="21" spans="1:1352" ht="31.5" x14ac:dyDescent="0.25">
      <c r="A21" s="101" t="s">
        <v>131</v>
      </c>
      <c r="B21" s="101" t="s">
        <v>250</v>
      </c>
      <c r="C21" s="61" t="s">
        <v>251</v>
      </c>
      <c r="D21" s="61" t="s">
        <v>252</v>
      </c>
      <c r="E21" s="61" t="s">
        <v>960</v>
      </c>
      <c r="F21" s="61"/>
      <c r="G21" s="61" t="s">
        <v>253</v>
      </c>
      <c r="H21" s="61" t="s">
        <v>254</v>
      </c>
      <c r="I21" s="5" t="s">
        <v>255</v>
      </c>
      <c r="J21" s="7"/>
      <c r="K21" s="139"/>
      <c r="L21" s="156"/>
      <c r="M21" s="156"/>
      <c r="N21" s="156"/>
      <c r="O21" s="156"/>
      <c r="P21" s="156"/>
      <c r="Q21" s="156"/>
      <c r="R21" s="156"/>
      <c r="S21" s="156"/>
      <c r="T21" s="156"/>
      <c r="U21" s="156"/>
      <c r="V21" s="156"/>
      <c r="W21" s="156"/>
      <c r="X21" s="156"/>
      <c r="Y21" s="156"/>
      <c r="Z21" s="156"/>
      <c r="AA21" s="156"/>
      <c r="AB21" s="156"/>
      <c r="AC21" s="156"/>
      <c r="AD21" s="156"/>
      <c r="AE21" s="156"/>
      <c r="AF21" s="156"/>
      <c r="AG21" s="156"/>
      <c r="AH21" s="156"/>
      <c r="AI21" s="156"/>
      <c r="AJ21" s="156"/>
      <c r="AK21" s="156"/>
      <c r="AL21" s="156"/>
      <c r="AM21" s="156"/>
      <c r="AN21" s="156"/>
      <c r="AO21" s="156"/>
      <c r="AP21" s="156"/>
      <c r="AQ21" s="156"/>
      <c r="AR21" s="156"/>
      <c r="AS21" s="156"/>
      <c r="AT21" s="156"/>
      <c r="AU21" s="156"/>
      <c r="AV21" s="156"/>
      <c r="AW21" s="156"/>
      <c r="AX21" s="156"/>
      <c r="AY21" s="156"/>
      <c r="AZ21" s="156"/>
      <c r="BA21" s="156"/>
      <c r="BB21" s="156"/>
      <c r="BC21" s="156"/>
      <c r="BD21" s="156"/>
      <c r="BE21" s="156"/>
      <c r="BF21" s="156"/>
      <c r="BG21" s="156"/>
      <c r="BH21" s="156"/>
      <c r="BI21" s="156"/>
      <c r="BJ21" s="156"/>
      <c r="BK21" s="156"/>
      <c r="BL21" s="156"/>
      <c r="BM21" s="156"/>
      <c r="BN21" s="156"/>
      <c r="BO21" s="156"/>
      <c r="BP21" s="156"/>
      <c r="BQ21" s="156"/>
      <c r="BR21" s="156"/>
      <c r="BS21" s="156"/>
      <c r="BT21" s="156"/>
      <c r="BU21" s="156"/>
      <c r="BV21" s="156"/>
      <c r="BW21" s="156"/>
      <c r="BX21" s="156"/>
      <c r="BY21" s="156"/>
      <c r="BZ21" s="156"/>
      <c r="CA21" s="156"/>
      <c r="CB21" s="156"/>
      <c r="CC21" s="156"/>
      <c r="CD21" s="156"/>
      <c r="CE21" s="156"/>
      <c r="CF21" s="156"/>
      <c r="CG21" s="156"/>
      <c r="CH21" s="156"/>
      <c r="CI21" s="156"/>
      <c r="CJ21" s="156"/>
      <c r="CK21" s="156"/>
      <c r="CL21" s="156"/>
      <c r="CM21" s="156"/>
      <c r="CN21" s="156"/>
      <c r="CO21" s="156"/>
      <c r="CP21" s="156"/>
      <c r="CQ21" s="156"/>
      <c r="CR21" s="156"/>
      <c r="CS21" s="156"/>
      <c r="CT21" s="156"/>
      <c r="CU21" s="156"/>
      <c r="CV21" s="156"/>
      <c r="CW21" s="156"/>
      <c r="CX21" s="156"/>
      <c r="CY21" s="156"/>
      <c r="CZ21" s="156"/>
      <c r="DA21" s="156"/>
      <c r="DB21" s="156"/>
      <c r="DC21" s="156"/>
      <c r="DD21" s="156"/>
      <c r="DE21" s="156"/>
      <c r="DF21" s="156"/>
      <c r="DG21" s="156"/>
      <c r="DH21" s="156"/>
      <c r="DI21" s="156"/>
      <c r="DJ21" s="156"/>
      <c r="DK21" s="156"/>
      <c r="DL21" s="156"/>
      <c r="DM21" s="156"/>
      <c r="DN21" s="156"/>
      <c r="DO21" s="156"/>
      <c r="DP21" s="156"/>
      <c r="DQ21" s="156"/>
      <c r="DR21" s="156"/>
      <c r="DS21" s="156"/>
      <c r="DT21" s="156"/>
      <c r="DU21" s="156"/>
      <c r="DV21" s="156"/>
      <c r="DW21" s="156"/>
      <c r="DX21" s="156"/>
      <c r="DY21" s="156"/>
      <c r="DZ21" s="156"/>
      <c r="EA21" s="156"/>
      <c r="EB21" s="156"/>
      <c r="EC21" s="156"/>
      <c r="ED21" s="156"/>
      <c r="EE21" s="156"/>
      <c r="EF21" s="156"/>
      <c r="EG21" s="156"/>
      <c r="EH21" s="156"/>
      <c r="EI21" s="156"/>
      <c r="EJ21" s="156"/>
      <c r="EK21" s="156"/>
      <c r="EL21" s="156"/>
      <c r="EM21" s="156"/>
      <c r="EN21" s="156"/>
      <c r="EO21" s="156"/>
      <c r="EP21" s="156"/>
      <c r="EQ21" s="156"/>
      <c r="ER21" s="156"/>
      <c r="ES21" s="156"/>
      <c r="ET21" s="156"/>
      <c r="EU21" s="156"/>
      <c r="EV21" s="156"/>
      <c r="EW21" s="156"/>
      <c r="EX21" s="156"/>
      <c r="EY21" s="156"/>
      <c r="EZ21" s="156"/>
      <c r="FA21" s="156"/>
      <c r="FB21" s="156"/>
      <c r="FC21" s="156"/>
      <c r="FD21" s="156"/>
      <c r="FE21" s="156"/>
      <c r="FF21" s="156"/>
      <c r="FG21" s="156"/>
      <c r="FH21" s="156"/>
      <c r="FI21" s="156"/>
      <c r="FJ21" s="156"/>
      <c r="FK21" s="156"/>
      <c r="FL21" s="156"/>
      <c r="FM21" s="156"/>
      <c r="FN21" s="156"/>
      <c r="FO21" s="156"/>
      <c r="FP21" s="156"/>
      <c r="FQ21" s="156"/>
      <c r="FR21" s="156"/>
      <c r="FS21" s="156"/>
      <c r="FT21" s="156"/>
      <c r="FU21" s="156"/>
      <c r="FV21" s="156"/>
      <c r="FW21" s="156"/>
      <c r="FX21" s="156"/>
      <c r="FY21" s="156"/>
      <c r="FZ21" s="156"/>
      <c r="GA21" s="156"/>
      <c r="GB21" s="156"/>
      <c r="GC21" s="156"/>
      <c r="GD21" s="156"/>
      <c r="GE21" s="156"/>
      <c r="GF21" s="156"/>
      <c r="GG21" s="156"/>
      <c r="GH21" s="156"/>
      <c r="GI21" s="156"/>
      <c r="GJ21" s="156"/>
      <c r="GK21" s="156"/>
      <c r="GL21" s="156"/>
      <c r="GM21" s="156"/>
      <c r="GN21" s="156"/>
      <c r="GO21" s="156"/>
      <c r="GP21" s="156"/>
      <c r="GQ21" s="156"/>
      <c r="GR21" s="156"/>
      <c r="GS21" s="156"/>
      <c r="GT21" s="156"/>
      <c r="GU21" s="156"/>
      <c r="GV21" s="156"/>
      <c r="GW21" s="156"/>
      <c r="GX21" s="156"/>
      <c r="GY21" s="156"/>
      <c r="GZ21" s="156"/>
      <c r="HA21" s="156"/>
      <c r="HB21" s="156"/>
      <c r="HC21" s="156"/>
      <c r="HD21" s="156"/>
      <c r="HE21" s="156"/>
      <c r="HF21" s="156"/>
      <c r="HG21" s="156"/>
      <c r="HH21" s="156"/>
      <c r="HI21" s="156"/>
      <c r="HJ21" s="156"/>
      <c r="HK21" s="156"/>
      <c r="HL21" s="156"/>
      <c r="HM21" s="156"/>
      <c r="HN21" s="156"/>
      <c r="HO21" s="156"/>
      <c r="HP21" s="156"/>
      <c r="HQ21" s="156"/>
      <c r="HR21" s="156"/>
      <c r="HS21" s="156"/>
      <c r="HT21" s="156"/>
      <c r="HU21" s="156"/>
      <c r="HV21" s="156"/>
      <c r="HW21" s="156"/>
      <c r="HX21" s="156"/>
      <c r="HY21" s="156"/>
      <c r="HZ21" s="156"/>
      <c r="IA21" s="156"/>
      <c r="IB21" s="156"/>
      <c r="IC21" s="156"/>
      <c r="ID21" s="156"/>
      <c r="IE21" s="156"/>
      <c r="IF21" s="156"/>
      <c r="IG21" s="156"/>
      <c r="IH21" s="156"/>
      <c r="II21" s="156"/>
      <c r="IJ21" s="156"/>
      <c r="IK21" s="156"/>
      <c r="IL21" s="156"/>
      <c r="IM21" s="156"/>
      <c r="IN21" s="156"/>
      <c r="IO21" s="156"/>
      <c r="IP21" s="156"/>
      <c r="IQ21" s="156"/>
      <c r="IR21" s="156"/>
      <c r="IS21" s="156"/>
      <c r="IT21" s="156"/>
      <c r="IU21" s="156"/>
      <c r="IV21" s="156"/>
      <c r="IW21" s="156"/>
      <c r="IX21" s="156"/>
      <c r="IY21" s="156"/>
      <c r="IZ21" s="156"/>
      <c r="JA21" s="156"/>
      <c r="JB21" s="156"/>
      <c r="JC21" s="156"/>
      <c r="JD21" s="156"/>
      <c r="JE21" s="156"/>
      <c r="JF21" s="156"/>
      <c r="JG21" s="156"/>
      <c r="JH21" s="156"/>
      <c r="JI21" s="156"/>
      <c r="JJ21" s="156"/>
      <c r="JK21" s="156"/>
      <c r="JL21" s="156"/>
      <c r="JM21" s="156"/>
      <c r="JN21" s="156"/>
      <c r="JO21" s="156"/>
      <c r="JP21" s="156"/>
      <c r="JQ21" s="156"/>
      <c r="JR21" s="156"/>
      <c r="JS21" s="156"/>
      <c r="JT21" s="156"/>
      <c r="JU21" s="156"/>
      <c r="JV21" s="156"/>
      <c r="JW21" s="156"/>
      <c r="JX21" s="156"/>
      <c r="JY21" s="156"/>
      <c r="JZ21" s="156"/>
      <c r="KA21" s="156"/>
      <c r="KB21" s="156"/>
      <c r="KC21" s="156"/>
      <c r="KD21" s="156"/>
      <c r="KE21" s="156"/>
      <c r="KF21" s="156"/>
      <c r="KG21" s="156"/>
      <c r="KH21" s="156"/>
      <c r="KI21" s="156"/>
      <c r="KJ21" s="156"/>
      <c r="KK21" s="156"/>
      <c r="KL21" s="156"/>
      <c r="KM21" s="156"/>
      <c r="KN21" s="156"/>
      <c r="KO21" s="156"/>
      <c r="KP21" s="156"/>
      <c r="KQ21" s="156"/>
      <c r="KR21" s="156"/>
      <c r="KS21" s="156"/>
      <c r="KT21" s="156"/>
      <c r="KU21" s="156"/>
      <c r="KV21" s="156"/>
      <c r="KW21" s="156"/>
      <c r="KX21" s="156"/>
      <c r="KY21" s="156"/>
      <c r="KZ21" s="156"/>
      <c r="LA21" s="156"/>
      <c r="LB21" s="156"/>
      <c r="LC21" s="156"/>
      <c r="LD21" s="156"/>
      <c r="LE21" s="156"/>
      <c r="LF21" s="156"/>
      <c r="LG21" s="156"/>
      <c r="LH21" s="156"/>
      <c r="LI21" s="156"/>
      <c r="LJ21" s="156"/>
      <c r="LK21" s="156"/>
      <c r="LL21" s="156"/>
      <c r="LM21" s="156"/>
      <c r="LN21" s="156"/>
      <c r="LO21" s="156"/>
      <c r="LP21" s="156"/>
      <c r="LQ21" s="156"/>
      <c r="LR21" s="156"/>
      <c r="LS21" s="156"/>
      <c r="LT21" s="156"/>
      <c r="LU21" s="156"/>
      <c r="LV21" s="156"/>
      <c r="LW21" s="156"/>
      <c r="LX21" s="156"/>
      <c r="LY21" s="156"/>
      <c r="LZ21" s="156"/>
      <c r="MA21" s="156"/>
      <c r="MB21" s="156"/>
      <c r="MC21" s="156"/>
      <c r="MD21" s="156"/>
      <c r="ME21" s="156"/>
      <c r="MF21" s="156"/>
      <c r="MG21" s="156"/>
      <c r="MH21" s="156"/>
      <c r="MI21" s="156"/>
      <c r="MJ21" s="156"/>
      <c r="MK21" s="156"/>
      <c r="ML21" s="156"/>
      <c r="MM21" s="156"/>
      <c r="MN21" s="156"/>
      <c r="MO21" s="156"/>
      <c r="MP21" s="156"/>
      <c r="MQ21" s="156"/>
      <c r="MR21" s="156"/>
      <c r="MS21" s="156"/>
      <c r="MT21" s="156"/>
      <c r="MU21" s="156"/>
      <c r="MV21" s="156"/>
      <c r="MW21" s="156"/>
      <c r="MX21" s="156"/>
      <c r="MY21" s="156"/>
      <c r="MZ21" s="156"/>
      <c r="NA21" s="156"/>
      <c r="NB21" s="156"/>
      <c r="NC21" s="156"/>
      <c r="ND21" s="156"/>
      <c r="NE21" s="156"/>
      <c r="NF21" s="156"/>
      <c r="NG21" s="156"/>
      <c r="NH21" s="156"/>
      <c r="NI21" s="156"/>
      <c r="NJ21" s="156"/>
      <c r="NK21" s="156"/>
      <c r="NL21" s="156"/>
      <c r="NM21" s="156"/>
      <c r="NN21" s="156"/>
      <c r="NO21" s="156"/>
      <c r="NP21" s="156"/>
      <c r="NQ21" s="156"/>
      <c r="NR21" s="156"/>
      <c r="NS21" s="156"/>
      <c r="NT21" s="156"/>
      <c r="NU21" s="156"/>
      <c r="NV21" s="156"/>
      <c r="NW21" s="156"/>
      <c r="NX21" s="156"/>
      <c r="NY21" s="156"/>
      <c r="NZ21" s="156"/>
      <c r="OA21" s="156"/>
      <c r="OB21" s="156"/>
      <c r="OC21" s="156"/>
      <c r="OD21" s="156"/>
      <c r="OE21" s="156"/>
      <c r="OF21" s="156"/>
      <c r="OG21" s="156"/>
      <c r="OH21" s="156"/>
      <c r="OI21" s="156"/>
      <c r="OJ21" s="156"/>
      <c r="OK21" s="156"/>
      <c r="OL21" s="156"/>
      <c r="OM21" s="156"/>
      <c r="ON21" s="156"/>
      <c r="OO21" s="156"/>
      <c r="OP21" s="156"/>
      <c r="OQ21" s="156"/>
      <c r="OR21" s="156"/>
      <c r="OS21" s="156"/>
      <c r="OT21" s="156"/>
      <c r="OU21" s="156"/>
      <c r="OV21" s="156"/>
      <c r="OW21" s="156"/>
      <c r="OX21" s="156"/>
      <c r="OY21" s="156"/>
      <c r="OZ21" s="156"/>
      <c r="PA21" s="156"/>
      <c r="PB21" s="156"/>
      <c r="PC21" s="156"/>
      <c r="PD21" s="156"/>
      <c r="PE21" s="156"/>
      <c r="PF21" s="156"/>
      <c r="PG21" s="156"/>
      <c r="PH21" s="156"/>
      <c r="PI21" s="156"/>
      <c r="PJ21" s="156"/>
      <c r="PK21" s="156"/>
      <c r="PL21" s="156"/>
      <c r="PM21" s="156"/>
      <c r="PN21" s="156"/>
      <c r="PO21" s="156"/>
      <c r="PP21" s="156"/>
      <c r="PQ21" s="156"/>
      <c r="PR21" s="156"/>
      <c r="PS21" s="156"/>
      <c r="PT21" s="156"/>
      <c r="PU21" s="156"/>
      <c r="PV21" s="156"/>
      <c r="PW21" s="156"/>
      <c r="PX21" s="156"/>
      <c r="PY21" s="156"/>
      <c r="PZ21" s="156"/>
      <c r="QA21" s="156"/>
      <c r="QB21" s="156"/>
      <c r="QC21" s="156"/>
      <c r="QD21" s="156"/>
      <c r="QE21" s="156"/>
      <c r="QF21" s="156"/>
      <c r="QG21" s="156"/>
      <c r="QH21" s="156"/>
      <c r="QI21" s="156"/>
      <c r="QJ21" s="156"/>
      <c r="QK21" s="156"/>
      <c r="QL21" s="156"/>
      <c r="QM21" s="156"/>
      <c r="QN21" s="156"/>
      <c r="QO21" s="156"/>
      <c r="QP21" s="156"/>
      <c r="QQ21" s="156"/>
      <c r="QR21" s="156"/>
      <c r="QS21" s="156"/>
      <c r="QT21" s="156"/>
      <c r="QU21" s="132"/>
      <c r="QV21" s="132"/>
      <c r="QW21" s="132"/>
      <c r="QX21" s="132"/>
      <c r="QY21" s="132"/>
      <c r="QZ21" s="132"/>
      <c r="RA21" s="132"/>
      <c r="RB21" s="132"/>
      <c r="RC21" s="132"/>
      <c r="RD21" s="132"/>
      <c r="RE21" s="132"/>
      <c r="RF21" s="132"/>
      <c r="RG21" s="132"/>
      <c r="RH21" s="132"/>
      <c r="RI21" s="132"/>
      <c r="RJ21" s="132"/>
      <c r="RK21" s="132"/>
      <c r="RL21" s="132"/>
      <c r="RM21" s="132"/>
      <c r="RN21" s="132"/>
      <c r="RO21" s="132"/>
      <c r="RP21" s="132"/>
      <c r="RQ21" s="132"/>
      <c r="RR21" s="132"/>
      <c r="RS21" s="132"/>
      <c r="RT21" s="132"/>
      <c r="RU21" s="132"/>
      <c r="RV21" s="132"/>
      <c r="RW21" s="132"/>
      <c r="RX21" s="132"/>
      <c r="RY21" s="132"/>
      <c r="RZ21" s="132"/>
      <c r="SA21" s="132"/>
      <c r="SB21" s="132"/>
      <c r="SC21" s="132"/>
      <c r="SD21" s="132"/>
      <c r="SE21" s="132"/>
      <c r="SF21" s="132"/>
      <c r="SG21" s="132"/>
      <c r="SH21" s="132"/>
      <c r="SI21" s="132"/>
      <c r="SJ21" s="132"/>
      <c r="SK21" s="132"/>
      <c r="SL21" s="132"/>
      <c r="SM21" s="132"/>
      <c r="SN21" s="132"/>
      <c r="SO21" s="132"/>
      <c r="SP21" s="132"/>
      <c r="SQ21" s="132"/>
      <c r="SR21" s="132"/>
      <c r="SS21" s="132"/>
      <c r="ST21" s="132"/>
      <c r="SU21" s="132"/>
      <c r="SV21" s="132"/>
      <c r="SW21" s="132"/>
      <c r="SX21" s="132"/>
      <c r="SY21" s="132"/>
      <c r="SZ21" s="132"/>
      <c r="TA21" s="132"/>
      <c r="TB21" s="132"/>
      <c r="TC21" s="132"/>
      <c r="TD21" s="132"/>
      <c r="TE21" s="132"/>
      <c r="TF21" s="132"/>
      <c r="TG21" s="132"/>
      <c r="TH21" s="132"/>
      <c r="TI21" s="132"/>
      <c r="TJ21" s="132"/>
      <c r="TK21" s="132"/>
      <c r="TL21" s="132"/>
      <c r="TM21" s="132"/>
      <c r="TN21" s="132"/>
      <c r="TO21" s="132"/>
      <c r="TP21" s="132"/>
      <c r="TQ21" s="132"/>
      <c r="TR21" s="132"/>
      <c r="TS21" s="132"/>
      <c r="TT21" s="132"/>
      <c r="TU21" s="132"/>
      <c r="TV21" s="132"/>
      <c r="TW21" s="132"/>
      <c r="TX21" s="132"/>
      <c r="TY21" s="132"/>
      <c r="TZ21" s="132"/>
      <c r="UA21" s="132"/>
      <c r="UB21" s="132"/>
      <c r="UC21" s="132"/>
      <c r="UD21" s="132"/>
      <c r="UE21" s="132"/>
      <c r="UF21" s="132"/>
      <c r="UG21" s="132"/>
      <c r="UH21" s="132"/>
      <c r="UI21" s="132"/>
      <c r="UJ21" s="132"/>
      <c r="UK21" s="132"/>
      <c r="UL21" s="132"/>
      <c r="UM21" s="132"/>
      <c r="UN21" s="132"/>
      <c r="UO21" s="132"/>
      <c r="UP21" s="132"/>
      <c r="UQ21" s="132"/>
      <c r="UR21" s="132"/>
      <c r="US21" s="132"/>
      <c r="UT21" s="132"/>
      <c r="UU21" s="132"/>
      <c r="UV21" s="132"/>
      <c r="UW21" s="132"/>
      <c r="UX21" s="132"/>
      <c r="UY21" s="132"/>
      <c r="UZ21" s="132"/>
      <c r="VA21" s="132"/>
      <c r="VB21" s="132"/>
      <c r="VC21" s="132"/>
      <c r="VD21" s="132"/>
      <c r="VE21" s="132"/>
      <c r="VF21" s="132"/>
      <c r="VG21" s="132"/>
      <c r="VH21" s="132"/>
      <c r="VI21" s="132"/>
      <c r="VJ21" s="132"/>
      <c r="VK21" s="132"/>
      <c r="VL21" s="132"/>
      <c r="VM21" s="132"/>
      <c r="VN21" s="132"/>
      <c r="VO21" s="132"/>
      <c r="VP21" s="132"/>
      <c r="VQ21" s="132"/>
      <c r="VR21" s="132"/>
      <c r="VS21" s="132"/>
      <c r="VT21" s="132"/>
      <c r="VU21" s="132"/>
      <c r="VV21" s="132"/>
      <c r="VW21" s="132"/>
      <c r="VX21" s="132"/>
      <c r="VY21" s="132"/>
      <c r="VZ21" s="132"/>
      <c r="WA21" s="132"/>
      <c r="WB21" s="132"/>
      <c r="WC21" s="132"/>
      <c r="WD21" s="132"/>
      <c r="WE21" s="132"/>
      <c r="WF21" s="132"/>
      <c r="WG21" s="132"/>
      <c r="WH21" s="132"/>
      <c r="WI21" s="132"/>
      <c r="WJ21" s="132"/>
      <c r="WK21" s="132"/>
      <c r="WL21" s="132"/>
      <c r="WM21" s="132"/>
      <c r="WN21" s="132"/>
      <c r="WO21" s="132"/>
      <c r="WP21" s="132"/>
      <c r="WQ21" s="132"/>
      <c r="WR21" s="132"/>
      <c r="WS21" s="132"/>
      <c r="WT21" s="132"/>
      <c r="WU21" s="132"/>
      <c r="WV21" s="132"/>
      <c r="WW21" s="132"/>
      <c r="WX21" s="132"/>
      <c r="WY21" s="132"/>
      <c r="WZ21" s="132"/>
      <c r="XA21" s="132"/>
      <c r="XB21" s="132"/>
      <c r="XC21" s="132"/>
      <c r="XD21" s="132"/>
      <c r="XE21" s="132"/>
      <c r="XF21" s="132"/>
      <c r="XG21" s="132"/>
      <c r="XH21" s="132"/>
      <c r="XI21" s="132"/>
      <c r="XJ21" s="132"/>
      <c r="XK21" s="132"/>
      <c r="XL21" s="132"/>
      <c r="XM21" s="132"/>
      <c r="XN21" s="132"/>
      <c r="XO21" s="132"/>
      <c r="XP21" s="132"/>
      <c r="XQ21" s="132"/>
      <c r="XR21" s="132"/>
      <c r="XS21" s="132"/>
      <c r="XT21" s="132"/>
      <c r="XU21" s="132"/>
      <c r="XV21" s="132"/>
      <c r="XW21" s="132"/>
      <c r="XX21" s="132"/>
      <c r="XY21" s="132"/>
      <c r="XZ21" s="132"/>
      <c r="YA21" s="132"/>
      <c r="YB21" s="132"/>
      <c r="YC21" s="132"/>
      <c r="YD21" s="132"/>
      <c r="YE21" s="132"/>
      <c r="YF21" s="132"/>
      <c r="YG21" s="132"/>
      <c r="YH21" s="132"/>
      <c r="YI21" s="132"/>
      <c r="YJ21" s="132"/>
      <c r="YK21" s="132"/>
      <c r="YL21" s="132"/>
      <c r="YM21" s="132"/>
      <c r="YN21" s="132"/>
      <c r="YO21" s="132"/>
      <c r="YP21" s="132"/>
      <c r="YQ21" s="132"/>
      <c r="YR21" s="132"/>
      <c r="YS21" s="132"/>
      <c r="YT21" s="132"/>
      <c r="YU21" s="132"/>
      <c r="YV21" s="132"/>
      <c r="YW21" s="132"/>
      <c r="YX21" s="132"/>
      <c r="YY21" s="132"/>
      <c r="YZ21" s="132"/>
      <c r="ZA21" s="132"/>
      <c r="ZB21" s="132"/>
      <c r="ZC21" s="132"/>
      <c r="ZD21" s="132"/>
      <c r="ZE21" s="132"/>
      <c r="ZF21" s="132"/>
      <c r="ZG21" s="132"/>
      <c r="ZH21" s="132"/>
      <c r="ZI21" s="132"/>
      <c r="ZJ21" s="132"/>
      <c r="ZK21" s="132"/>
      <c r="ZL21" s="132"/>
      <c r="ZM21" s="132"/>
      <c r="ZN21" s="132"/>
      <c r="ZO21" s="132"/>
      <c r="ZP21" s="132"/>
      <c r="ZQ21" s="132"/>
      <c r="ZR21" s="132"/>
      <c r="ZS21" s="132"/>
      <c r="ZT21" s="132"/>
      <c r="ZU21" s="132"/>
      <c r="ZV21" s="132"/>
      <c r="ZW21" s="132"/>
      <c r="ZX21" s="132"/>
      <c r="ZY21" s="132"/>
      <c r="ZZ21" s="132"/>
      <c r="AAA21" s="132"/>
      <c r="AAB21" s="132"/>
      <c r="AAC21" s="132"/>
      <c r="AAD21" s="132"/>
      <c r="AAE21" s="132"/>
      <c r="AAF21" s="132"/>
      <c r="AAG21" s="132"/>
      <c r="AAH21" s="132"/>
      <c r="AAI21" s="132"/>
      <c r="AAJ21" s="132"/>
      <c r="AAK21" s="132"/>
      <c r="AAL21" s="132"/>
      <c r="AAM21" s="132"/>
      <c r="AAN21" s="132"/>
      <c r="AAO21" s="132"/>
      <c r="AAP21" s="132"/>
      <c r="AAQ21" s="132"/>
      <c r="AAR21" s="132"/>
      <c r="AAS21" s="132"/>
      <c r="AAT21" s="132"/>
      <c r="AAU21" s="132"/>
      <c r="AAV21" s="132"/>
      <c r="AAW21" s="132"/>
      <c r="AAX21" s="132"/>
      <c r="AAY21" s="132"/>
      <c r="AAZ21" s="132"/>
      <c r="ABA21" s="132"/>
      <c r="ABB21" s="132"/>
      <c r="ABC21" s="132"/>
      <c r="ABD21" s="132"/>
      <c r="ABE21" s="132"/>
      <c r="ABF21" s="132"/>
      <c r="ABG21" s="132"/>
      <c r="ABH21" s="132"/>
      <c r="ABI21" s="132"/>
      <c r="ABJ21" s="132"/>
      <c r="ABK21" s="132"/>
      <c r="ABL21" s="132"/>
      <c r="ABM21" s="132"/>
      <c r="ABN21" s="132"/>
      <c r="ABO21" s="132"/>
      <c r="ABP21" s="132"/>
      <c r="ABQ21" s="132"/>
      <c r="ABR21" s="132"/>
      <c r="ABS21" s="132"/>
      <c r="ABT21" s="132"/>
      <c r="ABU21" s="132"/>
      <c r="ABV21" s="132"/>
      <c r="ABW21" s="132"/>
      <c r="ABX21" s="132"/>
      <c r="ABY21" s="132"/>
      <c r="ABZ21" s="132"/>
      <c r="ACA21" s="132"/>
      <c r="ACB21" s="132"/>
      <c r="ACC21" s="132"/>
      <c r="ACD21" s="132"/>
      <c r="ACE21" s="132"/>
      <c r="ACF21" s="132"/>
      <c r="ACG21" s="132"/>
      <c r="ACH21" s="132"/>
      <c r="ACI21" s="132"/>
      <c r="ACJ21" s="132"/>
      <c r="ACK21" s="132"/>
      <c r="ACL21" s="132"/>
      <c r="ACM21" s="132"/>
      <c r="ACN21" s="132"/>
      <c r="ACO21" s="132"/>
      <c r="ACP21" s="132"/>
      <c r="ACQ21" s="132"/>
      <c r="ACR21" s="132"/>
      <c r="ACS21" s="132"/>
      <c r="ACT21" s="132"/>
      <c r="ACU21" s="132"/>
      <c r="ACV21" s="132"/>
      <c r="ACW21" s="132"/>
      <c r="ACX21" s="132"/>
      <c r="ACY21" s="132"/>
      <c r="ACZ21" s="132"/>
      <c r="ADA21" s="132"/>
      <c r="ADB21" s="132"/>
      <c r="ADC21" s="132"/>
      <c r="ADD21" s="132"/>
      <c r="ADE21" s="132"/>
      <c r="ADF21" s="132"/>
      <c r="ADG21" s="132"/>
      <c r="ADH21" s="132"/>
      <c r="ADI21" s="132"/>
      <c r="ADJ21" s="132"/>
      <c r="ADK21" s="132"/>
      <c r="ADL21" s="132"/>
      <c r="ADM21" s="132"/>
      <c r="ADN21" s="132"/>
      <c r="ADO21" s="132"/>
      <c r="ADP21" s="132"/>
      <c r="ADQ21" s="132"/>
      <c r="ADR21" s="132"/>
      <c r="ADS21" s="132"/>
      <c r="ADT21" s="132"/>
      <c r="ADU21" s="132"/>
      <c r="ADV21" s="132"/>
      <c r="ADW21" s="132"/>
      <c r="ADX21" s="132"/>
      <c r="ADY21" s="132"/>
      <c r="ADZ21" s="132"/>
      <c r="AEA21" s="132"/>
      <c r="AEB21" s="132"/>
      <c r="AEC21" s="132"/>
      <c r="AED21" s="132"/>
      <c r="AEE21" s="132"/>
      <c r="AEF21" s="132"/>
      <c r="AEG21" s="132"/>
      <c r="AEH21" s="132"/>
      <c r="AEI21" s="132"/>
      <c r="AEJ21" s="132"/>
      <c r="AEK21" s="132"/>
      <c r="AEL21" s="132"/>
      <c r="AEM21" s="132"/>
      <c r="AEN21" s="132"/>
      <c r="AEO21" s="132"/>
      <c r="AEP21" s="132"/>
      <c r="AEQ21" s="132"/>
      <c r="AER21" s="132"/>
      <c r="AES21" s="132"/>
      <c r="AET21" s="132"/>
      <c r="AEU21" s="132"/>
      <c r="AEV21" s="132"/>
      <c r="AEW21" s="132"/>
      <c r="AEX21" s="132"/>
      <c r="AEY21" s="132"/>
      <c r="AEZ21" s="132"/>
      <c r="AFA21" s="132"/>
      <c r="AFB21" s="132"/>
      <c r="AFC21" s="132"/>
      <c r="AFD21" s="132"/>
      <c r="AFE21" s="132"/>
      <c r="AFF21" s="132"/>
      <c r="AFG21" s="132"/>
      <c r="AFH21" s="132"/>
      <c r="AFI21" s="132"/>
      <c r="AFJ21" s="132"/>
      <c r="AFK21" s="132"/>
      <c r="AFL21" s="132"/>
      <c r="AFM21" s="132"/>
      <c r="AFN21" s="132"/>
      <c r="AFO21" s="132"/>
      <c r="AFP21" s="132"/>
      <c r="AFQ21" s="132"/>
      <c r="AFR21" s="132"/>
      <c r="AFS21" s="132"/>
      <c r="AFT21" s="132"/>
      <c r="AFU21" s="132"/>
      <c r="AFV21" s="132"/>
      <c r="AFW21" s="132"/>
      <c r="AFX21" s="132"/>
      <c r="AFY21" s="132"/>
      <c r="AFZ21" s="132"/>
      <c r="AGA21" s="132"/>
      <c r="AGB21" s="132"/>
      <c r="AGC21" s="132"/>
      <c r="AGD21" s="132"/>
      <c r="AGE21" s="132"/>
      <c r="AGF21" s="132"/>
      <c r="AGG21" s="132"/>
      <c r="AGH21" s="132"/>
      <c r="AGI21" s="132"/>
      <c r="AGJ21" s="132"/>
      <c r="AGK21" s="132"/>
      <c r="AGL21" s="132"/>
      <c r="AGM21" s="132"/>
      <c r="AGN21" s="132"/>
      <c r="AGO21" s="132"/>
      <c r="AGP21" s="132"/>
      <c r="AGQ21" s="132"/>
      <c r="AGR21" s="132"/>
      <c r="AGS21" s="132"/>
      <c r="AGT21" s="132"/>
      <c r="AGU21" s="132"/>
      <c r="AGV21" s="132"/>
      <c r="AGW21" s="132"/>
      <c r="AGX21" s="132"/>
      <c r="AGY21" s="132"/>
      <c r="AGZ21" s="132"/>
      <c r="AHA21" s="132"/>
      <c r="AHB21" s="132"/>
      <c r="AHC21" s="132"/>
      <c r="AHD21" s="132"/>
      <c r="AHE21" s="132"/>
      <c r="AHF21" s="132"/>
      <c r="AHG21" s="132"/>
      <c r="AHH21" s="132"/>
      <c r="AHI21" s="132"/>
      <c r="AHJ21" s="132"/>
      <c r="AHK21" s="132"/>
      <c r="AHL21" s="132"/>
      <c r="AHM21" s="132"/>
      <c r="AHN21" s="132"/>
      <c r="AHO21" s="132"/>
      <c r="AHP21" s="132"/>
      <c r="AHQ21" s="132"/>
      <c r="AHR21" s="132"/>
      <c r="AHS21" s="132"/>
      <c r="AHT21" s="132"/>
      <c r="AHU21" s="132"/>
      <c r="AHV21" s="132"/>
      <c r="AHW21" s="132"/>
      <c r="AHX21" s="132"/>
      <c r="AHY21" s="132"/>
      <c r="AHZ21" s="132"/>
      <c r="AIA21" s="132"/>
      <c r="AIB21" s="132"/>
      <c r="AIC21" s="132"/>
      <c r="AID21" s="132"/>
      <c r="AIE21" s="132"/>
      <c r="AIF21" s="132"/>
      <c r="AIG21" s="132"/>
      <c r="AIH21" s="132"/>
      <c r="AII21" s="132"/>
      <c r="AIJ21" s="132"/>
      <c r="AIK21" s="132"/>
      <c r="AIL21" s="132"/>
      <c r="AIM21" s="132"/>
      <c r="AIN21" s="132"/>
      <c r="AIO21" s="132"/>
      <c r="AIP21" s="132"/>
      <c r="AIQ21" s="132"/>
      <c r="AIR21" s="132"/>
      <c r="AIS21" s="132"/>
      <c r="AIT21" s="132"/>
      <c r="AIU21" s="132"/>
      <c r="AIV21" s="132"/>
      <c r="AIW21" s="132"/>
      <c r="AIX21" s="132"/>
      <c r="AIY21" s="132"/>
      <c r="AIZ21" s="132"/>
      <c r="AJA21" s="132"/>
      <c r="AJB21" s="132"/>
      <c r="AJC21" s="132"/>
      <c r="AJD21" s="132"/>
      <c r="AJE21" s="132"/>
      <c r="AJF21" s="132"/>
      <c r="AJG21" s="132"/>
      <c r="AJH21" s="132"/>
      <c r="AJI21" s="132"/>
      <c r="AJJ21" s="132"/>
      <c r="AJK21" s="132"/>
      <c r="AJL21" s="132"/>
      <c r="AJM21" s="132"/>
      <c r="AJN21" s="132"/>
      <c r="AJO21" s="132"/>
      <c r="AJP21" s="132"/>
      <c r="AJQ21" s="132"/>
      <c r="AJR21" s="132"/>
      <c r="AJS21" s="132"/>
      <c r="AJT21" s="132"/>
      <c r="AJU21" s="132"/>
      <c r="AJV21" s="132"/>
      <c r="AJW21" s="132"/>
      <c r="AJX21" s="132"/>
      <c r="AJY21" s="132"/>
      <c r="AJZ21" s="132"/>
      <c r="AKA21" s="132"/>
      <c r="AKB21" s="132"/>
      <c r="AKC21" s="132"/>
      <c r="AKD21" s="132"/>
      <c r="AKE21" s="132"/>
      <c r="AKF21" s="132"/>
      <c r="AKG21" s="132"/>
      <c r="AKH21" s="132"/>
      <c r="AKI21" s="132"/>
      <c r="AKJ21" s="132"/>
      <c r="AKK21" s="132"/>
      <c r="AKL21" s="132"/>
      <c r="AKM21" s="132"/>
      <c r="AKN21" s="132"/>
      <c r="AKO21" s="132"/>
      <c r="AKP21" s="132"/>
      <c r="AKQ21" s="132"/>
      <c r="AKR21" s="132"/>
      <c r="AKS21" s="132"/>
      <c r="AKT21" s="132"/>
      <c r="AKU21" s="132"/>
      <c r="AKV21" s="132"/>
      <c r="AKW21" s="132"/>
      <c r="AKX21" s="132"/>
      <c r="AKY21" s="132"/>
      <c r="AKZ21" s="132"/>
      <c r="ALA21" s="132"/>
      <c r="ALB21" s="132"/>
      <c r="ALC21" s="132"/>
      <c r="ALD21" s="132"/>
      <c r="ALE21" s="132"/>
      <c r="ALF21" s="132"/>
      <c r="ALG21" s="132"/>
      <c r="ALH21" s="132"/>
      <c r="ALI21" s="132"/>
      <c r="ALJ21" s="132"/>
      <c r="ALK21" s="132"/>
      <c r="ALL21" s="132"/>
      <c r="ALM21" s="132"/>
      <c r="ALN21" s="132"/>
      <c r="ALO21" s="132"/>
      <c r="ALP21" s="132"/>
      <c r="ALQ21" s="132"/>
      <c r="ALR21" s="132"/>
      <c r="ALS21" s="132"/>
      <c r="ALT21" s="132"/>
      <c r="ALU21" s="132"/>
      <c r="ALV21" s="132"/>
      <c r="ALW21" s="132"/>
      <c r="ALX21" s="132"/>
      <c r="ALY21" s="132"/>
      <c r="ALZ21" s="132"/>
      <c r="AMA21" s="132"/>
      <c r="AMB21" s="132"/>
      <c r="AMC21" s="132"/>
      <c r="AMD21" s="132"/>
      <c r="AME21" s="132"/>
      <c r="AMF21" s="132"/>
      <c r="AMG21" s="132"/>
      <c r="AMH21" s="132"/>
      <c r="AMI21" s="132"/>
      <c r="AMJ21" s="132"/>
      <c r="AMK21" s="132"/>
      <c r="AML21" s="132"/>
      <c r="AMM21" s="132"/>
      <c r="AMN21" s="132"/>
      <c r="AMO21" s="132"/>
      <c r="AMP21" s="132"/>
      <c r="AMQ21" s="132"/>
      <c r="AMR21" s="132"/>
      <c r="AMS21" s="132"/>
      <c r="AMT21" s="132"/>
      <c r="AMU21" s="132"/>
      <c r="AMV21" s="132"/>
      <c r="AMW21" s="132"/>
      <c r="AMX21" s="132"/>
      <c r="AMY21" s="132"/>
      <c r="AMZ21" s="132"/>
      <c r="ANA21" s="132"/>
      <c r="ANB21" s="132"/>
      <c r="ANC21" s="132"/>
      <c r="AND21" s="132"/>
      <c r="ANE21" s="132"/>
      <c r="ANF21" s="132"/>
      <c r="ANG21" s="132"/>
      <c r="ANH21" s="132"/>
      <c r="ANI21" s="132"/>
      <c r="ANJ21" s="132"/>
      <c r="ANK21" s="132"/>
      <c r="ANL21" s="132"/>
      <c r="ANM21" s="132"/>
      <c r="ANN21" s="132"/>
      <c r="ANO21" s="132"/>
      <c r="ANP21" s="132"/>
      <c r="ANQ21" s="132"/>
      <c r="ANR21" s="132"/>
      <c r="ANS21" s="132"/>
      <c r="ANT21" s="132"/>
      <c r="ANU21" s="132"/>
      <c r="ANV21" s="132"/>
      <c r="ANW21" s="132"/>
      <c r="ANX21" s="132"/>
      <c r="ANY21" s="132"/>
      <c r="ANZ21" s="132"/>
      <c r="AOA21" s="132"/>
      <c r="AOB21" s="132"/>
      <c r="AOC21" s="132"/>
      <c r="AOD21" s="132"/>
      <c r="AOE21" s="132"/>
      <c r="AOF21" s="132"/>
      <c r="AOG21" s="132"/>
      <c r="AOH21" s="132"/>
      <c r="AOI21" s="132"/>
      <c r="AOJ21" s="132"/>
      <c r="AOK21" s="132"/>
      <c r="AOL21" s="132"/>
      <c r="AOM21" s="132"/>
      <c r="AON21" s="132"/>
      <c r="AOO21" s="132"/>
      <c r="AOP21" s="132"/>
      <c r="AOQ21" s="132"/>
      <c r="AOR21" s="132"/>
      <c r="AOS21" s="132"/>
      <c r="AOT21" s="132"/>
      <c r="AOU21" s="132"/>
      <c r="AOV21" s="132"/>
      <c r="AOW21" s="132"/>
      <c r="AOX21" s="132"/>
      <c r="AOY21" s="132"/>
      <c r="AOZ21" s="132"/>
      <c r="APA21" s="132"/>
      <c r="APB21" s="132"/>
      <c r="APC21" s="132"/>
      <c r="APD21" s="132"/>
      <c r="APE21" s="132"/>
      <c r="APF21" s="132"/>
      <c r="APG21" s="132"/>
      <c r="APH21" s="132"/>
      <c r="API21" s="132"/>
      <c r="APJ21" s="132"/>
      <c r="APK21" s="132"/>
      <c r="APL21" s="132"/>
      <c r="APM21" s="132"/>
      <c r="APN21" s="132"/>
      <c r="APO21" s="132"/>
      <c r="APP21" s="132"/>
      <c r="APQ21" s="132"/>
      <c r="APR21" s="132"/>
      <c r="APS21" s="132"/>
      <c r="APT21" s="132"/>
      <c r="APU21" s="132"/>
      <c r="APV21" s="132"/>
      <c r="APW21" s="132"/>
      <c r="APX21" s="132"/>
      <c r="APY21" s="132"/>
      <c r="APZ21" s="132"/>
      <c r="AQA21" s="132"/>
      <c r="AQB21" s="132"/>
      <c r="AQC21" s="132"/>
      <c r="AQD21" s="132"/>
      <c r="AQE21" s="132"/>
      <c r="AQF21" s="132"/>
      <c r="AQG21" s="132"/>
      <c r="AQH21" s="132"/>
      <c r="AQI21" s="132"/>
      <c r="AQJ21" s="132"/>
      <c r="AQK21" s="132"/>
      <c r="AQL21" s="132"/>
      <c r="AQM21" s="132"/>
      <c r="AQN21" s="132"/>
      <c r="AQO21" s="132"/>
      <c r="AQP21" s="132"/>
      <c r="AQQ21" s="132"/>
      <c r="AQR21" s="132"/>
      <c r="AQS21" s="132"/>
      <c r="AQT21" s="132"/>
      <c r="AQU21" s="132"/>
      <c r="AQV21" s="132"/>
      <c r="AQW21" s="132"/>
      <c r="AQX21" s="132"/>
      <c r="AQY21" s="132"/>
      <c r="AQZ21" s="132"/>
      <c r="ARA21" s="132"/>
      <c r="ARB21" s="132"/>
      <c r="ARC21" s="132"/>
      <c r="ARD21" s="132"/>
      <c r="ARE21" s="132"/>
      <c r="ARF21" s="132"/>
      <c r="ARG21" s="132"/>
      <c r="ARH21" s="132"/>
      <c r="ARI21" s="132"/>
      <c r="ARJ21" s="132"/>
      <c r="ARK21" s="132"/>
      <c r="ARL21" s="132"/>
      <c r="ARM21" s="132"/>
      <c r="ARN21" s="132"/>
      <c r="ARO21" s="132"/>
      <c r="ARP21" s="132"/>
      <c r="ARQ21" s="132"/>
      <c r="ARR21" s="132"/>
      <c r="ARS21" s="132"/>
      <c r="ART21" s="132"/>
      <c r="ARU21" s="132"/>
      <c r="ARV21" s="132"/>
      <c r="ARW21" s="132"/>
      <c r="ARX21" s="132"/>
      <c r="ARY21" s="132"/>
      <c r="ARZ21" s="132"/>
      <c r="ASA21" s="132"/>
      <c r="ASB21" s="132"/>
      <c r="ASC21" s="132"/>
      <c r="ASD21" s="132"/>
      <c r="ASE21" s="132"/>
      <c r="ASF21" s="132"/>
      <c r="ASG21" s="132"/>
      <c r="ASH21" s="132"/>
      <c r="ASI21" s="132"/>
      <c r="ASJ21" s="132"/>
      <c r="ASK21" s="132"/>
      <c r="ASL21" s="132"/>
      <c r="ASM21" s="132"/>
      <c r="ASN21" s="132"/>
      <c r="ASO21" s="132"/>
      <c r="ASP21" s="132"/>
      <c r="ASQ21" s="132"/>
      <c r="ASR21" s="132"/>
      <c r="ASS21" s="132"/>
      <c r="AST21" s="132"/>
      <c r="ASU21" s="132"/>
      <c r="ASV21" s="132"/>
      <c r="ASW21" s="132"/>
      <c r="ASX21" s="132"/>
      <c r="ASY21" s="132"/>
      <c r="ASZ21" s="132"/>
      <c r="ATA21" s="132"/>
      <c r="ATB21" s="132"/>
      <c r="ATC21" s="132"/>
      <c r="ATD21" s="132"/>
      <c r="ATE21" s="132"/>
      <c r="ATF21" s="132"/>
      <c r="ATG21" s="132"/>
      <c r="ATH21" s="132"/>
      <c r="ATI21" s="132"/>
      <c r="ATJ21" s="132"/>
      <c r="ATK21" s="132"/>
      <c r="ATL21" s="132"/>
      <c r="ATM21" s="132"/>
      <c r="ATN21" s="132"/>
      <c r="ATO21" s="132"/>
      <c r="ATP21" s="132"/>
      <c r="ATQ21" s="132"/>
      <c r="ATR21" s="132"/>
      <c r="ATS21" s="132"/>
      <c r="ATT21" s="132"/>
      <c r="ATU21" s="132"/>
      <c r="ATV21" s="132"/>
      <c r="ATW21" s="132"/>
      <c r="ATX21" s="132"/>
      <c r="ATY21" s="132"/>
      <c r="ATZ21" s="132"/>
      <c r="AUA21" s="132"/>
      <c r="AUB21" s="132"/>
      <c r="AUC21" s="132"/>
      <c r="AUD21" s="132"/>
      <c r="AUE21" s="132"/>
      <c r="AUF21" s="132"/>
      <c r="AUG21" s="132"/>
      <c r="AUH21" s="132"/>
      <c r="AUI21" s="132"/>
      <c r="AUJ21" s="132"/>
      <c r="AUK21" s="132"/>
      <c r="AUL21" s="132"/>
      <c r="AUM21" s="132"/>
      <c r="AUN21" s="132"/>
      <c r="AUO21" s="132"/>
      <c r="AUP21" s="132"/>
      <c r="AUQ21" s="132"/>
      <c r="AUR21" s="132"/>
      <c r="AUS21" s="132"/>
      <c r="AUT21" s="132"/>
      <c r="AUU21" s="132"/>
      <c r="AUV21" s="132"/>
      <c r="AUW21" s="132"/>
      <c r="AUX21" s="132"/>
      <c r="AUY21" s="132"/>
      <c r="AUZ21" s="132"/>
      <c r="AVA21" s="132"/>
      <c r="AVB21" s="132"/>
      <c r="AVC21" s="132"/>
      <c r="AVD21" s="132"/>
      <c r="AVE21" s="132"/>
      <c r="AVF21" s="132"/>
      <c r="AVG21" s="132"/>
      <c r="AVH21" s="132"/>
      <c r="AVI21" s="132"/>
      <c r="AVJ21" s="132"/>
      <c r="AVK21" s="132"/>
      <c r="AVL21" s="132"/>
      <c r="AVM21" s="132"/>
      <c r="AVN21" s="132"/>
      <c r="AVO21" s="132"/>
      <c r="AVP21" s="132"/>
      <c r="AVQ21" s="132"/>
      <c r="AVR21" s="132"/>
      <c r="AVS21" s="132"/>
      <c r="AVT21" s="132"/>
      <c r="AVU21" s="132"/>
      <c r="AVV21" s="132"/>
      <c r="AVW21" s="132"/>
      <c r="AVX21" s="132"/>
      <c r="AVY21" s="132"/>
      <c r="AVZ21" s="132"/>
      <c r="AWA21" s="132"/>
      <c r="AWB21" s="132"/>
      <c r="AWC21" s="132"/>
      <c r="AWD21" s="132"/>
      <c r="AWE21" s="132"/>
      <c r="AWF21" s="132"/>
      <c r="AWG21" s="132"/>
      <c r="AWH21" s="132"/>
      <c r="AWI21" s="132"/>
      <c r="AWJ21" s="132"/>
      <c r="AWK21" s="132"/>
      <c r="AWL21" s="132"/>
      <c r="AWM21" s="132"/>
      <c r="AWN21" s="132"/>
      <c r="AWO21" s="132"/>
      <c r="AWP21" s="132"/>
      <c r="AWQ21" s="132"/>
      <c r="AWR21" s="132"/>
      <c r="AWS21" s="132"/>
      <c r="AWT21" s="132"/>
      <c r="AWU21" s="132"/>
      <c r="AWV21" s="132"/>
      <c r="AWW21" s="132"/>
      <c r="AWX21" s="132"/>
      <c r="AWY21" s="132"/>
      <c r="AWZ21" s="132"/>
      <c r="AXA21" s="132"/>
      <c r="AXB21" s="132"/>
      <c r="AXC21" s="132"/>
      <c r="AXD21" s="132"/>
      <c r="AXE21" s="132"/>
      <c r="AXF21" s="132"/>
      <c r="AXG21" s="132"/>
      <c r="AXH21" s="132"/>
      <c r="AXI21" s="132"/>
      <c r="AXJ21" s="132"/>
      <c r="AXK21" s="132"/>
      <c r="AXL21" s="132"/>
      <c r="AXM21" s="132"/>
      <c r="AXN21" s="132"/>
      <c r="AXO21" s="132"/>
      <c r="AXP21" s="132"/>
      <c r="AXQ21" s="132"/>
      <c r="AXR21" s="132"/>
      <c r="AXS21" s="132"/>
      <c r="AXT21" s="132"/>
      <c r="AXU21" s="132"/>
      <c r="AXV21" s="132"/>
      <c r="AXW21" s="132"/>
      <c r="AXX21" s="132"/>
      <c r="AXY21" s="132"/>
      <c r="AXZ21" s="132"/>
      <c r="AYA21" s="132"/>
      <c r="AYB21" s="132"/>
      <c r="AYC21" s="132"/>
      <c r="AYD21" s="132"/>
      <c r="AYE21" s="132"/>
      <c r="AYF21" s="132"/>
      <c r="AYG21" s="132"/>
      <c r="AYH21" s="132"/>
      <c r="AYI21" s="132"/>
      <c r="AYJ21" s="132"/>
      <c r="AYK21" s="132"/>
      <c r="AYL21" s="132"/>
      <c r="AYM21" s="132"/>
      <c r="AYN21" s="132"/>
      <c r="AYO21" s="132"/>
      <c r="AYP21" s="132"/>
      <c r="AYQ21" s="132"/>
      <c r="AYR21" s="132"/>
      <c r="AYS21" s="132"/>
      <c r="AYT21" s="132"/>
      <c r="AYU21" s="132"/>
      <c r="AYV21" s="132"/>
      <c r="AYW21" s="132"/>
      <c r="AYX21" s="132"/>
      <c r="AYY21" s="132"/>
      <c r="AYZ21" s="132"/>
    </row>
    <row r="22" spans="1:1352" s="128" customFormat="1" x14ac:dyDescent="0.25">
      <c r="A22" s="140" t="s">
        <v>873</v>
      </c>
      <c r="B22" s="140" t="s">
        <v>1636</v>
      </c>
      <c r="C22" s="134" t="s">
        <v>874</v>
      </c>
      <c r="D22" s="134" t="s">
        <v>456</v>
      </c>
      <c r="E22" s="134">
        <v>2106851002</v>
      </c>
      <c r="F22" s="134">
        <v>6934608824</v>
      </c>
      <c r="G22" s="134">
        <v>6940265577</v>
      </c>
      <c r="H22" s="134">
        <v>6934608824</v>
      </c>
      <c r="I22" s="137" t="s">
        <v>875</v>
      </c>
      <c r="J22" s="136">
        <v>2106814363</v>
      </c>
      <c r="K22" s="132"/>
      <c r="L22" s="156"/>
      <c r="M22" s="156"/>
      <c r="N22" s="156"/>
      <c r="O22" s="156"/>
      <c r="P22" s="156"/>
      <c r="Q22" s="156"/>
      <c r="R22" s="156"/>
      <c r="S22" s="156"/>
      <c r="T22" s="156"/>
      <c r="U22" s="156"/>
      <c r="V22" s="156"/>
      <c r="W22" s="156"/>
      <c r="X22" s="156"/>
      <c r="Y22" s="156"/>
      <c r="Z22" s="156"/>
      <c r="AA22" s="156"/>
      <c r="AB22" s="156"/>
      <c r="AC22" s="156"/>
      <c r="AD22" s="156"/>
      <c r="AE22" s="156"/>
      <c r="AF22" s="156"/>
      <c r="AG22" s="156"/>
      <c r="AH22" s="156"/>
      <c r="AI22" s="156"/>
      <c r="AJ22" s="156"/>
      <c r="AK22" s="156"/>
      <c r="AL22" s="156"/>
      <c r="AM22" s="156"/>
      <c r="AN22" s="156"/>
      <c r="AO22" s="156"/>
      <c r="AP22" s="156"/>
      <c r="AQ22" s="156"/>
      <c r="AR22" s="156"/>
      <c r="AS22" s="156"/>
      <c r="AT22" s="156"/>
      <c r="AU22" s="156"/>
      <c r="AV22" s="156"/>
      <c r="AW22" s="156"/>
      <c r="AX22" s="156"/>
      <c r="AY22" s="156"/>
      <c r="AZ22" s="156"/>
      <c r="BA22" s="156"/>
      <c r="BB22" s="156"/>
      <c r="BC22" s="156"/>
      <c r="BD22" s="156"/>
      <c r="BE22" s="156"/>
      <c r="BF22" s="156"/>
      <c r="BG22" s="156"/>
      <c r="BH22" s="156"/>
      <c r="BI22" s="156"/>
      <c r="BJ22" s="156"/>
      <c r="BK22" s="156"/>
      <c r="BL22" s="156"/>
      <c r="BM22" s="156"/>
      <c r="BN22" s="156"/>
      <c r="BO22" s="156"/>
      <c r="BP22" s="156"/>
      <c r="BQ22" s="156"/>
      <c r="BR22" s="156"/>
      <c r="BS22" s="156"/>
      <c r="BT22" s="156"/>
      <c r="BU22" s="156"/>
      <c r="BV22" s="156"/>
      <c r="BW22" s="156"/>
      <c r="BX22" s="156"/>
      <c r="BY22" s="156"/>
      <c r="BZ22" s="156"/>
      <c r="CA22" s="156"/>
      <c r="CB22" s="156"/>
      <c r="CC22" s="156"/>
      <c r="CD22" s="156"/>
      <c r="CE22" s="156"/>
      <c r="CF22" s="156"/>
      <c r="CG22" s="156"/>
      <c r="CH22" s="156"/>
      <c r="CI22" s="156"/>
      <c r="CJ22" s="156"/>
      <c r="CK22" s="156"/>
      <c r="CL22" s="156"/>
      <c r="CM22" s="156"/>
      <c r="CN22" s="156"/>
      <c r="CO22" s="156"/>
      <c r="CP22" s="156"/>
      <c r="CQ22" s="156"/>
      <c r="CR22" s="156"/>
      <c r="CS22" s="156"/>
      <c r="CT22" s="156"/>
      <c r="CU22" s="156"/>
      <c r="CV22" s="156"/>
      <c r="CW22" s="156"/>
      <c r="CX22" s="156"/>
      <c r="CY22" s="156"/>
      <c r="CZ22" s="156"/>
      <c r="DA22" s="156"/>
      <c r="DB22" s="156"/>
      <c r="DC22" s="156"/>
      <c r="DD22" s="156"/>
      <c r="DE22" s="156"/>
      <c r="DF22" s="156"/>
      <c r="DG22" s="156"/>
      <c r="DH22" s="156"/>
      <c r="DI22" s="156"/>
      <c r="DJ22" s="156"/>
      <c r="DK22" s="156"/>
      <c r="DL22" s="156"/>
      <c r="DM22" s="156"/>
      <c r="DN22" s="156"/>
      <c r="DO22" s="156"/>
      <c r="DP22" s="156"/>
      <c r="DQ22" s="156"/>
      <c r="DR22" s="156"/>
      <c r="DS22" s="156"/>
      <c r="DT22" s="156"/>
      <c r="DU22" s="156"/>
      <c r="DV22" s="156"/>
      <c r="DW22" s="156"/>
      <c r="DX22" s="156"/>
      <c r="DY22" s="156"/>
      <c r="DZ22" s="156"/>
      <c r="EA22" s="156"/>
      <c r="EB22" s="156"/>
      <c r="EC22" s="156"/>
      <c r="ED22" s="156"/>
      <c r="EE22" s="156"/>
      <c r="EF22" s="156"/>
      <c r="EG22" s="156"/>
      <c r="EH22" s="156"/>
      <c r="EI22" s="156"/>
      <c r="EJ22" s="156"/>
      <c r="EK22" s="156"/>
      <c r="EL22" s="156"/>
      <c r="EM22" s="156"/>
      <c r="EN22" s="156"/>
      <c r="EO22" s="156"/>
      <c r="EP22" s="156"/>
      <c r="EQ22" s="156"/>
      <c r="ER22" s="156"/>
      <c r="ES22" s="156"/>
      <c r="ET22" s="156"/>
      <c r="EU22" s="156"/>
      <c r="EV22" s="156"/>
      <c r="EW22" s="156"/>
      <c r="EX22" s="156"/>
      <c r="EY22" s="156"/>
      <c r="EZ22" s="156"/>
      <c r="FA22" s="156"/>
      <c r="FB22" s="156"/>
      <c r="FC22" s="156"/>
      <c r="FD22" s="156"/>
      <c r="FE22" s="156"/>
      <c r="FF22" s="156"/>
      <c r="FG22" s="156"/>
      <c r="FH22" s="156"/>
      <c r="FI22" s="156"/>
      <c r="FJ22" s="156"/>
      <c r="FK22" s="156"/>
      <c r="FL22" s="156"/>
      <c r="FM22" s="156"/>
      <c r="FN22" s="156"/>
      <c r="FO22" s="156"/>
      <c r="FP22" s="156"/>
      <c r="FQ22" s="156"/>
      <c r="FR22" s="156"/>
      <c r="FS22" s="156"/>
      <c r="FT22" s="156"/>
      <c r="FU22" s="156"/>
      <c r="FV22" s="156"/>
      <c r="FW22" s="156"/>
      <c r="FX22" s="156"/>
      <c r="FY22" s="156"/>
      <c r="FZ22" s="156"/>
      <c r="GA22" s="156"/>
      <c r="GB22" s="156"/>
      <c r="GC22" s="156"/>
      <c r="GD22" s="156"/>
      <c r="GE22" s="156"/>
      <c r="GF22" s="156"/>
      <c r="GG22" s="156"/>
      <c r="GH22" s="156"/>
      <c r="GI22" s="156"/>
      <c r="GJ22" s="156"/>
      <c r="GK22" s="156"/>
      <c r="GL22" s="156"/>
      <c r="GM22" s="156"/>
      <c r="GN22" s="156"/>
      <c r="GO22" s="156"/>
      <c r="GP22" s="156"/>
      <c r="GQ22" s="156"/>
      <c r="GR22" s="156"/>
      <c r="GS22" s="156"/>
      <c r="GT22" s="156"/>
      <c r="GU22" s="156"/>
      <c r="GV22" s="156"/>
      <c r="GW22" s="156"/>
      <c r="GX22" s="156"/>
      <c r="GY22" s="156"/>
      <c r="GZ22" s="156"/>
      <c r="HA22" s="156"/>
      <c r="HB22" s="156"/>
      <c r="HC22" s="156"/>
      <c r="HD22" s="156"/>
      <c r="HE22" s="156"/>
      <c r="HF22" s="156"/>
      <c r="HG22" s="156"/>
      <c r="HH22" s="156"/>
      <c r="HI22" s="156"/>
      <c r="HJ22" s="156"/>
      <c r="HK22" s="156"/>
      <c r="HL22" s="156"/>
      <c r="HM22" s="156"/>
      <c r="HN22" s="156"/>
      <c r="HO22" s="156"/>
      <c r="HP22" s="156"/>
      <c r="HQ22" s="156"/>
      <c r="HR22" s="156"/>
      <c r="HS22" s="156"/>
      <c r="HT22" s="156"/>
      <c r="HU22" s="156"/>
      <c r="HV22" s="156"/>
      <c r="HW22" s="156"/>
      <c r="HX22" s="156"/>
      <c r="HY22" s="156"/>
      <c r="HZ22" s="156"/>
      <c r="IA22" s="156"/>
      <c r="IB22" s="156"/>
      <c r="IC22" s="156"/>
      <c r="ID22" s="156"/>
      <c r="IE22" s="156"/>
      <c r="IF22" s="156"/>
      <c r="IG22" s="156"/>
      <c r="IH22" s="156"/>
      <c r="II22" s="156"/>
      <c r="IJ22" s="156"/>
      <c r="IK22" s="156"/>
      <c r="IL22" s="156"/>
      <c r="IM22" s="156"/>
      <c r="IN22" s="156"/>
      <c r="IO22" s="156"/>
      <c r="IP22" s="156"/>
      <c r="IQ22" s="156"/>
      <c r="IR22" s="156"/>
      <c r="IS22" s="156"/>
      <c r="IT22" s="156"/>
      <c r="IU22" s="156"/>
      <c r="IV22" s="156"/>
      <c r="IW22" s="156"/>
      <c r="IX22" s="156"/>
      <c r="IY22" s="156"/>
      <c r="IZ22" s="156"/>
      <c r="JA22" s="156"/>
      <c r="JB22" s="156"/>
      <c r="JC22" s="156"/>
      <c r="JD22" s="156"/>
      <c r="JE22" s="156"/>
      <c r="JF22" s="156"/>
      <c r="JG22" s="156"/>
      <c r="JH22" s="156"/>
      <c r="JI22" s="156"/>
      <c r="JJ22" s="156"/>
      <c r="JK22" s="156"/>
      <c r="JL22" s="156"/>
      <c r="JM22" s="156"/>
      <c r="JN22" s="156"/>
      <c r="JO22" s="156"/>
      <c r="JP22" s="156"/>
      <c r="JQ22" s="156"/>
      <c r="JR22" s="156"/>
      <c r="JS22" s="156"/>
      <c r="JT22" s="156"/>
      <c r="JU22" s="156"/>
      <c r="JV22" s="156"/>
      <c r="JW22" s="156"/>
      <c r="JX22" s="156"/>
      <c r="JY22" s="156"/>
      <c r="JZ22" s="156"/>
      <c r="KA22" s="156"/>
      <c r="KB22" s="156"/>
      <c r="KC22" s="156"/>
      <c r="KD22" s="156"/>
      <c r="KE22" s="156"/>
      <c r="KF22" s="156"/>
      <c r="KG22" s="156"/>
      <c r="KH22" s="156"/>
      <c r="KI22" s="156"/>
      <c r="KJ22" s="156"/>
      <c r="KK22" s="156"/>
      <c r="KL22" s="156"/>
      <c r="KM22" s="156"/>
      <c r="KN22" s="156"/>
      <c r="KO22" s="156"/>
      <c r="KP22" s="156"/>
      <c r="KQ22" s="156"/>
      <c r="KR22" s="156"/>
      <c r="KS22" s="156"/>
      <c r="KT22" s="156"/>
      <c r="KU22" s="156"/>
      <c r="KV22" s="156"/>
      <c r="KW22" s="156"/>
      <c r="KX22" s="156"/>
      <c r="KY22" s="156"/>
      <c r="KZ22" s="156"/>
      <c r="LA22" s="156"/>
      <c r="LB22" s="156"/>
      <c r="LC22" s="156"/>
      <c r="LD22" s="156"/>
      <c r="LE22" s="156"/>
      <c r="LF22" s="156"/>
      <c r="LG22" s="156"/>
      <c r="LH22" s="156"/>
      <c r="LI22" s="156"/>
      <c r="LJ22" s="156"/>
      <c r="LK22" s="156"/>
      <c r="LL22" s="156"/>
      <c r="LM22" s="156"/>
      <c r="LN22" s="156"/>
      <c r="LO22" s="156"/>
      <c r="LP22" s="156"/>
      <c r="LQ22" s="156"/>
      <c r="LR22" s="156"/>
      <c r="LS22" s="156"/>
      <c r="LT22" s="156"/>
      <c r="LU22" s="156"/>
      <c r="LV22" s="156"/>
      <c r="LW22" s="156"/>
      <c r="LX22" s="156"/>
      <c r="LY22" s="156"/>
      <c r="LZ22" s="156"/>
      <c r="MA22" s="156"/>
      <c r="MB22" s="156"/>
      <c r="MC22" s="156"/>
      <c r="MD22" s="156"/>
      <c r="ME22" s="156"/>
      <c r="MF22" s="156"/>
      <c r="MG22" s="156"/>
      <c r="MH22" s="156"/>
      <c r="MI22" s="156"/>
      <c r="MJ22" s="156"/>
      <c r="MK22" s="156"/>
      <c r="ML22" s="156"/>
      <c r="MM22" s="156"/>
      <c r="MN22" s="156"/>
      <c r="MO22" s="156"/>
      <c r="MP22" s="156"/>
      <c r="MQ22" s="156"/>
      <c r="MR22" s="156"/>
      <c r="MS22" s="156"/>
      <c r="MT22" s="156"/>
      <c r="MU22" s="156"/>
      <c r="MV22" s="156"/>
      <c r="MW22" s="156"/>
      <c r="MX22" s="156"/>
      <c r="MY22" s="156"/>
      <c r="MZ22" s="156"/>
      <c r="NA22" s="156"/>
      <c r="NB22" s="156"/>
      <c r="NC22" s="156"/>
      <c r="ND22" s="156"/>
      <c r="NE22" s="156"/>
      <c r="NF22" s="156"/>
      <c r="NG22" s="156"/>
      <c r="NH22" s="156"/>
      <c r="NI22" s="156"/>
      <c r="NJ22" s="156"/>
      <c r="NK22" s="156"/>
      <c r="NL22" s="156"/>
      <c r="NM22" s="156"/>
      <c r="NN22" s="156"/>
      <c r="NO22" s="156"/>
      <c r="NP22" s="156"/>
      <c r="NQ22" s="156"/>
      <c r="NR22" s="156"/>
      <c r="NS22" s="156"/>
      <c r="NT22" s="156"/>
      <c r="NU22" s="156"/>
      <c r="NV22" s="156"/>
      <c r="NW22" s="156"/>
      <c r="NX22" s="156"/>
      <c r="NY22" s="156"/>
      <c r="NZ22" s="156"/>
      <c r="OA22" s="156"/>
      <c r="OB22" s="156"/>
      <c r="OC22" s="156"/>
      <c r="OD22" s="156"/>
      <c r="OE22" s="156"/>
      <c r="OF22" s="156"/>
      <c r="OG22" s="156"/>
      <c r="OH22" s="156"/>
      <c r="OI22" s="156"/>
      <c r="OJ22" s="156"/>
      <c r="OK22" s="156"/>
      <c r="OL22" s="156"/>
      <c r="OM22" s="156"/>
      <c r="ON22" s="156"/>
      <c r="OO22" s="156"/>
      <c r="OP22" s="156"/>
      <c r="OQ22" s="156"/>
      <c r="OR22" s="156"/>
      <c r="OS22" s="156"/>
      <c r="OT22" s="156"/>
      <c r="OU22" s="156"/>
      <c r="OV22" s="156"/>
      <c r="OW22" s="156"/>
      <c r="OX22" s="156"/>
      <c r="OY22" s="156"/>
      <c r="OZ22" s="156"/>
      <c r="PA22" s="156"/>
      <c r="PB22" s="156"/>
      <c r="PC22" s="156"/>
      <c r="PD22" s="156"/>
      <c r="PE22" s="156"/>
      <c r="PF22" s="156"/>
      <c r="PG22" s="156"/>
      <c r="PH22" s="156"/>
      <c r="PI22" s="156"/>
      <c r="PJ22" s="156"/>
      <c r="PK22" s="156"/>
      <c r="PL22" s="156"/>
      <c r="PM22" s="156"/>
      <c r="PN22" s="156"/>
      <c r="PO22" s="156"/>
      <c r="PP22" s="156"/>
      <c r="PQ22" s="156"/>
      <c r="PR22" s="156"/>
      <c r="PS22" s="156"/>
      <c r="PT22" s="156"/>
      <c r="PU22" s="156"/>
      <c r="PV22" s="156"/>
      <c r="PW22" s="156"/>
      <c r="PX22" s="156"/>
      <c r="PY22" s="156"/>
      <c r="PZ22" s="156"/>
      <c r="QA22" s="156"/>
      <c r="QB22" s="156"/>
      <c r="QC22" s="156"/>
      <c r="QD22" s="156"/>
      <c r="QE22" s="156"/>
      <c r="QF22" s="156"/>
      <c r="QG22" s="156"/>
      <c r="QH22" s="156"/>
      <c r="QI22" s="156"/>
      <c r="QJ22" s="156"/>
      <c r="QK22" s="156"/>
      <c r="QL22" s="156"/>
      <c r="QM22" s="156"/>
      <c r="QN22" s="156"/>
      <c r="QO22" s="156"/>
      <c r="QP22" s="156"/>
      <c r="QQ22" s="156"/>
      <c r="QR22" s="156"/>
      <c r="QS22" s="156"/>
      <c r="QT22" s="156"/>
      <c r="QU22" s="132"/>
      <c r="QV22" s="132"/>
      <c r="QW22" s="132"/>
      <c r="QX22" s="132"/>
      <c r="QY22" s="132"/>
      <c r="QZ22" s="132"/>
      <c r="RA22" s="132"/>
      <c r="RB22" s="132"/>
      <c r="RC22" s="132"/>
      <c r="RD22" s="132"/>
      <c r="RE22" s="132"/>
      <c r="RF22" s="132"/>
      <c r="RG22" s="132"/>
      <c r="RH22" s="132"/>
      <c r="RI22" s="132"/>
      <c r="RJ22" s="132"/>
      <c r="RK22" s="132"/>
      <c r="RL22" s="132"/>
      <c r="RM22" s="132"/>
      <c r="RN22" s="132"/>
      <c r="RO22" s="132"/>
      <c r="RP22" s="132"/>
      <c r="RQ22" s="132"/>
      <c r="RR22" s="132"/>
      <c r="RS22" s="132"/>
      <c r="RT22" s="132"/>
      <c r="RU22" s="132"/>
      <c r="RV22" s="132"/>
      <c r="RW22" s="132"/>
      <c r="RX22" s="132"/>
      <c r="RY22" s="132"/>
      <c r="RZ22" s="132"/>
      <c r="SA22" s="132"/>
      <c r="SB22" s="132"/>
      <c r="SC22" s="132"/>
      <c r="SD22" s="132"/>
      <c r="SE22" s="132"/>
      <c r="SF22" s="132"/>
      <c r="SG22" s="132"/>
      <c r="SH22" s="132"/>
      <c r="SI22" s="132"/>
      <c r="SJ22" s="132"/>
      <c r="SK22" s="132"/>
      <c r="SL22" s="132"/>
      <c r="SM22" s="132"/>
      <c r="SN22" s="132"/>
      <c r="SO22" s="132"/>
      <c r="SP22" s="132"/>
      <c r="SQ22" s="132"/>
      <c r="SR22" s="132"/>
      <c r="SS22" s="132"/>
      <c r="ST22" s="132"/>
      <c r="SU22" s="132"/>
      <c r="SV22" s="132"/>
      <c r="SW22" s="132"/>
      <c r="SX22" s="132"/>
      <c r="SY22" s="132"/>
      <c r="SZ22" s="132"/>
      <c r="TA22" s="132"/>
      <c r="TB22" s="132"/>
      <c r="TC22" s="132"/>
      <c r="TD22" s="132"/>
      <c r="TE22" s="132"/>
      <c r="TF22" s="132"/>
      <c r="TG22" s="132"/>
      <c r="TH22" s="132"/>
      <c r="TI22" s="132"/>
      <c r="TJ22" s="132"/>
      <c r="TK22" s="132"/>
      <c r="TL22" s="132"/>
      <c r="TM22" s="132"/>
      <c r="TN22" s="132"/>
      <c r="TO22" s="132"/>
      <c r="TP22" s="132"/>
      <c r="TQ22" s="132"/>
      <c r="TR22" s="132"/>
      <c r="TS22" s="132"/>
      <c r="TT22" s="132"/>
      <c r="TU22" s="132"/>
      <c r="TV22" s="132"/>
      <c r="TW22" s="132"/>
      <c r="TX22" s="132"/>
      <c r="TY22" s="132"/>
      <c r="TZ22" s="132"/>
      <c r="UA22" s="132"/>
      <c r="UB22" s="132"/>
      <c r="UC22" s="132"/>
      <c r="UD22" s="132"/>
      <c r="UE22" s="132"/>
      <c r="UF22" s="132"/>
      <c r="UG22" s="132"/>
      <c r="UH22" s="132"/>
      <c r="UI22" s="132"/>
      <c r="UJ22" s="132"/>
      <c r="UK22" s="132"/>
      <c r="UL22" s="132"/>
      <c r="UM22" s="132"/>
      <c r="UN22" s="132"/>
      <c r="UO22" s="132"/>
      <c r="UP22" s="132"/>
      <c r="UQ22" s="132"/>
      <c r="UR22" s="132"/>
      <c r="US22" s="132"/>
      <c r="UT22" s="132"/>
      <c r="UU22" s="132"/>
      <c r="UV22" s="132"/>
      <c r="UW22" s="132"/>
      <c r="UX22" s="132"/>
      <c r="UY22" s="132"/>
      <c r="UZ22" s="132"/>
      <c r="VA22" s="132"/>
      <c r="VB22" s="132"/>
      <c r="VC22" s="132"/>
      <c r="VD22" s="132"/>
      <c r="VE22" s="132"/>
      <c r="VF22" s="132"/>
      <c r="VG22" s="132"/>
      <c r="VH22" s="132"/>
      <c r="VI22" s="132"/>
      <c r="VJ22" s="132"/>
      <c r="VK22" s="132"/>
      <c r="VL22" s="132"/>
      <c r="VM22" s="132"/>
      <c r="VN22" s="132"/>
      <c r="VO22" s="132"/>
      <c r="VP22" s="132"/>
      <c r="VQ22" s="132"/>
      <c r="VR22" s="132"/>
      <c r="VS22" s="132"/>
      <c r="VT22" s="132"/>
      <c r="VU22" s="132"/>
      <c r="VV22" s="132"/>
      <c r="VW22" s="132"/>
      <c r="VX22" s="132"/>
      <c r="VY22" s="132"/>
      <c r="VZ22" s="132"/>
      <c r="WA22" s="132"/>
      <c r="WB22" s="132"/>
      <c r="WC22" s="132"/>
      <c r="WD22" s="132"/>
      <c r="WE22" s="132"/>
      <c r="WF22" s="132"/>
      <c r="WG22" s="132"/>
      <c r="WH22" s="132"/>
      <c r="WI22" s="132"/>
      <c r="WJ22" s="132"/>
      <c r="WK22" s="132"/>
      <c r="WL22" s="132"/>
      <c r="WM22" s="132"/>
      <c r="WN22" s="132"/>
      <c r="WO22" s="132"/>
      <c r="WP22" s="132"/>
      <c r="WQ22" s="132"/>
      <c r="WR22" s="132"/>
      <c r="WS22" s="132"/>
      <c r="WT22" s="132"/>
      <c r="WU22" s="132"/>
      <c r="WV22" s="132"/>
      <c r="WW22" s="132"/>
      <c r="WX22" s="132"/>
      <c r="WY22" s="132"/>
      <c r="WZ22" s="132"/>
      <c r="XA22" s="132"/>
      <c r="XB22" s="132"/>
      <c r="XC22" s="132"/>
      <c r="XD22" s="132"/>
      <c r="XE22" s="132"/>
      <c r="XF22" s="132"/>
      <c r="XG22" s="132"/>
      <c r="XH22" s="132"/>
      <c r="XI22" s="132"/>
      <c r="XJ22" s="132"/>
      <c r="XK22" s="132"/>
      <c r="XL22" s="132"/>
      <c r="XM22" s="132"/>
      <c r="XN22" s="132"/>
      <c r="XO22" s="132"/>
      <c r="XP22" s="132"/>
      <c r="XQ22" s="132"/>
      <c r="XR22" s="132"/>
      <c r="XS22" s="132"/>
      <c r="XT22" s="132"/>
      <c r="XU22" s="132"/>
      <c r="XV22" s="132"/>
      <c r="XW22" s="132"/>
      <c r="XX22" s="132"/>
      <c r="XY22" s="132"/>
      <c r="XZ22" s="132"/>
      <c r="YA22" s="132"/>
      <c r="YB22" s="132"/>
      <c r="YC22" s="132"/>
      <c r="YD22" s="132"/>
      <c r="YE22" s="132"/>
      <c r="YF22" s="132"/>
      <c r="YG22" s="132"/>
      <c r="YH22" s="132"/>
      <c r="YI22" s="132"/>
      <c r="YJ22" s="132"/>
      <c r="YK22" s="132"/>
      <c r="YL22" s="132"/>
      <c r="YM22" s="132"/>
      <c r="YN22" s="132"/>
      <c r="YO22" s="132"/>
      <c r="YP22" s="132"/>
      <c r="YQ22" s="132"/>
      <c r="YR22" s="132"/>
      <c r="YS22" s="132"/>
      <c r="YT22" s="132"/>
      <c r="YU22" s="132"/>
      <c r="YV22" s="132"/>
      <c r="YW22" s="132"/>
      <c r="YX22" s="132"/>
      <c r="YY22" s="132"/>
      <c r="YZ22" s="132"/>
      <c r="ZA22" s="132"/>
      <c r="ZB22" s="132"/>
      <c r="ZC22" s="132"/>
      <c r="ZD22" s="132"/>
      <c r="ZE22" s="132"/>
      <c r="ZF22" s="132"/>
      <c r="ZG22" s="132"/>
      <c r="ZH22" s="132"/>
      <c r="ZI22" s="132"/>
      <c r="ZJ22" s="132"/>
      <c r="ZK22" s="132"/>
      <c r="ZL22" s="132"/>
      <c r="ZM22" s="132"/>
      <c r="ZN22" s="132"/>
      <c r="ZO22" s="132"/>
      <c r="ZP22" s="132"/>
      <c r="ZQ22" s="132"/>
      <c r="ZR22" s="132"/>
      <c r="ZS22" s="132"/>
      <c r="ZT22" s="132"/>
      <c r="ZU22" s="132"/>
      <c r="ZV22" s="132"/>
      <c r="ZW22" s="132"/>
      <c r="ZX22" s="132"/>
      <c r="ZY22" s="132"/>
      <c r="ZZ22" s="132"/>
      <c r="AAA22" s="132"/>
      <c r="AAB22" s="132"/>
      <c r="AAC22" s="132"/>
      <c r="AAD22" s="132"/>
      <c r="AAE22" s="132"/>
      <c r="AAF22" s="132"/>
      <c r="AAG22" s="132"/>
      <c r="AAH22" s="132"/>
      <c r="AAI22" s="132"/>
      <c r="AAJ22" s="132"/>
      <c r="AAK22" s="132"/>
      <c r="AAL22" s="132"/>
      <c r="AAM22" s="132"/>
      <c r="AAN22" s="132"/>
      <c r="AAO22" s="132"/>
      <c r="AAP22" s="132"/>
      <c r="AAQ22" s="132"/>
      <c r="AAR22" s="132"/>
      <c r="AAS22" s="132"/>
      <c r="AAT22" s="132"/>
      <c r="AAU22" s="132"/>
      <c r="AAV22" s="132"/>
      <c r="AAW22" s="132"/>
      <c r="AAX22" s="132"/>
      <c r="AAY22" s="132"/>
      <c r="AAZ22" s="132"/>
      <c r="ABA22" s="132"/>
      <c r="ABB22" s="132"/>
      <c r="ABC22" s="132"/>
      <c r="ABD22" s="132"/>
      <c r="ABE22" s="132"/>
      <c r="ABF22" s="132"/>
      <c r="ABG22" s="132"/>
      <c r="ABH22" s="132"/>
      <c r="ABI22" s="132"/>
      <c r="ABJ22" s="132"/>
      <c r="ABK22" s="132"/>
      <c r="ABL22" s="132"/>
      <c r="ABM22" s="132"/>
      <c r="ABN22" s="132"/>
      <c r="ABO22" s="132"/>
      <c r="ABP22" s="132"/>
      <c r="ABQ22" s="132"/>
      <c r="ABR22" s="132"/>
      <c r="ABS22" s="132"/>
      <c r="ABT22" s="132"/>
      <c r="ABU22" s="132"/>
      <c r="ABV22" s="132"/>
      <c r="ABW22" s="132"/>
      <c r="ABX22" s="132"/>
      <c r="ABY22" s="132"/>
      <c r="ABZ22" s="132"/>
      <c r="ACA22" s="132"/>
      <c r="ACB22" s="132"/>
      <c r="ACC22" s="132"/>
      <c r="ACD22" s="132"/>
      <c r="ACE22" s="132"/>
      <c r="ACF22" s="132"/>
      <c r="ACG22" s="132"/>
      <c r="ACH22" s="132"/>
      <c r="ACI22" s="132"/>
      <c r="ACJ22" s="132"/>
      <c r="ACK22" s="132"/>
      <c r="ACL22" s="132"/>
      <c r="ACM22" s="132"/>
      <c r="ACN22" s="132"/>
      <c r="ACO22" s="132"/>
      <c r="ACP22" s="132"/>
      <c r="ACQ22" s="132"/>
      <c r="ACR22" s="132"/>
      <c r="ACS22" s="132"/>
      <c r="ACT22" s="132"/>
      <c r="ACU22" s="132"/>
      <c r="ACV22" s="132"/>
      <c r="ACW22" s="132"/>
      <c r="ACX22" s="132"/>
      <c r="ACY22" s="132"/>
      <c r="ACZ22" s="132"/>
      <c r="ADA22" s="132"/>
      <c r="ADB22" s="132"/>
      <c r="ADC22" s="132"/>
      <c r="ADD22" s="132"/>
      <c r="ADE22" s="132"/>
      <c r="ADF22" s="132"/>
      <c r="ADG22" s="132"/>
      <c r="ADH22" s="132"/>
      <c r="ADI22" s="132"/>
      <c r="ADJ22" s="132"/>
      <c r="ADK22" s="132"/>
      <c r="ADL22" s="132"/>
      <c r="ADM22" s="132"/>
      <c r="ADN22" s="132"/>
      <c r="ADO22" s="132"/>
      <c r="ADP22" s="132"/>
      <c r="ADQ22" s="132"/>
      <c r="ADR22" s="132"/>
      <c r="ADS22" s="132"/>
      <c r="ADT22" s="132"/>
      <c r="ADU22" s="132"/>
      <c r="ADV22" s="132"/>
      <c r="ADW22" s="132"/>
      <c r="ADX22" s="132"/>
      <c r="ADY22" s="132"/>
      <c r="ADZ22" s="132"/>
      <c r="AEA22" s="132"/>
      <c r="AEB22" s="132"/>
      <c r="AEC22" s="132"/>
      <c r="AED22" s="132"/>
      <c r="AEE22" s="132"/>
      <c r="AEF22" s="132"/>
      <c r="AEG22" s="132"/>
      <c r="AEH22" s="132"/>
      <c r="AEI22" s="132"/>
      <c r="AEJ22" s="132"/>
      <c r="AEK22" s="132"/>
      <c r="AEL22" s="132"/>
      <c r="AEM22" s="132"/>
      <c r="AEN22" s="132"/>
      <c r="AEO22" s="132"/>
      <c r="AEP22" s="132"/>
      <c r="AEQ22" s="132"/>
      <c r="AER22" s="132"/>
      <c r="AES22" s="132"/>
      <c r="AET22" s="132"/>
      <c r="AEU22" s="132"/>
      <c r="AEV22" s="132"/>
      <c r="AEW22" s="132"/>
      <c r="AEX22" s="132"/>
      <c r="AEY22" s="132"/>
      <c r="AEZ22" s="132"/>
      <c r="AFA22" s="132"/>
      <c r="AFB22" s="132"/>
      <c r="AFC22" s="132"/>
      <c r="AFD22" s="132"/>
      <c r="AFE22" s="132"/>
      <c r="AFF22" s="132"/>
      <c r="AFG22" s="132"/>
      <c r="AFH22" s="132"/>
      <c r="AFI22" s="132"/>
      <c r="AFJ22" s="132"/>
      <c r="AFK22" s="132"/>
      <c r="AFL22" s="132"/>
      <c r="AFM22" s="132"/>
      <c r="AFN22" s="132"/>
      <c r="AFO22" s="132"/>
      <c r="AFP22" s="132"/>
      <c r="AFQ22" s="132"/>
      <c r="AFR22" s="132"/>
      <c r="AFS22" s="132"/>
      <c r="AFT22" s="132"/>
      <c r="AFU22" s="132"/>
      <c r="AFV22" s="132"/>
      <c r="AFW22" s="132"/>
      <c r="AFX22" s="132"/>
      <c r="AFY22" s="132"/>
      <c r="AFZ22" s="132"/>
      <c r="AGA22" s="132"/>
      <c r="AGB22" s="132"/>
      <c r="AGC22" s="132"/>
      <c r="AGD22" s="132"/>
      <c r="AGE22" s="132"/>
      <c r="AGF22" s="132"/>
      <c r="AGG22" s="132"/>
      <c r="AGH22" s="132"/>
      <c r="AGI22" s="132"/>
      <c r="AGJ22" s="132"/>
      <c r="AGK22" s="132"/>
      <c r="AGL22" s="132"/>
      <c r="AGM22" s="132"/>
      <c r="AGN22" s="132"/>
      <c r="AGO22" s="132"/>
      <c r="AGP22" s="132"/>
      <c r="AGQ22" s="132"/>
      <c r="AGR22" s="132"/>
      <c r="AGS22" s="132"/>
      <c r="AGT22" s="132"/>
      <c r="AGU22" s="132"/>
      <c r="AGV22" s="132"/>
      <c r="AGW22" s="132"/>
      <c r="AGX22" s="132"/>
      <c r="AGY22" s="132"/>
      <c r="AGZ22" s="132"/>
      <c r="AHA22" s="132"/>
      <c r="AHB22" s="132"/>
      <c r="AHC22" s="132"/>
      <c r="AHD22" s="132"/>
      <c r="AHE22" s="132"/>
      <c r="AHF22" s="132"/>
      <c r="AHG22" s="132"/>
      <c r="AHH22" s="132"/>
      <c r="AHI22" s="132"/>
      <c r="AHJ22" s="132"/>
      <c r="AHK22" s="132"/>
      <c r="AHL22" s="132"/>
      <c r="AHM22" s="132"/>
      <c r="AHN22" s="132"/>
      <c r="AHO22" s="132"/>
      <c r="AHP22" s="132"/>
      <c r="AHQ22" s="132"/>
      <c r="AHR22" s="132"/>
      <c r="AHS22" s="132"/>
      <c r="AHT22" s="132"/>
      <c r="AHU22" s="132"/>
      <c r="AHV22" s="132"/>
      <c r="AHW22" s="132"/>
      <c r="AHX22" s="132"/>
      <c r="AHY22" s="132"/>
      <c r="AHZ22" s="132"/>
      <c r="AIA22" s="132"/>
      <c r="AIB22" s="132"/>
      <c r="AIC22" s="132"/>
      <c r="AID22" s="132"/>
      <c r="AIE22" s="132"/>
      <c r="AIF22" s="132"/>
      <c r="AIG22" s="132"/>
      <c r="AIH22" s="132"/>
      <c r="AII22" s="132"/>
      <c r="AIJ22" s="132"/>
      <c r="AIK22" s="132"/>
      <c r="AIL22" s="132"/>
      <c r="AIM22" s="132"/>
      <c r="AIN22" s="132"/>
      <c r="AIO22" s="132"/>
      <c r="AIP22" s="132"/>
      <c r="AIQ22" s="132"/>
      <c r="AIR22" s="132"/>
      <c r="AIS22" s="132"/>
      <c r="AIT22" s="132"/>
      <c r="AIU22" s="132"/>
      <c r="AIV22" s="132"/>
      <c r="AIW22" s="132"/>
      <c r="AIX22" s="132"/>
      <c r="AIY22" s="132"/>
      <c r="AIZ22" s="132"/>
      <c r="AJA22" s="132"/>
      <c r="AJB22" s="132"/>
      <c r="AJC22" s="132"/>
      <c r="AJD22" s="132"/>
      <c r="AJE22" s="132"/>
      <c r="AJF22" s="132"/>
      <c r="AJG22" s="132"/>
      <c r="AJH22" s="132"/>
      <c r="AJI22" s="132"/>
      <c r="AJJ22" s="132"/>
      <c r="AJK22" s="132"/>
      <c r="AJL22" s="132"/>
      <c r="AJM22" s="132"/>
      <c r="AJN22" s="132"/>
      <c r="AJO22" s="132"/>
      <c r="AJP22" s="132"/>
      <c r="AJQ22" s="132"/>
      <c r="AJR22" s="132"/>
      <c r="AJS22" s="132"/>
      <c r="AJT22" s="132"/>
      <c r="AJU22" s="132"/>
      <c r="AJV22" s="132"/>
      <c r="AJW22" s="132"/>
      <c r="AJX22" s="132"/>
      <c r="AJY22" s="132"/>
      <c r="AJZ22" s="132"/>
      <c r="AKA22" s="132"/>
      <c r="AKB22" s="132"/>
      <c r="AKC22" s="132"/>
      <c r="AKD22" s="132"/>
      <c r="AKE22" s="132"/>
      <c r="AKF22" s="132"/>
      <c r="AKG22" s="132"/>
      <c r="AKH22" s="132"/>
      <c r="AKI22" s="132"/>
      <c r="AKJ22" s="132"/>
      <c r="AKK22" s="132"/>
      <c r="AKL22" s="132"/>
      <c r="AKM22" s="132"/>
      <c r="AKN22" s="132"/>
      <c r="AKO22" s="132"/>
      <c r="AKP22" s="132"/>
      <c r="AKQ22" s="132"/>
      <c r="AKR22" s="132"/>
      <c r="AKS22" s="132"/>
      <c r="AKT22" s="132"/>
      <c r="AKU22" s="132"/>
      <c r="AKV22" s="132"/>
      <c r="AKW22" s="132"/>
      <c r="AKX22" s="132"/>
      <c r="AKY22" s="132"/>
      <c r="AKZ22" s="132"/>
      <c r="ALA22" s="132"/>
      <c r="ALB22" s="132"/>
      <c r="ALC22" s="132"/>
      <c r="ALD22" s="132"/>
      <c r="ALE22" s="132"/>
      <c r="ALF22" s="132"/>
      <c r="ALG22" s="132"/>
      <c r="ALH22" s="132"/>
      <c r="ALI22" s="132"/>
      <c r="ALJ22" s="132"/>
      <c r="ALK22" s="132"/>
      <c r="ALL22" s="132"/>
      <c r="ALM22" s="132"/>
      <c r="ALN22" s="132"/>
      <c r="ALO22" s="132"/>
      <c r="ALP22" s="132"/>
      <c r="ALQ22" s="132"/>
      <c r="ALR22" s="132"/>
      <c r="ALS22" s="132"/>
      <c r="ALT22" s="132"/>
      <c r="ALU22" s="132"/>
      <c r="ALV22" s="132"/>
      <c r="ALW22" s="132"/>
      <c r="ALX22" s="132"/>
      <c r="ALY22" s="132"/>
      <c r="ALZ22" s="132"/>
      <c r="AMA22" s="132"/>
      <c r="AMB22" s="132"/>
      <c r="AMC22" s="132"/>
      <c r="AMD22" s="132"/>
      <c r="AME22" s="132"/>
      <c r="AMF22" s="132"/>
      <c r="AMG22" s="132"/>
      <c r="AMH22" s="132"/>
      <c r="AMI22" s="132"/>
      <c r="AMJ22" s="132"/>
      <c r="AMK22" s="132"/>
      <c r="AML22" s="132"/>
      <c r="AMM22" s="132"/>
      <c r="AMN22" s="132"/>
      <c r="AMO22" s="132"/>
      <c r="AMP22" s="132"/>
      <c r="AMQ22" s="132"/>
      <c r="AMR22" s="132"/>
      <c r="AMS22" s="132"/>
      <c r="AMT22" s="132"/>
      <c r="AMU22" s="132"/>
      <c r="AMV22" s="132"/>
      <c r="AMW22" s="132"/>
      <c r="AMX22" s="132"/>
      <c r="AMY22" s="132"/>
      <c r="AMZ22" s="132"/>
      <c r="ANA22" s="132"/>
      <c r="ANB22" s="132"/>
      <c r="ANC22" s="132"/>
      <c r="AND22" s="132"/>
      <c r="ANE22" s="132"/>
      <c r="ANF22" s="132"/>
      <c r="ANG22" s="132"/>
      <c r="ANH22" s="132"/>
      <c r="ANI22" s="132"/>
      <c r="ANJ22" s="132"/>
      <c r="ANK22" s="132"/>
      <c r="ANL22" s="132"/>
      <c r="ANM22" s="132"/>
      <c r="ANN22" s="132"/>
      <c r="ANO22" s="132"/>
      <c r="ANP22" s="132"/>
      <c r="ANQ22" s="132"/>
      <c r="ANR22" s="132"/>
      <c r="ANS22" s="132"/>
      <c r="ANT22" s="132"/>
      <c r="ANU22" s="132"/>
      <c r="ANV22" s="132"/>
      <c r="ANW22" s="132"/>
      <c r="ANX22" s="132"/>
      <c r="ANY22" s="132"/>
      <c r="ANZ22" s="132"/>
      <c r="AOA22" s="132"/>
      <c r="AOB22" s="132"/>
      <c r="AOC22" s="132"/>
      <c r="AOD22" s="132"/>
      <c r="AOE22" s="132"/>
      <c r="AOF22" s="132"/>
      <c r="AOG22" s="132"/>
      <c r="AOH22" s="132"/>
      <c r="AOI22" s="132"/>
      <c r="AOJ22" s="132"/>
      <c r="AOK22" s="132"/>
      <c r="AOL22" s="132"/>
      <c r="AOM22" s="132"/>
      <c r="AON22" s="132"/>
      <c r="AOO22" s="132"/>
      <c r="AOP22" s="132"/>
      <c r="AOQ22" s="132"/>
      <c r="AOR22" s="132"/>
      <c r="AOS22" s="132"/>
      <c r="AOT22" s="132"/>
      <c r="AOU22" s="132"/>
      <c r="AOV22" s="132"/>
      <c r="AOW22" s="132"/>
      <c r="AOX22" s="132"/>
      <c r="AOY22" s="132"/>
      <c r="AOZ22" s="132"/>
      <c r="APA22" s="132"/>
      <c r="APB22" s="132"/>
      <c r="APC22" s="132"/>
      <c r="APD22" s="132"/>
      <c r="APE22" s="132"/>
      <c r="APF22" s="132"/>
      <c r="APG22" s="132"/>
      <c r="APH22" s="132"/>
      <c r="API22" s="132"/>
      <c r="APJ22" s="132"/>
      <c r="APK22" s="132"/>
      <c r="APL22" s="132"/>
      <c r="APM22" s="132"/>
      <c r="APN22" s="132"/>
      <c r="APO22" s="132"/>
      <c r="APP22" s="132"/>
      <c r="APQ22" s="132"/>
      <c r="APR22" s="132"/>
      <c r="APS22" s="132"/>
      <c r="APT22" s="132"/>
      <c r="APU22" s="132"/>
      <c r="APV22" s="132"/>
      <c r="APW22" s="132"/>
      <c r="APX22" s="132"/>
      <c r="APY22" s="132"/>
      <c r="APZ22" s="132"/>
      <c r="AQA22" s="132"/>
      <c r="AQB22" s="132"/>
      <c r="AQC22" s="132"/>
      <c r="AQD22" s="132"/>
      <c r="AQE22" s="132"/>
      <c r="AQF22" s="132"/>
      <c r="AQG22" s="132"/>
      <c r="AQH22" s="132"/>
      <c r="AQI22" s="132"/>
      <c r="AQJ22" s="132"/>
      <c r="AQK22" s="132"/>
      <c r="AQL22" s="132"/>
      <c r="AQM22" s="132"/>
      <c r="AQN22" s="132"/>
      <c r="AQO22" s="132"/>
      <c r="AQP22" s="132"/>
      <c r="AQQ22" s="132"/>
      <c r="AQR22" s="132"/>
      <c r="AQS22" s="132"/>
      <c r="AQT22" s="132"/>
      <c r="AQU22" s="132"/>
      <c r="AQV22" s="132"/>
      <c r="AQW22" s="132"/>
      <c r="AQX22" s="132"/>
      <c r="AQY22" s="132"/>
      <c r="AQZ22" s="132"/>
      <c r="ARA22" s="132"/>
      <c r="ARB22" s="132"/>
      <c r="ARC22" s="132"/>
      <c r="ARD22" s="132"/>
      <c r="ARE22" s="132"/>
      <c r="ARF22" s="132"/>
      <c r="ARG22" s="132"/>
      <c r="ARH22" s="132"/>
      <c r="ARI22" s="132"/>
      <c r="ARJ22" s="132"/>
      <c r="ARK22" s="132"/>
      <c r="ARL22" s="132"/>
      <c r="ARM22" s="132"/>
      <c r="ARN22" s="132"/>
      <c r="ARO22" s="132"/>
      <c r="ARP22" s="132"/>
      <c r="ARQ22" s="132"/>
      <c r="ARR22" s="132"/>
      <c r="ARS22" s="132"/>
      <c r="ART22" s="132"/>
      <c r="ARU22" s="132"/>
      <c r="ARV22" s="132"/>
      <c r="ARW22" s="132"/>
      <c r="ARX22" s="132"/>
      <c r="ARY22" s="132"/>
      <c r="ARZ22" s="132"/>
      <c r="ASA22" s="132"/>
      <c r="ASB22" s="132"/>
      <c r="ASC22" s="132"/>
      <c r="ASD22" s="132"/>
      <c r="ASE22" s="132"/>
      <c r="ASF22" s="132"/>
      <c r="ASG22" s="132"/>
      <c r="ASH22" s="132"/>
      <c r="ASI22" s="132"/>
      <c r="ASJ22" s="132"/>
      <c r="ASK22" s="132"/>
      <c r="ASL22" s="132"/>
      <c r="ASM22" s="132"/>
      <c r="ASN22" s="132"/>
      <c r="ASO22" s="132"/>
      <c r="ASP22" s="132"/>
      <c r="ASQ22" s="132"/>
      <c r="ASR22" s="132"/>
      <c r="ASS22" s="132"/>
      <c r="AST22" s="132"/>
      <c r="ASU22" s="132"/>
      <c r="ASV22" s="132"/>
      <c r="ASW22" s="132"/>
      <c r="ASX22" s="132"/>
      <c r="ASY22" s="132"/>
      <c r="ASZ22" s="132"/>
      <c r="ATA22" s="132"/>
      <c r="ATB22" s="132"/>
      <c r="ATC22" s="132"/>
      <c r="ATD22" s="132"/>
      <c r="ATE22" s="132"/>
      <c r="ATF22" s="132"/>
      <c r="ATG22" s="132"/>
      <c r="ATH22" s="132"/>
      <c r="ATI22" s="132"/>
      <c r="ATJ22" s="132"/>
      <c r="ATK22" s="132"/>
      <c r="ATL22" s="132"/>
      <c r="ATM22" s="132"/>
      <c r="ATN22" s="132"/>
      <c r="ATO22" s="132"/>
      <c r="ATP22" s="132"/>
      <c r="ATQ22" s="132"/>
      <c r="ATR22" s="132"/>
      <c r="ATS22" s="132"/>
      <c r="ATT22" s="132"/>
      <c r="ATU22" s="132"/>
      <c r="ATV22" s="132"/>
      <c r="ATW22" s="132"/>
      <c r="ATX22" s="132"/>
      <c r="ATY22" s="132"/>
      <c r="ATZ22" s="132"/>
      <c r="AUA22" s="132"/>
      <c r="AUB22" s="132"/>
      <c r="AUC22" s="132"/>
      <c r="AUD22" s="132"/>
      <c r="AUE22" s="132"/>
      <c r="AUF22" s="132"/>
      <c r="AUG22" s="132"/>
      <c r="AUH22" s="132"/>
      <c r="AUI22" s="132"/>
      <c r="AUJ22" s="132"/>
      <c r="AUK22" s="132"/>
      <c r="AUL22" s="132"/>
      <c r="AUM22" s="132"/>
      <c r="AUN22" s="132"/>
      <c r="AUO22" s="132"/>
      <c r="AUP22" s="132"/>
      <c r="AUQ22" s="132"/>
      <c r="AUR22" s="132"/>
      <c r="AUS22" s="132"/>
      <c r="AUT22" s="132"/>
      <c r="AUU22" s="132"/>
      <c r="AUV22" s="132"/>
      <c r="AUW22" s="132"/>
      <c r="AUX22" s="132"/>
      <c r="AUY22" s="132"/>
      <c r="AUZ22" s="132"/>
      <c r="AVA22" s="132"/>
      <c r="AVB22" s="132"/>
      <c r="AVC22" s="132"/>
      <c r="AVD22" s="132"/>
      <c r="AVE22" s="132"/>
      <c r="AVF22" s="132"/>
      <c r="AVG22" s="132"/>
      <c r="AVH22" s="132"/>
      <c r="AVI22" s="132"/>
      <c r="AVJ22" s="132"/>
      <c r="AVK22" s="132"/>
      <c r="AVL22" s="132"/>
      <c r="AVM22" s="132"/>
      <c r="AVN22" s="132"/>
      <c r="AVO22" s="132"/>
      <c r="AVP22" s="132"/>
      <c r="AVQ22" s="132"/>
      <c r="AVR22" s="132"/>
      <c r="AVS22" s="132"/>
      <c r="AVT22" s="132"/>
      <c r="AVU22" s="132"/>
      <c r="AVV22" s="132"/>
      <c r="AVW22" s="132"/>
      <c r="AVX22" s="132"/>
      <c r="AVY22" s="132"/>
      <c r="AVZ22" s="132"/>
      <c r="AWA22" s="132"/>
      <c r="AWB22" s="132"/>
      <c r="AWC22" s="132"/>
      <c r="AWD22" s="132"/>
      <c r="AWE22" s="132"/>
      <c r="AWF22" s="132"/>
      <c r="AWG22" s="132"/>
      <c r="AWH22" s="132"/>
      <c r="AWI22" s="132"/>
      <c r="AWJ22" s="132"/>
      <c r="AWK22" s="132"/>
      <c r="AWL22" s="132"/>
      <c r="AWM22" s="132"/>
      <c r="AWN22" s="132"/>
      <c r="AWO22" s="132"/>
      <c r="AWP22" s="132"/>
      <c r="AWQ22" s="132"/>
      <c r="AWR22" s="132"/>
      <c r="AWS22" s="132"/>
      <c r="AWT22" s="132"/>
      <c r="AWU22" s="132"/>
      <c r="AWV22" s="132"/>
      <c r="AWW22" s="132"/>
      <c r="AWX22" s="132"/>
      <c r="AWY22" s="132"/>
      <c r="AWZ22" s="132"/>
      <c r="AXA22" s="132"/>
      <c r="AXB22" s="132"/>
      <c r="AXC22" s="132"/>
      <c r="AXD22" s="132"/>
      <c r="AXE22" s="132"/>
      <c r="AXF22" s="132"/>
      <c r="AXG22" s="132"/>
      <c r="AXH22" s="132"/>
      <c r="AXI22" s="132"/>
      <c r="AXJ22" s="132"/>
      <c r="AXK22" s="132"/>
      <c r="AXL22" s="132"/>
      <c r="AXM22" s="132"/>
      <c r="AXN22" s="132"/>
      <c r="AXO22" s="132"/>
      <c r="AXP22" s="132"/>
      <c r="AXQ22" s="132"/>
      <c r="AXR22" s="132"/>
      <c r="AXS22" s="132"/>
      <c r="AXT22" s="132"/>
      <c r="AXU22" s="132"/>
      <c r="AXV22" s="132"/>
      <c r="AXW22" s="132"/>
      <c r="AXX22" s="132"/>
      <c r="AXY22" s="132"/>
      <c r="AXZ22" s="132"/>
      <c r="AYA22" s="132"/>
      <c r="AYB22" s="132"/>
      <c r="AYC22" s="132"/>
      <c r="AYD22" s="132"/>
      <c r="AYE22" s="132"/>
      <c r="AYF22" s="132"/>
      <c r="AYG22" s="132"/>
      <c r="AYH22" s="132"/>
      <c r="AYI22" s="132"/>
      <c r="AYJ22" s="132"/>
      <c r="AYK22" s="132"/>
      <c r="AYL22" s="132"/>
      <c r="AYM22" s="132"/>
      <c r="AYN22" s="132"/>
      <c r="AYO22" s="132"/>
      <c r="AYP22" s="132"/>
      <c r="AYQ22" s="132"/>
      <c r="AYR22" s="132"/>
      <c r="AYS22" s="132"/>
      <c r="AYT22" s="132"/>
      <c r="AYU22" s="132"/>
      <c r="AYV22" s="132"/>
      <c r="AYW22" s="132"/>
      <c r="AYX22" s="132"/>
      <c r="AYY22" s="132"/>
      <c r="AYZ22" s="132"/>
    </row>
    <row r="23" spans="1:1352" s="128" customFormat="1" x14ac:dyDescent="0.25">
      <c r="A23" s="140" t="s">
        <v>1576</v>
      </c>
      <c r="B23" s="140" t="s">
        <v>377</v>
      </c>
      <c r="C23" s="134" t="s">
        <v>1577</v>
      </c>
      <c r="D23" s="134" t="s">
        <v>379</v>
      </c>
      <c r="E23" s="134"/>
      <c r="F23" s="134"/>
      <c r="G23" s="134">
        <v>6932280696</v>
      </c>
      <c r="H23" s="134">
        <v>6932107408</v>
      </c>
      <c r="I23" s="135" t="s">
        <v>1578</v>
      </c>
      <c r="J23" s="135" t="s">
        <v>1720</v>
      </c>
      <c r="K23" s="132"/>
      <c r="L23" s="156"/>
      <c r="M23" s="156"/>
      <c r="N23" s="156"/>
      <c r="O23" s="156"/>
      <c r="P23" s="156"/>
      <c r="Q23" s="156"/>
      <c r="R23" s="156"/>
      <c r="S23" s="156"/>
      <c r="T23" s="156"/>
      <c r="U23" s="156"/>
      <c r="V23" s="156"/>
      <c r="W23" s="156"/>
      <c r="X23" s="156"/>
      <c r="Y23" s="156"/>
      <c r="Z23" s="156"/>
      <c r="AA23" s="156"/>
      <c r="AB23" s="156"/>
      <c r="AC23" s="156"/>
      <c r="AD23" s="156"/>
      <c r="AE23" s="156"/>
      <c r="AF23" s="156"/>
      <c r="AG23" s="156"/>
      <c r="AH23" s="156"/>
      <c r="AI23" s="156"/>
      <c r="AJ23" s="156"/>
      <c r="AK23" s="156"/>
      <c r="AL23" s="156"/>
      <c r="AM23" s="156"/>
      <c r="AN23" s="156"/>
      <c r="AO23" s="156"/>
      <c r="AP23" s="156"/>
      <c r="AQ23" s="156"/>
      <c r="AR23" s="156"/>
      <c r="AS23" s="156"/>
      <c r="AT23" s="156"/>
      <c r="AU23" s="156"/>
      <c r="AV23" s="156"/>
      <c r="AW23" s="156"/>
      <c r="AX23" s="156"/>
      <c r="AY23" s="156"/>
      <c r="AZ23" s="156"/>
      <c r="BA23" s="156"/>
      <c r="BB23" s="156"/>
      <c r="BC23" s="156"/>
      <c r="BD23" s="156"/>
      <c r="BE23" s="156"/>
      <c r="BF23" s="156"/>
      <c r="BG23" s="156"/>
      <c r="BH23" s="156"/>
      <c r="BI23" s="156"/>
      <c r="BJ23" s="156"/>
      <c r="BK23" s="156"/>
      <c r="BL23" s="156"/>
      <c r="BM23" s="156"/>
      <c r="BN23" s="156"/>
      <c r="BO23" s="156"/>
      <c r="BP23" s="156"/>
      <c r="BQ23" s="156"/>
      <c r="BR23" s="156"/>
      <c r="BS23" s="156"/>
      <c r="BT23" s="156"/>
      <c r="BU23" s="156"/>
      <c r="BV23" s="156"/>
      <c r="BW23" s="156"/>
      <c r="BX23" s="156"/>
      <c r="BY23" s="156"/>
      <c r="BZ23" s="156"/>
      <c r="CA23" s="156"/>
      <c r="CB23" s="156"/>
      <c r="CC23" s="156"/>
      <c r="CD23" s="156"/>
      <c r="CE23" s="156"/>
      <c r="CF23" s="156"/>
      <c r="CG23" s="156"/>
      <c r="CH23" s="156"/>
      <c r="CI23" s="156"/>
      <c r="CJ23" s="156"/>
      <c r="CK23" s="156"/>
      <c r="CL23" s="156"/>
      <c r="CM23" s="156"/>
      <c r="CN23" s="156"/>
      <c r="CO23" s="156"/>
      <c r="CP23" s="156"/>
      <c r="CQ23" s="156"/>
      <c r="CR23" s="156"/>
      <c r="CS23" s="156"/>
      <c r="CT23" s="156"/>
      <c r="CU23" s="156"/>
      <c r="CV23" s="156"/>
      <c r="CW23" s="156"/>
      <c r="CX23" s="156"/>
      <c r="CY23" s="156"/>
      <c r="CZ23" s="156"/>
      <c r="DA23" s="156"/>
      <c r="DB23" s="156"/>
      <c r="DC23" s="156"/>
      <c r="DD23" s="156"/>
      <c r="DE23" s="156"/>
      <c r="DF23" s="156"/>
      <c r="DG23" s="156"/>
      <c r="DH23" s="156"/>
      <c r="DI23" s="156"/>
      <c r="DJ23" s="156"/>
      <c r="DK23" s="156"/>
      <c r="DL23" s="156"/>
      <c r="DM23" s="156"/>
      <c r="DN23" s="156"/>
      <c r="DO23" s="156"/>
      <c r="DP23" s="156"/>
      <c r="DQ23" s="156"/>
      <c r="DR23" s="156"/>
      <c r="DS23" s="156"/>
      <c r="DT23" s="156"/>
      <c r="DU23" s="156"/>
      <c r="DV23" s="156"/>
      <c r="DW23" s="156"/>
      <c r="DX23" s="156"/>
      <c r="DY23" s="156"/>
      <c r="DZ23" s="156"/>
      <c r="EA23" s="156"/>
      <c r="EB23" s="156"/>
      <c r="EC23" s="156"/>
      <c r="ED23" s="156"/>
      <c r="EE23" s="156"/>
      <c r="EF23" s="156"/>
      <c r="EG23" s="156"/>
      <c r="EH23" s="156"/>
      <c r="EI23" s="156"/>
      <c r="EJ23" s="156"/>
      <c r="EK23" s="156"/>
      <c r="EL23" s="156"/>
      <c r="EM23" s="156"/>
      <c r="EN23" s="156"/>
      <c r="EO23" s="156"/>
      <c r="EP23" s="156"/>
      <c r="EQ23" s="156"/>
      <c r="ER23" s="156"/>
      <c r="ES23" s="156"/>
      <c r="ET23" s="156"/>
      <c r="EU23" s="156"/>
      <c r="EV23" s="156"/>
      <c r="EW23" s="156"/>
      <c r="EX23" s="156"/>
      <c r="EY23" s="156"/>
      <c r="EZ23" s="156"/>
      <c r="FA23" s="156"/>
      <c r="FB23" s="156"/>
      <c r="FC23" s="156"/>
      <c r="FD23" s="156"/>
      <c r="FE23" s="156"/>
      <c r="FF23" s="156"/>
      <c r="FG23" s="156"/>
      <c r="FH23" s="156"/>
      <c r="FI23" s="156"/>
      <c r="FJ23" s="156"/>
      <c r="FK23" s="156"/>
      <c r="FL23" s="156"/>
      <c r="FM23" s="156"/>
      <c r="FN23" s="156"/>
      <c r="FO23" s="156"/>
      <c r="FP23" s="156"/>
      <c r="FQ23" s="156"/>
      <c r="FR23" s="156"/>
      <c r="FS23" s="156"/>
      <c r="FT23" s="156"/>
      <c r="FU23" s="156"/>
      <c r="FV23" s="156"/>
      <c r="FW23" s="156"/>
      <c r="FX23" s="156"/>
      <c r="FY23" s="156"/>
      <c r="FZ23" s="156"/>
      <c r="GA23" s="156"/>
      <c r="GB23" s="156"/>
      <c r="GC23" s="156"/>
      <c r="GD23" s="156"/>
      <c r="GE23" s="156"/>
      <c r="GF23" s="156"/>
      <c r="GG23" s="156"/>
      <c r="GH23" s="156"/>
      <c r="GI23" s="156"/>
      <c r="GJ23" s="156"/>
      <c r="GK23" s="156"/>
      <c r="GL23" s="156"/>
      <c r="GM23" s="156"/>
      <c r="GN23" s="156"/>
      <c r="GO23" s="156"/>
      <c r="GP23" s="156"/>
      <c r="GQ23" s="156"/>
      <c r="GR23" s="156"/>
      <c r="GS23" s="156"/>
      <c r="GT23" s="156"/>
      <c r="GU23" s="156"/>
      <c r="GV23" s="156"/>
      <c r="GW23" s="156"/>
      <c r="GX23" s="156"/>
      <c r="GY23" s="156"/>
      <c r="GZ23" s="156"/>
      <c r="HA23" s="156"/>
      <c r="HB23" s="156"/>
      <c r="HC23" s="156"/>
      <c r="HD23" s="156"/>
      <c r="HE23" s="156"/>
      <c r="HF23" s="156"/>
      <c r="HG23" s="156"/>
      <c r="HH23" s="156"/>
      <c r="HI23" s="156"/>
      <c r="HJ23" s="156"/>
      <c r="HK23" s="156"/>
      <c r="HL23" s="156"/>
      <c r="HM23" s="156"/>
      <c r="HN23" s="156"/>
      <c r="HO23" s="156"/>
      <c r="HP23" s="156"/>
      <c r="HQ23" s="156"/>
      <c r="HR23" s="156"/>
      <c r="HS23" s="156"/>
      <c r="HT23" s="156"/>
      <c r="HU23" s="156"/>
      <c r="HV23" s="156"/>
      <c r="HW23" s="156"/>
      <c r="HX23" s="156"/>
      <c r="HY23" s="156"/>
      <c r="HZ23" s="156"/>
      <c r="IA23" s="156"/>
      <c r="IB23" s="156"/>
      <c r="IC23" s="156"/>
      <c r="ID23" s="156"/>
      <c r="IE23" s="156"/>
      <c r="IF23" s="156"/>
      <c r="IG23" s="156"/>
      <c r="IH23" s="156"/>
      <c r="II23" s="156"/>
      <c r="IJ23" s="156"/>
      <c r="IK23" s="156"/>
      <c r="IL23" s="156"/>
      <c r="IM23" s="156"/>
      <c r="IN23" s="156"/>
      <c r="IO23" s="156"/>
      <c r="IP23" s="156"/>
      <c r="IQ23" s="156"/>
      <c r="IR23" s="156"/>
      <c r="IS23" s="156"/>
      <c r="IT23" s="156"/>
      <c r="IU23" s="156"/>
      <c r="IV23" s="156"/>
      <c r="IW23" s="156"/>
      <c r="IX23" s="156"/>
      <c r="IY23" s="156"/>
      <c r="IZ23" s="156"/>
      <c r="JA23" s="156"/>
      <c r="JB23" s="156"/>
      <c r="JC23" s="156"/>
      <c r="JD23" s="156"/>
      <c r="JE23" s="156"/>
      <c r="JF23" s="156"/>
      <c r="JG23" s="156"/>
      <c r="JH23" s="156"/>
      <c r="JI23" s="156"/>
      <c r="JJ23" s="156"/>
      <c r="JK23" s="156"/>
      <c r="JL23" s="156"/>
      <c r="JM23" s="156"/>
      <c r="JN23" s="156"/>
      <c r="JO23" s="156"/>
      <c r="JP23" s="156"/>
      <c r="JQ23" s="156"/>
      <c r="JR23" s="156"/>
      <c r="JS23" s="156"/>
      <c r="JT23" s="156"/>
      <c r="JU23" s="156"/>
      <c r="JV23" s="156"/>
      <c r="JW23" s="156"/>
      <c r="JX23" s="156"/>
      <c r="JY23" s="156"/>
      <c r="JZ23" s="156"/>
      <c r="KA23" s="156"/>
      <c r="KB23" s="156"/>
      <c r="KC23" s="156"/>
      <c r="KD23" s="156"/>
      <c r="KE23" s="156"/>
      <c r="KF23" s="156"/>
      <c r="KG23" s="156"/>
      <c r="KH23" s="156"/>
      <c r="KI23" s="156"/>
      <c r="KJ23" s="156"/>
      <c r="KK23" s="156"/>
      <c r="KL23" s="156"/>
      <c r="KM23" s="156"/>
      <c r="KN23" s="156"/>
      <c r="KO23" s="156"/>
      <c r="KP23" s="156"/>
      <c r="KQ23" s="156"/>
      <c r="KR23" s="156"/>
      <c r="KS23" s="156"/>
      <c r="KT23" s="156"/>
      <c r="KU23" s="156"/>
      <c r="KV23" s="156"/>
      <c r="KW23" s="156"/>
      <c r="KX23" s="156"/>
      <c r="KY23" s="156"/>
      <c r="KZ23" s="156"/>
      <c r="LA23" s="156"/>
      <c r="LB23" s="156"/>
      <c r="LC23" s="156"/>
      <c r="LD23" s="156"/>
      <c r="LE23" s="156"/>
      <c r="LF23" s="156"/>
      <c r="LG23" s="156"/>
      <c r="LH23" s="156"/>
      <c r="LI23" s="156"/>
      <c r="LJ23" s="156"/>
      <c r="LK23" s="156"/>
      <c r="LL23" s="156"/>
      <c r="LM23" s="156"/>
      <c r="LN23" s="156"/>
      <c r="LO23" s="156"/>
      <c r="LP23" s="156"/>
      <c r="LQ23" s="156"/>
      <c r="LR23" s="156"/>
      <c r="LS23" s="156"/>
      <c r="LT23" s="156"/>
      <c r="LU23" s="156"/>
      <c r="LV23" s="156"/>
      <c r="LW23" s="156"/>
      <c r="LX23" s="156"/>
      <c r="LY23" s="156"/>
      <c r="LZ23" s="156"/>
      <c r="MA23" s="156"/>
      <c r="MB23" s="156"/>
      <c r="MC23" s="156"/>
      <c r="MD23" s="156"/>
      <c r="ME23" s="156"/>
      <c r="MF23" s="156"/>
      <c r="MG23" s="156"/>
      <c r="MH23" s="156"/>
      <c r="MI23" s="156"/>
      <c r="MJ23" s="156"/>
      <c r="MK23" s="156"/>
      <c r="ML23" s="156"/>
      <c r="MM23" s="156"/>
      <c r="MN23" s="156"/>
      <c r="MO23" s="156"/>
      <c r="MP23" s="156"/>
      <c r="MQ23" s="156"/>
      <c r="MR23" s="156"/>
      <c r="MS23" s="156"/>
      <c r="MT23" s="156"/>
      <c r="MU23" s="156"/>
      <c r="MV23" s="156"/>
      <c r="MW23" s="156"/>
      <c r="MX23" s="156"/>
      <c r="MY23" s="156"/>
      <c r="MZ23" s="156"/>
      <c r="NA23" s="156"/>
      <c r="NB23" s="156"/>
      <c r="NC23" s="156"/>
      <c r="ND23" s="156"/>
      <c r="NE23" s="156"/>
      <c r="NF23" s="156"/>
      <c r="NG23" s="156"/>
      <c r="NH23" s="156"/>
      <c r="NI23" s="156"/>
      <c r="NJ23" s="156"/>
      <c r="NK23" s="156"/>
      <c r="NL23" s="156"/>
      <c r="NM23" s="156"/>
      <c r="NN23" s="156"/>
      <c r="NO23" s="156"/>
      <c r="NP23" s="156"/>
      <c r="NQ23" s="156"/>
      <c r="NR23" s="156"/>
      <c r="NS23" s="156"/>
      <c r="NT23" s="156"/>
      <c r="NU23" s="156"/>
      <c r="NV23" s="156"/>
      <c r="NW23" s="156"/>
      <c r="NX23" s="156"/>
      <c r="NY23" s="156"/>
      <c r="NZ23" s="156"/>
      <c r="OA23" s="156"/>
      <c r="OB23" s="156"/>
      <c r="OC23" s="156"/>
      <c r="OD23" s="156"/>
      <c r="OE23" s="156"/>
      <c r="OF23" s="156"/>
      <c r="OG23" s="156"/>
      <c r="OH23" s="156"/>
      <c r="OI23" s="156"/>
      <c r="OJ23" s="156"/>
      <c r="OK23" s="156"/>
      <c r="OL23" s="156"/>
      <c r="OM23" s="156"/>
      <c r="ON23" s="156"/>
      <c r="OO23" s="156"/>
      <c r="OP23" s="156"/>
      <c r="OQ23" s="156"/>
      <c r="OR23" s="156"/>
      <c r="OS23" s="156"/>
      <c r="OT23" s="156"/>
      <c r="OU23" s="156"/>
      <c r="OV23" s="156"/>
      <c r="OW23" s="156"/>
      <c r="OX23" s="156"/>
      <c r="OY23" s="156"/>
      <c r="OZ23" s="156"/>
      <c r="PA23" s="156"/>
      <c r="PB23" s="156"/>
      <c r="PC23" s="156"/>
      <c r="PD23" s="156"/>
      <c r="PE23" s="156"/>
      <c r="PF23" s="156"/>
      <c r="PG23" s="156"/>
      <c r="PH23" s="156"/>
      <c r="PI23" s="156"/>
      <c r="PJ23" s="156"/>
      <c r="PK23" s="156"/>
      <c r="PL23" s="156"/>
      <c r="PM23" s="156"/>
      <c r="PN23" s="156"/>
      <c r="PO23" s="156"/>
      <c r="PP23" s="156"/>
      <c r="PQ23" s="156"/>
      <c r="PR23" s="156"/>
      <c r="PS23" s="156"/>
      <c r="PT23" s="156"/>
      <c r="PU23" s="156"/>
      <c r="PV23" s="156"/>
      <c r="PW23" s="156"/>
      <c r="PX23" s="156"/>
      <c r="PY23" s="156"/>
      <c r="PZ23" s="156"/>
      <c r="QA23" s="156"/>
      <c r="QB23" s="156"/>
      <c r="QC23" s="156"/>
      <c r="QD23" s="156"/>
      <c r="QE23" s="156"/>
      <c r="QF23" s="156"/>
      <c r="QG23" s="156"/>
      <c r="QH23" s="156"/>
      <c r="QI23" s="156"/>
      <c r="QJ23" s="156"/>
      <c r="QK23" s="156"/>
      <c r="QL23" s="156"/>
      <c r="QM23" s="156"/>
      <c r="QN23" s="156"/>
      <c r="QO23" s="156"/>
      <c r="QP23" s="156"/>
      <c r="QQ23" s="156"/>
      <c r="QR23" s="156"/>
      <c r="QS23" s="156"/>
      <c r="QT23" s="156"/>
      <c r="QU23" s="132"/>
      <c r="QV23" s="132"/>
      <c r="QW23" s="132"/>
      <c r="QX23" s="132"/>
      <c r="QY23" s="132"/>
      <c r="QZ23" s="132"/>
      <c r="RA23" s="132"/>
      <c r="RB23" s="132"/>
      <c r="RC23" s="132"/>
      <c r="RD23" s="132"/>
      <c r="RE23" s="132"/>
      <c r="RF23" s="132"/>
      <c r="RG23" s="132"/>
      <c r="RH23" s="132"/>
      <c r="RI23" s="132"/>
      <c r="RJ23" s="132"/>
      <c r="RK23" s="132"/>
      <c r="RL23" s="132"/>
      <c r="RM23" s="132"/>
      <c r="RN23" s="132"/>
      <c r="RO23" s="132"/>
      <c r="RP23" s="132"/>
      <c r="RQ23" s="132"/>
      <c r="RR23" s="132"/>
      <c r="RS23" s="132"/>
      <c r="RT23" s="132"/>
      <c r="RU23" s="132"/>
      <c r="RV23" s="132"/>
      <c r="RW23" s="132"/>
      <c r="RX23" s="132"/>
      <c r="RY23" s="132"/>
      <c r="RZ23" s="132"/>
      <c r="SA23" s="132"/>
      <c r="SB23" s="132"/>
      <c r="SC23" s="132"/>
      <c r="SD23" s="132"/>
      <c r="SE23" s="132"/>
      <c r="SF23" s="132"/>
      <c r="SG23" s="132"/>
      <c r="SH23" s="132"/>
      <c r="SI23" s="132"/>
      <c r="SJ23" s="132"/>
      <c r="SK23" s="132"/>
      <c r="SL23" s="132"/>
      <c r="SM23" s="132"/>
      <c r="SN23" s="132"/>
      <c r="SO23" s="132"/>
      <c r="SP23" s="132"/>
      <c r="SQ23" s="132"/>
      <c r="SR23" s="132"/>
      <c r="SS23" s="132"/>
      <c r="ST23" s="132"/>
      <c r="SU23" s="132"/>
      <c r="SV23" s="132"/>
      <c r="SW23" s="132"/>
      <c r="SX23" s="132"/>
      <c r="SY23" s="132"/>
      <c r="SZ23" s="132"/>
      <c r="TA23" s="132"/>
      <c r="TB23" s="132"/>
      <c r="TC23" s="132"/>
      <c r="TD23" s="132"/>
      <c r="TE23" s="132"/>
      <c r="TF23" s="132"/>
      <c r="TG23" s="132"/>
      <c r="TH23" s="132"/>
      <c r="TI23" s="132"/>
      <c r="TJ23" s="132"/>
      <c r="TK23" s="132"/>
      <c r="TL23" s="132"/>
      <c r="TM23" s="132"/>
      <c r="TN23" s="132"/>
      <c r="TO23" s="132"/>
      <c r="TP23" s="132"/>
      <c r="TQ23" s="132"/>
      <c r="TR23" s="132"/>
      <c r="TS23" s="132"/>
      <c r="TT23" s="132"/>
      <c r="TU23" s="132"/>
      <c r="TV23" s="132"/>
      <c r="TW23" s="132"/>
      <c r="TX23" s="132"/>
      <c r="TY23" s="132"/>
      <c r="TZ23" s="132"/>
      <c r="UA23" s="132"/>
      <c r="UB23" s="132"/>
      <c r="UC23" s="132"/>
      <c r="UD23" s="132"/>
      <c r="UE23" s="132"/>
      <c r="UF23" s="132"/>
      <c r="UG23" s="132"/>
      <c r="UH23" s="132"/>
      <c r="UI23" s="132"/>
      <c r="UJ23" s="132"/>
      <c r="UK23" s="132"/>
      <c r="UL23" s="132"/>
      <c r="UM23" s="132"/>
      <c r="UN23" s="132"/>
      <c r="UO23" s="132"/>
      <c r="UP23" s="132"/>
      <c r="UQ23" s="132"/>
      <c r="UR23" s="132"/>
      <c r="US23" s="132"/>
      <c r="UT23" s="132"/>
      <c r="UU23" s="132"/>
      <c r="UV23" s="132"/>
      <c r="UW23" s="132"/>
      <c r="UX23" s="132"/>
      <c r="UY23" s="132"/>
      <c r="UZ23" s="132"/>
      <c r="VA23" s="132"/>
      <c r="VB23" s="132"/>
      <c r="VC23" s="132"/>
      <c r="VD23" s="132"/>
      <c r="VE23" s="132"/>
      <c r="VF23" s="132"/>
      <c r="VG23" s="132"/>
      <c r="VH23" s="132"/>
      <c r="VI23" s="132"/>
      <c r="VJ23" s="132"/>
      <c r="VK23" s="132"/>
      <c r="VL23" s="132"/>
      <c r="VM23" s="132"/>
      <c r="VN23" s="132"/>
      <c r="VO23" s="132"/>
      <c r="VP23" s="132"/>
      <c r="VQ23" s="132"/>
      <c r="VR23" s="132"/>
      <c r="VS23" s="132"/>
      <c r="VT23" s="132"/>
      <c r="VU23" s="132"/>
      <c r="VV23" s="132"/>
      <c r="VW23" s="132"/>
      <c r="VX23" s="132"/>
      <c r="VY23" s="132"/>
      <c r="VZ23" s="132"/>
      <c r="WA23" s="132"/>
      <c r="WB23" s="132"/>
      <c r="WC23" s="132"/>
      <c r="WD23" s="132"/>
      <c r="WE23" s="132"/>
      <c r="WF23" s="132"/>
      <c r="WG23" s="132"/>
      <c r="WH23" s="132"/>
      <c r="WI23" s="132"/>
      <c r="WJ23" s="132"/>
      <c r="WK23" s="132"/>
      <c r="WL23" s="132"/>
      <c r="WM23" s="132"/>
      <c r="WN23" s="132"/>
      <c r="WO23" s="132"/>
      <c r="WP23" s="132"/>
      <c r="WQ23" s="132"/>
      <c r="WR23" s="132"/>
      <c r="WS23" s="132"/>
      <c r="WT23" s="132"/>
      <c r="WU23" s="132"/>
      <c r="WV23" s="132"/>
      <c r="WW23" s="132"/>
      <c r="WX23" s="132"/>
      <c r="WY23" s="132"/>
      <c r="WZ23" s="132"/>
      <c r="XA23" s="132"/>
      <c r="XB23" s="132"/>
      <c r="XC23" s="132"/>
      <c r="XD23" s="132"/>
      <c r="XE23" s="132"/>
      <c r="XF23" s="132"/>
      <c r="XG23" s="132"/>
      <c r="XH23" s="132"/>
      <c r="XI23" s="132"/>
      <c r="XJ23" s="132"/>
      <c r="XK23" s="132"/>
      <c r="XL23" s="132"/>
      <c r="XM23" s="132"/>
      <c r="XN23" s="132"/>
      <c r="XO23" s="132"/>
      <c r="XP23" s="132"/>
      <c r="XQ23" s="132"/>
      <c r="XR23" s="132"/>
      <c r="XS23" s="132"/>
      <c r="XT23" s="132"/>
      <c r="XU23" s="132"/>
      <c r="XV23" s="132"/>
      <c r="XW23" s="132"/>
      <c r="XX23" s="132"/>
      <c r="XY23" s="132"/>
      <c r="XZ23" s="132"/>
      <c r="YA23" s="132"/>
      <c r="YB23" s="132"/>
      <c r="YC23" s="132"/>
      <c r="YD23" s="132"/>
      <c r="YE23" s="132"/>
      <c r="YF23" s="132"/>
      <c r="YG23" s="132"/>
      <c r="YH23" s="132"/>
      <c r="YI23" s="132"/>
      <c r="YJ23" s="132"/>
      <c r="YK23" s="132"/>
      <c r="YL23" s="132"/>
      <c r="YM23" s="132"/>
      <c r="YN23" s="132"/>
      <c r="YO23" s="132"/>
      <c r="YP23" s="132"/>
      <c r="YQ23" s="132"/>
      <c r="YR23" s="132"/>
      <c r="YS23" s="132"/>
      <c r="YT23" s="132"/>
      <c r="YU23" s="132"/>
      <c r="YV23" s="132"/>
      <c r="YW23" s="132"/>
      <c r="YX23" s="132"/>
      <c r="YY23" s="132"/>
      <c r="YZ23" s="132"/>
      <c r="ZA23" s="132"/>
      <c r="ZB23" s="132"/>
      <c r="ZC23" s="132"/>
      <c r="ZD23" s="132"/>
      <c r="ZE23" s="132"/>
      <c r="ZF23" s="132"/>
      <c r="ZG23" s="132"/>
      <c r="ZH23" s="132"/>
      <c r="ZI23" s="132"/>
      <c r="ZJ23" s="132"/>
      <c r="ZK23" s="132"/>
      <c r="ZL23" s="132"/>
      <c r="ZM23" s="132"/>
      <c r="ZN23" s="132"/>
      <c r="ZO23" s="132"/>
      <c r="ZP23" s="132"/>
      <c r="ZQ23" s="132"/>
      <c r="ZR23" s="132"/>
      <c r="ZS23" s="132"/>
      <c r="ZT23" s="132"/>
      <c r="ZU23" s="132"/>
      <c r="ZV23" s="132"/>
      <c r="ZW23" s="132"/>
      <c r="ZX23" s="132"/>
      <c r="ZY23" s="132"/>
      <c r="ZZ23" s="132"/>
      <c r="AAA23" s="132"/>
      <c r="AAB23" s="132"/>
      <c r="AAC23" s="132"/>
      <c r="AAD23" s="132"/>
      <c r="AAE23" s="132"/>
      <c r="AAF23" s="132"/>
      <c r="AAG23" s="132"/>
      <c r="AAH23" s="132"/>
      <c r="AAI23" s="132"/>
      <c r="AAJ23" s="132"/>
      <c r="AAK23" s="132"/>
      <c r="AAL23" s="132"/>
      <c r="AAM23" s="132"/>
      <c r="AAN23" s="132"/>
      <c r="AAO23" s="132"/>
      <c r="AAP23" s="132"/>
      <c r="AAQ23" s="132"/>
      <c r="AAR23" s="132"/>
      <c r="AAS23" s="132"/>
      <c r="AAT23" s="132"/>
      <c r="AAU23" s="132"/>
      <c r="AAV23" s="132"/>
      <c r="AAW23" s="132"/>
      <c r="AAX23" s="132"/>
      <c r="AAY23" s="132"/>
      <c r="AAZ23" s="132"/>
      <c r="ABA23" s="132"/>
      <c r="ABB23" s="132"/>
      <c r="ABC23" s="132"/>
      <c r="ABD23" s="132"/>
      <c r="ABE23" s="132"/>
      <c r="ABF23" s="132"/>
      <c r="ABG23" s="132"/>
      <c r="ABH23" s="132"/>
      <c r="ABI23" s="132"/>
      <c r="ABJ23" s="132"/>
      <c r="ABK23" s="132"/>
      <c r="ABL23" s="132"/>
      <c r="ABM23" s="132"/>
      <c r="ABN23" s="132"/>
      <c r="ABO23" s="132"/>
      <c r="ABP23" s="132"/>
      <c r="ABQ23" s="132"/>
      <c r="ABR23" s="132"/>
      <c r="ABS23" s="132"/>
      <c r="ABT23" s="132"/>
      <c r="ABU23" s="132"/>
      <c r="ABV23" s="132"/>
      <c r="ABW23" s="132"/>
      <c r="ABX23" s="132"/>
      <c r="ABY23" s="132"/>
      <c r="ABZ23" s="132"/>
      <c r="ACA23" s="132"/>
      <c r="ACB23" s="132"/>
      <c r="ACC23" s="132"/>
      <c r="ACD23" s="132"/>
      <c r="ACE23" s="132"/>
      <c r="ACF23" s="132"/>
      <c r="ACG23" s="132"/>
      <c r="ACH23" s="132"/>
      <c r="ACI23" s="132"/>
      <c r="ACJ23" s="132"/>
      <c r="ACK23" s="132"/>
      <c r="ACL23" s="132"/>
      <c r="ACM23" s="132"/>
      <c r="ACN23" s="132"/>
      <c r="ACO23" s="132"/>
      <c r="ACP23" s="132"/>
      <c r="ACQ23" s="132"/>
      <c r="ACR23" s="132"/>
      <c r="ACS23" s="132"/>
      <c r="ACT23" s="132"/>
      <c r="ACU23" s="132"/>
      <c r="ACV23" s="132"/>
      <c r="ACW23" s="132"/>
      <c r="ACX23" s="132"/>
      <c r="ACY23" s="132"/>
      <c r="ACZ23" s="132"/>
      <c r="ADA23" s="132"/>
      <c r="ADB23" s="132"/>
      <c r="ADC23" s="132"/>
      <c r="ADD23" s="132"/>
      <c r="ADE23" s="132"/>
      <c r="ADF23" s="132"/>
      <c r="ADG23" s="132"/>
      <c r="ADH23" s="132"/>
      <c r="ADI23" s="132"/>
      <c r="ADJ23" s="132"/>
      <c r="ADK23" s="132"/>
      <c r="ADL23" s="132"/>
      <c r="ADM23" s="132"/>
      <c r="ADN23" s="132"/>
      <c r="ADO23" s="132"/>
      <c r="ADP23" s="132"/>
      <c r="ADQ23" s="132"/>
      <c r="ADR23" s="132"/>
      <c r="ADS23" s="132"/>
      <c r="ADT23" s="132"/>
      <c r="ADU23" s="132"/>
      <c r="ADV23" s="132"/>
      <c r="ADW23" s="132"/>
      <c r="ADX23" s="132"/>
      <c r="ADY23" s="132"/>
      <c r="ADZ23" s="132"/>
      <c r="AEA23" s="132"/>
      <c r="AEB23" s="132"/>
      <c r="AEC23" s="132"/>
      <c r="AED23" s="132"/>
      <c r="AEE23" s="132"/>
      <c r="AEF23" s="132"/>
      <c r="AEG23" s="132"/>
      <c r="AEH23" s="132"/>
      <c r="AEI23" s="132"/>
      <c r="AEJ23" s="132"/>
      <c r="AEK23" s="132"/>
      <c r="AEL23" s="132"/>
      <c r="AEM23" s="132"/>
      <c r="AEN23" s="132"/>
      <c r="AEO23" s="132"/>
      <c r="AEP23" s="132"/>
      <c r="AEQ23" s="132"/>
      <c r="AER23" s="132"/>
      <c r="AES23" s="132"/>
      <c r="AET23" s="132"/>
      <c r="AEU23" s="132"/>
      <c r="AEV23" s="132"/>
      <c r="AEW23" s="132"/>
      <c r="AEX23" s="132"/>
      <c r="AEY23" s="132"/>
      <c r="AEZ23" s="132"/>
      <c r="AFA23" s="132"/>
      <c r="AFB23" s="132"/>
      <c r="AFC23" s="132"/>
      <c r="AFD23" s="132"/>
      <c r="AFE23" s="132"/>
      <c r="AFF23" s="132"/>
      <c r="AFG23" s="132"/>
      <c r="AFH23" s="132"/>
      <c r="AFI23" s="132"/>
      <c r="AFJ23" s="132"/>
      <c r="AFK23" s="132"/>
      <c r="AFL23" s="132"/>
      <c r="AFM23" s="132"/>
      <c r="AFN23" s="132"/>
      <c r="AFO23" s="132"/>
      <c r="AFP23" s="132"/>
      <c r="AFQ23" s="132"/>
      <c r="AFR23" s="132"/>
      <c r="AFS23" s="132"/>
      <c r="AFT23" s="132"/>
      <c r="AFU23" s="132"/>
      <c r="AFV23" s="132"/>
      <c r="AFW23" s="132"/>
      <c r="AFX23" s="132"/>
      <c r="AFY23" s="132"/>
      <c r="AFZ23" s="132"/>
      <c r="AGA23" s="132"/>
      <c r="AGB23" s="132"/>
      <c r="AGC23" s="132"/>
      <c r="AGD23" s="132"/>
      <c r="AGE23" s="132"/>
      <c r="AGF23" s="132"/>
      <c r="AGG23" s="132"/>
      <c r="AGH23" s="132"/>
      <c r="AGI23" s="132"/>
      <c r="AGJ23" s="132"/>
      <c r="AGK23" s="132"/>
      <c r="AGL23" s="132"/>
      <c r="AGM23" s="132"/>
      <c r="AGN23" s="132"/>
      <c r="AGO23" s="132"/>
      <c r="AGP23" s="132"/>
      <c r="AGQ23" s="132"/>
      <c r="AGR23" s="132"/>
      <c r="AGS23" s="132"/>
      <c r="AGT23" s="132"/>
      <c r="AGU23" s="132"/>
      <c r="AGV23" s="132"/>
      <c r="AGW23" s="132"/>
      <c r="AGX23" s="132"/>
      <c r="AGY23" s="132"/>
      <c r="AGZ23" s="132"/>
      <c r="AHA23" s="132"/>
      <c r="AHB23" s="132"/>
      <c r="AHC23" s="132"/>
      <c r="AHD23" s="132"/>
      <c r="AHE23" s="132"/>
      <c r="AHF23" s="132"/>
      <c r="AHG23" s="132"/>
      <c r="AHH23" s="132"/>
      <c r="AHI23" s="132"/>
      <c r="AHJ23" s="132"/>
      <c r="AHK23" s="132"/>
      <c r="AHL23" s="132"/>
      <c r="AHM23" s="132"/>
      <c r="AHN23" s="132"/>
      <c r="AHO23" s="132"/>
      <c r="AHP23" s="132"/>
      <c r="AHQ23" s="132"/>
      <c r="AHR23" s="132"/>
      <c r="AHS23" s="132"/>
      <c r="AHT23" s="132"/>
      <c r="AHU23" s="132"/>
      <c r="AHV23" s="132"/>
      <c r="AHW23" s="132"/>
      <c r="AHX23" s="132"/>
      <c r="AHY23" s="132"/>
      <c r="AHZ23" s="132"/>
      <c r="AIA23" s="132"/>
      <c r="AIB23" s="132"/>
      <c r="AIC23" s="132"/>
      <c r="AID23" s="132"/>
      <c r="AIE23" s="132"/>
      <c r="AIF23" s="132"/>
      <c r="AIG23" s="132"/>
      <c r="AIH23" s="132"/>
      <c r="AII23" s="132"/>
      <c r="AIJ23" s="132"/>
      <c r="AIK23" s="132"/>
      <c r="AIL23" s="132"/>
      <c r="AIM23" s="132"/>
      <c r="AIN23" s="132"/>
      <c r="AIO23" s="132"/>
      <c r="AIP23" s="132"/>
      <c r="AIQ23" s="132"/>
      <c r="AIR23" s="132"/>
      <c r="AIS23" s="132"/>
      <c r="AIT23" s="132"/>
      <c r="AIU23" s="132"/>
      <c r="AIV23" s="132"/>
      <c r="AIW23" s="132"/>
      <c r="AIX23" s="132"/>
      <c r="AIY23" s="132"/>
      <c r="AIZ23" s="132"/>
      <c r="AJA23" s="132"/>
      <c r="AJB23" s="132"/>
      <c r="AJC23" s="132"/>
      <c r="AJD23" s="132"/>
      <c r="AJE23" s="132"/>
      <c r="AJF23" s="132"/>
      <c r="AJG23" s="132"/>
      <c r="AJH23" s="132"/>
      <c r="AJI23" s="132"/>
      <c r="AJJ23" s="132"/>
      <c r="AJK23" s="132"/>
      <c r="AJL23" s="132"/>
      <c r="AJM23" s="132"/>
      <c r="AJN23" s="132"/>
      <c r="AJO23" s="132"/>
      <c r="AJP23" s="132"/>
      <c r="AJQ23" s="132"/>
      <c r="AJR23" s="132"/>
      <c r="AJS23" s="132"/>
      <c r="AJT23" s="132"/>
      <c r="AJU23" s="132"/>
      <c r="AJV23" s="132"/>
      <c r="AJW23" s="132"/>
      <c r="AJX23" s="132"/>
      <c r="AJY23" s="132"/>
      <c r="AJZ23" s="132"/>
      <c r="AKA23" s="132"/>
      <c r="AKB23" s="132"/>
      <c r="AKC23" s="132"/>
      <c r="AKD23" s="132"/>
      <c r="AKE23" s="132"/>
      <c r="AKF23" s="132"/>
      <c r="AKG23" s="132"/>
      <c r="AKH23" s="132"/>
      <c r="AKI23" s="132"/>
      <c r="AKJ23" s="132"/>
      <c r="AKK23" s="132"/>
      <c r="AKL23" s="132"/>
      <c r="AKM23" s="132"/>
      <c r="AKN23" s="132"/>
      <c r="AKO23" s="132"/>
      <c r="AKP23" s="132"/>
      <c r="AKQ23" s="132"/>
      <c r="AKR23" s="132"/>
      <c r="AKS23" s="132"/>
      <c r="AKT23" s="132"/>
      <c r="AKU23" s="132"/>
      <c r="AKV23" s="132"/>
      <c r="AKW23" s="132"/>
      <c r="AKX23" s="132"/>
      <c r="AKY23" s="132"/>
      <c r="AKZ23" s="132"/>
      <c r="ALA23" s="132"/>
      <c r="ALB23" s="132"/>
      <c r="ALC23" s="132"/>
      <c r="ALD23" s="132"/>
      <c r="ALE23" s="132"/>
      <c r="ALF23" s="132"/>
      <c r="ALG23" s="132"/>
      <c r="ALH23" s="132"/>
      <c r="ALI23" s="132"/>
      <c r="ALJ23" s="132"/>
      <c r="ALK23" s="132"/>
      <c r="ALL23" s="132"/>
      <c r="ALM23" s="132"/>
      <c r="ALN23" s="132"/>
      <c r="ALO23" s="132"/>
      <c r="ALP23" s="132"/>
      <c r="ALQ23" s="132"/>
      <c r="ALR23" s="132"/>
      <c r="ALS23" s="132"/>
      <c r="ALT23" s="132"/>
      <c r="ALU23" s="132"/>
      <c r="ALV23" s="132"/>
      <c r="ALW23" s="132"/>
      <c r="ALX23" s="132"/>
      <c r="ALY23" s="132"/>
      <c r="ALZ23" s="132"/>
      <c r="AMA23" s="132"/>
      <c r="AMB23" s="132"/>
      <c r="AMC23" s="132"/>
      <c r="AMD23" s="132"/>
      <c r="AME23" s="132"/>
      <c r="AMF23" s="132"/>
      <c r="AMG23" s="132"/>
      <c r="AMH23" s="132"/>
      <c r="AMI23" s="132"/>
      <c r="AMJ23" s="132"/>
      <c r="AMK23" s="132"/>
      <c r="AML23" s="132"/>
      <c r="AMM23" s="132"/>
      <c r="AMN23" s="132"/>
      <c r="AMO23" s="132"/>
      <c r="AMP23" s="132"/>
      <c r="AMQ23" s="132"/>
      <c r="AMR23" s="132"/>
      <c r="AMS23" s="132"/>
      <c r="AMT23" s="132"/>
      <c r="AMU23" s="132"/>
      <c r="AMV23" s="132"/>
      <c r="AMW23" s="132"/>
      <c r="AMX23" s="132"/>
      <c r="AMY23" s="132"/>
      <c r="AMZ23" s="132"/>
      <c r="ANA23" s="132"/>
      <c r="ANB23" s="132"/>
      <c r="ANC23" s="132"/>
      <c r="AND23" s="132"/>
      <c r="ANE23" s="132"/>
      <c r="ANF23" s="132"/>
      <c r="ANG23" s="132"/>
      <c r="ANH23" s="132"/>
      <c r="ANI23" s="132"/>
      <c r="ANJ23" s="132"/>
      <c r="ANK23" s="132"/>
      <c r="ANL23" s="132"/>
      <c r="ANM23" s="132"/>
      <c r="ANN23" s="132"/>
      <c r="ANO23" s="132"/>
      <c r="ANP23" s="132"/>
      <c r="ANQ23" s="132"/>
      <c r="ANR23" s="132"/>
      <c r="ANS23" s="132"/>
      <c r="ANT23" s="132"/>
      <c r="ANU23" s="132"/>
      <c r="ANV23" s="132"/>
      <c r="ANW23" s="132"/>
      <c r="ANX23" s="132"/>
      <c r="ANY23" s="132"/>
      <c r="ANZ23" s="132"/>
      <c r="AOA23" s="132"/>
      <c r="AOB23" s="132"/>
      <c r="AOC23" s="132"/>
      <c r="AOD23" s="132"/>
      <c r="AOE23" s="132"/>
      <c r="AOF23" s="132"/>
      <c r="AOG23" s="132"/>
      <c r="AOH23" s="132"/>
      <c r="AOI23" s="132"/>
      <c r="AOJ23" s="132"/>
      <c r="AOK23" s="132"/>
      <c r="AOL23" s="132"/>
      <c r="AOM23" s="132"/>
      <c r="AON23" s="132"/>
      <c r="AOO23" s="132"/>
      <c r="AOP23" s="132"/>
      <c r="AOQ23" s="132"/>
      <c r="AOR23" s="132"/>
      <c r="AOS23" s="132"/>
      <c r="AOT23" s="132"/>
      <c r="AOU23" s="132"/>
      <c r="AOV23" s="132"/>
      <c r="AOW23" s="132"/>
      <c r="AOX23" s="132"/>
      <c r="AOY23" s="132"/>
      <c r="AOZ23" s="132"/>
      <c r="APA23" s="132"/>
      <c r="APB23" s="132"/>
      <c r="APC23" s="132"/>
      <c r="APD23" s="132"/>
      <c r="APE23" s="132"/>
      <c r="APF23" s="132"/>
      <c r="APG23" s="132"/>
      <c r="APH23" s="132"/>
      <c r="API23" s="132"/>
      <c r="APJ23" s="132"/>
      <c r="APK23" s="132"/>
      <c r="APL23" s="132"/>
      <c r="APM23" s="132"/>
      <c r="APN23" s="132"/>
      <c r="APO23" s="132"/>
      <c r="APP23" s="132"/>
      <c r="APQ23" s="132"/>
      <c r="APR23" s="132"/>
      <c r="APS23" s="132"/>
      <c r="APT23" s="132"/>
      <c r="APU23" s="132"/>
      <c r="APV23" s="132"/>
      <c r="APW23" s="132"/>
      <c r="APX23" s="132"/>
      <c r="APY23" s="132"/>
      <c r="APZ23" s="132"/>
      <c r="AQA23" s="132"/>
      <c r="AQB23" s="132"/>
      <c r="AQC23" s="132"/>
      <c r="AQD23" s="132"/>
      <c r="AQE23" s="132"/>
      <c r="AQF23" s="132"/>
      <c r="AQG23" s="132"/>
      <c r="AQH23" s="132"/>
      <c r="AQI23" s="132"/>
      <c r="AQJ23" s="132"/>
      <c r="AQK23" s="132"/>
      <c r="AQL23" s="132"/>
      <c r="AQM23" s="132"/>
      <c r="AQN23" s="132"/>
      <c r="AQO23" s="132"/>
      <c r="AQP23" s="132"/>
      <c r="AQQ23" s="132"/>
      <c r="AQR23" s="132"/>
      <c r="AQS23" s="132"/>
      <c r="AQT23" s="132"/>
      <c r="AQU23" s="132"/>
      <c r="AQV23" s="132"/>
      <c r="AQW23" s="132"/>
      <c r="AQX23" s="132"/>
      <c r="AQY23" s="132"/>
      <c r="AQZ23" s="132"/>
      <c r="ARA23" s="132"/>
      <c r="ARB23" s="132"/>
      <c r="ARC23" s="132"/>
      <c r="ARD23" s="132"/>
      <c r="ARE23" s="132"/>
      <c r="ARF23" s="132"/>
      <c r="ARG23" s="132"/>
      <c r="ARH23" s="132"/>
      <c r="ARI23" s="132"/>
      <c r="ARJ23" s="132"/>
      <c r="ARK23" s="132"/>
      <c r="ARL23" s="132"/>
      <c r="ARM23" s="132"/>
      <c r="ARN23" s="132"/>
      <c r="ARO23" s="132"/>
      <c r="ARP23" s="132"/>
      <c r="ARQ23" s="132"/>
      <c r="ARR23" s="132"/>
      <c r="ARS23" s="132"/>
      <c r="ART23" s="132"/>
      <c r="ARU23" s="132"/>
      <c r="ARV23" s="132"/>
      <c r="ARW23" s="132"/>
      <c r="ARX23" s="132"/>
      <c r="ARY23" s="132"/>
      <c r="ARZ23" s="132"/>
      <c r="ASA23" s="132"/>
      <c r="ASB23" s="132"/>
      <c r="ASC23" s="132"/>
      <c r="ASD23" s="132"/>
      <c r="ASE23" s="132"/>
      <c r="ASF23" s="132"/>
      <c r="ASG23" s="132"/>
      <c r="ASH23" s="132"/>
      <c r="ASI23" s="132"/>
      <c r="ASJ23" s="132"/>
      <c r="ASK23" s="132"/>
      <c r="ASL23" s="132"/>
      <c r="ASM23" s="132"/>
      <c r="ASN23" s="132"/>
      <c r="ASO23" s="132"/>
      <c r="ASP23" s="132"/>
      <c r="ASQ23" s="132"/>
      <c r="ASR23" s="132"/>
      <c r="ASS23" s="132"/>
      <c r="AST23" s="132"/>
      <c r="ASU23" s="132"/>
      <c r="ASV23" s="132"/>
      <c r="ASW23" s="132"/>
      <c r="ASX23" s="132"/>
      <c r="ASY23" s="132"/>
      <c r="ASZ23" s="132"/>
      <c r="ATA23" s="132"/>
      <c r="ATB23" s="132"/>
      <c r="ATC23" s="132"/>
      <c r="ATD23" s="132"/>
      <c r="ATE23" s="132"/>
      <c r="ATF23" s="132"/>
      <c r="ATG23" s="132"/>
      <c r="ATH23" s="132"/>
      <c r="ATI23" s="132"/>
      <c r="ATJ23" s="132"/>
      <c r="ATK23" s="132"/>
      <c r="ATL23" s="132"/>
      <c r="ATM23" s="132"/>
      <c r="ATN23" s="132"/>
      <c r="ATO23" s="132"/>
      <c r="ATP23" s="132"/>
      <c r="ATQ23" s="132"/>
      <c r="ATR23" s="132"/>
      <c r="ATS23" s="132"/>
      <c r="ATT23" s="132"/>
      <c r="ATU23" s="132"/>
      <c r="ATV23" s="132"/>
      <c r="ATW23" s="132"/>
      <c r="ATX23" s="132"/>
      <c r="ATY23" s="132"/>
      <c r="ATZ23" s="132"/>
      <c r="AUA23" s="132"/>
      <c r="AUB23" s="132"/>
      <c r="AUC23" s="132"/>
      <c r="AUD23" s="132"/>
      <c r="AUE23" s="132"/>
      <c r="AUF23" s="132"/>
      <c r="AUG23" s="132"/>
      <c r="AUH23" s="132"/>
      <c r="AUI23" s="132"/>
      <c r="AUJ23" s="132"/>
      <c r="AUK23" s="132"/>
      <c r="AUL23" s="132"/>
      <c r="AUM23" s="132"/>
      <c r="AUN23" s="132"/>
      <c r="AUO23" s="132"/>
      <c r="AUP23" s="132"/>
      <c r="AUQ23" s="132"/>
      <c r="AUR23" s="132"/>
      <c r="AUS23" s="132"/>
      <c r="AUT23" s="132"/>
      <c r="AUU23" s="132"/>
      <c r="AUV23" s="132"/>
      <c r="AUW23" s="132"/>
      <c r="AUX23" s="132"/>
      <c r="AUY23" s="132"/>
      <c r="AUZ23" s="132"/>
      <c r="AVA23" s="132"/>
      <c r="AVB23" s="132"/>
      <c r="AVC23" s="132"/>
      <c r="AVD23" s="132"/>
      <c r="AVE23" s="132"/>
      <c r="AVF23" s="132"/>
      <c r="AVG23" s="132"/>
      <c r="AVH23" s="132"/>
      <c r="AVI23" s="132"/>
      <c r="AVJ23" s="132"/>
      <c r="AVK23" s="132"/>
      <c r="AVL23" s="132"/>
      <c r="AVM23" s="132"/>
      <c r="AVN23" s="132"/>
      <c r="AVO23" s="132"/>
      <c r="AVP23" s="132"/>
      <c r="AVQ23" s="132"/>
      <c r="AVR23" s="132"/>
      <c r="AVS23" s="132"/>
      <c r="AVT23" s="132"/>
      <c r="AVU23" s="132"/>
      <c r="AVV23" s="132"/>
      <c r="AVW23" s="132"/>
      <c r="AVX23" s="132"/>
      <c r="AVY23" s="132"/>
      <c r="AVZ23" s="132"/>
      <c r="AWA23" s="132"/>
      <c r="AWB23" s="132"/>
      <c r="AWC23" s="132"/>
      <c r="AWD23" s="132"/>
      <c r="AWE23" s="132"/>
      <c r="AWF23" s="132"/>
      <c r="AWG23" s="132"/>
      <c r="AWH23" s="132"/>
      <c r="AWI23" s="132"/>
      <c r="AWJ23" s="132"/>
      <c r="AWK23" s="132"/>
      <c r="AWL23" s="132"/>
      <c r="AWM23" s="132"/>
      <c r="AWN23" s="132"/>
      <c r="AWO23" s="132"/>
      <c r="AWP23" s="132"/>
      <c r="AWQ23" s="132"/>
      <c r="AWR23" s="132"/>
      <c r="AWS23" s="132"/>
      <c r="AWT23" s="132"/>
      <c r="AWU23" s="132"/>
      <c r="AWV23" s="132"/>
      <c r="AWW23" s="132"/>
      <c r="AWX23" s="132"/>
      <c r="AWY23" s="132"/>
      <c r="AWZ23" s="132"/>
      <c r="AXA23" s="132"/>
      <c r="AXB23" s="132"/>
      <c r="AXC23" s="132"/>
      <c r="AXD23" s="132"/>
      <c r="AXE23" s="132"/>
      <c r="AXF23" s="132"/>
      <c r="AXG23" s="132"/>
      <c r="AXH23" s="132"/>
      <c r="AXI23" s="132"/>
      <c r="AXJ23" s="132"/>
      <c r="AXK23" s="132"/>
      <c r="AXL23" s="132"/>
      <c r="AXM23" s="132"/>
      <c r="AXN23" s="132"/>
      <c r="AXO23" s="132"/>
      <c r="AXP23" s="132"/>
      <c r="AXQ23" s="132"/>
      <c r="AXR23" s="132"/>
      <c r="AXS23" s="132"/>
      <c r="AXT23" s="132"/>
      <c r="AXU23" s="132"/>
      <c r="AXV23" s="132"/>
      <c r="AXW23" s="132"/>
      <c r="AXX23" s="132"/>
      <c r="AXY23" s="132"/>
      <c r="AXZ23" s="132"/>
      <c r="AYA23" s="132"/>
      <c r="AYB23" s="132"/>
      <c r="AYC23" s="132"/>
      <c r="AYD23" s="132"/>
      <c r="AYE23" s="132"/>
      <c r="AYF23" s="132"/>
      <c r="AYG23" s="132"/>
      <c r="AYH23" s="132"/>
      <c r="AYI23" s="132"/>
      <c r="AYJ23" s="132"/>
      <c r="AYK23" s="132"/>
      <c r="AYL23" s="132"/>
      <c r="AYM23" s="132"/>
      <c r="AYN23" s="132"/>
      <c r="AYO23" s="132"/>
      <c r="AYP23" s="132"/>
      <c r="AYQ23" s="132"/>
      <c r="AYR23" s="132"/>
      <c r="AYS23" s="132"/>
      <c r="AYT23" s="132"/>
      <c r="AYU23" s="132"/>
      <c r="AYV23" s="132"/>
      <c r="AYW23" s="132"/>
      <c r="AYX23" s="132"/>
      <c r="AYY23" s="132"/>
      <c r="AYZ23" s="132"/>
    </row>
    <row r="24" spans="1:1352" s="128" customFormat="1" x14ac:dyDescent="0.25">
      <c r="A24" s="140" t="s">
        <v>1145</v>
      </c>
      <c r="B24" s="140" t="s">
        <v>1146</v>
      </c>
      <c r="C24" s="134" t="s">
        <v>1149</v>
      </c>
      <c r="D24" s="134" t="s">
        <v>238</v>
      </c>
      <c r="E24" s="134">
        <v>6972907475</v>
      </c>
      <c r="F24" s="134"/>
      <c r="G24" s="134"/>
      <c r="H24" s="134">
        <v>6944881488</v>
      </c>
      <c r="I24" s="135" t="s">
        <v>1150</v>
      </c>
      <c r="J24" s="136"/>
      <c r="K24" s="132"/>
      <c r="L24" s="156"/>
      <c r="M24" s="156"/>
      <c r="N24" s="156"/>
      <c r="O24" s="156"/>
      <c r="P24" s="156"/>
      <c r="Q24" s="156"/>
      <c r="R24" s="156"/>
      <c r="S24" s="156"/>
      <c r="T24" s="156"/>
      <c r="U24" s="156"/>
      <c r="V24" s="156"/>
      <c r="W24" s="156"/>
      <c r="X24" s="156"/>
      <c r="Y24" s="156"/>
      <c r="Z24" s="156"/>
      <c r="AA24" s="156"/>
      <c r="AB24" s="156"/>
      <c r="AC24" s="156"/>
      <c r="AD24" s="156"/>
      <c r="AE24" s="156"/>
      <c r="AF24" s="156"/>
      <c r="AG24" s="156"/>
      <c r="AH24" s="156"/>
      <c r="AI24" s="156"/>
      <c r="AJ24" s="156"/>
      <c r="AK24" s="156"/>
      <c r="AL24" s="156"/>
      <c r="AM24" s="156"/>
      <c r="AN24" s="156"/>
      <c r="AO24" s="156"/>
      <c r="AP24" s="156"/>
      <c r="AQ24" s="156"/>
      <c r="AR24" s="156"/>
      <c r="AS24" s="156"/>
      <c r="AT24" s="156"/>
      <c r="AU24" s="156"/>
      <c r="AV24" s="156"/>
      <c r="AW24" s="156"/>
      <c r="AX24" s="156"/>
      <c r="AY24" s="156"/>
      <c r="AZ24" s="156"/>
      <c r="BA24" s="156"/>
      <c r="BB24" s="156"/>
      <c r="BC24" s="156"/>
      <c r="BD24" s="156"/>
      <c r="BE24" s="156"/>
      <c r="BF24" s="156"/>
      <c r="BG24" s="156"/>
      <c r="BH24" s="156"/>
      <c r="BI24" s="156"/>
      <c r="BJ24" s="156"/>
      <c r="BK24" s="156"/>
      <c r="BL24" s="156"/>
      <c r="BM24" s="156"/>
      <c r="BN24" s="156"/>
      <c r="BO24" s="156"/>
      <c r="BP24" s="156"/>
      <c r="BQ24" s="156"/>
      <c r="BR24" s="156"/>
      <c r="BS24" s="156"/>
      <c r="BT24" s="156"/>
      <c r="BU24" s="156"/>
      <c r="BV24" s="156"/>
      <c r="BW24" s="156"/>
      <c r="BX24" s="156"/>
      <c r="BY24" s="156"/>
      <c r="BZ24" s="156"/>
      <c r="CA24" s="156"/>
      <c r="CB24" s="156"/>
      <c r="CC24" s="156"/>
      <c r="CD24" s="156"/>
      <c r="CE24" s="156"/>
      <c r="CF24" s="156"/>
      <c r="CG24" s="156"/>
      <c r="CH24" s="156"/>
      <c r="CI24" s="156"/>
      <c r="CJ24" s="156"/>
      <c r="CK24" s="156"/>
      <c r="CL24" s="156"/>
      <c r="CM24" s="156"/>
      <c r="CN24" s="156"/>
      <c r="CO24" s="156"/>
      <c r="CP24" s="156"/>
      <c r="CQ24" s="156"/>
      <c r="CR24" s="156"/>
      <c r="CS24" s="156"/>
      <c r="CT24" s="156"/>
      <c r="CU24" s="156"/>
      <c r="CV24" s="156"/>
      <c r="CW24" s="156"/>
      <c r="CX24" s="156"/>
      <c r="CY24" s="156"/>
      <c r="CZ24" s="156"/>
      <c r="DA24" s="156"/>
      <c r="DB24" s="156"/>
      <c r="DC24" s="156"/>
      <c r="DD24" s="156"/>
      <c r="DE24" s="156"/>
      <c r="DF24" s="156"/>
      <c r="DG24" s="156"/>
      <c r="DH24" s="156"/>
      <c r="DI24" s="156"/>
      <c r="DJ24" s="156"/>
      <c r="DK24" s="156"/>
      <c r="DL24" s="156"/>
      <c r="DM24" s="156"/>
      <c r="DN24" s="156"/>
      <c r="DO24" s="156"/>
      <c r="DP24" s="156"/>
      <c r="DQ24" s="156"/>
      <c r="DR24" s="156"/>
      <c r="DS24" s="156"/>
      <c r="DT24" s="156"/>
      <c r="DU24" s="156"/>
      <c r="DV24" s="156"/>
      <c r="DW24" s="156"/>
      <c r="DX24" s="156"/>
      <c r="DY24" s="156"/>
      <c r="DZ24" s="156"/>
      <c r="EA24" s="156"/>
      <c r="EB24" s="156"/>
      <c r="EC24" s="156"/>
      <c r="ED24" s="156"/>
      <c r="EE24" s="156"/>
      <c r="EF24" s="156"/>
      <c r="EG24" s="156"/>
      <c r="EH24" s="156"/>
      <c r="EI24" s="156"/>
      <c r="EJ24" s="156"/>
      <c r="EK24" s="156"/>
      <c r="EL24" s="156"/>
      <c r="EM24" s="156"/>
      <c r="EN24" s="156"/>
      <c r="EO24" s="156"/>
      <c r="EP24" s="156"/>
      <c r="EQ24" s="156"/>
      <c r="ER24" s="156"/>
      <c r="ES24" s="156"/>
      <c r="ET24" s="156"/>
      <c r="EU24" s="156"/>
      <c r="EV24" s="156"/>
      <c r="EW24" s="156"/>
      <c r="EX24" s="156"/>
      <c r="EY24" s="156"/>
      <c r="EZ24" s="156"/>
      <c r="FA24" s="156"/>
      <c r="FB24" s="156"/>
      <c r="FC24" s="156"/>
      <c r="FD24" s="156"/>
      <c r="FE24" s="156"/>
      <c r="FF24" s="156"/>
      <c r="FG24" s="156"/>
      <c r="FH24" s="156"/>
      <c r="FI24" s="156"/>
      <c r="FJ24" s="156"/>
      <c r="FK24" s="156"/>
      <c r="FL24" s="156"/>
      <c r="FM24" s="156"/>
      <c r="FN24" s="156"/>
      <c r="FO24" s="156"/>
      <c r="FP24" s="156"/>
      <c r="FQ24" s="156"/>
      <c r="FR24" s="156"/>
      <c r="FS24" s="156"/>
      <c r="FT24" s="156"/>
      <c r="FU24" s="156"/>
      <c r="FV24" s="156"/>
      <c r="FW24" s="156"/>
      <c r="FX24" s="156"/>
      <c r="FY24" s="156"/>
      <c r="FZ24" s="156"/>
      <c r="GA24" s="156"/>
      <c r="GB24" s="156"/>
      <c r="GC24" s="156"/>
      <c r="GD24" s="156"/>
      <c r="GE24" s="156"/>
      <c r="GF24" s="156"/>
      <c r="GG24" s="156"/>
      <c r="GH24" s="156"/>
      <c r="GI24" s="156"/>
      <c r="GJ24" s="156"/>
      <c r="GK24" s="156"/>
      <c r="GL24" s="156"/>
      <c r="GM24" s="156"/>
      <c r="GN24" s="156"/>
      <c r="GO24" s="156"/>
      <c r="GP24" s="156"/>
      <c r="GQ24" s="156"/>
      <c r="GR24" s="156"/>
      <c r="GS24" s="156"/>
      <c r="GT24" s="156"/>
      <c r="GU24" s="156"/>
      <c r="GV24" s="156"/>
      <c r="GW24" s="156"/>
      <c r="GX24" s="156"/>
      <c r="GY24" s="156"/>
      <c r="GZ24" s="156"/>
      <c r="HA24" s="156"/>
      <c r="HB24" s="156"/>
      <c r="HC24" s="156"/>
      <c r="HD24" s="156"/>
      <c r="HE24" s="156"/>
      <c r="HF24" s="156"/>
      <c r="HG24" s="156"/>
      <c r="HH24" s="156"/>
      <c r="HI24" s="156"/>
      <c r="HJ24" s="156"/>
      <c r="HK24" s="156"/>
      <c r="HL24" s="156"/>
      <c r="HM24" s="156"/>
      <c r="HN24" s="156"/>
      <c r="HO24" s="156"/>
      <c r="HP24" s="156"/>
      <c r="HQ24" s="156"/>
      <c r="HR24" s="156"/>
      <c r="HS24" s="156"/>
      <c r="HT24" s="156"/>
      <c r="HU24" s="156"/>
      <c r="HV24" s="156"/>
      <c r="HW24" s="156"/>
      <c r="HX24" s="156"/>
      <c r="HY24" s="156"/>
      <c r="HZ24" s="156"/>
      <c r="IA24" s="156"/>
      <c r="IB24" s="156"/>
      <c r="IC24" s="156"/>
      <c r="ID24" s="156"/>
      <c r="IE24" s="156"/>
      <c r="IF24" s="156"/>
      <c r="IG24" s="156"/>
      <c r="IH24" s="156"/>
      <c r="II24" s="156"/>
      <c r="IJ24" s="156"/>
      <c r="IK24" s="156"/>
      <c r="IL24" s="156"/>
      <c r="IM24" s="156"/>
      <c r="IN24" s="156"/>
      <c r="IO24" s="156"/>
      <c r="IP24" s="156"/>
      <c r="IQ24" s="156"/>
      <c r="IR24" s="156"/>
      <c r="IS24" s="156"/>
      <c r="IT24" s="156"/>
      <c r="IU24" s="156"/>
      <c r="IV24" s="156"/>
      <c r="IW24" s="156"/>
      <c r="IX24" s="156"/>
      <c r="IY24" s="156"/>
      <c r="IZ24" s="156"/>
      <c r="JA24" s="156"/>
      <c r="JB24" s="156"/>
      <c r="JC24" s="156"/>
      <c r="JD24" s="156"/>
      <c r="JE24" s="156"/>
      <c r="JF24" s="156"/>
      <c r="JG24" s="156"/>
      <c r="JH24" s="156"/>
      <c r="JI24" s="156"/>
      <c r="JJ24" s="156"/>
      <c r="JK24" s="156"/>
      <c r="JL24" s="156"/>
      <c r="JM24" s="156"/>
      <c r="JN24" s="156"/>
      <c r="JO24" s="156"/>
      <c r="JP24" s="156"/>
      <c r="JQ24" s="156"/>
      <c r="JR24" s="156"/>
      <c r="JS24" s="156"/>
      <c r="JT24" s="156"/>
      <c r="JU24" s="156"/>
      <c r="JV24" s="156"/>
      <c r="JW24" s="156"/>
      <c r="JX24" s="156"/>
      <c r="JY24" s="156"/>
      <c r="JZ24" s="156"/>
      <c r="KA24" s="156"/>
      <c r="KB24" s="156"/>
      <c r="KC24" s="156"/>
      <c r="KD24" s="156"/>
      <c r="KE24" s="156"/>
      <c r="KF24" s="156"/>
      <c r="KG24" s="156"/>
      <c r="KH24" s="156"/>
      <c r="KI24" s="156"/>
      <c r="KJ24" s="156"/>
      <c r="KK24" s="156"/>
      <c r="KL24" s="156"/>
      <c r="KM24" s="156"/>
      <c r="KN24" s="156"/>
      <c r="KO24" s="156"/>
      <c r="KP24" s="156"/>
      <c r="KQ24" s="156"/>
      <c r="KR24" s="156"/>
      <c r="KS24" s="156"/>
      <c r="KT24" s="156"/>
      <c r="KU24" s="156"/>
      <c r="KV24" s="156"/>
      <c r="KW24" s="156"/>
      <c r="KX24" s="156"/>
      <c r="KY24" s="156"/>
      <c r="KZ24" s="156"/>
      <c r="LA24" s="156"/>
      <c r="LB24" s="156"/>
      <c r="LC24" s="156"/>
      <c r="LD24" s="156"/>
      <c r="LE24" s="156"/>
      <c r="LF24" s="156"/>
      <c r="LG24" s="156"/>
      <c r="LH24" s="156"/>
      <c r="LI24" s="156"/>
      <c r="LJ24" s="156"/>
      <c r="LK24" s="156"/>
      <c r="LL24" s="156"/>
      <c r="LM24" s="156"/>
      <c r="LN24" s="156"/>
      <c r="LO24" s="156"/>
      <c r="LP24" s="156"/>
      <c r="LQ24" s="156"/>
      <c r="LR24" s="156"/>
      <c r="LS24" s="156"/>
      <c r="LT24" s="156"/>
      <c r="LU24" s="156"/>
      <c r="LV24" s="156"/>
      <c r="LW24" s="156"/>
      <c r="LX24" s="156"/>
      <c r="LY24" s="156"/>
      <c r="LZ24" s="156"/>
      <c r="MA24" s="156"/>
      <c r="MB24" s="156"/>
      <c r="MC24" s="156"/>
      <c r="MD24" s="156"/>
      <c r="ME24" s="156"/>
      <c r="MF24" s="156"/>
      <c r="MG24" s="156"/>
      <c r="MH24" s="156"/>
      <c r="MI24" s="156"/>
      <c r="MJ24" s="156"/>
      <c r="MK24" s="156"/>
      <c r="ML24" s="156"/>
      <c r="MM24" s="156"/>
      <c r="MN24" s="156"/>
      <c r="MO24" s="156"/>
      <c r="MP24" s="156"/>
      <c r="MQ24" s="156"/>
      <c r="MR24" s="156"/>
      <c r="MS24" s="156"/>
      <c r="MT24" s="156"/>
      <c r="MU24" s="156"/>
      <c r="MV24" s="156"/>
      <c r="MW24" s="156"/>
      <c r="MX24" s="156"/>
      <c r="MY24" s="156"/>
      <c r="MZ24" s="156"/>
      <c r="NA24" s="156"/>
      <c r="NB24" s="156"/>
      <c r="NC24" s="156"/>
      <c r="ND24" s="156"/>
      <c r="NE24" s="156"/>
      <c r="NF24" s="156"/>
      <c r="NG24" s="156"/>
      <c r="NH24" s="156"/>
      <c r="NI24" s="156"/>
      <c r="NJ24" s="156"/>
      <c r="NK24" s="156"/>
      <c r="NL24" s="156"/>
      <c r="NM24" s="156"/>
      <c r="NN24" s="156"/>
      <c r="NO24" s="156"/>
      <c r="NP24" s="156"/>
      <c r="NQ24" s="156"/>
      <c r="NR24" s="156"/>
      <c r="NS24" s="156"/>
      <c r="NT24" s="156"/>
      <c r="NU24" s="156"/>
      <c r="NV24" s="156"/>
      <c r="NW24" s="156"/>
      <c r="NX24" s="156"/>
      <c r="NY24" s="156"/>
      <c r="NZ24" s="156"/>
      <c r="OA24" s="156"/>
      <c r="OB24" s="156"/>
      <c r="OC24" s="156"/>
      <c r="OD24" s="156"/>
      <c r="OE24" s="156"/>
      <c r="OF24" s="156"/>
      <c r="OG24" s="156"/>
      <c r="OH24" s="156"/>
      <c r="OI24" s="156"/>
      <c r="OJ24" s="156"/>
      <c r="OK24" s="156"/>
      <c r="OL24" s="156"/>
      <c r="OM24" s="156"/>
      <c r="ON24" s="156"/>
      <c r="OO24" s="156"/>
      <c r="OP24" s="156"/>
      <c r="OQ24" s="156"/>
      <c r="OR24" s="156"/>
      <c r="OS24" s="156"/>
      <c r="OT24" s="156"/>
      <c r="OU24" s="156"/>
      <c r="OV24" s="156"/>
      <c r="OW24" s="156"/>
      <c r="OX24" s="156"/>
      <c r="OY24" s="156"/>
      <c r="OZ24" s="156"/>
      <c r="PA24" s="156"/>
      <c r="PB24" s="156"/>
      <c r="PC24" s="156"/>
      <c r="PD24" s="156"/>
      <c r="PE24" s="156"/>
      <c r="PF24" s="156"/>
      <c r="PG24" s="156"/>
      <c r="PH24" s="156"/>
      <c r="PI24" s="156"/>
      <c r="PJ24" s="156"/>
      <c r="PK24" s="156"/>
      <c r="PL24" s="156"/>
      <c r="PM24" s="156"/>
      <c r="PN24" s="156"/>
      <c r="PO24" s="156"/>
      <c r="PP24" s="156"/>
      <c r="PQ24" s="156"/>
      <c r="PR24" s="156"/>
      <c r="PS24" s="156"/>
      <c r="PT24" s="156"/>
      <c r="PU24" s="156"/>
      <c r="PV24" s="156"/>
      <c r="PW24" s="156"/>
      <c r="PX24" s="156"/>
      <c r="PY24" s="156"/>
      <c r="PZ24" s="156"/>
      <c r="QA24" s="156"/>
      <c r="QB24" s="156"/>
      <c r="QC24" s="156"/>
      <c r="QD24" s="156"/>
      <c r="QE24" s="156"/>
      <c r="QF24" s="156"/>
      <c r="QG24" s="156"/>
      <c r="QH24" s="156"/>
      <c r="QI24" s="156"/>
      <c r="QJ24" s="156"/>
      <c r="QK24" s="156"/>
      <c r="QL24" s="156"/>
      <c r="QM24" s="156"/>
      <c r="QN24" s="156"/>
      <c r="QO24" s="156"/>
      <c r="QP24" s="156"/>
      <c r="QQ24" s="156"/>
      <c r="QR24" s="156"/>
      <c r="QS24" s="156"/>
      <c r="QT24" s="156"/>
      <c r="QU24" s="132"/>
      <c r="QV24" s="132"/>
      <c r="QW24" s="132"/>
      <c r="QX24" s="132"/>
      <c r="QY24" s="132"/>
      <c r="QZ24" s="132"/>
      <c r="RA24" s="132"/>
      <c r="RB24" s="132"/>
      <c r="RC24" s="132"/>
      <c r="RD24" s="132"/>
      <c r="RE24" s="132"/>
      <c r="RF24" s="132"/>
      <c r="RG24" s="132"/>
      <c r="RH24" s="132"/>
      <c r="RI24" s="132"/>
      <c r="RJ24" s="132"/>
      <c r="RK24" s="132"/>
      <c r="RL24" s="132"/>
      <c r="RM24" s="132"/>
      <c r="RN24" s="132"/>
      <c r="RO24" s="132"/>
      <c r="RP24" s="132"/>
      <c r="RQ24" s="132"/>
      <c r="RR24" s="132"/>
      <c r="RS24" s="132"/>
      <c r="RT24" s="132"/>
      <c r="RU24" s="132"/>
      <c r="RV24" s="132"/>
      <c r="RW24" s="132"/>
      <c r="RX24" s="132"/>
      <c r="RY24" s="132"/>
      <c r="RZ24" s="132"/>
      <c r="SA24" s="132"/>
      <c r="SB24" s="132"/>
      <c r="SC24" s="132"/>
      <c r="SD24" s="132"/>
      <c r="SE24" s="132"/>
      <c r="SF24" s="132"/>
      <c r="SG24" s="132"/>
      <c r="SH24" s="132"/>
      <c r="SI24" s="132"/>
      <c r="SJ24" s="132"/>
      <c r="SK24" s="132"/>
      <c r="SL24" s="132"/>
      <c r="SM24" s="132"/>
      <c r="SN24" s="132"/>
      <c r="SO24" s="132"/>
      <c r="SP24" s="132"/>
      <c r="SQ24" s="132"/>
      <c r="SR24" s="132"/>
      <c r="SS24" s="132"/>
      <c r="ST24" s="132"/>
      <c r="SU24" s="132"/>
      <c r="SV24" s="132"/>
      <c r="SW24" s="132"/>
      <c r="SX24" s="132"/>
      <c r="SY24" s="132"/>
      <c r="SZ24" s="132"/>
      <c r="TA24" s="132"/>
      <c r="TB24" s="132"/>
      <c r="TC24" s="132"/>
      <c r="TD24" s="132"/>
      <c r="TE24" s="132"/>
      <c r="TF24" s="132"/>
      <c r="TG24" s="132"/>
      <c r="TH24" s="132"/>
      <c r="TI24" s="132"/>
      <c r="TJ24" s="132"/>
      <c r="TK24" s="132"/>
      <c r="TL24" s="132"/>
      <c r="TM24" s="132"/>
      <c r="TN24" s="132"/>
      <c r="TO24" s="132"/>
      <c r="TP24" s="132"/>
      <c r="TQ24" s="132"/>
      <c r="TR24" s="132"/>
      <c r="TS24" s="132"/>
      <c r="TT24" s="132"/>
      <c r="TU24" s="132"/>
      <c r="TV24" s="132"/>
      <c r="TW24" s="132"/>
      <c r="TX24" s="132"/>
      <c r="TY24" s="132"/>
      <c r="TZ24" s="132"/>
      <c r="UA24" s="132"/>
      <c r="UB24" s="132"/>
      <c r="UC24" s="132"/>
      <c r="UD24" s="132"/>
      <c r="UE24" s="132"/>
      <c r="UF24" s="132"/>
      <c r="UG24" s="132"/>
      <c r="UH24" s="132"/>
      <c r="UI24" s="132"/>
      <c r="UJ24" s="132"/>
      <c r="UK24" s="132"/>
      <c r="UL24" s="132"/>
      <c r="UM24" s="132"/>
      <c r="UN24" s="132"/>
      <c r="UO24" s="132"/>
      <c r="UP24" s="132"/>
      <c r="UQ24" s="132"/>
      <c r="UR24" s="132"/>
      <c r="US24" s="132"/>
      <c r="UT24" s="132"/>
      <c r="UU24" s="132"/>
      <c r="UV24" s="132"/>
      <c r="UW24" s="132"/>
      <c r="UX24" s="132"/>
      <c r="UY24" s="132"/>
      <c r="UZ24" s="132"/>
      <c r="VA24" s="132"/>
      <c r="VB24" s="132"/>
      <c r="VC24" s="132"/>
      <c r="VD24" s="132"/>
      <c r="VE24" s="132"/>
      <c r="VF24" s="132"/>
      <c r="VG24" s="132"/>
      <c r="VH24" s="132"/>
      <c r="VI24" s="132"/>
      <c r="VJ24" s="132"/>
      <c r="VK24" s="132"/>
      <c r="VL24" s="132"/>
      <c r="VM24" s="132"/>
      <c r="VN24" s="132"/>
      <c r="VO24" s="132"/>
      <c r="VP24" s="132"/>
      <c r="VQ24" s="132"/>
      <c r="VR24" s="132"/>
      <c r="VS24" s="132"/>
      <c r="VT24" s="132"/>
      <c r="VU24" s="132"/>
      <c r="VV24" s="132"/>
      <c r="VW24" s="132"/>
      <c r="VX24" s="132"/>
      <c r="VY24" s="132"/>
      <c r="VZ24" s="132"/>
      <c r="WA24" s="132"/>
      <c r="WB24" s="132"/>
      <c r="WC24" s="132"/>
      <c r="WD24" s="132"/>
      <c r="WE24" s="132"/>
      <c r="WF24" s="132"/>
      <c r="WG24" s="132"/>
      <c r="WH24" s="132"/>
      <c r="WI24" s="132"/>
      <c r="WJ24" s="132"/>
      <c r="WK24" s="132"/>
      <c r="WL24" s="132"/>
      <c r="WM24" s="132"/>
      <c r="WN24" s="132"/>
      <c r="WO24" s="132"/>
      <c r="WP24" s="132"/>
      <c r="WQ24" s="132"/>
      <c r="WR24" s="132"/>
      <c r="WS24" s="132"/>
      <c r="WT24" s="132"/>
      <c r="WU24" s="132"/>
      <c r="WV24" s="132"/>
      <c r="WW24" s="132"/>
      <c r="WX24" s="132"/>
      <c r="WY24" s="132"/>
      <c r="WZ24" s="132"/>
      <c r="XA24" s="132"/>
      <c r="XB24" s="132"/>
      <c r="XC24" s="132"/>
      <c r="XD24" s="132"/>
      <c r="XE24" s="132"/>
      <c r="XF24" s="132"/>
      <c r="XG24" s="132"/>
      <c r="XH24" s="132"/>
      <c r="XI24" s="132"/>
      <c r="XJ24" s="132"/>
      <c r="XK24" s="132"/>
      <c r="XL24" s="132"/>
      <c r="XM24" s="132"/>
      <c r="XN24" s="132"/>
      <c r="XO24" s="132"/>
      <c r="XP24" s="132"/>
      <c r="XQ24" s="132"/>
      <c r="XR24" s="132"/>
      <c r="XS24" s="132"/>
      <c r="XT24" s="132"/>
      <c r="XU24" s="132"/>
      <c r="XV24" s="132"/>
      <c r="XW24" s="132"/>
      <c r="XX24" s="132"/>
      <c r="XY24" s="132"/>
      <c r="XZ24" s="132"/>
      <c r="YA24" s="132"/>
      <c r="YB24" s="132"/>
      <c r="YC24" s="132"/>
      <c r="YD24" s="132"/>
      <c r="YE24" s="132"/>
      <c r="YF24" s="132"/>
      <c r="YG24" s="132"/>
      <c r="YH24" s="132"/>
      <c r="YI24" s="132"/>
      <c r="YJ24" s="132"/>
      <c r="YK24" s="132"/>
      <c r="YL24" s="132"/>
      <c r="YM24" s="132"/>
      <c r="YN24" s="132"/>
      <c r="YO24" s="132"/>
      <c r="YP24" s="132"/>
      <c r="YQ24" s="132"/>
      <c r="YR24" s="132"/>
      <c r="YS24" s="132"/>
      <c r="YT24" s="132"/>
      <c r="YU24" s="132"/>
      <c r="YV24" s="132"/>
      <c r="YW24" s="132"/>
      <c r="YX24" s="132"/>
      <c r="YY24" s="132"/>
      <c r="YZ24" s="132"/>
      <c r="ZA24" s="132"/>
      <c r="ZB24" s="132"/>
      <c r="ZC24" s="132"/>
      <c r="ZD24" s="132"/>
      <c r="ZE24" s="132"/>
      <c r="ZF24" s="132"/>
      <c r="ZG24" s="132"/>
      <c r="ZH24" s="132"/>
      <c r="ZI24" s="132"/>
      <c r="ZJ24" s="132"/>
      <c r="ZK24" s="132"/>
      <c r="ZL24" s="132"/>
      <c r="ZM24" s="132"/>
      <c r="ZN24" s="132"/>
      <c r="ZO24" s="132"/>
      <c r="ZP24" s="132"/>
      <c r="ZQ24" s="132"/>
      <c r="ZR24" s="132"/>
      <c r="ZS24" s="132"/>
      <c r="ZT24" s="132"/>
      <c r="ZU24" s="132"/>
      <c r="ZV24" s="132"/>
      <c r="ZW24" s="132"/>
      <c r="ZX24" s="132"/>
      <c r="ZY24" s="132"/>
      <c r="ZZ24" s="132"/>
      <c r="AAA24" s="132"/>
      <c r="AAB24" s="132"/>
      <c r="AAC24" s="132"/>
      <c r="AAD24" s="132"/>
      <c r="AAE24" s="132"/>
      <c r="AAF24" s="132"/>
      <c r="AAG24" s="132"/>
      <c r="AAH24" s="132"/>
      <c r="AAI24" s="132"/>
      <c r="AAJ24" s="132"/>
      <c r="AAK24" s="132"/>
      <c r="AAL24" s="132"/>
      <c r="AAM24" s="132"/>
      <c r="AAN24" s="132"/>
      <c r="AAO24" s="132"/>
      <c r="AAP24" s="132"/>
      <c r="AAQ24" s="132"/>
      <c r="AAR24" s="132"/>
      <c r="AAS24" s="132"/>
      <c r="AAT24" s="132"/>
      <c r="AAU24" s="132"/>
      <c r="AAV24" s="132"/>
      <c r="AAW24" s="132"/>
      <c r="AAX24" s="132"/>
      <c r="AAY24" s="132"/>
      <c r="AAZ24" s="132"/>
      <c r="ABA24" s="132"/>
      <c r="ABB24" s="132"/>
      <c r="ABC24" s="132"/>
      <c r="ABD24" s="132"/>
      <c r="ABE24" s="132"/>
      <c r="ABF24" s="132"/>
      <c r="ABG24" s="132"/>
      <c r="ABH24" s="132"/>
      <c r="ABI24" s="132"/>
      <c r="ABJ24" s="132"/>
      <c r="ABK24" s="132"/>
      <c r="ABL24" s="132"/>
      <c r="ABM24" s="132"/>
      <c r="ABN24" s="132"/>
      <c r="ABO24" s="132"/>
      <c r="ABP24" s="132"/>
      <c r="ABQ24" s="132"/>
      <c r="ABR24" s="132"/>
      <c r="ABS24" s="132"/>
      <c r="ABT24" s="132"/>
      <c r="ABU24" s="132"/>
      <c r="ABV24" s="132"/>
      <c r="ABW24" s="132"/>
      <c r="ABX24" s="132"/>
      <c r="ABY24" s="132"/>
      <c r="ABZ24" s="132"/>
      <c r="ACA24" s="132"/>
      <c r="ACB24" s="132"/>
      <c r="ACC24" s="132"/>
      <c r="ACD24" s="132"/>
      <c r="ACE24" s="132"/>
      <c r="ACF24" s="132"/>
      <c r="ACG24" s="132"/>
      <c r="ACH24" s="132"/>
      <c r="ACI24" s="132"/>
      <c r="ACJ24" s="132"/>
      <c r="ACK24" s="132"/>
      <c r="ACL24" s="132"/>
      <c r="ACM24" s="132"/>
      <c r="ACN24" s="132"/>
      <c r="ACO24" s="132"/>
      <c r="ACP24" s="132"/>
      <c r="ACQ24" s="132"/>
      <c r="ACR24" s="132"/>
      <c r="ACS24" s="132"/>
      <c r="ACT24" s="132"/>
      <c r="ACU24" s="132"/>
      <c r="ACV24" s="132"/>
      <c r="ACW24" s="132"/>
      <c r="ACX24" s="132"/>
      <c r="ACY24" s="132"/>
      <c r="ACZ24" s="132"/>
      <c r="ADA24" s="132"/>
      <c r="ADB24" s="132"/>
      <c r="ADC24" s="132"/>
      <c r="ADD24" s="132"/>
      <c r="ADE24" s="132"/>
      <c r="ADF24" s="132"/>
      <c r="ADG24" s="132"/>
      <c r="ADH24" s="132"/>
      <c r="ADI24" s="132"/>
      <c r="ADJ24" s="132"/>
      <c r="ADK24" s="132"/>
      <c r="ADL24" s="132"/>
      <c r="ADM24" s="132"/>
      <c r="ADN24" s="132"/>
      <c r="ADO24" s="132"/>
      <c r="ADP24" s="132"/>
      <c r="ADQ24" s="132"/>
      <c r="ADR24" s="132"/>
      <c r="ADS24" s="132"/>
      <c r="ADT24" s="132"/>
      <c r="ADU24" s="132"/>
      <c r="ADV24" s="132"/>
      <c r="ADW24" s="132"/>
      <c r="ADX24" s="132"/>
      <c r="ADY24" s="132"/>
      <c r="ADZ24" s="132"/>
      <c r="AEA24" s="132"/>
      <c r="AEB24" s="132"/>
      <c r="AEC24" s="132"/>
      <c r="AED24" s="132"/>
      <c r="AEE24" s="132"/>
      <c r="AEF24" s="132"/>
      <c r="AEG24" s="132"/>
      <c r="AEH24" s="132"/>
      <c r="AEI24" s="132"/>
      <c r="AEJ24" s="132"/>
      <c r="AEK24" s="132"/>
      <c r="AEL24" s="132"/>
      <c r="AEM24" s="132"/>
      <c r="AEN24" s="132"/>
      <c r="AEO24" s="132"/>
      <c r="AEP24" s="132"/>
      <c r="AEQ24" s="132"/>
      <c r="AER24" s="132"/>
      <c r="AES24" s="132"/>
      <c r="AET24" s="132"/>
      <c r="AEU24" s="132"/>
      <c r="AEV24" s="132"/>
      <c r="AEW24" s="132"/>
      <c r="AEX24" s="132"/>
      <c r="AEY24" s="132"/>
      <c r="AEZ24" s="132"/>
      <c r="AFA24" s="132"/>
      <c r="AFB24" s="132"/>
      <c r="AFC24" s="132"/>
      <c r="AFD24" s="132"/>
      <c r="AFE24" s="132"/>
      <c r="AFF24" s="132"/>
      <c r="AFG24" s="132"/>
      <c r="AFH24" s="132"/>
      <c r="AFI24" s="132"/>
      <c r="AFJ24" s="132"/>
      <c r="AFK24" s="132"/>
      <c r="AFL24" s="132"/>
      <c r="AFM24" s="132"/>
      <c r="AFN24" s="132"/>
      <c r="AFO24" s="132"/>
      <c r="AFP24" s="132"/>
      <c r="AFQ24" s="132"/>
      <c r="AFR24" s="132"/>
      <c r="AFS24" s="132"/>
      <c r="AFT24" s="132"/>
      <c r="AFU24" s="132"/>
      <c r="AFV24" s="132"/>
      <c r="AFW24" s="132"/>
      <c r="AFX24" s="132"/>
      <c r="AFY24" s="132"/>
      <c r="AFZ24" s="132"/>
      <c r="AGA24" s="132"/>
      <c r="AGB24" s="132"/>
      <c r="AGC24" s="132"/>
      <c r="AGD24" s="132"/>
      <c r="AGE24" s="132"/>
      <c r="AGF24" s="132"/>
      <c r="AGG24" s="132"/>
      <c r="AGH24" s="132"/>
      <c r="AGI24" s="132"/>
      <c r="AGJ24" s="132"/>
      <c r="AGK24" s="132"/>
      <c r="AGL24" s="132"/>
      <c r="AGM24" s="132"/>
      <c r="AGN24" s="132"/>
      <c r="AGO24" s="132"/>
      <c r="AGP24" s="132"/>
      <c r="AGQ24" s="132"/>
      <c r="AGR24" s="132"/>
      <c r="AGS24" s="132"/>
      <c r="AGT24" s="132"/>
      <c r="AGU24" s="132"/>
      <c r="AGV24" s="132"/>
      <c r="AGW24" s="132"/>
      <c r="AGX24" s="132"/>
      <c r="AGY24" s="132"/>
      <c r="AGZ24" s="132"/>
      <c r="AHA24" s="132"/>
      <c r="AHB24" s="132"/>
      <c r="AHC24" s="132"/>
      <c r="AHD24" s="132"/>
      <c r="AHE24" s="132"/>
      <c r="AHF24" s="132"/>
      <c r="AHG24" s="132"/>
      <c r="AHH24" s="132"/>
      <c r="AHI24" s="132"/>
      <c r="AHJ24" s="132"/>
      <c r="AHK24" s="132"/>
      <c r="AHL24" s="132"/>
      <c r="AHM24" s="132"/>
      <c r="AHN24" s="132"/>
      <c r="AHO24" s="132"/>
      <c r="AHP24" s="132"/>
      <c r="AHQ24" s="132"/>
      <c r="AHR24" s="132"/>
      <c r="AHS24" s="132"/>
      <c r="AHT24" s="132"/>
      <c r="AHU24" s="132"/>
      <c r="AHV24" s="132"/>
      <c r="AHW24" s="132"/>
      <c r="AHX24" s="132"/>
      <c r="AHY24" s="132"/>
      <c r="AHZ24" s="132"/>
      <c r="AIA24" s="132"/>
      <c r="AIB24" s="132"/>
      <c r="AIC24" s="132"/>
      <c r="AID24" s="132"/>
      <c r="AIE24" s="132"/>
      <c r="AIF24" s="132"/>
      <c r="AIG24" s="132"/>
      <c r="AIH24" s="132"/>
      <c r="AII24" s="132"/>
      <c r="AIJ24" s="132"/>
      <c r="AIK24" s="132"/>
      <c r="AIL24" s="132"/>
      <c r="AIM24" s="132"/>
      <c r="AIN24" s="132"/>
      <c r="AIO24" s="132"/>
      <c r="AIP24" s="132"/>
      <c r="AIQ24" s="132"/>
      <c r="AIR24" s="132"/>
      <c r="AIS24" s="132"/>
      <c r="AIT24" s="132"/>
      <c r="AIU24" s="132"/>
      <c r="AIV24" s="132"/>
      <c r="AIW24" s="132"/>
      <c r="AIX24" s="132"/>
      <c r="AIY24" s="132"/>
      <c r="AIZ24" s="132"/>
      <c r="AJA24" s="132"/>
      <c r="AJB24" s="132"/>
      <c r="AJC24" s="132"/>
      <c r="AJD24" s="132"/>
      <c r="AJE24" s="132"/>
      <c r="AJF24" s="132"/>
      <c r="AJG24" s="132"/>
      <c r="AJH24" s="132"/>
      <c r="AJI24" s="132"/>
      <c r="AJJ24" s="132"/>
      <c r="AJK24" s="132"/>
      <c r="AJL24" s="132"/>
      <c r="AJM24" s="132"/>
      <c r="AJN24" s="132"/>
      <c r="AJO24" s="132"/>
      <c r="AJP24" s="132"/>
      <c r="AJQ24" s="132"/>
      <c r="AJR24" s="132"/>
      <c r="AJS24" s="132"/>
      <c r="AJT24" s="132"/>
      <c r="AJU24" s="132"/>
      <c r="AJV24" s="132"/>
      <c r="AJW24" s="132"/>
      <c r="AJX24" s="132"/>
      <c r="AJY24" s="132"/>
      <c r="AJZ24" s="132"/>
      <c r="AKA24" s="132"/>
      <c r="AKB24" s="132"/>
      <c r="AKC24" s="132"/>
      <c r="AKD24" s="132"/>
      <c r="AKE24" s="132"/>
      <c r="AKF24" s="132"/>
      <c r="AKG24" s="132"/>
      <c r="AKH24" s="132"/>
      <c r="AKI24" s="132"/>
      <c r="AKJ24" s="132"/>
      <c r="AKK24" s="132"/>
      <c r="AKL24" s="132"/>
      <c r="AKM24" s="132"/>
      <c r="AKN24" s="132"/>
      <c r="AKO24" s="132"/>
      <c r="AKP24" s="132"/>
      <c r="AKQ24" s="132"/>
      <c r="AKR24" s="132"/>
      <c r="AKS24" s="132"/>
      <c r="AKT24" s="132"/>
      <c r="AKU24" s="132"/>
      <c r="AKV24" s="132"/>
      <c r="AKW24" s="132"/>
      <c r="AKX24" s="132"/>
      <c r="AKY24" s="132"/>
      <c r="AKZ24" s="132"/>
      <c r="ALA24" s="132"/>
      <c r="ALB24" s="132"/>
      <c r="ALC24" s="132"/>
      <c r="ALD24" s="132"/>
      <c r="ALE24" s="132"/>
      <c r="ALF24" s="132"/>
      <c r="ALG24" s="132"/>
      <c r="ALH24" s="132"/>
      <c r="ALI24" s="132"/>
      <c r="ALJ24" s="132"/>
      <c r="ALK24" s="132"/>
      <c r="ALL24" s="132"/>
      <c r="ALM24" s="132"/>
      <c r="ALN24" s="132"/>
      <c r="ALO24" s="132"/>
      <c r="ALP24" s="132"/>
      <c r="ALQ24" s="132"/>
      <c r="ALR24" s="132"/>
      <c r="ALS24" s="132"/>
      <c r="ALT24" s="132"/>
      <c r="ALU24" s="132"/>
      <c r="ALV24" s="132"/>
      <c r="ALW24" s="132"/>
      <c r="ALX24" s="132"/>
      <c r="ALY24" s="132"/>
      <c r="ALZ24" s="132"/>
      <c r="AMA24" s="132"/>
      <c r="AMB24" s="132"/>
      <c r="AMC24" s="132"/>
      <c r="AMD24" s="132"/>
      <c r="AME24" s="132"/>
      <c r="AMF24" s="132"/>
      <c r="AMG24" s="132"/>
      <c r="AMH24" s="132"/>
      <c r="AMI24" s="132"/>
      <c r="AMJ24" s="132"/>
      <c r="AMK24" s="132"/>
      <c r="AML24" s="132"/>
      <c r="AMM24" s="132"/>
      <c r="AMN24" s="132"/>
      <c r="AMO24" s="132"/>
      <c r="AMP24" s="132"/>
      <c r="AMQ24" s="132"/>
      <c r="AMR24" s="132"/>
      <c r="AMS24" s="132"/>
      <c r="AMT24" s="132"/>
      <c r="AMU24" s="132"/>
      <c r="AMV24" s="132"/>
      <c r="AMW24" s="132"/>
      <c r="AMX24" s="132"/>
      <c r="AMY24" s="132"/>
      <c r="AMZ24" s="132"/>
      <c r="ANA24" s="132"/>
      <c r="ANB24" s="132"/>
      <c r="ANC24" s="132"/>
      <c r="AND24" s="132"/>
      <c r="ANE24" s="132"/>
      <c r="ANF24" s="132"/>
      <c r="ANG24" s="132"/>
      <c r="ANH24" s="132"/>
      <c r="ANI24" s="132"/>
      <c r="ANJ24" s="132"/>
      <c r="ANK24" s="132"/>
      <c r="ANL24" s="132"/>
      <c r="ANM24" s="132"/>
      <c r="ANN24" s="132"/>
      <c r="ANO24" s="132"/>
      <c r="ANP24" s="132"/>
      <c r="ANQ24" s="132"/>
      <c r="ANR24" s="132"/>
      <c r="ANS24" s="132"/>
      <c r="ANT24" s="132"/>
      <c r="ANU24" s="132"/>
      <c r="ANV24" s="132"/>
      <c r="ANW24" s="132"/>
      <c r="ANX24" s="132"/>
      <c r="ANY24" s="132"/>
      <c r="ANZ24" s="132"/>
      <c r="AOA24" s="132"/>
      <c r="AOB24" s="132"/>
      <c r="AOC24" s="132"/>
      <c r="AOD24" s="132"/>
      <c r="AOE24" s="132"/>
      <c r="AOF24" s="132"/>
      <c r="AOG24" s="132"/>
      <c r="AOH24" s="132"/>
      <c r="AOI24" s="132"/>
      <c r="AOJ24" s="132"/>
      <c r="AOK24" s="132"/>
      <c r="AOL24" s="132"/>
      <c r="AOM24" s="132"/>
      <c r="AON24" s="132"/>
      <c r="AOO24" s="132"/>
      <c r="AOP24" s="132"/>
      <c r="AOQ24" s="132"/>
      <c r="AOR24" s="132"/>
      <c r="AOS24" s="132"/>
      <c r="AOT24" s="132"/>
      <c r="AOU24" s="132"/>
      <c r="AOV24" s="132"/>
      <c r="AOW24" s="132"/>
      <c r="AOX24" s="132"/>
      <c r="AOY24" s="132"/>
      <c r="AOZ24" s="132"/>
      <c r="APA24" s="132"/>
      <c r="APB24" s="132"/>
      <c r="APC24" s="132"/>
      <c r="APD24" s="132"/>
      <c r="APE24" s="132"/>
      <c r="APF24" s="132"/>
      <c r="APG24" s="132"/>
      <c r="APH24" s="132"/>
      <c r="API24" s="132"/>
      <c r="APJ24" s="132"/>
      <c r="APK24" s="132"/>
      <c r="APL24" s="132"/>
      <c r="APM24" s="132"/>
      <c r="APN24" s="132"/>
      <c r="APO24" s="132"/>
      <c r="APP24" s="132"/>
      <c r="APQ24" s="132"/>
      <c r="APR24" s="132"/>
      <c r="APS24" s="132"/>
      <c r="APT24" s="132"/>
      <c r="APU24" s="132"/>
      <c r="APV24" s="132"/>
      <c r="APW24" s="132"/>
      <c r="APX24" s="132"/>
      <c r="APY24" s="132"/>
      <c r="APZ24" s="132"/>
      <c r="AQA24" s="132"/>
      <c r="AQB24" s="132"/>
      <c r="AQC24" s="132"/>
      <c r="AQD24" s="132"/>
      <c r="AQE24" s="132"/>
      <c r="AQF24" s="132"/>
      <c r="AQG24" s="132"/>
      <c r="AQH24" s="132"/>
      <c r="AQI24" s="132"/>
      <c r="AQJ24" s="132"/>
      <c r="AQK24" s="132"/>
      <c r="AQL24" s="132"/>
      <c r="AQM24" s="132"/>
      <c r="AQN24" s="132"/>
      <c r="AQO24" s="132"/>
      <c r="AQP24" s="132"/>
      <c r="AQQ24" s="132"/>
      <c r="AQR24" s="132"/>
      <c r="AQS24" s="132"/>
      <c r="AQT24" s="132"/>
      <c r="AQU24" s="132"/>
      <c r="AQV24" s="132"/>
      <c r="AQW24" s="132"/>
      <c r="AQX24" s="132"/>
      <c r="AQY24" s="132"/>
      <c r="AQZ24" s="132"/>
      <c r="ARA24" s="132"/>
      <c r="ARB24" s="132"/>
      <c r="ARC24" s="132"/>
      <c r="ARD24" s="132"/>
      <c r="ARE24" s="132"/>
      <c r="ARF24" s="132"/>
      <c r="ARG24" s="132"/>
      <c r="ARH24" s="132"/>
      <c r="ARI24" s="132"/>
      <c r="ARJ24" s="132"/>
      <c r="ARK24" s="132"/>
      <c r="ARL24" s="132"/>
      <c r="ARM24" s="132"/>
      <c r="ARN24" s="132"/>
      <c r="ARO24" s="132"/>
      <c r="ARP24" s="132"/>
      <c r="ARQ24" s="132"/>
      <c r="ARR24" s="132"/>
      <c r="ARS24" s="132"/>
      <c r="ART24" s="132"/>
      <c r="ARU24" s="132"/>
      <c r="ARV24" s="132"/>
      <c r="ARW24" s="132"/>
      <c r="ARX24" s="132"/>
      <c r="ARY24" s="132"/>
      <c r="ARZ24" s="132"/>
      <c r="ASA24" s="132"/>
      <c r="ASB24" s="132"/>
      <c r="ASC24" s="132"/>
      <c r="ASD24" s="132"/>
      <c r="ASE24" s="132"/>
      <c r="ASF24" s="132"/>
      <c r="ASG24" s="132"/>
      <c r="ASH24" s="132"/>
      <c r="ASI24" s="132"/>
      <c r="ASJ24" s="132"/>
      <c r="ASK24" s="132"/>
      <c r="ASL24" s="132"/>
      <c r="ASM24" s="132"/>
      <c r="ASN24" s="132"/>
      <c r="ASO24" s="132"/>
      <c r="ASP24" s="132"/>
      <c r="ASQ24" s="132"/>
      <c r="ASR24" s="132"/>
      <c r="ASS24" s="132"/>
      <c r="AST24" s="132"/>
      <c r="ASU24" s="132"/>
      <c r="ASV24" s="132"/>
      <c r="ASW24" s="132"/>
      <c r="ASX24" s="132"/>
      <c r="ASY24" s="132"/>
      <c r="ASZ24" s="132"/>
      <c r="ATA24" s="132"/>
      <c r="ATB24" s="132"/>
      <c r="ATC24" s="132"/>
      <c r="ATD24" s="132"/>
      <c r="ATE24" s="132"/>
      <c r="ATF24" s="132"/>
      <c r="ATG24" s="132"/>
      <c r="ATH24" s="132"/>
      <c r="ATI24" s="132"/>
      <c r="ATJ24" s="132"/>
      <c r="ATK24" s="132"/>
      <c r="ATL24" s="132"/>
      <c r="ATM24" s="132"/>
      <c r="ATN24" s="132"/>
      <c r="ATO24" s="132"/>
      <c r="ATP24" s="132"/>
      <c r="ATQ24" s="132"/>
      <c r="ATR24" s="132"/>
      <c r="ATS24" s="132"/>
      <c r="ATT24" s="132"/>
      <c r="ATU24" s="132"/>
      <c r="ATV24" s="132"/>
      <c r="ATW24" s="132"/>
      <c r="ATX24" s="132"/>
      <c r="ATY24" s="132"/>
      <c r="ATZ24" s="132"/>
      <c r="AUA24" s="132"/>
      <c r="AUB24" s="132"/>
      <c r="AUC24" s="132"/>
      <c r="AUD24" s="132"/>
      <c r="AUE24" s="132"/>
      <c r="AUF24" s="132"/>
      <c r="AUG24" s="132"/>
      <c r="AUH24" s="132"/>
      <c r="AUI24" s="132"/>
      <c r="AUJ24" s="132"/>
      <c r="AUK24" s="132"/>
      <c r="AUL24" s="132"/>
      <c r="AUM24" s="132"/>
      <c r="AUN24" s="132"/>
      <c r="AUO24" s="132"/>
      <c r="AUP24" s="132"/>
      <c r="AUQ24" s="132"/>
      <c r="AUR24" s="132"/>
      <c r="AUS24" s="132"/>
      <c r="AUT24" s="132"/>
      <c r="AUU24" s="132"/>
      <c r="AUV24" s="132"/>
      <c r="AUW24" s="132"/>
      <c r="AUX24" s="132"/>
      <c r="AUY24" s="132"/>
      <c r="AUZ24" s="132"/>
      <c r="AVA24" s="132"/>
      <c r="AVB24" s="132"/>
      <c r="AVC24" s="132"/>
      <c r="AVD24" s="132"/>
      <c r="AVE24" s="132"/>
      <c r="AVF24" s="132"/>
      <c r="AVG24" s="132"/>
      <c r="AVH24" s="132"/>
      <c r="AVI24" s="132"/>
      <c r="AVJ24" s="132"/>
      <c r="AVK24" s="132"/>
      <c r="AVL24" s="132"/>
      <c r="AVM24" s="132"/>
      <c r="AVN24" s="132"/>
      <c r="AVO24" s="132"/>
      <c r="AVP24" s="132"/>
      <c r="AVQ24" s="132"/>
      <c r="AVR24" s="132"/>
      <c r="AVS24" s="132"/>
      <c r="AVT24" s="132"/>
      <c r="AVU24" s="132"/>
      <c r="AVV24" s="132"/>
      <c r="AVW24" s="132"/>
      <c r="AVX24" s="132"/>
      <c r="AVY24" s="132"/>
      <c r="AVZ24" s="132"/>
      <c r="AWA24" s="132"/>
      <c r="AWB24" s="132"/>
      <c r="AWC24" s="132"/>
      <c r="AWD24" s="132"/>
      <c r="AWE24" s="132"/>
      <c r="AWF24" s="132"/>
      <c r="AWG24" s="132"/>
      <c r="AWH24" s="132"/>
      <c r="AWI24" s="132"/>
      <c r="AWJ24" s="132"/>
      <c r="AWK24" s="132"/>
      <c r="AWL24" s="132"/>
      <c r="AWM24" s="132"/>
      <c r="AWN24" s="132"/>
      <c r="AWO24" s="132"/>
      <c r="AWP24" s="132"/>
      <c r="AWQ24" s="132"/>
      <c r="AWR24" s="132"/>
      <c r="AWS24" s="132"/>
      <c r="AWT24" s="132"/>
      <c r="AWU24" s="132"/>
      <c r="AWV24" s="132"/>
      <c r="AWW24" s="132"/>
      <c r="AWX24" s="132"/>
      <c r="AWY24" s="132"/>
      <c r="AWZ24" s="132"/>
      <c r="AXA24" s="132"/>
      <c r="AXB24" s="132"/>
      <c r="AXC24" s="132"/>
      <c r="AXD24" s="132"/>
      <c r="AXE24" s="132"/>
      <c r="AXF24" s="132"/>
      <c r="AXG24" s="132"/>
      <c r="AXH24" s="132"/>
      <c r="AXI24" s="132"/>
      <c r="AXJ24" s="132"/>
      <c r="AXK24" s="132"/>
      <c r="AXL24" s="132"/>
      <c r="AXM24" s="132"/>
      <c r="AXN24" s="132"/>
      <c r="AXO24" s="132"/>
      <c r="AXP24" s="132"/>
      <c r="AXQ24" s="132"/>
      <c r="AXR24" s="132"/>
      <c r="AXS24" s="132"/>
      <c r="AXT24" s="132"/>
      <c r="AXU24" s="132"/>
      <c r="AXV24" s="132"/>
      <c r="AXW24" s="132"/>
      <c r="AXX24" s="132"/>
      <c r="AXY24" s="132"/>
      <c r="AXZ24" s="132"/>
      <c r="AYA24" s="132"/>
      <c r="AYB24" s="132"/>
      <c r="AYC24" s="132"/>
      <c r="AYD24" s="132"/>
      <c r="AYE24" s="132"/>
      <c r="AYF24" s="132"/>
      <c r="AYG24" s="132"/>
      <c r="AYH24" s="132"/>
      <c r="AYI24" s="132"/>
      <c r="AYJ24" s="132"/>
      <c r="AYK24" s="132"/>
      <c r="AYL24" s="132"/>
      <c r="AYM24" s="132"/>
      <c r="AYN24" s="132"/>
      <c r="AYO24" s="132"/>
      <c r="AYP24" s="132"/>
      <c r="AYQ24" s="132"/>
      <c r="AYR24" s="132"/>
      <c r="AYS24" s="132"/>
      <c r="AYT24" s="132"/>
      <c r="AYU24" s="132"/>
      <c r="AYV24" s="132"/>
      <c r="AYW24" s="132"/>
      <c r="AYX24" s="132"/>
      <c r="AYY24" s="132"/>
      <c r="AYZ24" s="132"/>
    </row>
    <row r="25" spans="1:1352" s="128" customFormat="1" x14ac:dyDescent="0.25">
      <c r="A25" s="140" t="s">
        <v>1147</v>
      </c>
      <c r="B25" s="140" t="s">
        <v>1148</v>
      </c>
      <c r="C25" s="134" t="s">
        <v>1149</v>
      </c>
      <c r="D25" s="134" t="s">
        <v>238</v>
      </c>
      <c r="E25" s="134">
        <v>6972907475</v>
      </c>
      <c r="F25" s="134"/>
      <c r="G25" s="134">
        <v>6972907475</v>
      </c>
      <c r="H25" s="134">
        <v>6944881488</v>
      </c>
      <c r="I25" s="135" t="s">
        <v>1150</v>
      </c>
      <c r="J25" s="136"/>
      <c r="K25" s="132"/>
      <c r="L25" s="156"/>
      <c r="M25" s="156"/>
      <c r="N25" s="156"/>
      <c r="O25" s="156"/>
      <c r="P25" s="156"/>
      <c r="Q25" s="156"/>
      <c r="R25" s="156"/>
      <c r="S25" s="156"/>
      <c r="T25" s="156"/>
      <c r="U25" s="156"/>
      <c r="V25" s="156"/>
      <c r="W25" s="156"/>
      <c r="X25" s="156"/>
      <c r="Y25" s="156"/>
      <c r="Z25" s="156"/>
      <c r="AA25" s="156"/>
      <c r="AB25" s="156"/>
      <c r="AC25" s="156"/>
      <c r="AD25" s="156"/>
      <c r="AE25" s="156"/>
      <c r="AF25" s="156"/>
      <c r="AG25" s="156"/>
      <c r="AH25" s="156"/>
      <c r="AI25" s="156"/>
      <c r="AJ25" s="156"/>
      <c r="AK25" s="156"/>
      <c r="AL25" s="156"/>
      <c r="AM25" s="156"/>
      <c r="AN25" s="156"/>
      <c r="AO25" s="156"/>
      <c r="AP25" s="156"/>
      <c r="AQ25" s="156"/>
      <c r="AR25" s="156"/>
      <c r="AS25" s="156"/>
      <c r="AT25" s="156"/>
      <c r="AU25" s="156"/>
      <c r="AV25" s="156"/>
      <c r="AW25" s="156"/>
      <c r="AX25" s="156"/>
      <c r="AY25" s="156"/>
      <c r="AZ25" s="156"/>
      <c r="BA25" s="156"/>
      <c r="BB25" s="156"/>
      <c r="BC25" s="156"/>
      <c r="BD25" s="156"/>
      <c r="BE25" s="156"/>
      <c r="BF25" s="156"/>
      <c r="BG25" s="156"/>
      <c r="BH25" s="156"/>
      <c r="BI25" s="156"/>
      <c r="BJ25" s="156"/>
      <c r="BK25" s="156"/>
      <c r="BL25" s="156"/>
      <c r="BM25" s="156"/>
      <c r="BN25" s="156"/>
      <c r="BO25" s="156"/>
      <c r="BP25" s="156"/>
      <c r="BQ25" s="156"/>
      <c r="BR25" s="156"/>
      <c r="BS25" s="156"/>
      <c r="BT25" s="156"/>
      <c r="BU25" s="156"/>
      <c r="BV25" s="156"/>
      <c r="BW25" s="156"/>
      <c r="BX25" s="156"/>
      <c r="BY25" s="156"/>
      <c r="BZ25" s="156"/>
      <c r="CA25" s="156"/>
      <c r="CB25" s="156"/>
      <c r="CC25" s="156"/>
      <c r="CD25" s="156"/>
      <c r="CE25" s="156"/>
      <c r="CF25" s="156"/>
      <c r="CG25" s="156"/>
      <c r="CH25" s="156"/>
      <c r="CI25" s="156"/>
      <c r="CJ25" s="156"/>
      <c r="CK25" s="156"/>
      <c r="CL25" s="156"/>
      <c r="CM25" s="156"/>
      <c r="CN25" s="156"/>
      <c r="CO25" s="156"/>
      <c r="CP25" s="156"/>
      <c r="CQ25" s="156"/>
      <c r="CR25" s="156"/>
      <c r="CS25" s="156"/>
      <c r="CT25" s="156"/>
      <c r="CU25" s="156"/>
      <c r="CV25" s="156"/>
      <c r="CW25" s="156"/>
      <c r="CX25" s="156"/>
      <c r="CY25" s="156"/>
      <c r="CZ25" s="156"/>
      <c r="DA25" s="156"/>
      <c r="DB25" s="156"/>
      <c r="DC25" s="156"/>
      <c r="DD25" s="156"/>
      <c r="DE25" s="156"/>
      <c r="DF25" s="156"/>
      <c r="DG25" s="156"/>
      <c r="DH25" s="156"/>
      <c r="DI25" s="156"/>
      <c r="DJ25" s="156"/>
      <c r="DK25" s="156"/>
      <c r="DL25" s="156"/>
      <c r="DM25" s="156"/>
      <c r="DN25" s="156"/>
      <c r="DO25" s="156"/>
      <c r="DP25" s="156"/>
      <c r="DQ25" s="156"/>
      <c r="DR25" s="156"/>
      <c r="DS25" s="156"/>
      <c r="DT25" s="156"/>
      <c r="DU25" s="156"/>
      <c r="DV25" s="156"/>
      <c r="DW25" s="156"/>
      <c r="DX25" s="156"/>
      <c r="DY25" s="156"/>
      <c r="DZ25" s="156"/>
      <c r="EA25" s="156"/>
      <c r="EB25" s="156"/>
      <c r="EC25" s="156"/>
      <c r="ED25" s="156"/>
      <c r="EE25" s="156"/>
      <c r="EF25" s="156"/>
      <c r="EG25" s="156"/>
      <c r="EH25" s="156"/>
      <c r="EI25" s="156"/>
      <c r="EJ25" s="156"/>
      <c r="EK25" s="156"/>
      <c r="EL25" s="156"/>
      <c r="EM25" s="156"/>
      <c r="EN25" s="156"/>
      <c r="EO25" s="156"/>
      <c r="EP25" s="156"/>
      <c r="EQ25" s="156"/>
      <c r="ER25" s="156"/>
      <c r="ES25" s="156"/>
      <c r="ET25" s="156"/>
      <c r="EU25" s="156"/>
      <c r="EV25" s="156"/>
      <c r="EW25" s="156"/>
      <c r="EX25" s="156"/>
      <c r="EY25" s="156"/>
      <c r="EZ25" s="156"/>
      <c r="FA25" s="156"/>
      <c r="FB25" s="156"/>
      <c r="FC25" s="156"/>
      <c r="FD25" s="156"/>
      <c r="FE25" s="156"/>
      <c r="FF25" s="156"/>
      <c r="FG25" s="156"/>
      <c r="FH25" s="156"/>
      <c r="FI25" s="156"/>
      <c r="FJ25" s="156"/>
      <c r="FK25" s="156"/>
      <c r="FL25" s="156"/>
      <c r="FM25" s="156"/>
      <c r="FN25" s="156"/>
      <c r="FO25" s="156"/>
      <c r="FP25" s="156"/>
      <c r="FQ25" s="156"/>
      <c r="FR25" s="156"/>
      <c r="FS25" s="156"/>
      <c r="FT25" s="156"/>
      <c r="FU25" s="156"/>
      <c r="FV25" s="156"/>
      <c r="FW25" s="156"/>
      <c r="FX25" s="156"/>
      <c r="FY25" s="156"/>
      <c r="FZ25" s="156"/>
      <c r="GA25" s="156"/>
      <c r="GB25" s="156"/>
      <c r="GC25" s="156"/>
      <c r="GD25" s="156"/>
      <c r="GE25" s="156"/>
      <c r="GF25" s="156"/>
      <c r="GG25" s="156"/>
      <c r="GH25" s="156"/>
      <c r="GI25" s="156"/>
      <c r="GJ25" s="156"/>
      <c r="GK25" s="156"/>
      <c r="GL25" s="156"/>
      <c r="GM25" s="156"/>
      <c r="GN25" s="156"/>
      <c r="GO25" s="156"/>
      <c r="GP25" s="156"/>
      <c r="GQ25" s="156"/>
      <c r="GR25" s="156"/>
      <c r="GS25" s="156"/>
      <c r="GT25" s="156"/>
      <c r="GU25" s="156"/>
      <c r="GV25" s="156"/>
      <c r="GW25" s="156"/>
      <c r="GX25" s="156"/>
      <c r="GY25" s="156"/>
      <c r="GZ25" s="156"/>
      <c r="HA25" s="156"/>
      <c r="HB25" s="156"/>
      <c r="HC25" s="156"/>
      <c r="HD25" s="156"/>
      <c r="HE25" s="156"/>
      <c r="HF25" s="156"/>
      <c r="HG25" s="156"/>
      <c r="HH25" s="156"/>
      <c r="HI25" s="156"/>
      <c r="HJ25" s="156"/>
      <c r="HK25" s="156"/>
      <c r="HL25" s="156"/>
      <c r="HM25" s="156"/>
      <c r="HN25" s="156"/>
      <c r="HO25" s="156"/>
      <c r="HP25" s="156"/>
      <c r="HQ25" s="156"/>
      <c r="HR25" s="156"/>
      <c r="HS25" s="156"/>
      <c r="HT25" s="156"/>
      <c r="HU25" s="156"/>
      <c r="HV25" s="156"/>
      <c r="HW25" s="156"/>
      <c r="HX25" s="156"/>
      <c r="HY25" s="156"/>
      <c r="HZ25" s="156"/>
      <c r="IA25" s="156"/>
      <c r="IB25" s="156"/>
      <c r="IC25" s="156"/>
      <c r="ID25" s="156"/>
      <c r="IE25" s="156"/>
      <c r="IF25" s="156"/>
      <c r="IG25" s="156"/>
      <c r="IH25" s="156"/>
      <c r="II25" s="156"/>
      <c r="IJ25" s="156"/>
      <c r="IK25" s="156"/>
      <c r="IL25" s="156"/>
      <c r="IM25" s="156"/>
      <c r="IN25" s="156"/>
      <c r="IO25" s="156"/>
      <c r="IP25" s="156"/>
      <c r="IQ25" s="156"/>
      <c r="IR25" s="156"/>
      <c r="IS25" s="156"/>
      <c r="IT25" s="156"/>
      <c r="IU25" s="156"/>
      <c r="IV25" s="156"/>
      <c r="IW25" s="156"/>
      <c r="IX25" s="156"/>
      <c r="IY25" s="156"/>
      <c r="IZ25" s="156"/>
      <c r="JA25" s="156"/>
      <c r="JB25" s="156"/>
      <c r="JC25" s="156"/>
      <c r="JD25" s="156"/>
      <c r="JE25" s="156"/>
      <c r="JF25" s="156"/>
      <c r="JG25" s="156"/>
      <c r="JH25" s="156"/>
      <c r="JI25" s="156"/>
      <c r="JJ25" s="156"/>
      <c r="JK25" s="156"/>
      <c r="JL25" s="156"/>
      <c r="JM25" s="156"/>
      <c r="JN25" s="156"/>
      <c r="JO25" s="156"/>
      <c r="JP25" s="156"/>
      <c r="JQ25" s="156"/>
      <c r="JR25" s="156"/>
      <c r="JS25" s="156"/>
      <c r="JT25" s="156"/>
      <c r="JU25" s="156"/>
      <c r="JV25" s="156"/>
      <c r="JW25" s="156"/>
      <c r="JX25" s="156"/>
      <c r="JY25" s="156"/>
      <c r="JZ25" s="156"/>
      <c r="KA25" s="156"/>
      <c r="KB25" s="156"/>
      <c r="KC25" s="156"/>
      <c r="KD25" s="156"/>
      <c r="KE25" s="156"/>
      <c r="KF25" s="156"/>
      <c r="KG25" s="156"/>
      <c r="KH25" s="156"/>
      <c r="KI25" s="156"/>
      <c r="KJ25" s="156"/>
      <c r="KK25" s="156"/>
      <c r="KL25" s="156"/>
      <c r="KM25" s="156"/>
      <c r="KN25" s="156"/>
      <c r="KO25" s="156"/>
      <c r="KP25" s="156"/>
      <c r="KQ25" s="156"/>
      <c r="KR25" s="156"/>
      <c r="KS25" s="156"/>
      <c r="KT25" s="156"/>
      <c r="KU25" s="156"/>
      <c r="KV25" s="156"/>
      <c r="KW25" s="156"/>
      <c r="KX25" s="156"/>
      <c r="KY25" s="156"/>
      <c r="KZ25" s="156"/>
      <c r="LA25" s="156"/>
      <c r="LB25" s="156"/>
      <c r="LC25" s="156"/>
      <c r="LD25" s="156"/>
      <c r="LE25" s="156"/>
      <c r="LF25" s="156"/>
      <c r="LG25" s="156"/>
      <c r="LH25" s="156"/>
      <c r="LI25" s="156"/>
      <c r="LJ25" s="156"/>
      <c r="LK25" s="156"/>
      <c r="LL25" s="156"/>
      <c r="LM25" s="156"/>
      <c r="LN25" s="156"/>
      <c r="LO25" s="156"/>
      <c r="LP25" s="156"/>
      <c r="LQ25" s="156"/>
      <c r="LR25" s="156"/>
      <c r="LS25" s="156"/>
      <c r="LT25" s="156"/>
      <c r="LU25" s="156"/>
      <c r="LV25" s="156"/>
      <c r="LW25" s="156"/>
      <c r="LX25" s="156"/>
      <c r="LY25" s="156"/>
      <c r="LZ25" s="156"/>
      <c r="MA25" s="156"/>
      <c r="MB25" s="156"/>
      <c r="MC25" s="156"/>
      <c r="MD25" s="156"/>
      <c r="ME25" s="156"/>
      <c r="MF25" s="156"/>
      <c r="MG25" s="156"/>
      <c r="MH25" s="156"/>
      <c r="MI25" s="156"/>
      <c r="MJ25" s="156"/>
      <c r="MK25" s="156"/>
      <c r="ML25" s="156"/>
      <c r="MM25" s="156"/>
      <c r="MN25" s="156"/>
      <c r="MO25" s="156"/>
      <c r="MP25" s="156"/>
      <c r="MQ25" s="156"/>
      <c r="MR25" s="156"/>
      <c r="MS25" s="156"/>
      <c r="MT25" s="156"/>
      <c r="MU25" s="156"/>
      <c r="MV25" s="156"/>
      <c r="MW25" s="156"/>
      <c r="MX25" s="156"/>
      <c r="MY25" s="156"/>
      <c r="MZ25" s="156"/>
      <c r="NA25" s="156"/>
      <c r="NB25" s="156"/>
      <c r="NC25" s="156"/>
      <c r="ND25" s="156"/>
      <c r="NE25" s="156"/>
      <c r="NF25" s="156"/>
      <c r="NG25" s="156"/>
      <c r="NH25" s="156"/>
      <c r="NI25" s="156"/>
      <c r="NJ25" s="156"/>
      <c r="NK25" s="156"/>
      <c r="NL25" s="156"/>
      <c r="NM25" s="156"/>
      <c r="NN25" s="156"/>
      <c r="NO25" s="156"/>
      <c r="NP25" s="156"/>
      <c r="NQ25" s="156"/>
      <c r="NR25" s="156"/>
      <c r="NS25" s="156"/>
      <c r="NT25" s="156"/>
      <c r="NU25" s="156"/>
      <c r="NV25" s="156"/>
      <c r="NW25" s="156"/>
      <c r="NX25" s="156"/>
      <c r="NY25" s="156"/>
      <c r="NZ25" s="156"/>
      <c r="OA25" s="156"/>
      <c r="OB25" s="156"/>
      <c r="OC25" s="156"/>
      <c r="OD25" s="156"/>
      <c r="OE25" s="156"/>
      <c r="OF25" s="156"/>
      <c r="OG25" s="156"/>
      <c r="OH25" s="156"/>
      <c r="OI25" s="156"/>
      <c r="OJ25" s="156"/>
      <c r="OK25" s="156"/>
      <c r="OL25" s="156"/>
      <c r="OM25" s="156"/>
      <c r="ON25" s="156"/>
      <c r="OO25" s="156"/>
      <c r="OP25" s="156"/>
      <c r="OQ25" s="156"/>
      <c r="OR25" s="156"/>
      <c r="OS25" s="156"/>
      <c r="OT25" s="156"/>
      <c r="OU25" s="156"/>
      <c r="OV25" s="156"/>
      <c r="OW25" s="156"/>
      <c r="OX25" s="156"/>
      <c r="OY25" s="156"/>
      <c r="OZ25" s="156"/>
      <c r="PA25" s="156"/>
      <c r="PB25" s="156"/>
      <c r="PC25" s="156"/>
      <c r="PD25" s="156"/>
      <c r="PE25" s="156"/>
      <c r="PF25" s="156"/>
      <c r="PG25" s="156"/>
      <c r="PH25" s="156"/>
      <c r="PI25" s="156"/>
      <c r="PJ25" s="156"/>
      <c r="PK25" s="156"/>
      <c r="PL25" s="156"/>
      <c r="PM25" s="156"/>
      <c r="PN25" s="156"/>
      <c r="PO25" s="156"/>
      <c r="PP25" s="156"/>
      <c r="PQ25" s="156"/>
      <c r="PR25" s="156"/>
      <c r="PS25" s="156"/>
      <c r="PT25" s="156"/>
      <c r="PU25" s="156"/>
      <c r="PV25" s="156"/>
      <c r="PW25" s="156"/>
      <c r="PX25" s="156"/>
      <c r="PY25" s="156"/>
      <c r="PZ25" s="156"/>
      <c r="QA25" s="156"/>
      <c r="QB25" s="156"/>
      <c r="QC25" s="156"/>
      <c r="QD25" s="156"/>
      <c r="QE25" s="156"/>
      <c r="QF25" s="156"/>
      <c r="QG25" s="156"/>
      <c r="QH25" s="156"/>
      <c r="QI25" s="156"/>
      <c r="QJ25" s="156"/>
      <c r="QK25" s="156"/>
      <c r="QL25" s="156"/>
      <c r="QM25" s="156"/>
      <c r="QN25" s="156"/>
      <c r="QO25" s="156"/>
      <c r="QP25" s="156"/>
      <c r="QQ25" s="156"/>
      <c r="QR25" s="156"/>
      <c r="QS25" s="156"/>
      <c r="QT25" s="156"/>
      <c r="QU25" s="132"/>
      <c r="QV25" s="132"/>
      <c r="QW25" s="132"/>
      <c r="QX25" s="132"/>
      <c r="QY25" s="132"/>
      <c r="QZ25" s="132"/>
      <c r="RA25" s="132"/>
      <c r="RB25" s="132"/>
      <c r="RC25" s="132"/>
      <c r="RD25" s="132"/>
      <c r="RE25" s="132"/>
      <c r="RF25" s="132"/>
      <c r="RG25" s="132"/>
      <c r="RH25" s="132"/>
      <c r="RI25" s="132"/>
      <c r="RJ25" s="132"/>
      <c r="RK25" s="132"/>
      <c r="RL25" s="132"/>
      <c r="RM25" s="132"/>
      <c r="RN25" s="132"/>
      <c r="RO25" s="132"/>
      <c r="RP25" s="132"/>
      <c r="RQ25" s="132"/>
      <c r="RR25" s="132"/>
      <c r="RS25" s="132"/>
      <c r="RT25" s="132"/>
      <c r="RU25" s="132"/>
      <c r="RV25" s="132"/>
      <c r="RW25" s="132"/>
      <c r="RX25" s="132"/>
      <c r="RY25" s="132"/>
      <c r="RZ25" s="132"/>
      <c r="SA25" s="132"/>
      <c r="SB25" s="132"/>
      <c r="SC25" s="132"/>
      <c r="SD25" s="132"/>
      <c r="SE25" s="132"/>
      <c r="SF25" s="132"/>
      <c r="SG25" s="132"/>
      <c r="SH25" s="132"/>
      <c r="SI25" s="132"/>
      <c r="SJ25" s="132"/>
      <c r="SK25" s="132"/>
      <c r="SL25" s="132"/>
      <c r="SM25" s="132"/>
      <c r="SN25" s="132"/>
      <c r="SO25" s="132"/>
      <c r="SP25" s="132"/>
      <c r="SQ25" s="132"/>
      <c r="SR25" s="132"/>
      <c r="SS25" s="132"/>
      <c r="ST25" s="132"/>
      <c r="SU25" s="132"/>
      <c r="SV25" s="132"/>
      <c r="SW25" s="132"/>
      <c r="SX25" s="132"/>
      <c r="SY25" s="132"/>
      <c r="SZ25" s="132"/>
      <c r="TA25" s="132"/>
      <c r="TB25" s="132"/>
      <c r="TC25" s="132"/>
      <c r="TD25" s="132"/>
      <c r="TE25" s="132"/>
      <c r="TF25" s="132"/>
      <c r="TG25" s="132"/>
      <c r="TH25" s="132"/>
      <c r="TI25" s="132"/>
      <c r="TJ25" s="132"/>
      <c r="TK25" s="132"/>
      <c r="TL25" s="132"/>
      <c r="TM25" s="132"/>
      <c r="TN25" s="132"/>
      <c r="TO25" s="132"/>
      <c r="TP25" s="132"/>
      <c r="TQ25" s="132"/>
      <c r="TR25" s="132"/>
      <c r="TS25" s="132"/>
      <c r="TT25" s="132"/>
      <c r="TU25" s="132"/>
      <c r="TV25" s="132"/>
      <c r="TW25" s="132"/>
      <c r="TX25" s="132"/>
      <c r="TY25" s="132"/>
      <c r="TZ25" s="132"/>
      <c r="UA25" s="132"/>
      <c r="UB25" s="132"/>
      <c r="UC25" s="132"/>
      <c r="UD25" s="132"/>
      <c r="UE25" s="132"/>
      <c r="UF25" s="132"/>
      <c r="UG25" s="132"/>
      <c r="UH25" s="132"/>
      <c r="UI25" s="132"/>
      <c r="UJ25" s="132"/>
      <c r="UK25" s="132"/>
      <c r="UL25" s="132"/>
      <c r="UM25" s="132"/>
      <c r="UN25" s="132"/>
      <c r="UO25" s="132"/>
      <c r="UP25" s="132"/>
      <c r="UQ25" s="132"/>
      <c r="UR25" s="132"/>
      <c r="US25" s="132"/>
      <c r="UT25" s="132"/>
      <c r="UU25" s="132"/>
      <c r="UV25" s="132"/>
      <c r="UW25" s="132"/>
      <c r="UX25" s="132"/>
      <c r="UY25" s="132"/>
      <c r="UZ25" s="132"/>
      <c r="VA25" s="132"/>
      <c r="VB25" s="132"/>
      <c r="VC25" s="132"/>
      <c r="VD25" s="132"/>
      <c r="VE25" s="132"/>
      <c r="VF25" s="132"/>
      <c r="VG25" s="132"/>
      <c r="VH25" s="132"/>
      <c r="VI25" s="132"/>
      <c r="VJ25" s="132"/>
      <c r="VK25" s="132"/>
      <c r="VL25" s="132"/>
      <c r="VM25" s="132"/>
      <c r="VN25" s="132"/>
      <c r="VO25" s="132"/>
      <c r="VP25" s="132"/>
      <c r="VQ25" s="132"/>
      <c r="VR25" s="132"/>
      <c r="VS25" s="132"/>
      <c r="VT25" s="132"/>
      <c r="VU25" s="132"/>
      <c r="VV25" s="132"/>
      <c r="VW25" s="132"/>
      <c r="VX25" s="132"/>
      <c r="VY25" s="132"/>
      <c r="VZ25" s="132"/>
      <c r="WA25" s="132"/>
      <c r="WB25" s="132"/>
      <c r="WC25" s="132"/>
      <c r="WD25" s="132"/>
      <c r="WE25" s="132"/>
      <c r="WF25" s="132"/>
      <c r="WG25" s="132"/>
      <c r="WH25" s="132"/>
      <c r="WI25" s="132"/>
      <c r="WJ25" s="132"/>
      <c r="WK25" s="132"/>
      <c r="WL25" s="132"/>
      <c r="WM25" s="132"/>
      <c r="WN25" s="132"/>
      <c r="WO25" s="132"/>
      <c r="WP25" s="132"/>
      <c r="WQ25" s="132"/>
      <c r="WR25" s="132"/>
      <c r="WS25" s="132"/>
      <c r="WT25" s="132"/>
      <c r="WU25" s="132"/>
      <c r="WV25" s="132"/>
      <c r="WW25" s="132"/>
      <c r="WX25" s="132"/>
      <c r="WY25" s="132"/>
      <c r="WZ25" s="132"/>
      <c r="XA25" s="132"/>
      <c r="XB25" s="132"/>
      <c r="XC25" s="132"/>
      <c r="XD25" s="132"/>
      <c r="XE25" s="132"/>
      <c r="XF25" s="132"/>
      <c r="XG25" s="132"/>
      <c r="XH25" s="132"/>
      <c r="XI25" s="132"/>
      <c r="XJ25" s="132"/>
      <c r="XK25" s="132"/>
      <c r="XL25" s="132"/>
      <c r="XM25" s="132"/>
      <c r="XN25" s="132"/>
      <c r="XO25" s="132"/>
      <c r="XP25" s="132"/>
      <c r="XQ25" s="132"/>
      <c r="XR25" s="132"/>
      <c r="XS25" s="132"/>
      <c r="XT25" s="132"/>
      <c r="XU25" s="132"/>
      <c r="XV25" s="132"/>
      <c r="XW25" s="132"/>
      <c r="XX25" s="132"/>
      <c r="XY25" s="132"/>
      <c r="XZ25" s="132"/>
      <c r="YA25" s="132"/>
      <c r="YB25" s="132"/>
      <c r="YC25" s="132"/>
      <c r="YD25" s="132"/>
      <c r="YE25" s="132"/>
      <c r="YF25" s="132"/>
      <c r="YG25" s="132"/>
      <c r="YH25" s="132"/>
      <c r="YI25" s="132"/>
      <c r="YJ25" s="132"/>
      <c r="YK25" s="132"/>
      <c r="YL25" s="132"/>
      <c r="YM25" s="132"/>
      <c r="YN25" s="132"/>
      <c r="YO25" s="132"/>
      <c r="YP25" s="132"/>
      <c r="YQ25" s="132"/>
      <c r="YR25" s="132"/>
      <c r="YS25" s="132"/>
      <c r="YT25" s="132"/>
      <c r="YU25" s="132"/>
      <c r="YV25" s="132"/>
      <c r="YW25" s="132"/>
      <c r="YX25" s="132"/>
      <c r="YY25" s="132"/>
      <c r="YZ25" s="132"/>
      <c r="ZA25" s="132"/>
      <c r="ZB25" s="132"/>
      <c r="ZC25" s="132"/>
      <c r="ZD25" s="132"/>
      <c r="ZE25" s="132"/>
      <c r="ZF25" s="132"/>
      <c r="ZG25" s="132"/>
      <c r="ZH25" s="132"/>
      <c r="ZI25" s="132"/>
      <c r="ZJ25" s="132"/>
      <c r="ZK25" s="132"/>
      <c r="ZL25" s="132"/>
      <c r="ZM25" s="132"/>
      <c r="ZN25" s="132"/>
      <c r="ZO25" s="132"/>
      <c r="ZP25" s="132"/>
      <c r="ZQ25" s="132"/>
      <c r="ZR25" s="132"/>
      <c r="ZS25" s="132"/>
      <c r="ZT25" s="132"/>
      <c r="ZU25" s="132"/>
      <c r="ZV25" s="132"/>
      <c r="ZW25" s="132"/>
      <c r="ZX25" s="132"/>
      <c r="ZY25" s="132"/>
      <c r="ZZ25" s="132"/>
      <c r="AAA25" s="132"/>
      <c r="AAB25" s="132"/>
      <c r="AAC25" s="132"/>
      <c r="AAD25" s="132"/>
      <c r="AAE25" s="132"/>
      <c r="AAF25" s="132"/>
      <c r="AAG25" s="132"/>
      <c r="AAH25" s="132"/>
      <c r="AAI25" s="132"/>
      <c r="AAJ25" s="132"/>
      <c r="AAK25" s="132"/>
      <c r="AAL25" s="132"/>
      <c r="AAM25" s="132"/>
      <c r="AAN25" s="132"/>
      <c r="AAO25" s="132"/>
      <c r="AAP25" s="132"/>
      <c r="AAQ25" s="132"/>
      <c r="AAR25" s="132"/>
      <c r="AAS25" s="132"/>
      <c r="AAT25" s="132"/>
      <c r="AAU25" s="132"/>
      <c r="AAV25" s="132"/>
      <c r="AAW25" s="132"/>
      <c r="AAX25" s="132"/>
      <c r="AAY25" s="132"/>
      <c r="AAZ25" s="132"/>
      <c r="ABA25" s="132"/>
      <c r="ABB25" s="132"/>
      <c r="ABC25" s="132"/>
      <c r="ABD25" s="132"/>
      <c r="ABE25" s="132"/>
      <c r="ABF25" s="132"/>
      <c r="ABG25" s="132"/>
      <c r="ABH25" s="132"/>
      <c r="ABI25" s="132"/>
      <c r="ABJ25" s="132"/>
      <c r="ABK25" s="132"/>
      <c r="ABL25" s="132"/>
      <c r="ABM25" s="132"/>
      <c r="ABN25" s="132"/>
      <c r="ABO25" s="132"/>
      <c r="ABP25" s="132"/>
      <c r="ABQ25" s="132"/>
      <c r="ABR25" s="132"/>
      <c r="ABS25" s="132"/>
      <c r="ABT25" s="132"/>
      <c r="ABU25" s="132"/>
      <c r="ABV25" s="132"/>
      <c r="ABW25" s="132"/>
      <c r="ABX25" s="132"/>
      <c r="ABY25" s="132"/>
      <c r="ABZ25" s="132"/>
      <c r="ACA25" s="132"/>
      <c r="ACB25" s="132"/>
      <c r="ACC25" s="132"/>
      <c r="ACD25" s="132"/>
      <c r="ACE25" s="132"/>
      <c r="ACF25" s="132"/>
      <c r="ACG25" s="132"/>
      <c r="ACH25" s="132"/>
      <c r="ACI25" s="132"/>
      <c r="ACJ25" s="132"/>
      <c r="ACK25" s="132"/>
      <c r="ACL25" s="132"/>
      <c r="ACM25" s="132"/>
      <c r="ACN25" s="132"/>
      <c r="ACO25" s="132"/>
      <c r="ACP25" s="132"/>
      <c r="ACQ25" s="132"/>
      <c r="ACR25" s="132"/>
      <c r="ACS25" s="132"/>
      <c r="ACT25" s="132"/>
      <c r="ACU25" s="132"/>
      <c r="ACV25" s="132"/>
      <c r="ACW25" s="132"/>
      <c r="ACX25" s="132"/>
      <c r="ACY25" s="132"/>
      <c r="ACZ25" s="132"/>
      <c r="ADA25" s="132"/>
      <c r="ADB25" s="132"/>
      <c r="ADC25" s="132"/>
      <c r="ADD25" s="132"/>
      <c r="ADE25" s="132"/>
      <c r="ADF25" s="132"/>
      <c r="ADG25" s="132"/>
      <c r="ADH25" s="132"/>
      <c r="ADI25" s="132"/>
      <c r="ADJ25" s="132"/>
      <c r="ADK25" s="132"/>
      <c r="ADL25" s="132"/>
      <c r="ADM25" s="132"/>
      <c r="ADN25" s="132"/>
      <c r="ADO25" s="132"/>
      <c r="ADP25" s="132"/>
      <c r="ADQ25" s="132"/>
      <c r="ADR25" s="132"/>
      <c r="ADS25" s="132"/>
      <c r="ADT25" s="132"/>
      <c r="ADU25" s="132"/>
      <c r="ADV25" s="132"/>
      <c r="ADW25" s="132"/>
      <c r="ADX25" s="132"/>
      <c r="ADY25" s="132"/>
      <c r="ADZ25" s="132"/>
      <c r="AEA25" s="132"/>
      <c r="AEB25" s="132"/>
      <c r="AEC25" s="132"/>
      <c r="AED25" s="132"/>
      <c r="AEE25" s="132"/>
      <c r="AEF25" s="132"/>
      <c r="AEG25" s="132"/>
      <c r="AEH25" s="132"/>
      <c r="AEI25" s="132"/>
      <c r="AEJ25" s="132"/>
      <c r="AEK25" s="132"/>
      <c r="AEL25" s="132"/>
      <c r="AEM25" s="132"/>
      <c r="AEN25" s="132"/>
      <c r="AEO25" s="132"/>
      <c r="AEP25" s="132"/>
      <c r="AEQ25" s="132"/>
      <c r="AER25" s="132"/>
      <c r="AES25" s="132"/>
      <c r="AET25" s="132"/>
      <c r="AEU25" s="132"/>
      <c r="AEV25" s="132"/>
      <c r="AEW25" s="132"/>
      <c r="AEX25" s="132"/>
      <c r="AEY25" s="132"/>
      <c r="AEZ25" s="132"/>
      <c r="AFA25" s="132"/>
      <c r="AFB25" s="132"/>
      <c r="AFC25" s="132"/>
      <c r="AFD25" s="132"/>
      <c r="AFE25" s="132"/>
      <c r="AFF25" s="132"/>
      <c r="AFG25" s="132"/>
      <c r="AFH25" s="132"/>
      <c r="AFI25" s="132"/>
      <c r="AFJ25" s="132"/>
      <c r="AFK25" s="132"/>
      <c r="AFL25" s="132"/>
      <c r="AFM25" s="132"/>
      <c r="AFN25" s="132"/>
      <c r="AFO25" s="132"/>
      <c r="AFP25" s="132"/>
      <c r="AFQ25" s="132"/>
      <c r="AFR25" s="132"/>
      <c r="AFS25" s="132"/>
      <c r="AFT25" s="132"/>
      <c r="AFU25" s="132"/>
      <c r="AFV25" s="132"/>
      <c r="AFW25" s="132"/>
      <c r="AFX25" s="132"/>
      <c r="AFY25" s="132"/>
      <c r="AFZ25" s="132"/>
      <c r="AGA25" s="132"/>
      <c r="AGB25" s="132"/>
      <c r="AGC25" s="132"/>
      <c r="AGD25" s="132"/>
      <c r="AGE25" s="132"/>
      <c r="AGF25" s="132"/>
      <c r="AGG25" s="132"/>
      <c r="AGH25" s="132"/>
      <c r="AGI25" s="132"/>
      <c r="AGJ25" s="132"/>
      <c r="AGK25" s="132"/>
      <c r="AGL25" s="132"/>
      <c r="AGM25" s="132"/>
      <c r="AGN25" s="132"/>
      <c r="AGO25" s="132"/>
      <c r="AGP25" s="132"/>
      <c r="AGQ25" s="132"/>
      <c r="AGR25" s="132"/>
      <c r="AGS25" s="132"/>
      <c r="AGT25" s="132"/>
      <c r="AGU25" s="132"/>
      <c r="AGV25" s="132"/>
      <c r="AGW25" s="132"/>
      <c r="AGX25" s="132"/>
      <c r="AGY25" s="132"/>
      <c r="AGZ25" s="132"/>
      <c r="AHA25" s="132"/>
      <c r="AHB25" s="132"/>
      <c r="AHC25" s="132"/>
      <c r="AHD25" s="132"/>
      <c r="AHE25" s="132"/>
      <c r="AHF25" s="132"/>
      <c r="AHG25" s="132"/>
      <c r="AHH25" s="132"/>
      <c r="AHI25" s="132"/>
      <c r="AHJ25" s="132"/>
      <c r="AHK25" s="132"/>
      <c r="AHL25" s="132"/>
      <c r="AHM25" s="132"/>
      <c r="AHN25" s="132"/>
      <c r="AHO25" s="132"/>
      <c r="AHP25" s="132"/>
      <c r="AHQ25" s="132"/>
      <c r="AHR25" s="132"/>
      <c r="AHS25" s="132"/>
      <c r="AHT25" s="132"/>
      <c r="AHU25" s="132"/>
      <c r="AHV25" s="132"/>
      <c r="AHW25" s="132"/>
      <c r="AHX25" s="132"/>
      <c r="AHY25" s="132"/>
      <c r="AHZ25" s="132"/>
      <c r="AIA25" s="132"/>
      <c r="AIB25" s="132"/>
      <c r="AIC25" s="132"/>
      <c r="AID25" s="132"/>
      <c r="AIE25" s="132"/>
      <c r="AIF25" s="132"/>
      <c r="AIG25" s="132"/>
      <c r="AIH25" s="132"/>
      <c r="AII25" s="132"/>
      <c r="AIJ25" s="132"/>
      <c r="AIK25" s="132"/>
      <c r="AIL25" s="132"/>
      <c r="AIM25" s="132"/>
      <c r="AIN25" s="132"/>
      <c r="AIO25" s="132"/>
      <c r="AIP25" s="132"/>
      <c r="AIQ25" s="132"/>
      <c r="AIR25" s="132"/>
      <c r="AIS25" s="132"/>
      <c r="AIT25" s="132"/>
      <c r="AIU25" s="132"/>
      <c r="AIV25" s="132"/>
      <c r="AIW25" s="132"/>
      <c r="AIX25" s="132"/>
      <c r="AIY25" s="132"/>
      <c r="AIZ25" s="132"/>
      <c r="AJA25" s="132"/>
      <c r="AJB25" s="132"/>
      <c r="AJC25" s="132"/>
      <c r="AJD25" s="132"/>
      <c r="AJE25" s="132"/>
      <c r="AJF25" s="132"/>
      <c r="AJG25" s="132"/>
      <c r="AJH25" s="132"/>
      <c r="AJI25" s="132"/>
      <c r="AJJ25" s="132"/>
      <c r="AJK25" s="132"/>
      <c r="AJL25" s="132"/>
      <c r="AJM25" s="132"/>
      <c r="AJN25" s="132"/>
      <c r="AJO25" s="132"/>
      <c r="AJP25" s="132"/>
      <c r="AJQ25" s="132"/>
      <c r="AJR25" s="132"/>
      <c r="AJS25" s="132"/>
      <c r="AJT25" s="132"/>
      <c r="AJU25" s="132"/>
      <c r="AJV25" s="132"/>
      <c r="AJW25" s="132"/>
      <c r="AJX25" s="132"/>
      <c r="AJY25" s="132"/>
      <c r="AJZ25" s="132"/>
      <c r="AKA25" s="132"/>
      <c r="AKB25" s="132"/>
      <c r="AKC25" s="132"/>
      <c r="AKD25" s="132"/>
      <c r="AKE25" s="132"/>
      <c r="AKF25" s="132"/>
      <c r="AKG25" s="132"/>
      <c r="AKH25" s="132"/>
      <c r="AKI25" s="132"/>
      <c r="AKJ25" s="132"/>
      <c r="AKK25" s="132"/>
      <c r="AKL25" s="132"/>
      <c r="AKM25" s="132"/>
      <c r="AKN25" s="132"/>
      <c r="AKO25" s="132"/>
      <c r="AKP25" s="132"/>
      <c r="AKQ25" s="132"/>
      <c r="AKR25" s="132"/>
      <c r="AKS25" s="132"/>
      <c r="AKT25" s="132"/>
      <c r="AKU25" s="132"/>
      <c r="AKV25" s="132"/>
      <c r="AKW25" s="132"/>
      <c r="AKX25" s="132"/>
      <c r="AKY25" s="132"/>
      <c r="AKZ25" s="132"/>
      <c r="ALA25" s="132"/>
      <c r="ALB25" s="132"/>
      <c r="ALC25" s="132"/>
      <c r="ALD25" s="132"/>
      <c r="ALE25" s="132"/>
      <c r="ALF25" s="132"/>
      <c r="ALG25" s="132"/>
      <c r="ALH25" s="132"/>
      <c r="ALI25" s="132"/>
      <c r="ALJ25" s="132"/>
      <c r="ALK25" s="132"/>
      <c r="ALL25" s="132"/>
      <c r="ALM25" s="132"/>
      <c r="ALN25" s="132"/>
      <c r="ALO25" s="132"/>
      <c r="ALP25" s="132"/>
      <c r="ALQ25" s="132"/>
      <c r="ALR25" s="132"/>
      <c r="ALS25" s="132"/>
      <c r="ALT25" s="132"/>
      <c r="ALU25" s="132"/>
      <c r="ALV25" s="132"/>
      <c r="ALW25" s="132"/>
      <c r="ALX25" s="132"/>
      <c r="ALY25" s="132"/>
      <c r="ALZ25" s="132"/>
      <c r="AMA25" s="132"/>
      <c r="AMB25" s="132"/>
      <c r="AMC25" s="132"/>
      <c r="AMD25" s="132"/>
      <c r="AME25" s="132"/>
      <c r="AMF25" s="132"/>
      <c r="AMG25" s="132"/>
      <c r="AMH25" s="132"/>
      <c r="AMI25" s="132"/>
      <c r="AMJ25" s="132"/>
      <c r="AMK25" s="132"/>
      <c r="AML25" s="132"/>
      <c r="AMM25" s="132"/>
      <c r="AMN25" s="132"/>
      <c r="AMO25" s="132"/>
      <c r="AMP25" s="132"/>
      <c r="AMQ25" s="132"/>
      <c r="AMR25" s="132"/>
      <c r="AMS25" s="132"/>
      <c r="AMT25" s="132"/>
      <c r="AMU25" s="132"/>
      <c r="AMV25" s="132"/>
      <c r="AMW25" s="132"/>
      <c r="AMX25" s="132"/>
      <c r="AMY25" s="132"/>
      <c r="AMZ25" s="132"/>
      <c r="ANA25" s="132"/>
      <c r="ANB25" s="132"/>
      <c r="ANC25" s="132"/>
      <c r="AND25" s="132"/>
      <c r="ANE25" s="132"/>
      <c r="ANF25" s="132"/>
      <c r="ANG25" s="132"/>
      <c r="ANH25" s="132"/>
      <c r="ANI25" s="132"/>
      <c r="ANJ25" s="132"/>
      <c r="ANK25" s="132"/>
      <c r="ANL25" s="132"/>
      <c r="ANM25" s="132"/>
      <c r="ANN25" s="132"/>
      <c r="ANO25" s="132"/>
      <c r="ANP25" s="132"/>
      <c r="ANQ25" s="132"/>
      <c r="ANR25" s="132"/>
      <c r="ANS25" s="132"/>
      <c r="ANT25" s="132"/>
      <c r="ANU25" s="132"/>
      <c r="ANV25" s="132"/>
      <c r="ANW25" s="132"/>
      <c r="ANX25" s="132"/>
      <c r="ANY25" s="132"/>
      <c r="ANZ25" s="132"/>
      <c r="AOA25" s="132"/>
      <c r="AOB25" s="132"/>
      <c r="AOC25" s="132"/>
      <c r="AOD25" s="132"/>
      <c r="AOE25" s="132"/>
      <c r="AOF25" s="132"/>
      <c r="AOG25" s="132"/>
      <c r="AOH25" s="132"/>
      <c r="AOI25" s="132"/>
      <c r="AOJ25" s="132"/>
      <c r="AOK25" s="132"/>
      <c r="AOL25" s="132"/>
      <c r="AOM25" s="132"/>
      <c r="AON25" s="132"/>
      <c r="AOO25" s="132"/>
      <c r="AOP25" s="132"/>
      <c r="AOQ25" s="132"/>
      <c r="AOR25" s="132"/>
      <c r="AOS25" s="132"/>
      <c r="AOT25" s="132"/>
      <c r="AOU25" s="132"/>
      <c r="AOV25" s="132"/>
      <c r="AOW25" s="132"/>
      <c r="AOX25" s="132"/>
      <c r="AOY25" s="132"/>
      <c r="AOZ25" s="132"/>
      <c r="APA25" s="132"/>
      <c r="APB25" s="132"/>
      <c r="APC25" s="132"/>
      <c r="APD25" s="132"/>
      <c r="APE25" s="132"/>
      <c r="APF25" s="132"/>
      <c r="APG25" s="132"/>
      <c r="APH25" s="132"/>
      <c r="API25" s="132"/>
      <c r="APJ25" s="132"/>
      <c r="APK25" s="132"/>
      <c r="APL25" s="132"/>
      <c r="APM25" s="132"/>
      <c r="APN25" s="132"/>
      <c r="APO25" s="132"/>
      <c r="APP25" s="132"/>
      <c r="APQ25" s="132"/>
      <c r="APR25" s="132"/>
      <c r="APS25" s="132"/>
      <c r="APT25" s="132"/>
      <c r="APU25" s="132"/>
      <c r="APV25" s="132"/>
      <c r="APW25" s="132"/>
      <c r="APX25" s="132"/>
      <c r="APY25" s="132"/>
      <c r="APZ25" s="132"/>
      <c r="AQA25" s="132"/>
      <c r="AQB25" s="132"/>
      <c r="AQC25" s="132"/>
      <c r="AQD25" s="132"/>
      <c r="AQE25" s="132"/>
      <c r="AQF25" s="132"/>
      <c r="AQG25" s="132"/>
      <c r="AQH25" s="132"/>
      <c r="AQI25" s="132"/>
      <c r="AQJ25" s="132"/>
      <c r="AQK25" s="132"/>
      <c r="AQL25" s="132"/>
      <c r="AQM25" s="132"/>
      <c r="AQN25" s="132"/>
      <c r="AQO25" s="132"/>
      <c r="AQP25" s="132"/>
      <c r="AQQ25" s="132"/>
      <c r="AQR25" s="132"/>
      <c r="AQS25" s="132"/>
      <c r="AQT25" s="132"/>
      <c r="AQU25" s="132"/>
      <c r="AQV25" s="132"/>
      <c r="AQW25" s="132"/>
      <c r="AQX25" s="132"/>
      <c r="AQY25" s="132"/>
      <c r="AQZ25" s="132"/>
      <c r="ARA25" s="132"/>
      <c r="ARB25" s="132"/>
      <c r="ARC25" s="132"/>
      <c r="ARD25" s="132"/>
      <c r="ARE25" s="132"/>
      <c r="ARF25" s="132"/>
      <c r="ARG25" s="132"/>
      <c r="ARH25" s="132"/>
      <c r="ARI25" s="132"/>
      <c r="ARJ25" s="132"/>
      <c r="ARK25" s="132"/>
      <c r="ARL25" s="132"/>
      <c r="ARM25" s="132"/>
      <c r="ARN25" s="132"/>
      <c r="ARO25" s="132"/>
      <c r="ARP25" s="132"/>
      <c r="ARQ25" s="132"/>
      <c r="ARR25" s="132"/>
      <c r="ARS25" s="132"/>
      <c r="ART25" s="132"/>
      <c r="ARU25" s="132"/>
      <c r="ARV25" s="132"/>
      <c r="ARW25" s="132"/>
      <c r="ARX25" s="132"/>
      <c r="ARY25" s="132"/>
      <c r="ARZ25" s="132"/>
      <c r="ASA25" s="132"/>
      <c r="ASB25" s="132"/>
      <c r="ASC25" s="132"/>
      <c r="ASD25" s="132"/>
      <c r="ASE25" s="132"/>
      <c r="ASF25" s="132"/>
      <c r="ASG25" s="132"/>
      <c r="ASH25" s="132"/>
      <c r="ASI25" s="132"/>
      <c r="ASJ25" s="132"/>
      <c r="ASK25" s="132"/>
      <c r="ASL25" s="132"/>
      <c r="ASM25" s="132"/>
      <c r="ASN25" s="132"/>
      <c r="ASO25" s="132"/>
      <c r="ASP25" s="132"/>
      <c r="ASQ25" s="132"/>
      <c r="ASR25" s="132"/>
      <c r="ASS25" s="132"/>
      <c r="AST25" s="132"/>
      <c r="ASU25" s="132"/>
      <c r="ASV25" s="132"/>
      <c r="ASW25" s="132"/>
      <c r="ASX25" s="132"/>
      <c r="ASY25" s="132"/>
      <c r="ASZ25" s="132"/>
      <c r="ATA25" s="132"/>
      <c r="ATB25" s="132"/>
      <c r="ATC25" s="132"/>
      <c r="ATD25" s="132"/>
      <c r="ATE25" s="132"/>
      <c r="ATF25" s="132"/>
      <c r="ATG25" s="132"/>
      <c r="ATH25" s="132"/>
      <c r="ATI25" s="132"/>
      <c r="ATJ25" s="132"/>
      <c r="ATK25" s="132"/>
      <c r="ATL25" s="132"/>
      <c r="ATM25" s="132"/>
      <c r="ATN25" s="132"/>
      <c r="ATO25" s="132"/>
      <c r="ATP25" s="132"/>
      <c r="ATQ25" s="132"/>
      <c r="ATR25" s="132"/>
      <c r="ATS25" s="132"/>
      <c r="ATT25" s="132"/>
      <c r="ATU25" s="132"/>
      <c r="ATV25" s="132"/>
      <c r="ATW25" s="132"/>
      <c r="ATX25" s="132"/>
      <c r="ATY25" s="132"/>
      <c r="ATZ25" s="132"/>
      <c r="AUA25" s="132"/>
      <c r="AUB25" s="132"/>
      <c r="AUC25" s="132"/>
      <c r="AUD25" s="132"/>
      <c r="AUE25" s="132"/>
      <c r="AUF25" s="132"/>
      <c r="AUG25" s="132"/>
      <c r="AUH25" s="132"/>
      <c r="AUI25" s="132"/>
      <c r="AUJ25" s="132"/>
      <c r="AUK25" s="132"/>
      <c r="AUL25" s="132"/>
      <c r="AUM25" s="132"/>
      <c r="AUN25" s="132"/>
      <c r="AUO25" s="132"/>
      <c r="AUP25" s="132"/>
      <c r="AUQ25" s="132"/>
      <c r="AUR25" s="132"/>
      <c r="AUS25" s="132"/>
      <c r="AUT25" s="132"/>
      <c r="AUU25" s="132"/>
      <c r="AUV25" s="132"/>
      <c r="AUW25" s="132"/>
      <c r="AUX25" s="132"/>
      <c r="AUY25" s="132"/>
      <c r="AUZ25" s="132"/>
      <c r="AVA25" s="132"/>
      <c r="AVB25" s="132"/>
      <c r="AVC25" s="132"/>
      <c r="AVD25" s="132"/>
      <c r="AVE25" s="132"/>
      <c r="AVF25" s="132"/>
      <c r="AVG25" s="132"/>
      <c r="AVH25" s="132"/>
      <c r="AVI25" s="132"/>
      <c r="AVJ25" s="132"/>
      <c r="AVK25" s="132"/>
      <c r="AVL25" s="132"/>
      <c r="AVM25" s="132"/>
      <c r="AVN25" s="132"/>
      <c r="AVO25" s="132"/>
      <c r="AVP25" s="132"/>
      <c r="AVQ25" s="132"/>
      <c r="AVR25" s="132"/>
      <c r="AVS25" s="132"/>
      <c r="AVT25" s="132"/>
      <c r="AVU25" s="132"/>
      <c r="AVV25" s="132"/>
      <c r="AVW25" s="132"/>
      <c r="AVX25" s="132"/>
      <c r="AVY25" s="132"/>
      <c r="AVZ25" s="132"/>
      <c r="AWA25" s="132"/>
      <c r="AWB25" s="132"/>
      <c r="AWC25" s="132"/>
      <c r="AWD25" s="132"/>
      <c r="AWE25" s="132"/>
      <c r="AWF25" s="132"/>
      <c r="AWG25" s="132"/>
      <c r="AWH25" s="132"/>
      <c r="AWI25" s="132"/>
      <c r="AWJ25" s="132"/>
      <c r="AWK25" s="132"/>
      <c r="AWL25" s="132"/>
      <c r="AWM25" s="132"/>
      <c r="AWN25" s="132"/>
      <c r="AWO25" s="132"/>
      <c r="AWP25" s="132"/>
      <c r="AWQ25" s="132"/>
      <c r="AWR25" s="132"/>
      <c r="AWS25" s="132"/>
      <c r="AWT25" s="132"/>
      <c r="AWU25" s="132"/>
      <c r="AWV25" s="132"/>
      <c r="AWW25" s="132"/>
      <c r="AWX25" s="132"/>
      <c r="AWY25" s="132"/>
      <c r="AWZ25" s="132"/>
      <c r="AXA25" s="132"/>
      <c r="AXB25" s="132"/>
      <c r="AXC25" s="132"/>
      <c r="AXD25" s="132"/>
      <c r="AXE25" s="132"/>
      <c r="AXF25" s="132"/>
      <c r="AXG25" s="132"/>
      <c r="AXH25" s="132"/>
      <c r="AXI25" s="132"/>
      <c r="AXJ25" s="132"/>
      <c r="AXK25" s="132"/>
      <c r="AXL25" s="132"/>
      <c r="AXM25" s="132"/>
      <c r="AXN25" s="132"/>
      <c r="AXO25" s="132"/>
      <c r="AXP25" s="132"/>
      <c r="AXQ25" s="132"/>
      <c r="AXR25" s="132"/>
      <c r="AXS25" s="132"/>
      <c r="AXT25" s="132"/>
      <c r="AXU25" s="132"/>
      <c r="AXV25" s="132"/>
      <c r="AXW25" s="132"/>
      <c r="AXX25" s="132"/>
      <c r="AXY25" s="132"/>
      <c r="AXZ25" s="132"/>
      <c r="AYA25" s="132"/>
      <c r="AYB25" s="132"/>
      <c r="AYC25" s="132"/>
      <c r="AYD25" s="132"/>
      <c r="AYE25" s="132"/>
      <c r="AYF25" s="132"/>
      <c r="AYG25" s="132"/>
      <c r="AYH25" s="132"/>
      <c r="AYI25" s="132"/>
      <c r="AYJ25" s="132"/>
      <c r="AYK25" s="132"/>
      <c r="AYL25" s="132"/>
      <c r="AYM25" s="132"/>
      <c r="AYN25" s="132"/>
      <c r="AYO25" s="132"/>
      <c r="AYP25" s="132"/>
      <c r="AYQ25" s="132"/>
      <c r="AYR25" s="132"/>
      <c r="AYS25" s="132"/>
      <c r="AYT25" s="132"/>
      <c r="AYU25" s="132"/>
      <c r="AYV25" s="132"/>
      <c r="AYW25" s="132"/>
      <c r="AYX25" s="132"/>
      <c r="AYY25" s="132"/>
      <c r="AYZ25" s="132"/>
    </row>
    <row r="26" spans="1:1352" ht="18" customHeight="1" x14ac:dyDescent="0.25">
      <c r="A26" s="101" t="s">
        <v>823</v>
      </c>
      <c r="B26" s="101" t="s">
        <v>824</v>
      </c>
      <c r="C26" s="61" t="s">
        <v>825</v>
      </c>
      <c r="D26" s="61" t="s">
        <v>259</v>
      </c>
      <c r="I26" s="8">
        <v>6982503481</v>
      </c>
      <c r="J26" s="5" t="s">
        <v>830</v>
      </c>
      <c r="K26" s="132"/>
      <c r="L26" s="156"/>
      <c r="M26" s="156"/>
      <c r="N26" s="156"/>
      <c r="O26" s="156"/>
      <c r="P26" s="156"/>
      <c r="Q26" s="156"/>
      <c r="R26" s="156"/>
      <c r="S26" s="156"/>
      <c r="T26" s="156"/>
      <c r="U26" s="156"/>
      <c r="V26" s="156"/>
      <c r="W26" s="156"/>
      <c r="X26" s="156"/>
      <c r="Y26" s="156"/>
      <c r="Z26" s="156"/>
      <c r="AA26" s="156"/>
      <c r="AB26" s="156"/>
      <c r="AC26" s="156"/>
      <c r="AD26" s="156"/>
      <c r="AE26" s="156"/>
      <c r="AF26" s="156"/>
      <c r="AG26" s="156"/>
      <c r="AH26" s="156"/>
      <c r="AI26" s="156"/>
      <c r="AJ26" s="156"/>
      <c r="AK26" s="156"/>
      <c r="AL26" s="156"/>
      <c r="AM26" s="156"/>
      <c r="AN26" s="156"/>
      <c r="AO26" s="156"/>
      <c r="AP26" s="156"/>
      <c r="AQ26" s="156"/>
      <c r="AR26" s="156"/>
      <c r="AS26" s="156"/>
      <c r="AT26" s="156"/>
      <c r="AU26" s="156"/>
      <c r="AV26" s="156"/>
      <c r="AW26" s="156"/>
      <c r="AX26" s="156"/>
      <c r="AY26" s="156"/>
      <c r="AZ26" s="156"/>
      <c r="BA26" s="156"/>
      <c r="BB26" s="156"/>
      <c r="BC26" s="156"/>
      <c r="BD26" s="156"/>
      <c r="BE26" s="156"/>
      <c r="BF26" s="156"/>
      <c r="BG26" s="156"/>
      <c r="BH26" s="156"/>
      <c r="BI26" s="156"/>
      <c r="BJ26" s="156"/>
      <c r="BK26" s="156"/>
      <c r="BL26" s="156"/>
      <c r="BM26" s="156"/>
      <c r="BN26" s="156"/>
      <c r="BO26" s="156"/>
      <c r="BP26" s="156"/>
      <c r="BQ26" s="156"/>
      <c r="BR26" s="156"/>
      <c r="BS26" s="156"/>
      <c r="BT26" s="156"/>
      <c r="BU26" s="156"/>
      <c r="BV26" s="156"/>
      <c r="BW26" s="156"/>
      <c r="BX26" s="156"/>
      <c r="BY26" s="156"/>
      <c r="BZ26" s="156"/>
      <c r="CA26" s="156"/>
      <c r="CB26" s="156"/>
      <c r="CC26" s="156"/>
      <c r="CD26" s="156"/>
      <c r="CE26" s="156"/>
      <c r="CF26" s="156"/>
      <c r="CG26" s="156"/>
      <c r="CH26" s="156"/>
      <c r="CI26" s="156"/>
      <c r="CJ26" s="156"/>
      <c r="CK26" s="156"/>
      <c r="CL26" s="156"/>
      <c r="CM26" s="156"/>
      <c r="CN26" s="156"/>
      <c r="CO26" s="156"/>
      <c r="CP26" s="156"/>
      <c r="CQ26" s="156"/>
      <c r="CR26" s="156"/>
      <c r="CS26" s="156"/>
      <c r="CT26" s="156"/>
      <c r="CU26" s="156"/>
      <c r="CV26" s="156"/>
      <c r="CW26" s="156"/>
      <c r="CX26" s="156"/>
      <c r="CY26" s="156"/>
      <c r="CZ26" s="156"/>
      <c r="DA26" s="156"/>
      <c r="DB26" s="156"/>
      <c r="DC26" s="156"/>
      <c r="DD26" s="156"/>
      <c r="DE26" s="156"/>
      <c r="DF26" s="156"/>
      <c r="DG26" s="156"/>
      <c r="DH26" s="156"/>
      <c r="DI26" s="156"/>
      <c r="DJ26" s="156"/>
      <c r="DK26" s="156"/>
      <c r="DL26" s="156"/>
      <c r="DM26" s="156"/>
      <c r="DN26" s="156"/>
      <c r="DO26" s="156"/>
      <c r="DP26" s="156"/>
      <c r="DQ26" s="156"/>
      <c r="DR26" s="156"/>
      <c r="DS26" s="156"/>
      <c r="DT26" s="156"/>
      <c r="DU26" s="156"/>
      <c r="DV26" s="156"/>
      <c r="DW26" s="156"/>
      <c r="DX26" s="156"/>
      <c r="DY26" s="156"/>
      <c r="DZ26" s="156"/>
      <c r="EA26" s="156"/>
      <c r="EB26" s="156"/>
      <c r="EC26" s="156"/>
      <c r="ED26" s="156"/>
      <c r="EE26" s="156"/>
      <c r="EF26" s="156"/>
      <c r="EG26" s="156"/>
      <c r="EH26" s="156"/>
      <c r="EI26" s="156"/>
      <c r="EJ26" s="156"/>
      <c r="EK26" s="156"/>
      <c r="EL26" s="156"/>
      <c r="EM26" s="156"/>
      <c r="EN26" s="156"/>
      <c r="EO26" s="156"/>
      <c r="EP26" s="156"/>
      <c r="EQ26" s="156"/>
      <c r="ER26" s="156"/>
      <c r="ES26" s="156"/>
      <c r="ET26" s="156"/>
      <c r="EU26" s="156"/>
      <c r="EV26" s="156"/>
      <c r="EW26" s="156"/>
      <c r="EX26" s="156"/>
      <c r="EY26" s="156"/>
      <c r="EZ26" s="156"/>
      <c r="FA26" s="156"/>
      <c r="FB26" s="156"/>
      <c r="FC26" s="156"/>
      <c r="FD26" s="156"/>
      <c r="FE26" s="156"/>
      <c r="FF26" s="156"/>
      <c r="FG26" s="156"/>
      <c r="FH26" s="156"/>
      <c r="FI26" s="156"/>
      <c r="FJ26" s="156"/>
      <c r="FK26" s="156"/>
      <c r="FL26" s="156"/>
      <c r="FM26" s="156"/>
      <c r="FN26" s="156"/>
      <c r="FO26" s="156"/>
      <c r="FP26" s="156"/>
      <c r="FQ26" s="156"/>
      <c r="FR26" s="156"/>
      <c r="FS26" s="156"/>
      <c r="FT26" s="156"/>
      <c r="FU26" s="156"/>
      <c r="FV26" s="156"/>
      <c r="FW26" s="156"/>
      <c r="FX26" s="156"/>
      <c r="FY26" s="156"/>
      <c r="FZ26" s="156"/>
      <c r="GA26" s="156"/>
      <c r="GB26" s="156"/>
      <c r="GC26" s="156"/>
      <c r="GD26" s="156"/>
      <c r="GE26" s="156"/>
      <c r="GF26" s="156"/>
      <c r="GG26" s="156"/>
      <c r="GH26" s="156"/>
      <c r="GI26" s="156"/>
      <c r="GJ26" s="156"/>
      <c r="GK26" s="156"/>
      <c r="GL26" s="156"/>
      <c r="GM26" s="156"/>
      <c r="GN26" s="156"/>
      <c r="GO26" s="156"/>
      <c r="GP26" s="156"/>
      <c r="GQ26" s="156"/>
      <c r="GR26" s="156"/>
      <c r="GS26" s="156"/>
      <c r="GT26" s="156"/>
      <c r="GU26" s="156"/>
      <c r="GV26" s="156"/>
      <c r="GW26" s="156"/>
      <c r="GX26" s="156"/>
      <c r="GY26" s="156"/>
      <c r="GZ26" s="156"/>
      <c r="HA26" s="156"/>
      <c r="HB26" s="156"/>
      <c r="HC26" s="156"/>
      <c r="HD26" s="156"/>
      <c r="HE26" s="156"/>
      <c r="HF26" s="156"/>
      <c r="HG26" s="156"/>
      <c r="HH26" s="156"/>
      <c r="HI26" s="156"/>
      <c r="HJ26" s="156"/>
      <c r="HK26" s="156"/>
      <c r="HL26" s="156"/>
      <c r="HM26" s="156"/>
      <c r="HN26" s="156"/>
      <c r="HO26" s="156"/>
      <c r="HP26" s="156"/>
      <c r="HQ26" s="156"/>
      <c r="HR26" s="156"/>
      <c r="HS26" s="156"/>
      <c r="HT26" s="156"/>
      <c r="HU26" s="156"/>
      <c r="HV26" s="156"/>
      <c r="HW26" s="156"/>
      <c r="HX26" s="156"/>
      <c r="HY26" s="156"/>
      <c r="HZ26" s="156"/>
      <c r="IA26" s="156"/>
      <c r="IB26" s="156"/>
      <c r="IC26" s="156"/>
      <c r="ID26" s="156"/>
      <c r="IE26" s="156"/>
      <c r="IF26" s="156"/>
      <c r="IG26" s="156"/>
      <c r="IH26" s="156"/>
      <c r="II26" s="156"/>
      <c r="IJ26" s="156"/>
      <c r="IK26" s="156"/>
      <c r="IL26" s="156"/>
      <c r="IM26" s="156"/>
      <c r="IN26" s="156"/>
      <c r="IO26" s="156"/>
      <c r="IP26" s="156"/>
      <c r="IQ26" s="156"/>
      <c r="IR26" s="156"/>
      <c r="IS26" s="156"/>
      <c r="IT26" s="156"/>
      <c r="IU26" s="156"/>
      <c r="IV26" s="156"/>
      <c r="IW26" s="156"/>
      <c r="IX26" s="156"/>
      <c r="IY26" s="156"/>
      <c r="IZ26" s="156"/>
      <c r="JA26" s="156"/>
      <c r="JB26" s="156"/>
      <c r="JC26" s="156"/>
      <c r="JD26" s="156"/>
      <c r="JE26" s="156"/>
      <c r="JF26" s="156"/>
      <c r="JG26" s="156"/>
      <c r="JH26" s="156"/>
      <c r="JI26" s="156"/>
      <c r="JJ26" s="156"/>
      <c r="JK26" s="156"/>
      <c r="JL26" s="156"/>
      <c r="JM26" s="156"/>
      <c r="JN26" s="156"/>
      <c r="JO26" s="156"/>
      <c r="JP26" s="156"/>
      <c r="JQ26" s="156"/>
      <c r="JR26" s="156"/>
      <c r="JS26" s="156"/>
      <c r="JT26" s="156"/>
      <c r="JU26" s="156"/>
      <c r="JV26" s="156"/>
      <c r="JW26" s="156"/>
      <c r="JX26" s="156"/>
      <c r="JY26" s="156"/>
      <c r="JZ26" s="156"/>
      <c r="KA26" s="156"/>
      <c r="KB26" s="156"/>
      <c r="KC26" s="156"/>
      <c r="KD26" s="156"/>
      <c r="KE26" s="156"/>
      <c r="KF26" s="156"/>
      <c r="KG26" s="156"/>
      <c r="KH26" s="156"/>
      <c r="KI26" s="156"/>
      <c r="KJ26" s="156"/>
      <c r="KK26" s="156"/>
      <c r="KL26" s="156"/>
      <c r="KM26" s="156"/>
      <c r="KN26" s="156"/>
      <c r="KO26" s="156"/>
      <c r="KP26" s="156"/>
      <c r="KQ26" s="156"/>
      <c r="KR26" s="156"/>
      <c r="KS26" s="156"/>
      <c r="KT26" s="156"/>
      <c r="KU26" s="156"/>
      <c r="KV26" s="156"/>
      <c r="KW26" s="156"/>
      <c r="KX26" s="156"/>
      <c r="KY26" s="156"/>
      <c r="KZ26" s="156"/>
      <c r="LA26" s="156"/>
      <c r="LB26" s="156"/>
      <c r="LC26" s="156"/>
      <c r="LD26" s="156"/>
      <c r="LE26" s="156"/>
      <c r="LF26" s="156"/>
      <c r="LG26" s="156"/>
      <c r="LH26" s="156"/>
      <c r="LI26" s="156"/>
      <c r="LJ26" s="156"/>
      <c r="LK26" s="156"/>
      <c r="LL26" s="156"/>
      <c r="LM26" s="156"/>
      <c r="LN26" s="156"/>
      <c r="LO26" s="156"/>
      <c r="LP26" s="156"/>
      <c r="LQ26" s="156"/>
      <c r="LR26" s="156"/>
      <c r="LS26" s="156"/>
      <c r="LT26" s="156"/>
      <c r="LU26" s="156"/>
      <c r="LV26" s="156"/>
      <c r="LW26" s="156"/>
      <c r="LX26" s="156"/>
      <c r="LY26" s="156"/>
      <c r="LZ26" s="156"/>
      <c r="MA26" s="156"/>
      <c r="MB26" s="156"/>
      <c r="MC26" s="156"/>
      <c r="MD26" s="156"/>
      <c r="ME26" s="156"/>
      <c r="MF26" s="156"/>
      <c r="MG26" s="156"/>
      <c r="MH26" s="156"/>
      <c r="MI26" s="156"/>
      <c r="MJ26" s="156"/>
      <c r="MK26" s="156"/>
      <c r="ML26" s="156"/>
      <c r="MM26" s="156"/>
      <c r="MN26" s="156"/>
      <c r="MO26" s="156"/>
      <c r="MP26" s="156"/>
      <c r="MQ26" s="156"/>
      <c r="MR26" s="156"/>
      <c r="MS26" s="156"/>
      <c r="MT26" s="156"/>
      <c r="MU26" s="156"/>
      <c r="MV26" s="156"/>
      <c r="MW26" s="156"/>
      <c r="MX26" s="156"/>
      <c r="MY26" s="156"/>
      <c r="MZ26" s="156"/>
      <c r="NA26" s="156"/>
      <c r="NB26" s="156"/>
      <c r="NC26" s="156"/>
      <c r="ND26" s="156"/>
      <c r="NE26" s="156"/>
      <c r="NF26" s="156"/>
      <c r="NG26" s="156"/>
      <c r="NH26" s="156"/>
      <c r="NI26" s="156"/>
      <c r="NJ26" s="156"/>
      <c r="NK26" s="156"/>
      <c r="NL26" s="156"/>
      <c r="NM26" s="156"/>
      <c r="NN26" s="156"/>
      <c r="NO26" s="156"/>
      <c r="NP26" s="156"/>
      <c r="NQ26" s="156"/>
      <c r="NR26" s="156"/>
      <c r="NS26" s="156"/>
      <c r="NT26" s="156"/>
      <c r="NU26" s="156"/>
      <c r="NV26" s="156"/>
      <c r="NW26" s="156"/>
      <c r="NX26" s="156"/>
      <c r="NY26" s="156"/>
      <c r="NZ26" s="156"/>
      <c r="OA26" s="156"/>
      <c r="OB26" s="156"/>
      <c r="OC26" s="156"/>
      <c r="OD26" s="156"/>
      <c r="OE26" s="156"/>
      <c r="OF26" s="156"/>
      <c r="OG26" s="156"/>
      <c r="OH26" s="156"/>
      <c r="OI26" s="156"/>
      <c r="OJ26" s="156"/>
      <c r="OK26" s="156"/>
      <c r="OL26" s="156"/>
      <c r="OM26" s="156"/>
      <c r="ON26" s="156"/>
      <c r="OO26" s="156"/>
      <c r="OP26" s="156"/>
      <c r="OQ26" s="156"/>
      <c r="OR26" s="156"/>
      <c r="OS26" s="156"/>
      <c r="OT26" s="156"/>
      <c r="OU26" s="156"/>
      <c r="OV26" s="156"/>
      <c r="OW26" s="156"/>
      <c r="OX26" s="156"/>
      <c r="OY26" s="156"/>
      <c r="OZ26" s="156"/>
      <c r="PA26" s="156"/>
      <c r="PB26" s="156"/>
      <c r="PC26" s="156"/>
      <c r="PD26" s="156"/>
      <c r="PE26" s="156"/>
      <c r="PF26" s="156"/>
      <c r="PG26" s="156"/>
      <c r="PH26" s="156"/>
      <c r="PI26" s="156"/>
      <c r="PJ26" s="156"/>
      <c r="PK26" s="156"/>
      <c r="PL26" s="156"/>
      <c r="PM26" s="156"/>
      <c r="PN26" s="156"/>
      <c r="PO26" s="156"/>
      <c r="PP26" s="156"/>
      <c r="PQ26" s="156"/>
      <c r="PR26" s="156"/>
      <c r="PS26" s="156"/>
      <c r="PT26" s="156"/>
      <c r="PU26" s="156"/>
      <c r="PV26" s="156"/>
      <c r="PW26" s="156"/>
      <c r="PX26" s="156"/>
      <c r="PY26" s="156"/>
      <c r="PZ26" s="156"/>
      <c r="QA26" s="156"/>
      <c r="QB26" s="156"/>
      <c r="QC26" s="156"/>
      <c r="QD26" s="156"/>
      <c r="QE26" s="156"/>
      <c r="QF26" s="156"/>
      <c r="QG26" s="156"/>
      <c r="QH26" s="156"/>
      <c r="QI26" s="156"/>
      <c r="QJ26" s="156"/>
      <c r="QK26" s="156"/>
      <c r="QL26" s="156"/>
      <c r="QM26" s="156"/>
      <c r="QN26" s="156"/>
      <c r="QO26" s="156"/>
      <c r="QP26" s="156"/>
      <c r="QQ26" s="156"/>
      <c r="QR26" s="156"/>
      <c r="QS26" s="156"/>
      <c r="QT26" s="156"/>
      <c r="QU26" s="132"/>
      <c r="QV26" s="132"/>
      <c r="QW26" s="132"/>
      <c r="QX26" s="132"/>
      <c r="QY26" s="132"/>
      <c r="QZ26" s="132"/>
      <c r="RA26" s="132"/>
      <c r="RB26" s="132"/>
      <c r="RC26" s="132"/>
      <c r="RD26" s="132"/>
      <c r="RE26" s="132"/>
      <c r="RF26" s="132"/>
      <c r="RG26" s="132"/>
      <c r="RH26" s="132"/>
      <c r="RI26" s="132"/>
      <c r="RJ26" s="132"/>
      <c r="RK26" s="132"/>
      <c r="RL26" s="132"/>
      <c r="RM26" s="132"/>
      <c r="RN26" s="132"/>
      <c r="RO26" s="132"/>
      <c r="RP26" s="132"/>
      <c r="RQ26" s="132"/>
      <c r="RR26" s="132"/>
      <c r="RS26" s="132"/>
      <c r="RT26" s="132"/>
      <c r="RU26" s="132"/>
      <c r="RV26" s="132"/>
      <c r="RW26" s="132"/>
      <c r="RX26" s="132"/>
      <c r="RY26" s="132"/>
      <c r="RZ26" s="132"/>
      <c r="SA26" s="132"/>
      <c r="SB26" s="132"/>
      <c r="SC26" s="132"/>
      <c r="SD26" s="132"/>
      <c r="SE26" s="132"/>
      <c r="SF26" s="132"/>
      <c r="SG26" s="132"/>
      <c r="SH26" s="132"/>
      <c r="SI26" s="132"/>
      <c r="SJ26" s="132"/>
      <c r="SK26" s="132"/>
      <c r="SL26" s="132"/>
      <c r="SM26" s="132"/>
      <c r="SN26" s="132"/>
      <c r="SO26" s="132"/>
      <c r="SP26" s="132"/>
      <c r="SQ26" s="132"/>
      <c r="SR26" s="132"/>
      <c r="SS26" s="132"/>
      <c r="ST26" s="132"/>
      <c r="SU26" s="132"/>
      <c r="SV26" s="132"/>
      <c r="SW26" s="132"/>
      <c r="SX26" s="132"/>
      <c r="SY26" s="132"/>
      <c r="SZ26" s="132"/>
      <c r="TA26" s="132"/>
      <c r="TB26" s="132"/>
      <c r="TC26" s="132"/>
      <c r="TD26" s="132"/>
      <c r="TE26" s="132"/>
      <c r="TF26" s="132"/>
      <c r="TG26" s="132"/>
      <c r="TH26" s="132"/>
      <c r="TI26" s="132"/>
      <c r="TJ26" s="132"/>
      <c r="TK26" s="132"/>
      <c r="TL26" s="132"/>
      <c r="TM26" s="132"/>
      <c r="TN26" s="132"/>
      <c r="TO26" s="132"/>
      <c r="TP26" s="132"/>
      <c r="TQ26" s="132"/>
      <c r="TR26" s="132"/>
      <c r="TS26" s="132"/>
      <c r="TT26" s="132"/>
      <c r="TU26" s="132"/>
      <c r="TV26" s="132"/>
      <c r="TW26" s="132"/>
      <c r="TX26" s="132"/>
      <c r="TY26" s="132"/>
      <c r="TZ26" s="132"/>
      <c r="UA26" s="132"/>
      <c r="UB26" s="132"/>
      <c r="UC26" s="132"/>
      <c r="UD26" s="132"/>
      <c r="UE26" s="132"/>
      <c r="UF26" s="132"/>
      <c r="UG26" s="132"/>
      <c r="UH26" s="132"/>
      <c r="UI26" s="132"/>
      <c r="UJ26" s="132"/>
      <c r="UK26" s="132"/>
      <c r="UL26" s="132"/>
      <c r="UM26" s="132"/>
      <c r="UN26" s="132"/>
      <c r="UO26" s="132"/>
      <c r="UP26" s="132"/>
      <c r="UQ26" s="132"/>
      <c r="UR26" s="132"/>
      <c r="US26" s="132"/>
      <c r="UT26" s="132"/>
      <c r="UU26" s="132"/>
      <c r="UV26" s="132"/>
      <c r="UW26" s="132"/>
      <c r="UX26" s="132"/>
      <c r="UY26" s="132"/>
      <c r="UZ26" s="132"/>
      <c r="VA26" s="132"/>
      <c r="VB26" s="132"/>
      <c r="VC26" s="132"/>
      <c r="VD26" s="132"/>
      <c r="VE26" s="132"/>
      <c r="VF26" s="132"/>
      <c r="VG26" s="132"/>
      <c r="VH26" s="132"/>
      <c r="VI26" s="132"/>
      <c r="VJ26" s="132"/>
      <c r="VK26" s="132"/>
      <c r="VL26" s="132"/>
      <c r="VM26" s="132"/>
      <c r="VN26" s="132"/>
      <c r="VO26" s="132"/>
      <c r="VP26" s="132"/>
      <c r="VQ26" s="132"/>
      <c r="VR26" s="132"/>
      <c r="VS26" s="132"/>
      <c r="VT26" s="132"/>
      <c r="VU26" s="132"/>
      <c r="VV26" s="132"/>
      <c r="VW26" s="132"/>
      <c r="VX26" s="132"/>
      <c r="VY26" s="132"/>
      <c r="VZ26" s="132"/>
      <c r="WA26" s="132"/>
      <c r="WB26" s="132"/>
      <c r="WC26" s="132"/>
      <c r="WD26" s="132"/>
      <c r="WE26" s="132"/>
      <c r="WF26" s="132"/>
      <c r="WG26" s="132"/>
      <c r="WH26" s="132"/>
      <c r="WI26" s="132"/>
      <c r="WJ26" s="132"/>
      <c r="WK26" s="132"/>
      <c r="WL26" s="132"/>
      <c r="WM26" s="132"/>
      <c r="WN26" s="132"/>
      <c r="WO26" s="132"/>
      <c r="WP26" s="132"/>
      <c r="WQ26" s="132"/>
      <c r="WR26" s="132"/>
      <c r="WS26" s="132"/>
      <c r="WT26" s="132"/>
      <c r="WU26" s="132"/>
      <c r="WV26" s="132"/>
      <c r="WW26" s="132"/>
      <c r="WX26" s="132"/>
      <c r="WY26" s="132"/>
      <c r="WZ26" s="132"/>
      <c r="XA26" s="132"/>
      <c r="XB26" s="132"/>
      <c r="XC26" s="132"/>
      <c r="XD26" s="132"/>
      <c r="XE26" s="132"/>
      <c r="XF26" s="132"/>
      <c r="XG26" s="132"/>
      <c r="XH26" s="132"/>
      <c r="XI26" s="132"/>
      <c r="XJ26" s="132"/>
      <c r="XK26" s="132"/>
      <c r="XL26" s="132"/>
      <c r="XM26" s="132"/>
      <c r="XN26" s="132"/>
      <c r="XO26" s="132"/>
      <c r="XP26" s="132"/>
      <c r="XQ26" s="132"/>
      <c r="XR26" s="132"/>
      <c r="XS26" s="132"/>
      <c r="XT26" s="132"/>
      <c r="XU26" s="132"/>
      <c r="XV26" s="132"/>
      <c r="XW26" s="132"/>
      <c r="XX26" s="132"/>
      <c r="XY26" s="132"/>
      <c r="XZ26" s="132"/>
      <c r="YA26" s="132"/>
      <c r="YB26" s="132"/>
      <c r="YC26" s="132"/>
      <c r="YD26" s="132"/>
      <c r="YE26" s="132"/>
      <c r="YF26" s="132"/>
      <c r="YG26" s="132"/>
      <c r="YH26" s="132"/>
      <c r="YI26" s="132"/>
      <c r="YJ26" s="132"/>
      <c r="YK26" s="132"/>
      <c r="YL26" s="132"/>
      <c r="YM26" s="132"/>
      <c r="YN26" s="132"/>
      <c r="YO26" s="132"/>
      <c r="YP26" s="132"/>
      <c r="YQ26" s="132"/>
      <c r="YR26" s="132"/>
      <c r="YS26" s="132"/>
      <c r="YT26" s="132"/>
      <c r="YU26" s="132"/>
      <c r="YV26" s="132"/>
      <c r="YW26" s="132"/>
      <c r="YX26" s="132"/>
      <c r="YY26" s="132"/>
      <c r="YZ26" s="132"/>
      <c r="ZA26" s="132"/>
      <c r="ZB26" s="132"/>
      <c r="ZC26" s="132"/>
      <c r="ZD26" s="132"/>
      <c r="ZE26" s="132"/>
      <c r="ZF26" s="132"/>
      <c r="ZG26" s="132"/>
      <c r="ZH26" s="132"/>
      <c r="ZI26" s="132"/>
      <c r="ZJ26" s="132"/>
      <c r="ZK26" s="132"/>
      <c r="ZL26" s="132"/>
      <c r="ZM26" s="132"/>
      <c r="ZN26" s="132"/>
      <c r="ZO26" s="132"/>
      <c r="ZP26" s="132"/>
      <c r="ZQ26" s="132"/>
      <c r="ZR26" s="132"/>
      <c r="ZS26" s="132"/>
      <c r="ZT26" s="132"/>
      <c r="ZU26" s="132"/>
      <c r="ZV26" s="132"/>
      <c r="ZW26" s="132"/>
      <c r="ZX26" s="132"/>
      <c r="ZY26" s="132"/>
      <c r="ZZ26" s="132"/>
      <c r="AAA26" s="132"/>
      <c r="AAB26" s="132"/>
      <c r="AAC26" s="132"/>
      <c r="AAD26" s="132"/>
      <c r="AAE26" s="132"/>
      <c r="AAF26" s="132"/>
      <c r="AAG26" s="132"/>
      <c r="AAH26" s="132"/>
      <c r="AAI26" s="132"/>
      <c r="AAJ26" s="132"/>
      <c r="AAK26" s="132"/>
      <c r="AAL26" s="132"/>
      <c r="AAM26" s="132"/>
      <c r="AAN26" s="132"/>
      <c r="AAO26" s="132"/>
      <c r="AAP26" s="132"/>
      <c r="AAQ26" s="132"/>
      <c r="AAR26" s="132"/>
      <c r="AAS26" s="132"/>
      <c r="AAT26" s="132"/>
      <c r="AAU26" s="132"/>
      <c r="AAV26" s="132"/>
      <c r="AAW26" s="132"/>
      <c r="AAX26" s="132"/>
      <c r="AAY26" s="132"/>
      <c r="AAZ26" s="132"/>
      <c r="ABA26" s="132"/>
      <c r="ABB26" s="132"/>
      <c r="ABC26" s="132"/>
      <c r="ABD26" s="132"/>
      <c r="ABE26" s="132"/>
      <c r="ABF26" s="132"/>
      <c r="ABG26" s="132"/>
      <c r="ABH26" s="132"/>
      <c r="ABI26" s="132"/>
      <c r="ABJ26" s="132"/>
      <c r="ABK26" s="132"/>
      <c r="ABL26" s="132"/>
      <c r="ABM26" s="132"/>
      <c r="ABN26" s="132"/>
      <c r="ABO26" s="132"/>
      <c r="ABP26" s="132"/>
      <c r="ABQ26" s="132"/>
      <c r="ABR26" s="132"/>
      <c r="ABS26" s="132"/>
      <c r="ABT26" s="132"/>
      <c r="ABU26" s="132"/>
      <c r="ABV26" s="132"/>
      <c r="ABW26" s="132"/>
      <c r="ABX26" s="132"/>
      <c r="ABY26" s="132"/>
      <c r="ABZ26" s="132"/>
      <c r="ACA26" s="132"/>
      <c r="ACB26" s="132"/>
      <c r="ACC26" s="132"/>
      <c r="ACD26" s="132"/>
      <c r="ACE26" s="132"/>
      <c r="ACF26" s="132"/>
      <c r="ACG26" s="132"/>
      <c r="ACH26" s="132"/>
      <c r="ACI26" s="132"/>
      <c r="ACJ26" s="132"/>
      <c r="ACK26" s="132"/>
      <c r="ACL26" s="132"/>
      <c r="ACM26" s="132"/>
      <c r="ACN26" s="132"/>
      <c r="ACO26" s="132"/>
      <c r="ACP26" s="132"/>
      <c r="ACQ26" s="132"/>
      <c r="ACR26" s="132"/>
      <c r="ACS26" s="132"/>
      <c r="ACT26" s="132"/>
      <c r="ACU26" s="132"/>
      <c r="ACV26" s="132"/>
      <c r="ACW26" s="132"/>
      <c r="ACX26" s="132"/>
      <c r="ACY26" s="132"/>
      <c r="ACZ26" s="132"/>
      <c r="ADA26" s="132"/>
      <c r="ADB26" s="132"/>
      <c r="ADC26" s="132"/>
      <c r="ADD26" s="132"/>
      <c r="ADE26" s="132"/>
      <c r="ADF26" s="132"/>
      <c r="ADG26" s="132"/>
      <c r="ADH26" s="132"/>
      <c r="ADI26" s="132"/>
      <c r="ADJ26" s="132"/>
      <c r="ADK26" s="132"/>
      <c r="ADL26" s="132"/>
      <c r="ADM26" s="132"/>
      <c r="ADN26" s="132"/>
      <c r="ADO26" s="132"/>
      <c r="ADP26" s="132"/>
      <c r="ADQ26" s="132"/>
      <c r="ADR26" s="132"/>
      <c r="ADS26" s="132"/>
      <c r="ADT26" s="132"/>
      <c r="ADU26" s="132"/>
      <c r="ADV26" s="132"/>
      <c r="ADW26" s="132"/>
      <c r="ADX26" s="132"/>
      <c r="ADY26" s="132"/>
      <c r="ADZ26" s="132"/>
      <c r="AEA26" s="132"/>
      <c r="AEB26" s="132"/>
      <c r="AEC26" s="132"/>
      <c r="AED26" s="132"/>
      <c r="AEE26" s="132"/>
      <c r="AEF26" s="132"/>
      <c r="AEG26" s="132"/>
      <c r="AEH26" s="132"/>
      <c r="AEI26" s="132"/>
      <c r="AEJ26" s="132"/>
      <c r="AEK26" s="132"/>
      <c r="AEL26" s="132"/>
      <c r="AEM26" s="132"/>
      <c r="AEN26" s="132"/>
      <c r="AEO26" s="132"/>
      <c r="AEP26" s="132"/>
      <c r="AEQ26" s="132"/>
      <c r="AER26" s="132"/>
      <c r="AES26" s="132"/>
      <c r="AET26" s="132"/>
      <c r="AEU26" s="132"/>
      <c r="AEV26" s="132"/>
      <c r="AEW26" s="132"/>
      <c r="AEX26" s="132"/>
      <c r="AEY26" s="132"/>
      <c r="AEZ26" s="132"/>
      <c r="AFA26" s="132"/>
      <c r="AFB26" s="132"/>
      <c r="AFC26" s="132"/>
      <c r="AFD26" s="132"/>
      <c r="AFE26" s="132"/>
      <c r="AFF26" s="132"/>
      <c r="AFG26" s="132"/>
      <c r="AFH26" s="132"/>
      <c r="AFI26" s="132"/>
      <c r="AFJ26" s="132"/>
      <c r="AFK26" s="132"/>
      <c r="AFL26" s="132"/>
      <c r="AFM26" s="132"/>
      <c r="AFN26" s="132"/>
      <c r="AFO26" s="132"/>
      <c r="AFP26" s="132"/>
      <c r="AFQ26" s="132"/>
      <c r="AFR26" s="132"/>
      <c r="AFS26" s="132"/>
      <c r="AFT26" s="132"/>
      <c r="AFU26" s="132"/>
      <c r="AFV26" s="132"/>
      <c r="AFW26" s="132"/>
      <c r="AFX26" s="132"/>
      <c r="AFY26" s="132"/>
      <c r="AFZ26" s="132"/>
      <c r="AGA26" s="132"/>
      <c r="AGB26" s="132"/>
      <c r="AGC26" s="132"/>
      <c r="AGD26" s="132"/>
      <c r="AGE26" s="132"/>
      <c r="AGF26" s="132"/>
      <c r="AGG26" s="132"/>
      <c r="AGH26" s="132"/>
      <c r="AGI26" s="132"/>
      <c r="AGJ26" s="132"/>
      <c r="AGK26" s="132"/>
      <c r="AGL26" s="132"/>
      <c r="AGM26" s="132"/>
      <c r="AGN26" s="132"/>
      <c r="AGO26" s="132"/>
      <c r="AGP26" s="132"/>
      <c r="AGQ26" s="132"/>
      <c r="AGR26" s="132"/>
      <c r="AGS26" s="132"/>
      <c r="AGT26" s="132"/>
      <c r="AGU26" s="132"/>
      <c r="AGV26" s="132"/>
      <c r="AGW26" s="132"/>
      <c r="AGX26" s="132"/>
      <c r="AGY26" s="132"/>
      <c r="AGZ26" s="132"/>
      <c r="AHA26" s="132"/>
      <c r="AHB26" s="132"/>
      <c r="AHC26" s="132"/>
      <c r="AHD26" s="132"/>
      <c r="AHE26" s="132"/>
      <c r="AHF26" s="132"/>
      <c r="AHG26" s="132"/>
      <c r="AHH26" s="132"/>
      <c r="AHI26" s="132"/>
      <c r="AHJ26" s="132"/>
      <c r="AHK26" s="132"/>
      <c r="AHL26" s="132"/>
      <c r="AHM26" s="132"/>
      <c r="AHN26" s="132"/>
      <c r="AHO26" s="132"/>
      <c r="AHP26" s="132"/>
      <c r="AHQ26" s="132"/>
      <c r="AHR26" s="132"/>
      <c r="AHS26" s="132"/>
      <c r="AHT26" s="132"/>
      <c r="AHU26" s="132"/>
      <c r="AHV26" s="132"/>
      <c r="AHW26" s="132"/>
      <c r="AHX26" s="132"/>
      <c r="AHY26" s="132"/>
      <c r="AHZ26" s="132"/>
      <c r="AIA26" s="132"/>
      <c r="AIB26" s="132"/>
      <c r="AIC26" s="132"/>
      <c r="AID26" s="132"/>
      <c r="AIE26" s="132"/>
      <c r="AIF26" s="132"/>
      <c r="AIG26" s="132"/>
      <c r="AIH26" s="132"/>
      <c r="AII26" s="132"/>
      <c r="AIJ26" s="132"/>
      <c r="AIK26" s="132"/>
      <c r="AIL26" s="132"/>
      <c r="AIM26" s="132"/>
      <c r="AIN26" s="132"/>
      <c r="AIO26" s="132"/>
      <c r="AIP26" s="132"/>
      <c r="AIQ26" s="132"/>
      <c r="AIR26" s="132"/>
      <c r="AIS26" s="132"/>
      <c r="AIT26" s="132"/>
      <c r="AIU26" s="132"/>
      <c r="AIV26" s="132"/>
      <c r="AIW26" s="132"/>
      <c r="AIX26" s="132"/>
      <c r="AIY26" s="132"/>
      <c r="AIZ26" s="132"/>
      <c r="AJA26" s="132"/>
      <c r="AJB26" s="132"/>
      <c r="AJC26" s="132"/>
      <c r="AJD26" s="132"/>
      <c r="AJE26" s="132"/>
      <c r="AJF26" s="132"/>
      <c r="AJG26" s="132"/>
      <c r="AJH26" s="132"/>
      <c r="AJI26" s="132"/>
      <c r="AJJ26" s="132"/>
      <c r="AJK26" s="132"/>
      <c r="AJL26" s="132"/>
      <c r="AJM26" s="132"/>
      <c r="AJN26" s="132"/>
      <c r="AJO26" s="132"/>
      <c r="AJP26" s="132"/>
      <c r="AJQ26" s="132"/>
      <c r="AJR26" s="132"/>
      <c r="AJS26" s="132"/>
      <c r="AJT26" s="132"/>
      <c r="AJU26" s="132"/>
      <c r="AJV26" s="132"/>
      <c r="AJW26" s="132"/>
      <c r="AJX26" s="132"/>
      <c r="AJY26" s="132"/>
      <c r="AJZ26" s="132"/>
      <c r="AKA26" s="132"/>
      <c r="AKB26" s="132"/>
      <c r="AKC26" s="132"/>
      <c r="AKD26" s="132"/>
      <c r="AKE26" s="132"/>
      <c r="AKF26" s="132"/>
      <c r="AKG26" s="132"/>
      <c r="AKH26" s="132"/>
      <c r="AKI26" s="132"/>
      <c r="AKJ26" s="132"/>
      <c r="AKK26" s="132"/>
      <c r="AKL26" s="132"/>
      <c r="AKM26" s="132"/>
      <c r="AKN26" s="132"/>
      <c r="AKO26" s="132"/>
      <c r="AKP26" s="132"/>
      <c r="AKQ26" s="132"/>
      <c r="AKR26" s="132"/>
      <c r="AKS26" s="132"/>
      <c r="AKT26" s="132"/>
      <c r="AKU26" s="132"/>
      <c r="AKV26" s="132"/>
      <c r="AKW26" s="132"/>
      <c r="AKX26" s="132"/>
      <c r="AKY26" s="132"/>
      <c r="AKZ26" s="132"/>
      <c r="ALA26" s="132"/>
      <c r="ALB26" s="132"/>
      <c r="ALC26" s="132"/>
      <c r="ALD26" s="132"/>
      <c r="ALE26" s="132"/>
      <c r="ALF26" s="132"/>
      <c r="ALG26" s="132"/>
      <c r="ALH26" s="132"/>
      <c r="ALI26" s="132"/>
      <c r="ALJ26" s="132"/>
      <c r="ALK26" s="132"/>
      <c r="ALL26" s="132"/>
      <c r="ALM26" s="132"/>
      <c r="ALN26" s="132"/>
      <c r="ALO26" s="132"/>
      <c r="ALP26" s="132"/>
      <c r="ALQ26" s="132"/>
      <c r="ALR26" s="132"/>
      <c r="ALS26" s="132"/>
      <c r="ALT26" s="132"/>
      <c r="ALU26" s="132"/>
      <c r="ALV26" s="132"/>
      <c r="ALW26" s="132"/>
      <c r="ALX26" s="132"/>
      <c r="ALY26" s="132"/>
      <c r="ALZ26" s="132"/>
      <c r="AMA26" s="132"/>
      <c r="AMB26" s="132"/>
      <c r="AMC26" s="132"/>
      <c r="AMD26" s="132"/>
      <c r="AME26" s="132"/>
      <c r="AMF26" s="132"/>
      <c r="AMG26" s="132"/>
      <c r="AMH26" s="132"/>
      <c r="AMI26" s="132"/>
      <c r="AMJ26" s="132"/>
      <c r="AMK26" s="132"/>
      <c r="AML26" s="132"/>
      <c r="AMM26" s="132"/>
      <c r="AMN26" s="132"/>
      <c r="AMO26" s="132"/>
      <c r="AMP26" s="132"/>
      <c r="AMQ26" s="132"/>
      <c r="AMR26" s="132"/>
      <c r="AMS26" s="132"/>
      <c r="AMT26" s="132"/>
      <c r="AMU26" s="132"/>
      <c r="AMV26" s="132"/>
      <c r="AMW26" s="132"/>
      <c r="AMX26" s="132"/>
      <c r="AMY26" s="132"/>
      <c r="AMZ26" s="132"/>
      <c r="ANA26" s="132"/>
      <c r="ANB26" s="132"/>
      <c r="ANC26" s="132"/>
      <c r="AND26" s="132"/>
      <c r="ANE26" s="132"/>
      <c r="ANF26" s="132"/>
      <c r="ANG26" s="132"/>
      <c r="ANH26" s="132"/>
      <c r="ANI26" s="132"/>
      <c r="ANJ26" s="132"/>
      <c r="ANK26" s="132"/>
      <c r="ANL26" s="132"/>
      <c r="ANM26" s="132"/>
      <c r="ANN26" s="132"/>
      <c r="ANO26" s="132"/>
      <c r="ANP26" s="132"/>
      <c r="ANQ26" s="132"/>
      <c r="ANR26" s="132"/>
      <c r="ANS26" s="132"/>
      <c r="ANT26" s="132"/>
      <c r="ANU26" s="132"/>
      <c r="ANV26" s="132"/>
      <c r="ANW26" s="132"/>
      <c r="ANX26" s="132"/>
      <c r="ANY26" s="132"/>
      <c r="ANZ26" s="132"/>
      <c r="AOA26" s="132"/>
      <c r="AOB26" s="132"/>
      <c r="AOC26" s="132"/>
      <c r="AOD26" s="132"/>
      <c r="AOE26" s="132"/>
      <c r="AOF26" s="132"/>
      <c r="AOG26" s="132"/>
      <c r="AOH26" s="132"/>
      <c r="AOI26" s="132"/>
      <c r="AOJ26" s="132"/>
      <c r="AOK26" s="132"/>
      <c r="AOL26" s="132"/>
      <c r="AOM26" s="132"/>
      <c r="AON26" s="132"/>
      <c r="AOO26" s="132"/>
      <c r="AOP26" s="132"/>
      <c r="AOQ26" s="132"/>
      <c r="AOR26" s="132"/>
      <c r="AOS26" s="132"/>
      <c r="AOT26" s="132"/>
      <c r="AOU26" s="132"/>
      <c r="AOV26" s="132"/>
      <c r="AOW26" s="132"/>
      <c r="AOX26" s="132"/>
      <c r="AOY26" s="132"/>
      <c r="AOZ26" s="132"/>
      <c r="APA26" s="132"/>
      <c r="APB26" s="132"/>
      <c r="APC26" s="132"/>
      <c r="APD26" s="132"/>
      <c r="APE26" s="132"/>
      <c r="APF26" s="132"/>
      <c r="APG26" s="132"/>
      <c r="APH26" s="132"/>
      <c r="API26" s="132"/>
      <c r="APJ26" s="132"/>
      <c r="APK26" s="132"/>
      <c r="APL26" s="132"/>
      <c r="APM26" s="132"/>
      <c r="APN26" s="132"/>
      <c r="APO26" s="132"/>
      <c r="APP26" s="132"/>
      <c r="APQ26" s="132"/>
      <c r="APR26" s="132"/>
      <c r="APS26" s="132"/>
      <c r="APT26" s="132"/>
      <c r="APU26" s="132"/>
      <c r="APV26" s="132"/>
      <c r="APW26" s="132"/>
      <c r="APX26" s="132"/>
      <c r="APY26" s="132"/>
      <c r="APZ26" s="132"/>
      <c r="AQA26" s="132"/>
      <c r="AQB26" s="132"/>
      <c r="AQC26" s="132"/>
      <c r="AQD26" s="132"/>
      <c r="AQE26" s="132"/>
      <c r="AQF26" s="132"/>
      <c r="AQG26" s="132"/>
      <c r="AQH26" s="132"/>
      <c r="AQI26" s="132"/>
      <c r="AQJ26" s="132"/>
      <c r="AQK26" s="132"/>
      <c r="AQL26" s="132"/>
      <c r="AQM26" s="132"/>
      <c r="AQN26" s="132"/>
      <c r="AQO26" s="132"/>
      <c r="AQP26" s="132"/>
      <c r="AQQ26" s="132"/>
      <c r="AQR26" s="132"/>
      <c r="AQS26" s="132"/>
      <c r="AQT26" s="132"/>
      <c r="AQU26" s="132"/>
      <c r="AQV26" s="132"/>
      <c r="AQW26" s="132"/>
      <c r="AQX26" s="132"/>
      <c r="AQY26" s="132"/>
      <c r="AQZ26" s="132"/>
      <c r="ARA26" s="132"/>
      <c r="ARB26" s="132"/>
      <c r="ARC26" s="132"/>
      <c r="ARD26" s="132"/>
      <c r="ARE26" s="132"/>
      <c r="ARF26" s="132"/>
      <c r="ARG26" s="132"/>
      <c r="ARH26" s="132"/>
      <c r="ARI26" s="132"/>
      <c r="ARJ26" s="132"/>
      <c r="ARK26" s="132"/>
      <c r="ARL26" s="132"/>
      <c r="ARM26" s="132"/>
      <c r="ARN26" s="132"/>
      <c r="ARO26" s="132"/>
      <c r="ARP26" s="132"/>
      <c r="ARQ26" s="132"/>
      <c r="ARR26" s="132"/>
      <c r="ARS26" s="132"/>
      <c r="ART26" s="132"/>
      <c r="ARU26" s="132"/>
      <c r="ARV26" s="132"/>
      <c r="ARW26" s="132"/>
      <c r="ARX26" s="132"/>
      <c r="ARY26" s="132"/>
      <c r="ARZ26" s="132"/>
      <c r="ASA26" s="132"/>
      <c r="ASB26" s="132"/>
      <c r="ASC26" s="132"/>
      <c r="ASD26" s="132"/>
      <c r="ASE26" s="132"/>
      <c r="ASF26" s="132"/>
      <c r="ASG26" s="132"/>
      <c r="ASH26" s="132"/>
      <c r="ASI26" s="132"/>
      <c r="ASJ26" s="132"/>
      <c r="ASK26" s="132"/>
      <c r="ASL26" s="132"/>
      <c r="ASM26" s="132"/>
      <c r="ASN26" s="132"/>
      <c r="ASO26" s="132"/>
      <c r="ASP26" s="132"/>
      <c r="ASQ26" s="132"/>
      <c r="ASR26" s="132"/>
      <c r="ASS26" s="132"/>
      <c r="AST26" s="132"/>
      <c r="ASU26" s="132"/>
      <c r="ASV26" s="132"/>
      <c r="ASW26" s="132"/>
      <c r="ASX26" s="132"/>
      <c r="ASY26" s="132"/>
      <c r="ASZ26" s="132"/>
      <c r="ATA26" s="132"/>
      <c r="ATB26" s="132"/>
      <c r="ATC26" s="132"/>
      <c r="ATD26" s="132"/>
      <c r="ATE26" s="132"/>
      <c r="ATF26" s="132"/>
      <c r="ATG26" s="132"/>
      <c r="ATH26" s="132"/>
      <c r="ATI26" s="132"/>
      <c r="ATJ26" s="132"/>
      <c r="ATK26" s="132"/>
      <c r="ATL26" s="132"/>
      <c r="ATM26" s="132"/>
      <c r="ATN26" s="132"/>
      <c r="ATO26" s="132"/>
      <c r="ATP26" s="132"/>
      <c r="ATQ26" s="132"/>
      <c r="ATR26" s="132"/>
      <c r="ATS26" s="132"/>
      <c r="ATT26" s="132"/>
      <c r="ATU26" s="132"/>
      <c r="ATV26" s="132"/>
      <c r="ATW26" s="132"/>
      <c r="ATX26" s="132"/>
      <c r="ATY26" s="132"/>
      <c r="ATZ26" s="132"/>
      <c r="AUA26" s="132"/>
      <c r="AUB26" s="132"/>
      <c r="AUC26" s="132"/>
      <c r="AUD26" s="132"/>
      <c r="AUE26" s="132"/>
      <c r="AUF26" s="132"/>
      <c r="AUG26" s="132"/>
      <c r="AUH26" s="132"/>
      <c r="AUI26" s="132"/>
      <c r="AUJ26" s="132"/>
      <c r="AUK26" s="132"/>
      <c r="AUL26" s="132"/>
      <c r="AUM26" s="132"/>
      <c r="AUN26" s="132"/>
      <c r="AUO26" s="132"/>
      <c r="AUP26" s="132"/>
      <c r="AUQ26" s="132"/>
      <c r="AUR26" s="132"/>
      <c r="AUS26" s="132"/>
      <c r="AUT26" s="132"/>
      <c r="AUU26" s="132"/>
      <c r="AUV26" s="132"/>
      <c r="AUW26" s="132"/>
      <c r="AUX26" s="132"/>
      <c r="AUY26" s="132"/>
      <c r="AUZ26" s="132"/>
      <c r="AVA26" s="132"/>
      <c r="AVB26" s="132"/>
      <c r="AVC26" s="132"/>
      <c r="AVD26" s="132"/>
      <c r="AVE26" s="132"/>
      <c r="AVF26" s="132"/>
      <c r="AVG26" s="132"/>
      <c r="AVH26" s="132"/>
      <c r="AVI26" s="132"/>
      <c r="AVJ26" s="132"/>
      <c r="AVK26" s="132"/>
      <c r="AVL26" s="132"/>
      <c r="AVM26" s="132"/>
      <c r="AVN26" s="132"/>
      <c r="AVO26" s="132"/>
      <c r="AVP26" s="132"/>
      <c r="AVQ26" s="132"/>
      <c r="AVR26" s="132"/>
      <c r="AVS26" s="132"/>
      <c r="AVT26" s="132"/>
      <c r="AVU26" s="132"/>
      <c r="AVV26" s="132"/>
      <c r="AVW26" s="132"/>
      <c r="AVX26" s="132"/>
      <c r="AVY26" s="132"/>
      <c r="AVZ26" s="132"/>
      <c r="AWA26" s="132"/>
      <c r="AWB26" s="132"/>
      <c r="AWC26" s="132"/>
      <c r="AWD26" s="132"/>
      <c r="AWE26" s="132"/>
      <c r="AWF26" s="132"/>
      <c r="AWG26" s="132"/>
      <c r="AWH26" s="132"/>
      <c r="AWI26" s="132"/>
      <c r="AWJ26" s="132"/>
      <c r="AWK26" s="132"/>
      <c r="AWL26" s="132"/>
      <c r="AWM26" s="132"/>
      <c r="AWN26" s="132"/>
      <c r="AWO26" s="132"/>
      <c r="AWP26" s="132"/>
      <c r="AWQ26" s="132"/>
      <c r="AWR26" s="132"/>
      <c r="AWS26" s="132"/>
      <c r="AWT26" s="132"/>
      <c r="AWU26" s="132"/>
      <c r="AWV26" s="132"/>
      <c r="AWW26" s="132"/>
      <c r="AWX26" s="132"/>
      <c r="AWY26" s="132"/>
      <c r="AWZ26" s="132"/>
      <c r="AXA26" s="132"/>
      <c r="AXB26" s="132"/>
      <c r="AXC26" s="132"/>
      <c r="AXD26" s="132"/>
      <c r="AXE26" s="132"/>
      <c r="AXF26" s="132"/>
      <c r="AXG26" s="132"/>
      <c r="AXH26" s="132"/>
      <c r="AXI26" s="132"/>
      <c r="AXJ26" s="132"/>
      <c r="AXK26" s="132"/>
      <c r="AXL26" s="132"/>
      <c r="AXM26" s="132"/>
      <c r="AXN26" s="132"/>
      <c r="AXO26" s="132"/>
      <c r="AXP26" s="132"/>
      <c r="AXQ26" s="132"/>
      <c r="AXR26" s="132"/>
      <c r="AXS26" s="132"/>
      <c r="AXT26" s="132"/>
      <c r="AXU26" s="132"/>
      <c r="AXV26" s="132"/>
      <c r="AXW26" s="132"/>
      <c r="AXX26" s="132"/>
      <c r="AXY26" s="132"/>
      <c r="AXZ26" s="132"/>
      <c r="AYA26" s="132"/>
      <c r="AYB26" s="132"/>
      <c r="AYC26" s="132"/>
      <c r="AYD26" s="132"/>
      <c r="AYE26" s="132"/>
      <c r="AYF26" s="132"/>
      <c r="AYG26" s="132"/>
      <c r="AYH26" s="132"/>
      <c r="AYI26" s="132"/>
      <c r="AYJ26" s="132"/>
      <c r="AYK26" s="132"/>
      <c r="AYL26" s="132"/>
      <c r="AYM26" s="132"/>
      <c r="AYN26" s="132"/>
      <c r="AYO26" s="132"/>
      <c r="AYP26" s="132"/>
      <c r="AYQ26" s="132"/>
      <c r="AYR26" s="132"/>
      <c r="AYS26" s="132"/>
      <c r="AYT26" s="132"/>
      <c r="AYU26" s="132"/>
      <c r="AYV26" s="132"/>
      <c r="AYW26" s="132"/>
      <c r="AYX26" s="132"/>
      <c r="AYY26" s="132"/>
      <c r="AYZ26" s="132"/>
    </row>
    <row r="27" spans="1:1352" s="128" customFormat="1" x14ac:dyDescent="0.25">
      <c r="A27" s="140" t="s">
        <v>1384</v>
      </c>
      <c r="B27" s="140" t="s">
        <v>271</v>
      </c>
      <c r="C27" s="134" t="s">
        <v>1385</v>
      </c>
      <c r="D27" s="134" t="s">
        <v>383</v>
      </c>
      <c r="E27" s="134"/>
      <c r="F27" s="134"/>
      <c r="G27" s="134">
        <v>6951088978</v>
      </c>
      <c r="H27" s="134">
        <v>6943109870</v>
      </c>
      <c r="I27" s="135" t="s">
        <v>1386</v>
      </c>
      <c r="J27" s="136"/>
      <c r="K27" s="132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6"/>
      <c r="AF27" s="156"/>
      <c r="AG27" s="156"/>
      <c r="AH27" s="156"/>
      <c r="AI27" s="156"/>
      <c r="AJ27" s="156"/>
      <c r="AK27" s="156"/>
      <c r="AL27" s="156"/>
      <c r="AM27" s="156"/>
      <c r="AN27" s="156"/>
      <c r="AO27" s="156"/>
      <c r="AP27" s="156"/>
      <c r="AQ27" s="156"/>
      <c r="AR27" s="156"/>
      <c r="AS27" s="156"/>
      <c r="AT27" s="156"/>
      <c r="AU27" s="156"/>
      <c r="AV27" s="156"/>
      <c r="AW27" s="156"/>
      <c r="AX27" s="156"/>
      <c r="AY27" s="156"/>
      <c r="AZ27" s="156"/>
      <c r="BA27" s="156"/>
      <c r="BB27" s="156"/>
      <c r="BC27" s="156"/>
      <c r="BD27" s="156"/>
      <c r="BE27" s="156"/>
      <c r="BF27" s="156"/>
      <c r="BG27" s="156"/>
      <c r="BH27" s="156"/>
      <c r="BI27" s="156"/>
      <c r="BJ27" s="156"/>
      <c r="BK27" s="156"/>
      <c r="BL27" s="156"/>
      <c r="BM27" s="156"/>
      <c r="BN27" s="156"/>
      <c r="BO27" s="156"/>
      <c r="BP27" s="156"/>
      <c r="BQ27" s="156"/>
      <c r="BR27" s="156"/>
      <c r="BS27" s="156"/>
      <c r="BT27" s="156"/>
      <c r="BU27" s="156"/>
      <c r="BV27" s="156"/>
      <c r="BW27" s="156"/>
      <c r="BX27" s="156"/>
      <c r="BY27" s="156"/>
      <c r="BZ27" s="156"/>
      <c r="CA27" s="156"/>
      <c r="CB27" s="156"/>
      <c r="CC27" s="156"/>
      <c r="CD27" s="156"/>
      <c r="CE27" s="156"/>
      <c r="CF27" s="156"/>
      <c r="CG27" s="156"/>
      <c r="CH27" s="156"/>
      <c r="CI27" s="156"/>
      <c r="CJ27" s="156"/>
      <c r="CK27" s="156"/>
      <c r="CL27" s="156"/>
      <c r="CM27" s="156"/>
      <c r="CN27" s="156"/>
      <c r="CO27" s="156"/>
      <c r="CP27" s="156"/>
      <c r="CQ27" s="156"/>
      <c r="CR27" s="156"/>
      <c r="CS27" s="156"/>
      <c r="CT27" s="156"/>
      <c r="CU27" s="156"/>
      <c r="CV27" s="156"/>
      <c r="CW27" s="156"/>
      <c r="CX27" s="156"/>
      <c r="CY27" s="156"/>
      <c r="CZ27" s="156"/>
      <c r="DA27" s="156"/>
      <c r="DB27" s="156"/>
      <c r="DC27" s="156"/>
      <c r="DD27" s="156"/>
      <c r="DE27" s="156"/>
      <c r="DF27" s="156"/>
      <c r="DG27" s="156"/>
      <c r="DH27" s="156"/>
      <c r="DI27" s="156"/>
      <c r="DJ27" s="156"/>
      <c r="DK27" s="156"/>
      <c r="DL27" s="156"/>
      <c r="DM27" s="156"/>
      <c r="DN27" s="156"/>
      <c r="DO27" s="156"/>
      <c r="DP27" s="156"/>
      <c r="DQ27" s="156"/>
      <c r="DR27" s="156"/>
      <c r="DS27" s="156"/>
      <c r="DT27" s="156"/>
      <c r="DU27" s="156"/>
      <c r="DV27" s="156"/>
      <c r="DW27" s="156"/>
      <c r="DX27" s="156"/>
      <c r="DY27" s="156"/>
      <c r="DZ27" s="156"/>
      <c r="EA27" s="156"/>
      <c r="EB27" s="156"/>
      <c r="EC27" s="156"/>
      <c r="ED27" s="156"/>
      <c r="EE27" s="156"/>
      <c r="EF27" s="156"/>
      <c r="EG27" s="156"/>
      <c r="EH27" s="156"/>
      <c r="EI27" s="156"/>
      <c r="EJ27" s="156"/>
      <c r="EK27" s="156"/>
      <c r="EL27" s="156"/>
      <c r="EM27" s="156"/>
      <c r="EN27" s="156"/>
      <c r="EO27" s="156"/>
      <c r="EP27" s="156"/>
      <c r="EQ27" s="156"/>
      <c r="ER27" s="156"/>
      <c r="ES27" s="156"/>
      <c r="ET27" s="156"/>
      <c r="EU27" s="156"/>
      <c r="EV27" s="156"/>
      <c r="EW27" s="156"/>
      <c r="EX27" s="156"/>
      <c r="EY27" s="156"/>
      <c r="EZ27" s="156"/>
      <c r="FA27" s="156"/>
      <c r="FB27" s="156"/>
      <c r="FC27" s="156"/>
      <c r="FD27" s="156"/>
      <c r="FE27" s="156"/>
      <c r="FF27" s="156"/>
      <c r="FG27" s="156"/>
      <c r="FH27" s="156"/>
      <c r="FI27" s="156"/>
      <c r="FJ27" s="156"/>
      <c r="FK27" s="156"/>
      <c r="FL27" s="156"/>
      <c r="FM27" s="156"/>
      <c r="FN27" s="156"/>
      <c r="FO27" s="156"/>
      <c r="FP27" s="156"/>
      <c r="FQ27" s="156"/>
      <c r="FR27" s="156"/>
      <c r="FS27" s="156"/>
      <c r="FT27" s="156"/>
      <c r="FU27" s="156"/>
      <c r="FV27" s="156"/>
      <c r="FW27" s="156"/>
      <c r="FX27" s="156"/>
      <c r="FY27" s="156"/>
      <c r="FZ27" s="156"/>
      <c r="GA27" s="156"/>
      <c r="GB27" s="156"/>
      <c r="GC27" s="156"/>
      <c r="GD27" s="156"/>
      <c r="GE27" s="156"/>
      <c r="GF27" s="156"/>
      <c r="GG27" s="156"/>
      <c r="GH27" s="156"/>
      <c r="GI27" s="156"/>
      <c r="GJ27" s="156"/>
      <c r="GK27" s="156"/>
      <c r="GL27" s="156"/>
      <c r="GM27" s="156"/>
      <c r="GN27" s="156"/>
      <c r="GO27" s="156"/>
      <c r="GP27" s="156"/>
      <c r="GQ27" s="156"/>
      <c r="GR27" s="156"/>
      <c r="GS27" s="156"/>
      <c r="GT27" s="156"/>
      <c r="GU27" s="156"/>
      <c r="GV27" s="156"/>
      <c r="GW27" s="156"/>
      <c r="GX27" s="156"/>
      <c r="GY27" s="156"/>
      <c r="GZ27" s="156"/>
      <c r="HA27" s="156"/>
      <c r="HB27" s="156"/>
      <c r="HC27" s="156"/>
      <c r="HD27" s="156"/>
      <c r="HE27" s="156"/>
      <c r="HF27" s="156"/>
      <c r="HG27" s="156"/>
      <c r="HH27" s="156"/>
      <c r="HI27" s="156"/>
      <c r="HJ27" s="156"/>
      <c r="HK27" s="156"/>
      <c r="HL27" s="156"/>
      <c r="HM27" s="156"/>
      <c r="HN27" s="156"/>
      <c r="HO27" s="156"/>
      <c r="HP27" s="156"/>
      <c r="HQ27" s="156"/>
      <c r="HR27" s="156"/>
      <c r="HS27" s="156"/>
      <c r="HT27" s="156"/>
      <c r="HU27" s="156"/>
      <c r="HV27" s="156"/>
      <c r="HW27" s="156"/>
      <c r="HX27" s="156"/>
      <c r="HY27" s="156"/>
      <c r="HZ27" s="156"/>
      <c r="IA27" s="156"/>
      <c r="IB27" s="156"/>
      <c r="IC27" s="156"/>
      <c r="ID27" s="156"/>
      <c r="IE27" s="156"/>
      <c r="IF27" s="156"/>
      <c r="IG27" s="156"/>
      <c r="IH27" s="156"/>
      <c r="II27" s="156"/>
      <c r="IJ27" s="156"/>
      <c r="IK27" s="156"/>
      <c r="IL27" s="156"/>
      <c r="IM27" s="156"/>
      <c r="IN27" s="156"/>
      <c r="IO27" s="156"/>
      <c r="IP27" s="156"/>
      <c r="IQ27" s="156"/>
      <c r="IR27" s="156"/>
      <c r="IS27" s="156"/>
      <c r="IT27" s="156"/>
      <c r="IU27" s="156"/>
      <c r="IV27" s="156"/>
      <c r="IW27" s="156"/>
      <c r="IX27" s="156"/>
      <c r="IY27" s="156"/>
      <c r="IZ27" s="156"/>
      <c r="JA27" s="156"/>
      <c r="JB27" s="156"/>
      <c r="JC27" s="156"/>
      <c r="JD27" s="156"/>
      <c r="JE27" s="156"/>
      <c r="JF27" s="156"/>
      <c r="JG27" s="156"/>
      <c r="JH27" s="156"/>
      <c r="JI27" s="156"/>
      <c r="JJ27" s="156"/>
      <c r="JK27" s="156"/>
      <c r="JL27" s="156"/>
      <c r="JM27" s="156"/>
      <c r="JN27" s="156"/>
      <c r="JO27" s="156"/>
      <c r="JP27" s="156"/>
      <c r="JQ27" s="156"/>
      <c r="JR27" s="156"/>
      <c r="JS27" s="156"/>
      <c r="JT27" s="156"/>
      <c r="JU27" s="156"/>
      <c r="JV27" s="156"/>
      <c r="JW27" s="156"/>
      <c r="JX27" s="156"/>
      <c r="JY27" s="156"/>
      <c r="JZ27" s="156"/>
      <c r="KA27" s="156"/>
      <c r="KB27" s="156"/>
      <c r="KC27" s="156"/>
      <c r="KD27" s="156"/>
      <c r="KE27" s="156"/>
      <c r="KF27" s="156"/>
      <c r="KG27" s="156"/>
      <c r="KH27" s="156"/>
      <c r="KI27" s="156"/>
      <c r="KJ27" s="156"/>
      <c r="KK27" s="156"/>
      <c r="KL27" s="156"/>
      <c r="KM27" s="156"/>
      <c r="KN27" s="156"/>
      <c r="KO27" s="156"/>
      <c r="KP27" s="156"/>
      <c r="KQ27" s="156"/>
      <c r="KR27" s="156"/>
      <c r="KS27" s="156"/>
      <c r="KT27" s="156"/>
      <c r="KU27" s="156"/>
      <c r="KV27" s="156"/>
      <c r="KW27" s="156"/>
      <c r="KX27" s="156"/>
      <c r="KY27" s="156"/>
      <c r="KZ27" s="156"/>
      <c r="LA27" s="156"/>
      <c r="LB27" s="156"/>
      <c r="LC27" s="156"/>
      <c r="LD27" s="156"/>
      <c r="LE27" s="156"/>
      <c r="LF27" s="156"/>
      <c r="LG27" s="156"/>
      <c r="LH27" s="156"/>
      <c r="LI27" s="156"/>
      <c r="LJ27" s="156"/>
      <c r="LK27" s="156"/>
      <c r="LL27" s="156"/>
      <c r="LM27" s="156"/>
      <c r="LN27" s="156"/>
      <c r="LO27" s="156"/>
      <c r="LP27" s="156"/>
      <c r="LQ27" s="156"/>
      <c r="LR27" s="156"/>
      <c r="LS27" s="156"/>
      <c r="LT27" s="156"/>
      <c r="LU27" s="156"/>
      <c r="LV27" s="156"/>
      <c r="LW27" s="156"/>
      <c r="LX27" s="156"/>
      <c r="LY27" s="156"/>
      <c r="LZ27" s="156"/>
      <c r="MA27" s="156"/>
      <c r="MB27" s="156"/>
      <c r="MC27" s="156"/>
      <c r="MD27" s="156"/>
      <c r="ME27" s="156"/>
      <c r="MF27" s="156"/>
      <c r="MG27" s="156"/>
      <c r="MH27" s="156"/>
      <c r="MI27" s="156"/>
      <c r="MJ27" s="156"/>
      <c r="MK27" s="156"/>
      <c r="ML27" s="156"/>
      <c r="MM27" s="156"/>
      <c r="MN27" s="156"/>
      <c r="MO27" s="156"/>
      <c r="MP27" s="156"/>
      <c r="MQ27" s="156"/>
      <c r="MR27" s="156"/>
      <c r="MS27" s="156"/>
      <c r="MT27" s="156"/>
      <c r="MU27" s="156"/>
      <c r="MV27" s="156"/>
      <c r="MW27" s="156"/>
      <c r="MX27" s="156"/>
      <c r="MY27" s="156"/>
      <c r="MZ27" s="156"/>
      <c r="NA27" s="156"/>
      <c r="NB27" s="156"/>
      <c r="NC27" s="156"/>
      <c r="ND27" s="156"/>
      <c r="NE27" s="156"/>
      <c r="NF27" s="156"/>
      <c r="NG27" s="156"/>
      <c r="NH27" s="156"/>
      <c r="NI27" s="156"/>
      <c r="NJ27" s="156"/>
      <c r="NK27" s="156"/>
      <c r="NL27" s="156"/>
      <c r="NM27" s="156"/>
      <c r="NN27" s="156"/>
      <c r="NO27" s="156"/>
      <c r="NP27" s="156"/>
      <c r="NQ27" s="156"/>
      <c r="NR27" s="156"/>
      <c r="NS27" s="156"/>
      <c r="NT27" s="156"/>
      <c r="NU27" s="156"/>
      <c r="NV27" s="156"/>
      <c r="NW27" s="156"/>
      <c r="NX27" s="156"/>
      <c r="NY27" s="156"/>
      <c r="NZ27" s="156"/>
      <c r="OA27" s="156"/>
      <c r="OB27" s="156"/>
      <c r="OC27" s="156"/>
      <c r="OD27" s="156"/>
      <c r="OE27" s="156"/>
      <c r="OF27" s="156"/>
      <c r="OG27" s="156"/>
      <c r="OH27" s="156"/>
      <c r="OI27" s="156"/>
      <c r="OJ27" s="156"/>
      <c r="OK27" s="156"/>
      <c r="OL27" s="156"/>
      <c r="OM27" s="156"/>
      <c r="ON27" s="156"/>
      <c r="OO27" s="156"/>
      <c r="OP27" s="156"/>
      <c r="OQ27" s="156"/>
      <c r="OR27" s="156"/>
      <c r="OS27" s="156"/>
      <c r="OT27" s="156"/>
      <c r="OU27" s="156"/>
      <c r="OV27" s="156"/>
      <c r="OW27" s="156"/>
      <c r="OX27" s="156"/>
      <c r="OY27" s="156"/>
      <c r="OZ27" s="156"/>
      <c r="PA27" s="156"/>
      <c r="PB27" s="156"/>
      <c r="PC27" s="156"/>
      <c r="PD27" s="156"/>
      <c r="PE27" s="156"/>
      <c r="PF27" s="156"/>
      <c r="PG27" s="156"/>
      <c r="PH27" s="156"/>
      <c r="PI27" s="156"/>
      <c r="PJ27" s="156"/>
      <c r="PK27" s="156"/>
      <c r="PL27" s="156"/>
      <c r="PM27" s="156"/>
      <c r="PN27" s="156"/>
      <c r="PO27" s="156"/>
      <c r="PP27" s="156"/>
      <c r="PQ27" s="156"/>
      <c r="PR27" s="156"/>
      <c r="PS27" s="156"/>
      <c r="PT27" s="156"/>
      <c r="PU27" s="156"/>
      <c r="PV27" s="156"/>
      <c r="PW27" s="156"/>
      <c r="PX27" s="156"/>
      <c r="PY27" s="156"/>
      <c r="PZ27" s="156"/>
      <c r="QA27" s="156"/>
      <c r="QB27" s="156"/>
      <c r="QC27" s="156"/>
      <c r="QD27" s="156"/>
      <c r="QE27" s="156"/>
      <c r="QF27" s="156"/>
      <c r="QG27" s="156"/>
      <c r="QH27" s="156"/>
      <c r="QI27" s="156"/>
      <c r="QJ27" s="156"/>
      <c r="QK27" s="156"/>
      <c r="QL27" s="156"/>
      <c r="QM27" s="156"/>
      <c r="QN27" s="156"/>
      <c r="QO27" s="156"/>
      <c r="QP27" s="156"/>
      <c r="QQ27" s="156"/>
      <c r="QR27" s="156"/>
      <c r="QS27" s="156"/>
      <c r="QT27" s="156"/>
      <c r="QU27" s="132"/>
      <c r="QV27" s="132"/>
      <c r="QW27" s="132"/>
      <c r="QX27" s="132"/>
      <c r="QY27" s="132"/>
      <c r="QZ27" s="132"/>
      <c r="RA27" s="132"/>
      <c r="RB27" s="132"/>
      <c r="RC27" s="132"/>
      <c r="RD27" s="132"/>
      <c r="RE27" s="132"/>
      <c r="RF27" s="132"/>
      <c r="RG27" s="132"/>
      <c r="RH27" s="132"/>
      <c r="RI27" s="132"/>
      <c r="RJ27" s="132"/>
      <c r="RK27" s="132"/>
      <c r="RL27" s="132"/>
      <c r="RM27" s="132"/>
      <c r="RN27" s="132"/>
      <c r="RO27" s="132"/>
      <c r="RP27" s="132"/>
      <c r="RQ27" s="132"/>
      <c r="RR27" s="132"/>
      <c r="RS27" s="132"/>
      <c r="RT27" s="132"/>
      <c r="RU27" s="132"/>
      <c r="RV27" s="132"/>
      <c r="RW27" s="132"/>
      <c r="RX27" s="132"/>
      <c r="RY27" s="132"/>
      <c r="RZ27" s="132"/>
      <c r="SA27" s="132"/>
      <c r="SB27" s="132"/>
      <c r="SC27" s="132"/>
      <c r="SD27" s="132"/>
      <c r="SE27" s="132"/>
      <c r="SF27" s="132"/>
      <c r="SG27" s="132"/>
      <c r="SH27" s="132"/>
      <c r="SI27" s="132"/>
      <c r="SJ27" s="132"/>
      <c r="SK27" s="132"/>
      <c r="SL27" s="132"/>
      <c r="SM27" s="132"/>
      <c r="SN27" s="132"/>
      <c r="SO27" s="132"/>
      <c r="SP27" s="132"/>
      <c r="SQ27" s="132"/>
      <c r="SR27" s="132"/>
      <c r="SS27" s="132"/>
      <c r="ST27" s="132"/>
      <c r="SU27" s="132"/>
      <c r="SV27" s="132"/>
      <c r="SW27" s="132"/>
      <c r="SX27" s="132"/>
      <c r="SY27" s="132"/>
      <c r="SZ27" s="132"/>
      <c r="TA27" s="132"/>
      <c r="TB27" s="132"/>
      <c r="TC27" s="132"/>
      <c r="TD27" s="132"/>
      <c r="TE27" s="132"/>
      <c r="TF27" s="132"/>
      <c r="TG27" s="132"/>
      <c r="TH27" s="132"/>
      <c r="TI27" s="132"/>
      <c r="TJ27" s="132"/>
      <c r="TK27" s="132"/>
      <c r="TL27" s="132"/>
      <c r="TM27" s="132"/>
      <c r="TN27" s="132"/>
      <c r="TO27" s="132"/>
      <c r="TP27" s="132"/>
      <c r="TQ27" s="132"/>
      <c r="TR27" s="132"/>
      <c r="TS27" s="132"/>
      <c r="TT27" s="132"/>
      <c r="TU27" s="132"/>
      <c r="TV27" s="132"/>
      <c r="TW27" s="132"/>
      <c r="TX27" s="132"/>
      <c r="TY27" s="132"/>
      <c r="TZ27" s="132"/>
      <c r="UA27" s="132"/>
      <c r="UB27" s="132"/>
      <c r="UC27" s="132"/>
      <c r="UD27" s="132"/>
      <c r="UE27" s="132"/>
      <c r="UF27" s="132"/>
      <c r="UG27" s="132"/>
      <c r="UH27" s="132"/>
      <c r="UI27" s="132"/>
      <c r="UJ27" s="132"/>
      <c r="UK27" s="132"/>
      <c r="UL27" s="132"/>
      <c r="UM27" s="132"/>
      <c r="UN27" s="132"/>
      <c r="UO27" s="132"/>
      <c r="UP27" s="132"/>
      <c r="UQ27" s="132"/>
      <c r="UR27" s="132"/>
      <c r="US27" s="132"/>
      <c r="UT27" s="132"/>
      <c r="UU27" s="132"/>
      <c r="UV27" s="132"/>
      <c r="UW27" s="132"/>
      <c r="UX27" s="132"/>
      <c r="UY27" s="132"/>
      <c r="UZ27" s="132"/>
      <c r="VA27" s="132"/>
      <c r="VB27" s="132"/>
      <c r="VC27" s="132"/>
      <c r="VD27" s="132"/>
      <c r="VE27" s="132"/>
      <c r="VF27" s="132"/>
      <c r="VG27" s="132"/>
      <c r="VH27" s="132"/>
      <c r="VI27" s="132"/>
      <c r="VJ27" s="132"/>
      <c r="VK27" s="132"/>
      <c r="VL27" s="132"/>
      <c r="VM27" s="132"/>
      <c r="VN27" s="132"/>
      <c r="VO27" s="132"/>
      <c r="VP27" s="132"/>
      <c r="VQ27" s="132"/>
      <c r="VR27" s="132"/>
      <c r="VS27" s="132"/>
      <c r="VT27" s="132"/>
      <c r="VU27" s="132"/>
      <c r="VV27" s="132"/>
      <c r="VW27" s="132"/>
      <c r="VX27" s="132"/>
      <c r="VY27" s="132"/>
      <c r="VZ27" s="132"/>
      <c r="WA27" s="132"/>
      <c r="WB27" s="132"/>
      <c r="WC27" s="132"/>
      <c r="WD27" s="132"/>
      <c r="WE27" s="132"/>
      <c r="WF27" s="132"/>
      <c r="WG27" s="132"/>
      <c r="WH27" s="132"/>
      <c r="WI27" s="132"/>
      <c r="WJ27" s="132"/>
      <c r="WK27" s="132"/>
      <c r="WL27" s="132"/>
      <c r="WM27" s="132"/>
      <c r="WN27" s="132"/>
      <c r="WO27" s="132"/>
      <c r="WP27" s="132"/>
      <c r="WQ27" s="132"/>
      <c r="WR27" s="132"/>
      <c r="WS27" s="132"/>
      <c r="WT27" s="132"/>
      <c r="WU27" s="132"/>
      <c r="WV27" s="132"/>
      <c r="WW27" s="132"/>
      <c r="WX27" s="132"/>
      <c r="WY27" s="132"/>
      <c r="WZ27" s="132"/>
      <c r="XA27" s="132"/>
      <c r="XB27" s="132"/>
      <c r="XC27" s="132"/>
      <c r="XD27" s="132"/>
      <c r="XE27" s="132"/>
      <c r="XF27" s="132"/>
      <c r="XG27" s="132"/>
      <c r="XH27" s="132"/>
      <c r="XI27" s="132"/>
      <c r="XJ27" s="132"/>
      <c r="XK27" s="132"/>
      <c r="XL27" s="132"/>
      <c r="XM27" s="132"/>
      <c r="XN27" s="132"/>
      <c r="XO27" s="132"/>
      <c r="XP27" s="132"/>
      <c r="XQ27" s="132"/>
      <c r="XR27" s="132"/>
      <c r="XS27" s="132"/>
      <c r="XT27" s="132"/>
      <c r="XU27" s="132"/>
      <c r="XV27" s="132"/>
      <c r="XW27" s="132"/>
      <c r="XX27" s="132"/>
      <c r="XY27" s="132"/>
      <c r="XZ27" s="132"/>
      <c r="YA27" s="132"/>
      <c r="YB27" s="132"/>
      <c r="YC27" s="132"/>
      <c r="YD27" s="132"/>
      <c r="YE27" s="132"/>
      <c r="YF27" s="132"/>
      <c r="YG27" s="132"/>
      <c r="YH27" s="132"/>
      <c r="YI27" s="132"/>
      <c r="YJ27" s="132"/>
      <c r="YK27" s="132"/>
      <c r="YL27" s="132"/>
      <c r="YM27" s="132"/>
      <c r="YN27" s="132"/>
      <c r="YO27" s="132"/>
      <c r="YP27" s="132"/>
      <c r="YQ27" s="132"/>
      <c r="YR27" s="132"/>
      <c r="YS27" s="132"/>
      <c r="YT27" s="132"/>
      <c r="YU27" s="132"/>
      <c r="YV27" s="132"/>
      <c r="YW27" s="132"/>
      <c r="YX27" s="132"/>
      <c r="YY27" s="132"/>
      <c r="YZ27" s="132"/>
      <c r="ZA27" s="132"/>
      <c r="ZB27" s="132"/>
      <c r="ZC27" s="132"/>
      <c r="ZD27" s="132"/>
      <c r="ZE27" s="132"/>
      <c r="ZF27" s="132"/>
      <c r="ZG27" s="132"/>
      <c r="ZH27" s="132"/>
      <c r="ZI27" s="132"/>
      <c r="ZJ27" s="132"/>
      <c r="ZK27" s="132"/>
      <c r="ZL27" s="132"/>
      <c r="ZM27" s="132"/>
      <c r="ZN27" s="132"/>
      <c r="ZO27" s="132"/>
      <c r="ZP27" s="132"/>
      <c r="ZQ27" s="132"/>
      <c r="ZR27" s="132"/>
      <c r="ZS27" s="132"/>
      <c r="ZT27" s="132"/>
      <c r="ZU27" s="132"/>
      <c r="ZV27" s="132"/>
      <c r="ZW27" s="132"/>
      <c r="ZX27" s="132"/>
      <c r="ZY27" s="132"/>
      <c r="ZZ27" s="132"/>
      <c r="AAA27" s="132"/>
      <c r="AAB27" s="132"/>
      <c r="AAC27" s="132"/>
      <c r="AAD27" s="132"/>
      <c r="AAE27" s="132"/>
      <c r="AAF27" s="132"/>
      <c r="AAG27" s="132"/>
      <c r="AAH27" s="132"/>
      <c r="AAI27" s="132"/>
      <c r="AAJ27" s="132"/>
      <c r="AAK27" s="132"/>
      <c r="AAL27" s="132"/>
      <c r="AAM27" s="132"/>
      <c r="AAN27" s="132"/>
      <c r="AAO27" s="132"/>
      <c r="AAP27" s="132"/>
      <c r="AAQ27" s="132"/>
      <c r="AAR27" s="132"/>
      <c r="AAS27" s="132"/>
      <c r="AAT27" s="132"/>
      <c r="AAU27" s="132"/>
      <c r="AAV27" s="132"/>
      <c r="AAW27" s="132"/>
      <c r="AAX27" s="132"/>
      <c r="AAY27" s="132"/>
      <c r="AAZ27" s="132"/>
      <c r="ABA27" s="132"/>
      <c r="ABB27" s="132"/>
      <c r="ABC27" s="132"/>
      <c r="ABD27" s="132"/>
      <c r="ABE27" s="132"/>
      <c r="ABF27" s="132"/>
      <c r="ABG27" s="132"/>
      <c r="ABH27" s="132"/>
      <c r="ABI27" s="132"/>
      <c r="ABJ27" s="132"/>
      <c r="ABK27" s="132"/>
      <c r="ABL27" s="132"/>
      <c r="ABM27" s="132"/>
      <c r="ABN27" s="132"/>
      <c r="ABO27" s="132"/>
      <c r="ABP27" s="132"/>
      <c r="ABQ27" s="132"/>
      <c r="ABR27" s="132"/>
      <c r="ABS27" s="132"/>
      <c r="ABT27" s="132"/>
      <c r="ABU27" s="132"/>
      <c r="ABV27" s="132"/>
      <c r="ABW27" s="132"/>
      <c r="ABX27" s="132"/>
      <c r="ABY27" s="132"/>
      <c r="ABZ27" s="132"/>
      <c r="ACA27" s="132"/>
      <c r="ACB27" s="132"/>
      <c r="ACC27" s="132"/>
      <c r="ACD27" s="132"/>
      <c r="ACE27" s="132"/>
      <c r="ACF27" s="132"/>
      <c r="ACG27" s="132"/>
      <c r="ACH27" s="132"/>
      <c r="ACI27" s="132"/>
      <c r="ACJ27" s="132"/>
      <c r="ACK27" s="132"/>
      <c r="ACL27" s="132"/>
      <c r="ACM27" s="132"/>
      <c r="ACN27" s="132"/>
      <c r="ACO27" s="132"/>
      <c r="ACP27" s="132"/>
      <c r="ACQ27" s="132"/>
      <c r="ACR27" s="132"/>
      <c r="ACS27" s="132"/>
      <c r="ACT27" s="132"/>
      <c r="ACU27" s="132"/>
      <c r="ACV27" s="132"/>
      <c r="ACW27" s="132"/>
      <c r="ACX27" s="132"/>
      <c r="ACY27" s="132"/>
      <c r="ACZ27" s="132"/>
      <c r="ADA27" s="132"/>
      <c r="ADB27" s="132"/>
      <c r="ADC27" s="132"/>
      <c r="ADD27" s="132"/>
      <c r="ADE27" s="132"/>
      <c r="ADF27" s="132"/>
      <c r="ADG27" s="132"/>
      <c r="ADH27" s="132"/>
      <c r="ADI27" s="132"/>
      <c r="ADJ27" s="132"/>
      <c r="ADK27" s="132"/>
      <c r="ADL27" s="132"/>
      <c r="ADM27" s="132"/>
      <c r="ADN27" s="132"/>
      <c r="ADO27" s="132"/>
      <c r="ADP27" s="132"/>
      <c r="ADQ27" s="132"/>
      <c r="ADR27" s="132"/>
      <c r="ADS27" s="132"/>
      <c r="ADT27" s="132"/>
      <c r="ADU27" s="132"/>
      <c r="ADV27" s="132"/>
      <c r="ADW27" s="132"/>
      <c r="ADX27" s="132"/>
      <c r="ADY27" s="132"/>
      <c r="ADZ27" s="132"/>
      <c r="AEA27" s="132"/>
      <c r="AEB27" s="132"/>
      <c r="AEC27" s="132"/>
      <c r="AED27" s="132"/>
      <c r="AEE27" s="132"/>
      <c r="AEF27" s="132"/>
      <c r="AEG27" s="132"/>
      <c r="AEH27" s="132"/>
      <c r="AEI27" s="132"/>
      <c r="AEJ27" s="132"/>
      <c r="AEK27" s="132"/>
      <c r="AEL27" s="132"/>
      <c r="AEM27" s="132"/>
      <c r="AEN27" s="132"/>
      <c r="AEO27" s="132"/>
      <c r="AEP27" s="132"/>
      <c r="AEQ27" s="132"/>
      <c r="AER27" s="132"/>
      <c r="AES27" s="132"/>
      <c r="AET27" s="132"/>
      <c r="AEU27" s="132"/>
      <c r="AEV27" s="132"/>
      <c r="AEW27" s="132"/>
      <c r="AEX27" s="132"/>
      <c r="AEY27" s="132"/>
      <c r="AEZ27" s="132"/>
      <c r="AFA27" s="132"/>
      <c r="AFB27" s="132"/>
      <c r="AFC27" s="132"/>
      <c r="AFD27" s="132"/>
      <c r="AFE27" s="132"/>
      <c r="AFF27" s="132"/>
      <c r="AFG27" s="132"/>
      <c r="AFH27" s="132"/>
      <c r="AFI27" s="132"/>
      <c r="AFJ27" s="132"/>
      <c r="AFK27" s="132"/>
      <c r="AFL27" s="132"/>
      <c r="AFM27" s="132"/>
      <c r="AFN27" s="132"/>
      <c r="AFO27" s="132"/>
      <c r="AFP27" s="132"/>
      <c r="AFQ27" s="132"/>
      <c r="AFR27" s="132"/>
      <c r="AFS27" s="132"/>
      <c r="AFT27" s="132"/>
      <c r="AFU27" s="132"/>
      <c r="AFV27" s="132"/>
      <c r="AFW27" s="132"/>
      <c r="AFX27" s="132"/>
      <c r="AFY27" s="132"/>
      <c r="AFZ27" s="132"/>
      <c r="AGA27" s="132"/>
      <c r="AGB27" s="132"/>
      <c r="AGC27" s="132"/>
      <c r="AGD27" s="132"/>
      <c r="AGE27" s="132"/>
      <c r="AGF27" s="132"/>
      <c r="AGG27" s="132"/>
      <c r="AGH27" s="132"/>
      <c r="AGI27" s="132"/>
      <c r="AGJ27" s="132"/>
      <c r="AGK27" s="132"/>
      <c r="AGL27" s="132"/>
      <c r="AGM27" s="132"/>
      <c r="AGN27" s="132"/>
      <c r="AGO27" s="132"/>
      <c r="AGP27" s="132"/>
      <c r="AGQ27" s="132"/>
      <c r="AGR27" s="132"/>
      <c r="AGS27" s="132"/>
      <c r="AGT27" s="132"/>
      <c r="AGU27" s="132"/>
      <c r="AGV27" s="132"/>
      <c r="AGW27" s="132"/>
      <c r="AGX27" s="132"/>
      <c r="AGY27" s="132"/>
      <c r="AGZ27" s="132"/>
      <c r="AHA27" s="132"/>
      <c r="AHB27" s="132"/>
      <c r="AHC27" s="132"/>
      <c r="AHD27" s="132"/>
      <c r="AHE27" s="132"/>
      <c r="AHF27" s="132"/>
      <c r="AHG27" s="132"/>
      <c r="AHH27" s="132"/>
      <c r="AHI27" s="132"/>
      <c r="AHJ27" s="132"/>
      <c r="AHK27" s="132"/>
      <c r="AHL27" s="132"/>
      <c r="AHM27" s="132"/>
      <c r="AHN27" s="132"/>
      <c r="AHO27" s="132"/>
      <c r="AHP27" s="132"/>
      <c r="AHQ27" s="132"/>
      <c r="AHR27" s="132"/>
      <c r="AHS27" s="132"/>
      <c r="AHT27" s="132"/>
      <c r="AHU27" s="132"/>
      <c r="AHV27" s="132"/>
      <c r="AHW27" s="132"/>
      <c r="AHX27" s="132"/>
      <c r="AHY27" s="132"/>
      <c r="AHZ27" s="132"/>
      <c r="AIA27" s="132"/>
      <c r="AIB27" s="132"/>
      <c r="AIC27" s="132"/>
      <c r="AID27" s="132"/>
      <c r="AIE27" s="132"/>
      <c r="AIF27" s="132"/>
      <c r="AIG27" s="132"/>
      <c r="AIH27" s="132"/>
      <c r="AII27" s="132"/>
      <c r="AIJ27" s="132"/>
      <c r="AIK27" s="132"/>
      <c r="AIL27" s="132"/>
      <c r="AIM27" s="132"/>
      <c r="AIN27" s="132"/>
      <c r="AIO27" s="132"/>
      <c r="AIP27" s="132"/>
      <c r="AIQ27" s="132"/>
      <c r="AIR27" s="132"/>
      <c r="AIS27" s="132"/>
      <c r="AIT27" s="132"/>
      <c r="AIU27" s="132"/>
      <c r="AIV27" s="132"/>
      <c r="AIW27" s="132"/>
      <c r="AIX27" s="132"/>
      <c r="AIY27" s="132"/>
      <c r="AIZ27" s="132"/>
      <c r="AJA27" s="132"/>
      <c r="AJB27" s="132"/>
      <c r="AJC27" s="132"/>
      <c r="AJD27" s="132"/>
      <c r="AJE27" s="132"/>
      <c r="AJF27" s="132"/>
      <c r="AJG27" s="132"/>
      <c r="AJH27" s="132"/>
      <c r="AJI27" s="132"/>
      <c r="AJJ27" s="132"/>
      <c r="AJK27" s="132"/>
      <c r="AJL27" s="132"/>
      <c r="AJM27" s="132"/>
      <c r="AJN27" s="132"/>
      <c r="AJO27" s="132"/>
      <c r="AJP27" s="132"/>
      <c r="AJQ27" s="132"/>
      <c r="AJR27" s="132"/>
      <c r="AJS27" s="132"/>
      <c r="AJT27" s="132"/>
      <c r="AJU27" s="132"/>
      <c r="AJV27" s="132"/>
      <c r="AJW27" s="132"/>
      <c r="AJX27" s="132"/>
      <c r="AJY27" s="132"/>
      <c r="AJZ27" s="132"/>
      <c r="AKA27" s="132"/>
      <c r="AKB27" s="132"/>
      <c r="AKC27" s="132"/>
      <c r="AKD27" s="132"/>
      <c r="AKE27" s="132"/>
      <c r="AKF27" s="132"/>
      <c r="AKG27" s="132"/>
      <c r="AKH27" s="132"/>
      <c r="AKI27" s="132"/>
      <c r="AKJ27" s="132"/>
      <c r="AKK27" s="132"/>
      <c r="AKL27" s="132"/>
      <c r="AKM27" s="132"/>
      <c r="AKN27" s="132"/>
      <c r="AKO27" s="132"/>
      <c r="AKP27" s="132"/>
      <c r="AKQ27" s="132"/>
      <c r="AKR27" s="132"/>
      <c r="AKS27" s="132"/>
      <c r="AKT27" s="132"/>
      <c r="AKU27" s="132"/>
      <c r="AKV27" s="132"/>
      <c r="AKW27" s="132"/>
      <c r="AKX27" s="132"/>
      <c r="AKY27" s="132"/>
      <c r="AKZ27" s="132"/>
      <c r="ALA27" s="132"/>
      <c r="ALB27" s="132"/>
      <c r="ALC27" s="132"/>
      <c r="ALD27" s="132"/>
      <c r="ALE27" s="132"/>
      <c r="ALF27" s="132"/>
      <c r="ALG27" s="132"/>
      <c r="ALH27" s="132"/>
      <c r="ALI27" s="132"/>
      <c r="ALJ27" s="132"/>
      <c r="ALK27" s="132"/>
      <c r="ALL27" s="132"/>
      <c r="ALM27" s="132"/>
      <c r="ALN27" s="132"/>
      <c r="ALO27" s="132"/>
      <c r="ALP27" s="132"/>
      <c r="ALQ27" s="132"/>
      <c r="ALR27" s="132"/>
      <c r="ALS27" s="132"/>
      <c r="ALT27" s="132"/>
      <c r="ALU27" s="132"/>
      <c r="ALV27" s="132"/>
      <c r="ALW27" s="132"/>
      <c r="ALX27" s="132"/>
      <c r="ALY27" s="132"/>
      <c r="ALZ27" s="132"/>
      <c r="AMA27" s="132"/>
      <c r="AMB27" s="132"/>
      <c r="AMC27" s="132"/>
      <c r="AMD27" s="132"/>
      <c r="AME27" s="132"/>
      <c r="AMF27" s="132"/>
      <c r="AMG27" s="132"/>
      <c r="AMH27" s="132"/>
      <c r="AMI27" s="132"/>
      <c r="AMJ27" s="132"/>
      <c r="AMK27" s="132"/>
      <c r="AML27" s="132"/>
      <c r="AMM27" s="132"/>
      <c r="AMN27" s="132"/>
      <c r="AMO27" s="132"/>
      <c r="AMP27" s="132"/>
      <c r="AMQ27" s="132"/>
      <c r="AMR27" s="132"/>
      <c r="AMS27" s="132"/>
      <c r="AMT27" s="132"/>
      <c r="AMU27" s="132"/>
      <c r="AMV27" s="132"/>
      <c r="AMW27" s="132"/>
      <c r="AMX27" s="132"/>
      <c r="AMY27" s="132"/>
      <c r="AMZ27" s="132"/>
      <c r="ANA27" s="132"/>
      <c r="ANB27" s="132"/>
      <c r="ANC27" s="132"/>
      <c r="AND27" s="132"/>
      <c r="ANE27" s="132"/>
      <c r="ANF27" s="132"/>
      <c r="ANG27" s="132"/>
      <c r="ANH27" s="132"/>
      <c r="ANI27" s="132"/>
      <c r="ANJ27" s="132"/>
      <c r="ANK27" s="132"/>
      <c r="ANL27" s="132"/>
      <c r="ANM27" s="132"/>
      <c r="ANN27" s="132"/>
      <c r="ANO27" s="132"/>
      <c r="ANP27" s="132"/>
      <c r="ANQ27" s="132"/>
      <c r="ANR27" s="132"/>
      <c r="ANS27" s="132"/>
      <c r="ANT27" s="132"/>
      <c r="ANU27" s="132"/>
      <c r="ANV27" s="132"/>
      <c r="ANW27" s="132"/>
      <c r="ANX27" s="132"/>
      <c r="ANY27" s="132"/>
      <c r="ANZ27" s="132"/>
      <c r="AOA27" s="132"/>
      <c r="AOB27" s="132"/>
      <c r="AOC27" s="132"/>
      <c r="AOD27" s="132"/>
      <c r="AOE27" s="132"/>
      <c r="AOF27" s="132"/>
      <c r="AOG27" s="132"/>
      <c r="AOH27" s="132"/>
      <c r="AOI27" s="132"/>
      <c r="AOJ27" s="132"/>
      <c r="AOK27" s="132"/>
      <c r="AOL27" s="132"/>
      <c r="AOM27" s="132"/>
      <c r="AON27" s="132"/>
      <c r="AOO27" s="132"/>
      <c r="AOP27" s="132"/>
      <c r="AOQ27" s="132"/>
      <c r="AOR27" s="132"/>
      <c r="AOS27" s="132"/>
      <c r="AOT27" s="132"/>
      <c r="AOU27" s="132"/>
      <c r="AOV27" s="132"/>
      <c r="AOW27" s="132"/>
      <c r="AOX27" s="132"/>
      <c r="AOY27" s="132"/>
      <c r="AOZ27" s="132"/>
      <c r="APA27" s="132"/>
      <c r="APB27" s="132"/>
      <c r="APC27" s="132"/>
      <c r="APD27" s="132"/>
      <c r="APE27" s="132"/>
      <c r="APF27" s="132"/>
      <c r="APG27" s="132"/>
      <c r="APH27" s="132"/>
      <c r="API27" s="132"/>
      <c r="APJ27" s="132"/>
      <c r="APK27" s="132"/>
      <c r="APL27" s="132"/>
      <c r="APM27" s="132"/>
      <c r="APN27" s="132"/>
      <c r="APO27" s="132"/>
      <c r="APP27" s="132"/>
      <c r="APQ27" s="132"/>
      <c r="APR27" s="132"/>
      <c r="APS27" s="132"/>
      <c r="APT27" s="132"/>
      <c r="APU27" s="132"/>
      <c r="APV27" s="132"/>
      <c r="APW27" s="132"/>
      <c r="APX27" s="132"/>
      <c r="APY27" s="132"/>
      <c r="APZ27" s="132"/>
      <c r="AQA27" s="132"/>
      <c r="AQB27" s="132"/>
      <c r="AQC27" s="132"/>
      <c r="AQD27" s="132"/>
      <c r="AQE27" s="132"/>
      <c r="AQF27" s="132"/>
      <c r="AQG27" s="132"/>
      <c r="AQH27" s="132"/>
      <c r="AQI27" s="132"/>
      <c r="AQJ27" s="132"/>
      <c r="AQK27" s="132"/>
      <c r="AQL27" s="132"/>
      <c r="AQM27" s="132"/>
      <c r="AQN27" s="132"/>
      <c r="AQO27" s="132"/>
      <c r="AQP27" s="132"/>
      <c r="AQQ27" s="132"/>
      <c r="AQR27" s="132"/>
      <c r="AQS27" s="132"/>
      <c r="AQT27" s="132"/>
      <c r="AQU27" s="132"/>
      <c r="AQV27" s="132"/>
      <c r="AQW27" s="132"/>
      <c r="AQX27" s="132"/>
      <c r="AQY27" s="132"/>
      <c r="AQZ27" s="132"/>
      <c r="ARA27" s="132"/>
      <c r="ARB27" s="132"/>
      <c r="ARC27" s="132"/>
      <c r="ARD27" s="132"/>
      <c r="ARE27" s="132"/>
      <c r="ARF27" s="132"/>
      <c r="ARG27" s="132"/>
      <c r="ARH27" s="132"/>
      <c r="ARI27" s="132"/>
      <c r="ARJ27" s="132"/>
      <c r="ARK27" s="132"/>
      <c r="ARL27" s="132"/>
      <c r="ARM27" s="132"/>
      <c r="ARN27" s="132"/>
      <c r="ARO27" s="132"/>
      <c r="ARP27" s="132"/>
      <c r="ARQ27" s="132"/>
      <c r="ARR27" s="132"/>
      <c r="ARS27" s="132"/>
      <c r="ART27" s="132"/>
      <c r="ARU27" s="132"/>
      <c r="ARV27" s="132"/>
      <c r="ARW27" s="132"/>
      <c r="ARX27" s="132"/>
      <c r="ARY27" s="132"/>
      <c r="ARZ27" s="132"/>
      <c r="ASA27" s="132"/>
      <c r="ASB27" s="132"/>
      <c r="ASC27" s="132"/>
      <c r="ASD27" s="132"/>
      <c r="ASE27" s="132"/>
      <c r="ASF27" s="132"/>
      <c r="ASG27" s="132"/>
      <c r="ASH27" s="132"/>
      <c r="ASI27" s="132"/>
      <c r="ASJ27" s="132"/>
      <c r="ASK27" s="132"/>
      <c r="ASL27" s="132"/>
      <c r="ASM27" s="132"/>
      <c r="ASN27" s="132"/>
      <c r="ASO27" s="132"/>
      <c r="ASP27" s="132"/>
      <c r="ASQ27" s="132"/>
      <c r="ASR27" s="132"/>
      <c r="ASS27" s="132"/>
      <c r="AST27" s="132"/>
      <c r="ASU27" s="132"/>
      <c r="ASV27" s="132"/>
      <c r="ASW27" s="132"/>
      <c r="ASX27" s="132"/>
      <c r="ASY27" s="132"/>
      <c r="ASZ27" s="132"/>
      <c r="ATA27" s="132"/>
      <c r="ATB27" s="132"/>
      <c r="ATC27" s="132"/>
      <c r="ATD27" s="132"/>
      <c r="ATE27" s="132"/>
      <c r="ATF27" s="132"/>
      <c r="ATG27" s="132"/>
      <c r="ATH27" s="132"/>
      <c r="ATI27" s="132"/>
      <c r="ATJ27" s="132"/>
      <c r="ATK27" s="132"/>
      <c r="ATL27" s="132"/>
      <c r="ATM27" s="132"/>
      <c r="ATN27" s="132"/>
      <c r="ATO27" s="132"/>
      <c r="ATP27" s="132"/>
      <c r="ATQ27" s="132"/>
      <c r="ATR27" s="132"/>
      <c r="ATS27" s="132"/>
      <c r="ATT27" s="132"/>
      <c r="ATU27" s="132"/>
      <c r="ATV27" s="132"/>
      <c r="ATW27" s="132"/>
      <c r="ATX27" s="132"/>
      <c r="ATY27" s="132"/>
      <c r="ATZ27" s="132"/>
      <c r="AUA27" s="132"/>
      <c r="AUB27" s="132"/>
      <c r="AUC27" s="132"/>
      <c r="AUD27" s="132"/>
      <c r="AUE27" s="132"/>
      <c r="AUF27" s="132"/>
      <c r="AUG27" s="132"/>
      <c r="AUH27" s="132"/>
      <c r="AUI27" s="132"/>
      <c r="AUJ27" s="132"/>
      <c r="AUK27" s="132"/>
      <c r="AUL27" s="132"/>
      <c r="AUM27" s="132"/>
      <c r="AUN27" s="132"/>
      <c r="AUO27" s="132"/>
      <c r="AUP27" s="132"/>
      <c r="AUQ27" s="132"/>
      <c r="AUR27" s="132"/>
      <c r="AUS27" s="132"/>
      <c r="AUT27" s="132"/>
      <c r="AUU27" s="132"/>
      <c r="AUV27" s="132"/>
      <c r="AUW27" s="132"/>
      <c r="AUX27" s="132"/>
      <c r="AUY27" s="132"/>
      <c r="AUZ27" s="132"/>
      <c r="AVA27" s="132"/>
      <c r="AVB27" s="132"/>
      <c r="AVC27" s="132"/>
      <c r="AVD27" s="132"/>
      <c r="AVE27" s="132"/>
      <c r="AVF27" s="132"/>
      <c r="AVG27" s="132"/>
      <c r="AVH27" s="132"/>
      <c r="AVI27" s="132"/>
      <c r="AVJ27" s="132"/>
      <c r="AVK27" s="132"/>
      <c r="AVL27" s="132"/>
      <c r="AVM27" s="132"/>
      <c r="AVN27" s="132"/>
      <c r="AVO27" s="132"/>
      <c r="AVP27" s="132"/>
      <c r="AVQ27" s="132"/>
      <c r="AVR27" s="132"/>
      <c r="AVS27" s="132"/>
      <c r="AVT27" s="132"/>
      <c r="AVU27" s="132"/>
      <c r="AVV27" s="132"/>
      <c r="AVW27" s="132"/>
      <c r="AVX27" s="132"/>
      <c r="AVY27" s="132"/>
      <c r="AVZ27" s="132"/>
      <c r="AWA27" s="132"/>
      <c r="AWB27" s="132"/>
      <c r="AWC27" s="132"/>
      <c r="AWD27" s="132"/>
      <c r="AWE27" s="132"/>
      <c r="AWF27" s="132"/>
      <c r="AWG27" s="132"/>
      <c r="AWH27" s="132"/>
      <c r="AWI27" s="132"/>
      <c r="AWJ27" s="132"/>
      <c r="AWK27" s="132"/>
      <c r="AWL27" s="132"/>
      <c r="AWM27" s="132"/>
      <c r="AWN27" s="132"/>
      <c r="AWO27" s="132"/>
      <c r="AWP27" s="132"/>
      <c r="AWQ27" s="132"/>
      <c r="AWR27" s="132"/>
      <c r="AWS27" s="132"/>
      <c r="AWT27" s="132"/>
      <c r="AWU27" s="132"/>
      <c r="AWV27" s="132"/>
      <c r="AWW27" s="132"/>
      <c r="AWX27" s="132"/>
      <c r="AWY27" s="132"/>
      <c r="AWZ27" s="132"/>
      <c r="AXA27" s="132"/>
      <c r="AXB27" s="132"/>
      <c r="AXC27" s="132"/>
      <c r="AXD27" s="132"/>
      <c r="AXE27" s="132"/>
      <c r="AXF27" s="132"/>
      <c r="AXG27" s="132"/>
      <c r="AXH27" s="132"/>
      <c r="AXI27" s="132"/>
      <c r="AXJ27" s="132"/>
      <c r="AXK27" s="132"/>
      <c r="AXL27" s="132"/>
      <c r="AXM27" s="132"/>
      <c r="AXN27" s="132"/>
      <c r="AXO27" s="132"/>
      <c r="AXP27" s="132"/>
      <c r="AXQ27" s="132"/>
      <c r="AXR27" s="132"/>
      <c r="AXS27" s="132"/>
      <c r="AXT27" s="132"/>
      <c r="AXU27" s="132"/>
      <c r="AXV27" s="132"/>
      <c r="AXW27" s="132"/>
      <c r="AXX27" s="132"/>
      <c r="AXY27" s="132"/>
      <c r="AXZ27" s="132"/>
      <c r="AYA27" s="132"/>
      <c r="AYB27" s="132"/>
      <c r="AYC27" s="132"/>
      <c r="AYD27" s="132"/>
      <c r="AYE27" s="132"/>
      <c r="AYF27" s="132"/>
      <c r="AYG27" s="132"/>
      <c r="AYH27" s="132"/>
      <c r="AYI27" s="132"/>
      <c r="AYJ27" s="132"/>
      <c r="AYK27" s="132"/>
      <c r="AYL27" s="132"/>
      <c r="AYM27" s="132"/>
      <c r="AYN27" s="132"/>
      <c r="AYO27" s="132"/>
      <c r="AYP27" s="132"/>
      <c r="AYQ27" s="132"/>
      <c r="AYR27" s="132"/>
      <c r="AYS27" s="132"/>
      <c r="AYT27" s="132"/>
      <c r="AYU27" s="132"/>
      <c r="AYV27" s="132"/>
      <c r="AYW27" s="132"/>
      <c r="AYX27" s="132"/>
      <c r="AYY27" s="132"/>
      <c r="AYZ27" s="132"/>
    </row>
    <row r="28" spans="1:1352" ht="21" customHeight="1" x14ac:dyDescent="0.25">
      <c r="A28" s="101" t="s">
        <v>256</v>
      </c>
      <c r="B28" s="101" t="s">
        <v>257</v>
      </c>
      <c r="C28" s="61" t="s">
        <v>258</v>
      </c>
      <c r="D28" s="61" t="s">
        <v>259</v>
      </c>
      <c r="E28" s="61" t="s">
        <v>260</v>
      </c>
      <c r="F28" s="61" t="s">
        <v>261</v>
      </c>
      <c r="G28" s="61" t="s">
        <v>261</v>
      </c>
      <c r="H28" s="61" t="s">
        <v>845</v>
      </c>
      <c r="I28" s="5" t="s">
        <v>262</v>
      </c>
      <c r="J28" s="7"/>
      <c r="K28" s="139"/>
      <c r="L28" s="132"/>
      <c r="M28" s="132"/>
      <c r="N28" s="132"/>
      <c r="O28" s="132"/>
      <c r="P28" s="132"/>
      <c r="Q28" s="132"/>
      <c r="R28" s="132"/>
      <c r="S28" s="132"/>
      <c r="T28" s="132"/>
      <c r="U28" s="132"/>
      <c r="V28" s="132"/>
      <c r="W28" s="132"/>
      <c r="X28" s="132"/>
      <c r="Y28" s="132"/>
      <c r="Z28" s="132"/>
      <c r="AA28" s="132"/>
      <c r="AB28" s="132"/>
      <c r="AC28" s="132"/>
      <c r="AD28" s="132"/>
      <c r="AE28" s="132"/>
      <c r="AF28" s="132"/>
      <c r="AG28" s="132"/>
      <c r="AH28" s="132"/>
      <c r="AI28" s="132"/>
      <c r="AJ28" s="132"/>
      <c r="AK28" s="132"/>
      <c r="AL28" s="132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32"/>
      <c r="BE28" s="132"/>
      <c r="BF28" s="132"/>
      <c r="BG28" s="132"/>
      <c r="BH28" s="132"/>
      <c r="BI28" s="132"/>
      <c r="BJ28" s="132"/>
      <c r="BK28" s="132"/>
      <c r="BL28" s="132"/>
      <c r="BM28" s="132"/>
      <c r="BN28" s="132"/>
      <c r="BO28" s="132"/>
      <c r="BP28" s="132"/>
      <c r="BQ28" s="132"/>
      <c r="BR28" s="132"/>
      <c r="BS28" s="132"/>
      <c r="BT28" s="132"/>
      <c r="BU28" s="132"/>
      <c r="BV28" s="132"/>
      <c r="BW28" s="132"/>
      <c r="BX28" s="132"/>
      <c r="BY28" s="132"/>
      <c r="BZ28" s="132"/>
      <c r="CA28" s="132"/>
      <c r="CB28" s="132"/>
      <c r="CC28" s="132"/>
      <c r="CD28" s="132"/>
      <c r="CE28" s="132"/>
      <c r="CF28" s="132"/>
      <c r="CG28" s="132"/>
      <c r="CH28" s="132"/>
      <c r="CI28" s="132"/>
      <c r="CJ28" s="132"/>
      <c r="CK28" s="132"/>
      <c r="CL28" s="132"/>
      <c r="CM28" s="132"/>
      <c r="CN28" s="132"/>
      <c r="CO28" s="132"/>
      <c r="CP28" s="132"/>
      <c r="CQ28" s="132"/>
      <c r="CR28" s="132"/>
      <c r="CS28" s="132"/>
      <c r="CT28" s="132"/>
      <c r="CU28" s="132"/>
      <c r="CV28" s="132"/>
      <c r="CW28" s="132"/>
      <c r="CX28" s="132"/>
      <c r="CY28" s="132"/>
      <c r="CZ28" s="132"/>
      <c r="DA28" s="132"/>
      <c r="DB28" s="132"/>
      <c r="DC28" s="132"/>
      <c r="DD28" s="132"/>
      <c r="DE28" s="132"/>
      <c r="DF28" s="132"/>
      <c r="DG28" s="132"/>
      <c r="DH28" s="132"/>
      <c r="DI28" s="132"/>
      <c r="DJ28" s="132"/>
      <c r="DK28" s="132"/>
      <c r="DL28" s="132"/>
      <c r="DM28" s="132"/>
      <c r="DN28" s="132"/>
      <c r="DO28" s="132"/>
      <c r="DP28" s="132"/>
      <c r="DQ28" s="132"/>
      <c r="DR28" s="132"/>
      <c r="DS28" s="132"/>
      <c r="DT28" s="132"/>
      <c r="DU28" s="132"/>
      <c r="DV28" s="132"/>
      <c r="DW28" s="132"/>
      <c r="DX28" s="132"/>
      <c r="DY28" s="132"/>
      <c r="DZ28" s="132"/>
      <c r="EA28" s="132"/>
      <c r="EB28" s="132"/>
      <c r="EC28" s="132"/>
      <c r="ED28" s="132"/>
      <c r="EE28" s="132"/>
      <c r="EF28" s="132"/>
      <c r="EG28" s="132"/>
      <c r="EH28" s="132"/>
      <c r="EI28" s="132"/>
      <c r="EJ28" s="132"/>
      <c r="EK28" s="132"/>
      <c r="EL28" s="132"/>
      <c r="EM28" s="132"/>
      <c r="EN28" s="132"/>
      <c r="EO28" s="132"/>
      <c r="EP28" s="132"/>
      <c r="EQ28" s="132"/>
      <c r="ER28" s="132"/>
      <c r="ES28" s="132"/>
      <c r="ET28" s="132"/>
      <c r="EU28" s="132"/>
      <c r="EV28" s="132"/>
      <c r="EW28" s="132"/>
      <c r="EX28" s="132"/>
      <c r="EY28" s="132"/>
      <c r="EZ28" s="132"/>
      <c r="FA28" s="132"/>
      <c r="FB28" s="132"/>
      <c r="FC28" s="132"/>
      <c r="FD28" s="132"/>
      <c r="FE28" s="132"/>
      <c r="FF28" s="132"/>
      <c r="FG28" s="132"/>
      <c r="FH28" s="132"/>
      <c r="FI28" s="132"/>
      <c r="FJ28" s="132"/>
      <c r="FK28" s="132"/>
      <c r="FL28" s="132"/>
      <c r="FM28" s="132"/>
      <c r="FN28" s="132"/>
      <c r="FO28" s="132"/>
      <c r="FP28" s="132"/>
      <c r="FQ28" s="132"/>
      <c r="FR28" s="132"/>
      <c r="FS28" s="132"/>
      <c r="FT28" s="132"/>
      <c r="FU28" s="132"/>
      <c r="FV28" s="132"/>
      <c r="FW28" s="132"/>
      <c r="FX28" s="132"/>
      <c r="FY28" s="132"/>
      <c r="FZ28" s="132"/>
      <c r="GA28" s="132"/>
      <c r="GB28" s="132"/>
      <c r="GC28" s="132"/>
      <c r="GD28" s="132"/>
      <c r="GE28" s="132"/>
      <c r="GF28" s="132"/>
      <c r="GG28" s="132"/>
      <c r="GH28" s="132"/>
      <c r="GI28" s="132"/>
      <c r="GJ28" s="132"/>
      <c r="GK28" s="132"/>
      <c r="GL28" s="132"/>
      <c r="GM28" s="132"/>
      <c r="GN28" s="132"/>
      <c r="GO28" s="132"/>
      <c r="GP28" s="132"/>
      <c r="GQ28" s="132"/>
      <c r="GR28" s="132"/>
      <c r="GS28" s="132"/>
      <c r="GT28" s="132"/>
      <c r="GU28" s="132"/>
      <c r="GV28" s="132"/>
      <c r="GW28" s="132"/>
      <c r="GX28" s="132"/>
      <c r="GY28" s="132"/>
      <c r="GZ28" s="132"/>
      <c r="HA28" s="132"/>
      <c r="HB28" s="132"/>
      <c r="HC28" s="132"/>
      <c r="HD28" s="132"/>
      <c r="HE28" s="132"/>
      <c r="HF28" s="132"/>
      <c r="HG28" s="132"/>
      <c r="HH28" s="132"/>
      <c r="HI28" s="132"/>
      <c r="HJ28" s="132"/>
      <c r="HK28" s="132"/>
      <c r="HL28" s="132"/>
      <c r="HM28" s="132"/>
      <c r="HN28" s="132"/>
      <c r="HO28" s="132"/>
      <c r="HP28" s="132"/>
      <c r="HQ28" s="132"/>
      <c r="HR28" s="132"/>
      <c r="HS28" s="132"/>
      <c r="HT28" s="132"/>
      <c r="HU28" s="132"/>
      <c r="HV28" s="132"/>
      <c r="HW28" s="132"/>
      <c r="HX28" s="132"/>
      <c r="HY28" s="132"/>
      <c r="HZ28" s="132"/>
      <c r="IA28" s="132"/>
      <c r="IB28" s="132"/>
      <c r="IC28" s="132"/>
      <c r="ID28" s="132"/>
      <c r="IE28" s="132"/>
      <c r="IF28" s="132"/>
      <c r="IG28" s="132"/>
      <c r="IH28" s="132"/>
      <c r="II28" s="132"/>
      <c r="IJ28" s="132"/>
      <c r="IK28" s="132"/>
      <c r="IL28" s="132"/>
      <c r="IM28" s="132"/>
      <c r="IN28" s="132"/>
      <c r="IO28" s="132"/>
      <c r="IP28" s="132"/>
      <c r="IQ28" s="132"/>
      <c r="IR28" s="132"/>
      <c r="QU28" s="132"/>
      <c r="QV28" s="132"/>
      <c r="QW28" s="132"/>
      <c r="QX28" s="132"/>
      <c r="QY28" s="132"/>
      <c r="QZ28" s="132"/>
      <c r="RA28" s="132"/>
      <c r="RB28" s="132"/>
      <c r="RC28" s="132"/>
      <c r="RD28" s="132"/>
      <c r="RE28" s="132"/>
      <c r="RF28" s="132"/>
      <c r="RG28" s="132"/>
      <c r="RH28" s="132"/>
      <c r="RI28" s="132"/>
      <c r="RJ28" s="132"/>
      <c r="RK28" s="132"/>
      <c r="RL28" s="132"/>
      <c r="RM28" s="132"/>
      <c r="RN28" s="132"/>
      <c r="RO28" s="132"/>
      <c r="RP28" s="132"/>
      <c r="RQ28" s="132"/>
      <c r="RR28" s="132"/>
      <c r="RS28" s="132"/>
      <c r="RT28" s="132"/>
      <c r="RU28" s="132"/>
      <c r="RV28" s="132"/>
      <c r="RW28" s="132"/>
      <c r="RX28" s="132"/>
      <c r="RY28" s="132"/>
      <c r="RZ28" s="132"/>
      <c r="SA28" s="132"/>
      <c r="SB28" s="132"/>
      <c r="SC28" s="132"/>
      <c r="SD28" s="132"/>
      <c r="SE28" s="132"/>
      <c r="SF28" s="132"/>
      <c r="SG28" s="132"/>
      <c r="SH28" s="132"/>
      <c r="SI28" s="132"/>
      <c r="SJ28" s="132"/>
      <c r="SK28" s="132"/>
      <c r="SL28" s="132"/>
      <c r="SM28" s="132"/>
      <c r="SN28" s="132"/>
      <c r="SO28" s="132"/>
      <c r="SP28" s="132"/>
      <c r="SQ28" s="132"/>
      <c r="SR28" s="132"/>
      <c r="SS28" s="132"/>
      <c r="ST28" s="132"/>
      <c r="SU28" s="132"/>
      <c r="SV28" s="132"/>
      <c r="SW28" s="132"/>
      <c r="SX28" s="132"/>
      <c r="SY28" s="132"/>
      <c r="SZ28" s="132"/>
      <c r="TA28" s="132"/>
      <c r="TB28" s="132"/>
      <c r="TC28" s="132"/>
      <c r="TD28" s="132"/>
      <c r="TE28" s="132"/>
      <c r="TF28" s="132"/>
      <c r="TG28" s="132"/>
      <c r="TH28" s="132"/>
      <c r="TI28" s="132"/>
      <c r="TJ28" s="132"/>
      <c r="TK28" s="132"/>
      <c r="TL28" s="132"/>
      <c r="TM28" s="132"/>
      <c r="TN28" s="132"/>
      <c r="TO28" s="132"/>
      <c r="TP28" s="132"/>
      <c r="TQ28" s="132"/>
      <c r="TR28" s="132"/>
      <c r="TS28" s="132"/>
      <c r="TT28" s="132"/>
      <c r="TU28" s="132"/>
      <c r="TV28" s="132"/>
      <c r="TW28" s="132"/>
      <c r="TX28" s="132"/>
      <c r="TY28" s="132"/>
      <c r="TZ28" s="132"/>
      <c r="UA28" s="132"/>
      <c r="UB28" s="132"/>
      <c r="UC28" s="132"/>
      <c r="UD28" s="132"/>
      <c r="UE28" s="132"/>
      <c r="UF28" s="132"/>
      <c r="UG28" s="132"/>
      <c r="UH28" s="132"/>
      <c r="UI28" s="132"/>
      <c r="UJ28" s="132"/>
      <c r="UK28" s="132"/>
      <c r="UL28" s="132"/>
      <c r="UM28" s="132"/>
      <c r="UN28" s="132"/>
      <c r="UO28" s="132"/>
      <c r="UP28" s="132"/>
      <c r="UQ28" s="132"/>
      <c r="UR28" s="132"/>
      <c r="US28" s="132"/>
      <c r="UT28" s="132"/>
      <c r="UU28" s="132"/>
      <c r="UV28" s="132"/>
      <c r="UW28" s="132"/>
      <c r="UX28" s="132"/>
      <c r="UY28" s="132"/>
      <c r="UZ28" s="132"/>
      <c r="VA28" s="132"/>
      <c r="VB28" s="132"/>
      <c r="VC28" s="132"/>
      <c r="VD28" s="132"/>
      <c r="VE28" s="132"/>
      <c r="VF28" s="132"/>
      <c r="VG28" s="132"/>
      <c r="VH28" s="132"/>
      <c r="VI28" s="132"/>
      <c r="VJ28" s="132"/>
      <c r="VK28" s="132"/>
      <c r="VL28" s="132"/>
      <c r="VM28" s="132"/>
      <c r="VN28" s="132"/>
      <c r="VO28" s="132"/>
      <c r="VP28" s="132"/>
      <c r="VQ28" s="132"/>
      <c r="VR28" s="132"/>
      <c r="VS28" s="132"/>
      <c r="VT28" s="132"/>
      <c r="VU28" s="132"/>
      <c r="VV28" s="132"/>
      <c r="VW28" s="132"/>
      <c r="VX28" s="132"/>
      <c r="VY28" s="132"/>
      <c r="VZ28" s="132"/>
      <c r="WA28" s="132"/>
      <c r="WB28" s="132"/>
      <c r="WC28" s="132"/>
      <c r="WD28" s="132"/>
      <c r="WE28" s="132"/>
      <c r="WF28" s="132"/>
      <c r="WG28" s="132"/>
      <c r="WH28" s="132"/>
      <c r="WI28" s="132"/>
      <c r="WJ28" s="132"/>
      <c r="WK28" s="132"/>
      <c r="WL28" s="132"/>
      <c r="WM28" s="132"/>
      <c r="WN28" s="132"/>
      <c r="WO28" s="132"/>
      <c r="WP28" s="132"/>
      <c r="WQ28" s="132"/>
      <c r="WR28" s="132"/>
      <c r="WS28" s="132"/>
      <c r="WT28" s="132"/>
      <c r="WU28" s="132"/>
      <c r="WV28" s="132"/>
      <c r="WW28" s="132"/>
      <c r="WX28" s="132"/>
      <c r="WY28" s="132"/>
      <c r="WZ28" s="132"/>
      <c r="XA28" s="132"/>
      <c r="XB28" s="132"/>
      <c r="XC28" s="132"/>
      <c r="XD28" s="132"/>
      <c r="XE28" s="132"/>
      <c r="XF28" s="132"/>
      <c r="XG28" s="132"/>
      <c r="XH28" s="132"/>
      <c r="XI28" s="132"/>
      <c r="XJ28" s="132"/>
      <c r="XK28" s="132"/>
      <c r="XL28" s="132"/>
      <c r="XM28" s="132"/>
      <c r="XN28" s="132"/>
      <c r="XO28" s="132"/>
      <c r="XP28" s="132"/>
      <c r="XQ28" s="132"/>
      <c r="XR28" s="132"/>
      <c r="XS28" s="132"/>
      <c r="XT28" s="132"/>
      <c r="XU28" s="132"/>
      <c r="XV28" s="132"/>
      <c r="XW28" s="132"/>
      <c r="XX28" s="132"/>
      <c r="XY28" s="132"/>
      <c r="XZ28" s="132"/>
      <c r="YA28" s="132"/>
      <c r="YB28" s="132"/>
      <c r="YC28" s="132"/>
      <c r="YD28" s="132"/>
      <c r="YE28" s="132"/>
      <c r="YF28" s="132"/>
      <c r="YG28" s="132"/>
      <c r="YH28" s="132"/>
      <c r="YI28" s="132"/>
      <c r="YJ28" s="132"/>
      <c r="YK28" s="132"/>
      <c r="YL28" s="132"/>
      <c r="YM28" s="132"/>
      <c r="YN28" s="132"/>
      <c r="YO28" s="132"/>
      <c r="YP28" s="132"/>
      <c r="YQ28" s="132"/>
      <c r="YR28" s="132"/>
      <c r="YS28" s="132"/>
      <c r="YT28" s="132"/>
      <c r="YU28" s="132"/>
      <c r="YV28" s="132"/>
      <c r="YW28" s="132"/>
      <c r="YX28" s="132"/>
      <c r="YY28" s="132"/>
      <c r="YZ28" s="132"/>
      <c r="ZA28" s="132"/>
      <c r="ZB28" s="132"/>
      <c r="ZC28" s="132"/>
      <c r="ZD28" s="132"/>
      <c r="ZE28" s="132"/>
      <c r="ZF28" s="132"/>
      <c r="ZG28" s="132"/>
      <c r="ZH28" s="132"/>
      <c r="ZI28" s="132"/>
      <c r="ZJ28" s="132"/>
      <c r="ZK28" s="132"/>
      <c r="ZL28" s="132"/>
      <c r="ZM28" s="132"/>
      <c r="ZN28" s="132"/>
      <c r="ZO28" s="132"/>
      <c r="ZP28" s="132"/>
      <c r="ZQ28" s="132"/>
      <c r="ZR28" s="132"/>
      <c r="ZS28" s="132"/>
      <c r="ZT28" s="132"/>
      <c r="ZU28" s="132"/>
      <c r="ZV28" s="132"/>
      <c r="ZW28" s="132"/>
      <c r="ZX28" s="132"/>
      <c r="ZY28" s="132"/>
      <c r="ZZ28" s="132"/>
      <c r="AAA28" s="132"/>
      <c r="AAB28" s="132"/>
      <c r="AAC28" s="132"/>
      <c r="AAD28" s="132"/>
      <c r="AAE28" s="132"/>
      <c r="AAF28" s="132"/>
      <c r="AAG28" s="132"/>
      <c r="AAH28" s="132"/>
      <c r="AAI28" s="132"/>
      <c r="AAJ28" s="132"/>
      <c r="AAK28" s="132"/>
      <c r="AAL28" s="132"/>
      <c r="AAM28" s="132"/>
      <c r="AAN28" s="132"/>
      <c r="AAO28" s="132"/>
      <c r="AAP28" s="132"/>
      <c r="AAQ28" s="132"/>
      <c r="AAR28" s="132"/>
      <c r="AAS28" s="132"/>
      <c r="AAT28" s="132"/>
      <c r="AAU28" s="132"/>
      <c r="AAV28" s="132"/>
      <c r="AAW28" s="132"/>
      <c r="AAX28" s="132"/>
      <c r="AAY28" s="132"/>
      <c r="AAZ28" s="132"/>
      <c r="ABA28" s="132"/>
      <c r="ABB28" s="132"/>
      <c r="ABC28" s="132"/>
      <c r="ABD28" s="132"/>
      <c r="ABE28" s="132"/>
      <c r="ABF28" s="132"/>
      <c r="ABG28" s="132"/>
      <c r="ABH28" s="132"/>
      <c r="ABI28" s="132"/>
      <c r="ABJ28" s="132"/>
      <c r="ABK28" s="132"/>
      <c r="ABL28" s="132"/>
      <c r="ABM28" s="132"/>
      <c r="ABN28" s="132"/>
      <c r="ABO28" s="132"/>
      <c r="ABP28" s="132"/>
      <c r="ABQ28" s="132"/>
      <c r="ABR28" s="132"/>
      <c r="ABS28" s="132"/>
      <c r="ABT28" s="132"/>
      <c r="ABU28" s="132"/>
      <c r="ABV28" s="132"/>
      <c r="ABW28" s="132"/>
      <c r="ABX28" s="132"/>
      <c r="ABY28" s="132"/>
      <c r="ABZ28" s="132"/>
      <c r="ACA28" s="132"/>
      <c r="ACB28" s="132"/>
      <c r="ACC28" s="132"/>
      <c r="ACD28" s="132"/>
      <c r="ACE28" s="132"/>
      <c r="ACF28" s="132"/>
      <c r="ACG28" s="132"/>
      <c r="ACH28" s="132"/>
      <c r="ACI28" s="132"/>
      <c r="ACJ28" s="132"/>
      <c r="ACK28" s="132"/>
      <c r="ACL28" s="132"/>
      <c r="ACM28" s="132"/>
      <c r="ACN28" s="132"/>
      <c r="ACO28" s="132"/>
      <c r="ACP28" s="132"/>
      <c r="ACQ28" s="132"/>
      <c r="ACR28" s="132"/>
      <c r="ACS28" s="132"/>
      <c r="ACT28" s="132"/>
      <c r="ACU28" s="132"/>
      <c r="ACV28" s="132"/>
      <c r="ACW28" s="132"/>
      <c r="ACX28" s="132"/>
      <c r="ACY28" s="132"/>
      <c r="ACZ28" s="132"/>
      <c r="ADA28" s="132"/>
      <c r="ADB28" s="132"/>
      <c r="ADC28" s="132"/>
      <c r="ADD28" s="132"/>
      <c r="ADE28" s="132"/>
      <c r="ADF28" s="132"/>
      <c r="ADG28" s="132"/>
      <c r="ADH28" s="132"/>
      <c r="ADI28" s="132"/>
      <c r="ADJ28" s="132"/>
      <c r="ADK28" s="132"/>
      <c r="ADL28" s="132"/>
      <c r="ADM28" s="132"/>
      <c r="ADN28" s="132"/>
      <c r="ADO28" s="132"/>
      <c r="ADP28" s="132"/>
      <c r="ADQ28" s="132"/>
      <c r="ADR28" s="132"/>
      <c r="ADS28" s="132"/>
      <c r="ADT28" s="132"/>
      <c r="ADU28" s="132"/>
      <c r="ADV28" s="132"/>
      <c r="ADW28" s="132"/>
      <c r="ADX28" s="132"/>
      <c r="ADY28" s="132"/>
      <c r="ADZ28" s="132"/>
      <c r="AEA28" s="132"/>
      <c r="AEB28" s="132"/>
      <c r="AEC28" s="132"/>
      <c r="AED28" s="132"/>
      <c r="AEE28" s="132"/>
      <c r="AEF28" s="132"/>
      <c r="AEG28" s="132"/>
      <c r="AEH28" s="132"/>
      <c r="AEI28" s="132"/>
      <c r="AEJ28" s="132"/>
      <c r="AEK28" s="132"/>
      <c r="AEL28" s="132"/>
      <c r="AEM28" s="132"/>
      <c r="AEN28" s="132"/>
      <c r="AEO28" s="132"/>
      <c r="AEP28" s="132"/>
      <c r="AEQ28" s="132"/>
      <c r="AER28" s="132"/>
      <c r="AES28" s="132"/>
      <c r="AET28" s="132"/>
      <c r="AEU28" s="132"/>
      <c r="AEV28" s="132"/>
      <c r="AEW28" s="132"/>
      <c r="AEX28" s="132"/>
      <c r="AEY28" s="132"/>
      <c r="AEZ28" s="132"/>
      <c r="AFA28" s="132"/>
      <c r="AFB28" s="132"/>
      <c r="AFC28" s="132"/>
      <c r="AFD28" s="132"/>
      <c r="AFE28" s="132"/>
      <c r="AFF28" s="132"/>
      <c r="AFG28" s="132"/>
      <c r="AFH28" s="132"/>
      <c r="AFI28" s="132"/>
      <c r="AFJ28" s="132"/>
      <c r="AFK28" s="132"/>
      <c r="AFL28" s="132"/>
      <c r="AFM28" s="132"/>
      <c r="AFN28" s="132"/>
      <c r="AFO28" s="132"/>
      <c r="AFP28" s="132"/>
      <c r="AFQ28" s="132"/>
      <c r="AFR28" s="132"/>
      <c r="AFS28" s="132"/>
      <c r="AFT28" s="132"/>
      <c r="AFU28" s="132"/>
      <c r="AFV28" s="132"/>
      <c r="AFW28" s="132"/>
      <c r="AFX28" s="132"/>
      <c r="AFY28" s="132"/>
      <c r="AFZ28" s="132"/>
      <c r="AGA28" s="132"/>
      <c r="AGB28" s="132"/>
      <c r="AGC28" s="132"/>
      <c r="AGD28" s="132"/>
      <c r="AGE28" s="132"/>
      <c r="AGF28" s="132"/>
      <c r="AGG28" s="132"/>
      <c r="AGH28" s="132"/>
      <c r="AGI28" s="132"/>
      <c r="AGJ28" s="132"/>
      <c r="AGK28" s="132"/>
      <c r="AGL28" s="132"/>
      <c r="AGM28" s="132"/>
      <c r="AGN28" s="132"/>
      <c r="AGO28" s="132"/>
      <c r="AGP28" s="132"/>
      <c r="AGQ28" s="132"/>
      <c r="AGR28" s="132"/>
      <c r="AGS28" s="132"/>
      <c r="AGT28" s="132"/>
      <c r="AGU28" s="132"/>
      <c r="AGV28" s="132"/>
      <c r="AGW28" s="132"/>
      <c r="AGX28" s="132"/>
      <c r="AGY28" s="132"/>
      <c r="AGZ28" s="132"/>
      <c r="AHA28" s="132"/>
      <c r="AHB28" s="132"/>
      <c r="AHC28" s="132"/>
      <c r="AHD28" s="132"/>
      <c r="AHE28" s="132"/>
      <c r="AHF28" s="132"/>
      <c r="AHG28" s="132"/>
      <c r="AHH28" s="132"/>
      <c r="AHI28" s="132"/>
      <c r="AHJ28" s="132"/>
      <c r="AHK28" s="132"/>
      <c r="AHL28" s="132"/>
      <c r="AHM28" s="132"/>
      <c r="AHN28" s="132"/>
      <c r="AHO28" s="132"/>
      <c r="AHP28" s="132"/>
      <c r="AHQ28" s="132"/>
      <c r="AHR28" s="132"/>
      <c r="AHS28" s="132"/>
      <c r="AHT28" s="132"/>
      <c r="AHU28" s="132"/>
      <c r="AHV28" s="132"/>
      <c r="AHW28" s="132"/>
      <c r="AHX28" s="132"/>
      <c r="AHY28" s="132"/>
      <c r="AHZ28" s="132"/>
      <c r="AIA28" s="132"/>
      <c r="AIB28" s="132"/>
      <c r="AIC28" s="132"/>
      <c r="AID28" s="132"/>
      <c r="AIE28" s="132"/>
      <c r="AIF28" s="132"/>
      <c r="AIG28" s="132"/>
      <c r="AIH28" s="132"/>
      <c r="AII28" s="132"/>
      <c r="AIJ28" s="132"/>
      <c r="AIK28" s="132"/>
      <c r="AIL28" s="132"/>
      <c r="AIM28" s="132"/>
      <c r="AIN28" s="132"/>
      <c r="AIO28" s="132"/>
      <c r="AIP28" s="132"/>
      <c r="AIQ28" s="132"/>
      <c r="AIR28" s="132"/>
      <c r="AIS28" s="132"/>
      <c r="AIT28" s="132"/>
      <c r="AIU28" s="132"/>
      <c r="AIV28" s="132"/>
      <c r="AIW28" s="132"/>
      <c r="AIX28" s="132"/>
      <c r="AIY28" s="132"/>
      <c r="AIZ28" s="132"/>
      <c r="AJA28" s="132"/>
      <c r="AJB28" s="132"/>
      <c r="AJC28" s="132"/>
      <c r="AJD28" s="132"/>
      <c r="AJE28" s="132"/>
      <c r="AJF28" s="132"/>
      <c r="AJG28" s="132"/>
      <c r="AJH28" s="132"/>
      <c r="AJI28" s="132"/>
      <c r="AJJ28" s="132"/>
      <c r="AJK28" s="132"/>
      <c r="AJL28" s="132"/>
      <c r="AJM28" s="132"/>
      <c r="AJN28" s="132"/>
      <c r="AJO28" s="132"/>
      <c r="AJP28" s="132"/>
      <c r="AJQ28" s="132"/>
      <c r="AJR28" s="132"/>
      <c r="AJS28" s="132"/>
      <c r="AJT28" s="132"/>
      <c r="AJU28" s="132"/>
      <c r="AJV28" s="132"/>
      <c r="AJW28" s="132"/>
      <c r="AJX28" s="132"/>
      <c r="AJY28" s="132"/>
      <c r="AJZ28" s="132"/>
      <c r="AKA28" s="132"/>
      <c r="AKB28" s="132"/>
      <c r="AKC28" s="132"/>
      <c r="AKD28" s="132"/>
      <c r="AKE28" s="132"/>
      <c r="AKF28" s="132"/>
      <c r="AKG28" s="132"/>
      <c r="AKH28" s="132"/>
      <c r="AKI28" s="132"/>
      <c r="AKJ28" s="132"/>
      <c r="AKK28" s="132"/>
      <c r="AKL28" s="132"/>
      <c r="AKM28" s="132"/>
      <c r="AKN28" s="132"/>
      <c r="AKO28" s="132"/>
      <c r="AKP28" s="132"/>
      <c r="AKQ28" s="132"/>
      <c r="AKR28" s="132"/>
      <c r="AKS28" s="132"/>
      <c r="AKT28" s="132"/>
      <c r="AKU28" s="132"/>
      <c r="AKV28" s="132"/>
      <c r="AKW28" s="132"/>
      <c r="AKX28" s="132"/>
      <c r="AKY28" s="132"/>
      <c r="AKZ28" s="132"/>
      <c r="ALA28" s="132"/>
      <c r="ALB28" s="132"/>
      <c r="ALC28" s="132"/>
      <c r="ALD28" s="132"/>
      <c r="ALE28" s="132"/>
      <c r="ALF28" s="132"/>
      <c r="ALG28" s="132"/>
      <c r="ALH28" s="132"/>
      <c r="ALI28" s="132"/>
      <c r="ALJ28" s="132"/>
      <c r="ALK28" s="132"/>
      <c r="ALL28" s="132"/>
      <c r="ALM28" s="132"/>
      <c r="ALN28" s="132"/>
      <c r="ALO28" s="132"/>
      <c r="ALP28" s="132"/>
      <c r="ALQ28" s="132"/>
      <c r="ALR28" s="132"/>
      <c r="ALS28" s="132"/>
      <c r="ALT28" s="132"/>
      <c r="ALU28" s="132"/>
      <c r="ALV28" s="132"/>
      <c r="ALW28" s="132"/>
      <c r="ALX28" s="132"/>
      <c r="ALY28" s="132"/>
      <c r="ALZ28" s="132"/>
      <c r="AMA28" s="132"/>
      <c r="AMB28" s="132"/>
      <c r="AMC28" s="132"/>
      <c r="AMD28" s="132"/>
      <c r="AME28" s="132"/>
      <c r="AMF28" s="132"/>
      <c r="AMG28" s="132"/>
      <c r="AMH28" s="132"/>
      <c r="AMI28" s="132"/>
      <c r="AMJ28" s="132"/>
      <c r="AMK28" s="132"/>
      <c r="AML28" s="132"/>
      <c r="AMM28" s="132"/>
      <c r="AMN28" s="132"/>
      <c r="AMO28" s="132"/>
      <c r="AMP28" s="132"/>
      <c r="AMQ28" s="132"/>
      <c r="AMR28" s="132"/>
      <c r="AMS28" s="132"/>
      <c r="AMT28" s="132"/>
      <c r="AMU28" s="132"/>
      <c r="AMV28" s="132"/>
      <c r="AMW28" s="132"/>
      <c r="AMX28" s="132"/>
      <c r="AMY28" s="132"/>
      <c r="AMZ28" s="132"/>
      <c r="ANA28" s="132"/>
      <c r="ANB28" s="132"/>
      <c r="ANC28" s="132"/>
      <c r="AND28" s="132"/>
      <c r="ANE28" s="132"/>
      <c r="ANF28" s="132"/>
      <c r="ANG28" s="132"/>
      <c r="ANH28" s="132"/>
      <c r="ANI28" s="132"/>
      <c r="ANJ28" s="132"/>
      <c r="ANK28" s="132"/>
      <c r="ANL28" s="132"/>
      <c r="ANM28" s="132"/>
      <c r="ANN28" s="132"/>
      <c r="ANO28" s="132"/>
      <c r="ANP28" s="132"/>
      <c r="ANQ28" s="132"/>
      <c r="ANR28" s="132"/>
      <c r="ANS28" s="132"/>
      <c r="ANT28" s="132"/>
      <c r="ANU28" s="132"/>
      <c r="ANV28" s="132"/>
      <c r="ANW28" s="132"/>
      <c r="ANX28" s="132"/>
      <c r="ANY28" s="132"/>
      <c r="ANZ28" s="132"/>
      <c r="AOA28" s="132"/>
      <c r="AOB28" s="132"/>
      <c r="AOC28" s="132"/>
      <c r="AOD28" s="132"/>
      <c r="AOE28" s="132"/>
      <c r="AOF28" s="132"/>
      <c r="AOG28" s="132"/>
      <c r="AOH28" s="132"/>
      <c r="AOI28" s="132"/>
      <c r="AOJ28" s="132"/>
      <c r="AOK28" s="132"/>
      <c r="AOL28" s="132"/>
      <c r="AOM28" s="132"/>
      <c r="AON28" s="132"/>
      <c r="AOO28" s="132"/>
      <c r="AOP28" s="132"/>
      <c r="AOQ28" s="132"/>
      <c r="AOR28" s="132"/>
      <c r="AOS28" s="132"/>
      <c r="AOT28" s="132"/>
      <c r="AOU28" s="132"/>
      <c r="AOV28" s="132"/>
      <c r="AOW28" s="132"/>
      <c r="AOX28" s="132"/>
      <c r="AOY28" s="132"/>
      <c r="AOZ28" s="132"/>
      <c r="APA28" s="132"/>
      <c r="APB28" s="132"/>
      <c r="APC28" s="132"/>
      <c r="APD28" s="132"/>
      <c r="APE28" s="132"/>
      <c r="APF28" s="132"/>
      <c r="APG28" s="132"/>
      <c r="APH28" s="132"/>
      <c r="API28" s="132"/>
      <c r="APJ28" s="132"/>
      <c r="APK28" s="132"/>
      <c r="APL28" s="132"/>
      <c r="APM28" s="132"/>
      <c r="APN28" s="132"/>
      <c r="APO28" s="132"/>
      <c r="APP28" s="132"/>
      <c r="APQ28" s="132"/>
      <c r="APR28" s="132"/>
      <c r="APS28" s="132"/>
      <c r="APT28" s="132"/>
      <c r="APU28" s="132"/>
      <c r="APV28" s="132"/>
      <c r="APW28" s="132"/>
      <c r="APX28" s="132"/>
      <c r="APY28" s="132"/>
      <c r="APZ28" s="132"/>
      <c r="AQA28" s="132"/>
      <c r="AQB28" s="132"/>
      <c r="AQC28" s="132"/>
      <c r="AQD28" s="132"/>
      <c r="AQE28" s="132"/>
      <c r="AQF28" s="132"/>
      <c r="AQG28" s="132"/>
      <c r="AQH28" s="132"/>
      <c r="AQI28" s="132"/>
      <c r="AQJ28" s="132"/>
      <c r="AQK28" s="132"/>
      <c r="AQL28" s="132"/>
      <c r="AQM28" s="132"/>
      <c r="AQN28" s="132"/>
      <c r="AQO28" s="132"/>
      <c r="AQP28" s="132"/>
      <c r="AQQ28" s="132"/>
      <c r="AQR28" s="132"/>
      <c r="AQS28" s="132"/>
      <c r="AQT28" s="132"/>
      <c r="AQU28" s="132"/>
      <c r="AQV28" s="132"/>
      <c r="AQW28" s="132"/>
      <c r="AQX28" s="132"/>
      <c r="AQY28" s="132"/>
      <c r="AQZ28" s="132"/>
      <c r="ARA28" s="132"/>
      <c r="ARB28" s="132"/>
      <c r="ARC28" s="132"/>
      <c r="ARD28" s="132"/>
      <c r="ARE28" s="132"/>
      <c r="ARF28" s="132"/>
      <c r="ARG28" s="132"/>
      <c r="ARH28" s="132"/>
      <c r="ARI28" s="132"/>
      <c r="ARJ28" s="132"/>
      <c r="ARK28" s="132"/>
      <c r="ARL28" s="132"/>
      <c r="ARM28" s="132"/>
      <c r="ARN28" s="132"/>
      <c r="ARO28" s="132"/>
      <c r="ARP28" s="132"/>
      <c r="ARQ28" s="132"/>
      <c r="ARR28" s="132"/>
      <c r="ARS28" s="132"/>
      <c r="ART28" s="132"/>
      <c r="ARU28" s="132"/>
      <c r="ARV28" s="132"/>
      <c r="ARW28" s="132"/>
      <c r="ARX28" s="132"/>
      <c r="ARY28" s="132"/>
      <c r="ARZ28" s="132"/>
      <c r="ASA28" s="132"/>
      <c r="ASB28" s="132"/>
      <c r="ASC28" s="132"/>
      <c r="ASD28" s="132"/>
      <c r="ASE28" s="132"/>
      <c r="ASF28" s="132"/>
      <c r="ASG28" s="132"/>
      <c r="ASH28" s="132"/>
      <c r="ASI28" s="132"/>
      <c r="ASJ28" s="132"/>
      <c r="ASK28" s="132"/>
      <c r="ASL28" s="132"/>
      <c r="ASM28" s="132"/>
      <c r="ASN28" s="132"/>
      <c r="ASO28" s="132"/>
      <c r="ASP28" s="132"/>
      <c r="ASQ28" s="132"/>
      <c r="ASR28" s="132"/>
      <c r="ASS28" s="132"/>
      <c r="AST28" s="132"/>
      <c r="ASU28" s="132"/>
      <c r="ASV28" s="132"/>
      <c r="ASW28" s="132"/>
      <c r="ASX28" s="132"/>
      <c r="ASY28" s="132"/>
      <c r="ASZ28" s="132"/>
      <c r="ATA28" s="132"/>
      <c r="ATB28" s="132"/>
      <c r="ATC28" s="132"/>
      <c r="ATD28" s="132"/>
      <c r="ATE28" s="132"/>
      <c r="ATF28" s="132"/>
      <c r="ATG28" s="132"/>
      <c r="ATH28" s="132"/>
      <c r="ATI28" s="132"/>
      <c r="ATJ28" s="132"/>
      <c r="ATK28" s="132"/>
      <c r="ATL28" s="132"/>
      <c r="ATM28" s="132"/>
      <c r="ATN28" s="132"/>
      <c r="ATO28" s="132"/>
      <c r="ATP28" s="132"/>
      <c r="ATQ28" s="132"/>
      <c r="ATR28" s="132"/>
      <c r="ATS28" s="132"/>
      <c r="ATT28" s="132"/>
      <c r="ATU28" s="132"/>
      <c r="ATV28" s="132"/>
      <c r="ATW28" s="132"/>
      <c r="ATX28" s="132"/>
      <c r="ATY28" s="132"/>
      <c r="ATZ28" s="132"/>
      <c r="AUA28" s="132"/>
      <c r="AUB28" s="132"/>
      <c r="AUC28" s="132"/>
      <c r="AUD28" s="132"/>
      <c r="AUE28" s="132"/>
      <c r="AUF28" s="132"/>
      <c r="AUG28" s="132"/>
      <c r="AUH28" s="132"/>
      <c r="AUI28" s="132"/>
      <c r="AUJ28" s="132"/>
      <c r="AUK28" s="132"/>
      <c r="AUL28" s="132"/>
      <c r="AUM28" s="132"/>
      <c r="AUN28" s="132"/>
      <c r="AUO28" s="132"/>
      <c r="AUP28" s="132"/>
      <c r="AUQ28" s="132"/>
      <c r="AUR28" s="132"/>
      <c r="AUS28" s="132"/>
      <c r="AUT28" s="132"/>
      <c r="AUU28" s="132"/>
      <c r="AUV28" s="132"/>
      <c r="AUW28" s="132"/>
      <c r="AUX28" s="132"/>
      <c r="AUY28" s="132"/>
      <c r="AUZ28" s="132"/>
      <c r="AVA28" s="132"/>
      <c r="AVB28" s="132"/>
      <c r="AVC28" s="132"/>
      <c r="AVD28" s="132"/>
      <c r="AVE28" s="132"/>
      <c r="AVF28" s="132"/>
      <c r="AVG28" s="132"/>
      <c r="AVH28" s="132"/>
      <c r="AVI28" s="132"/>
      <c r="AVJ28" s="132"/>
      <c r="AVK28" s="132"/>
      <c r="AVL28" s="132"/>
      <c r="AVM28" s="132"/>
      <c r="AVN28" s="132"/>
      <c r="AVO28" s="132"/>
      <c r="AVP28" s="132"/>
      <c r="AVQ28" s="132"/>
      <c r="AVR28" s="132"/>
      <c r="AVS28" s="132"/>
      <c r="AVT28" s="132"/>
      <c r="AVU28" s="132"/>
      <c r="AVV28" s="132"/>
      <c r="AVW28" s="132"/>
      <c r="AVX28" s="132"/>
      <c r="AVY28" s="132"/>
      <c r="AVZ28" s="132"/>
      <c r="AWA28" s="132"/>
      <c r="AWB28" s="132"/>
      <c r="AWC28" s="132"/>
      <c r="AWD28" s="132"/>
      <c r="AWE28" s="132"/>
      <c r="AWF28" s="132"/>
      <c r="AWG28" s="132"/>
      <c r="AWH28" s="132"/>
      <c r="AWI28" s="132"/>
      <c r="AWJ28" s="132"/>
      <c r="AWK28" s="132"/>
      <c r="AWL28" s="132"/>
      <c r="AWM28" s="132"/>
      <c r="AWN28" s="132"/>
      <c r="AWO28" s="132"/>
      <c r="AWP28" s="132"/>
      <c r="AWQ28" s="132"/>
      <c r="AWR28" s="132"/>
      <c r="AWS28" s="132"/>
      <c r="AWT28" s="132"/>
      <c r="AWU28" s="132"/>
      <c r="AWV28" s="132"/>
      <c r="AWW28" s="132"/>
      <c r="AWX28" s="132"/>
      <c r="AWY28" s="132"/>
      <c r="AWZ28" s="132"/>
      <c r="AXA28" s="132"/>
      <c r="AXB28" s="132"/>
      <c r="AXC28" s="132"/>
      <c r="AXD28" s="132"/>
      <c r="AXE28" s="132"/>
      <c r="AXF28" s="132"/>
      <c r="AXG28" s="132"/>
      <c r="AXH28" s="132"/>
      <c r="AXI28" s="132"/>
      <c r="AXJ28" s="132"/>
      <c r="AXK28" s="132"/>
      <c r="AXL28" s="132"/>
      <c r="AXM28" s="132"/>
      <c r="AXN28" s="132"/>
      <c r="AXO28" s="132"/>
      <c r="AXP28" s="132"/>
      <c r="AXQ28" s="132"/>
      <c r="AXR28" s="132"/>
      <c r="AXS28" s="132"/>
      <c r="AXT28" s="132"/>
      <c r="AXU28" s="132"/>
      <c r="AXV28" s="132"/>
      <c r="AXW28" s="132"/>
      <c r="AXX28" s="132"/>
      <c r="AXY28" s="132"/>
      <c r="AXZ28" s="132"/>
      <c r="AYA28" s="132"/>
      <c r="AYB28" s="132"/>
      <c r="AYC28" s="132"/>
      <c r="AYD28" s="132"/>
      <c r="AYE28" s="132"/>
      <c r="AYF28" s="132"/>
      <c r="AYG28" s="132"/>
      <c r="AYH28" s="132"/>
      <c r="AYI28" s="132"/>
      <c r="AYJ28" s="132"/>
      <c r="AYK28" s="132"/>
      <c r="AYL28" s="132"/>
      <c r="AYM28" s="132"/>
      <c r="AYN28" s="132"/>
      <c r="AYO28" s="132"/>
      <c r="AYP28" s="132"/>
      <c r="AYQ28" s="132"/>
      <c r="AYR28" s="132"/>
      <c r="AYS28" s="132"/>
      <c r="AYT28" s="132"/>
      <c r="AYU28" s="132"/>
      <c r="AYV28" s="132"/>
      <c r="AYW28" s="132"/>
      <c r="AYX28" s="132"/>
      <c r="AYY28" s="132"/>
      <c r="AYZ28" s="132"/>
    </row>
    <row r="29" spans="1:1352" ht="18.75" customHeight="1" x14ac:dyDescent="0.25">
      <c r="A29" s="101" t="s">
        <v>181</v>
      </c>
      <c r="B29" s="101" t="s">
        <v>263</v>
      </c>
      <c r="C29" s="61" t="s">
        <v>264</v>
      </c>
      <c r="D29" s="61" t="s">
        <v>259</v>
      </c>
      <c r="E29" s="61" t="s">
        <v>265</v>
      </c>
      <c r="F29" s="61" t="s">
        <v>266</v>
      </c>
      <c r="G29" s="61" t="s">
        <v>267</v>
      </c>
      <c r="H29" s="61" t="s">
        <v>266</v>
      </c>
      <c r="I29" s="5" t="s">
        <v>268</v>
      </c>
      <c r="J29" s="7"/>
      <c r="K29" s="139"/>
      <c r="L29" s="132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132"/>
      <c r="Z29" s="132"/>
      <c r="AA29" s="132"/>
      <c r="AB29" s="132"/>
      <c r="AC29" s="132"/>
      <c r="AD29" s="132"/>
      <c r="AE29" s="132"/>
      <c r="AF29" s="132"/>
      <c r="AG29" s="132"/>
      <c r="AH29" s="132"/>
      <c r="AI29" s="132"/>
      <c r="AJ29" s="132"/>
      <c r="AK29" s="132"/>
      <c r="AL29" s="132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32"/>
      <c r="BE29" s="132"/>
      <c r="BF29" s="132"/>
      <c r="BG29" s="132"/>
      <c r="BH29" s="132"/>
      <c r="BI29" s="132"/>
      <c r="BJ29" s="132"/>
      <c r="BK29" s="132"/>
      <c r="BL29" s="132"/>
      <c r="BM29" s="132"/>
      <c r="BN29" s="132"/>
      <c r="BO29" s="132"/>
      <c r="BP29" s="132"/>
      <c r="BQ29" s="132"/>
      <c r="BR29" s="132"/>
      <c r="BS29" s="132"/>
      <c r="BT29" s="132"/>
      <c r="BU29" s="132"/>
      <c r="BV29" s="132"/>
      <c r="BW29" s="132"/>
      <c r="BX29" s="132"/>
      <c r="BY29" s="132"/>
      <c r="BZ29" s="132"/>
      <c r="CA29" s="132"/>
      <c r="CB29" s="132"/>
      <c r="CC29" s="132"/>
      <c r="CD29" s="132"/>
      <c r="CE29" s="132"/>
      <c r="CF29" s="132"/>
      <c r="CG29" s="132"/>
      <c r="CH29" s="132"/>
      <c r="CI29" s="132"/>
      <c r="CJ29" s="132"/>
      <c r="CK29" s="132"/>
      <c r="CL29" s="132"/>
      <c r="CM29" s="132"/>
      <c r="CN29" s="132"/>
      <c r="CO29" s="132"/>
      <c r="CP29" s="132"/>
      <c r="CQ29" s="132"/>
      <c r="CR29" s="132"/>
      <c r="CS29" s="132"/>
      <c r="CT29" s="132"/>
      <c r="CU29" s="132"/>
      <c r="CV29" s="132"/>
      <c r="CW29" s="132"/>
      <c r="CX29" s="132"/>
      <c r="CY29" s="132"/>
      <c r="CZ29" s="132"/>
      <c r="DA29" s="132"/>
      <c r="DB29" s="132"/>
      <c r="DC29" s="132"/>
      <c r="DD29" s="132"/>
      <c r="DE29" s="132"/>
      <c r="DF29" s="132"/>
      <c r="DG29" s="132"/>
      <c r="DH29" s="132"/>
      <c r="DI29" s="132"/>
      <c r="DJ29" s="132"/>
      <c r="DK29" s="132"/>
      <c r="DL29" s="132"/>
      <c r="DM29" s="132"/>
      <c r="DN29" s="132"/>
      <c r="DO29" s="132"/>
      <c r="DP29" s="132"/>
      <c r="DQ29" s="132"/>
      <c r="DR29" s="132"/>
      <c r="DS29" s="132"/>
      <c r="DT29" s="132"/>
      <c r="DU29" s="132"/>
      <c r="DV29" s="132"/>
      <c r="DW29" s="132"/>
      <c r="DX29" s="132"/>
      <c r="DY29" s="132"/>
      <c r="DZ29" s="132"/>
      <c r="EA29" s="132"/>
      <c r="EB29" s="132"/>
      <c r="EC29" s="132"/>
      <c r="ED29" s="132"/>
      <c r="EE29" s="132"/>
      <c r="EF29" s="132"/>
      <c r="EG29" s="132"/>
      <c r="EH29" s="132"/>
      <c r="EI29" s="132"/>
      <c r="EJ29" s="132"/>
      <c r="EK29" s="132"/>
      <c r="EL29" s="132"/>
      <c r="EM29" s="132"/>
      <c r="EN29" s="132"/>
      <c r="EO29" s="132"/>
      <c r="EP29" s="132"/>
      <c r="EQ29" s="132"/>
      <c r="ER29" s="132"/>
      <c r="ES29" s="132"/>
      <c r="ET29" s="132"/>
      <c r="EU29" s="132"/>
      <c r="EV29" s="132"/>
      <c r="EW29" s="132"/>
      <c r="EX29" s="132"/>
      <c r="EY29" s="132"/>
      <c r="EZ29" s="132"/>
      <c r="FA29" s="132"/>
      <c r="FB29" s="132"/>
      <c r="FC29" s="132"/>
      <c r="FD29" s="132"/>
      <c r="FE29" s="132"/>
      <c r="FF29" s="132"/>
      <c r="FG29" s="132"/>
      <c r="FH29" s="132"/>
      <c r="FI29" s="132"/>
      <c r="FJ29" s="132"/>
      <c r="FK29" s="132"/>
      <c r="FL29" s="132"/>
      <c r="FM29" s="132"/>
      <c r="FN29" s="132"/>
      <c r="FO29" s="132"/>
      <c r="FP29" s="132"/>
      <c r="FQ29" s="132"/>
      <c r="FR29" s="132"/>
      <c r="FS29" s="132"/>
      <c r="FT29" s="132"/>
      <c r="FU29" s="132"/>
      <c r="FV29" s="132"/>
      <c r="FW29" s="132"/>
      <c r="FX29" s="132"/>
      <c r="FY29" s="132"/>
      <c r="FZ29" s="132"/>
      <c r="GA29" s="132"/>
      <c r="GB29" s="132"/>
      <c r="GC29" s="132"/>
      <c r="GD29" s="132"/>
      <c r="GE29" s="132"/>
      <c r="GF29" s="132"/>
      <c r="GG29" s="132"/>
      <c r="GH29" s="132"/>
      <c r="GI29" s="132"/>
      <c r="GJ29" s="132"/>
      <c r="GK29" s="132"/>
      <c r="GL29" s="132"/>
      <c r="GM29" s="132"/>
      <c r="GN29" s="132"/>
      <c r="GO29" s="132"/>
      <c r="GP29" s="132"/>
      <c r="GQ29" s="132"/>
      <c r="GR29" s="132"/>
      <c r="GS29" s="132"/>
      <c r="GT29" s="132"/>
      <c r="GU29" s="132"/>
      <c r="GV29" s="132"/>
      <c r="GW29" s="132"/>
      <c r="GX29" s="132"/>
      <c r="GY29" s="132"/>
      <c r="GZ29" s="132"/>
      <c r="HA29" s="132"/>
      <c r="HB29" s="132"/>
      <c r="HC29" s="132"/>
      <c r="HD29" s="132"/>
      <c r="HE29" s="132"/>
      <c r="HF29" s="132"/>
      <c r="HG29" s="132"/>
      <c r="HH29" s="132"/>
      <c r="HI29" s="132"/>
      <c r="HJ29" s="132"/>
      <c r="HK29" s="132"/>
      <c r="HL29" s="132"/>
      <c r="HM29" s="132"/>
      <c r="HN29" s="132"/>
      <c r="HO29" s="132"/>
      <c r="HP29" s="132"/>
      <c r="HQ29" s="132"/>
      <c r="HR29" s="132"/>
      <c r="HS29" s="132"/>
      <c r="HT29" s="132"/>
      <c r="HU29" s="132"/>
      <c r="HV29" s="132"/>
      <c r="HW29" s="132"/>
      <c r="HX29" s="132"/>
      <c r="HY29" s="132"/>
      <c r="HZ29" s="132"/>
      <c r="IA29" s="132"/>
      <c r="IB29" s="132"/>
      <c r="IC29" s="132"/>
      <c r="ID29" s="132"/>
      <c r="IE29" s="132"/>
      <c r="IF29" s="132"/>
      <c r="IG29" s="132"/>
      <c r="IH29" s="132"/>
      <c r="II29" s="132"/>
      <c r="IJ29" s="132"/>
      <c r="IK29" s="132"/>
      <c r="IL29" s="132"/>
      <c r="IM29" s="132"/>
      <c r="IN29" s="132"/>
      <c r="IO29" s="132"/>
      <c r="IP29" s="132"/>
      <c r="IQ29" s="132"/>
      <c r="IR29" s="132"/>
    </row>
    <row r="30" spans="1:1352" s="128" customFormat="1" x14ac:dyDescent="0.25">
      <c r="A30" s="140" t="s">
        <v>1459</v>
      </c>
      <c r="B30" s="140" t="s">
        <v>1460</v>
      </c>
      <c r="C30" s="134" t="s">
        <v>1461</v>
      </c>
      <c r="D30" s="134" t="s">
        <v>272</v>
      </c>
      <c r="E30" s="134"/>
      <c r="F30" s="134"/>
      <c r="G30" s="134">
        <v>6972172282</v>
      </c>
      <c r="H30" s="134">
        <v>6983927527</v>
      </c>
      <c r="I30" s="135" t="s">
        <v>1462</v>
      </c>
      <c r="J30" s="135" t="s">
        <v>1499</v>
      </c>
      <c r="K30" s="132"/>
      <c r="L30" s="132"/>
      <c r="M30" s="132"/>
      <c r="N30" s="132"/>
      <c r="O30" s="132"/>
      <c r="P30" s="132"/>
      <c r="Q30" s="132"/>
      <c r="R30" s="132"/>
      <c r="S30" s="132"/>
      <c r="T30" s="132"/>
      <c r="U30" s="132"/>
      <c r="V30" s="132"/>
      <c r="W30" s="132"/>
      <c r="X30" s="132"/>
      <c r="Y30" s="132"/>
      <c r="Z30" s="132"/>
      <c r="AA30" s="132"/>
      <c r="AB30" s="132"/>
      <c r="AC30" s="132"/>
      <c r="AD30" s="132"/>
      <c r="AE30" s="132"/>
      <c r="AF30" s="132"/>
      <c r="AG30" s="132"/>
      <c r="AH30" s="132"/>
      <c r="AI30" s="132"/>
      <c r="AJ30" s="132"/>
      <c r="AK30" s="132"/>
      <c r="AL30" s="132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32"/>
      <c r="BE30" s="132"/>
      <c r="BF30" s="132"/>
      <c r="BG30" s="132"/>
      <c r="BH30" s="132"/>
      <c r="BI30" s="132"/>
      <c r="BJ30" s="132"/>
      <c r="BK30" s="132"/>
      <c r="BL30" s="132"/>
      <c r="BM30" s="132"/>
      <c r="BN30" s="132"/>
      <c r="BO30" s="132"/>
      <c r="BP30" s="132"/>
      <c r="BQ30" s="132"/>
      <c r="BR30" s="132"/>
      <c r="BS30" s="132"/>
      <c r="BT30" s="132"/>
      <c r="BU30" s="132"/>
      <c r="BV30" s="132"/>
      <c r="BW30" s="132"/>
      <c r="BX30" s="132"/>
      <c r="BY30" s="132"/>
      <c r="BZ30" s="132"/>
      <c r="CA30" s="132"/>
      <c r="CB30" s="132"/>
      <c r="CC30" s="132"/>
      <c r="CD30" s="132"/>
      <c r="CE30" s="132"/>
      <c r="CF30" s="132"/>
      <c r="CG30" s="132"/>
      <c r="CH30" s="132"/>
      <c r="CI30" s="132"/>
      <c r="CJ30" s="132"/>
      <c r="CK30" s="132"/>
      <c r="CL30" s="132"/>
      <c r="CM30" s="132"/>
      <c r="CN30" s="132"/>
      <c r="CO30" s="132"/>
      <c r="CP30" s="132"/>
      <c r="CQ30" s="132"/>
      <c r="CR30" s="132"/>
      <c r="CS30" s="132"/>
      <c r="CT30" s="132"/>
      <c r="CU30" s="132"/>
      <c r="CV30" s="132"/>
      <c r="CW30" s="132"/>
      <c r="CX30" s="132"/>
      <c r="CY30" s="132"/>
      <c r="CZ30" s="132"/>
      <c r="DA30" s="132"/>
      <c r="DB30" s="132"/>
      <c r="DC30" s="132"/>
      <c r="DD30" s="132"/>
      <c r="DE30" s="132"/>
      <c r="DF30" s="132"/>
      <c r="DG30" s="132"/>
      <c r="DH30" s="132"/>
      <c r="DI30" s="132"/>
      <c r="DJ30" s="132"/>
      <c r="DK30" s="132"/>
      <c r="DL30" s="132"/>
      <c r="DM30" s="132"/>
      <c r="DN30" s="132"/>
      <c r="DO30" s="132"/>
      <c r="DP30" s="132"/>
      <c r="DQ30" s="132"/>
      <c r="DR30" s="132"/>
      <c r="DS30" s="132"/>
      <c r="DT30" s="132"/>
      <c r="DU30" s="132"/>
      <c r="DV30" s="132"/>
      <c r="DW30" s="132"/>
      <c r="DX30" s="132"/>
      <c r="DY30" s="132"/>
      <c r="DZ30" s="132"/>
      <c r="EA30" s="132"/>
      <c r="EB30" s="132"/>
      <c r="EC30" s="132"/>
      <c r="ED30" s="132"/>
      <c r="EE30" s="132"/>
      <c r="EF30" s="132"/>
      <c r="EG30" s="132"/>
      <c r="EH30" s="132"/>
      <c r="EI30" s="132"/>
      <c r="EJ30" s="132"/>
      <c r="EK30" s="132"/>
      <c r="EL30" s="132"/>
      <c r="EM30" s="132"/>
      <c r="EN30" s="132"/>
      <c r="EO30" s="132"/>
      <c r="EP30" s="132"/>
      <c r="EQ30" s="132"/>
      <c r="ER30" s="132"/>
      <c r="ES30" s="132"/>
      <c r="ET30" s="132"/>
      <c r="EU30" s="132"/>
      <c r="EV30" s="132"/>
      <c r="EW30" s="132"/>
      <c r="EX30" s="132"/>
      <c r="EY30" s="132"/>
      <c r="EZ30" s="132"/>
      <c r="FA30" s="132"/>
      <c r="FB30" s="132"/>
      <c r="FC30" s="132"/>
      <c r="FD30" s="132"/>
      <c r="FE30" s="132"/>
      <c r="FF30" s="132"/>
      <c r="FG30" s="132"/>
      <c r="FH30" s="132"/>
      <c r="FI30" s="132"/>
      <c r="FJ30" s="132"/>
      <c r="FK30" s="132"/>
      <c r="FL30" s="132"/>
      <c r="FM30" s="132"/>
      <c r="FN30" s="132"/>
      <c r="FO30" s="132"/>
      <c r="FP30" s="132"/>
      <c r="FQ30" s="132"/>
      <c r="FR30" s="132"/>
      <c r="FS30" s="132"/>
      <c r="FT30" s="132"/>
      <c r="FU30" s="132"/>
      <c r="FV30" s="132"/>
      <c r="FW30" s="132"/>
      <c r="FX30" s="132"/>
      <c r="FY30" s="132"/>
      <c r="FZ30" s="132"/>
      <c r="GA30" s="132"/>
      <c r="GB30" s="132"/>
      <c r="GC30" s="132"/>
      <c r="GD30" s="132"/>
      <c r="GE30" s="132"/>
      <c r="GF30" s="132"/>
      <c r="GG30" s="132"/>
      <c r="GH30" s="132"/>
      <c r="GI30" s="132"/>
      <c r="GJ30" s="132"/>
      <c r="GK30" s="132"/>
      <c r="GL30" s="132"/>
      <c r="GM30" s="132"/>
      <c r="GN30" s="132"/>
      <c r="GO30" s="132"/>
      <c r="GP30" s="132"/>
      <c r="GQ30" s="132"/>
      <c r="GR30" s="132"/>
      <c r="GS30" s="132"/>
      <c r="GT30" s="132"/>
      <c r="GU30" s="132"/>
      <c r="GV30" s="132"/>
      <c r="GW30" s="132"/>
      <c r="GX30" s="132"/>
      <c r="GY30" s="132"/>
      <c r="GZ30" s="132"/>
      <c r="HA30" s="132"/>
      <c r="HB30" s="132"/>
      <c r="HC30" s="132"/>
      <c r="HD30" s="132"/>
      <c r="HE30" s="132"/>
      <c r="HF30" s="132"/>
      <c r="HG30" s="132"/>
      <c r="HH30" s="132"/>
      <c r="HI30" s="132"/>
      <c r="HJ30" s="132"/>
      <c r="HK30" s="132"/>
      <c r="HL30" s="132"/>
      <c r="HM30" s="132"/>
      <c r="HN30" s="132"/>
      <c r="HO30" s="132"/>
      <c r="HP30" s="132"/>
      <c r="HQ30" s="132"/>
      <c r="HR30" s="132"/>
      <c r="HS30" s="132"/>
      <c r="HT30" s="132"/>
      <c r="HU30" s="132"/>
      <c r="HV30" s="132"/>
      <c r="HW30" s="132"/>
      <c r="HX30" s="132"/>
      <c r="HY30" s="132"/>
      <c r="HZ30" s="132"/>
      <c r="IA30" s="132"/>
      <c r="IB30" s="132"/>
      <c r="IC30" s="132"/>
      <c r="ID30" s="132"/>
      <c r="IE30" s="132"/>
      <c r="IF30" s="132"/>
      <c r="IG30" s="132"/>
      <c r="IH30" s="132"/>
      <c r="II30" s="132"/>
      <c r="IJ30" s="132"/>
      <c r="IK30" s="132"/>
      <c r="IL30" s="132"/>
      <c r="IM30" s="132"/>
      <c r="IN30" s="132"/>
      <c r="IO30" s="132"/>
      <c r="IP30" s="132"/>
      <c r="IQ30" s="132"/>
      <c r="IR30" s="132"/>
    </row>
    <row r="31" spans="1:1352" ht="16.5" customHeight="1" x14ac:dyDescent="0.25">
      <c r="A31" s="101" t="s">
        <v>269</v>
      </c>
      <c r="B31" s="101" t="s">
        <v>270</v>
      </c>
      <c r="C31" s="61" t="s">
        <v>271</v>
      </c>
      <c r="D31" s="61" t="s">
        <v>272</v>
      </c>
      <c r="E31" s="61" t="s">
        <v>273</v>
      </c>
      <c r="F31" s="61"/>
      <c r="G31" s="61" t="s">
        <v>274</v>
      </c>
      <c r="H31" s="61" t="s">
        <v>275</v>
      </c>
      <c r="I31" s="5" t="s">
        <v>276</v>
      </c>
      <c r="J31" s="7"/>
      <c r="K31" s="139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2"/>
      <c r="W31" s="132"/>
      <c r="X31" s="132"/>
      <c r="Y31" s="132"/>
      <c r="Z31" s="132"/>
      <c r="AA31" s="132"/>
      <c r="AB31" s="132"/>
      <c r="AC31" s="132"/>
      <c r="AD31" s="132"/>
      <c r="AE31" s="132"/>
      <c r="AF31" s="132"/>
      <c r="AG31" s="132"/>
      <c r="AH31" s="132"/>
      <c r="AI31" s="132"/>
      <c r="AJ31" s="132"/>
      <c r="AK31" s="132"/>
      <c r="AL31" s="132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32"/>
      <c r="BE31" s="132"/>
      <c r="BF31" s="132"/>
      <c r="BG31" s="132"/>
      <c r="BH31" s="132"/>
      <c r="BI31" s="132"/>
      <c r="BJ31" s="132"/>
      <c r="BK31" s="132"/>
      <c r="BL31" s="132"/>
      <c r="BM31" s="132"/>
      <c r="BN31" s="132"/>
      <c r="BO31" s="132"/>
      <c r="BP31" s="132"/>
      <c r="BQ31" s="132"/>
      <c r="BR31" s="132"/>
      <c r="BS31" s="132"/>
      <c r="BT31" s="132"/>
      <c r="BU31" s="132"/>
      <c r="BV31" s="132"/>
      <c r="BW31" s="132"/>
      <c r="BX31" s="132"/>
      <c r="BY31" s="132"/>
      <c r="BZ31" s="132"/>
      <c r="CA31" s="132"/>
      <c r="CB31" s="132"/>
      <c r="CC31" s="132"/>
      <c r="CD31" s="132"/>
      <c r="CE31" s="132"/>
      <c r="CF31" s="132"/>
      <c r="CG31" s="132"/>
      <c r="CH31" s="132"/>
      <c r="CI31" s="132"/>
      <c r="CJ31" s="132"/>
      <c r="CK31" s="132"/>
      <c r="CL31" s="132"/>
      <c r="CM31" s="132"/>
      <c r="CN31" s="132"/>
      <c r="CO31" s="132"/>
      <c r="CP31" s="132"/>
      <c r="CQ31" s="132"/>
      <c r="CR31" s="132"/>
      <c r="CS31" s="132"/>
      <c r="CT31" s="132"/>
      <c r="CU31" s="132"/>
      <c r="CV31" s="132"/>
      <c r="CW31" s="132"/>
      <c r="CX31" s="132"/>
      <c r="CY31" s="132"/>
      <c r="CZ31" s="132"/>
      <c r="DA31" s="132"/>
      <c r="DB31" s="132"/>
      <c r="DC31" s="132"/>
      <c r="DD31" s="132"/>
      <c r="DE31" s="132"/>
      <c r="DF31" s="132"/>
      <c r="DG31" s="132"/>
      <c r="DH31" s="132"/>
      <c r="DI31" s="132"/>
      <c r="DJ31" s="132"/>
      <c r="DK31" s="132"/>
      <c r="DL31" s="132"/>
      <c r="DM31" s="132"/>
      <c r="DN31" s="132"/>
      <c r="DO31" s="132"/>
      <c r="DP31" s="132"/>
      <c r="DQ31" s="132"/>
      <c r="DR31" s="132"/>
      <c r="DS31" s="132"/>
      <c r="DT31" s="132"/>
      <c r="DU31" s="132"/>
      <c r="DV31" s="132"/>
      <c r="DW31" s="132"/>
      <c r="DX31" s="132"/>
      <c r="DY31" s="132"/>
      <c r="DZ31" s="132"/>
      <c r="EA31" s="132"/>
      <c r="EB31" s="132"/>
      <c r="EC31" s="132"/>
      <c r="ED31" s="132"/>
      <c r="EE31" s="132"/>
      <c r="EF31" s="132"/>
      <c r="EG31" s="132"/>
      <c r="EH31" s="132"/>
      <c r="EI31" s="132"/>
      <c r="EJ31" s="132"/>
      <c r="EK31" s="132"/>
      <c r="EL31" s="132"/>
      <c r="EM31" s="132"/>
      <c r="EN31" s="132"/>
      <c r="EO31" s="132"/>
      <c r="EP31" s="132"/>
      <c r="EQ31" s="132"/>
      <c r="ER31" s="132"/>
      <c r="ES31" s="132"/>
      <c r="ET31" s="132"/>
      <c r="EU31" s="132"/>
      <c r="EV31" s="132"/>
      <c r="EW31" s="132"/>
      <c r="EX31" s="132"/>
      <c r="EY31" s="132"/>
      <c r="EZ31" s="132"/>
      <c r="FA31" s="132"/>
      <c r="FB31" s="132"/>
      <c r="FC31" s="132"/>
      <c r="FD31" s="132"/>
      <c r="FE31" s="132"/>
      <c r="FF31" s="132"/>
      <c r="FG31" s="132"/>
      <c r="FH31" s="132"/>
      <c r="FI31" s="132"/>
      <c r="FJ31" s="132"/>
      <c r="FK31" s="132"/>
      <c r="FL31" s="132"/>
      <c r="FM31" s="132"/>
      <c r="FN31" s="132"/>
      <c r="FO31" s="132"/>
      <c r="FP31" s="132"/>
      <c r="FQ31" s="132"/>
      <c r="FR31" s="132"/>
      <c r="FS31" s="132"/>
      <c r="FT31" s="132"/>
      <c r="FU31" s="132"/>
      <c r="FV31" s="132"/>
      <c r="FW31" s="132"/>
      <c r="FX31" s="132"/>
      <c r="FY31" s="132"/>
      <c r="FZ31" s="132"/>
      <c r="GA31" s="132"/>
      <c r="GB31" s="132"/>
      <c r="GC31" s="132"/>
      <c r="GD31" s="132"/>
      <c r="GE31" s="132"/>
      <c r="GF31" s="132"/>
      <c r="GG31" s="132"/>
      <c r="GH31" s="132"/>
      <c r="GI31" s="132"/>
      <c r="GJ31" s="132"/>
      <c r="GK31" s="132"/>
      <c r="GL31" s="132"/>
      <c r="GM31" s="132"/>
      <c r="GN31" s="132"/>
      <c r="GO31" s="132"/>
      <c r="GP31" s="132"/>
      <c r="GQ31" s="132"/>
      <c r="GR31" s="132"/>
      <c r="GS31" s="132"/>
      <c r="GT31" s="132"/>
      <c r="GU31" s="132"/>
      <c r="GV31" s="132"/>
      <c r="GW31" s="132"/>
      <c r="GX31" s="132"/>
      <c r="GY31" s="132"/>
      <c r="GZ31" s="132"/>
      <c r="HA31" s="132"/>
      <c r="HB31" s="132"/>
      <c r="HC31" s="132"/>
      <c r="HD31" s="132"/>
      <c r="HE31" s="132"/>
      <c r="HF31" s="132"/>
      <c r="HG31" s="132"/>
      <c r="HH31" s="132"/>
      <c r="HI31" s="132"/>
      <c r="HJ31" s="132"/>
      <c r="HK31" s="132"/>
      <c r="HL31" s="132"/>
      <c r="HM31" s="132"/>
      <c r="HN31" s="132"/>
      <c r="HO31" s="132"/>
      <c r="HP31" s="132"/>
      <c r="HQ31" s="132"/>
      <c r="HR31" s="132"/>
      <c r="HS31" s="132"/>
      <c r="HT31" s="132"/>
      <c r="HU31" s="132"/>
      <c r="HV31" s="132"/>
      <c r="HW31" s="132"/>
      <c r="HX31" s="132"/>
      <c r="HY31" s="132"/>
      <c r="HZ31" s="132"/>
      <c r="IA31" s="132"/>
      <c r="IB31" s="132"/>
      <c r="IC31" s="132"/>
      <c r="ID31" s="132"/>
      <c r="IE31" s="132"/>
      <c r="IF31" s="132"/>
      <c r="IG31" s="132"/>
      <c r="IH31" s="132"/>
      <c r="II31" s="132"/>
      <c r="IJ31" s="132"/>
      <c r="IK31" s="132"/>
      <c r="IL31" s="132"/>
      <c r="IM31" s="132"/>
      <c r="IN31" s="132"/>
      <c r="IO31" s="132"/>
      <c r="IP31" s="132"/>
      <c r="IQ31" s="132"/>
      <c r="IR31" s="132"/>
    </row>
    <row r="32" spans="1:1352" ht="17.25" x14ac:dyDescent="0.25">
      <c r="A32" s="101" t="s">
        <v>183</v>
      </c>
      <c r="B32" s="101" t="s">
        <v>277</v>
      </c>
      <c r="C32" s="61" t="s">
        <v>278</v>
      </c>
      <c r="D32" s="61" t="s">
        <v>279</v>
      </c>
      <c r="E32" s="61" t="s">
        <v>280</v>
      </c>
      <c r="F32" s="61" t="s">
        <v>281</v>
      </c>
      <c r="G32" s="61" t="s">
        <v>282</v>
      </c>
      <c r="H32" s="61" t="s">
        <v>281</v>
      </c>
      <c r="I32" s="6" t="s">
        <v>283</v>
      </c>
      <c r="J32" s="7"/>
      <c r="K32" s="139"/>
      <c r="L32" s="132"/>
      <c r="M32" s="132"/>
      <c r="N32" s="132"/>
      <c r="O32" s="132"/>
      <c r="P32" s="132"/>
      <c r="Q32" s="132"/>
      <c r="R32" s="132"/>
      <c r="S32" s="132"/>
      <c r="T32" s="132"/>
      <c r="U32" s="132"/>
      <c r="V32" s="132"/>
      <c r="W32" s="132"/>
      <c r="X32" s="132"/>
      <c r="Y32" s="132"/>
      <c r="Z32" s="132"/>
      <c r="AA32" s="132"/>
      <c r="AB32" s="132"/>
      <c r="AC32" s="132"/>
      <c r="AD32" s="132"/>
      <c r="AE32" s="132"/>
      <c r="AF32" s="132"/>
      <c r="AG32" s="132"/>
      <c r="AH32" s="132"/>
      <c r="AI32" s="132"/>
      <c r="AJ32" s="132"/>
      <c r="AK32" s="132"/>
      <c r="AL32" s="132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32"/>
      <c r="BE32" s="132"/>
      <c r="BF32" s="132"/>
      <c r="BG32" s="132"/>
      <c r="BH32" s="132"/>
      <c r="BI32" s="132"/>
      <c r="BJ32" s="132"/>
      <c r="BK32" s="132"/>
      <c r="BL32" s="132"/>
      <c r="BM32" s="132"/>
      <c r="BN32" s="132"/>
      <c r="BO32" s="132"/>
      <c r="BP32" s="132"/>
      <c r="BQ32" s="132"/>
      <c r="BR32" s="132"/>
      <c r="BS32" s="132"/>
      <c r="BT32" s="132"/>
      <c r="BU32" s="132"/>
      <c r="BV32" s="132"/>
      <c r="BW32" s="132"/>
      <c r="BX32" s="132"/>
      <c r="BY32" s="132"/>
      <c r="BZ32" s="132"/>
      <c r="CA32" s="132"/>
      <c r="CB32" s="132"/>
      <c r="CC32" s="132"/>
      <c r="CD32" s="132"/>
      <c r="CE32" s="132"/>
      <c r="CF32" s="132"/>
      <c r="CG32" s="132"/>
      <c r="CH32" s="132"/>
      <c r="CI32" s="132"/>
      <c r="CJ32" s="132"/>
      <c r="CK32" s="132"/>
      <c r="CL32" s="132"/>
      <c r="CM32" s="132"/>
      <c r="CN32" s="132"/>
      <c r="CO32" s="132"/>
      <c r="CP32" s="132"/>
      <c r="CQ32" s="132"/>
      <c r="CR32" s="132"/>
      <c r="CS32" s="132"/>
      <c r="CT32" s="132"/>
      <c r="CU32" s="132"/>
      <c r="CV32" s="132"/>
      <c r="CW32" s="132"/>
      <c r="CX32" s="132"/>
      <c r="CY32" s="132"/>
      <c r="CZ32" s="132"/>
      <c r="DA32" s="132"/>
      <c r="DB32" s="132"/>
      <c r="DC32" s="132"/>
      <c r="DD32" s="132"/>
      <c r="DE32" s="132"/>
      <c r="DF32" s="132"/>
      <c r="DG32" s="132"/>
      <c r="DH32" s="132"/>
      <c r="DI32" s="132"/>
      <c r="DJ32" s="132"/>
      <c r="DK32" s="132"/>
      <c r="DL32" s="132"/>
      <c r="DM32" s="132"/>
      <c r="DN32" s="132"/>
      <c r="DO32" s="132"/>
      <c r="DP32" s="132"/>
      <c r="DQ32" s="132"/>
      <c r="DR32" s="132"/>
      <c r="DS32" s="132"/>
      <c r="DT32" s="132"/>
      <c r="DU32" s="132"/>
      <c r="DV32" s="132"/>
      <c r="DW32" s="132"/>
      <c r="DX32" s="132"/>
      <c r="DY32" s="132"/>
      <c r="DZ32" s="132"/>
      <c r="EA32" s="132"/>
      <c r="EB32" s="132"/>
      <c r="EC32" s="132"/>
      <c r="ED32" s="132"/>
      <c r="EE32" s="132"/>
      <c r="EF32" s="132"/>
      <c r="EG32" s="132"/>
      <c r="EH32" s="132"/>
      <c r="EI32" s="132"/>
      <c r="EJ32" s="132"/>
      <c r="EK32" s="132"/>
      <c r="EL32" s="132"/>
      <c r="EM32" s="132"/>
      <c r="EN32" s="132"/>
      <c r="EO32" s="132"/>
      <c r="EP32" s="132"/>
      <c r="EQ32" s="132"/>
      <c r="ER32" s="132"/>
      <c r="ES32" s="132"/>
      <c r="ET32" s="132"/>
      <c r="EU32" s="132"/>
      <c r="EV32" s="132"/>
      <c r="EW32" s="132"/>
      <c r="EX32" s="132"/>
      <c r="EY32" s="132"/>
      <c r="EZ32" s="132"/>
      <c r="FA32" s="132"/>
      <c r="FB32" s="132"/>
      <c r="FC32" s="132"/>
      <c r="FD32" s="132"/>
      <c r="FE32" s="132"/>
      <c r="FF32" s="132"/>
      <c r="FG32" s="132"/>
      <c r="FH32" s="132"/>
      <c r="FI32" s="132"/>
      <c r="FJ32" s="132"/>
      <c r="FK32" s="132"/>
      <c r="FL32" s="132"/>
      <c r="FM32" s="132"/>
      <c r="FN32" s="132"/>
      <c r="FO32" s="132"/>
      <c r="FP32" s="132"/>
      <c r="FQ32" s="132"/>
      <c r="FR32" s="132"/>
      <c r="FS32" s="132"/>
      <c r="FT32" s="132"/>
      <c r="FU32" s="132"/>
      <c r="FV32" s="132"/>
      <c r="FW32" s="132"/>
      <c r="FX32" s="132"/>
      <c r="FY32" s="132"/>
      <c r="FZ32" s="132"/>
      <c r="GA32" s="132"/>
      <c r="GB32" s="132"/>
      <c r="GC32" s="132"/>
      <c r="GD32" s="132"/>
      <c r="GE32" s="132"/>
      <c r="GF32" s="132"/>
      <c r="GG32" s="132"/>
      <c r="GH32" s="132"/>
      <c r="GI32" s="132"/>
      <c r="GJ32" s="132"/>
      <c r="GK32" s="132"/>
      <c r="GL32" s="132"/>
      <c r="GM32" s="132"/>
      <c r="GN32" s="132"/>
      <c r="GO32" s="132"/>
      <c r="GP32" s="132"/>
      <c r="GQ32" s="132"/>
      <c r="GR32" s="132"/>
      <c r="GS32" s="132"/>
      <c r="GT32" s="132"/>
      <c r="GU32" s="132"/>
      <c r="GV32" s="132"/>
      <c r="GW32" s="132"/>
      <c r="GX32" s="132"/>
      <c r="GY32" s="132"/>
      <c r="GZ32" s="132"/>
      <c r="HA32" s="132"/>
      <c r="HB32" s="132"/>
      <c r="HC32" s="132"/>
      <c r="HD32" s="132"/>
      <c r="HE32" s="132"/>
      <c r="HF32" s="132"/>
      <c r="HG32" s="132"/>
      <c r="HH32" s="132"/>
      <c r="HI32" s="132"/>
      <c r="HJ32" s="132"/>
      <c r="HK32" s="132"/>
      <c r="HL32" s="132"/>
      <c r="HM32" s="132"/>
      <c r="HN32" s="132"/>
      <c r="HO32" s="132"/>
      <c r="HP32" s="132"/>
      <c r="HQ32" s="132"/>
      <c r="HR32" s="132"/>
      <c r="HS32" s="132"/>
      <c r="HT32" s="132"/>
      <c r="HU32" s="132"/>
      <c r="HV32" s="132"/>
      <c r="HW32" s="132"/>
      <c r="HX32" s="132"/>
      <c r="HY32" s="132"/>
      <c r="HZ32" s="132"/>
      <c r="IA32" s="132"/>
      <c r="IB32" s="132"/>
      <c r="IC32" s="132"/>
      <c r="ID32" s="132"/>
      <c r="IE32" s="132"/>
      <c r="IF32" s="132"/>
      <c r="IG32" s="132"/>
      <c r="IH32" s="132"/>
      <c r="II32" s="132"/>
      <c r="IJ32" s="132"/>
      <c r="IK32" s="132"/>
      <c r="IL32" s="132"/>
      <c r="IM32" s="132"/>
      <c r="IN32" s="132"/>
      <c r="IO32" s="132"/>
      <c r="IP32" s="132"/>
      <c r="IQ32" s="132"/>
      <c r="IR32" s="132"/>
    </row>
    <row r="33" spans="1:252" s="128" customFormat="1" x14ac:dyDescent="0.25">
      <c r="A33" s="141" t="s">
        <v>284</v>
      </c>
      <c r="B33" s="141" t="s">
        <v>285</v>
      </c>
      <c r="C33" s="142" t="s">
        <v>278</v>
      </c>
      <c r="D33" s="142" t="s">
        <v>279</v>
      </c>
      <c r="E33" s="142" t="s">
        <v>280</v>
      </c>
      <c r="F33" s="142" t="s">
        <v>281</v>
      </c>
      <c r="G33" s="142"/>
      <c r="H33" s="142"/>
      <c r="I33" s="137" t="s">
        <v>286</v>
      </c>
      <c r="J33" s="138"/>
      <c r="K33" s="139"/>
      <c r="L33" s="132"/>
      <c r="M33" s="132"/>
      <c r="N33" s="132"/>
      <c r="O33" s="132"/>
      <c r="P33" s="132"/>
      <c r="Q33" s="132"/>
      <c r="R33" s="132"/>
      <c r="S33" s="132"/>
      <c r="T33" s="132"/>
      <c r="U33" s="132"/>
      <c r="V33" s="132"/>
      <c r="W33" s="132"/>
      <c r="X33" s="132"/>
      <c r="Y33" s="132"/>
      <c r="Z33" s="132"/>
      <c r="AA33" s="132"/>
      <c r="AB33" s="132"/>
      <c r="AC33" s="132"/>
      <c r="AD33" s="132"/>
      <c r="AE33" s="132"/>
      <c r="AF33" s="132"/>
      <c r="AG33" s="132"/>
      <c r="AH33" s="132"/>
      <c r="AI33" s="132"/>
      <c r="AJ33" s="132"/>
      <c r="AK33" s="132"/>
      <c r="AL33" s="132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32"/>
      <c r="BE33" s="132"/>
      <c r="BF33" s="132"/>
      <c r="BG33" s="132"/>
      <c r="BH33" s="132"/>
      <c r="BI33" s="132"/>
      <c r="BJ33" s="132"/>
      <c r="BK33" s="132"/>
      <c r="BL33" s="132"/>
      <c r="BM33" s="132"/>
      <c r="BN33" s="132"/>
      <c r="BO33" s="132"/>
      <c r="BP33" s="132"/>
      <c r="BQ33" s="132"/>
      <c r="BR33" s="132"/>
      <c r="BS33" s="132"/>
      <c r="BT33" s="132"/>
      <c r="BU33" s="132"/>
      <c r="BV33" s="132"/>
      <c r="BW33" s="132"/>
      <c r="BX33" s="132"/>
      <c r="BY33" s="132"/>
      <c r="BZ33" s="132"/>
      <c r="CA33" s="132"/>
      <c r="CB33" s="132"/>
      <c r="CC33" s="132"/>
      <c r="CD33" s="132"/>
      <c r="CE33" s="132"/>
      <c r="CF33" s="132"/>
      <c r="CG33" s="132"/>
      <c r="CH33" s="132"/>
      <c r="CI33" s="132"/>
      <c r="CJ33" s="132"/>
      <c r="CK33" s="132"/>
      <c r="CL33" s="132"/>
      <c r="CM33" s="132"/>
      <c r="CN33" s="132"/>
      <c r="CO33" s="132"/>
      <c r="CP33" s="132"/>
      <c r="CQ33" s="132"/>
      <c r="CR33" s="132"/>
      <c r="CS33" s="132"/>
      <c r="CT33" s="132"/>
      <c r="CU33" s="132"/>
      <c r="CV33" s="132"/>
      <c r="CW33" s="132"/>
      <c r="CX33" s="132"/>
      <c r="CY33" s="132"/>
      <c r="CZ33" s="132"/>
      <c r="DA33" s="132"/>
      <c r="DB33" s="132"/>
      <c r="DC33" s="132"/>
      <c r="DD33" s="132"/>
      <c r="DE33" s="132"/>
      <c r="DF33" s="132"/>
      <c r="DG33" s="132"/>
      <c r="DH33" s="132"/>
      <c r="DI33" s="132"/>
      <c r="DJ33" s="132"/>
      <c r="DK33" s="132"/>
      <c r="DL33" s="132"/>
      <c r="DM33" s="132"/>
      <c r="DN33" s="132"/>
      <c r="DO33" s="132"/>
      <c r="DP33" s="132"/>
      <c r="DQ33" s="132"/>
      <c r="DR33" s="132"/>
      <c r="DS33" s="132"/>
      <c r="DT33" s="132"/>
      <c r="DU33" s="132"/>
      <c r="DV33" s="132"/>
      <c r="DW33" s="132"/>
      <c r="DX33" s="132"/>
      <c r="DY33" s="132"/>
      <c r="DZ33" s="132"/>
      <c r="EA33" s="132"/>
      <c r="EB33" s="132"/>
      <c r="EC33" s="132"/>
      <c r="ED33" s="132"/>
      <c r="EE33" s="132"/>
      <c r="EF33" s="132"/>
      <c r="EG33" s="132"/>
      <c r="EH33" s="132"/>
      <c r="EI33" s="132"/>
      <c r="EJ33" s="132"/>
      <c r="EK33" s="132"/>
      <c r="EL33" s="132"/>
      <c r="EM33" s="132"/>
      <c r="EN33" s="132"/>
      <c r="EO33" s="132"/>
      <c r="EP33" s="132"/>
      <c r="EQ33" s="132"/>
      <c r="ER33" s="132"/>
      <c r="ES33" s="132"/>
      <c r="ET33" s="132"/>
      <c r="EU33" s="132"/>
      <c r="EV33" s="132"/>
      <c r="EW33" s="132"/>
      <c r="EX33" s="132"/>
      <c r="EY33" s="132"/>
      <c r="EZ33" s="132"/>
      <c r="FA33" s="132"/>
      <c r="FB33" s="132"/>
      <c r="FC33" s="132"/>
      <c r="FD33" s="132"/>
      <c r="FE33" s="132"/>
      <c r="FF33" s="132"/>
      <c r="FG33" s="132"/>
      <c r="FH33" s="132"/>
      <c r="FI33" s="132"/>
      <c r="FJ33" s="132"/>
      <c r="FK33" s="132"/>
      <c r="FL33" s="132"/>
      <c r="FM33" s="132"/>
      <c r="FN33" s="132"/>
      <c r="FO33" s="132"/>
      <c r="FP33" s="132"/>
      <c r="FQ33" s="132"/>
      <c r="FR33" s="132"/>
      <c r="FS33" s="132"/>
      <c r="FT33" s="132"/>
      <c r="FU33" s="132"/>
      <c r="FV33" s="132"/>
      <c r="FW33" s="132"/>
      <c r="FX33" s="132"/>
      <c r="FY33" s="132"/>
      <c r="FZ33" s="132"/>
      <c r="GA33" s="132"/>
      <c r="GB33" s="132"/>
      <c r="GC33" s="132"/>
      <c r="GD33" s="132"/>
      <c r="GE33" s="132"/>
      <c r="GF33" s="132"/>
      <c r="GG33" s="132"/>
      <c r="GH33" s="132"/>
      <c r="GI33" s="132"/>
      <c r="GJ33" s="132"/>
      <c r="GK33" s="132"/>
      <c r="GL33" s="132"/>
      <c r="GM33" s="132"/>
      <c r="GN33" s="132"/>
      <c r="GO33" s="132"/>
      <c r="GP33" s="132"/>
      <c r="GQ33" s="132"/>
      <c r="GR33" s="132"/>
      <c r="GS33" s="132"/>
      <c r="GT33" s="132"/>
      <c r="GU33" s="132"/>
      <c r="GV33" s="132"/>
      <c r="GW33" s="132"/>
      <c r="GX33" s="132"/>
      <c r="GY33" s="132"/>
      <c r="GZ33" s="132"/>
      <c r="HA33" s="132"/>
      <c r="HB33" s="132"/>
      <c r="HC33" s="132"/>
      <c r="HD33" s="132"/>
      <c r="HE33" s="132"/>
      <c r="HF33" s="132"/>
      <c r="HG33" s="132"/>
      <c r="HH33" s="132"/>
      <c r="HI33" s="132"/>
      <c r="HJ33" s="132"/>
      <c r="HK33" s="132"/>
      <c r="HL33" s="132"/>
      <c r="HM33" s="132"/>
      <c r="HN33" s="132"/>
      <c r="HO33" s="132"/>
      <c r="HP33" s="132"/>
      <c r="HQ33" s="132"/>
      <c r="HR33" s="132"/>
      <c r="HS33" s="132"/>
      <c r="HT33" s="132"/>
      <c r="HU33" s="132"/>
      <c r="HV33" s="132"/>
      <c r="HW33" s="132"/>
      <c r="HX33" s="132"/>
      <c r="HY33" s="132"/>
      <c r="HZ33" s="132"/>
      <c r="IA33" s="132"/>
      <c r="IB33" s="132"/>
      <c r="IC33" s="132"/>
      <c r="ID33" s="132"/>
      <c r="IE33" s="132"/>
      <c r="IF33" s="132"/>
      <c r="IG33" s="132"/>
      <c r="IH33" s="132"/>
      <c r="II33" s="132"/>
      <c r="IJ33" s="132"/>
      <c r="IK33" s="132"/>
      <c r="IL33" s="132"/>
      <c r="IM33" s="132"/>
      <c r="IN33" s="132"/>
      <c r="IO33" s="132"/>
      <c r="IP33" s="132"/>
      <c r="IQ33" s="132"/>
      <c r="IR33" s="132"/>
    </row>
    <row r="34" spans="1:252" x14ac:dyDescent="0.25">
      <c r="A34" s="101" t="s">
        <v>161</v>
      </c>
      <c r="B34" s="101" t="s">
        <v>287</v>
      </c>
      <c r="C34" s="61" t="s">
        <v>288</v>
      </c>
      <c r="D34" s="61" t="s">
        <v>285</v>
      </c>
      <c r="E34" s="61"/>
      <c r="F34" s="61" t="s">
        <v>289</v>
      </c>
      <c r="G34" s="61"/>
      <c r="H34" s="61" t="s">
        <v>853</v>
      </c>
      <c r="I34" s="5" t="s">
        <v>290</v>
      </c>
      <c r="J34" s="7"/>
      <c r="K34" s="139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2"/>
      <c r="AE34" s="132"/>
      <c r="AF34" s="132"/>
      <c r="AG34" s="132"/>
      <c r="AH34" s="132"/>
      <c r="AI34" s="132"/>
      <c r="AJ34" s="132"/>
      <c r="AK34" s="132"/>
      <c r="AL34" s="132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32"/>
      <c r="BE34" s="132"/>
      <c r="BF34" s="132"/>
      <c r="BG34" s="132"/>
      <c r="BH34" s="132"/>
      <c r="BI34" s="132"/>
      <c r="BJ34" s="132"/>
      <c r="BK34" s="132"/>
      <c r="BL34" s="132"/>
      <c r="BM34" s="132"/>
      <c r="BN34" s="132"/>
      <c r="BO34" s="132"/>
      <c r="BP34" s="132"/>
      <c r="BQ34" s="132"/>
      <c r="BR34" s="132"/>
      <c r="BS34" s="132"/>
      <c r="BT34" s="132"/>
      <c r="BU34" s="132"/>
      <c r="BV34" s="132"/>
      <c r="BW34" s="132"/>
      <c r="BX34" s="132"/>
      <c r="BY34" s="132"/>
      <c r="BZ34" s="132"/>
      <c r="CA34" s="132"/>
      <c r="CB34" s="132"/>
      <c r="CC34" s="132"/>
      <c r="CD34" s="132"/>
      <c r="CE34" s="132"/>
      <c r="CF34" s="132"/>
      <c r="CG34" s="132"/>
      <c r="CH34" s="132"/>
      <c r="CI34" s="132"/>
      <c r="CJ34" s="132"/>
      <c r="CK34" s="132"/>
      <c r="CL34" s="132"/>
      <c r="CM34" s="132"/>
      <c r="CN34" s="132"/>
      <c r="CO34" s="132"/>
      <c r="CP34" s="132"/>
      <c r="CQ34" s="132"/>
      <c r="CR34" s="132"/>
      <c r="CS34" s="132"/>
      <c r="CT34" s="132"/>
      <c r="CU34" s="132"/>
      <c r="CV34" s="132"/>
      <c r="CW34" s="132"/>
      <c r="CX34" s="132"/>
      <c r="CY34" s="132"/>
      <c r="CZ34" s="132"/>
      <c r="DA34" s="132"/>
      <c r="DB34" s="132"/>
      <c r="DC34" s="132"/>
      <c r="DD34" s="132"/>
      <c r="DE34" s="132"/>
      <c r="DF34" s="132"/>
      <c r="DG34" s="132"/>
      <c r="DH34" s="132"/>
      <c r="DI34" s="132"/>
      <c r="DJ34" s="132"/>
      <c r="DK34" s="132"/>
      <c r="DL34" s="132"/>
      <c r="DM34" s="132"/>
      <c r="DN34" s="132"/>
      <c r="DO34" s="132"/>
      <c r="DP34" s="132"/>
      <c r="DQ34" s="132"/>
      <c r="DR34" s="132"/>
      <c r="DS34" s="132"/>
      <c r="DT34" s="132"/>
      <c r="DU34" s="132"/>
      <c r="DV34" s="132"/>
      <c r="DW34" s="132"/>
      <c r="DX34" s="132"/>
      <c r="DY34" s="132"/>
      <c r="DZ34" s="132"/>
      <c r="EA34" s="132"/>
      <c r="EB34" s="132"/>
      <c r="EC34" s="132"/>
      <c r="ED34" s="132"/>
      <c r="EE34" s="132"/>
      <c r="EF34" s="132"/>
      <c r="EG34" s="132"/>
      <c r="EH34" s="132"/>
      <c r="EI34" s="132"/>
      <c r="EJ34" s="132"/>
      <c r="EK34" s="132"/>
      <c r="EL34" s="132"/>
      <c r="EM34" s="132"/>
      <c r="EN34" s="132"/>
      <c r="EO34" s="132"/>
      <c r="EP34" s="132"/>
      <c r="EQ34" s="132"/>
      <c r="ER34" s="132"/>
      <c r="ES34" s="132"/>
      <c r="ET34" s="132"/>
      <c r="EU34" s="132"/>
      <c r="EV34" s="132"/>
      <c r="EW34" s="132"/>
      <c r="EX34" s="132"/>
      <c r="EY34" s="132"/>
      <c r="EZ34" s="132"/>
      <c r="FA34" s="132"/>
      <c r="FB34" s="132"/>
      <c r="FC34" s="132"/>
      <c r="FD34" s="132"/>
      <c r="FE34" s="132"/>
      <c r="FF34" s="132"/>
      <c r="FG34" s="132"/>
      <c r="FH34" s="132"/>
      <c r="FI34" s="132"/>
      <c r="FJ34" s="132"/>
      <c r="FK34" s="132"/>
      <c r="FL34" s="132"/>
      <c r="FM34" s="132"/>
      <c r="FN34" s="132"/>
      <c r="FO34" s="132"/>
      <c r="FP34" s="132"/>
      <c r="FQ34" s="132"/>
      <c r="FR34" s="132"/>
      <c r="FS34" s="132"/>
      <c r="FT34" s="132"/>
      <c r="FU34" s="132"/>
      <c r="FV34" s="132"/>
      <c r="FW34" s="132"/>
      <c r="FX34" s="132"/>
      <c r="FY34" s="132"/>
      <c r="FZ34" s="132"/>
      <c r="GA34" s="132"/>
      <c r="GB34" s="132"/>
      <c r="GC34" s="132"/>
      <c r="GD34" s="132"/>
      <c r="GE34" s="132"/>
      <c r="GF34" s="132"/>
      <c r="GG34" s="132"/>
      <c r="GH34" s="132"/>
      <c r="GI34" s="132"/>
      <c r="GJ34" s="132"/>
      <c r="GK34" s="132"/>
      <c r="GL34" s="132"/>
      <c r="GM34" s="132"/>
      <c r="GN34" s="132"/>
      <c r="GO34" s="132"/>
      <c r="GP34" s="132"/>
      <c r="GQ34" s="132"/>
      <c r="GR34" s="132"/>
      <c r="GS34" s="132"/>
      <c r="GT34" s="132"/>
      <c r="GU34" s="132"/>
      <c r="GV34" s="132"/>
      <c r="GW34" s="132"/>
      <c r="GX34" s="132"/>
      <c r="GY34" s="132"/>
      <c r="GZ34" s="132"/>
      <c r="HA34" s="132"/>
      <c r="HB34" s="132"/>
      <c r="HC34" s="132"/>
      <c r="HD34" s="132"/>
      <c r="HE34" s="132"/>
      <c r="HF34" s="132"/>
      <c r="HG34" s="132"/>
      <c r="HH34" s="132"/>
      <c r="HI34" s="132"/>
      <c r="HJ34" s="132"/>
      <c r="HK34" s="132"/>
      <c r="HL34" s="132"/>
      <c r="HM34" s="132"/>
      <c r="HN34" s="132"/>
      <c r="HO34" s="132"/>
      <c r="HP34" s="132"/>
      <c r="HQ34" s="132"/>
      <c r="HR34" s="132"/>
      <c r="HS34" s="132"/>
      <c r="HT34" s="132"/>
      <c r="HU34" s="132"/>
      <c r="HV34" s="132"/>
      <c r="HW34" s="132"/>
      <c r="HX34" s="132"/>
      <c r="HY34" s="132"/>
      <c r="HZ34" s="132"/>
      <c r="IA34" s="132"/>
      <c r="IB34" s="132"/>
      <c r="IC34" s="132"/>
      <c r="ID34" s="132"/>
      <c r="IE34" s="132"/>
      <c r="IF34" s="132"/>
      <c r="IG34" s="132"/>
      <c r="IH34" s="132"/>
      <c r="II34" s="132"/>
      <c r="IJ34" s="132"/>
      <c r="IK34" s="132"/>
      <c r="IL34" s="132"/>
      <c r="IM34" s="132"/>
      <c r="IN34" s="132"/>
      <c r="IO34" s="132"/>
      <c r="IP34" s="132"/>
      <c r="IQ34" s="132"/>
      <c r="IR34" s="132"/>
    </row>
    <row r="35" spans="1:252" x14ac:dyDescent="0.25">
      <c r="A35" s="101" t="s">
        <v>173</v>
      </c>
      <c r="B35" s="101" t="s">
        <v>291</v>
      </c>
      <c r="C35" s="61" t="s">
        <v>292</v>
      </c>
      <c r="D35" s="61" t="s">
        <v>293</v>
      </c>
      <c r="E35" s="61" t="s">
        <v>294</v>
      </c>
      <c r="F35" s="61" t="s">
        <v>295</v>
      </c>
      <c r="G35" s="61" t="s">
        <v>296</v>
      </c>
      <c r="H35" s="61" t="s">
        <v>295</v>
      </c>
      <c r="I35" s="5" t="s">
        <v>297</v>
      </c>
      <c r="J35" s="7"/>
      <c r="K35" s="139"/>
      <c r="L35" s="132"/>
      <c r="M35" s="132"/>
      <c r="N35" s="132"/>
      <c r="O35" s="132"/>
      <c r="P35" s="132"/>
      <c r="Q35" s="132"/>
      <c r="R35" s="132"/>
      <c r="S35" s="132"/>
      <c r="T35" s="132"/>
      <c r="U35" s="132"/>
      <c r="V35" s="132"/>
      <c r="W35" s="132"/>
      <c r="X35" s="132"/>
      <c r="Y35" s="132"/>
      <c r="Z35" s="132"/>
      <c r="AA35" s="132"/>
      <c r="AB35" s="132"/>
      <c r="AC35" s="132"/>
      <c r="AD35" s="132"/>
      <c r="AE35" s="132"/>
      <c r="AF35" s="132"/>
      <c r="AG35" s="132"/>
      <c r="AH35" s="132"/>
      <c r="AI35" s="132"/>
      <c r="AJ35" s="132"/>
      <c r="AK35" s="132"/>
      <c r="AL35" s="132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32"/>
      <c r="BE35" s="132"/>
      <c r="BF35" s="132"/>
      <c r="BG35" s="132"/>
      <c r="BH35" s="132"/>
      <c r="BI35" s="132"/>
      <c r="BJ35" s="132"/>
      <c r="BK35" s="132"/>
      <c r="BL35" s="132"/>
      <c r="BM35" s="132"/>
      <c r="BN35" s="132"/>
      <c r="BO35" s="132"/>
      <c r="BP35" s="132"/>
      <c r="BQ35" s="132"/>
      <c r="BR35" s="132"/>
      <c r="BS35" s="132"/>
      <c r="BT35" s="132"/>
      <c r="BU35" s="132"/>
      <c r="BV35" s="132"/>
      <c r="BW35" s="132"/>
      <c r="BX35" s="132"/>
      <c r="BY35" s="132"/>
      <c r="BZ35" s="132"/>
      <c r="CA35" s="132"/>
      <c r="CB35" s="132"/>
      <c r="CC35" s="132"/>
      <c r="CD35" s="132"/>
      <c r="CE35" s="132"/>
      <c r="CF35" s="132"/>
      <c r="CG35" s="132"/>
      <c r="CH35" s="132"/>
      <c r="CI35" s="132"/>
      <c r="CJ35" s="132"/>
      <c r="CK35" s="132"/>
      <c r="CL35" s="132"/>
      <c r="CM35" s="132"/>
      <c r="CN35" s="132"/>
      <c r="CO35" s="132"/>
      <c r="CP35" s="132"/>
      <c r="CQ35" s="132"/>
      <c r="CR35" s="132"/>
      <c r="CS35" s="132"/>
      <c r="CT35" s="132"/>
      <c r="CU35" s="132"/>
      <c r="CV35" s="132"/>
      <c r="CW35" s="132"/>
      <c r="CX35" s="132"/>
      <c r="CY35" s="132"/>
      <c r="CZ35" s="132"/>
      <c r="DA35" s="132"/>
      <c r="DB35" s="132"/>
      <c r="DC35" s="132"/>
      <c r="DD35" s="132"/>
      <c r="DE35" s="132"/>
      <c r="DF35" s="132"/>
      <c r="DG35" s="132"/>
      <c r="DH35" s="132"/>
      <c r="DI35" s="132"/>
      <c r="DJ35" s="132"/>
      <c r="DK35" s="132"/>
      <c r="DL35" s="132"/>
      <c r="DM35" s="132"/>
      <c r="DN35" s="132"/>
      <c r="DO35" s="132"/>
      <c r="DP35" s="132"/>
      <c r="DQ35" s="132"/>
      <c r="DR35" s="132"/>
      <c r="DS35" s="132"/>
      <c r="DT35" s="132"/>
      <c r="DU35" s="132"/>
      <c r="DV35" s="132"/>
      <c r="DW35" s="132"/>
      <c r="DX35" s="132"/>
      <c r="DY35" s="132"/>
      <c r="DZ35" s="132"/>
      <c r="EA35" s="132"/>
      <c r="EB35" s="132"/>
      <c r="EC35" s="132"/>
      <c r="ED35" s="132"/>
      <c r="EE35" s="132"/>
      <c r="EF35" s="132"/>
      <c r="EG35" s="132"/>
      <c r="EH35" s="132"/>
      <c r="EI35" s="132"/>
      <c r="EJ35" s="132"/>
      <c r="EK35" s="132"/>
      <c r="EL35" s="132"/>
      <c r="EM35" s="132"/>
      <c r="EN35" s="132"/>
      <c r="EO35" s="132"/>
      <c r="EP35" s="132"/>
      <c r="EQ35" s="132"/>
      <c r="ER35" s="132"/>
      <c r="ES35" s="132"/>
      <c r="ET35" s="132"/>
      <c r="EU35" s="132"/>
      <c r="EV35" s="132"/>
      <c r="EW35" s="132"/>
      <c r="EX35" s="132"/>
      <c r="EY35" s="132"/>
      <c r="EZ35" s="132"/>
      <c r="FA35" s="132"/>
      <c r="FB35" s="132"/>
      <c r="FC35" s="132"/>
      <c r="FD35" s="132"/>
      <c r="FE35" s="132"/>
      <c r="FF35" s="132"/>
      <c r="FG35" s="132"/>
      <c r="FH35" s="132"/>
      <c r="FI35" s="132"/>
      <c r="FJ35" s="132"/>
      <c r="FK35" s="132"/>
      <c r="FL35" s="132"/>
      <c r="FM35" s="132"/>
      <c r="FN35" s="132"/>
      <c r="FO35" s="132"/>
      <c r="FP35" s="132"/>
      <c r="FQ35" s="132"/>
      <c r="FR35" s="132"/>
      <c r="FS35" s="132"/>
      <c r="FT35" s="132"/>
      <c r="FU35" s="132"/>
      <c r="FV35" s="132"/>
      <c r="FW35" s="132"/>
      <c r="FX35" s="132"/>
      <c r="FY35" s="132"/>
      <c r="FZ35" s="132"/>
      <c r="GA35" s="132"/>
      <c r="GB35" s="132"/>
      <c r="GC35" s="132"/>
      <c r="GD35" s="132"/>
      <c r="GE35" s="132"/>
      <c r="GF35" s="132"/>
      <c r="GG35" s="132"/>
      <c r="GH35" s="132"/>
      <c r="GI35" s="132"/>
      <c r="GJ35" s="132"/>
      <c r="GK35" s="132"/>
      <c r="GL35" s="132"/>
      <c r="GM35" s="132"/>
      <c r="GN35" s="132"/>
      <c r="GO35" s="132"/>
      <c r="GP35" s="132"/>
      <c r="GQ35" s="132"/>
      <c r="GR35" s="132"/>
      <c r="GS35" s="132"/>
      <c r="GT35" s="132"/>
      <c r="GU35" s="132"/>
      <c r="GV35" s="132"/>
      <c r="GW35" s="132"/>
      <c r="GX35" s="132"/>
      <c r="GY35" s="132"/>
      <c r="GZ35" s="132"/>
      <c r="HA35" s="132"/>
      <c r="HB35" s="132"/>
      <c r="HC35" s="132"/>
      <c r="HD35" s="132"/>
      <c r="HE35" s="132"/>
      <c r="HF35" s="132"/>
      <c r="HG35" s="132"/>
      <c r="HH35" s="132"/>
      <c r="HI35" s="132"/>
      <c r="HJ35" s="132"/>
      <c r="HK35" s="132"/>
      <c r="HL35" s="132"/>
      <c r="HM35" s="132"/>
      <c r="HN35" s="132"/>
      <c r="HO35" s="132"/>
      <c r="HP35" s="132"/>
      <c r="HQ35" s="132"/>
      <c r="HR35" s="132"/>
      <c r="HS35" s="132"/>
      <c r="HT35" s="132"/>
      <c r="HU35" s="132"/>
      <c r="HV35" s="132"/>
      <c r="HW35" s="132"/>
      <c r="HX35" s="132"/>
      <c r="HY35" s="132"/>
      <c r="HZ35" s="132"/>
      <c r="IA35" s="132"/>
      <c r="IB35" s="132"/>
      <c r="IC35" s="132"/>
      <c r="ID35" s="132"/>
      <c r="IE35" s="132"/>
      <c r="IF35" s="132"/>
      <c r="IG35" s="132"/>
      <c r="IH35" s="132"/>
      <c r="II35" s="132"/>
      <c r="IJ35" s="132"/>
      <c r="IK35" s="132"/>
      <c r="IL35" s="132"/>
      <c r="IM35" s="132"/>
      <c r="IN35" s="132"/>
      <c r="IO35" s="132"/>
      <c r="IP35" s="132"/>
      <c r="IQ35" s="132"/>
      <c r="IR35" s="132"/>
    </row>
    <row r="36" spans="1:252" s="128" customFormat="1" x14ac:dyDescent="0.25">
      <c r="A36" s="141" t="s">
        <v>809</v>
      </c>
      <c r="B36" s="141" t="s">
        <v>638</v>
      </c>
      <c r="C36" s="142" t="s">
        <v>810</v>
      </c>
      <c r="D36" s="142" t="s">
        <v>236</v>
      </c>
      <c r="E36" s="134">
        <v>2114021181</v>
      </c>
      <c r="F36" s="134">
        <v>6932215652</v>
      </c>
      <c r="G36" s="134">
        <v>6955190687</v>
      </c>
      <c r="H36" s="134"/>
      <c r="I36" s="136">
        <v>6932215652</v>
      </c>
      <c r="J36" s="137" t="s">
        <v>811</v>
      </c>
      <c r="K36" s="132"/>
      <c r="L36" s="132"/>
      <c r="M36" s="132"/>
      <c r="N36" s="132"/>
      <c r="O36" s="132"/>
      <c r="P36" s="132"/>
      <c r="Q36" s="132"/>
      <c r="R36" s="132"/>
      <c r="S36" s="132"/>
      <c r="T36" s="132"/>
      <c r="U36" s="132"/>
      <c r="V36" s="132"/>
      <c r="W36" s="132"/>
      <c r="X36" s="132"/>
      <c r="Y36" s="132"/>
      <c r="Z36" s="132"/>
      <c r="AA36" s="132"/>
      <c r="AB36" s="132"/>
      <c r="AC36" s="132"/>
      <c r="AD36" s="132"/>
      <c r="AE36" s="132"/>
      <c r="AF36" s="132"/>
      <c r="AG36" s="132"/>
      <c r="AH36" s="132"/>
      <c r="AI36" s="132"/>
      <c r="AJ36" s="132"/>
      <c r="AK36" s="132"/>
      <c r="AL36" s="132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32"/>
      <c r="BE36" s="132"/>
      <c r="BF36" s="132"/>
      <c r="BG36" s="132"/>
      <c r="BH36" s="132"/>
      <c r="BI36" s="132"/>
      <c r="BJ36" s="132"/>
      <c r="BK36" s="132"/>
      <c r="BL36" s="132"/>
      <c r="BM36" s="132"/>
      <c r="BN36" s="132"/>
      <c r="BO36" s="132"/>
      <c r="BP36" s="132"/>
      <c r="BQ36" s="132"/>
      <c r="BR36" s="132"/>
      <c r="BS36" s="132"/>
      <c r="BT36" s="132"/>
      <c r="BU36" s="132"/>
      <c r="BV36" s="132"/>
      <c r="BW36" s="132"/>
      <c r="BX36" s="132"/>
      <c r="BY36" s="132"/>
      <c r="BZ36" s="132"/>
      <c r="CA36" s="132"/>
      <c r="CB36" s="132"/>
      <c r="CC36" s="132"/>
      <c r="CD36" s="132"/>
      <c r="CE36" s="132"/>
      <c r="CF36" s="132"/>
      <c r="CG36" s="132"/>
      <c r="CH36" s="132"/>
      <c r="CI36" s="132"/>
      <c r="CJ36" s="132"/>
      <c r="CK36" s="132"/>
      <c r="CL36" s="132"/>
      <c r="CM36" s="132"/>
      <c r="CN36" s="132"/>
      <c r="CO36" s="132"/>
      <c r="CP36" s="132"/>
      <c r="CQ36" s="132"/>
      <c r="CR36" s="132"/>
      <c r="CS36" s="132"/>
      <c r="CT36" s="132"/>
      <c r="CU36" s="132"/>
      <c r="CV36" s="132"/>
      <c r="CW36" s="132"/>
      <c r="CX36" s="132"/>
      <c r="CY36" s="132"/>
      <c r="CZ36" s="132"/>
      <c r="DA36" s="132"/>
      <c r="DB36" s="132"/>
      <c r="DC36" s="132"/>
      <c r="DD36" s="132"/>
      <c r="DE36" s="132"/>
      <c r="DF36" s="132"/>
      <c r="DG36" s="132"/>
      <c r="DH36" s="132"/>
      <c r="DI36" s="132"/>
      <c r="DJ36" s="132"/>
      <c r="DK36" s="132"/>
      <c r="DL36" s="132"/>
      <c r="DM36" s="132"/>
      <c r="DN36" s="132"/>
      <c r="DO36" s="132"/>
      <c r="DP36" s="132"/>
      <c r="DQ36" s="132"/>
      <c r="DR36" s="132"/>
      <c r="DS36" s="132"/>
      <c r="DT36" s="132"/>
      <c r="DU36" s="132"/>
      <c r="DV36" s="132"/>
      <c r="DW36" s="132"/>
      <c r="DX36" s="132"/>
      <c r="DY36" s="132"/>
      <c r="DZ36" s="132"/>
      <c r="EA36" s="132"/>
      <c r="EB36" s="132"/>
      <c r="EC36" s="132"/>
      <c r="ED36" s="132"/>
      <c r="EE36" s="132"/>
      <c r="EF36" s="132"/>
      <c r="EG36" s="132"/>
      <c r="EH36" s="132"/>
      <c r="EI36" s="132"/>
      <c r="EJ36" s="132"/>
      <c r="EK36" s="132"/>
      <c r="EL36" s="132"/>
      <c r="EM36" s="132"/>
      <c r="EN36" s="132"/>
      <c r="EO36" s="132"/>
      <c r="EP36" s="132"/>
      <c r="EQ36" s="132"/>
      <c r="ER36" s="132"/>
      <c r="ES36" s="132"/>
      <c r="ET36" s="132"/>
      <c r="EU36" s="132"/>
      <c r="EV36" s="132"/>
      <c r="EW36" s="132"/>
      <c r="EX36" s="132"/>
      <c r="EY36" s="132"/>
      <c r="EZ36" s="132"/>
      <c r="FA36" s="132"/>
      <c r="FB36" s="132"/>
      <c r="FC36" s="132"/>
      <c r="FD36" s="132"/>
      <c r="FE36" s="132"/>
      <c r="FF36" s="132"/>
      <c r="FG36" s="132"/>
      <c r="FH36" s="132"/>
      <c r="FI36" s="132"/>
      <c r="FJ36" s="132"/>
      <c r="FK36" s="132"/>
      <c r="FL36" s="132"/>
      <c r="FM36" s="132"/>
      <c r="FN36" s="132"/>
      <c r="FO36" s="132"/>
      <c r="FP36" s="132"/>
      <c r="FQ36" s="132"/>
      <c r="FR36" s="132"/>
      <c r="FS36" s="132"/>
      <c r="FT36" s="132"/>
      <c r="FU36" s="132"/>
      <c r="FV36" s="132"/>
      <c r="FW36" s="132"/>
      <c r="FX36" s="132"/>
      <c r="FY36" s="132"/>
      <c r="FZ36" s="132"/>
      <c r="GA36" s="132"/>
      <c r="GB36" s="132"/>
      <c r="GC36" s="132"/>
      <c r="GD36" s="132"/>
      <c r="GE36" s="132"/>
      <c r="GF36" s="132"/>
      <c r="GG36" s="132"/>
      <c r="GH36" s="132"/>
      <c r="GI36" s="132"/>
      <c r="GJ36" s="132"/>
      <c r="GK36" s="132"/>
      <c r="GL36" s="132"/>
      <c r="GM36" s="132"/>
      <c r="GN36" s="132"/>
      <c r="GO36" s="132"/>
      <c r="GP36" s="132"/>
      <c r="GQ36" s="132"/>
      <c r="GR36" s="132"/>
      <c r="GS36" s="132"/>
      <c r="GT36" s="132"/>
      <c r="GU36" s="132"/>
      <c r="GV36" s="132"/>
      <c r="GW36" s="132"/>
      <c r="GX36" s="132"/>
      <c r="GY36" s="132"/>
      <c r="GZ36" s="132"/>
      <c r="HA36" s="132"/>
      <c r="HB36" s="132"/>
      <c r="HC36" s="132"/>
      <c r="HD36" s="132"/>
      <c r="HE36" s="132"/>
      <c r="HF36" s="132"/>
      <c r="HG36" s="132"/>
      <c r="HH36" s="132"/>
      <c r="HI36" s="132"/>
      <c r="HJ36" s="132"/>
      <c r="HK36" s="132"/>
      <c r="HL36" s="132"/>
      <c r="HM36" s="132"/>
      <c r="HN36" s="132"/>
      <c r="HO36" s="132"/>
      <c r="HP36" s="132"/>
      <c r="HQ36" s="132"/>
      <c r="HR36" s="132"/>
      <c r="HS36" s="132"/>
      <c r="HT36" s="132"/>
      <c r="HU36" s="132"/>
      <c r="HV36" s="132"/>
      <c r="HW36" s="132"/>
      <c r="HX36" s="132"/>
      <c r="HY36" s="132"/>
      <c r="HZ36" s="132"/>
      <c r="IA36" s="132"/>
      <c r="IB36" s="132"/>
      <c r="IC36" s="132"/>
      <c r="ID36" s="132"/>
      <c r="IE36" s="132"/>
      <c r="IF36" s="132"/>
      <c r="IG36" s="132"/>
      <c r="IH36" s="132"/>
      <c r="II36" s="132"/>
      <c r="IJ36" s="132"/>
      <c r="IK36" s="132"/>
      <c r="IL36" s="132"/>
      <c r="IM36" s="132"/>
      <c r="IN36" s="132"/>
      <c r="IO36" s="132"/>
      <c r="IP36" s="132"/>
      <c r="IQ36" s="132"/>
      <c r="IR36" s="132"/>
    </row>
    <row r="37" spans="1:252" x14ac:dyDescent="0.25">
      <c r="A37" s="101" t="s">
        <v>789</v>
      </c>
      <c r="B37" s="101" t="s">
        <v>457</v>
      </c>
      <c r="F37" s="62">
        <v>6946139853</v>
      </c>
      <c r="I37" s="5" t="s">
        <v>790</v>
      </c>
      <c r="K37" s="132"/>
      <c r="L37" s="132"/>
      <c r="M37" s="132"/>
      <c r="N37" s="132"/>
      <c r="O37" s="132"/>
      <c r="P37" s="132"/>
      <c r="Q37" s="132"/>
      <c r="R37" s="132"/>
      <c r="S37" s="132"/>
      <c r="T37" s="132"/>
      <c r="U37" s="132"/>
      <c r="V37" s="132"/>
      <c r="W37" s="132"/>
      <c r="X37" s="132"/>
      <c r="Y37" s="132"/>
      <c r="Z37" s="132"/>
      <c r="AA37" s="132"/>
      <c r="AB37" s="132"/>
      <c r="AC37" s="132"/>
      <c r="AD37" s="132"/>
      <c r="AE37" s="132"/>
      <c r="AF37" s="132"/>
      <c r="AG37" s="132"/>
      <c r="AH37" s="132"/>
      <c r="AI37" s="132"/>
      <c r="AJ37" s="132"/>
      <c r="AK37" s="132"/>
      <c r="AL37" s="132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32"/>
      <c r="BE37" s="132"/>
      <c r="BF37" s="132"/>
      <c r="BG37" s="132"/>
      <c r="BH37" s="132"/>
      <c r="BI37" s="132"/>
      <c r="BJ37" s="132"/>
      <c r="BK37" s="132"/>
      <c r="BL37" s="132"/>
      <c r="BM37" s="132"/>
      <c r="BN37" s="132"/>
      <c r="BO37" s="132"/>
      <c r="BP37" s="132"/>
      <c r="BQ37" s="132"/>
      <c r="BR37" s="132"/>
      <c r="BS37" s="132"/>
      <c r="BT37" s="132"/>
      <c r="BU37" s="132"/>
      <c r="BV37" s="132"/>
      <c r="BW37" s="132"/>
      <c r="BX37" s="132"/>
      <c r="BY37" s="132"/>
      <c r="BZ37" s="132"/>
      <c r="CA37" s="132"/>
      <c r="CB37" s="132"/>
      <c r="CC37" s="132"/>
      <c r="CD37" s="132"/>
      <c r="CE37" s="132"/>
      <c r="CF37" s="132"/>
      <c r="CG37" s="132"/>
      <c r="CH37" s="132"/>
      <c r="CI37" s="132"/>
      <c r="CJ37" s="132"/>
      <c r="CK37" s="132"/>
      <c r="CL37" s="132"/>
      <c r="CM37" s="132"/>
      <c r="CN37" s="132"/>
      <c r="CO37" s="132"/>
      <c r="CP37" s="132"/>
      <c r="CQ37" s="132"/>
      <c r="CR37" s="132"/>
      <c r="CS37" s="132"/>
      <c r="CT37" s="132"/>
      <c r="CU37" s="132"/>
      <c r="CV37" s="132"/>
      <c r="CW37" s="132"/>
      <c r="CX37" s="132"/>
      <c r="CY37" s="132"/>
      <c r="CZ37" s="132"/>
      <c r="DA37" s="132"/>
      <c r="DB37" s="132"/>
      <c r="DC37" s="132"/>
      <c r="DD37" s="132"/>
      <c r="DE37" s="132"/>
      <c r="DF37" s="132"/>
      <c r="DG37" s="132"/>
      <c r="DH37" s="132"/>
      <c r="DI37" s="132"/>
      <c r="DJ37" s="132"/>
      <c r="DK37" s="132"/>
      <c r="DL37" s="132"/>
      <c r="DM37" s="132"/>
      <c r="DN37" s="132"/>
      <c r="DO37" s="132"/>
      <c r="DP37" s="132"/>
      <c r="DQ37" s="132"/>
      <c r="DR37" s="132"/>
      <c r="DS37" s="132"/>
      <c r="DT37" s="132"/>
      <c r="DU37" s="132"/>
      <c r="DV37" s="132"/>
      <c r="DW37" s="132"/>
      <c r="DX37" s="132"/>
      <c r="DY37" s="132"/>
      <c r="DZ37" s="132"/>
      <c r="EA37" s="132"/>
      <c r="EB37" s="132"/>
      <c r="EC37" s="132"/>
      <c r="ED37" s="132"/>
      <c r="EE37" s="132"/>
      <c r="EF37" s="132"/>
      <c r="EG37" s="132"/>
      <c r="EH37" s="132"/>
      <c r="EI37" s="132"/>
      <c r="EJ37" s="132"/>
      <c r="EK37" s="132"/>
      <c r="EL37" s="132"/>
      <c r="EM37" s="132"/>
      <c r="EN37" s="132"/>
      <c r="EO37" s="132"/>
      <c r="EP37" s="132"/>
      <c r="EQ37" s="132"/>
      <c r="ER37" s="132"/>
      <c r="ES37" s="132"/>
      <c r="ET37" s="132"/>
      <c r="EU37" s="132"/>
      <c r="EV37" s="132"/>
      <c r="EW37" s="132"/>
      <c r="EX37" s="132"/>
      <c r="EY37" s="132"/>
      <c r="EZ37" s="132"/>
      <c r="FA37" s="132"/>
      <c r="FB37" s="132"/>
      <c r="FC37" s="132"/>
      <c r="FD37" s="132"/>
      <c r="FE37" s="132"/>
      <c r="FF37" s="132"/>
      <c r="FG37" s="132"/>
      <c r="FH37" s="132"/>
      <c r="FI37" s="132"/>
      <c r="FJ37" s="132"/>
      <c r="FK37" s="132"/>
      <c r="FL37" s="132"/>
      <c r="FM37" s="132"/>
      <c r="FN37" s="132"/>
      <c r="FO37" s="132"/>
      <c r="FP37" s="132"/>
      <c r="FQ37" s="132"/>
      <c r="FR37" s="132"/>
      <c r="FS37" s="132"/>
      <c r="FT37" s="132"/>
      <c r="FU37" s="132"/>
      <c r="FV37" s="132"/>
      <c r="FW37" s="132"/>
      <c r="FX37" s="132"/>
      <c r="FY37" s="132"/>
      <c r="FZ37" s="132"/>
      <c r="GA37" s="132"/>
      <c r="GB37" s="132"/>
      <c r="GC37" s="132"/>
      <c r="GD37" s="132"/>
      <c r="GE37" s="132"/>
      <c r="GF37" s="132"/>
      <c r="GG37" s="132"/>
      <c r="GH37" s="132"/>
      <c r="GI37" s="132"/>
      <c r="GJ37" s="132"/>
      <c r="GK37" s="132"/>
      <c r="GL37" s="132"/>
      <c r="GM37" s="132"/>
      <c r="GN37" s="132"/>
      <c r="GO37" s="132"/>
      <c r="GP37" s="132"/>
      <c r="GQ37" s="132"/>
      <c r="GR37" s="132"/>
      <c r="GS37" s="132"/>
      <c r="GT37" s="132"/>
      <c r="GU37" s="132"/>
      <c r="GV37" s="132"/>
      <c r="GW37" s="132"/>
      <c r="GX37" s="132"/>
      <c r="GY37" s="132"/>
      <c r="GZ37" s="132"/>
      <c r="HA37" s="132"/>
      <c r="HB37" s="132"/>
      <c r="HC37" s="132"/>
      <c r="HD37" s="132"/>
      <c r="HE37" s="132"/>
      <c r="HF37" s="132"/>
      <c r="HG37" s="132"/>
      <c r="HH37" s="132"/>
      <c r="HI37" s="132"/>
      <c r="HJ37" s="132"/>
      <c r="HK37" s="132"/>
      <c r="HL37" s="132"/>
      <c r="HM37" s="132"/>
      <c r="HN37" s="132"/>
      <c r="HO37" s="132"/>
      <c r="HP37" s="132"/>
      <c r="HQ37" s="132"/>
      <c r="HR37" s="132"/>
      <c r="HS37" s="132"/>
      <c r="HT37" s="132"/>
      <c r="HU37" s="132"/>
      <c r="HV37" s="132"/>
      <c r="HW37" s="132"/>
      <c r="HX37" s="132"/>
      <c r="HY37" s="132"/>
      <c r="HZ37" s="132"/>
      <c r="IA37" s="132"/>
      <c r="IB37" s="132"/>
      <c r="IC37" s="132"/>
      <c r="ID37" s="132"/>
      <c r="IE37" s="132"/>
      <c r="IF37" s="132"/>
      <c r="IG37" s="132"/>
      <c r="IH37" s="132"/>
      <c r="II37" s="132"/>
      <c r="IJ37" s="132"/>
      <c r="IK37" s="132"/>
      <c r="IL37" s="132"/>
      <c r="IM37" s="132"/>
      <c r="IN37" s="132"/>
      <c r="IO37" s="132"/>
      <c r="IP37" s="132"/>
      <c r="IQ37" s="132"/>
      <c r="IR37" s="132"/>
    </row>
    <row r="38" spans="1:252" x14ac:dyDescent="0.25">
      <c r="A38" s="101" t="s">
        <v>771</v>
      </c>
      <c r="B38" s="101" t="s">
        <v>772</v>
      </c>
      <c r="C38" s="61" t="s">
        <v>773</v>
      </c>
      <c r="D38" s="61" t="s">
        <v>774</v>
      </c>
      <c r="E38" s="62">
        <v>2106843452</v>
      </c>
      <c r="F38" s="62">
        <v>6932471011</v>
      </c>
      <c r="G38" s="62">
        <v>6974751201</v>
      </c>
      <c r="H38" s="62">
        <v>6932471011</v>
      </c>
      <c r="I38" s="5" t="s">
        <v>775</v>
      </c>
      <c r="J38" s="8">
        <v>6948364848</v>
      </c>
      <c r="K38" s="132"/>
      <c r="L38" s="132"/>
      <c r="M38" s="132"/>
      <c r="N38" s="132"/>
      <c r="O38" s="132"/>
      <c r="P38" s="132"/>
      <c r="Q38" s="132"/>
      <c r="R38" s="132"/>
      <c r="S38" s="132"/>
      <c r="T38" s="132"/>
      <c r="U38" s="132"/>
      <c r="V38" s="132"/>
      <c r="W38" s="132"/>
      <c r="X38" s="132"/>
      <c r="Y38" s="132"/>
      <c r="Z38" s="132"/>
      <c r="AA38" s="132"/>
      <c r="AB38" s="132"/>
      <c r="AC38" s="132"/>
      <c r="AD38" s="132"/>
      <c r="AE38" s="132"/>
      <c r="AF38" s="132"/>
      <c r="AG38" s="132"/>
      <c r="AH38" s="132"/>
      <c r="AI38" s="132"/>
      <c r="AJ38" s="132"/>
      <c r="AK38" s="132"/>
      <c r="AL38" s="132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32"/>
      <c r="BE38" s="132"/>
      <c r="BF38" s="132"/>
      <c r="BG38" s="132"/>
      <c r="BH38" s="132"/>
      <c r="BI38" s="132"/>
      <c r="BJ38" s="132"/>
      <c r="BK38" s="132"/>
      <c r="BL38" s="132"/>
      <c r="BM38" s="132"/>
      <c r="BN38" s="132"/>
      <c r="BO38" s="132"/>
      <c r="BP38" s="132"/>
      <c r="BQ38" s="132"/>
      <c r="BR38" s="132"/>
      <c r="BS38" s="132"/>
      <c r="BT38" s="132"/>
      <c r="BU38" s="132"/>
      <c r="BV38" s="132"/>
      <c r="BW38" s="132"/>
      <c r="BX38" s="132"/>
      <c r="BY38" s="132"/>
      <c r="BZ38" s="132"/>
      <c r="CA38" s="132"/>
      <c r="CB38" s="132"/>
      <c r="CC38" s="132"/>
      <c r="CD38" s="132"/>
      <c r="CE38" s="132"/>
      <c r="CF38" s="132"/>
      <c r="CG38" s="132"/>
      <c r="CH38" s="132"/>
      <c r="CI38" s="132"/>
      <c r="CJ38" s="132"/>
      <c r="CK38" s="132"/>
      <c r="CL38" s="132"/>
      <c r="CM38" s="132"/>
      <c r="CN38" s="132"/>
      <c r="CO38" s="132"/>
      <c r="CP38" s="132"/>
      <c r="CQ38" s="132"/>
      <c r="CR38" s="132"/>
      <c r="CS38" s="132"/>
      <c r="CT38" s="132"/>
      <c r="CU38" s="132"/>
      <c r="CV38" s="132"/>
      <c r="CW38" s="132"/>
      <c r="CX38" s="132"/>
      <c r="CY38" s="132"/>
      <c r="CZ38" s="132"/>
      <c r="DA38" s="132"/>
      <c r="DB38" s="132"/>
      <c r="DC38" s="132"/>
      <c r="DD38" s="132"/>
      <c r="DE38" s="132"/>
      <c r="DF38" s="132"/>
      <c r="DG38" s="132"/>
      <c r="DH38" s="132"/>
      <c r="DI38" s="132"/>
      <c r="DJ38" s="132"/>
      <c r="DK38" s="132"/>
      <c r="DL38" s="132"/>
      <c r="DM38" s="132"/>
      <c r="DN38" s="132"/>
      <c r="DO38" s="132"/>
      <c r="DP38" s="132"/>
      <c r="DQ38" s="132"/>
      <c r="DR38" s="132"/>
      <c r="DS38" s="132"/>
      <c r="DT38" s="132"/>
      <c r="DU38" s="132"/>
      <c r="DV38" s="132"/>
      <c r="DW38" s="132"/>
      <c r="DX38" s="132"/>
      <c r="DY38" s="132"/>
      <c r="DZ38" s="132"/>
      <c r="EA38" s="132"/>
      <c r="EB38" s="132"/>
      <c r="EC38" s="132"/>
      <c r="ED38" s="132"/>
      <c r="EE38" s="132"/>
      <c r="EF38" s="132"/>
      <c r="EG38" s="132"/>
      <c r="EH38" s="132"/>
      <c r="EI38" s="132"/>
      <c r="EJ38" s="132"/>
      <c r="EK38" s="132"/>
      <c r="EL38" s="132"/>
      <c r="EM38" s="132"/>
      <c r="EN38" s="132"/>
      <c r="EO38" s="132"/>
      <c r="EP38" s="132"/>
      <c r="EQ38" s="132"/>
      <c r="ER38" s="132"/>
      <c r="ES38" s="132"/>
      <c r="ET38" s="132"/>
      <c r="EU38" s="132"/>
      <c r="EV38" s="132"/>
      <c r="EW38" s="132"/>
      <c r="EX38" s="132"/>
      <c r="EY38" s="132"/>
      <c r="EZ38" s="132"/>
      <c r="FA38" s="132"/>
      <c r="FB38" s="132"/>
      <c r="FC38" s="132"/>
      <c r="FD38" s="132"/>
      <c r="FE38" s="132"/>
      <c r="FF38" s="132"/>
      <c r="FG38" s="132"/>
      <c r="FH38" s="132"/>
      <c r="FI38" s="132"/>
      <c r="FJ38" s="132"/>
      <c r="FK38" s="132"/>
      <c r="FL38" s="132"/>
      <c r="FM38" s="132"/>
      <c r="FN38" s="132"/>
      <c r="FO38" s="132"/>
      <c r="FP38" s="132"/>
      <c r="FQ38" s="132"/>
      <c r="FR38" s="132"/>
      <c r="FS38" s="132"/>
      <c r="FT38" s="132"/>
      <c r="FU38" s="132"/>
      <c r="FV38" s="132"/>
      <c r="FW38" s="132"/>
      <c r="FX38" s="132"/>
      <c r="FY38" s="132"/>
      <c r="FZ38" s="132"/>
      <c r="GA38" s="132"/>
      <c r="GB38" s="132"/>
      <c r="GC38" s="132"/>
      <c r="GD38" s="132"/>
      <c r="GE38" s="132"/>
      <c r="GF38" s="132"/>
      <c r="GG38" s="132"/>
      <c r="GH38" s="132"/>
      <c r="GI38" s="132"/>
      <c r="GJ38" s="132"/>
      <c r="GK38" s="132"/>
      <c r="GL38" s="132"/>
      <c r="GM38" s="132"/>
      <c r="GN38" s="132"/>
      <c r="GO38" s="132"/>
      <c r="GP38" s="132"/>
      <c r="GQ38" s="132"/>
      <c r="GR38" s="132"/>
      <c r="GS38" s="132"/>
      <c r="GT38" s="132"/>
      <c r="GU38" s="132"/>
      <c r="GV38" s="132"/>
      <c r="GW38" s="132"/>
      <c r="GX38" s="132"/>
      <c r="GY38" s="132"/>
      <c r="GZ38" s="132"/>
      <c r="HA38" s="132"/>
      <c r="HB38" s="132"/>
      <c r="HC38" s="132"/>
      <c r="HD38" s="132"/>
      <c r="HE38" s="132"/>
      <c r="HF38" s="132"/>
      <c r="HG38" s="132"/>
      <c r="HH38" s="132"/>
      <c r="HI38" s="132"/>
      <c r="HJ38" s="132"/>
      <c r="HK38" s="132"/>
      <c r="HL38" s="132"/>
      <c r="HM38" s="132"/>
      <c r="HN38" s="132"/>
      <c r="HO38" s="132"/>
      <c r="HP38" s="132"/>
      <c r="HQ38" s="132"/>
      <c r="HR38" s="132"/>
      <c r="HS38" s="132"/>
      <c r="HT38" s="132"/>
      <c r="HU38" s="132"/>
      <c r="HV38" s="132"/>
      <c r="HW38" s="132"/>
      <c r="HX38" s="132"/>
      <c r="HY38" s="132"/>
      <c r="HZ38" s="132"/>
      <c r="IA38" s="132"/>
      <c r="IB38" s="132"/>
      <c r="IC38" s="132"/>
      <c r="ID38" s="132"/>
      <c r="IE38" s="132"/>
      <c r="IF38" s="132"/>
      <c r="IG38" s="132"/>
      <c r="IH38" s="132"/>
      <c r="II38" s="132"/>
      <c r="IJ38" s="132"/>
      <c r="IK38" s="132"/>
      <c r="IL38" s="132"/>
      <c r="IM38" s="132"/>
      <c r="IN38" s="132"/>
      <c r="IO38" s="132"/>
      <c r="IP38" s="132"/>
      <c r="IQ38" s="132"/>
      <c r="IR38" s="132"/>
    </row>
    <row r="39" spans="1:252" ht="17.25" customHeight="1" x14ac:dyDescent="0.25">
      <c r="A39" s="102" t="s">
        <v>1116</v>
      </c>
      <c r="B39" s="102" t="s">
        <v>385</v>
      </c>
      <c r="C39" s="62" t="s">
        <v>1098</v>
      </c>
      <c r="D39" s="62" t="s">
        <v>514</v>
      </c>
      <c r="E39" s="62">
        <v>2106841811</v>
      </c>
      <c r="G39" s="62">
        <v>6938528705</v>
      </c>
      <c r="H39" s="62">
        <v>6974213727</v>
      </c>
      <c r="J39" s="58" t="s">
        <v>1135</v>
      </c>
      <c r="K39" s="132"/>
      <c r="L39" s="132"/>
      <c r="M39" s="132"/>
      <c r="N39" s="132"/>
      <c r="O39" s="132"/>
      <c r="P39" s="132"/>
      <c r="Q39" s="132"/>
      <c r="R39" s="132"/>
      <c r="S39" s="132"/>
      <c r="T39" s="132"/>
      <c r="U39" s="132"/>
      <c r="V39" s="132"/>
      <c r="W39" s="132"/>
      <c r="X39" s="132"/>
      <c r="Y39" s="132"/>
      <c r="Z39" s="132"/>
      <c r="AA39" s="132"/>
      <c r="AB39" s="132"/>
      <c r="AC39" s="132"/>
      <c r="AD39" s="132"/>
      <c r="AE39" s="132"/>
      <c r="AF39" s="132"/>
      <c r="AG39" s="132"/>
      <c r="AH39" s="132"/>
      <c r="AI39" s="132"/>
      <c r="AJ39" s="132"/>
      <c r="AK39" s="132"/>
      <c r="AL39" s="132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32"/>
      <c r="BE39" s="132"/>
      <c r="BF39" s="132"/>
      <c r="BG39" s="132"/>
      <c r="BH39" s="132"/>
      <c r="BI39" s="132"/>
      <c r="BJ39" s="132"/>
      <c r="BK39" s="132"/>
      <c r="BL39" s="132"/>
      <c r="BM39" s="132"/>
      <c r="BN39" s="132"/>
      <c r="BO39" s="132"/>
      <c r="BP39" s="132"/>
      <c r="BQ39" s="132"/>
      <c r="BR39" s="132"/>
      <c r="BS39" s="132"/>
      <c r="BT39" s="132"/>
      <c r="BU39" s="132"/>
      <c r="BV39" s="132"/>
      <c r="BW39" s="132"/>
      <c r="BX39" s="132"/>
      <c r="BY39" s="132"/>
      <c r="BZ39" s="132"/>
      <c r="CA39" s="132"/>
      <c r="CB39" s="132"/>
      <c r="CC39" s="132"/>
      <c r="CD39" s="132"/>
      <c r="CE39" s="132"/>
      <c r="CF39" s="132"/>
      <c r="CG39" s="132"/>
      <c r="CH39" s="132"/>
      <c r="CI39" s="132"/>
      <c r="CJ39" s="132"/>
      <c r="CK39" s="132"/>
      <c r="CL39" s="132"/>
      <c r="CM39" s="132"/>
      <c r="CN39" s="132"/>
      <c r="CO39" s="132"/>
      <c r="CP39" s="132"/>
      <c r="CQ39" s="132"/>
      <c r="CR39" s="132"/>
      <c r="CS39" s="132"/>
      <c r="CT39" s="132"/>
      <c r="CU39" s="132"/>
      <c r="CV39" s="132"/>
      <c r="CW39" s="132"/>
      <c r="CX39" s="132"/>
      <c r="CY39" s="132"/>
      <c r="CZ39" s="132"/>
      <c r="DA39" s="132"/>
      <c r="DB39" s="132"/>
      <c r="DC39" s="132"/>
      <c r="DD39" s="132"/>
      <c r="DE39" s="132"/>
      <c r="DF39" s="132"/>
      <c r="DG39" s="132"/>
      <c r="DH39" s="132"/>
      <c r="DI39" s="132"/>
      <c r="DJ39" s="132"/>
      <c r="DK39" s="132"/>
      <c r="DL39" s="132"/>
      <c r="DM39" s="132"/>
      <c r="DN39" s="132"/>
      <c r="DO39" s="132"/>
      <c r="DP39" s="132"/>
      <c r="DQ39" s="132"/>
      <c r="DR39" s="132"/>
      <c r="DS39" s="132"/>
      <c r="DT39" s="132"/>
      <c r="DU39" s="132"/>
      <c r="DV39" s="132"/>
      <c r="DW39" s="132"/>
      <c r="DX39" s="132"/>
      <c r="DY39" s="132"/>
      <c r="DZ39" s="132"/>
      <c r="EA39" s="132"/>
      <c r="EB39" s="132"/>
      <c r="EC39" s="132"/>
      <c r="ED39" s="132"/>
      <c r="EE39" s="132"/>
      <c r="EF39" s="132"/>
      <c r="EG39" s="132"/>
      <c r="EH39" s="132"/>
      <c r="EI39" s="132"/>
      <c r="EJ39" s="132"/>
      <c r="EK39" s="132"/>
      <c r="EL39" s="132"/>
      <c r="EM39" s="132"/>
      <c r="EN39" s="132"/>
      <c r="EO39" s="132"/>
      <c r="EP39" s="132"/>
      <c r="EQ39" s="132"/>
      <c r="ER39" s="132"/>
      <c r="ES39" s="132"/>
      <c r="ET39" s="132"/>
      <c r="EU39" s="132"/>
      <c r="EV39" s="132"/>
      <c r="EW39" s="132"/>
      <c r="EX39" s="132"/>
      <c r="EY39" s="132"/>
      <c r="EZ39" s="132"/>
      <c r="FA39" s="132"/>
      <c r="FB39" s="132"/>
      <c r="FC39" s="132"/>
      <c r="FD39" s="132"/>
      <c r="FE39" s="132"/>
      <c r="FF39" s="132"/>
      <c r="FG39" s="132"/>
      <c r="FH39" s="132"/>
      <c r="FI39" s="132"/>
      <c r="FJ39" s="132"/>
      <c r="FK39" s="132"/>
      <c r="FL39" s="132"/>
      <c r="FM39" s="132"/>
      <c r="FN39" s="132"/>
      <c r="FO39" s="132"/>
      <c r="FP39" s="132"/>
      <c r="FQ39" s="132"/>
      <c r="FR39" s="132"/>
      <c r="FS39" s="132"/>
      <c r="FT39" s="132"/>
      <c r="FU39" s="132"/>
      <c r="FV39" s="132"/>
      <c r="FW39" s="132"/>
      <c r="FX39" s="132"/>
      <c r="FY39" s="132"/>
      <c r="FZ39" s="132"/>
      <c r="GA39" s="132"/>
      <c r="GB39" s="132"/>
      <c r="GC39" s="132"/>
      <c r="GD39" s="132"/>
      <c r="GE39" s="132"/>
      <c r="GF39" s="132"/>
      <c r="GG39" s="132"/>
      <c r="GH39" s="132"/>
      <c r="GI39" s="132"/>
      <c r="GJ39" s="132"/>
      <c r="GK39" s="132"/>
      <c r="GL39" s="132"/>
      <c r="GM39" s="132"/>
      <c r="GN39" s="132"/>
      <c r="GO39" s="132"/>
      <c r="GP39" s="132"/>
      <c r="GQ39" s="132"/>
      <c r="GR39" s="132"/>
      <c r="GS39" s="132"/>
      <c r="GT39" s="132"/>
      <c r="GU39" s="132"/>
      <c r="GV39" s="132"/>
      <c r="GW39" s="132"/>
      <c r="GX39" s="132"/>
      <c r="GY39" s="132"/>
      <c r="GZ39" s="132"/>
      <c r="HA39" s="132"/>
      <c r="HB39" s="132"/>
      <c r="HC39" s="132"/>
      <c r="HD39" s="132"/>
      <c r="HE39" s="132"/>
      <c r="HF39" s="132"/>
      <c r="HG39" s="132"/>
      <c r="HH39" s="132"/>
      <c r="HI39" s="132"/>
      <c r="HJ39" s="132"/>
      <c r="HK39" s="132"/>
      <c r="HL39" s="132"/>
      <c r="HM39" s="132"/>
      <c r="HN39" s="132"/>
      <c r="HO39" s="132"/>
      <c r="HP39" s="132"/>
      <c r="HQ39" s="132"/>
      <c r="HR39" s="132"/>
      <c r="HS39" s="132"/>
      <c r="HT39" s="132"/>
      <c r="HU39" s="132"/>
      <c r="HV39" s="132"/>
      <c r="HW39" s="132"/>
      <c r="HX39" s="132"/>
      <c r="HY39" s="132"/>
      <c r="HZ39" s="132"/>
      <c r="IA39" s="132"/>
      <c r="IB39" s="132"/>
      <c r="IC39" s="132"/>
      <c r="ID39" s="132"/>
      <c r="IE39" s="132"/>
      <c r="IF39" s="132"/>
      <c r="IG39" s="132"/>
      <c r="IH39" s="132"/>
      <c r="II39" s="132"/>
      <c r="IJ39" s="132"/>
      <c r="IK39" s="132"/>
      <c r="IL39" s="132"/>
      <c r="IM39" s="132"/>
      <c r="IN39" s="132"/>
      <c r="IO39" s="132"/>
      <c r="IP39" s="132"/>
      <c r="IQ39" s="132"/>
      <c r="IR39" s="132"/>
    </row>
    <row r="40" spans="1:252" ht="20.25" customHeight="1" x14ac:dyDescent="0.25">
      <c r="A40" s="101" t="s">
        <v>141</v>
      </c>
      <c r="B40" s="101" t="s">
        <v>298</v>
      </c>
      <c r="C40" s="61" t="s">
        <v>299</v>
      </c>
      <c r="D40" s="61" t="s">
        <v>300</v>
      </c>
      <c r="E40" s="61" t="s">
        <v>301</v>
      </c>
      <c r="F40" s="61" t="s">
        <v>302</v>
      </c>
      <c r="G40" s="61"/>
      <c r="H40" s="61" t="s">
        <v>302</v>
      </c>
      <c r="I40" s="5" t="s">
        <v>303</v>
      </c>
      <c r="J40" s="7"/>
      <c r="K40" s="139"/>
      <c r="L40" s="132"/>
      <c r="M40" s="132"/>
      <c r="N40" s="132"/>
      <c r="O40" s="132"/>
      <c r="P40" s="132"/>
      <c r="Q40" s="132"/>
      <c r="R40" s="132"/>
      <c r="S40" s="132"/>
      <c r="T40" s="132"/>
      <c r="U40" s="132"/>
      <c r="V40" s="132"/>
      <c r="W40" s="132"/>
      <c r="X40" s="132"/>
      <c r="Y40" s="132"/>
      <c r="Z40" s="132"/>
      <c r="AA40" s="132"/>
      <c r="AB40" s="132"/>
      <c r="AC40" s="132"/>
      <c r="AD40" s="132"/>
      <c r="AE40" s="132"/>
      <c r="AF40" s="132"/>
      <c r="AG40" s="132"/>
      <c r="AH40" s="132"/>
      <c r="AI40" s="132"/>
      <c r="AJ40" s="132"/>
      <c r="AK40" s="132"/>
      <c r="AL40" s="132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32"/>
      <c r="BE40" s="132"/>
      <c r="BF40" s="132"/>
      <c r="BG40" s="132"/>
      <c r="BH40" s="132"/>
      <c r="BI40" s="132"/>
      <c r="BJ40" s="132"/>
      <c r="BK40" s="132"/>
      <c r="BL40" s="132"/>
      <c r="BM40" s="132"/>
      <c r="BN40" s="132"/>
      <c r="BO40" s="132"/>
      <c r="BP40" s="132"/>
      <c r="BQ40" s="132"/>
      <c r="BR40" s="132"/>
      <c r="BS40" s="132"/>
      <c r="BT40" s="132"/>
      <c r="BU40" s="132"/>
      <c r="BV40" s="132"/>
      <c r="BW40" s="132"/>
      <c r="BX40" s="132"/>
      <c r="BY40" s="132"/>
      <c r="BZ40" s="132"/>
      <c r="CA40" s="132"/>
      <c r="CB40" s="132"/>
      <c r="CC40" s="132"/>
      <c r="CD40" s="132"/>
      <c r="CE40" s="132"/>
      <c r="CF40" s="132"/>
      <c r="CG40" s="132"/>
      <c r="CH40" s="132"/>
      <c r="CI40" s="132"/>
      <c r="CJ40" s="132"/>
      <c r="CK40" s="132"/>
      <c r="CL40" s="132"/>
      <c r="CM40" s="132"/>
      <c r="CN40" s="132"/>
      <c r="CO40" s="132"/>
      <c r="CP40" s="132"/>
      <c r="CQ40" s="132"/>
      <c r="CR40" s="132"/>
      <c r="CS40" s="132"/>
      <c r="CT40" s="132"/>
      <c r="CU40" s="132"/>
      <c r="CV40" s="132"/>
      <c r="CW40" s="132"/>
      <c r="CX40" s="132"/>
      <c r="CY40" s="132"/>
      <c r="CZ40" s="132"/>
      <c r="DA40" s="132"/>
      <c r="DB40" s="132"/>
      <c r="DC40" s="132"/>
      <c r="DD40" s="132"/>
      <c r="DE40" s="132"/>
      <c r="DF40" s="132"/>
      <c r="DG40" s="132"/>
      <c r="DH40" s="132"/>
      <c r="DI40" s="132"/>
      <c r="DJ40" s="132"/>
      <c r="DK40" s="132"/>
      <c r="DL40" s="132"/>
      <c r="DM40" s="132"/>
      <c r="DN40" s="132"/>
      <c r="DO40" s="132"/>
      <c r="DP40" s="132"/>
      <c r="DQ40" s="132"/>
      <c r="DR40" s="132"/>
      <c r="DS40" s="132"/>
      <c r="DT40" s="132"/>
      <c r="DU40" s="132"/>
      <c r="DV40" s="132"/>
      <c r="DW40" s="132"/>
      <c r="DX40" s="132"/>
      <c r="DY40" s="132"/>
      <c r="DZ40" s="132"/>
      <c r="EA40" s="132"/>
      <c r="EB40" s="132"/>
      <c r="EC40" s="132"/>
      <c r="ED40" s="132"/>
      <c r="EE40" s="132"/>
      <c r="EF40" s="132"/>
      <c r="EG40" s="132"/>
      <c r="EH40" s="132"/>
      <c r="EI40" s="132"/>
      <c r="EJ40" s="132"/>
      <c r="EK40" s="132"/>
      <c r="EL40" s="132"/>
      <c r="EM40" s="132"/>
      <c r="EN40" s="132"/>
      <c r="EO40" s="132"/>
      <c r="EP40" s="132"/>
      <c r="EQ40" s="132"/>
      <c r="ER40" s="132"/>
      <c r="ES40" s="132"/>
      <c r="ET40" s="132"/>
      <c r="EU40" s="132"/>
      <c r="EV40" s="132"/>
      <c r="EW40" s="132"/>
      <c r="EX40" s="132"/>
      <c r="EY40" s="132"/>
      <c r="EZ40" s="132"/>
      <c r="FA40" s="132"/>
      <c r="FB40" s="132"/>
      <c r="FC40" s="132"/>
      <c r="FD40" s="132"/>
      <c r="FE40" s="132"/>
      <c r="FF40" s="132"/>
      <c r="FG40" s="132"/>
      <c r="FH40" s="132"/>
      <c r="FI40" s="132"/>
      <c r="FJ40" s="132"/>
      <c r="FK40" s="132"/>
      <c r="FL40" s="132"/>
      <c r="FM40" s="132"/>
      <c r="FN40" s="132"/>
      <c r="FO40" s="132"/>
      <c r="FP40" s="132"/>
      <c r="FQ40" s="132"/>
      <c r="FR40" s="132"/>
      <c r="FS40" s="132"/>
      <c r="FT40" s="132"/>
      <c r="FU40" s="132"/>
      <c r="FV40" s="132"/>
      <c r="FW40" s="132"/>
      <c r="FX40" s="132"/>
      <c r="FY40" s="132"/>
      <c r="FZ40" s="132"/>
      <c r="GA40" s="132"/>
      <c r="GB40" s="132"/>
      <c r="GC40" s="132"/>
      <c r="GD40" s="132"/>
      <c r="GE40" s="132"/>
      <c r="GF40" s="132"/>
      <c r="GG40" s="132"/>
      <c r="GH40" s="132"/>
      <c r="GI40" s="132"/>
      <c r="GJ40" s="132"/>
      <c r="GK40" s="132"/>
      <c r="GL40" s="132"/>
      <c r="GM40" s="132"/>
      <c r="GN40" s="132"/>
      <c r="GO40" s="132"/>
      <c r="GP40" s="132"/>
      <c r="GQ40" s="132"/>
      <c r="GR40" s="132"/>
      <c r="GS40" s="132"/>
      <c r="GT40" s="132"/>
      <c r="GU40" s="132"/>
      <c r="GV40" s="132"/>
      <c r="GW40" s="132"/>
      <c r="GX40" s="132"/>
      <c r="GY40" s="132"/>
      <c r="GZ40" s="132"/>
      <c r="HA40" s="132"/>
      <c r="HB40" s="132"/>
      <c r="HC40" s="132"/>
      <c r="HD40" s="132"/>
      <c r="HE40" s="132"/>
      <c r="HF40" s="132"/>
      <c r="HG40" s="132"/>
      <c r="HH40" s="132"/>
      <c r="HI40" s="132"/>
      <c r="HJ40" s="132"/>
      <c r="HK40" s="132"/>
      <c r="HL40" s="132"/>
      <c r="HM40" s="132"/>
      <c r="HN40" s="132"/>
      <c r="HO40" s="132"/>
      <c r="HP40" s="132"/>
      <c r="HQ40" s="132"/>
      <c r="HR40" s="132"/>
      <c r="HS40" s="132"/>
      <c r="HT40" s="132"/>
      <c r="HU40" s="132"/>
      <c r="HV40" s="132"/>
      <c r="HW40" s="132"/>
      <c r="HX40" s="132"/>
      <c r="HY40" s="132"/>
      <c r="HZ40" s="132"/>
      <c r="IA40" s="132"/>
      <c r="IB40" s="132"/>
      <c r="IC40" s="132"/>
      <c r="ID40" s="132"/>
      <c r="IE40" s="132"/>
      <c r="IF40" s="132"/>
      <c r="IG40" s="132"/>
      <c r="IH40" s="132"/>
      <c r="II40" s="132"/>
      <c r="IJ40" s="132"/>
      <c r="IK40" s="132"/>
      <c r="IL40" s="132"/>
      <c r="IM40" s="132"/>
      <c r="IN40" s="132"/>
      <c r="IO40" s="132"/>
      <c r="IP40" s="132"/>
      <c r="IQ40" s="132"/>
      <c r="IR40" s="132"/>
    </row>
    <row r="41" spans="1:252" ht="18.75" customHeight="1" x14ac:dyDescent="0.25">
      <c r="A41" s="101" t="s">
        <v>304</v>
      </c>
      <c r="B41" s="101" t="s">
        <v>305</v>
      </c>
      <c r="C41" s="61" t="s">
        <v>306</v>
      </c>
      <c r="D41" s="61" t="s">
        <v>307</v>
      </c>
      <c r="E41" s="61" t="s">
        <v>308</v>
      </c>
      <c r="F41" s="61" t="s">
        <v>309</v>
      </c>
      <c r="G41" s="61"/>
      <c r="H41" s="61" t="s">
        <v>310</v>
      </c>
      <c r="K41" s="132"/>
      <c r="L41" s="132"/>
      <c r="M41" s="132"/>
      <c r="N41" s="132"/>
      <c r="O41" s="132"/>
      <c r="P41" s="132"/>
      <c r="Q41" s="132"/>
      <c r="R41" s="132"/>
      <c r="S41" s="132"/>
      <c r="T41" s="132"/>
      <c r="U41" s="132"/>
      <c r="V41" s="132"/>
      <c r="W41" s="132"/>
      <c r="X41" s="132"/>
      <c r="Y41" s="132"/>
      <c r="Z41" s="132"/>
      <c r="AA41" s="132"/>
      <c r="AB41" s="132"/>
      <c r="AC41" s="132"/>
      <c r="AD41" s="132"/>
      <c r="AE41" s="132"/>
      <c r="AF41" s="132"/>
      <c r="AG41" s="132"/>
      <c r="AH41" s="132"/>
      <c r="AI41" s="132"/>
      <c r="AJ41" s="132"/>
      <c r="AK41" s="132"/>
      <c r="AL41" s="132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32"/>
      <c r="BE41" s="132"/>
      <c r="BF41" s="132"/>
      <c r="BG41" s="132"/>
      <c r="BH41" s="132"/>
      <c r="BI41" s="132"/>
      <c r="BJ41" s="132"/>
      <c r="BK41" s="132"/>
      <c r="BL41" s="132"/>
      <c r="BM41" s="132"/>
      <c r="BN41" s="132"/>
      <c r="BO41" s="132"/>
      <c r="BP41" s="132"/>
      <c r="BQ41" s="132"/>
      <c r="BR41" s="132"/>
      <c r="BS41" s="132"/>
      <c r="BT41" s="132"/>
      <c r="BU41" s="132"/>
      <c r="BV41" s="132"/>
      <c r="BW41" s="132"/>
      <c r="BX41" s="132"/>
      <c r="BY41" s="132"/>
      <c r="BZ41" s="132"/>
      <c r="CA41" s="132"/>
      <c r="CB41" s="132"/>
      <c r="CC41" s="132"/>
      <c r="CD41" s="132"/>
      <c r="CE41" s="132"/>
      <c r="CF41" s="132"/>
      <c r="CG41" s="132"/>
      <c r="CH41" s="132"/>
      <c r="CI41" s="132"/>
      <c r="CJ41" s="132"/>
      <c r="CK41" s="132"/>
      <c r="CL41" s="132"/>
      <c r="CM41" s="132"/>
      <c r="CN41" s="132"/>
      <c r="CO41" s="132"/>
      <c r="CP41" s="132"/>
      <c r="CQ41" s="132"/>
      <c r="CR41" s="132"/>
      <c r="CS41" s="132"/>
      <c r="CT41" s="132"/>
      <c r="CU41" s="132"/>
      <c r="CV41" s="132"/>
      <c r="CW41" s="132"/>
      <c r="CX41" s="132"/>
      <c r="CY41" s="132"/>
      <c r="CZ41" s="132"/>
      <c r="DA41" s="132"/>
      <c r="DB41" s="132"/>
      <c r="DC41" s="132"/>
      <c r="DD41" s="132"/>
      <c r="DE41" s="132"/>
      <c r="DF41" s="132"/>
      <c r="DG41" s="132"/>
      <c r="DH41" s="132"/>
      <c r="DI41" s="132"/>
      <c r="DJ41" s="132"/>
      <c r="DK41" s="132"/>
      <c r="DL41" s="132"/>
      <c r="DM41" s="132"/>
      <c r="DN41" s="132"/>
      <c r="DO41" s="132"/>
      <c r="DP41" s="132"/>
      <c r="DQ41" s="132"/>
      <c r="DR41" s="132"/>
      <c r="DS41" s="132"/>
      <c r="DT41" s="132"/>
      <c r="DU41" s="132"/>
      <c r="DV41" s="132"/>
      <c r="DW41" s="132"/>
      <c r="DX41" s="132"/>
      <c r="DY41" s="132"/>
      <c r="DZ41" s="132"/>
      <c r="EA41" s="132"/>
      <c r="EB41" s="132"/>
      <c r="EC41" s="132"/>
      <c r="ED41" s="132"/>
      <c r="EE41" s="132"/>
      <c r="EF41" s="132"/>
      <c r="EG41" s="132"/>
      <c r="EH41" s="132"/>
      <c r="EI41" s="132"/>
      <c r="EJ41" s="132"/>
      <c r="EK41" s="132"/>
      <c r="EL41" s="132"/>
      <c r="EM41" s="132"/>
      <c r="EN41" s="132"/>
      <c r="EO41" s="132"/>
      <c r="EP41" s="132"/>
      <c r="EQ41" s="132"/>
      <c r="ER41" s="132"/>
      <c r="ES41" s="132"/>
      <c r="ET41" s="132"/>
      <c r="EU41" s="132"/>
      <c r="EV41" s="132"/>
      <c r="EW41" s="132"/>
      <c r="EX41" s="132"/>
      <c r="EY41" s="132"/>
      <c r="EZ41" s="132"/>
      <c r="FA41" s="132"/>
      <c r="FB41" s="132"/>
      <c r="FC41" s="132"/>
      <c r="FD41" s="132"/>
      <c r="FE41" s="132"/>
      <c r="FF41" s="132"/>
      <c r="FG41" s="132"/>
      <c r="FH41" s="132"/>
      <c r="FI41" s="132"/>
      <c r="FJ41" s="132"/>
      <c r="FK41" s="132"/>
      <c r="FL41" s="132"/>
      <c r="FM41" s="132"/>
      <c r="FN41" s="132"/>
      <c r="FO41" s="132"/>
      <c r="FP41" s="132"/>
      <c r="FQ41" s="132"/>
      <c r="FR41" s="132"/>
      <c r="FS41" s="132"/>
      <c r="FT41" s="132"/>
      <c r="FU41" s="132"/>
      <c r="FV41" s="132"/>
      <c r="FW41" s="132"/>
      <c r="FX41" s="132"/>
      <c r="FY41" s="132"/>
      <c r="FZ41" s="132"/>
      <c r="GA41" s="132"/>
      <c r="GB41" s="132"/>
      <c r="GC41" s="132"/>
      <c r="GD41" s="132"/>
      <c r="GE41" s="132"/>
      <c r="GF41" s="132"/>
      <c r="GG41" s="132"/>
      <c r="GH41" s="132"/>
      <c r="GI41" s="132"/>
      <c r="GJ41" s="132"/>
      <c r="GK41" s="132"/>
      <c r="GL41" s="132"/>
      <c r="GM41" s="132"/>
      <c r="GN41" s="132"/>
      <c r="GO41" s="132"/>
      <c r="GP41" s="132"/>
      <c r="GQ41" s="132"/>
      <c r="GR41" s="132"/>
      <c r="GS41" s="132"/>
      <c r="GT41" s="132"/>
      <c r="GU41" s="132"/>
      <c r="GV41" s="132"/>
      <c r="GW41" s="132"/>
      <c r="GX41" s="132"/>
      <c r="GY41" s="132"/>
      <c r="GZ41" s="132"/>
      <c r="HA41" s="132"/>
      <c r="HB41" s="132"/>
      <c r="HC41" s="132"/>
      <c r="HD41" s="132"/>
      <c r="HE41" s="132"/>
      <c r="HF41" s="132"/>
      <c r="HG41" s="132"/>
      <c r="HH41" s="132"/>
      <c r="HI41" s="132"/>
      <c r="HJ41" s="132"/>
      <c r="HK41" s="132"/>
      <c r="HL41" s="132"/>
      <c r="HM41" s="132"/>
      <c r="HN41" s="132"/>
      <c r="HO41" s="132"/>
      <c r="HP41" s="132"/>
      <c r="HQ41" s="132"/>
      <c r="HR41" s="132"/>
      <c r="HS41" s="132"/>
      <c r="HT41" s="132"/>
      <c r="HU41" s="132"/>
      <c r="HV41" s="132"/>
      <c r="HW41" s="132"/>
      <c r="HX41" s="132"/>
      <c r="HY41" s="132"/>
      <c r="HZ41" s="132"/>
      <c r="IA41" s="132"/>
      <c r="IB41" s="132"/>
      <c r="IC41" s="132"/>
      <c r="ID41" s="132"/>
      <c r="IE41" s="132"/>
      <c r="IF41" s="132"/>
      <c r="IG41" s="132"/>
      <c r="IH41" s="132"/>
      <c r="II41" s="132"/>
      <c r="IJ41" s="132"/>
      <c r="IK41" s="132"/>
      <c r="IL41" s="132"/>
      <c r="IM41" s="132"/>
      <c r="IN41" s="132"/>
      <c r="IO41" s="132"/>
      <c r="IP41" s="132"/>
      <c r="IQ41" s="132"/>
      <c r="IR41" s="132"/>
    </row>
    <row r="42" spans="1:252" x14ac:dyDescent="0.25">
      <c r="A42" s="101" t="s">
        <v>125</v>
      </c>
      <c r="B42" s="101" t="s">
        <v>311</v>
      </c>
      <c r="C42" s="61" t="s">
        <v>306</v>
      </c>
      <c r="D42" s="61" t="s">
        <v>307</v>
      </c>
      <c r="E42" s="61" t="s">
        <v>312</v>
      </c>
      <c r="F42" s="61" t="s">
        <v>309</v>
      </c>
      <c r="G42" s="61" t="s">
        <v>310</v>
      </c>
      <c r="H42" s="61" t="s">
        <v>310</v>
      </c>
      <c r="I42" s="7" t="s">
        <v>313</v>
      </c>
      <c r="J42" s="5" t="s">
        <v>314</v>
      </c>
      <c r="K42" s="139"/>
      <c r="L42" s="132"/>
      <c r="M42" s="132"/>
      <c r="N42" s="132"/>
      <c r="O42" s="132"/>
      <c r="P42" s="132"/>
      <c r="Q42" s="132"/>
      <c r="R42" s="132"/>
      <c r="S42" s="132"/>
      <c r="T42" s="132"/>
      <c r="U42" s="132"/>
      <c r="V42" s="132"/>
      <c r="W42" s="132"/>
      <c r="X42" s="132"/>
      <c r="Y42" s="132"/>
      <c r="Z42" s="132"/>
      <c r="AA42" s="132"/>
      <c r="AB42" s="132"/>
      <c r="AC42" s="132"/>
      <c r="AD42" s="132"/>
      <c r="AE42" s="132"/>
      <c r="AF42" s="132"/>
      <c r="AG42" s="132"/>
      <c r="AH42" s="132"/>
      <c r="AI42" s="132"/>
      <c r="AJ42" s="132"/>
      <c r="AK42" s="132"/>
      <c r="AL42" s="132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32"/>
      <c r="BE42" s="132"/>
      <c r="BF42" s="132"/>
      <c r="BG42" s="132"/>
      <c r="BH42" s="132"/>
      <c r="BI42" s="132"/>
      <c r="BJ42" s="132"/>
      <c r="BK42" s="132"/>
      <c r="BL42" s="132"/>
      <c r="BM42" s="132"/>
      <c r="BN42" s="132"/>
      <c r="BO42" s="132"/>
      <c r="BP42" s="132"/>
      <c r="BQ42" s="132"/>
      <c r="BR42" s="132"/>
      <c r="BS42" s="132"/>
      <c r="BT42" s="132"/>
      <c r="BU42" s="132"/>
      <c r="BV42" s="132"/>
      <c r="BW42" s="132"/>
      <c r="BX42" s="132"/>
      <c r="BY42" s="132"/>
      <c r="BZ42" s="132"/>
      <c r="CA42" s="132"/>
      <c r="CB42" s="132"/>
      <c r="CC42" s="132"/>
      <c r="CD42" s="132"/>
      <c r="CE42" s="132"/>
      <c r="CF42" s="132"/>
      <c r="CG42" s="132"/>
      <c r="CH42" s="132"/>
      <c r="CI42" s="132"/>
      <c r="CJ42" s="132"/>
      <c r="CK42" s="132"/>
      <c r="CL42" s="132"/>
      <c r="CM42" s="132"/>
      <c r="CN42" s="132"/>
      <c r="CO42" s="132"/>
      <c r="CP42" s="132"/>
      <c r="CQ42" s="132"/>
      <c r="CR42" s="132"/>
      <c r="CS42" s="132"/>
      <c r="CT42" s="132"/>
      <c r="CU42" s="132"/>
      <c r="CV42" s="132"/>
      <c r="CW42" s="132"/>
      <c r="CX42" s="132"/>
      <c r="CY42" s="132"/>
      <c r="CZ42" s="132"/>
      <c r="DA42" s="132"/>
      <c r="DB42" s="132"/>
      <c r="DC42" s="132"/>
      <c r="DD42" s="132"/>
      <c r="DE42" s="132"/>
      <c r="DF42" s="132"/>
      <c r="DG42" s="132"/>
      <c r="DH42" s="132"/>
      <c r="DI42" s="132"/>
      <c r="DJ42" s="132"/>
      <c r="DK42" s="132"/>
      <c r="DL42" s="132"/>
      <c r="DM42" s="132"/>
      <c r="DN42" s="132"/>
      <c r="DO42" s="132"/>
      <c r="DP42" s="132"/>
      <c r="DQ42" s="132"/>
      <c r="DR42" s="132"/>
      <c r="DS42" s="132"/>
      <c r="DT42" s="132"/>
      <c r="DU42" s="132"/>
      <c r="DV42" s="132"/>
      <c r="DW42" s="132"/>
      <c r="DX42" s="132"/>
      <c r="DY42" s="132"/>
      <c r="DZ42" s="132"/>
      <c r="EA42" s="132"/>
      <c r="EB42" s="132"/>
      <c r="EC42" s="132"/>
      <c r="ED42" s="132"/>
      <c r="EE42" s="132"/>
      <c r="EF42" s="132"/>
      <c r="EG42" s="132"/>
      <c r="EH42" s="132"/>
      <c r="EI42" s="132"/>
      <c r="EJ42" s="132"/>
      <c r="EK42" s="132"/>
      <c r="EL42" s="132"/>
      <c r="EM42" s="132"/>
      <c r="EN42" s="132"/>
      <c r="EO42" s="132"/>
      <c r="EP42" s="132"/>
      <c r="EQ42" s="132"/>
      <c r="ER42" s="132"/>
      <c r="ES42" s="132"/>
      <c r="ET42" s="132"/>
      <c r="EU42" s="132"/>
      <c r="EV42" s="132"/>
      <c r="EW42" s="132"/>
      <c r="EX42" s="132"/>
      <c r="EY42" s="132"/>
      <c r="EZ42" s="132"/>
      <c r="FA42" s="132"/>
      <c r="FB42" s="132"/>
      <c r="FC42" s="132"/>
      <c r="FD42" s="132"/>
      <c r="FE42" s="132"/>
      <c r="FF42" s="132"/>
      <c r="FG42" s="132"/>
      <c r="FH42" s="132"/>
      <c r="FI42" s="132"/>
      <c r="FJ42" s="132"/>
      <c r="FK42" s="132"/>
      <c r="FL42" s="132"/>
      <c r="FM42" s="132"/>
      <c r="FN42" s="132"/>
      <c r="FO42" s="132"/>
      <c r="FP42" s="132"/>
      <c r="FQ42" s="132"/>
      <c r="FR42" s="132"/>
      <c r="FS42" s="132"/>
      <c r="FT42" s="132"/>
      <c r="FU42" s="132"/>
      <c r="FV42" s="132"/>
      <c r="FW42" s="132"/>
      <c r="FX42" s="132"/>
      <c r="FY42" s="132"/>
      <c r="FZ42" s="132"/>
      <c r="GA42" s="132"/>
      <c r="GB42" s="132"/>
      <c r="GC42" s="132"/>
      <c r="GD42" s="132"/>
      <c r="GE42" s="132"/>
      <c r="GF42" s="132"/>
      <c r="GG42" s="132"/>
      <c r="GH42" s="132"/>
      <c r="GI42" s="132"/>
      <c r="GJ42" s="132"/>
      <c r="GK42" s="132"/>
      <c r="GL42" s="132"/>
      <c r="GM42" s="132"/>
      <c r="GN42" s="132"/>
      <c r="GO42" s="132"/>
      <c r="GP42" s="132"/>
      <c r="GQ42" s="132"/>
      <c r="GR42" s="132"/>
      <c r="GS42" s="132"/>
      <c r="GT42" s="132"/>
      <c r="GU42" s="132"/>
      <c r="GV42" s="132"/>
      <c r="GW42" s="132"/>
      <c r="GX42" s="132"/>
      <c r="GY42" s="132"/>
      <c r="GZ42" s="132"/>
      <c r="HA42" s="132"/>
      <c r="HB42" s="132"/>
      <c r="HC42" s="132"/>
      <c r="HD42" s="132"/>
      <c r="HE42" s="132"/>
      <c r="HF42" s="132"/>
      <c r="HG42" s="132"/>
      <c r="HH42" s="132"/>
      <c r="HI42" s="132"/>
      <c r="HJ42" s="132"/>
      <c r="HK42" s="132"/>
      <c r="HL42" s="132"/>
      <c r="HM42" s="132"/>
      <c r="HN42" s="132"/>
      <c r="HO42" s="132"/>
      <c r="HP42" s="132"/>
      <c r="HQ42" s="132"/>
      <c r="HR42" s="132"/>
      <c r="HS42" s="132"/>
      <c r="HT42" s="132"/>
      <c r="HU42" s="132"/>
      <c r="HV42" s="132"/>
      <c r="HW42" s="132"/>
      <c r="HX42" s="132"/>
      <c r="HY42" s="132"/>
      <c r="HZ42" s="132"/>
      <c r="IA42" s="132"/>
      <c r="IB42" s="132"/>
      <c r="IC42" s="132"/>
      <c r="ID42" s="132"/>
      <c r="IE42" s="132"/>
      <c r="IF42" s="132"/>
      <c r="IG42" s="132"/>
      <c r="IH42" s="132"/>
      <c r="II42" s="132"/>
      <c r="IJ42" s="132"/>
      <c r="IK42" s="132"/>
      <c r="IL42" s="132"/>
      <c r="IM42" s="132"/>
      <c r="IN42" s="132"/>
      <c r="IO42" s="132"/>
      <c r="IP42" s="132"/>
      <c r="IQ42" s="132"/>
      <c r="IR42" s="132"/>
    </row>
    <row r="43" spans="1:252" s="128" customFormat="1" x14ac:dyDescent="0.25">
      <c r="A43" s="140" t="s">
        <v>1180</v>
      </c>
      <c r="B43" s="140" t="s">
        <v>383</v>
      </c>
      <c r="C43" s="134" t="s">
        <v>384</v>
      </c>
      <c r="D43" s="134" t="s">
        <v>355</v>
      </c>
      <c r="E43" s="134"/>
      <c r="F43" s="134"/>
      <c r="G43" s="134">
        <v>6937688389</v>
      </c>
      <c r="H43" s="134">
        <v>6976630209</v>
      </c>
      <c r="I43" s="135" t="s">
        <v>1315</v>
      </c>
      <c r="J43" s="136"/>
      <c r="K43" s="132"/>
      <c r="L43" s="132"/>
      <c r="M43" s="132"/>
      <c r="N43" s="132"/>
      <c r="O43" s="132"/>
      <c r="P43" s="132"/>
      <c r="Q43" s="132"/>
      <c r="R43" s="132"/>
      <c r="S43" s="132"/>
      <c r="T43" s="132"/>
      <c r="U43" s="132"/>
      <c r="V43" s="132"/>
      <c r="W43" s="132"/>
      <c r="X43" s="132"/>
      <c r="Y43" s="132"/>
      <c r="Z43" s="132"/>
      <c r="AA43" s="132"/>
      <c r="AB43" s="132"/>
      <c r="AC43" s="132"/>
      <c r="AD43" s="132"/>
      <c r="AE43" s="132"/>
      <c r="AF43" s="132"/>
      <c r="AG43" s="132"/>
      <c r="AH43" s="132"/>
      <c r="AI43" s="132"/>
      <c r="AJ43" s="132"/>
      <c r="AK43" s="132"/>
      <c r="AL43" s="132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32"/>
      <c r="BE43" s="132"/>
      <c r="BF43" s="132"/>
      <c r="BG43" s="132"/>
      <c r="BH43" s="132"/>
      <c r="BI43" s="132"/>
      <c r="BJ43" s="132"/>
      <c r="BK43" s="132"/>
      <c r="BL43" s="132"/>
      <c r="BM43" s="132"/>
      <c r="BN43" s="132"/>
      <c r="BO43" s="132"/>
      <c r="BP43" s="132"/>
      <c r="BQ43" s="132"/>
      <c r="BR43" s="132"/>
      <c r="BS43" s="132"/>
      <c r="BT43" s="132"/>
      <c r="BU43" s="132"/>
      <c r="BV43" s="132"/>
      <c r="BW43" s="132"/>
      <c r="BX43" s="132"/>
      <c r="BY43" s="132"/>
      <c r="BZ43" s="132"/>
      <c r="CA43" s="132"/>
      <c r="CB43" s="132"/>
      <c r="CC43" s="132"/>
      <c r="CD43" s="132"/>
      <c r="CE43" s="132"/>
      <c r="CF43" s="132"/>
      <c r="CG43" s="132"/>
      <c r="CH43" s="132"/>
      <c r="CI43" s="132"/>
      <c r="CJ43" s="132"/>
      <c r="CK43" s="132"/>
      <c r="CL43" s="132"/>
      <c r="CM43" s="132"/>
      <c r="CN43" s="132"/>
      <c r="CO43" s="132"/>
      <c r="CP43" s="132"/>
      <c r="CQ43" s="132"/>
      <c r="CR43" s="132"/>
      <c r="CS43" s="132"/>
      <c r="CT43" s="132"/>
      <c r="CU43" s="132"/>
      <c r="CV43" s="132"/>
      <c r="CW43" s="132"/>
      <c r="CX43" s="132"/>
      <c r="CY43" s="132"/>
      <c r="CZ43" s="132"/>
      <c r="DA43" s="132"/>
      <c r="DB43" s="132"/>
      <c r="DC43" s="132"/>
      <c r="DD43" s="132"/>
      <c r="DE43" s="132"/>
      <c r="DF43" s="132"/>
      <c r="DG43" s="132"/>
      <c r="DH43" s="132"/>
      <c r="DI43" s="132"/>
      <c r="DJ43" s="132"/>
      <c r="DK43" s="132"/>
      <c r="DL43" s="132"/>
      <c r="DM43" s="132"/>
      <c r="DN43" s="132"/>
      <c r="DO43" s="132"/>
      <c r="DP43" s="132"/>
      <c r="DQ43" s="132"/>
      <c r="DR43" s="132"/>
      <c r="DS43" s="132"/>
      <c r="DT43" s="132"/>
      <c r="DU43" s="132"/>
      <c r="DV43" s="132"/>
      <c r="DW43" s="132"/>
      <c r="DX43" s="132"/>
      <c r="DY43" s="132"/>
      <c r="DZ43" s="132"/>
      <c r="EA43" s="132"/>
      <c r="EB43" s="132"/>
      <c r="EC43" s="132"/>
      <c r="ED43" s="132"/>
      <c r="EE43" s="132"/>
      <c r="EF43" s="132"/>
      <c r="EG43" s="132"/>
      <c r="EH43" s="132"/>
      <c r="EI43" s="132"/>
      <c r="EJ43" s="132"/>
      <c r="EK43" s="132"/>
      <c r="EL43" s="132"/>
      <c r="EM43" s="132"/>
      <c r="EN43" s="132"/>
      <c r="EO43" s="132"/>
      <c r="EP43" s="132"/>
      <c r="EQ43" s="132"/>
      <c r="ER43" s="132"/>
      <c r="ES43" s="132"/>
      <c r="ET43" s="132"/>
      <c r="EU43" s="132"/>
      <c r="EV43" s="132"/>
      <c r="EW43" s="132"/>
      <c r="EX43" s="132"/>
      <c r="EY43" s="132"/>
      <c r="EZ43" s="132"/>
      <c r="FA43" s="132"/>
      <c r="FB43" s="132"/>
      <c r="FC43" s="132"/>
      <c r="FD43" s="132"/>
      <c r="FE43" s="132"/>
      <c r="FF43" s="132"/>
      <c r="FG43" s="132"/>
      <c r="FH43" s="132"/>
      <c r="FI43" s="132"/>
      <c r="FJ43" s="132"/>
      <c r="FK43" s="132"/>
      <c r="FL43" s="132"/>
      <c r="FM43" s="132"/>
      <c r="FN43" s="132"/>
      <c r="FO43" s="132"/>
      <c r="FP43" s="132"/>
      <c r="FQ43" s="132"/>
      <c r="FR43" s="132"/>
      <c r="FS43" s="132"/>
      <c r="FT43" s="132"/>
      <c r="FU43" s="132"/>
      <c r="FV43" s="132"/>
      <c r="FW43" s="132"/>
      <c r="FX43" s="132"/>
      <c r="FY43" s="132"/>
      <c r="FZ43" s="132"/>
      <c r="GA43" s="132"/>
      <c r="GB43" s="132"/>
      <c r="GC43" s="132"/>
      <c r="GD43" s="132"/>
      <c r="GE43" s="132"/>
      <c r="GF43" s="132"/>
      <c r="GG43" s="132"/>
      <c r="GH43" s="132"/>
      <c r="GI43" s="132"/>
      <c r="GJ43" s="132"/>
      <c r="GK43" s="132"/>
      <c r="GL43" s="132"/>
      <c r="GM43" s="132"/>
      <c r="GN43" s="132"/>
      <c r="GO43" s="132"/>
      <c r="GP43" s="132"/>
      <c r="GQ43" s="132"/>
      <c r="GR43" s="132"/>
      <c r="GS43" s="132"/>
      <c r="GT43" s="132"/>
      <c r="GU43" s="132"/>
      <c r="GV43" s="132"/>
      <c r="GW43" s="132"/>
      <c r="GX43" s="132"/>
      <c r="GY43" s="132"/>
      <c r="GZ43" s="132"/>
      <c r="HA43" s="132"/>
      <c r="HB43" s="132"/>
      <c r="HC43" s="132"/>
      <c r="HD43" s="132"/>
      <c r="HE43" s="132"/>
      <c r="HF43" s="132"/>
      <c r="HG43" s="132"/>
      <c r="HH43" s="132"/>
      <c r="HI43" s="132"/>
      <c r="HJ43" s="132"/>
      <c r="HK43" s="132"/>
      <c r="HL43" s="132"/>
      <c r="HM43" s="132"/>
      <c r="HN43" s="132"/>
      <c r="HO43" s="132"/>
      <c r="HP43" s="132"/>
      <c r="HQ43" s="132"/>
      <c r="HR43" s="132"/>
      <c r="HS43" s="132"/>
      <c r="HT43" s="132"/>
      <c r="HU43" s="132"/>
      <c r="HV43" s="132"/>
      <c r="HW43" s="132"/>
      <c r="HX43" s="132"/>
      <c r="HY43" s="132"/>
      <c r="HZ43" s="132"/>
      <c r="IA43" s="132"/>
      <c r="IB43" s="132"/>
      <c r="IC43" s="132"/>
      <c r="ID43" s="132"/>
      <c r="IE43" s="132"/>
      <c r="IF43" s="132"/>
      <c r="IG43" s="132"/>
      <c r="IH43" s="132"/>
      <c r="II43" s="132"/>
      <c r="IJ43" s="132"/>
      <c r="IK43" s="132"/>
      <c r="IL43" s="132"/>
      <c r="IM43" s="132"/>
      <c r="IN43" s="132"/>
      <c r="IO43" s="132"/>
      <c r="IP43" s="132"/>
      <c r="IQ43" s="132"/>
      <c r="IR43" s="132"/>
    </row>
    <row r="44" spans="1:252" ht="15.75" customHeight="1" x14ac:dyDescent="0.25">
      <c r="A44" s="101" t="s">
        <v>744</v>
      </c>
      <c r="B44" s="101" t="s">
        <v>745</v>
      </c>
      <c r="C44" s="61" t="s">
        <v>746</v>
      </c>
      <c r="D44" s="61" t="s">
        <v>452</v>
      </c>
      <c r="E44" s="62">
        <v>6979467675</v>
      </c>
      <c r="I44" s="5" t="s">
        <v>747</v>
      </c>
      <c r="K44" s="132"/>
      <c r="L44" s="132"/>
      <c r="M44" s="132"/>
      <c r="N44" s="132"/>
      <c r="O44" s="132"/>
      <c r="P44" s="132"/>
      <c r="Q44" s="132"/>
      <c r="R44" s="132"/>
      <c r="S44" s="132"/>
      <c r="T44" s="132"/>
      <c r="U44" s="132"/>
      <c r="V44" s="132"/>
      <c r="W44" s="132"/>
      <c r="X44" s="132"/>
      <c r="Y44" s="132"/>
      <c r="Z44" s="132"/>
      <c r="AA44" s="132"/>
      <c r="AB44" s="132"/>
      <c r="AC44" s="132"/>
      <c r="AD44" s="132"/>
      <c r="AE44" s="132"/>
      <c r="AF44" s="132"/>
      <c r="AG44" s="132"/>
      <c r="AH44" s="132"/>
      <c r="AI44" s="132"/>
      <c r="AJ44" s="132"/>
      <c r="AK44" s="132"/>
      <c r="AL44" s="132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132"/>
      <c r="BE44" s="132"/>
      <c r="BF44" s="132"/>
      <c r="BG44" s="132"/>
      <c r="BH44" s="132"/>
      <c r="BI44" s="132"/>
      <c r="BJ44" s="132"/>
      <c r="BK44" s="132"/>
      <c r="BL44" s="132"/>
      <c r="BM44" s="132"/>
      <c r="BN44" s="132"/>
      <c r="BO44" s="132"/>
      <c r="BP44" s="132"/>
      <c r="BQ44" s="132"/>
      <c r="BR44" s="132"/>
      <c r="BS44" s="132"/>
      <c r="BT44" s="132"/>
      <c r="BU44" s="132"/>
      <c r="BV44" s="132"/>
      <c r="BW44" s="132"/>
      <c r="BX44" s="132"/>
      <c r="BY44" s="132"/>
      <c r="BZ44" s="132"/>
      <c r="CA44" s="132"/>
      <c r="CB44" s="132"/>
      <c r="CC44" s="132"/>
      <c r="CD44" s="132"/>
      <c r="CE44" s="132"/>
      <c r="CF44" s="132"/>
      <c r="CG44" s="132"/>
      <c r="CH44" s="132"/>
      <c r="CI44" s="132"/>
      <c r="CJ44" s="132"/>
      <c r="CK44" s="132"/>
      <c r="CL44" s="132"/>
      <c r="CM44" s="132"/>
      <c r="CN44" s="132"/>
      <c r="CO44" s="132"/>
      <c r="CP44" s="132"/>
      <c r="CQ44" s="132"/>
      <c r="CR44" s="132"/>
      <c r="CS44" s="132"/>
      <c r="CT44" s="132"/>
      <c r="CU44" s="132"/>
      <c r="CV44" s="132"/>
      <c r="CW44" s="132"/>
      <c r="CX44" s="132"/>
      <c r="CY44" s="132"/>
      <c r="CZ44" s="132"/>
      <c r="DA44" s="132"/>
      <c r="DB44" s="132"/>
      <c r="DC44" s="132"/>
      <c r="DD44" s="132"/>
      <c r="DE44" s="132"/>
      <c r="DF44" s="132"/>
      <c r="DG44" s="132"/>
      <c r="DH44" s="132"/>
      <c r="DI44" s="132"/>
      <c r="DJ44" s="132"/>
      <c r="DK44" s="132"/>
      <c r="DL44" s="132"/>
      <c r="DM44" s="132"/>
      <c r="DN44" s="132"/>
      <c r="DO44" s="132"/>
      <c r="DP44" s="132"/>
      <c r="DQ44" s="132"/>
      <c r="DR44" s="132"/>
      <c r="DS44" s="132"/>
      <c r="DT44" s="132"/>
      <c r="DU44" s="132"/>
      <c r="DV44" s="132"/>
      <c r="DW44" s="132"/>
      <c r="DX44" s="132"/>
      <c r="DY44" s="132"/>
      <c r="DZ44" s="132"/>
      <c r="EA44" s="132"/>
      <c r="EB44" s="132"/>
      <c r="EC44" s="132"/>
      <c r="ED44" s="132"/>
      <c r="EE44" s="132"/>
      <c r="EF44" s="132"/>
      <c r="EG44" s="132"/>
      <c r="EH44" s="132"/>
      <c r="EI44" s="132"/>
      <c r="EJ44" s="132"/>
      <c r="EK44" s="132"/>
      <c r="EL44" s="132"/>
      <c r="EM44" s="132"/>
      <c r="EN44" s="132"/>
      <c r="EO44" s="132"/>
      <c r="EP44" s="132"/>
      <c r="EQ44" s="132"/>
      <c r="ER44" s="132"/>
      <c r="ES44" s="132"/>
      <c r="ET44" s="132"/>
      <c r="EU44" s="132"/>
      <c r="EV44" s="132"/>
      <c r="EW44" s="132"/>
      <c r="EX44" s="132"/>
      <c r="EY44" s="132"/>
      <c r="EZ44" s="132"/>
      <c r="FA44" s="132"/>
      <c r="FB44" s="132"/>
      <c r="FC44" s="132"/>
      <c r="FD44" s="132"/>
      <c r="FE44" s="132"/>
      <c r="FF44" s="132"/>
      <c r="FG44" s="132"/>
      <c r="FH44" s="132"/>
      <c r="FI44" s="132"/>
      <c r="FJ44" s="132"/>
      <c r="FK44" s="132"/>
      <c r="FL44" s="132"/>
      <c r="FM44" s="132"/>
      <c r="FN44" s="132"/>
      <c r="FO44" s="132"/>
      <c r="FP44" s="132"/>
      <c r="FQ44" s="132"/>
      <c r="FR44" s="132"/>
      <c r="FS44" s="132"/>
      <c r="FT44" s="132"/>
      <c r="FU44" s="132"/>
      <c r="FV44" s="132"/>
      <c r="FW44" s="132"/>
      <c r="FX44" s="132"/>
      <c r="FY44" s="132"/>
      <c r="FZ44" s="132"/>
      <c r="GA44" s="132"/>
      <c r="GB44" s="132"/>
      <c r="GC44" s="132"/>
      <c r="GD44" s="132"/>
      <c r="GE44" s="132"/>
      <c r="GF44" s="132"/>
      <c r="GG44" s="132"/>
      <c r="GH44" s="132"/>
      <c r="GI44" s="132"/>
      <c r="GJ44" s="132"/>
      <c r="GK44" s="132"/>
      <c r="GL44" s="132"/>
      <c r="GM44" s="132"/>
      <c r="GN44" s="132"/>
      <c r="GO44" s="132"/>
      <c r="GP44" s="132"/>
      <c r="GQ44" s="132"/>
      <c r="GR44" s="132"/>
      <c r="GS44" s="132"/>
      <c r="GT44" s="132"/>
      <c r="GU44" s="132"/>
      <c r="GV44" s="132"/>
      <c r="GW44" s="132"/>
      <c r="GX44" s="132"/>
      <c r="GY44" s="132"/>
      <c r="GZ44" s="132"/>
      <c r="HA44" s="132"/>
      <c r="HB44" s="132"/>
      <c r="HC44" s="132"/>
      <c r="HD44" s="132"/>
      <c r="HE44" s="132"/>
      <c r="HF44" s="132"/>
      <c r="HG44" s="132"/>
      <c r="HH44" s="132"/>
      <c r="HI44" s="132"/>
      <c r="HJ44" s="132"/>
      <c r="HK44" s="132"/>
      <c r="HL44" s="132"/>
      <c r="HM44" s="132"/>
      <c r="HN44" s="132"/>
      <c r="HO44" s="132"/>
      <c r="HP44" s="132"/>
      <c r="HQ44" s="132"/>
      <c r="HR44" s="132"/>
      <c r="HS44" s="132"/>
      <c r="HT44" s="132"/>
      <c r="HU44" s="132"/>
      <c r="HV44" s="132"/>
      <c r="HW44" s="132"/>
      <c r="HX44" s="132"/>
      <c r="HY44" s="132"/>
      <c r="HZ44" s="132"/>
      <c r="IA44" s="132"/>
      <c r="IB44" s="132"/>
      <c r="IC44" s="132"/>
      <c r="ID44" s="132"/>
      <c r="IE44" s="132"/>
      <c r="IF44" s="132"/>
      <c r="IG44" s="132"/>
      <c r="IH44" s="132"/>
      <c r="II44" s="132"/>
      <c r="IJ44" s="132"/>
      <c r="IK44" s="132"/>
      <c r="IL44" s="132"/>
      <c r="IM44" s="132"/>
      <c r="IN44" s="132"/>
      <c r="IO44" s="132"/>
      <c r="IP44" s="132"/>
      <c r="IQ44" s="132"/>
      <c r="IR44" s="132"/>
    </row>
    <row r="45" spans="1:252" s="128" customFormat="1" ht="18.75" customHeight="1" x14ac:dyDescent="0.25">
      <c r="A45" s="141" t="s">
        <v>315</v>
      </c>
      <c r="B45" s="141" t="s">
        <v>316</v>
      </c>
      <c r="C45" s="142" t="s">
        <v>317</v>
      </c>
      <c r="D45" s="142" t="s">
        <v>318</v>
      </c>
      <c r="E45" s="142" t="s">
        <v>319</v>
      </c>
      <c r="F45" s="142" t="s">
        <v>443</v>
      </c>
      <c r="G45" s="142" t="s">
        <v>320</v>
      </c>
      <c r="H45" s="142" t="s">
        <v>321</v>
      </c>
      <c r="I45" s="137" t="s">
        <v>322</v>
      </c>
      <c r="J45" s="138"/>
      <c r="K45" s="139"/>
      <c r="L45" s="132"/>
      <c r="M45" s="132"/>
      <c r="N45" s="132"/>
      <c r="O45" s="132"/>
      <c r="P45" s="132"/>
      <c r="Q45" s="132"/>
      <c r="R45" s="132"/>
      <c r="S45" s="132"/>
      <c r="T45" s="132"/>
      <c r="U45" s="132"/>
      <c r="V45" s="132"/>
      <c r="W45" s="132"/>
      <c r="X45" s="132"/>
      <c r="Y45" s="132"/>
      <c r="Z45" s="132"/>
      <c r="AA45" s="132"/>
      <c r="AB45" s="132"/>
      <c r="AC45" s="132"/>
      <c r="AD45" s="132"/>
      <c r="AE45" s="132"/>
      <c r="AF45" s="132"/>
      <c r="AG45" s="132"/>
      <c r="AH45" s="132"/>
      <c r="AI45" s="132"/>
      <c r="AJ45" s="132"/>
      <c r="AK45" s="132"/>
      <c r="AL45" s="132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132"/>
      <c r="BE45" s="132"/>
      <c r="BF45" s="132"/>
      <c r="BG45" s="132"/>
      <c r="BH45" s="132"/>
      <c r="BI45" s="132"/>
      <c r="BJ45" s="132"/>
      <c r="BK45" s="132"/>
      <c r="BL45" s="132"/>
      <c r="BM45" s="132"/>
      <c r="BN45" s="132"/>
      <c r="BO45" s="132"/>
      <c r="BP45" s="132"/>
      <c r="BQ45" s="132"/>
      <c r="BR45" s="132"/>
      <c r="BS45" s="132"/>
      <c r="BT45" s="132"/>
      <c r="BU45" s="132"/>
      <c r="BV45" s="132"/>
      <c r="BW45" s="132"/>
      <c r="BX45" s="132"/>
      <c r="BY45" s="132"/>
      <c r="BZ45" s="132"/>
      <c r="CA45" s="132"/>
      <c r="CB45" s="132"/>
      <c r="CC45" s="132"/>
      <c r="CD45" s="132"/>
      <c r="CE45" s="132"/>
      <c r="CF45" s="132"/>
      <c r="CG45" s="132"/>
      <c r="CH45" s="132"/>
      <c r="CI45" s="132"/>
      <c r="CJ45" s="132"/>
      <c r="CK45" s="132"/>
      <c r="CL45" s="132"/>
      <c r="CM45" s="132"/>
      <c r="CN45" s="132"/>
      <c r="CO45" s="132"/>
      <c r="CP45" s="132"/>
      <c r="CQ45" s="132"/>
      <c r="CR45" s="132"/>
      <c r="CS45" s="132"/>
      <c r="CT45" s="132"/>
      <c r="CU45" s="132"/>
      <c r="CV45" s="132"/>
      <c r="CW45" s="132"/>
      <c r="CX45" s="132"/>
      <c r="CY45" s="132"/>
      <c r="CZ45" s="132"/>
      <c r="DA45" s="132"/>
      <c r="DB45" s="132"/>
      <c r="DC45" s="132"/>
      <c r="DD45" s="132"/>
      <c r="DE45" s="132"/>
      <c r="DF45" s="132"/>
      <c r="DG45" s="132"/>
      <c r="DH45" s="132"/>
      <c r="DI45" s="132"/>
      <c r="DJ45" s="132"/>
      <c r="DK45" s="132"/>
      <c r="DL45" s="132"/>
      <c r="DM45" s="132"/>
      <c r="DN45" s="132"/>
      <c r="DO45" s="132"/>
      <c r="DP45" s="132"/>
      <c r="DQ45" s="132"/>
      <c r="DR45" s="132"/>
      <c r="DS45" s="132"/>
      <c r="DT45" s="132"/>
      <c r="DU45" s="132"/>
      <c r="DV45" s="132"/>
      <c r="DW45" s="132"/>
      <c r="DX45" s="132"/>
      <c r="DY45" s="132"/>
      <c r="DZ45" s="132"/>
      <c r="EA45" s="132"/>
      <c r="EB45" s="132"/>
      <c r="EC45" s="132"/>
      <c r="ED45" s="132"/>
      <c r="EE45" s="132"/>
      <c r="EF45" s="132"/>
      <c r="EG45" s="132"/>
      <c r="EH45" s="132"/>
      <c r="EI45" s="132"/>
      <c r="EJ45" s="132"/>
      <c r="EK45" s="132"/>
      <c r="EL45" s="132"/>
      <c r="EM45" s="132"/>
      <c r="EN45" s="132"/>
      <c r="EO45" s="132"/>
      <c r="EP45" s="132"/>
      <c r="EQ45" s="132"/>
      <c r="ER45" s="132"/>
      <c r="ES45" s="132"/>
      <c r="ET45" s="132"/>
      <c r="EU45" s="132"/>
      <c r="EV45" s="132"/>
      <c r="EW45" s="132"/>
      <c r="EX45" s="132"/>
      <c r="EY45" s="132"/>
      <c r="EZ45" s="132"/>
      <c r="FA45" s="132"/>
      <c r="FB45" s="132"/>
      <c r="FC45" s="132"/>
      <c r="FD45" s="132"/>
      <c r="FE45" s="132"/>
      <c r="FF45" s="132"/>
      <c r="FG45" s="132"/>
      <c r="FH45" s="132"/>
      <c r="FI45" s="132"/>
      <c r="FJ45" s="132"/>
      <c r="FK45" s="132"/>
      <c r="FL45" s="132"/>
      <c r="FM45" s="132"/>
      <c r="FN45" s="132"/>
      <c r="FO45" s="132"/>
      <c r="FP45" s="132"/>
      <c r="FQ45" s="132"/>
      <c r="FR45" s="132"/>
      <c r="FS45" s="132"/>
      <c r="FT45" s="132"/>
      <c r="FU45" s="132"/>
      <c r="FV45" s="132"/>
      <c r="FW45" s="132"/>
      <c r="FX45" s="132"/>
      <c r="FY45" s="132"/>
      <c r="FZ45" s="132"/>
      <c r="GA45" s="132"/>
      <c r="GB45" s="132"/>
      <c r="GC45" s="132"/>
      <c r="GD45" s="132"/>
      <c r="GE45" s="132"/>
      <c r="GF45" s="132"/>
      <c r="GG45" s="132"/>
      <c r="GH45" s="132"/>
      <c r="GI45" s="132"/>
      <c r="GJ45" s="132"/>
      <c r="GK45" s="132"/>
      <c r="GL45" s="132"/>
      <c r="GM45" s="132"/>
      <c r="GN45" s="132"/>
      <c r="GO45" s="132"/>
      <c r="GP45" s="132"/>
      <c r="GQ45" s="132"/>
      <c r="GR45" s="132"/>
      <c r="GS45" s="132"/>
      <c r="GT45" s="132"/>
      <c r="GU45" s="132"/>
      <c r="GV45" s="132"/>
      <c r="GW45" s="132"/>
      <c r="GX45" s="132"/>
      <c r="GY45" s="132"/>
      <c r="GZ45" s="132"/>
      <c r="HA45" s="132"/>
      <c r="HB45" s="132"/>
      <c r="HC45" s="132"/>
      <c r="HD45" s="132"/>
      <c r="HE45" s="132"/>
      <c r="HF45" s="132"/>
      <c r="HG45" s="132"/>
      <c r="HH45" s="132"/>
      <c r="HI45" s="132"/>
      <c r="HJ45" s="132"/>
      <c r="HK45" s="132"/>
      <c r="HL45" s="132"/>
      <c r="HM45" s="132"/>
      <c r="HN45" s="132"/>
      <c r="HO45" s="132"/>
      <c r="HP45" s="132"/>
      <c r="HQ45" s="132"/>
      <c r="HR45" s="132"/>
      <c r="HS45" s="132"/>
      <c r="HT45" s="132"/>
      <c r="HU45" s="132"/>
      <c r="HV45" s="132"/>
      <c r="HW45" s="132"/>
      <c r="HX45" s="132"/>
      <c r="HY45" s="132"/>
      <c r="HZ45" s="132"/>
      <c r="IA45" s="132"/>
      <c r="IB45" s="132"/>
      <c r="IC45" s="132"/>
      <c r="ID45" s="132"/>
      <c r="IE45" s="132"/>
      <c r="IF45" s="132"/>
      <c r="IG45" s="132"/>
      <c r="IH45" s="132"/>
      <c r="II45" s="132"/>
      <c r="IJ45" s="132"/>
      <c r="IK45" s="132"/>
      <c r="IL45" s="132"/>
      <c r="IM45" s="132"/>
      <c r="IN45" s="132"/>
      <c r="IO45" s="132"/>
      <c r="IP45" s="132"/>
      <c r="IQ45" s="132"/>
      <c r="IR45" s="132"/>
    </row>
    <row r="46" spans="1:252" s="128" customFormat="1" x14ac:dyDescent="0.25">
      <c r="A46" s="141" t="s">
        <v>329</v>
      </c>
      <c r="B46" s="141" t="s">
        <v>330</v>
      </c>
      <c r="C46" s="142" t="s">
        <v>323</v>
      </c>
      <c r="D46" s="142" t="s">
        <v>324</v>
      </c>
      <c r="E46" s="142"/>
      <c r="F46" s="142"/>
      <c r="G46" s="142"/>
      <c r="H46" s="142"/>
      <c r="I46" s="137"/>
      <c r="J46" s="138"/>
      <c r="K46" s="139"/>
      <c r="L46" s="132"/>
      <c r="M46" s="132"/>
      <c r="N46" s="132"/>
      <c r="O46" s="132"/>
      <c r="P46" s="132"/>
      <c r="Q46" s="132"/>
      <c r="R46" s="132"/>
      <c r="S46" s="132"/>
      <c r="T46" s="132"/>
      <c r="U46" s="132"/>
      <c r="V46" s="132"/>
      <c r="W46" s="132"/>
      <c r="X46" s="132"/>
      <c r="Y46" s="132"/>
      <c r="Z46" s="132"/>
      <c r="AA46" s="132"/>
      <c r="AB46" s="132"/>
      <c r="AC46" s="132"/>
      <c r="AD46" s="132"/>
      <c r="AE46" s="132"/>
      <c r="AF46" s="132"/>
      <c r="AG46" s="132"/>
      <c r="AH46" s="132"/>
      <c r="AI46" s="132"/>
      <c r="AJ46" s="132"/>
      <c r="AK46" s="132"/>
      <c r="AL46" s="132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132"/>
      <c r="BE46" s="132"/>
      <c r="BF46" s="132"/>
      <c r="BG46" s="132"/>
      <c r="BH46" s="132"/>
      <c r="BI46" s="132"/>
      <c r="BJ46" s="132"/>
      <c r="BK46" s="132"/>
      <c r="BL46" s="132"/>
      <c r="BM46" s="132"/>
      <c r="BN46" s="132"/>
      <c r="BO46" s="132"/>
      <c r="BP46" s="132"/>
      <c r="BQ46" s="132"/>
      <c r="BR46" s="132"/>
      <c r="BS46" s="132"/>
      <c r="BT46" s="132"/>
      <c r="BU46" s="132"/>
      <c r="BV46" s="132"/>
      <c r="BW46" s="132"/>
      <c r="BX46" s="132"/>
      <c r="BY46" s="132"/>
      <c r="BZ46" s="132"/>
      <c r="CA46" s="132"/>
      <c r="CB46" s="132"/>
      <c r="CC46" s="132"/>
      <c r="CD46" s="132"/>
      <c r="CE46" s="132"/>
      <c r="CF46" s="132"/>
      <c r="CG46" s="132"/>
      <c r="CH46" s="132"/>
      <c r="CI46" s="132"/>
      <c r="CJ46" s="132"/>
      <c r="CK46" s="132"/>
      <c r="CL46" s="132"/>
      <c r="CM46" s="132"/>
      <c r="CN46" s="132"/>
      <c r="CO46" s="132"/>
      <c r="CP46" s="132"/>
      <c r="CQ46" s="132"/>
      <c r="CR46" s="132"/>
      <c r="CS46" s="132"/>
      <c r="CT46" s="132"/>
      <c r="CU46" s="132"/>
      <c r="CV46" s="132"/>
      <c r="CW46" s="132"/>
      <c r="CX46" s="132"/>
      <c r="CY46" s="132"/>
      <c r="CZ46" s="132"/>
      <c r="DA46" s="132"/>
      <c r="DB46" s="132"/>
      <c r="DC46" s="132"/>
      <c r="DD46" s="132"/>
      <c r="DE46" s="132"/>
      <c r="DF46" s="132"/>
      <c r="DG46" s="132"/>
      <c r="DH46" s="132"/>
      <c r="DI46" s="132"/>
      <c r="DJ46" s="132"/>
      <c r="DK46" s="132"/>
      <c r="DL46" s="132"/>
      <c r="DM46" s="132"/>
      <c r="DN46" s="132"/>
      <c r="DO46" s="132"/>
      <c r="DP46" s="132"/>
      <c r="DQ46" s="132"/>
      <c r="DR46" s="132"/>
      <c r="DS46" s="132"/>
      <c r="DT46" s="132"/>
      <c r="DU46" s="132"/>
      <c r="DV46" s="132"/>
      <c r="DW46" s="132"/>
      <c r="DX46" s="132"/>
      <c r="DY46" s="132"/>
      <c r="DZ46" s="132"/>
      <c r="EA46" s="132"/>
      <c r="EB46" s="132"/>
      <c r="EC46" s="132"/>
      <c r="ED46" s="132"/>
      <c r="EE46" s="132"/>
      <c r="EF46" s="132"/>
      <c r="EG46" s="132"/>
      <c r="EH46" s="132"/>
      <c r="EI46" s="132"/>
      <c r="EJ46" s="132"/>
      <c r="EK46" s="132"/>
      <c r="EL46" s="132"/>
      <c r="EM46" s="132"/>
      <c r="EN46" s="132"/>
      <c r="EO46" s="132"/>
      <c r="EP46" s="132"/>
      <c r="EQ46" s="132"/>
      <c r="ER46" s="132"/>
      <c r="ES46" s="132"/>
      <c r="ET46" s="132"/>
      <c r="EU46" s="132"/>
      <c r="EV46" s="132"/>
      <c r="EW46" s="132"/>
      <c r="EX46" s="132"/>
      <c r="EY46" s="132"/>
      <c r="EZ46" s="132"/>
      <c r="FA46" s="132"/>
      <c r="FB46" s="132"/>
      <c r="FC46" s="132"/>
      <c r="FD46" s="132"/>
      <c r="FE46" s="132"/>
      <c r="FF46" s="132"/>
      <c r="FG46" s="132"/>
      <c r="FH46" s="132"/>
      <c r="FI46" s="132"/>
      <c r="FJ46" s="132"/>
      <c r="FK46" s="132"/>
      <c r="FL46" s="132"/>
      <c r="FM46" s="132"/>
      <c r="FN46" s="132"/>
      <c r="FO46" s="132"/>
      <c r="FP46" s="132"/>
      <c r="FQ46" s="132"/>
      <c r="FR46" s="132"/>
      <c r="FS46" s="132"/>
      <c r="FT46" s="132"/>
      <c r="FU46" s="132"/>
      <c r="FV46" s="132"/>
      <c r="FW46" s="132"/>
      <c r="FX46" s="132"/>
      <c r="FY46" s="132"/>
      <c r="FZ46" s="132"/>
      <c r="GA46" s="132"/>
      <c r="GB46" s="132"/>
      <c r="GC46" s="132"/>
      <c r="GD46" s="132"/>
      <c r="GE46" s="132"/>
      <c r="GF46" s="132"/>
      <c r="GG46" s="132"/>
      <c r="GH46" s="132"/>
      <c r="GI46" s="132"/>
      <c r="GJ46" s="132"/>
      <c r="GK46" s="132"/>
      <c r="GL46" s="132"/>
      <c r="GM46" s="132"/>
      <c r="GN46" s="132"/>
      <c r="GO46" s="132"/>
      <c r="GP46" s="132"/>
      <c r="GQ46" s="132"/>
      <c r="GR46" s="132"/>
      <c r="GS46" s="132"/>
      <c r="GT46" s="132"/>
      <c r="GU46" s="132"/>
      <c r="GV46" s="132"/>
      <c r="GW46" s="132"/>
      <c r="GX46" s="132"/>
      <c r="GY46" s="132"/>
      <c r="GZ46" s="132"/>
      <c r="HA46" s="132"/>
      <c r="HB46" s="132"/>
      <c r="HC46" s="132"/>
      <c r="HD46" s="132"/>
      <c r="HE46" s="132"/>
      <c r="HF46" s="132"/>
      <c r="HG46" s="132"/>
      <c r="HH46" s="132"/>
      <c r="HI46" s="132"/>
      <c r="HJ46" s="132"/>
      <c r="HK46" s="132"/>
      <c r="HL46" s="132"/>
      <c r="HM46" s="132"/>
      <c r="HN46" s="132"/>
      <c r="HO46" s="132"/>
      <c r="HP46" s="132"/>
      <c r="HQ46" s="132"/>
      <c r="HR46" s="132"/>
      <c r="HS46" s="132"/>
      <c r="HT46" s="132"/>
      <c r="HU46" s="132"/>
      <c r="HV46" s="132"/>
      <c r="HW46" s="132"/>
      <c r="HX46" s="132"/>
      <c r="HY46" s="132"/>
      <c r="HZ46" s="132"/>
      <c r="IA46" s="132"/>
      <c r="IB46" s="132"/>
      <c r="IC46" s="132"/>
      <c r="ID46" s="132"/>
      <c r="IE46" s="132"/>
      <c r="IF46" s="132"/>
      <c r="IG46" s="132"/>
      <c r="IH46" s="132"/>
      <c r="II46" s="132"/>
      <c r="IJ46" s="132"/>
      <c r="IK46" s="132"/>
      <c r="IL46" s="132"/>
      <c r="IM46" s="132"/>
      <c r="IN46" s="132"/>
      <c r="IO46" s="132"/>
      <c r="IP46" s="132"/>
      <c r="IQ46" s="132"/>
      <c r="IR46" s="132"/>
    </row>
    <row r="47" spans="1:252" s="128" customFormat="1" x14ac:dyDescent="0.25">
      <c r="A47" s="141" t="s">
        <v>138</v>
      </c>
      <c r="B47" s="141" t="s">
        <v>236</v>
      </c>
      <c r="C47" s="142" t="s">
        <v>323</v>
      </c>
      <c r="D47" s="142" t="s">
        <v>324</v>
      </c>
      <c r="E47" s="142" t="s">
        <v>325</v>
      </c>
      <c r="F47" s="142"/>
      <c r="G47" s="142" t="s">
        <v>326</v>
      </c>
      <c r="H47" s="142" t="s">
        <v>327</v>
      </c>
      <c r="I47" s="137" t="s">
        <v>328</v>
      </c>
      <c r="J47" s="138"/>
      <c r="K47" s="139"/>
      <c r="L47" s="132"/>
      <c r="M47" s="132"/>
      <c r="N47" s="132"/>
      <c r="O47" s="132"/>
      <c r="P47" s="132"/>
      <c r="Q47" s="132"/>
      <c r="R47" s="132"/>
      <c r="S47" s="132"/>
      <c r="T47" s="132"/>
      <c r="U47" s="132"/>
      <c r="V47" s="132"/>
      <c r="W47" s="132"/>
      <c r="X47" s="132"/>
      <c r="Y47" s="132"/>
      <c r="Z47" s="132"/>
      <c r="AA47" s="132"/>
      <c r="AB47" s="132"/>
      <c r="AC47" s="132"/>
      <c r="AD47" s="132"/>
      <c r="AE47" s="132"/>
      <c r="AF47" s="132"/>
      <c r="AG47" s="132"/>
      <c r="AH47" s="132"/>
      <c r="AI47" s="132"/>
      <c r="AJ47" s="132"/>
      <c r="AK47" s="132"/>
      <c r="AL47" s="132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132"/>
      <c r="BE47" s="132"/>
      <c r="BF47" s="132"/>
      <c r="BG47" s="132"/>
      <c r="BH47" s="132"/>
      <c r="BI47" s="132"/>
      <c r="BJ47" s="132"/>
      <c r="BK47" s="132"/>
      <c r="BL47" s="132"/>
      <c r="BM47" s="132"/>
      <c r="BN47" s="132"/>
      <c r="BO47" s="132"/>
      <c r="BP47" s="132"/>
      <c r="BQ47" s="132"/>
      <c r="BR47" s="132"/>
      <c r="BS47" s="132"/>
      <c r="BT47" s="132"/>
      <c r="BU47" s="132"/>
      <c r="BV47" s="132"/>
      <c r="BW47" s="132"/>
      <c r="BX47" s="132"/>
      <c r="BY47" s="132"/>
      <c r="BZ47" s="132"/>
      <c r="CA47" s="132"/>
      <c r="CB47" s="132"/>
      <c r="CC47" s="132"/>
      <c r="CD47" s="132"/>
      <c r="CE47" s="132"/>
      <c r="CF47" s="132"/>
      <c r="CG47" s="132"/>
      <c r="CH47" s="132"/>
      <c r="CI47" s="132"/>
      <c r="CJ47" s="132"/>
      <c r="CK47" s="132"/>
      <c r="CL47" s="132"/>
      <c r="CM47" s="132"/>
      <c r="CN47" s="132"/>
      <c r="CO47" s="132"/>
      <c r="CP47" s="132"/>
      <c r="CQ47" s="132"/>
      <c r="CR47" s="132"/>
      <c r="CS47" s="132"/>
      <c r="CT47" s="132"/>
      <c r="CU47" s="132"/>
      <c r="CV47" s="132"/>
      <c r="CW47" s="132"/>
      <c r="CX47" s="132"/>
      <c r="CY47" s="132"/>
      <c r="CZ47" s="132"/>
      <c r="DA47" s="132"/>
      <c r="DB47" s="132"/>
      <c r="DC47" s="132"/>
      <c r="DD47" s="132"/>
      <c r="DE47" s="132"/>
      <c r="DF47" s="132"/>
      <c r="DG47" s="132"/>
      <c r="DH47" s="132"/>
      <c r="DI47" s="132"/>
      <c r="DJ47" s="132"/>
      <c r="DK47" s="132"/>
      <c r="DL47" s="132"/>
      <c r="DM47" s="132"/>
      <c r="DN47" s="132"/>
      <c r="DO47" s="132"/>
      <c r="DP47" s="132"/>
      <c r="DQ47" s="132"/>
      <c r="DR47" s="132"/>
      <c r="DS47" s="132"/>
      <c r="DT47" s="132"/>
      <c r="DU47" s="132"/>
      <c r="DV47" s="132"/>
      <c r="DW47" s="132"/>
      <c r="DX47" s="132"/>
      <c r="DY47" s="132"/>
      <c r="DZ47" s="132"/>
      <c r="EA47" s="132"/>
      <c r="EB47" s="132"/>
      <c r="EC47" s="132"/>
      <c r="ED47" s="132"/>
      <c r="EE47" s="132"/>
      <c r="EF47" s="132"/>
      <c r="EG47" s="132"/>
      <c r="EH47" s="132"/>
      <c r="EI47" s="132"/>
      <c r="EJ47" s="132"/>
      <c r="EK47" s="132"/>
      <c r="EL47" s="132"/>
      <c r="EM47" s="132"/>
      <c r="EN47" s="132"/>
      <c r="EO47" s="132"/>
      <c r="EP47" s="132"/>
      <c r="EQ47" s="132"/>
      <c r="ER47" s="132"/>
      <c r="ES47" s="132"/>
      <c r="ET47" s="132"/>
      <c r="EU47" s="132"/>
      <c r="EV47" s="132"/>
      <c r="EW47" s="132"/>
      <c r="EX47" s="132"/>
      <c r="EY47" s="132"/>
      <c r="EZ47" s="132"/>
      <c r="FA47" s="132"/>
      <c r="FB47" s="132"/>
      <c r="FC47" s="132"/>
      <c r="FD47" s="132"/>
      <c r="FE47" s="132"/>
      <c r="FF47" s="132"/>
      <c r="FG47" s="132"/>
      <c r="FH47" s="132"/>
      <c r="FI47" s="132"/>
      <c r="FJ47" s="132"/>
      <c r="FK47" s="132"/>
      <c r="FL47" s="132"/>
      <c r="FM47" s="132"/>
      <c r="FN47" s="132"/>
      <c r="FO47" s="132"/>
      <c r="FP47" s="132"/>
      <c r="FQ47" s="132"/>
      <c r="FR47" s="132"/>
      <c r="FS47" s="132"/>
      <c r="FT47" s="132"/>
      <c r="FU47" s="132"/>
      <c r="FV47" s="132"/>
      <c r="FW47" s="132"/>
      <c r="FX47" s="132"/>
      <c r="FY47" s="132"/>
      <c r="FZ47" s="132"/>
      <c r="GA47" s="132"/>
      <c r="GB47" s="132"/>
      <c r="GC47" s="132"/>
      <c r="GD47" s="132"/>
      <c r="GE47" s="132"/>
      <c r="GF47" s="132"/>
      <c r="GG47" s="132"/>
      <c r="GH47" s="132"/>
      <c r="GI47" s="132"/>
      <c r="GJ47" s="132"/>
      <c r="GK47" s="132"/>
      <c r="GL47" s="132"/>
      <c r="GM47" s="132"/>
      <c r="GN47" s="132"/>
      <c r="GO47" s="132"/>
      <c r="GP47" s="132"/>
      <c r="GQ47" s="132"/>
      <c r="GR47" s="132"/>
      <c r="GS47" s="132"/>
      <c r="GT47" s="132"/>
      <c r="GU47" s="132"/>
      <c r="GV47" s="132"/>
      <c r="GW47" s="132"/>
      <c r="GX47" s="132"/>
      <c r="GY47" s="132"/>
      <c r="GZ47" s="132"/>
      <c r="HA47" s="132"/>
      <c r="HB47" s="132"/>
      <c r="HC47" s="132"/>
      <c r="HD47" s="132"/>
      <c r="HE47" s="132"/>
      <c r="HF47" s="132"/>
      <c r="HG47" s="132"/>
      <c r="HH47" s="132"/>
      <c r="HI47" s="132"/>
      <c r="HJ47" s="132"/>
      <c r="HK47" s="132"/>
      <c r="HL47" s="132"/>
      <c r="HM47" s="132"/>
      <c r="HN47" s="132"/>
      <c r="HO47" s="132"/>
      <c r="HP47" s="132"/>
      <c r="HQ47" s="132"/>
      <c r="HR47" s="132"/>
      <c r="HS47" s="132"/>
      <c r="HT47" s="132"/>
      <c r="HU47" s="132"/>
      <c r="HV47" s="132"/>
      <c r="HW47" s="132"/>
      <c r="HX47" s="132"/>
      <c r="HY47" s="132"/>
      <c r="HZ47" s="132"/>
      <c r="IA47" s="132"/>
      <c r="IB47" s="132"/>
      <c r="IC47" s="132"/>
      <c r="ID47" s="132"/>
      <c r="IE47" s="132"/>
      <c r="IF47" s="132"/>
      <c r="IG47" s="132"/>
      <c r="IH47" s="132"/>
      <c r="II47" s="132"/>
      <c r="IJ47" s="132"/>
      <c r="IK47" s="132"/>
      <c r="IL47" s="132"/>
      <c r="IM47" s="132"/>
      <c r="IN47" s="132"/>
      <c r="IO47" s="132"/>
      <c r="IP47" s="132"/>
      <c r="IQ47" s="132"/>
      <c r="IR47" s="132"/>
    </row>
    <row r="48" spans="1:252" s="128" customFormat="1" x14ac:dyDescent="0.25">
      <c r="A48" s="140" t="s">
        <v>876</v>
      </c>
      <c r="B48" s="140" t="s">
        <v>612</v>
      </c>
      <c r="C48" s="134" t="s">
        <v>878</v>
      </c>
      <c r="D48" s="134" t="s">
        <v>655</v>
      </c>
      <c r="E48" s="134">
        <v>2102846992</v>
      </c>
      <c r="F48" s="134">
        <v>6974367074</v>
      </c>
      <c r="G48" s="134">
        <v>6959996335</v>
      </c>
      <c r="H48" s="134">
        <v>6974367074</v>
      </c>
      <c r="I48" s="137" t="s">
        <v>877</v>
      </c>
      <c r="J48" s="136"/>
      <c r="K48" s="132"/>
      <c r="L48" s="132"/>
      <c r="M48" s="132"/>
      <c r="N48" s="132"/>
      <c r="O48" s="132"/>
      <c r="P48" s="132"/>
      <c r="Q48" s="132"/>
      <c r="R48" s="132"/>
      <c r="S48" s="132"/>
      <c r="T48" s="132"/>
      <c r="U48" s="132"/>
      <c r="V48" s="132"/>
      <c r="W48" s="132"/>
      <c r="X48" s="132"/>
      <c r="Y48" s="132"/>
      <c r="Z48" s="132"/>
      <c r="AA48" s="132"/>
      <c r="AB48" s="132"/>
      <c r="AC48" s="132"/>
      <c r="AD48" s="132"/>
      <c r="AE48" s="132"/>
      <c r="AF48" s="132"/>
      <c r="AG48" s="132"/>
      <c r="AH48" s="132"/>
      <c r="AI48" s="132"/>
      <c r="AJ48" s="132"/>
      <c r="AK48" s="132"/>
      <c r="AL48" s="132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132"/>
      <c r="BE48" s="132"/>
      <c r="BF48" s="132"/>
      <c r="BG48" s="132"/>
      <c r="BH48" s="132"/>
      <c r="BI48" s="132"/>
      <c r="BJ48" s="132"/>
      <c r="BK48" s="132"/>
      <c r="BL48" s="132"/>
      <c r="BM48" s="132"/>
      <c r="BN48" s="132"/>
      <c r="BO48" s="132"/>
      <c r="BP48" s="132"/>
      <c r="BQ48" s="132"/>
      <c r="BR48" s="132"/>
      <c r="BS48" s="132"/>
      <c r="BT48" s="132"/>
      <c r="BU48" s="132"/>
      <c r="BV48" s="132"/>
      <c r="BW48" s="132"/>
      <c r="BX48" s="132"/>
      <c r="BY48" s="132"/>
      <c r="BZ48" s="132"/>
      <c r="CA48" s="132"/>
      <c r="CB48" s="132"/>
      <c r="CC48" s="132"/>
      <c r="CD48" s="132"/>
      <c r="CE48" s="132"/>
      <c r="CF48" s="132"/>
      <c r="CG48" s="132"/>
      <c r="CH48" s="132"/>
      <c r="CI48" s="132"/>
      <c r="CJ48" s="132"/>
      <c r="CK48" s="132"/>
      <c r="CL48" s="132"/>
      <c r="CM48" s="132"/>
      <c r="CN48" s="132"/>
      <c r="CO48" s="132"/>
      <c r="CP48" s="132"/>
      <c r="CQ48" s="132"/>
      <c r="CR48" s="132"/>
      <c r="CS48" s="132"/>
      <c r="CT48" s="132"/>
      <c r="CU48" s="132"/>
      <c r="CV48" s="132"/>
      <c r="CW48" s="132"/>
      <c r="CX48" s="132"/>
      <c r="CY48" s="132"/>
      <c r="CZ48" s="132"/>
      <c r="DA48" s="132"/>
      <c r="DB48" s="132"/>
      <c r="DC48" s="132"/>
      <c r="DD48" s="132"/>
      <c r="DE48" s="132"/>
      <c r="DF48" s="132"/>
      <c r="DG48" s="132"/>
      <c r="DH48" s="132"/>
      <c r="DI48" s="132"/>
      <c r="DJ48" s="132"/>
      <c r="DK48" s="132"/>
      <c r="DL48" s="132"/>
      <c r="DM48" s="132"/>
      <c r="DN48" s="132"/>
      <c r="DO48" s="132"/>
      <c r="DP48" s="132"/>
      <c r="DQ48" s="132"/>
      <c r="DR48" s="132"/>
      <c r="DS48" s="132"/>
      <c r="DT48" s="132"/>
      <c r="DU48" s="132"/>
      <c r="DV48" s="132"/>
      <c r="DW48" s="132"/>
      <c r="DX48" s="132"/>
      <c r="DY48" s="132"/>
      <c r="DZ48" s="132"/>
      <c r="EA48" s="132"/>
      <c r="EB48" s="132"/>
      <c r="EC48" s="132"/>
      <c r="ED48" s="132"/>
      <c r="EE48" s="132"/>
      <c r="EF48" s="132"/>
      <c r="EG48" s="132"/>
      <c r="EH48" s="132"/>
      <c r="EI48" s="132"/>
      <c r="EJ48" s="132"/>
      <c r="EK48" s="132"/>
      <c r="EL48" s="132"/>
      <c r="EM48" s="132"/>
      <c r="EN48" s="132"/>
      <c r="EO48" s="132"/>
      <c r="EP48" s="132"/>
      <c r="EQ48" s="132"/>
      <c r="ER48" s="132"/>
      <c r="ES48" s="132"/>
      <c r="ET48" s="132"/>
      <c r="EU48" s="132"/>
      <c r="EV48" s="132"/>
      <c r="EW48" s="132"/>
      <c r="EX48" s="132"/>
      <c r="EY48" s="132"/>
      <c r="EZ48" s="132"/>
      <c r="FA48" s="132"/>
      <c r="FB48" s="132"/>
      <c r="FC48" s="132"/>
      <c r="FD48" s="132"/>
      <c r="FE48" s="132"/>
      <c r="FF48" s="132"/>
      <c r="FG48" s="132"/>
      <c r="FH48" s="132"/>
      <c r="FI48" s="132"/>
      <c r="FJ48" s="132"/>
      <c r="FK48" s="132"/>
      <c r="FL48" s="132"/>
      <c r="FM48" s="132"/>
      <c r="FN48" s="132"/>
      <c r="FO48" s="132"/>
      <c r="FP48" s="132"/>
      <c r="FQ48" s="132"/>
      <c r="FR48" s="132"/>
      <c r="FS48" s="132"/>
      <c r="FT48" s="132"/>
      <c r="FU48" s="132"/>
      <c r="FV48" s="132"/>
      <c r="FW48" s="132"/>
      <c r="FX48" s="132"/>
      <c r="FY48" s="132"/>
      <c r="FZ48" s="132"/>
      <c r="GA48" s="132"/>
      <c r="GB48" s="132"/>
      <c r="GC48" s="132"/>
      <c r="GD48" s="132"/>
      <c r="GE48" s="132"/>
      <c r="GF48" s="132"/>
      <c r="GG48" s="132"/>
      <c r="GH48" s="132"/>
      <c r="GI48" s="132"/>
      <c r="GJ48" s="132"/>
      <c r="GK48" s="132"/>
      <c r="GL48" s="132"/>
      <c r="GM48" s="132"/>
      <c r="GN48" s="132"/>
      <c r="GO48" s="132"/>
      <c r="GP48" s="132"/>
      <c r="GQ48" s="132"/>
      <c r="GR48" s="132"/>
      <c r="GS48" s="132"/>
      <c r="GT48" s="132"/>
      <c r="GU48" s="132"/>
      <c r="GV48" s="132"/>
      <c r="GW48" s="132"/>
      <c r="GX48" s="132"/>
      <c r="GY48" s="132"/>
      <c r="GZ48" s="132"/>
      <c r="HA48" s="132"/>
      <c r="HB48" s="132"/>
      <c r="HC48" s="132"/>
      <c r="HD48" s="132"/>
      <c r="HE48" s="132"/>
      <c r="HF48" s="132"/>
      <c r="HG48" s="132"/>
      <c r="HH48" s="132"/>
      <c r="HI48" s="132"/>
      <c r="HJ48" s="132"/>
      <c r="HK48" s="132"/>
      <c r="HL48" s="132"/>
      <c r="HM48" s="132"/>
      <c r="HN48" s="132"/>
      <c r="HO48" s="132"/>
      <c r="HP48" s="132"/>
      <c r="HQ48" s="132"/>
      <c r="HR48" s="132"/>
      <c r="HS48" s="132"/>
      <c r="HT48" s="132"/>
      <c r="HU48" s="132"/>
      <c r="HV48" s="132"/>
      <c r="HW48" s="132"/>
      <c r="HX48" s="132"/>
      <c r="HY48" s="132"/>
      <c r="HZ48" s="132"/>
      <c r="IA48" s="132"/>
      <c r="IB48" s="132"/>
      <c r="IC48" s="132"/>
      <c r="ID48" s="132"/>
      <c r="IE48" s="132"/>
      <c r="IF48" s="132"/>
      <c r="IG48" s="132"/>
      <c r="IH48" s="132"/>
      <c r="II48" s="132"/>
      <c r="IJ48" s="132"/>
      <c r="IK48" s="132"/>
      <c r="IL48" s="132"/>
      <c r="IM48" s="132"/>
      <c r="IN48" s="132"/>
      <c r="IO48" s="132"/>
      <c r="IP48" s="132"/>
      <c r="IQ48" s="132"/>
      <c r="IR48" s="132"/>
    </row>
    <row r="49" spans="1:252" x14ac:dyDescent="0.25">
      <c r="A49" s="101" t="s">
        <v>737</v>
      </c>
      <c r="B49" s="101" t="s">
        <v>560</v>
      </c>
      <c r="C49" s="61" t="s">
        <v>738</v>
      </c>
      <c r="D49" s="61" t="s">
        <v>739</v>
      </c>
      <c r="E49" s="62">
        <v>2121050812</v>
      </c>
      <c r="F49" s="62">
        <v>6993634231</v>
      </c>
      <c r="G49" s="62">
        <v>6993634234</v>
      </c>
      <c r="H49" s="62">
        <v>6993634231</v>
      </c>
      <c r="I49" s="5" t="s">
        <v>740</v>
      </c>
      <c r="K49" s="132"/>
      <c r="L49" s="132"/>
      <c r="M49" s="132"/>
      <c r="N49" s="132"/>
      <c r="O49" s="132"/>
      <c r="P49" s="132"/>
      <c r="Q49" s="132"/>
      <c r="R49" s="132"/>
      <c r="S49" s="132"/>
      <c r="T49" s="132"/>
      <c r="U49" s="132"/>
      <c r="V49" s="132"/>
      <c r="W49" s="132"/>
      <c r="X49" s="132"/>
      <c r="Y49" s="132"/>
      <c r="Z49" s="132"/>
      <c r="AA49" s="132"/>
      <c r="AB49" s="132"/>
      <c r="AC49" s="132"/>
      <c r="AD49" s="132"/>
      <c r="AE49" s="132"/>
      <c r="AF49" s="132"/>
      <c r="AG49" s="132"/>
      <c r="AH49" s="132"/>
      <c r="AI49" s="132"/>
      <c r="AJ49" s="132"/>
      <c r="AK49" s="132"/>
      <c r="AL49" s="132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132"/>
      <c r="BE49" s="132"/>
      <c r="BF49" s="132"/>
      <c r="BG49" s="132"/>
      <c r="BH49" s="132"/>
      <c r="BI49" s="132"/>
      <c r="BJ49" s="132"/>
      <c r="BK49" s="132"/>
      <c r="BL49" s="132"/>
      <c r="BM49" s="132"/>
      <c r="BN49" s="132"/>
      <c r="BO49" s="132"/>
      <c r="BP49" s="132"/>
      <c r="BQ49" s="132"/>
      <c r="BR49" s="132"/>
      <c r="BS49" s="132"/>
      <c r="BT49" s="132"/>
      <c r="BU49" s="132"/>
      <c r="BV49" s="132"/>
      <c r="BW49" s="132"/>
      <c r="BX49" s="132"/>
      <c r="BY49" s="132"/>
      <c r="BZ49" s="132"/>
      <c r="CA49" s="132"/>
      <c r="CB49" s="132"/>
      <c r="CC49" s="132"/>
      <c r="CD49" s="132"/>
      <c r="CE49" s="132"/>
      <c r="CF49" s="132"/>
      <c r="CG49" s="132"/>
      <c r="CH49" s="132"/>
      <c r="CI49" s="132"/>
      <c r="CJ49" s="132"/>
      <c r="CK49" s="132"/>
      <c r="CL49" s="132"/>
      <c r="CM49" s="132"/>
      <c r="CN49" s="132"/>
      <c r="CO49" s="132"/>
      <c r="CP49" s="132"/>
      <c r="CQ49" s="132"/>
      <c r="CR49" s="132"/>
      <c r="CS49" s="132"/>
      <c r="CT49" s="132"/>
      <c r="CU49" s="132"/>
      <c r="CV49" s="132"/>
      <c r="CW49" s="132"/>
      <c r="CX49" s="132"/>
      <c r="CY49" s="132"/>
      <c r="CZ49" s="132"/>
      <c r="DA49" s="132"/>
      <c r="DB49" s="132"/>
      <c r="DC49" s="132"/>
      <c r="DD49" s="132"/>
      <c r="DE49" s="132"/>
      <c r="DF49" s="132"/>
      <c r="DG49" s="132"/>
      <c r="DH49" s="132"/>
      <c r="DI49" s="132"/>
      <c r="DJ49" s="132"/>
      <c r="DK49" s="132"/>
      <c r="DL49" s="132"/>
      <c r="DM49" s="132"/>
      <c r="DN49" s="132"/>
      <c r="DO49" s="132"/>
      <c r="DP49" s="132"/>
      <c r="DQ49" s="132"/>
      <c r="DR49" s="132"/>
      <c r="DS49" s="132"/>
      <c r="DT49" s="132"/>
      <c r="DU49" s="132"/>
      <c r="DV49" s="132"/>
      <c r="DW49" s="132"/>
      <c r="DX49" s="132"/>
      <c r="DY49" s="132"/>
      <c r="DZ49" s="132"/>
      <c r="EA49" s="132"/>
      <c r="EB49" s="132"/>
      <c r="EC49" s="132"/>
      <c r="ED49" s="132"/>
      <c r="EE49" s="132"/>
      <c r="EF49" s="132"/>
      <c r="EG49" s="132"/>
      <c r="EH49" s="132"/>
      <c r="EI49" s="132"/>
      <c r="EJ49" s="132"/>
      <c r="EK49" s="132"/>
      <c r="EL49" s="132"/>
      <c r="EM49" s="132"/>
      <c r="EN49" s="132"/>
      <c r="EO49" s="132"/>
      <c r="EP49" s="132"/>
      <c r="EQ49" s="132"/>
      <c r="ER49" s="132"/>
      <c r="ES49" s="132"/>
      <c r="ET49" s="132"/>
      <c r="EU49" s="132"/>
      <c r="EV49" s="132"/>
      <c r="EW49" s="132"/>
      <c r="EX49" s="132"/>
      <c r="EY49" s="132"/>
      <c r="EZ49" s="132"/>
      <c r="FA49" s="132"/>
      <c r="FB49" s="132"/>
      <c r="FC49" s="132"/>
      <c r="FD49" s="132"/>
      <c r="FE49" s="132"/>
      <c r="FF49" s="132"/>
      <c r="FG49" s="132"/>
      <c r="FH49" s="132"/>
      <c r="FI49" s="132"/>
      <c r="FJ49" s="132"/>
      <c r="FK49" s="132"/>
      <c r="FL49" s="132"/>
      <c r="FM49" s="132"/>
      <c r="FN49" s="132"/>
      <c r="FO49" s="132"/>
      <c r="FP49" s="132"/>
      <c r="FQ49" s="132"/>
      <c r="FR49" s="132"/>
      <c r="FS49" s="132"/>
      <c r="FT49" s="132"/>
      <c r="FU49" s="132"/>
      <c r="FV49" s="132"/>
      <c r="FW49" s="132"/>
      <c r="FX49" s="132"/>
      <c r="FY49" s="132"/>
      <c r="FZ49" s="132"/>
      <c r="GA49" s="132"/>
      <c r="GB49" s="132"/>
      <c r="GC49" s="132"/>
      <c r="GD49" s="132"/>
      <c r="GE49" s="132"/>
      <c r="GF49" s="132"/>
      <c r="GG49" s="132"/>
      <c r="GH49" s="132"/>
      <c r="GI49" s="132"/>
      <c r="GJ49" s="132"/>
      <c r="GK49" s="132"/>
      <c r="GL49" s="132"/>
      <c r="GM49" s="132"/>
      <c r="GN49" s="132"/>
      <c r="GO49" s="132"/>
      <c r="GP49" s="132"/>
      <c r="GQ49" s="132"/>
      <c r="GR49" s="132"/>
      <c r="GS49" s="132"/>
      <c r="GT49" s="132"/>
      <c r="GU49" s="132"/>
      <c r="GV49" s="132"/>
      <c r="GW49" s="132"/>
      <c r="GX49" s="132"/>
      <c r="GY49" s="132"/>
      <c r="GZ49" s="132"/>
      <c r="HA49" s="132"/>
      <c r="HB49" s="132"/>
      <c r="HC49" s="132"/>
      <c r="HD49" s="132"/>
      <c r="HE49" s="132"/>
      <c r="HF49" s="132"/>
      <c r="HG49" s="132"/>
      <c r="HH49" s="132"/>
      <c r="HI49" s="132"/>
      <c r="HJ49" s="132"/>
      <c r="HK49" s="132"/>
      <c r="HL49" s="132"/>
      <c r="HM49" s="132"/>
      <c r="HN49" s="132"/>
      <c r="HO49" s="132"/>
      <c r="HP49" s="132"/>
      <c r="HQ49" s="132"/>
      <c r="HR49" s="132"/>
      <c r="HS49" s="132"/>
      <c r="HT49" s="132"/>
      <c r="HU49" s="132"/>
      <c r="HV49" s="132"/>
      <c r="HW49" s="132"/>
      <c r="HX49" s="132"/>
      <c r="HY49" s="132"/>
      <c r="HZ49" s="132"/>
      <c r="IA49" s="132"/>
      <c r="IB49" s="132"/>
      <c r="IC49" s="132"/>
      <c r="ID49" s="132"/>
      <c r="IE49" s="132"/>
      <c r="IF49" s="132"/>
      <c r="IG49" s="132"/>
      <c r="IH49" s="132"/>
      <c r="II49" s="132"/>
      <c r="IJ49" s="132"/>
      <c r="IK49" s="132"/>
      <c r="IL49" s="132"/>
      <c r="IM49" s="132"/>
      <c r="IN49" s="132"/>
      <c r="IO49" s="132"/>
      <c r="IP49" s="132"/>
      <c r="IQ49" s="132"/>
      <c r="IR49" s="132"/>
    </row>
    <row r="50" spans="1:252" ht="15.75" customHeight="1" x14ac:dyDescent="0.25">
      <c r="A50" s="101" t="s">
        <v>737</v>
      </c>
      <c r="B50" s="101" t="s">
        <v>560</v>
      </c>
      <c r="C50" s="61" t="s">
        <v>738</v>
      </c>
      <c r="D50" s="61" t="s">
        <v>456</v>
      </c>
      <c r="E50" s="62">
        <v>2121050812</v>
      </c>
      <c r="F50" s="62">
        <v>6993634231</v>
      </c>
      <c r="H50" s="62">
        <v>6993634231</v>
      </c>
      <c r="I50" s="5" t="s">
        <v>740</v>
      </c>
      <c r="K50" s="132"/>
      <c r="L50" s="132"/>
      <c r="M50" s="132"/>
      <c r="N50" s="132"/>
      <c r="O50" s="132"/>
      <c r="P50" s="132"/>
      <c r="Q50" s="132"/>
      <c r="R50" s="132"/>
      <c r="S50" s="132"/>
      <c r="T50" s="132"/>
      <c r="U50" s="132"/>
      <c r="V50" s="132"/>
      <c r="W50" s="132"/>
      <c r="X50" s="132"/>
      <c r="Y50" s="132"/>
      <c r="Z50" s="132"/>
      <c r="AA50" s="132"/>
      <c r="AB50" s="132"/>
      <c r="AC50" s="132"/>
      <c r="AD50" s="132"/>
      <c r="AE50" s="132"/>
      <c r="AF50" s="132"/>
      <c r="AG50" s="132"/>
      <c r="AH50" s="132"/>
      <c r="AI50" s="132"/>
      <c r="AJ50" s="132"/>
      <c r="AK50" s="132"/>
      <c r="AL50" s="132"/>
      <c r="AM50" s="132"/>
      <c r="AN50" s="132"/>
      <c r="AO50" s="132"/>
      <c r="AP50" s="132"/>
      <c r="AQ50" s="132"/>
      <c r="AR50" s="132"/>
      <c r="AS50" s="132"/>
      <c r="AT50" s="132"/>
      <c r="AU50" s="132"/>
      <c r="AV50" s="132"/>
      <c r="AW50" s="132"/>
      <c r="AX50" s="132"/>
      <c r="AY50" s="132"/>
      <c r="AZ50" s="132"/>
      <c r="BA50" s="132"/>
      <c r="BB50" s="132"/>
      <c r="BC50" s="132"/>
      <c r="BD50" s="132"/>
      <c r="BE50" s="132"/>
      <c r="BF50" s="132"/>
      <c r="BG50" s="132"/>
      <c r="BH50" s="132"/>
      <c r="BI50" s="132"/>
      <c r="BJ50" s="132"/>
      <c r="BK50" s="132"/>
      <c r="BL50" s="132"/>
      <c r="BM50" s="132"/>
      <c r="BN50" s="132"/>
      <c r="BO50" s="132"/>
      <c r="BP50" s="132"/>
      <c r="BQ50" s="132"/>
      <c r="BR50" s="132"/>
      <c r="BS50" s="132"/>
      <c r="BT50" s="132"/>
      <c r="BU50" s="132"/>
      <c r="BV50" s="132"/>
      <c r="BW50" s="132"/>
      <c r="BX50" s="132"/>
      <c r="BY50" s="132"/>
      <c r="BZ50" s="132"/>
      <c r="CA50" s="132"/>
      <c r="CB50" s="132"/>
      <c r="CC50" s="132"/>
      <c r="CD50" s="132"/>
      <c r="CE50" s="132"/>
      <c r="CF50" s="132"/>
      <c r="CG50" s="132"/>
      <c r="CH50" s="132"/>
      <c r="CI50" s="132"/>
      <c r="CJ50" s="132"/>
      <c r="CK50" s="132"/>
      <c r="CL50" s="132"/>
      <c r="CM50" s="132"/>
      <c r="CN50" s="132"/>
      <c r="CO50" s="132"/>
      <c r="CP50" s="132"/>
      <c r="CQ50" s="132"/>
      <c r="CR50" s="132"/>
      <c r="CS50" s="132"/>
      <c r="CT50" s="132"/>
      <c r="CU50" s="132"/>
      <c r="CV50" s="132"/>
      <c r="CW50" s="132"/>
      <c r="CX50" s="132"/>
      <c r="CY50" s="132"/>
      <c r="CZ50" s="132"/>
      <c r="DA50" s="132"/>
      <c r="DB50" s="132"/>
      <c r="DC50" s="132"/>
      <c r="DD50" s="132"/>
      <c r="DE50" s="132"/>
      <c r="DF50" s="132"/>
      <c r="DG50" s="132"/>
      <c r="DH50" s="132"/>
      <c r="DI50" s="132"/>
      <c r="DJ50" s="132"/>
      <c r="DK50" s="132"/>
      <c r="DL50" s="132"/>
      <c r="DM50" s="132"/>
      <c r="DN50" s="132"/>
      <c r="DO50" s="132"/>
      <c r="DP50" s="132"/>
      <c r="DQ50" s="132"/>
      <c r="DR50" s="132"/>
      <c r="DS50" s="132"/>
      <c r="DT50" s="132"/>
      <c r="DU50" s="132"/>
      <c r="DV50" s="132"/>
      <c r="DW50" s="132"/>
      <c r="DX50" s="132"/>
      <c r="DY50" s="132"/>
      <c r="DZ50" s="132"/>
      <c r="EA50" s="132"/>
      <c r="EB50" s="132"/>
      <c r="EC50" s="132"/>
      <c r="ED50" s="132"/>
      <c r="EE50" s="132"/>
      <c r="EF50" s="132"/>
      <c r="EG50" s="132"/>
      <c r="EH50" s="132"/>
      <c r="EI50" s="132"/>
      <c r="EJ50" s="132"/>
      <c r="EK50" s="132"/>
      <c r="EL50" s="132"/>
      <c r="EM50" s="132"/>
      <c r="EN50" s="132"/>
      <c r="EO50" s="132"/>
      <c r="EP50" s="132"/>
      <c r="EQ50" s="132"/>
      <c r="ER50" s="132"/>
      <c r="ES50" s="132"/>
      <c r="ET50" s="132"/>
      <c r="EU50" s="132"/>
      <c r="EV50" s="132"/>
      <c r="EW50" s="132"/>
      <c r="EX50" s="132"/>
      <c r="EY50" s="132"/>
      <c r="EZ50" s="132"/>
      <c r="FA50" s="132"/>
      <c r="FB50" s="132"/>
      <c r="FC50" s="132"/>
      <c r="FD50" s="132"/>
      <c r="FE50" s="132"/>
      <c r="FF50" s="132"/>
      <c r="FG50" s="132"/>
      <c r="FH50" s="132"/>
      <c r="FI50" s="132"/>
      <c r="FJ50" s="132"/>
      <c r="FK50" s="132"/>
      <c r="FL50" s="132"/>
      <c r="FM50" s="132"/>
      <c r="FN50" s="132"/>
      <c r="FO50" s="132"/>
      <c r="FP50" s="132"/>
      <c r="FQ50" s="132"/>
      <c r="FR50" s="132"/>
      <c r="FS50" s="132"/>
      <c r="FT50" s="132"/>
      <c r="FU50" s="132"/>
      <c r="FV50" s="132"/>
      <c r="FW50" s="132"/>
      <c r="FX50" s="132"/>
      <c r="FY50" s="132"/>
      <c r="FZ50" s="132"/>
      <c r="GA50" s="132"/>
      <c r="GB50" s="132"/>
      <c r="GC50" s="132"/>
      <c r="GD50" s="132"/>
      <c r="GE50" s="132"/>
      <c r="GF50" s="132"/>
      <c r="GG50" s="132"/>
      <c r="GH50" s="132"/>
      <c r="GI50" s="132"/>
      <c r="GJ50" s="132"/>
      <c r="GK50" s="132"/>
      <c r="GL50" s="132"/>
      <c r="GM50" s="132"/>
      <c r="GN50" s="132"/>
      <c r="GO50" s="132"/>
      <c r="GP50" s="132"/>
      <c r="GQ50" s="132"/>
      <c r="GR50" s="132"/>
      <c r="GS50" s="132"/>
      <c r="GT50" s="132"/>
      <c r="GU50" s="132"/>
      <c r="GV50" s="132"/>
      <c r="GW50" s="132"/>
      <c r="GX50" s="132"/>
      <c r="GY50" s="132"/>
      <c r="GZ50" s="132"/>
      <c r="HA50" s="132"/>
      <c r="HB50" s="132"/>
      <c r="HC50" s="132"/>
      <c r="HD50" s="132"/>
      <c r="HE50" s="132"/>
      <c r="HF50" s="132"/>
      <c r="HG50" s="132"/>
      <c r="HH50" s="132"/>
      <c r="HI50" s="132"/>
      <c r="HJ50" s="132"/>
      <c r="HK50" s="132"/>
      <c r="HL50" s="132"/>
      <c r="HM50" s="132"/>
      <c r="HN50" s="132"/>
      <c r="HO50" s="132"/>
      <c r="HP50" s="132"/>
      <c r="HQ50" s="132"/>
      <c r="HR50" s="132"/>
      <c r="HS50" s="132"/>
      <c r="HT50" s="132"/>
      <c r="HU50" s="132"/>
      <c r="HV50" s="132"/>
      <c r="HW50" s="132"/>
      <c r="HX50" s="132"/>
      <c r="HY50" s="132"/>
      <c r="HZ50" s="132"/>
      <c r="IA50" s="132"/>
      <c r="IB50" s="132"/>
      <c r="IC50" s="132"/>
      <c r="ID50" s="132"/>
      <c r="IE50" s="132"/>
      <c r="IF50" s="132"/>
      <c r="IG50" s="132"/>
      <c r="IH50" s="132"/>
      <c r="II50" s="132"/>
      <c r="IJ50" s="132"/>
      <c r="IK50" s="132"/>
      <c r="IL50" s="132"/>
      <c r="IM50" s="132"/>
      <c r="IN50" s="132"/>
      <c r="IO50" s="132"/>
      <c r="IP50" s="132"/>
      <c r="IQ50" s="132"/>
      <c r="IR50" s="132"/>
    </row>
    <row r="51" spans="1:252" x14ac:dyDescent="0.25">
      <c r="A51" s="101" t="s">
        <v>148</v>
      </c>
      <c r="B51" s="101" t="s">
        <v>336</v>
      </c>
      <c r="C51" s="61" t="s">
        <v>337</v>
      </c>
      <c r="D51" s="61" t="s">
        <v>279</v>
      </c>
      <c r="E51" s="61"/>
      <c r="F51" s="61" t="s">
        <v>849</v>
      </c>
      <c r="G51" s="61"/>
      <c r="H51" s="61"/>
      <c r="I51" s="7"/>
      <c r="J51" s="9"/>
      <c r="K51" s="139"/>
      <c r="L51" s="132"/>
      <c r="M51" s="132"/>
      <c r="N51" s="132"/>
      <c r="O51" s="132"/>
      <c r="P51" s="132"/>
      <c r="Q51" s="132"/>
      <c r="R51" s="132"/>
      <c r="S51" s="132"/>
      <c r="T51" s="132"/>
      <c r="U51" s="132"/>
      <c r="V51" s="132"/>
      <c r="W51" s="132"/>
      <c r="X51" s="132"/>
      <c r="Y51" s="132"/>
      <c r="Z51" s="132"/>
      <c r="AA51" s="132"/>
      <c r="AB51" s="132"/>
      <c r="AC51" s="132"/>
      <c r="AD51" s="132"/>
      <c r="AE51" s="132"/>
      <c r="AF51" s="132"/>
      <c r="AG51" s="132"/>
      <c r="AH51" s="132"/>
      <c r="AI51" s="132"/>
      <c r="AJ51" s="132"/>
      <c r="AK51" s="132"/>
      <c r="AL51" s="132"/>
      <c r="AM51" s="132"/>
      <c r="AN51" s="132"/>
      <c r="AO51" s="132"/>
      <c r="AP51" s="132"/>
      <c r="AQ51" s="132"/>
      <c r="AR51" s="132"/>
      <c r="AS51" s="132"/>
      <c r="AT51" s="132"/>
      <c r="AU51" s="132"/>
      <c r="AV51" s="132"/>
      <c r="AW51" s="132"/>
      <c r="AX51" s="132"/>
      <c r="AY51" s="132"/>
      <c r="AZ51" s="132"/>
      <c r="BA51" s="132"/>
      <c r="BB51" s="132"/>
      <c r="BC51" s="132"/>
      <c r="BD51" s="132"/>
      <c r="BE51" s="132"/>
      <c r="BF51" s="132"/>
      <c r="BG51" s="132"/>
      <c r="BH51" s="132"/>
      <c r="BI51" s="132"/>
      <c r="BJ51" s="132"/>
      <c r="BK51" s="132"/>
      <c r="BL51" s="132"/>
      <c r="BM51" s="132"/>
      <c r="BN51" s="132"/>
      <c r="BO51" s="132"/>
      <c r="BP51" s="132"/>
      <c r="BQ51" s="132"/>
      <c r="BR51" s="132"/>
      <c r="BS51" s="132"/>
      <c r="BT51" s="132"/>
      <c r="BU51" s="132"/>
      <c r="BV51" s="132"/>
      <c r="BW51" s="132"/>
      <c r="BX51" s="132"/>
      <c r="BY51" s="132"/>
      <c r="BZ51" s="132"/>
      <c r="CA51" s="132"/>
      <c r="CB51" s="132"/>
      <c r="CC51" s="132"/>
      <c r="CD51" s="132"/>
      <c r="CE51" s="132"/>
      <c r="CF51" s="132"/>
      <c r="CG51" s="132"/>
      <c r="CH51" s="132"/>
      <c r="CI51" s="132"/>
      <c r="CJ51" s="132"/>
      <c r="CK51" s="132"/>
      <c r="CL51" s="132"/>
      <c r="CM51" s="132"/>
      <c r="CN51" s="132"/>
      <c r="CO51" s="132"/>
      <c r="CP51" s="132"/>
      <c r="CQ51" s="132"/>
      <c r="CR51" s="132"/>
      <c r="CS51" s="132"/>
      <c r="CT51" s="132"/>
      <c r="CU51" s="132"/>
      <c r="CV51" s="132"/>
      <c r="CW51" s="132"/>
      <c r="CX51" s="132"/>
      <c r="CY51" s="132"/>
      <c r="CZ51" s="132"/>
      <c r="DA51" s="132"/>
      <c r="DB51" s="132"/>
      <c r="DC51" s="132"/>
      <c r="DD51" s="132"/>
      <c r="DE51" s="132"/>
      <c r="DF51" s="132"/>
      <c r="DG51" s="132"/>
      <c r="DH51" s="132"/>
      <c r="DI51" s="132"/>
      <c r="DJ51" s="132"/>
      <c r="DK51" s="132"/>
      <c r="DL51" s="132"/>
      <c r="DM51" s="132"/>
      <c r="DN51" s="132"/>
      <c r="DO51" s="132"/>
      <c r="DP51" s="132"/>
      <c r="DQ51" s="132"/>
      <c r="DR51" s="132"/>
      <c r="DS51" s="132"/>
      <c r="DT51" s="132"/>
      <c r="DU51" s="132"/>
      <c r="DV51" s="132"/>
      <c r="DW51" s="132"/>
      <c r="DX51" s="132"/>
      <c r="DY51" s="132"/>
      <c r="DZ51" s="132"/>
      <c r="EA51" s="132"/>
      <c r="EB51" s="132"/>
      <c r="EC51" s="132"/>
      <c r="ED51" s="132"/>
      <c r="EE51" s="132"/>
      <c r="EF51" s="132"/>
      <c r="EG51" s="132"/>
      <c r="EH51" s="132"/>
      <c r="EI51" s="132"/>
      <c r="EJ51" s="132"/>
      <c r="EK51" s="132"/>
      <c r="EL51" s="132"/>
      <c r="EM51" s="132"/>
      <c r="EN51" s="132"/>
      <c r="EO51" s="132"/>
      <c r="EP51" s="132"/>
      <c r="EQ51" s="132"/>
      <c r="ER51" s="132"/>
      <c r="ES51" s="132"/>
      <c r="ET51" s="132"/>
      <c r="EU51" s="132"/>
      <c r="EV51" s="132"/>
      <c r="EW51" s="132"/>
      <c r="EX51" s="132"/>
      <c r="EY51" s="132"/>
      <c r="EZ51" s="132"/>
      <c r="FA51" s="132"/>
      <c r="FB51" s="132"/>
      <c r="FC51" s="132"/>
      <c r="FD51" s="132"/>
      <c r="FE51" s="132"/>
      <c r="FF51" s="132"/>
      <c r="FG51" s="132"/>
      <c r="FH51" s="132"/>
      <c r="FI51" s="132"/>
      <c r="FJ51" s="132"/>
      <c r="FK51" s="132"/>
      <c r="FL51" s="132"/>
      <c r="FM51" s="132"/>
      <c r="FN51" s="132"/>
      <c r="FO51" s="132"/>
      <c r="FP51" s="132"/>
      <c r="FQ51" s="132"/>
      <c r="FR51" s="132"/>
      <c r="FS51" s="132"/>
      <c r="FT51" s="132"/>
      <c r="FU51" s="132"/>
      <c r="FV51" s="132"/>
      <c r="FW51" s="132"/>
      <c r="FX51" s="132"/>
      <c r="FY51" s="132"/>
      <c r="FZ51" s="132"/>
      <c r="GA51" s="132"/>
      <c r="GB51" s="132"/>
      <c r="GC51" s="132"/>
      <c r="GD51" s="132"/>
      <c r="GE51" s="132"/>
      <c r="GF51" s="132"/>
      <c r="GG51" s="132"/>
      <c r="GH51" s="132"/>
      <c r="GI51" s="132"/>
      <c r="GJ51" s="132"/>
      <c r="GK51" s="132"/>
      <c r="GL51" s="132"/>
      <c r="GM51" s="132"/>
      <c r="GN51" s="132"/>
      <c r="GO51" s="132"/>
      <c r="GP51" s="132"/>
      <c r="GQ51" s="132"/>
      <c r="GR51" s="132"/>
      <c r="GS51" s="132"/>
      <c r="GT51" s="132"/>
      <c r="GU51" s="132"/>
      <c r="GV51" s="132"/>
      <c r="GW51" s="132"/>
      <c r="GX51" s="132"/>
      <c r="GY51" s="132"/>
      <c r="GZ51" s="132"/>
      <c r="HA51" s="132"/>
      <c r="HB51" s="132"/>
      <c r="HC51" s="132"/>
      <c r="HD51" s="132"/>
      <c r="HE51" s="132"/>
      <c r="HF51" s="132"/>
      <c r="HG51" s="132"/>
      <c r="HH51" s="132"/>
      <c r="HI51" s="132"/>
      <c r="HJ51" s="132"/>
      <c r="HK51" s="132"/>
      <c r="HL51" s="132"/>
      <c r="HM51" s="132"/>
      <c r="HN51" s="132"/>
      <c r="HO51" s="132"/>
      <c r="HP51" s="132"/>
      <c r="HQ51" s="132"/>
      <c r="HR51" s="132"/>
      <c r="HS51" s="132"/>
      <c r="HT51" s="132"/>
      <c r="HU51" s="132"/>
      <c r="HV51" s="132"/>
      <c r="HW51" s="132"/>
      <c r="HX51" s="132"/>
      <c r="HY51" s="132"/>
      <c r="HZ51" s="132"/>
      <c r="IA51" s="132"/>
      <c r="IB51" s="132"/>
      <c r="IC51" s="132"/>
      <c r="ID51" s="132"/>
      <c r="IE51" s="132"/>
      <c r="IF51" s="132"/>
      <c r="IG51" s="132"/>
      <c r="IH51" s="132"/>
      <c r="II51" s="132"/>
      <c r="IJ51" s="132"/>
      <c r="IK51" s="132"/>
      <c r="IL51" s="132"/>
      <c r="IM51" s="132"/>
      <c r="IN51" s="132"/>
      <c r="IO51" s="132"/>
      <c r="IP51" s="132"/>
      <c r="IQ51" s="132"/>
      <c r="IR51" s="132"/>
    </row>
    <row r="52" spans="1:252" ht="16.5" customHeight="1" x14ac:dyDescent="0.25">
      <c r="A52" s="101" t="s">
        <v>150</v>
      </c>
      <c r="B52" s="101" t="s">
        <v>272</v>
      </c>
      <c r="C52" s="61" t="s">
        <v>331</v>
      </c>
      <c r="D52" s="61" t="s">
        <v>279</v>
      </c>
      <c r="E52" s="61" t="s">
        <v>332</v>
      </c>
      <c r="F52" s="61" t="s">
        <v>849</v>
      </c>
      <c r="G52" s="61" t="s">
        <v>333</v>
      </c>
      <c r="H52" s="61"/>
      <c r="I52" s="5" t="s">
        <v>334</v>
      </c>
      <c r="J52" s="5" t="s">
        <v>335</v>
      </c>
      <c r="K52" s="139"/>
      <c r="L52" s="132"/>
      <c r="M52" s="132"/>
      <c r="N52" s="132"/>
      <c r="O52" s="132"/>
      <c r="P52" s="132"/>
      <c r="Q52" s="132"/>
      <c r="R52" s="132"/>
      <c r="S52" s="132"/>
      <c r="T52" s="132"/>
      <c r="U52" s="132"/>
      <c r="V52" s="132"/>
      <c r="W52" s="132"/>
      <c r="X52" s="132"/>
      <c r="Y52" s="132"/>
      <c r="Z52" s="132"/>
      <c r="AA52" s="132"/>
      <c r="AB52" s="132"/>
      <c r="AC52" s="132"/>
      <c r="AD52" s="132"/>
      <c r="AE52" s="132"/>
      <c r="AF52" s="132"/>
      <c r="AG52" s="132"/>
      <c r="AH52" s="132"/>
      <c r="AI52" s="132"/>
      <c r="AJ52" s="132"/>
      <c r="AK52" s="132"/>
      <c r="AL52" s="132"/>
      <c r="AM52" s="132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132"/>
      <c r="BE52" s="132"/>
      <c r="BF52" s="132"/>
      <c r="BG52" s="132"/>
      <c r="BH52" s="132"/>
      <c r="BI52" s="132"/>
      <c r="BJ52" s="132"/>
      <c r="BK52" s="132"/>
      <c r="BL52" s="132"/>
      <c r="BM52" s="132"/>
      <c r="BN52" s="132"/>
      <c r="BO52" s="132"/>
      <c r="BP52" s="132"/>
      <c r="BQ52" s="132"/>
      <c r="BR52" s="132"/>
      <c r="BS52" s="132"/>
      <c r="BT52" s="132"/>
      <c r="BU52" s="132"/>
      <c r="BV52" s="132"/>
      <c r="BW52" s="132"/>
      <c r="BX52" s="132"/>
      <c r="BY52" s="132"/>
      <c r="BZ52" s="132"/>
      <c r="CA52" s="132"/>
      <c r="CB52" s="132"/>
      <c r="CC52" s="132"/>
      <c r="CD52" s="132"/>
      <c r="CE52" s="132"/>
      <c r="CF52" s="132"/>
      <c r="CG52" s="132"/>
      <c r="CH52" s="132"/>
      <c r="CI52" s="132"/>
      <c r="CJ52" s="132"/>
      <c r="CK52" s="132"/>
      <c r="CL52" s="132"/>
      <c r="CM52" s="132"/>
      <c r="CN52" s="132"/>
      <c r="CO52" s="132"/>
      <c r="CP52" s="132"/>
      <c r="CQ52" s="132"/>
      <c r="CR52" s="132"/>
      <c r="CS52" s="132"/>
      <c r="CT52" s="132"/>
      <c r="CU52" s="132"/>
      <c r="CV52" s="132"/>
      <c r="CW52" s="132"/>
      <c r="CX52" s="132"/>
      <c r="CY52" s="132"/>
      <c r="CZ52" s="132"/>
      <c r="DA52" s="132"/>
      <c r="DB52" s="132"/>
      <c r="DC52" s="132"/>
      <c r="DD52" s="132"/>
      <c r="DE52" s="132"/>
      <c r="DF52" s="132"/>
      <c r="DG52" s="132"/>
      <c r="DH52" s="132"/>
      <c r="DI52" s="132"/>
      <c r="DJ52" s="132"/>
      <c r="DK52" s="132"/>
      <c r="DL52" s="132"/>
      <c r="DM52" s="132"/>
      <c r="DN52" s="132"/>
      <c r="DO52" s="132"/>
      <c r="DP52" s="132"/>
      <c r="DQ52" s="132"/>
      <c r="DR52" s="132"/>
      <c r="DS52" s="132"/>
      <c r="DT52" s="132"/>
      <c r="DU52" s="132"/>
      <c r="DV52" s="132"/>
      <c r="DW52" s="132"/>
      <c r="DX52" s="132"/>
      <c r="DY52" s="132"/>
      <c r="DZ52" s="132"/>
      <c r="EA52" s="132"/>
      <c r="EB52" s="132"/>
      <c r="EC52" s="132"/>
      <c r="ED52" s="132"/>
      <c r="EE52" s="132"/>
      <c r="EF52" s="132"/>
      <c r="EG52" s="132"/>
      <c r="EH52" s="132"/>
      <c r="EI52" s="132"/>
      <c r="EJ52" s="132"/>
      <c r="EK52" s="132"/>
      <c r="EL52" s="132"/>
      <c r="EM52" s="132"/>
      <c r="EN52" s="132"/>
      <c r="EO52" s="132"/>
      <c r="EP52" s="132"/>
      <c r="EQ52" s="132"/>
      <c r="ER52" s="132"/>
      <c r="ES52" s="132"/>
      <c r="ET52" s="132"/>
      <c r="EU52" s="132"/>
      <c r="EV52" s="132"/>
      <c r="EW52" s="132"/>
      <c r="EX52" s="132"/>
      <c r="EY52" s="132"/>
      <c r="EZ52" s="132"/>
      <c r="FA52" s="132"/>
      <c r="FB52" s="132"/>
      <c r="FC52" s="132"/>
      <c r="FD52" s="132"/>
      <c r="FE52" s="132"/>
      <c r="FF52" s="132"/>
      <c r="FG52" s="132"/>
      <c r="FH52" s="132"/>
      <c r="FI52" s="132"/>
      <c r="FJ52" s="132"/>
      <c r="FK52" s="132"/>
      <c r="FL52" s="132"/>
      <c r="FM52" s="132"/>
      <c r="FN52" s="132"/>
      <c r="FO52" s="132"/>
      <c r="FP52" s="132"/>
      <c r="FQ52" s="132"/>
      <c r="FR52" s="132"/>
      <c r="FS52" s="132"/>
      <c r="FT52" s="132"/>
      <c r="FU52" s="132"/>
      <c r="FV52" s="132"/>
      <c r="FW52" s="132"/>
      <c r="FX52" s="132"/>
      <c r="FY52" s="132"/>
      <c r="FZ52" s="132"/>
      <c r="GA52" s="132"/>
      <c r="GB52" s="132"/>
      <c r="GC52" s="132"/>
      <c r="GD52" s="132"/>
      <c r="GE52" s="132"/>
      <c r="GF52" s="132"/>
      <c r="GG52" s="132"/>
      <c r="GH52" s="132"/>
      <c r="GI52" s="132"/>
      <c r="GJ52" s="132"/>
      <c r="GK52" s="132"/>
      <c r="GL52" s="132"/>
      <c r="GM52" s="132"/>
      <c r="GN52" s="132"/>
      <c r="GO52" s="132"/>
      <c r="GP52" s="132"/>
      <c r="GQ52" s="132"/>
      <c r="GR52" s="132"/>
      <c r="GS52" s="132"/>
      <c r="GT52" s="132"/>
      <c r="GU52" s="132"/>
      <c r="GV52" s="132"/>
      <c r="GW52" s="132"/>
      <c r="GX52" s="132"/>
      <c r="GY52" s="132"/>
      <c r="GZ52" s="132"/>
      <c r="HA52" s="132"/>
      <c r="HB52" s="132"/>
      <c r="HC52" s="132"/>
      <c r="HD52" s="132"/>
      <c r="HE52" s="132"/>
      <c r="HF52" s="132"/>
      <c r="HG52" s="132"/>
      <c r="HH52" s="132"/>
      <c r="HI52" s="132"/>
      <c r="HJ52" s="132"/>
      <c r="HK52" s="132"/>
      <c r="HL52" s="132"/>
      <c r="HM52" s="132"/>
      <c r="HN52" s="132"/>
      <c r="HO52" s="132"/>
      <c r="HP52" s="132"/>
      <c r="HQ52" s="132"/>
      <c r="HR52" s="132"/>
      <c r="HS52" s="132"/>
      <c r="HT52" s="132"/>
      <c r="HU52" s="132"/>
      <c r="HV52" s="132"/>
      <c r="HW52" s="132"/>
      <c r="HX52" s="132"/>
      <c r="HY52" s="132"/>
      <c r="HZ52" s="132"/>
      <c r="IA52" s="132"/>
      <c r="IB52" s="132"/>
      <c r="IC52" s="132"/>
      <c r="ID52" s="132"/>
      <c r="IE52" s="132"/>
      <c r="IF52" s="132"/>
      <c r="IG52" s="132"/>
      <c r="IH52" s="132"/>
      <c r="II52" s="132"/>
      <c r="IJ52" s="132"/>
      <c r="IK52" s="132"/>
      <c r="IL52" s="132"/>
      <c r="IM52" s="132"/>
      <c r="IN52" s="132"/>
      <c r="IO52" s="132"/>
      <c r="IP52" s="132"/>
      <c r="IQ52" s="132"/>
      <c r="IR52" s="132"/>
    </row>
    <row r="53" spans="1:252" x14ac:dyDescent="0.25">
      <c r="A53" s="101" t="s">
        <v>765</v>
      </c>
      <c r="B53" s="101" t="s">
        <v>766</v>
      </c>
      <c r="C53" s="61" t="s">
        <v>767</v>
      </c>
      <c r="D53" s="61" t="s">
        <v>285</v>
      </c>
      <c r="F53" s="62">
        <v>6974425640</v>
      </c>
      <c r="G53" s="62">
        <v>6973491251</v>
      </c>
      <c r="H53" s="62">
        <v>6974425640</v>
      </c>
      <c r="I53" s="5" t="s">
        <v>805</v>
      </c>
      <c r="K53" s="132"/>
      <c r="L53" s="132"/>
      <c r="M53" s="132"/>
      <c r="N53" s="132"/>
      <c r="O53" s="132"/>
      <c r="P53" s="132"/>
      <c r="Q53" s="132"/>
      <c r="R53" s="132"/>
      <c r="S53" s="132"/>
      <c r="T53" s="132"/>
      <c r="U53" s="132"/>
      <c r="V53" s="132"/>
      <c r="W53" s="132"/>
      <c r="X53" s="132"/>
      <c r="Y53" s="132"/>
      <c r="Z53" s="132"/>
      <c r="AA53" s="132"/>
      <c r="AB53" s="132"/>
      <c r="AC53" s="132"/>
      <c r="AD53" s="132"/>
      <c r="AE53" s="132"/>
      <c r="AF53" s="132"/>
      <c r="AG53" s="132"/>
      <c r="AH53" s="132"/>
      <c r="AI53" s="132"/>
      <c r="AJ53" s="132"/>
      <c r="AK53" s="132"/>
      <c r="AL53" s="132"/>
      <c r="AM53" s="132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132"/>
      <c r="BE53" s="132"/>
      <c r="BF53" s="132"/>
      <c r="BG53" s="132"/>
      <c r="BH53" s="132"/>
      <c r="BI53" s="132"/>
      <c r="BJ53" s="132"/>
      <c r="BK53" s="132"/>
      <c r="BL53" s="132"/>
      <c r="BM53" s="132"/>
      <c r="BN53" s="132"/>
      <c r="BO53" s="132"/>
      <c r="BP53" s="132"/>
      <c r="BQ53" s="132"/>
      <c r="BR53" s="132"/>
      <c r="BS53" s="132"/>
      <c r="BT53" s="132"/>
      <c r="BU53" s="132"/>
      <c r="BV53" s="132"/>
      <c r="BW53" s="132"/>
      <c r="BX53" s="132"/>
      <c r="BY53" s="132"/>
      <c r="BZ53" s="132"/>
      <c r="CA53" s="132"/>
      <c r="CB53" s="132"/>
      <c r="CC53" s="132"/>
      <c r="CD53" s="132"/>
      <c r="CE53" s="132"/>
      <c r="CF53" s="132"/>
      <c r="CG53" s="132"/>
      <c r="CH53" s="132"/>
      <c r="CI53" s="132"/>
      <c r="CJ53" s="132"/>
      <c r="CK53" s="132"/>
      <c r="CL53" s="132"/>
      <c r="CM53" s="132"/>
      <c r="CN53" s="132"/>
      <c r="CO53" s="132"/>
      <c r="CP53" s="132"/>
      <c r="CQ53" s="132"/>
      <c r="CR53" s="132"/>
      <c r="CS53" s="132"/>
      <c r="CT53" s="132"/>
      <c r="CU53" s="132"/>
      <c r="CV53" s="132"/>
      <c r="CW53" s="132"/>
      <c r="CX53" s="132"/>
      <c r="CY53" s="132"/>
      <c r="CZ53" s="132"/>
      <c r="DA53" s="132"/>
      <c r="DB53" s="132"/>
      <c r="DC53" s="132"/>
      <c r="DD53" s="132"/>
      <c r="DE53" s="132"/>
      <c r="DF53" s="132"/>
      <c r="DG53" s="132"/>
      <c r="DH53" s="132"/>
      <c r="DI53" s="132"/>
      <c r="DJ53" s="132"/>
      <c r="DK53" s="132"/>
      <c r="DL53" s="132"/>
      <c r="DM53" s="132"/>
      <c r="DN53" s="132"/>
      <c r="DO53" s="132"/>
      <c r="DP53" s="132"/>
      <c r="DQ53" s="132"/>
      <c r="DR53" s="132"/>
      <c r="DS53" s="132"/>
      <c r="DT53" s="132"/>
      <c r="DU53" s="132"/>
      <c r="DV53" s="132"/>
      <c r="DW53" s="132"/>
      <c r="DX53" s="132"/>
      <c r="DY53" s="132"/>
      <c r="DZ53" s="132"/>
      <c r="EA53" s="132"/>
      <c r="EB53" s="132"/>
      <c r="EC53" s="132"/>
      <c r="ED53" s="132"/>
      <c r="EE53" s="132"/>
      <c r="EF53" s="132"/>
      <c r="EG53" s="132"/>
      <c r="EH53" s="132"/>
      <c r="EI53" s="132"/>
      <c r="EJ53" s="132"/>
      <c r="EK53" s="132"/>
      <c r="EL53" s="132"/>
      <c r="EM53" s="132"/>
      <c r="EN53" s="132"/>
      <c r="EO53" s="132"/>
      <c r="EP53" s="132"/>
      <c r="EQ53" s="132"/>
      <c r="ER53" s="132"/>
      <c r="ES53" s="132"/>
      <c r="ET53" s="132"/>
      <c r="EU53" s="132"/>
      <c r="EV53" s="132"/>
      <c r="EW53" s="132"/>
      <c r="EX53" s="132"/>
      <c r="EY53" s="132"/>
      <c r="EZ53" s="132"/>
      <c r="FA53" s="132"/>
      <c r="FB53" s="132"/>
      <c r="FC53" s="132"/>
      <c r="FD53" s="132"/>
      <c r="FE53" s="132"/>
      <c r="FF53" s="132"/>
      <c r="FG53" s="132"/>
      <c r="FH53" s="132"/>
      <c r="FI53" s="132"/>
      <c r="FJ53" s="132"/>
      <c r="FK53" s="132"/>
      <c r="FL53" s="132"/>
      <c r="FM53" s="132"/>
      <c r="FN53" s="132"/>
      <c r="FO53" s="132"/>
      <c r="FP53" s="132"/>
      <c r="FQ53" s="132"/>
      <c r="FR53" s="132"/>
      <c r="FS53" s="132"/>
      <c r="FT53" s="132"/>
      <c r="FU53" s="132"/>
      <c r="FV53" s="132"/>
      <c r="FW53" s="132"/>
      <c r="FX53" s="132"/>
      <c r="FY53" s="132"/>
      <c r="FZ53" s="132"/>
      <c r="GA53" s="132"/>
      <c r="GB53" s="132"/>
      <c r="GC53" s="132"/>
      <c r="GD53" s="132"/>
      <c r="GE53" s="132"/>
      <c r="GF53" s="132"/>
      <c r="GG53" s="132"/>
      <c r="GH53" s="132"/>
      <c r="GI53" s="132"/>
      <c r="GJ53" s="132"/>
      <c r="GK53" s="132"/>
      <c r="GL53" s="132"/>
      <c r="GM53" s="132"/>
      <c r="GN53" s="132"/>
      <c r="GO53" s="132"/>
      <c r="GP53" s="132"/>
      <c r="GQ53" s="132"/>
      <c r="GR53" s="132"/>
      <c r="GS53" s="132"/>
      <c r="GT53" s="132"/>
      <c r="GU53" s="132"/>
      <c r="GV53" s="132"/>
      <c r="GW53" s="132"/>
      <c r="GX53" s="132"/>
      <c r="GY53" s="132"/>
      <c r="GZ53" s="132"/>
      <c r="HA53" s="132"/>
      <c r="HB53" s="132"/>
      <c r="HC53" s="132"/>
      <c r="HD53" s="132"/>
      <c r="HE53" s="132"/>
      <c r="HF53" s="132"/>
      <c r="HG53" s="132"/>
      <c r="HH53" s="132"/>
      <c r="HI53" s="132"/>
      <c r="HJ53" s="132"/>
      <c r="HK53" s="132"/>
      <c r="HL53" s="132"/>
      <c r="HM53" s="132"/>
      <c r="HN53" s="132"/>
      <c r="HO53" s="132"/>
      <c r="HP53" s="132"/>
      <c r="HQ53" s="132"/>
      <c r="HR53" s="132"/>
      <c r="HS53" s="132"/>
      <c r="HT53" s="132"/>
      <c r="HU53" s="132"/>
      <c r="HV53" s="132"/>
      <c r="HW53" s="132"/>
      <c r="HX53" s="132"/>
      <c r="HY53" s="132"/>
      <c r="HZ53" s="132"/>
      <c r="IA53" s="132"/>
      <c r="IB53" s="132"/>
      <c r="IC53" s="132"/>
      <c r="ID53" s="132"/>
      <c r="IE53" s="132"/>
      <c r="IF53" s="132"/>
      <c r="IG53" s="132"/>
      <c r="IH53" s="132"/>
      <c r="II53" s="132"/>
      <c r="IJ53" s="132"/>
      <c r="IK53" s="132"/>
      <c r="IL53" s="132"/>
      <c r="IM53" s="132"/>
      <c r="IN53" s="132"/>
      <c r="IO53" s="132"/>
      <c r="IP53" s="132"/>
      <c r="IQ53" s="132"/>
      <c r="IR53" s="132"/>
    </row>
    <row r="54" spans="1:252" x14ac:dyDescent="0.25">
      <c r="A54" s="101" t="s">
        <v>338</v>
      </c>
      <c r="B54" s="101" t="s">
        <v>339</v>
      </c>
      <c r="C54" s="61" t="s">
        <v>340</v>
      </c>
      <c r="D54" s="61" t="s">
        <v>291</v>
      </c>
      <c r="E54" s="61" t="s">
        <v>341</v>
      </c>
      <c r="F54" s="61" t="s">
        <v>342</v>
      </c>
      <c r="G54" s="61"/>
      <c r="H54" s="61"/>
      <c r="I54" s="7"/>
      <c r="J54" s="7"/>
      <c r="K54" s="139"/>
      <c r="L54" s="132"/>
      <c r="M54" s="132"/>
      <c r="N54" s="132"/>
      <c r="O54" s="132"/>
      <c r="P54" s="132"/>
      <c r="Q54" s="132"/>
      <c r="R54" s="132"/>
      <c r="S54" s="132"/>
      <c r="T54" s="132"/>
      <c r="U54" s="132"/>
      <c r="V54" s="132"/>
      <c r="W54" s="132"/>
      <c r="X54" s="132"/>
      <c r="Y54" s="132"/>
      <c r="Z54" s="132"/>
      <c r="AA54" s="132"/>
      <c r="AB54" s="132"/>
      <c r="AC54" s="132"/>
      <c r="AD54" s="132"/>
      <c r="AE54" s="132"/>
      <c r="AF54" s="132"/>
      <c r="AG54" s="132"/>
      <c r="AH54" s="132"/>
      <c r="AI54" s="132"/>
      <c r="AJ54" s="132"/>
      <c r="AK54" s="132"/>
      <c r="AL54" s="132"/>
      <c r="AM54" s="132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32"/>
      <c r="BE54" s="132"/>
      <c r="BF54" s="132"/>
      <c r="BG54" s="132"/>
      <c r="BH54" s="132"/>
      <c r="BI54" s="132"/>
      <c r="BJ54" s="132"/>
      <c r="BK54" s="132"/>
      <c r="BL54" s="132"/>
      <c r="BM54" s="132"/>
      <c r="BN54" s="132"/>
      <c r="BO54" s="132"/>
      <c r="BP54" s="132"/>
      <c r="BQ54" s="132"/>
      <c r="BR54" s="132"/>
      <c r="BS54" s="132"/>
      <c r="BT54" s="132"/>
      <c r="BU54" s="132"/>
      <c r="BV54" s="132"/>
      <c r="BW54" s="132"/>
      <c r="BX54" s="132"/>
      <c r="BY54" s="132"/>
      <c r="BZ54" s="132"/>
      <c r="CA54" s="132"/>
      <c r="CB54" s="132"/>
      <c r="CC54" s="132"/>
      <c r="CD54" s="132"/>
      <c r="CE54" s="132"/>
      <c r="CF54" s="132"/>
      <c r="CG54" s="132"/>
      <c r="CH54" s="132"/>
      <c r="CI54" s="132"/>
      <c r="CJ54" s="132"/>
      <c r="CK54" s="132"/>
      <c r="CL54" s="132"/>
      <c r="CM54" s="132"/>
      <c r="CN54" s="132"/>
      <c r="CO54" s="132"/>
      <c r="CP54" s="132"/>
      <c r="CQ54" s="132"/>
      <c r="CR54" s="132"/>
      <c r="CS54" s="132"/>
      <c r="CT54" s="132"/>
      <c r="CU54" s="132"/>
      <c r="CV54" s="132"/>
      <c r="CW54" s="132"/>
      <c r="CX54" s="132"/>
      <c r="CY54" s="132"/>
      <c r="CZ54" s="132"/>
      <c r="DA54" s="132"/>
      <c r="DB54" s="132"/>
      <c r="DC54" s="132"/>
      <c r="DD54" s="132"/>
      <c r="DE54" s="132"/>
      <c r="DF54" s="132"/>
      <c r="DG54" s="132"/>
      <c r="DH54" s="132"/>
      <c r="DI54" s="132"/>
      <c r="DJ54" s="132"/>
      <c r="DK54" s="132"/>
      <c r="DL54" s="132"/>
      <c r="DM54" s="132"/>
      <c r="DN54" s="132"/>
      <c r="DO54" s="132"/>
      <c r="DP54" s="132"/>
      <c r="DQ54" s="132"/>
      <c r="DR54" s="132"/>
      <c r="DS54" s="132"/>
      <c r="DT54" s="132"/>
      <c r="DU54" s="132"/>
      <c r="DV54" s="132"/>
      <c r="DW54" s="132"/>
      <c r="DX54" s="132"/>
      <c r="DY54" s="132"/>
      <c r="DZ54" s="132"/>
      <c r="EA54" s="132"/>
      <c r="EB54" s="132"/>
      <c r="EC54" s="132"/>
      <c r="ED54" s="132"/>
      <c r="EE54" s="132"/>
      <c r="EF54" s="132"/>
      <c r="EG54" s="132"/>
      <c r="EH54" s="132"/>
      <c r="EI54" s="132"/>
      <c r="EJ54" s="132"/>
      <c r="EK54" s="132"/>
      <c r="EL54" s="132"/>
      <c r="EM54" s="132"/>
      <c r="EN54" s="132"/>
      <c r="EO54" s="132"/>
      <c r="EP54" s="132"/>
      <c r="EQ54" s="132"/>
      <c r="ER54" s="132"/>
      <c r="ES54" s="132"/>
      <c r="ET54" s="132"/>
      <c r="EU54" s="132"/>
      <c r="EV54" s="132"/>
      <c r="EW54" s="132"/>
      <c r="EX54" s="132"/>
      <c r="EY54" s="132"/>
      <c r="EZ54" s="132"/>
      <c r="FA54" s="132"/>
      <c r="FB54" s="132"/>
      <c r="FC54" s="132"/>
      <c r="FD54" s="132"/>
      <c r="FE54" s="132"/>
      <c r="FF54" s="132"/>
      <c r="FG54" s="132"/>
      <c r="FH54" s="132"/>
      <c r="FI54" s="132"/>
      <c r="FJ54" s="132"/>
      <c r="FK54" s="132"/>
      <c r="FL54" s="132"/>
      <c r="FM54" s="132"/>
      <c r="FN54" s="132"/>
      <c r="FO54" s="132"/>
      <c r="FP54" s="132"/>
      <c r="FQ54" s="132"/>
      <c r="FR54" s="132"/>
      <c r="FS54" s="132"/>
      <c r="FT54" s="132"/>
      <c r="FU54" s="132"/>
      <c r="FV54" s="132"/>
      <c r="FW54" s="132"/>
      <c r="FX54" s="132"/>
      <c r="FY54" s="132"/>
      <c r="FZ54" s="132"/>
      <c r="GA54" s="132"/>
      <c r="GB54" s="132"/>
      <c r="GC54" s="132"/>
      <c r="GD54" s="132"/>
      <c r="GE54" s="132"/>
      <c r="GF54" s="132"/>
      <c r="GG54" s="132"/>
      <c r="GH54" s="132"/>
      <c r="GI54" s="132"/>
      <c r="GJ54" s="132"/>
      <c r="GK54" s="132"/>
      <c r="GL54" s="132"/>
      <c r="GM54" s="132"/>
      <c r="GN54" s="132"/>
      <c r="GO54" s="132"/>
      <c r="GP54" s="132"/>
      <c r="GQ54" s="132"/>
      <c r="GR54" s="132"/>
      <c r="GS54" s="132"/>
      <c r="GT54" s="132"/>
      <c r="GU54" s="132"/>
      <c r="GV54" s="132"/>
      <c r="GW54" s="132"/>
      <c r="GX54" s="132"/>
      <c r="GY54" s="132"/>
      <c r="GZ54" s="132"/>
      <c r="HA54" s="132"/>
      <c r="HB54" s="132"/>
      <c r="HC54" s="132"/>
      <c r="HD54" s="132"/>
      <c r="HE54" s="132"/>
      <c r="HF54" s="132"/>
      <c r="HG54" s="132"/>
      <c r="HH54" s="132"/>
      <c r="HI54" s="132"/>
      <c r="HJ54" s="132"/>
      <c r="HK54" s="132"/>
      <c r="HL54" s="132"/>
      <c r="HM54" s="132"/>
      <c r="HN54" s="132"/>
      <c r="HO54" s="132"/>
      <c r="HP54" s="132"/>
      <c r="HQ54" s="132"/>
      <c r="HR54" s="132"/>
      <c r="HS54" s="132"/>
      <c r="HT54" s="132"/>
      <c r="HU54" s="132"/>
      <c r="HV54" s="132"/>
      <c r="HW54" s="132"/>
      <c r="HX54" s="132"/>
      <c r="HY54" s="132"/>
      <c r="HZ54" s="132"/>
      <c r="IA54" s="132"/>
      <c r="IB54" s="132"/>
      <c r="IC54" s="132"/>
      <c r="ID54" s="132"/>
      <c r="IE54" s="132"/>
      <c r="IF54" s="132"/>
      <c r="IG54" s="132"/>
      <c r="IH54" s="132"/>
      <c r="II54" s="132"/>
      <c r="IJ54" s="132"/>
      <c r="IK54" s="132"/>
      <c r="IL54" s="132"/>
      <c r="IM54" s="132"/>
      <c r="IN54" s="132"/>
      <c r="IO54" s="132"/>
      <c r="IP54" s="132"/>
      <c r="IQ54" s="132"/>
      <c r="IR54" s="132"/>
    </row>
    <row r="55" spans="1:252" ht="15.75" customHeight="1" x14ac:dyDescent="0.25">
      <c r="A55" s="101" t="s">
        <v>154</v>
      </c>
      <c r="B55" s="101" t="s">
        <v>343</v>
      </c>
      <c r="C55" s="61" t="s">
        <v>344</v>
      </c>
      <c r="D55" s="61" t="s">
        <v>272</v>
      </c>
      <c r="E55" s="61" t="s">
        <v>345</v>
      </c>
      <c r="F55" s="61" t="s">
        <v>346</v>
      </c>
      <c r="G55" s="61" t="s">
        <v>310</v>
      </c>
      <c r="H55" s="61" t="s">
        <v>346</v>
      </c>
      <c r="I55" s="5" t="s">
        <v>347</v>
      </c>
      <c r="J55" s="7">
        <v>6978164220</v>
      </c>
      <c r="K55" s="139"/>
      <c r="L55" s="132"/>
      <c r="M55" s="132"/>
      <c r="N55" s="132"/>
      <c r="O55" s="132"/>
      <c r="P55" s="132"/>
      <c r="Q55" s="132"/>
      <c r="R55" s="132"/>
      <c r="S55" s="132"/>
      <c r="T55" s="132"/>
      <c r="U55" s="132"/>
      <c r="V55" s="132"/>
      <c r="W55" s="132"/>
      <c r="X55" s="132"/>
      <c r="Y55" s="132"/>
      <c r="Z55" s="132"/>
      <c r="AA55" s="132"/>
      <c r="AB55" s="132"/>
      <c r="AC55" s="132"/>
      <c r="AD55" s="132"/>
      <c r="AE55" s="132"/>
      <c r="AF55" s="132"/>
      <c r="AG55" s="132"/>
      <c r="AH55" s="132"/>
      <c r="AI55" s="132"/>
      <c r="AJ55" s="132"/>
      <c r="AK55" s="132"/>
      <c r="AL55" s="132"/>
      <c r="AM55" s="132"/>
      <c r="AN55" s="132"/>
      <c r="AO55" s="132"/>
      <c r="AP55" s="132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2"/>
      <c r="BC55" s="132"/>
      <c r="BD55" s="132"/>
      <c r="BE55" s="132"/>
      <c r="BF55" s="132"/>
      <c r="BG55" s="132"/>
      <c r="BH55" s="132"/>
      <c r="BI55" s="132"/>
      <c r="BJ55" s="132"/>
      <c r="BK55" s="132"/>
      <c r="BL55" s="132"/>
      <c r="BM55" s="132"/>
      <c r="BN55" s="132"/>
      <c r="BO55" s="132"/>
      <c r="BP55" s="132"/>
      <c r="BQ55" s="132"/>
      <c r="BR55" s="132"/>
      <c r="BS55" s="132"/>
      <c r="BT55" s="132"/>
      <c r="BU55" s="132"/>
      <c r="BV55" s="132"/>
      <c r="BW55" s="132"/>
      <c r="BX55" s="132"/>
      <c r="BY55" s="132"/>
      <c r="BZ55" s="132"/>
      <c r="CA55" s="132"/>
      <c r="CB55" s="132"/>
      <c r="CC55" s="132"/>
      <c r="CD55" s="132"/>
      <c r="CE55" s="132"/>
      <c r="CF55" s="132"/>
      <c r="CG55" s="132"/>
      <c r="CH55" s="132"/>
      <c r="CI55" s="132"/>
      <c r="CJ55" s="132"/>
      <c r="CK55" s="132"/>
      <c r="CL55" s="132"/>
      <c r="CM55" s="132"/>
      <c r="CN55" s="132"/>
      <c r="CO55" s="132"/>
      <c r="CP55" s="132"/>
      <c r="CQ55" s="132"/>
      <c r="CR55" s="132"/>
      <c r="CS55" s="132"/>
      <c r="CT55" s="132"/>
      <c r="CU55" s="132"/>
      <c r="CV55" s="132"/>
      <c r="CW55" s="132"/>
      <c r="CX55" s="132"/>
      <c r="CY55" s="132"/>
      <c r="CZ55" s="132"/>
      <c r="DA55" s="132"/>
      <c r="DB55" s="132"/>
      <c r="DC55" s="132"/>
      <c r="DD55" s="132"/>
      <c r="DE55" s="132"/>
      <c r="DF55" s="132"/>
      <c r="DG55" s="132"/>
      <c r="DH55" s="132"/>
      <c r="DI55" s="132"/>
      <c r="DJ55" s="132"/>
      <c r="DK55" s="132"/>
      <c r="DL55" s="132"/>
      <c r="DM55" s="132"/>
      <c r="DN55" s="132"/>
      <c r="DO55" s="132"/>
      <c r="DP55" s="132"/>
      <c r="DQ55" s="132"/>
      <c r="DR55" s="132"/>
      <c r="DS55" s="132"/>
      <c r="DT55" s="132"/>
      <c r="DU55" s="132"/>
      <c r="DV55" s="132"/>
      <c r="DW55" s="132"/>
      <c r="DX55" s="132"/>
      <c r="DY55" s="132"/>
      <c r="DZ55" s="132"/>
      <c r="EA55" s="132"/>
      <c r="EB55" s="132"/>
      <c r="EC55" s="132"/>
      <c r="ED55" s="132"/>
      <c r="EE55" s="132"/>
      <c r="EF55" s="132"/>
      <c r="EG55" s="132"/>
      <c r="EH55" s="132"/>
      <c r="EI55" s="132"/>
      <c r="EJ55" s="132"/>
      <c r="EK55" s="132"/>
      <c r="EL55" s="132"/>
      <c r="EM55" s="132"/>
      <c r="EN55" s="132"/>
      <c r="EO55" s="132"/>
      <c r="EP55" s="132"/>
      <c r="EQ55" s="132"/>
      <c r="ER55" s="132"/>
      <c r="ES55" s="132"/>
      <c r="ET55" s="132"/>
      <c r="EU55" s="132"/>
      <c r="EV55" s="132"/>
      <c r="EW55" s="132"/>
      <c r="EX55" s="132"/>
      <c r="EY55" s="132"/>
      <c r="EZ55" s="132"/>
      <c r="FA55" s="132"/>
      <c r="FB55" s="132"/>
      <c r="FC55" s="132"/>
      <c r="FD55" s="132"/>
      <c r="FE55" s="132"/>
      <c r="FF55" s="132"/>
      <c r="FG55" s="132"/>
      <c r="FH55" s="132"/>
      <c r="FI55" s="132"/>
      <c r="FJ55" s="132"/>
      <c r="FK55" s="132"/>
      <c r="FL55" s="132"/>
      <c r="FM55" s="132"/>
      <c r="FN55" s="132"/>
      <c r="FO55" s="132"/>
      <c r="FP55" s="132"/>
      <c r="FQ55" s="132"/>
      <c r="FR55" s="132"/>
      <c r="FS55" s="132"/>
      <c r="FT55" s="132"/>
      <c r="FU55" s="132"/>
      <c r="FV55" s="132"/>
      <c r="FW55" s="132"/>
      <c r="FX55" s="132"/>
      <c r="FY55" s="132"/>
      <c r="FZ55" s="132"/>
      <c r="GA55" s="132"/>
      <c r="GB55" s="132"/>
      <c r="GC55" s="132"/>
      <c r="GD55" s="132"/>
      <c r="GE55" s="132"/>
      <c r="GF55" s="132"/>
      <c r="GG55" s="132"/>
      <c r="GH55" s="132"/>
      <c r="GI55" s="132"/>
      <c r="GJ55" s="132"/>
      <c r="GK55" s="132"/>
      <c r="GL55" s="132"/>
      <c r="GM55" s="132"/>
      <c r="GN55" s="132"/>
      <c r="GO55" s="132"/>
      <c r="GP55" s="132"/>
      <c r="GQ55" s="132"/>
      <c r="GR55" s="132"/>
      <c r="GS55" s="132"/>
      <c r="GT55" s="132"/>
      <c r="GU55" s="132"/>
      <c r="GV55" s="132"/>
      <c r="GW55" s="132"/>
      <c r="GX55" s="132"/>
      <c r="GY55" s="132"/>
      <c r="GZ55" s="132"/>
      <c r="HA55" s="132"/>
      <c r="HB55" s="132"/>
      <c r="HC55" s="132"/>
      <c r="HD55" s="132"/>
      <c r="HE55" s="132"/>
      <c r="HF55" s="132"/>
      <c r="HG55" s="132"/>
      <c r="HH55" s="132"/>
      <c r="HI55" s="132"/>
      <c r="HJ55" s="132"/>
      <c r="HK55" s="132"/>
      <c r="HL55" s="132"/>
      <c r="HM55" s="132"/>
      <c r="HN55" s="132"/>
      <c r="HO55" s="132"/>
      <c r="HP55" s="132"/>
      <c r="HQ55" s="132"/>
      <c r="HR55" s="132"/>
      <c r="HS55" s="132"/>
      <c r="HT55" s="132"/>
      <c r="HU55" s="132"/>
      <c r="HV55" s="132"/>
      <c r="HW55" s="132"/>
      <c r="HX55" s="132"/>
      <c r="HY55" s="132"/>
      <c r="HZ55" s="132"/>
      <c r="IA55" s="132"/>
      <c r="IB55" s="132"/>
      <c r="IC55" s="132"/>
      <c r="ID55" s="132"/>
      <c r="IE55" s="132"/>
      <c r="IF55" s="132"/>
      <c r="IG55" s="132"/>
      <c r="IH55" s="132"/>
      <c r="II55" s="132"/>
      <c r="IJ55" s="132"/>
      <c r="IK55" s="132"/>
      <c r="IL55" s="132"/>
      <c r="IM55" s="132"/>
      <c r="IN55" s="132"/>
      <c r="IO55" s="132"/>
      <c r="IP55" s="132"/>
      <c r="IQ55" s="132"/>
      <c r="IR55" s="132"/>
    </row>
    <row r="56" spans="1:252" ht="15.75" customHeight="1" x14ac:dyDescent="0.25">
      <c r="A56" s="101" t="s">
        <v>154</v>
      </c>
      <c r="B56" s="101" t="s">
        <v>259</v>
      </c>
      <c r="C56" s="61" t="s">
        <v>344</v>
      </c>
      <c r="D56" s="61" t="s">
        <v>272</v>
      </c>
      <c r="E56" s="61" t="s">
        <v>345</v>
      </c>
      <c r="F56" s="61" t="s">
        <v>346</v>
      </c>
      <c r="G56" s="61" t="s">
        <v>310</v>
      </c>
      <c r="H56" s="61" t="s">
        <v>310</v>
      </c>
      <c r="I56" s="7"/>
      <c r="J56" s="7"/>
      <c r="K56" s="139"/>
      <c r="L56" s="132"/>
      <c r="M56" s="132"/>
      <c r="N56" s="132"/>
      <c r="O56" s="132"/>
      <c r="P56" s="132"/>
      <c r="Q56" s="132"/>
      <c r="R56" s="132"/>
      <c r="S56" s="132"/>
      <c r="T56" s="132"/>
      <c r="U56" s="132"/>
      <c r="V56" s="132"/>
      <c r="W56" s="132"/>
      <c r="X56" s="132"/>
      <c r="Y56" s="132"/>
      <c r="Z56" s="132"/>
      <c r="AA56" s="132"/>
      <c r="AB56" s="132"/>
      <c r="AC56" s="132"/>
      <c r="AD56" s="132"/>
      <c r="AE56" s="132"/>
      <c r="AF56" s="132"/>
      <c r="AG56" s="132"/>
      <c r="AH56" s="132"/>
      <c r="AI56" s="132"/>
      <c r="AJ56" s="132"/>
      <c r="AK56" s="132"/>
      <c r="AL56" s="132"/>
      <c r="AM56" s="132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32"/>
      <c r="BE56" s="132"/>
      <c r="BF56" s="132"/>
      <c r="BG56" s="132"/>
      <c r="BH56" s="132"/>
      <c r="BI56" s="132"/>
      <c r="BJ56" s="132"/>
      <c r="BK56" s="132"/>
      <c r="BL56" s="132"/>
      <c r="BM56" s="132"/>
      <c r="BN56" s="132"/>
      <c r="BO56" s="132"/>
      <c r="BP56" s="132"/>
      <c r="BQ56" s="132"/>
      <c r="BR56" s="132"/>
      <c r="BS56" s="132"/>
      <c r="BT56" s="132"/>
      <c r="BU56" s="132"/>
      <c r="BV56" s="132"/>
      <c r="BW56" s="132"/>
      <c r="BX56" s="132"/>
      <c r="BY56" s="132"/>
      <c r="BZ56" s="132"/>
      <c r="CA56" s="132"/>
      <c r="CB56" s="132"/>
      <c r="CC56" s="132"/>
      <c r="CD56" s="132"/>
      <c r="CE56" s="132"/>
      <c r="CF56" s="132"/>
      <c r="CG56" s="132"/>
      <c r="CH56" s="132"/>
      <c r="CI56" s="132"/>
      <c r="CJ56" s="132"/>
      <c r="CK56" s="132"/>
      <c r="CL56" s="132"/>
      <c r="CM56" s="132"/>
      <c r="CN56" s="132"/>
      <c r="CO56" s="132"/>
      <c r="CP56" s="132"/>
      <c r="CQ56" s="132"/>
      <c r="CR56" s="132"/>
      <c r="CS56" s="132"/>
      <c r="CT56" s="132"/>
      <c r="CU56" s="132"/>
      <c r="CV56" s="132"/>
      <c r="CW56" s="132"/>
      <c r="CX56" s="132"/>
      <c r="CY56" s="132"/>
      <c r="CZ56" s="132"/>
      <c r="DA56" s="132"/>
      <c r="DB56" s="132"/>
      <c r="DC56" s="132"/>
      <c r="DD56" s="132"/>
      <c r="DE56" s="132"/>
      <c r="DF56" s="132"/>
      <c r="DG56" s="132"/>
      <c r="DH56" s="132"/>
      <c r="DI56" s="132"/>
      <c r="DJ56" s="132"/>
      <c r="DK56" s="132"/>
      <c r="DL56" s="132"/>
      <c r="DM56" s="132"/>
      <c r="DN56" s="132"/>
      <c r="DO56" s="132"/>
      <c r="DP56" s="132"/>
      <c r="DQ56" s="132"/>
      <c r="DR56" s="132"/>
      <c r="DS56" s="132"/>
      <c r="DT56" s="132"/>
      <c r="DU56" s="132"/>
      <c r="DV56" s="132"/>
      <c r="DW56" s="132"/>
      <c r="DX56" s="132"/>
      <c r="DY56" s="132"/>
      <c r="DZ56" s="132"/>
      <c r="EA56" s="132"/>
      <c r="EB56" s="132"/>
      <c r="EC56" s="132"/>
      <c r="ED56" s="132"/>
      <c r="EE56" s="132"/>
      <c r="EF56" s="132"/>
      <c r="EG56" s="132"/>
      <c r="EH56" s="132"/>
      <c r="EI56" s="132"/>
      <c r="EJ56" s="132"/>
      <c r="EK56" s="132"/>
      <c r="EL56" s="132"/>
      <c r="EM56" s="132"/>
      <c r="EN56" s="132"/>
      <c r="EO56" s="132"/>
      <c r="EP56" s="132"/>
      <c r="EQ56" s="132"/>
      <c r="ER56" s="132"/>
      <c r="ES56" s="132"/>
      <c r="ET56" s="132"/>
      <c r="EU56" s="132"/>
      <c r="EV56" s="132"/>
      <c r="EW56" s="132"/>
      <c r="EX56" s="132"/>
      <c r="EY56" s="132"/>
      <c r="EZ56" s="132"/>
      <c r="FA56" s="132"/>
      <c r="FB56" s="132"/>
      <c r="FC56" s="132"/>
      <c r="FD56" s="132"/>
      <c r="FE56" s="132"/>
      <c r="FF56" s="132"/>
      <c r="FG56" s="132"/>
      <c r="FH56" s="132"/>
      <c r="FI56" s="132"/>
      <c r="FJ56" s="132"/>
      <c r="FK56" s="132"/>
      <c r="FL56" s="132"/>
      <c r="FM56" s="132"/>
      <c r="FN56" s="132"/>
      <c r="FO56" s="132"/>
      <c r="FP56" s="132"/>
      <c r="FQ56" s="132"/>
      <c r="FR56" s="132"/>
      <c r="FS56" s="132"/>
      <c r="FT56" s="132"/>
      <c r="FU56" s="132"/>
      <c r="FV56" s="132"/>
      <c r="FW56" s="132"/>
      <c r="FX56" s="132"/>
      <c r="FY56" s="132"/>
      <c r="FZ56" s="132"/>
      <c r="GA56" s="132"/>
      <c r="GB56" s="132"/>
      <c r="GC56" s="132"/>
      <c r="GD56" s="132"/>
      <c r="GE56" s="132"/>
      <c r="GF56" s="132"/>
      <c r="GG56" s="132"/>
      <c r="GH56" s="132"/>
      <c r="GI56" s="132"/>
      <c r="GJ56" s="132"/>
      <c r="GK56" s="132"/>
      <c r="GL56" s="132"/>
      <c r="GM56" s="132"/>
      <c r="GN56" s="132"/>
      <c r="GO56" s="132"/>
      <c r="GP56" s="132"/>
      <c r="GQ56" s="132"/>
      <c r="GR56" s="132"/>
      <c r="GS56" s="132"/>
      <c r="GT56" s="132"/>
      <c r="GU56" s="132"/>
      <c r="GV56" s="132"/>
      <c r="GW56" s="132"/>
      <c r="GX56" s="132"/>
      <c r="GY56" s="132"/>
      <c r="GZ56" s="132"/>
      <c r="HA56" s="132"/>
      <c r="HB56" s="132"/>
      <c r="HC56" s="132"/>
      <c r="HD56" s="132"/>
      <c r="HE56" s="132"/>
      <c r="HF56" s="132"/>
      <c r="HG56" s="132"/>
      <c r="HH56" s="132"/>
      <c r="HI56" s="132"/>
      <c r="HJ56" s="132"/>
      <c r="HK56" s="132"/>
      <c r="HL56" s="132"/>
      <c r="HM56" s="132"/>
      <c r="HN56" s="132"/>
      <c r="HO56" s="132"/>
      <c r="HP56" s="132"/>
      <c r="HQ56" s="132"/>
      <c r="HR56" s="132"/>
      <c r="HS56" s="132"/>
      <c r="HT56" s="132"/>
      <c r="HU56" s="132"/>
      <c r="HV56" s="132"/>
      <c r="HW56" s="132"/>
      <c r="HX56" s="132"/>
      <c r="HY56" s="132"/>
      <c r="HZ56" s="132"/>
      <c r="IA56" s="132"/>
      <c r="IB56" s="132"/>
      <c r="IC56" s="132"/>
      <c r="ID56" s="132"/>
      <c r="IE56" s="132"/>
      <c r="IF56" s="132"/>
      <c r="IG56" s="132"/>
      <c r="IH56" s="132"/>
      <c r="II56" s="132"/>
      <c r="IJ56" s="132"/>
      <c r="IK56" s="132"/>
      <c r="IL56" s="132"/>
      <c r="IM56" s="132"/>
      <c r="IN56" s="132"/>
      <c r="IO56" s="132"/>
      <c r="IP56" s="132"/>
      <c r="IQ56" s="132"/>
      <c r="IR56" s="132"/>
    </row>
    <row r="57" spans="1:252" ht="19.5" customHeight="1" x14ac:dyDescent="0.25">
      <c r="A57" s="101" t="s">
        <v>158</v>
      </c>
      <c r="B57" s="101" t="s">
        <v>348</v>
      </c>
      <c r="C57" s="61" t="s">
        <v>349</v>
      </c>
      <c r="D57" s="61" t="s">
        <v>229</v>
      </c>
      <c r="E57" s="61" t="s">
        <v>350</v>
      </c>
      <c r="F57" s="61"/>
      <c r="G57" s="61" t="s">
        <v>351</v>
      </c>
      <c r="H57" s="61" t="s">
        <v>352</v>
      </c>
      <c r="I57" s="5" t="s">
        <v>353</v>
      </c>
      <c r="J57" s="7"/>
      <c r="K57" s="139"/>
      <c r="L57" s="132"/>
      <c r="M57" s="132"/>
      <c r="N57" s="132"/>
      <c r="O57" s="132"/>
      <c r="P57" s="132"/>
      <c r="Q57" s="132"/>
      <c r="R57" s="132"/>
      <c r="S57" s="132"/>
      <c r="T57" s="132"/>
      <c r="U57" s="132"/>
      <c r="V57" s="132"/>
      <c r="W57" s="132"/>
      <c r="X57" s="132"/>
      <c r="Y57" s="132"/>
      <c r="Z57" s="132"/>
      <c r="AA57" s="132"/>
      <c r="AB57" s="132"/>
      <c r="AC57" s="132"/>
      <c r="AD57" s="132"/>
      <c r="AE57" s="132"/>
      <c r="AF57" s="132"/>
      <c r="AG57" s="132"/>
      <c r="AH57" s="132"/>
      <c r="AI57" s="132"/>
      <c r="AJ57" s="132"/>
      <c r="AK57" s="132"/>
      <c r="AL57" s="132"/>
      <c r="AM57" s="132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32"/>
      <c r="BE57" s="132"/>
      <c r="BF57" s="132"/>
      <c r="BG57" s="132"/>
      <c r="BH57" s="132"/>
      <c r="BI57" s="132"/>
      <c r="BJ57" s="132"/>
      <c r="BK57" s="132"/>
      <c r="BL57" s="132"/>
      <c r="BM57" s="132"/>
      <c r="BN57" s="132"/>
      <c r="BO57" s="132"/>
      <c r="BP57" s="132"/>
      <c r="BQ57" s="132"/>
      <c r="BR57" s="132"/>
      <c r="BS57" s="132"/>
      <c r="BT57" s="132"/>
      <c r="BU57" s="132"/>
      <c r="BV57" s="132"/>
      <c r="BW57" s="132"/>
      <c r="BX57" s="132"/>
      <c r="BY57" s="132"/>
      <c r="BZ57" s="132"/>
      <c r="CA57" s="132"/>
      <c r="CB57" s="132"/>
      <c r="CC57" s="132"/>
      <c r="CD57" s="132"/>
      <c r="CE57" s="132"/>
      <c r="CF57" s="132"/>
      <c r="CG57" s="132"/>
      <c r="CH57" s="132"/>
      <c r="CI57" s="132"/>
      <c r="CJ57" s="132"/>
      <c r="CK57" s="132"/>
      <c r="CL57" s="132"/>
      <c r="CM57" s="132"/>
      <c r="CN57" s="132"/>
      <c r="CO57" s="132"/>
      <c r="CP57" s="132"/>
      <c r="CQ57" s="132"/>
      <c r="CR57" s="132"/>
      <c r="CS57" s="132"/>
      <c r="CT57" s="132"/>
      <c r="CU57" s="132"/>
      <c r="CV57" s="132"/>
      <c r="CW57" s="132"/>
      <c r="CX57" s="132"/>
      <c r="CY57" s="132"/>
      <c r="CZ57" s="132"/>
      <c r="DA57" s="132"/>
      <c r="DB57" s="132"/>
      <c r="DC57" s="132"/>
      <c r="DD57" s="132"/>
      <c r="DE57" s="132"/>
      <c r="DF57" s="132"/>
      <c r="DG57" s="132"/>
      <c r="DH57" s="132"/>
      <c r="DI57" s="132"/>
      <c r="DJ57" s="132"/>
      <c r="DK57" s="132"/>
      <c r="DL57" s="132"/>
      <c r="DM57" s="132"/>
      <c r="DN57" s="132"/>
      <c r="DO57" s="132"/>
      <c r="DP57" s="132"/>
      <c r="DQ57" s="132"/>
      <c r="DR57" s="132"/>
      <c r="DS57" s="132"/>
      <c r="DT57" s="132"/>
      <c r="DU57" s="132"/>
      <c r="DV57" s="132"/>
      <c r="DW57" s="132"/>
      <c r="DX57" s="132"/>
      <c r="DY57" s="132"/>
      <c r="DZ57" s="132"/>
      <c r="EA57" s="132"/>
      <c r="EB57" s="132"/>
      <c r="EC57" s="132"/>
      <c r="ED57" s="132"/>
      <c r="EE57" s="132"/>
      <c r="EF57" s="132"/>
      <c r="EG57" s="132"/>
      <c r="EH57" s="132"/>
      <c r="EI57" s="132"/>
      <c r="EJ57" s="132"/>
      <c r="EK57" s="132"/>
      <c r="EL57" s="132"/>
      <c r="EM57" s="132"/>
      <c r="EN57" s="132"/>
      <c r="EO57" s="132"/>
      <c r="EP57" s="132"/>
      <c r="EQ57" s="132"/>
      <c r="ER57" s="132"/>
      <c r="ES57" s="132"/>
      <c r="ET57" s="132"/>
      <c r="EU57" s="132"/>
      <c r="EV57" s="132"/>
      <c r="EW57" s="132"/>
      <c r="EX57" s="132"/>
      <c r="EY57" s="132"/>
      <c r="EZ57" s="132"/>
      <c r="FA57" s="132"/>
      <c r="FB57" s="132"/>
      <c r="FC57" s="132"/>
      <c r="FD57" s="132"/>
      <c r="FE57" s="132"/>
      <c r="FF57" s="132"/>
      <c r="FG57" s="132"/>
      <c r="FH57" s="132"/>
      <c r="FI57" s="132"/>
      <c r="FJ57" s="132"/>
      <c r="FK57" s="132"/>
      <c r="FL57" s="132"/>
      <c r="FM57" s="132"/>
      <c r="FN57" s="132"/>
      <c r="FO57" s="132"/>
      <c r="FP57" s="132"/>
      <c r="FQ57" s="132"/>
      <c r="FR57" s="132"/>
      <c r="FS57" s="132"/>
      <c r="FT57" s="132"/>
      <c r="FU57" s="132"/>
      <c r="FV57" s="132"/>
      <c r="FW57" s="132"/>
      <c r="FX57" s="132"/>
      <c r="FY57" s="132"/>
      <c r="FZ57" s="132"/>
      <c r="GA57" s="132"/>
      <c r="GB57" s="132"/>
      <c r="GC57" s="132"/>
      <c r="GD57" s="132"/>
      <c r="GE57" s="132"/>
      <c r="GF57" s="132"/>
      <c r="GG57" s="132"/>
      <c r="GH57" s="132"/>
      <c r="GI57" s="132"/>
      <c r="GJ57" s="132"/>
      <c r="GK57" s="132"/>
      <c r="GL57" s="132"/>
      <c r="GM57" s="132"/>
      <c r="GN57" s="132"/>
      <c r="GO57" s="132"/>
      <c r="GP57" s="132"/>
      <c r="GQ57" s="132"/>
      <c r="GR57" s="132"/>
      <c r="GS57" s="132"/>
      <c r="GT57" s="132"/>
      <c r="GU57" s="132"/>
      <c r="GV57" s="132"/>
      <c r="GW57" s="132"/>
      <c r="GX57" s="132"/>
      <c r="GY57" s="132"/>
      <c r="GZ57" s="132"/>
      <c r="HA57" s="132"/>
      <c r="HB57" s="132"/>
      <c r="HC57" s="132"/>
      <c r="HD57" s="132"/>
      <c r="HE57" s="132"/>
      <c r="HF57" s="132"/>
      <c r="HG57" s="132"/>
      <c r="HH57" s="132"/>
      <c r="HI57" s="132"/>
      <c r="HJ57" s="132"/>
      <c r="HK57" s="132"/>
      <c r="HL57" s="132"/>
      <c r="HM57" s="132"/>
      <c r="HN57" s="132"/>
      <c r="HO57" s="132"/>
      <c r="HP57" s="132"/>
      <c r="HQ57" s="132"/>
      <c r="HR57" s="132"/>
      <c r="HS57" s="132"/>
      <c r="HT57" s="132"/>
      <c r="HU57" s="132"/>
      <c r="HV57" s="132"/>
      <c r="HW57" s="132"/>
      <c r="HX57" s="132"/>
      <c r="HY57" s="132"/>
      <c r="HZ57" s="132"/>
      <c r="IA57" s="132"/>
      <c r="IB57" s="132"/>
      <c r="IC57" s="132"/>
      <c r="ID57" s="132"/>
      <c r="IE57" s="132"/>
      <c r="IF57" s="132"/>
      <c r="IG57" s="132"/>
      <c r="IH57" s="132"/>
      <c r="II57" s="132"/>
      <c r="IJ57" s="132"/>
      <c r="IK57" s="132"/>
      <c r="IL57" s="132"/>
      <c r="IM57" s="132"/>
      <c r="IN57" s="132"/>
      <c r="IO57" s="132"/>
      <c r="IP57" s="132"/>
      <c r="IQ57" s="132"/>
      <c r="IR57" s="132"/>
    </row>
    <row r="58" spans="1:252" s="128" customFormat="1" ht="20.25" customHeight="1" x14ac:dyDescent="0.25">
      <c r="A58" s="140" t="s">
        <v>1579</v>
      </c>
      <c r="B58" s="140" t="s">
        <v>1580</v>
      </c>
      <c r="C58" s="134" t="s">
        <v>1581</v>
      </c>
      <c r="D58" s="134" t="s">
        <v>1582</v>
      </c>
      <c r="E58" s="134">
        <v>2155401044</v>
      </c>
      <c r="F58" s="134"/>
      <c r="G58" s="134">
        <v>6984461386</v>
      </c>
      <c r="H58" s="134">
        <v>6980744091</v>
      </c>
      <c r="I58" s="135" t="s">
        <v>1736</v>
      </c>
      <c r="J58" s="136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32"/>
      <c r="DP58" s="132"/>
      <c r="DQ58" s="132"/>
      <c r="DR58" s="132"/>
      <c r="DS58" s="132"/>
      <c r="DT58" s="132"/>
      <c r="DU58" s="132"/>
      <c r="DV58" s="132"/>
      <c r="DW58" s="132"/>
      <c r="DX58" s="132"/>
      <c r="DY58" s="132"/>
      <c r="DZ58" s="132"/>
      <c r="EA58" s="132"/>
      <c r="EB58" s="132"/>
      <c r="EC58" s="132"/>
      <c r="ED58" s="132"/>
      <c r="EE58" s="132"/>
      <c r="EF58" s="132"/>
      <c r="EG58" s="132"/>
      <c r="EH58" s="132"/>
      <c r="EI58" s="132"/>
      <c r="EJ58" s="132"/>
      <c r="EK58" s="132"/>
      <c r="EL58" s="132"/>
      <c r="EM58" s="132"/>
      <c r="EN58" s="132"/>
      <c r="EO58" s="132"/>
      <c r="EP58" s="132"/>
      <c r="EQ58" s="132"/>
      <c r="ER58" s="132"/>
      <c r="ES58" s="132"/>
      <c r="ET58" s="132"/>
      <c r="EU58" s="132"/>
      <c r="EV58" s="132"/>
      <c r="EW58" s="132"/>
      <c r="EX58" s="132"/>
      <c r="EY58" s="132"/>
      <c r="EZ58" s="132"/>
      <c r="FA58" s="132"/>
      <c r="FB58" s="132"/>
      <c r="FC58" s="132"/>
      <c r="FD58" s="132"/>
      <c r="FE58" s="132"/>
      <c r="FF58" s="132"/>
      <c r="FG58" s="132"/>
      <c r="FH58" s="132"/>
      <c r="FI58" s="132"/>
      <c r="FJ58" s="132"/>
      <c r="FK58" s="132"/>
      <c r="FL58" s="132"/>
      <c r="FM58" s="132"/>
      <c r="FN58" s="132"/>
      <c r="FO58" s="132"/>
      <c r="FP58" s="132"/>
      <c r="FQ58" s="132"/>
      <c r="FR58" s="132"/>
      <c r="FS58" s="132"/>
      <c r="FT58" s="132"/>
      <c r="FU58" s="132"/>
      <c r="FV58" s="132"/>
      <c r="FW58" s="132"/>
      <c r="FX58" s="132"/>
      <c r="FY58" s="132"/>
      <c r="FZ58" s="132"/>
      <c r="GA58" s="132"/>
      <c r="GB58" s="132"/>
      <c r="GC58" s="132"/>
      <c r="GD58" s="132"/>
      <c r="GE58" s="132"/>
      <c r="GF58" s="132"/>
      <c r="GG58" s="132"/>
      <c r="GH58" s="132"/>
      <c r="GI58" s="132"/>
      <c r="GJ58" s="132"/>
      <c r="GK58" s="132"/>
      <c r="GL58" s="132"/>
      <c r="GM58" s="132"/>
      <c r="GN58" s="132"/>
      <c r="GO58" s="132"/>
      <c r="GP58" s="132"/>
      <c r="GQ58" s="132"/>
      <c r="GR58" s="132"/>
      <c r="GS58" s="132"/>
      <c r="GT58" s="132"/>
      <c r="GU58" s="132"/>
      <c r="GV58" s="132"/>
      <c r="GW58" s="132"/>
      <c r="GX58" s="132"/>
      <c r="GY58" s="132"/>
      <c r="GZ58" s="132"/>
      <c r="HA58" s="132"/>
      <c r="HB58" s="132"/>
      <c r="HC58" s="132"/>
      <c r="HD58" s="132"/>
      <c r="HE58" s="132"/>
      <c r="HF58" s="132"/>
      <c r="HG58" s="132"/>
      <c r="HH58" s="132"/>
      <c r="HI58" s="132"/>
      <c r="HJ58" s="132"/>
      <c r="HK58" s="132"/>
      <c r="HL58" s="132"/>
      <c r="HM58" s="132"/>
      <c r="HN58" s="132"/>
      <c r="HO58" s="132"/>
      <c r="HP58" s="132"/>
      <c r="HQ58" s="132"/>
      <c r="HR58" s="132"/>
      <c r="HS58" s="132"/>
      <c r="HT58" s="132"/>
      <c r="HU58" s="132"/>
      <c r="HV58" s="132"/>
      <c r="HW58" s="132"/>
      <c r="HX58" s="132"/>
      <c r="HY58" s="132"/>
      <c r="HZ58" s="132"/>
      <c r="IA58" s="132"/>
      <c r="IB58" s="132"/>
      <c r="IC58" s="132"/>
      <c r="ID58" s="132"/>
      <c r="IE58" s="132"/>
      <c r="IF58" s="132"/>
      <c r="IG58" s="132"/>
      <c r="IH58" s="132"/>
      <c r="II58" s="132"/>
      <c r="IJ58" s="132"/>
      <c r="IK58" s="132"/>
      <c r="IL58" s="132"/>
      <c r="IM58" s="132"/>
      <c r="IN58" s="132"/>
      <c r="IO58" s="132"/>
      <c r="IP58" s="132"/>
      <c r="IQ58" s="132"/>
      <c r="IR58" s="132"/>
    </row>
    <row r="59" spans="1:252" s="128" customFormat="1" x14ac:dyDescent="0.25">
      <c r="A59" s="140" t="s">
        <v>1646</v>
      </c>
      <c r="B59" s="140" t="s">
        <v>1023</v>
      </c>
      <c r="C59" s="134" t="s">
        <v>1647</v>
      </c>
      <c r="D59" s="134" t="s">
        <v>238</v>
      </c>
      <c r="E59" s="134"/>
      <c r="F59" s="134"/>
      <c r="G59" s="134">
        <v>6974181311</v>
      </c>
      <c r="H59" s="134">
        <v>6971541349</v>
      </c>
      <c r="I59" s="135" t="s">
        <v>1723</v>
      </c>
      <c r="J59" s="136"/>
      <c r="K59" s="132"/>
      <c r="L59" s="132"/>
      <c r="M59" s="132"/>
      <c r="N59" s="132"/>
      <c r="O59" s="132"/>
      <c r="P59" s="132"/>
      <c r="Q59" s="132"/>
      <c r="R59" s="132"/>
      <c r="S59" s="132"/>
      <c r="T59" s="132"/>
      <c r="U59" s="132"/>
      <c r="V59" s="132"/>
      <c r="W59" s="132"/>
      <c r="X59" s="132"/>
      <c r="Y59" s="132"/>
      <c r="Z59" s="132"/>
      <c r="AA59" s="132"/>
      <c r="AB59" s="132"/>
      <c r="AC59" s="132"/>
      <c r="AD59" s="132"/>
      <c r="AE59" s="132"/>
      <c r="AF59" s="132"/>
      <c r="AG59" s="132"/>
      <c r="AH59" s="132"/>
      <c r="AI59" s="132"/>
      <c r="AJ59" s="132"/>
      <c r="AK59" s="132"/>
      <c r="AL59" s="132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32"/>
      <c r="BE59" s="132"/>
      <c r="BF59" s="132"/>
      <c r="BG59" s="132"/>
      <c r="BH59" s="132"/>
      <c r="BI59" s="132"/>
      <c r="BJ59" s="132"/>
      <c r="BK59" s="132"/>
      <c r="BL59" s="132"/>
      <c r="BM59" s="132"/>
      <c r="BN59" s="132"/>
      <c r="BO59" s="132"/>
      <c r="BP59" s="132"/>
      <c r="BQ59" s="132"/>
      <c r="BR59" s="132"/>
      <c r="BS59" s="132"/>
      <c r="BT59" s="132"/>
      <c r="BU59" s="132"/>
      <c r="BV59" s="132"/>
      <c r="BW59" s="132"/>
      <c r="BX59" s="132"/>
      <c r="BY59" s="132"/>
      <c r="BZ59" s="132"/>
      <c r="CA59" s="132"/>
      <c r="CB59" s="132"/>
      <c r="CC59" s="132"/>
      <c r="CD59" s="132"/>
      <c r="CE59" s="132"/>
      <c r="CF59" s="132"/>
      <c r="CG59" s="132"/>
      <c r="CH59" s="132"/>
      <c r="CI59" s="132"/>
      <c r="CJ59" s="132"/>
      <c r="CK59" s="132"/>
      <c r="CL59" s="132"/>
      <c r="CM59" s="132"/>
      <c r="CN59" s="132"/>
      <c r="CO59" s="132"/>
      <c r="CP59" s="132"/>
      <c r="CQ59" s="132"/>
      <c r="CR59" s="132"/>
      <c r="CS59" s="132"/>
      <c r="CT59" s="132"/>
      <c r="CU59" s="132"/>
      <c r="CV59" s="132"/>
      <c r="CW59" s="132"/>
      <c r="CX59" s="132"/>
      <c r="CY59" s="132"/>
      <c r="CZ59" s="132"/>
      <c r="DA59" s="132"/>
      <c r="DB59" s="132"/>
      <c r="DC59" s="132"/>
      <c r="DD59" s="132"/>
      <c r="DE59" s="132"/>
      <c r="DF59" s="132"/>
      <c r="DG59" s="132"/>
      <c r="DH59" s="132"/>
      <c r="DI59" s="132"/>
      <c r="DJ59" s="132"/>
      <c r="DK59" s="132"/>
      <c r="DL59" s="132"/>
      <c r="DM59" s="132"/>
      <c r="DN59" s="132"/>
      <c r="DO59" s="132"/>
      <c r="DP59" s="132"/>
      <c r="DQ59" s="132"/>
      <c r="DR59" s="132"/>
      <c r="DS59" s="132"/>
      <c r="DT59" s="132"/>
      <c r="DU59" s="132"/>
      <c r="DV59" s="132"/>
      <c r="DW59" s="132"/>
      <c r="DX59" s="132"/>
      <c r="DY59" s="132"/>
      <c r="DZ59" s="132"/>
      <c r="EA59" s="132"/>
      <c r="EB59" s="132"/>
      <c r="EC59" s="132"/>
      <c r="ED59" s="132"/>
      <c r="EE59" s="132"/>
      <c r="EF59" s="132"/>
      <c r="EG59" s="132"/>
      <c r="EH59" s="132"/>
      <c r="EI59" s="132"/>
      <c r="EJ59" s="132"/>
      <c r="EK59" s="132"/>
      <c r="EL59" s="132"/>
      <c r="EM59" s="132"/>
      <c r="EN59" s="132"/>
      <c r="EO59" s="132"/>
      <c r="EP59" s="132"/>
      <c r="EQ59" s="132"/>
      <c r="ER59" s="132"/>
      <c r="ES59" s="132"/>
      <c r="ET59" s="132"/>
      <c r="EU59" s="132"/>
      <c r="EV59" s="132"/>
      <c r="EW59" s="132"/>
      <c r="EX59" s="132"/>
      <c r="EY59" s="132"/>
      <c r="EZ59" s="132"/>
      <c r="FA59" s="132"/>
      <c r="FB59" s="132"/>
      <c r="FC59" s="132"/>
      <c r="FD59" s="132"/>
      <c r="FE59" s="132"/>
      <c r="FF59" s="132"/>
      <c r="FG59" s="132"/>
      <c r="FH59" s="132"/>
      <c r="FI59" s="132"/>
      <c r="FJ59" s="132"/>
      <c r="FK59" s="132"/>
      <c r="FL59" s="132"/>
      <c r="FM59" s="132"/>
      <c r="FN59" s="132"/>
      <c r="FO59" s="132"/>
      <c r="FP59" s="132"/>
      <c r="FQ59" s="132"/>
      <c r="FR59" s="132"/>
      <c r="FS59" s="132"/>
      <c r="FT59" s="132"/>
      <c r="FU59" s="132"/>
      <c r="FV59" s="132"/>
      <c r="FW59" s="132"/>
      <c r="FX59" s="132"/>
      <c r="FY59" s="132"/>
      <c r="FZ59" s="132"/>
      <c r="GA59" s="132"/>
      <c r="GB59" s="132"/>
      <c r="GC59" s="132"/>
      <c r="GD59" s="132"/>
      <c r="GE59" s="132"/>
      <c r="GF59" s="132"/>
      <c r="GG59" s="132"/>
      <c r="GH59" s="132"/>
      <c r="GI59" s="132"/>
      <c r="GJ59" s="132"/>
      <c r="GK59" s="132"/>
      <c r="GL59" s="132"/>
      <c r="GM59" s="132"/>
      <c r="GN59" s="132"/>
      <c r="GO59" s="132"/>
      <c r="GP59" s="132"/>
      <c r="GQ59" s="132"/>
      <c r="GR59" s="132"/>
      <c r="GS59" s="132"/>
      <c r="GT59" s="132"/>
      <c r="GU59" s="132"/>
      <c r="GV59" s="132"/>
      <c r="GW59" s="132"/>
      <c r="GX59" s="132"/>
      <c r="GY59" s="132"/>
      <c r="GZ59" s="132"/>
      <c r="HA59" s="132"/>
      <c r="HB59" s="132"/>
      <c r="HC59" s="132"/>
      <c r="HD59" s="132"/>
      <c r="HE59" s="132"/>
      <c r="HF59" s="132"/>
      <c r="HG59" s="132"/>
      <c r="HH59" s="132"/>
      <c r="HI59" s="132"/>
      <c r="HJ59" s="132"/>
      <c r="HK59" s="132"/>
      <c r="HL59" s="132"/>
      <c r="HM59" s="132"/>
      <c r="HN59" s="132"/>
      <c r="HO59" s="132"/>
      <c r="HP59" s="132"/>
      <c r="HQ59" s="132"/>
      <c r="HR59" s="132"/>
      <c r="HS59" s="132"/>
      <c r="HT59" s="132"/>
      <c r="HU59" s="132"/>
      <c r="HV59" s="132"/>
      <c r="HW59" s="132"/>
      <c r="HX59" s="132"/>
      <c r="HY59" s="132"/>
      <c r="HZ59" s="132"/>
      <c r="IA59" s="132"/>
      <c r="IB59" s="132"/>
      <c r="IC59" s="132"/>
      <c r="ID59" s="132"/>
      <c r="IE59" s="132"/>
      <c r="IF59" s="132"/>
      <c r="IG59" s="132"/>
      <c r="IH59" s="132"/>
      <c r="II59" s="132"/>
      <c r="IJ59" s="132"/>
      <c r="IK59" s="132"/>
      <c r="IL59" s="132"/>
      <c r="IM59" s="132"/>
      <c r="IN59" s="132"/>
      <c r="IO59" s="132"/>
      <c r="IP59" s="132"/>
      <c r="IQ59" s="132"/>
      <c r="IR59" s="132"/>
    </row>
    <row r="60" spans="1:252" s="128" customFormat="1" ht="20.25" customHeight="1" x14ac:dyDescent="0.25">
      <c r="A60" s="141" t="s">
        <v>718</v>
      </c>
      <c r="B60" s="141" t="s">
        <v>1640</v>
      </c>
      <c r="C60" s="142" t="s">
        <v>1283</v>
      </c>
      <c r="D60" s="142" t="s">
        <v>231</v>
      </c>
      <c r="E60" s="134">
        <v>2110110233</v>
      </c>
      <c r="F60" s="134">
        <v>6976861682</v>
      </c>
      <c r="G60" s="134">
        <v>6937170027</v>
      </c>
      <c r="H60" s="134" t="s">
        <v>870</v>
      </c>
      <c r="I60" s="137" t="s">
        <v>719</v>
      </c>
      <c r="J60" s="136"/>
      <c r="K60" s="132">
        <v>6936671873</v>
      </c>
      <c r="L60" s="132"/>
      <c r="M60" s="132"/>
      <c r="N60" s="132"/>
      <c r="O60" s="132"/>
      <c r="P60" s="132"/>
      <c r="Q60" s="132"/>
      <c r="R60" s="132"/>
      <c r="S60" s="132"/>
      <c r="T60" s="132"/>
      <c r="U60" s="132"/>
      <c r="V60" s="132"/>
      <c r="W60" s="132"/>
      <c r="X60" s="132"/>
      <c r="Y60" s="132"/>
      <c r="Z60" s="132"/>
      <c r="AA60" s="132"/>
      <c r="AB60" s="132"/>
      <c r="AC60" s="132"/>
      <c r="AD60" s="132"/>
      <c r="AE60" s="132"/>
      <c r="AF60" s="132"/>
      <c r="AG60" s="132"/>
      <c r="AH60" s="132"/>
      <c r="AI60" s="132"/>
      <c r="AJ60" s="132"/>
      <c r="AK60" s="132"/>
      <c r="AL60" s="132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32"/>
      <c r="BE60" s="132"/>
      <c r="BF60" s="132"/>
      <c r="BG60" s="132"/>
      <c r="BH60" s="132"/>
      <c r="BI60" s="132"/>
      <c r="BJ60" s="132"/>
      <c r="BK60" s="132"/>
      <c r="BL60" s="132"/>
      <c r="BM60" s="132"/>
      <c r="BN60" s="132"/>
      <c r="BO60" s="132"/>
      <c r="BP60" s="132"/>
      <c r="BQ60" s="132"/>
      <c r="BR60" s="132"/>
      <c r="BS60" s="132"/>
      <c r="BT60" s="132"/>
      <c r="BU60" s="132"/>
      <c r="BV60" s="132"/>
      <c r="BW60" s="132"/>
      <c r="BX60" s="132"/>
      <c r="BY60" s="132"/>
      <c r="BZ60" s="132"/>
      <c r="CA60" s="132"/>
      <c r="CB60" s="132"/>
      <c r="CC60" s="132"/>
      <c r="CD60" s="132"/>
      <c r="CE60" s="132"/>
      <c r="CF60" s="132"/>
      <c r="CG60" s="132"/>
      <c r="CH60" s="132"/>
      <c r="CI60" s="132"/>
      <c r="CJ60" s="132"/>
      <c r="CK60" s="132"/>
      <c r="CL60" s="132"/>
      <c r="CM60" s="132"/>
      <c r="CN60" s="132"/>
      <c r="CO60" s="132"/>
      <c r="CP60" s="132"/>
      <c r="CQ60" s="132"/>
      <c r="CR60" s="132"/>
      <c r="CS60" s="132"/>
      <c r="CT60" s="132"/>
      <c r="CU60" s="132"/>
      <c r="CV60" s="132"/>
      <c r="CW60" s="132"/>
      <c r="CX60" s="132"/>
      <c r="CY60" s="132"/>
      <c r="CZ60" s="132"/>
      <c r="DA60" s="132"/>
      <c r="DB60" s="132"/>
      <c r="DC60" s="132"/>
      <c r="DD60" s="132"/>
      <c r="DE60" s="132"/>
      <c r="DF60" s="132"/>
      <c r="DG60" s="132"/>
      <c r="DH60" s="132"/>
      <c r="DI60" s="132"/>
      <c r="DJ60" s="132"/>
      <c r="DK60" s="132"/>
      <c r="DL60" s="132"/>
      <c r="DM60" s="132"/>
      <c r="DN60" s="132"/>
      <c r="DO60" s="132"/>
      <c r="DP60" s="132"/>
      <c r="DQ60" s="132"/>
      <c r="DR60" s="132"/>
      <c r="DS60" s="132"/>
      <c r="DT60" s="132"/>
      <c r="DU60" s="132"/>
      <c r="DV60" s="132"/>
      <c r="DW60" s="132"/>
      <c r="DX60" s="132"/>
      <c r="DY60" s="132"/>
      <c r="DZ60" s="132"/>
      <c r="EA60" s="132"/>
      <c r="EB60" s="132"/>
      <c r="EC60" s="132"/>
      <c r="ED60" s="132"/>
      <c r="EE60" s="132"/>
      <c r="EF60" s="132"/>
      <c r="EG60" s="132"/>
      <c r="EH60" s="132"/>
      <c r="EI60" s="132"/>
      <c r="EJ60" s="132"/>
      <c r="EK60" s="132"/>
      <c r="EL60" s="132"/>
      <c r="EM60" s="132"/>
      <c r="EN60" s="132"/>
      <c r="EO60" s="132"/>
      <c r="EP60" s="132"/>
      <c r="EQ60" s="132"/>
      <c r="ER60" s="132"/>
      <c r="ES60" s="132"/>
      <c r="ET60" s="132"/>
      <c r="EU60" s="132"/>
      <c r="EV60" s="132"/>
      <c r="EW60" s="132"/>
      <c r="EX60" s="132"/>
      <c r="EY60" s="132"/>
      <c r="EZ60" s="132"/>
      <c r="FA60" s="132"/>
      <c r="FB60" s="132"/>
      <c r="FC60" s="132"/>
      <c r="FD60" s="132"/>
      <c r="FE60" s="132"/>
      <c r="FF60" s="132"/>
      <c r="FG60" s="132"/>
      <c r="FH60" s="132"/>
      <c r="FI60" s="132"/>
      <c r="FJ60" s="132"/>
      <c r="FK60" s="132"/>
      <c r="FL60" s="132"/>
      <c r="FM60" s="132"/>
      <c r="FN60" s="132"/>
      <c r="FO60" s="132"/>
      <c r="FP60" s="132"/>
      <c r="FQ60" s="132"/>
      <c r="FR60" s="132"/>
      <c r="FS60" s="132"/>
      <c r="FT60" s="132"/>
      <c r="FU60" s="132"/>
      <c r="FV60" s="132"/>
      <c r="FW60" s="132"/>
      <c r="FX60" s="132"/>
      <c r="FY60" s="132"/>
      <c r="FZ60" s="132"/>
      <c r="GA60" s="132"/>
      <c r="GB60" s="132"/>
      <c r="GC60" s="132"/>
      <c r="GD60" s="132"/>
      <c r="GE60" s="132"/>
      <c r="GF60" s="132"/>
      <c r="GG60" s="132"/>
      <c r="GH60" s="132"/>
      <c r="GI60" s="132"/>
      <c r="GJ60" s="132"/>
      <c r="GK60" s="132"/>
      <c r="GL60" s="132"/>
      <c r="GM60" s="132"/>
      <c r="GN60" s="132"/>
      <c r="GO60" s="132"/>
      <c r="GP60" s="132"/>
      <c r="GQ60" s="132"/>
      <c r="GR60" s="132"/>
      <c r="GS60" s="132"/>
      <c r="GT60" s="132"/>
      <c r="GU60" s="132"/>
      <c r="GV60" s="132"/>
      <c r="GW60" s="132"/>
      <c r="GX60" s="132"/>
      <c r="GY60" s="132"/>
      <c r="GZ60" s="132"/>
      <c r="HA60" s="132"/>
      <c r="HB60" s="132"/>
      <c r="HC60" s="132"/>
      <c r="HD60" s="132"/>
      <c r="HE60" s="132"/>
      <c r="HF60" s="132"/>
      <c r="HG60" s="132"/>
      <c r="HH60" s="132"/>
      <c r="HI60" s="132"/>
      <c r="HJ60" s="132"/>
      <c r="HK60" s="132"/>
      <c r="HL60" s="132"/>
      <c r="HM60" s="132"/>
      <c r="HN60" s="132"/>
      <c r="HO60" s="132"/>
      <c r="HP60" s="132"/>
      <c r="HQ60" s="132"/>
      <c r="HR60" s="132"/>
      <c r="HS60" s="132"/>
      <c r="HT60" s="132"/>
      <c r="HU60" s="132"/>
      <c r="HV60" s="132"/>
      <c r="HW60" s="132"/>
      <c r="HX60" s="132"/>
      <c r="HY60" s="132"/>
      <c r="HZ60" s="132"/>
      <c r="IA60" s="132"/>
      <c r="IB60" s="132"/>
      <c r="IC60" s="132"/>
      <c r="ID60" s="132"/>
      <c r="IE60" s="132"/>
      <c r="IF60" s="132"/>
      <c r="IG60" s="132"/>
      <c r="IH60" s="132"/>
      <c r="II60" s="132"/>
      <c r="IJ60" s="132"/>
      <c r="IK60" s="132"/>
      <c r="IL60" s="132"/>
      <c r="IM60" s="132"/>
      <c r="IN60" s="132"/>
      <c r="IO60" s="132"/>
      <c r="IP60" s="132"/>
      <c r="IQ60" s="132"/>
      <c r="IR60" s="132"/>
    </row>
    <row r="61" spans="1:252" s="128" customFormat="1" ht="20.25" customHeight="1" x14ac:dyDescent="0.25">
      <c r="A61" s="141" t="s">
        <v>132</v>
      </c>
      <c r="B61" s="141" t="s">
        <v>354</v>
      </c>
      <c r="C61" s="142" t="s">
        <v>355</v>
      </c>
      <c r="D61" s="142" t="s">
        <v>356</v>
      </c>
      <c r="E61" s="142" t="s">
        <v>357</v>
      </c>
      <c r="F61" s="142"/>
      <c r="G61" s="142" t="s">
        <v>358</v>
      </c>
      <c r="H61" s="142" t="s">
        <v>443</v>
      </c>
      <c r="I61" s="137" t="s">
        <v>359</v>
      </c>
      <c r="J61" s="138"/>
      <c r="K61" s="139"/>
      <c r="L61" s="132"/>
      <c r="M61" s="132"/>
      <c r="N61" s="132"/>
      <c r="O61" s="132"/>
      <c r="P61" s="132"/>
      <c r="Q61" s="132"/>
      <c r="R61" s="132"/>
      <c r="S61" s="132"/>
      <c r="T61" s="132"/>
      <c r="U61" s="132"/>
      <c r="V61" s="132"/>
      <c r="W61" s="132"/>
      <c r="X61" s="132"/>
      <c r="Y61" s="132"/>
      <c r="Z61" s="132"/>
      <c r="AA61" s="132"/>
      <c r="AB61" s="132"/>
      <c r="AC61" s="132"/>
      <c r="AD61" s="132"/>
      <c r="AE61" s="132"/>
      <c r="AF61" s="132"/>
      <c r="AG61" s="132"/>
      <c r="AH61" s="132"/>
      <c r="AI61" s="132"/>
      <c r="AJ61" s="132"/>
      <c r="AK61" s="132"/>
      <c r="AL61" s="132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32"/>
      <c r="BE61" s="132"/>
      <c r="BF61" s="132"/>
      <c r="BG61" s="132"/>
      <c r="BH61" s="132"/>
      <c r="BI61" s="132"/>
      <c r="BJ61" s="132"/>
      <c r="BK61" s="132"/>
      <c r="BL61" s="132"/>
      <c r="BM61" s="132"/>
      <c r="BN61" s="132"/>
      <c r="BO61" s="132"/>
      <c r="BP61" s="132"/>
      <c r="BQ61" s="132"/>
      <c r="BR61" s="132"/>
      <c r="BS61" s="132"/>
      <c r="BT61" s="132"/>
      <c r="BU61" s="132"/>
      <c r="BV61" s="132"/>
      <c r="BW61" s="132"/>
      <c r="BX61" s="132"/>
      <c r="BY61" s="132"/>
      <c r="BZ61" s="132"/>
      <c r="CA61" s="132"/>
      <c r="CB61" s="132"/>
      <c r="CC61" s="132"/>
      <c r="CD61" s="132"/>
      <c r="CE61" s="132"/>
      <c r="CF61" s="132"/>
      <c r="CG61" s="132"/>
      <c r="CH61" s="132"/>
      <c r="CI61" s="132"/>
      <c r="CJ61" s="132"/>
      <c r="CK61" s="132"/>
      <c r="CL61" s="132"/>
      <c r="CM61" s="132"/>
      <c r="CN61" s="132"/>
      <c r="CO61" s="132"/>
      <c r="CP61" s="132"/>
      <c r="CQ61" s="132"/>
      <c r="CR61" s="132"/>
      <c r="CS61" s="132"/>
      <c r="CT61" s="132"/>
      <c r="CU61" s="132"/>
      <c r="CV61" s="132"/>
      <c r="CW61" s="132"/>
      <c r="CX61" s="132"/>
      <c r="CY61" s="132"/>
      <c r="CZ61" s="132"/>
      <c r="DA61" s="132"/>
      <c r="DB61" s="132"/>
      <c r="DC61" s="132"/>
      <c r="DD61" s="132"/>
      <c r="DE61" s="132"/>
      <c r="DF61" s="132"/>
      <c r="DG61" s="132"/>
      <c r="DH61" s="132"/>
      <c r="DI61" s="132"/>
      <c r="DJ61" s="132"/>
      <c r="DK61" s="132"/>
      <c r="DL61" s="132"/>
      <c r="DM61" s="132"/>
      <c r="DN61" s="132"/>
      <c r="DO61" s="132"/>
      <c r="DP61" s="132"/>
      <c r="DQ61" s="132"/>
      <c r="DR61" s="132"/>
      <c r="DS61" s="132"/>
      <c r="DT61" s="132"/>
      <c r="DU61" s="132"/>
      <c r="DV61" s="132"/>
      <c r="DW61" s="132"/>
      <c r="DX61" s="132"/>
      <c r="DY61" s="132"/>
      <c r="DZ61" s="132"/>
      <c r="EA61" s="132"/>
      <c r="EB61" s="132"/>
      <c r="EC61" s="132"/>
      <c r="ED61" s="132"/>
      <c r="EE61" s="132"/>
      <c r="EF61" s="132"/>
      <c r="EG61" s="132"/>
      <c r="EH61" s="132"/>
      <c r="EI61" s="132"/>
      <c r="EJ61" s="132"/>
      <c r="EK61" s="132"/>
      <c r="EL61" s="132"/>
      <c r="EM61" s="132"/>
      <c r="EN61" s="132"/>
      <c r="EO61" s="132"/>
      <c r="EP61" s="132"/>
      <c r="EQ61" s="132"/>
      <c r="ER61" s="132"/>
      <c r="ES61" s="132"/>
      <c r="ET61" s="132"/>
      <c r="EU61" s="132"/>
      <c r="EV61" s="132"/>
      <c r="EW61" s="132"/>
      <c r="EX61" s="132"/>
      <c r="EY61" s="132"/>
      <c r="EZ61" s="132"/>
      <c r="FA61" s="132"/>
      <c r="FB61" s="132"/>
      <c r="FC61" s="132"/>
      <c r="FD61" s="132"/>
      <c r="FE61" s="132"/>
      <c r="FF61" s="132"/>
      <c r="FG61" s="132"/>
      <c r="FH61" s="132"/>
      <c r="FI61" s="132"/>
      <c r="FJ61" s="132"/>
      <c r="FK61" s="132"/>
      <c r="FL61" s="132"/>
      <c r="FM61" s="132"/>
      <c r="FN61" s="132"/>
      <c r="FO61" s="132"/>
      <c r="FP61" s="132"/>
      <c r="FQ61" s="132"/>
      <c r="FR61" s="132"/>
      <c r="FS61" s="132"/>
      <c r="FT61" s="132"/>
      <c r="FU61" s="132"/>
      <c r="FV61" s="132"/>
      <c r="FW61" s="132"/>
      <c r="FX61" s="132"/>
      <c r="FY61" s="132"/>
      <c r="FZ61" s="132"/>
      <c r="GA61" s="132"/>
      <c r="GB61" s="132"/>
      <c r="GC61" s="132"/>
      <c r="GD61" s="132"/>
      <c r="GE61" s="132"/>
      <c r="GF61" s="132"/>
      <c r="GG61" s="132"/>
      <c r="GH61" s="132"/>
      <c r="GI61" s="132"/>
      <c r="GJ61" s="132"/>
      <c r="GK61" s="132"/>
      <c r="GL61" s="132"/>
      <c r="GM61" s="132"/>
      <c r="GN61" s="132"/>
      <c r="GO61" s="132"/>
      <c r="GP61" s="132"/>
      <c r="GQ61" s="132"/>
      <c r="GR61" s="132"/>
      <c r="GS61" s="132"/>
      <c r="GT61" s="132"/>
      <c r="GU61" s="132"/>
      <c r="GV61" s="132"/>
      <c r="GW61" s="132"/>
      <c r="GX61" s="132"/>
      <c r="GY61" s="132"/>
      <c r="GZ61" s="132"/>
      <c r="HA61" s="132"/>
      <c r="HB61" s="132"/>
      <c r="HC61" s="132"/>
      <c r="HD61" s="132"/>
      <c r="HE61" s="132"/>
      <c r="HF61" s="132"/>
      <c r="HG61" s="132"/>
      <c r="HH61" s="132"/>
      <c r="HI61" s="132"/>
      <c r="HJ61" s="132"/>
      <c r="HK61" s="132"/>
      <c r="HL61" s="132"/>
      <c r="HM61" s="132"/>
      <c r="HN61" s="132"/>
      <c r="HO61" s="132"/>
      <c r="HP61" s="132"/>
      <c r="HQ61" s="132"/>
      <c r="HR61" s="132"/>
      <c r="HS61" s="132"/>
      <c r="HT61" s="132"/>
      <c r="HU61" s="132"/>
      <c r="HV61" s="132"/>
      <c r="HW61" s="132"/>
      <c r="HX61" s="132"/>
      <c r="HY61" s="132"/>
      <c r="HZ61" s="132"/>
      <c r="IA61" s="132"/>
      <c r="IB61" s="132"/>
      <c r="IC61" s="132"/>
      <c r="ID61" s="132"/>
      <c r="IE61" s="132"/>
      <c r="IF61" s="132"/>
      <c r="IG61" s="132"/>
      <c r="IH61" s="132"/>
      <c r="II61" s="132"/>
      <c r="IJ61" s="132"/>
      <c r="IK61" s="132"/>
      <c r="IL61" s="132"/>
      <c r="IM61" s="132"/>
      <c r="IN61" s="132"/>
      <c r="IO61" s="132"/>
      <c r="IP61" s="132"/>
      <c r="IQ61" s="132"/>
      <c r="IR61" s="132"/>
    </row>
    <row r="62" spans="1:252" s="132" customFormat="1" ht="20.25" customHeight="1" x14ac:dyDescent="0.25">
      <c r="A62" s="129" t="s">
        <v>1170</v>
      </c>
      <c r="B62" s="129" t="s">
        <v>1171</v>
      </c>
      <c r="C62" s="130" t="s">
        <v>1172</v>
      </c>
      <c r="D62" s="130" t="s">
        <v>835</v>
      </c>
      <c r="E62" s="130">
        <v>2106858175</v>
      </c>
      <c r="F62" s="130"/>
      <c r="G62" s="130"/>
      <c r="H62" s="130">
        <v>6974721872</v>
      </c>
      <c r="I62" s="131" t="s">
        <v>1173</v>
      </c>
    </row>
    <row r="63" spans="1:252" s="128" customFormat="1" ht="22.5" customHeight="1" x14ac:dyDescent="0.25">
      <c r="A63" s="141" t="s">
        <v>135</v>
      </c>
      <c r="B63" s="141" t="s">
        <v>360</v>
      </c>
      <c r="C63" s="142" t="s">
        <v>361</v>
      </c>
      <c r="D63" s="142" t="s">
        <v>362</v>
      </c>
      <c r="E63" s="142" t="s">
        <v>363</v>
      </c>
      <c r="F63" s="142" t="s">
        <v>364</v>
      </c>
      <c r="G63" s="142" t="s">
        <v>365</v>
      </c>
      <c r="H63" s="142" t="s">
        <v>364</v>
      </c>
      <c r="I63" s="143" t="s">
        <v>366</v>
      </c>
      <c r="J63" s="138"/>
      <c r="K63" s="139"/>
      <c r="L63" s="132"/>
      <c r="M63" s="132"/>
      <c r="N63" s="132"/>
      <c r="O63" s="132"/>
      <c r="P63" s="132"/>
      <c r="Q63" s="132"/>
      <c r="R63" s="132"/>
      <c r="S63" s="132"/>
      <c r="T63" s="132"/>
      <c r="U63" s="132"/>
      <c r="V63" s="132"/>
      <c r="W63" s="132"/>
      <c r="X63" s="132"/>
      <c r="Y63" s="132"/>
      <c r="Z63" s="132"/>
      <c r="AA63" s="132"/>
      <c r="AB63" s="132"/>
      <c r="AC63" s="132"/>
      <c r="AD63" s="132"/>
      <c r="AE63" s="132"/>
      <c r="AF63" s="132"/>
      <c r="AG63" s="132"/>
      <c r="AH63" s="132"/>
      <c r="AI63" s="132"/>
      <c r="AJ63" s="132"/>
      <c r="AK63" s="132"/>
      <c r="AL63" s="132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32"/>
      <c r="BE63" s="132"/>
      <c r="BF63" s="132"/>
      <c r="BG63" s="132"/>
      <c r="BH63" s="132"/>
      <c r="BI63" s="132"/>
      <c r="BJ63" s="132"/>
      <c r="BK63" s="132"/>
      <c r="BL63" s="132"/>
      <c r="BM63" s="132"/>
      <c r="BN63" s="132"/>
      <c r="BO63" s="132"/>
      <c r="BP63" s="132"/>
      <c r="BQ63" s="132"/>
      <c r="BR63" s="132"/>
      <c r="BS63" s="132"/>
      <c r="BT63" s="132"/>
      <c r="BU63" s="132"/>
      <c r="BV63" s="132"/>
      <c r="BW63" s="132"/>
      <c r="BX63" s="132"/>
      <c r="BY63" s="132"/>
      <c r="BZ63" s="132"/>
      <c r="CA63" s="132"/>
      <c r="CB63" s="132"/>
      <c r="CC63" s="132"/>
      <c r="CD63" s="132"/>
      <c r="CE63" s="132"/>
      <c r="CF63" s="132"/>
      <c r="CG63" s="132"/>
      <c r="CH63" s="132"/>
      <c r="CI63" s="132"/>
      <c r="CJ63" s="132"/>
      <c r="CK63" s="132"/>
      <c r="CL63" s="132"/>
      <c r="CM63" s="132"/>
      <c r="CN63" s="132"/>
      <c r="CO63" s="132"/>
      <c r="CP63" s="132"/>
      <c r="CQ63" s="132"/>
      <c r="CR63" s="132"/>
      <c r="CS63" s="132"/>
      <c r="CT63" s="132"/>
      <c r="CU63" s="132"/>
      <c r="CV63" s="132"/>
      <c r="CW63" s="132"/>
      <c r="CX63" s="132"/>
      <c r="CY63" s="132"/>
      <c r="CZ63" s="132"/>
      <c r="DA63" s="132"/>
      <c r="DB63" s="132"/>
      <c r="DC63" s="132"/>
      <c r="DD63" s="132"/>
      <c r="DE63" s="132"/>
      <c r="DF63" s="132"/>
      <c r="DG63" s="132"/>
      <c r="DH63" s="132"/>
      <c r="DI63" s="132"/>
      <c r="DJ63" s="132"/>
      <c r="DK63" s="132"/>
      <c r="DL63" s="132"/>
      <c r="DM63" s="132"/>
      <c r="DN63" s="132"/>
      <c r="DO63" s="132"/>
      <c r="DP63" s="132"/>
      <c r="DQ63" s="132"/>
      <c r="DR63" s="132"/>
      <c r="DS63" s="132"/>
      <c r="DT63" s="132"/>
      <c r="DU63" s="132"/>
      <c r="DV63" s="132"/>
      <c r="DW63" s="132"/>
      <c r="DX63" s="132"/>
      <c r="DY63" s="132"/>
      <c r="DZ63" s="132"/>
      <c r="EA63" s="132"/>
      <c r="EB63" s="132"/>
      <c r="EC63" s="132"/>
      <c r="ED63" s="132"/>
      <c r="EE63" s="132"/>
      <c r="EF63" s="132"/>
      <c r="EG63" s="132"/>
      <c r="EH63" s="132"/>
      <c r="EI63" s="132"/>
      <c r="EJ63" s="132"/>
      <c r="EK63" s="132"/>
      <c r="EL63" s="132"/>
      <c r="EM63" s="132"/>
      <c r="EN63" s="132"/>
      <c r="EO63" s="132"/>
      <c r="EP63" s="132"/>
      <c r="EQ63" s="132"/>
      <c r="ER63" s="132"/>
      <c r="ES63" s="132"/>
      <c r="ET63" s="132"/>
      <c r="EU63" s="132"/>
      <c r="EV63" s="132"/>
      <c r="EW63" s="132"/>
      <c r="EX63" s="132"/>
      <c r="EY63" s="132"/>
      <c r="EZ63" s="132"/>
      <c r="FA63" s="132"/>
      <c r="FB63" s="132"/>
      <c r="FC63" s="132"/>
      <c r="FD63" s="132"/>
      <c r="FE63" s="132"/>
      <c r="FF63" s="132"/>
      <c r="FG63" s="132"/>
      <c r="FH63" s="132"/>
      <c r="FI63" s="132"/>
      <c r="FJ63" s="132"/>
      <c r="FK63" s="132"/>
      <c r="FL63" s="132"/>
      <c r="FM63" s="132"/>
      <c r="FN63" s="132"/>
      <c r="FO63" s="132"/>
      <c r="FP63" s="132"/>
      <c r="FQ63" s="132"/>
      <c r="FR63" s="132"/>
      <c r="FS63" s="132"/>
      <c r="FT63" s="132"/>
      <c r="FU63" s="132"/>
      <c r="FV63" s="132"/>
      <c r="FW63" s="132"/>
      <c r="FX63" s="132"/>
      <c r="FY63" s="132"/>
      <c r="FZ63" s="132"/>
      <c r="GA63" s="132"/>
      <c r="GB63" s="132"/>
      <c r="GC63" s="132"/>
      <c r="GD63" s="132"/>
      <c r="GE63" s="132"/>
      <c r="GF63" s="132"/>
      <c r="GG63" s="132"/>
      <c r="GH63" s="132"/>
      <c r="GI63" s="132"/>
      <c r="GJ63" s="132"/>
      <c r="GK63" s="132"/>
      <c r="GL63" s="132"/>
      <c r="GM63" s="132"/>
      <c r="GN63" s="132"/>
      <c r="GO63" s="132"/>
      <c r="GP63" s="132"/>
      <c r="GQ63" s="132"/>
      <c r="GR63" s="132"/>
      <c r="GS63" s="132"/>
      <c r="GT63" s="132"/>
      <c r="GU63" s="132"/>
      <c r="GV63" s="132"/>
      <c r="GW63" s="132"/>
      <c r="GX63" s="132"/>
      <c r="GY63" s="132"/>
      <c r="GZ63" s="132"/>
      <c r="HA63" s="132"/>
      <c r="HB63" s="132"/>
      <c r="HC63" s="132"/>
      <c r="HD63" s="132"/>
      <c r="HE63" s="132"/>
      <c r="HF63" s="132"/>
      <c r="HG63" s="132"/>
      <c r="HH63" s="132"/>
      <c r="HI63" s="132"/>
      <c r="HJ63" s="132"/>
      <c r="HK63" s="132"/>
      <c r="HL63" s="132"/>
      <c r="HM63" s="132"/>
      <c r="HN63" s="132"/>
      <c r="HO63" s="132"/>
      <c r="HP63" s="132"/>
      <c r="HQ63" s="132"/>
      <c r="HR63" s="132"/>
      <c r="HS63" s="132"/>
      <c r="HT63" s="132"/>
      <c r="HU63" s="132"/>
      <c r="HV63" s="132"/>
      <c r="HW63" s="132"/>
      <c r="HX63" s="132"/>
      <c r="HY63" s="132"/>
      <c r="HZ63" s="132"/>
      <c r="IA63" s="132"/>
      <c r="IB63" s="132"/>
      <c r="IC63" s="132"/>
      <c r="ID63" s="132"/>
      <c r="IE63" s="132"/>
      <c r="IF63" s="132"/>
      <c r="IG63" s="132"/>
      <c r="IH63" s="132"/>
      <c r="II63" s="132"/>
      <c r="IJ63" s="132"/>
      <c r="IK63" s="132"/>
      <c r="IL63" s="132"/>
      <c r="IM63" s="132"/>
      <c r="IN63" s="132"/>
      <c r="IO63" s="132"/>
      <c r="IP63" s="132"/>
      <c r="IQ63" s="132"/>
      <c r="IR63" s="132"/>
    </row>
    <row r="64" spans="1:252" ht="18.75" customHeight="1" x14ac:dyDescent="0.25">
      <c r="A64" s="101" t="s">
        <v>169</v>
      </c>
      <c r="B64" s="101" t="s">
        <v>230</v>
      </c>
      <c r="C64" s="61" t="s">
        <v>361</v>
      </c>
      <c r="D64" s="61" t="s">
        <v>362</v>
      </c>
      <c r="E64" s="61"/>
      <c r="F64" s="61"/>
      <c r="G64" s="61"/>
      <c r="H64" s="61"/>
      <c r="I64" s="11"/>
      <c r="J64" s="7"/>
      <c r="K64" s="139"/>
      <c r="L64" s="132"/>
      <c r="M64" s="132"/>
      <c r="N64" s="132"/>
      <c r="O64" s="132"/>
      <c r="P64" s="132"/>
      <c r="Q64" s="132"/>
      <c r="R64" s="132"/>
      <c r="S64" s="132"/>
      <c r="T64" s="132"/>
      <c r="U64" s="132"/>
      <c r="V64" s="132"/>
      <c r="W64" s="132"/>
      <c r="X64" s="132"/>
      <c r="Y64" s="132"/>
      <c r="Z64" s="132"/>
      <c r="AA64" s="132"/>
      <c r="AB64" s="132"/>
      <c r="AC64" s="132"/>
      <c r="AD64" s="132"/>
      <c r="AE64" s="132"/>
      <c r="AF64" s="132"/>
      <c r="AG64" s="132"/>
      <c r="AH64" s="132"/>
      <c r="AI64" s="132"/>
      <c r="AJ64" s="132"/>
      <c r="AK64" s="132"/>
      <c r="AL64" s="132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32"/>
      <c r="BE64" s="132"/>
      <c r="BF64" s="132"/>
      <c r="BG64" s="132"/>
      <c r="BH64" s="132"/>
      <c r="BI64" s="132"/>
      <c r="BJ64" s="132"/>
      <c r="BK64" s="132"/>
      <c r="BL64" s="132"/>
      <c r="BM64" s="132"/>
      <c r="BN64" s="132"/>
      <c r="BO64" s="132"/>
      <c r="BP64" s="132"/>
      <c r="BQ64" s="132"/>
      <c r="BR64" s="132"/>
      <c r="BS64" s="132"/>
      <c r="BT64" s="132"/>
      <c r="BU64" s="132"/>
      <c r="BV64" s="132"/>
      <c r="BW64" s="132"/>
      <c r="BX64" s="132"/>
      <c r="BY64" s="132"/>
      <c r="BZ64" s="132"/>
      <c r="CA64" s="132"/>
      <c r="CB64" s="132"/>
      <c r="CC64" s="132"/>
      <c r="CD64" s="132"/>
      <c r="CE64" s="132"/>
      <c r="CF64" s="132"/>
      <c r="CG64" s="132"/>
      <c r="CH64" s="132"/>
      <c r="CI64" s="132"/>
      <c r="CJ64" s="132"/>
      <c r="CK64" s="132"/>
      <c r="CL64" s="132"/>
      <c r="CM64" s="132"/>
      <c r="CN64" s="132"/>
      <c r="CO64" s="132"/>
      <c r="CP64" s="132"/>
      <c r="CQ64" s="132"/>
      <c r="CR64" s="132"/>
      <c r="CS64" s="132"/>
      <c r="CT64" s="132"/>
      <c r="CU64" s="132"/>
      <c r="CV64" s="132"/>
      <c r="CW64" s="132"/>
      <c r="CX64" s="132"/>
      <c r="CY64" s="132"/>
      <c r="CZ64" s="132"/>
      <c r="DA64" s="132"/>
      <c r="DB64" s="132"/>
      <c r="DC64" s="132"/>
      <c r="DD64" s="132"/>
      <c r="DE64" s="132"/>
      <c r="DF64" s="132"/>
      <c r="DG64" s="132"/>
      <c r="DH64" s="132"/>
      <c r="DI64" s="132"/>
      <c r="DJ64" s="132"/>
      <c r="DK64" s="132"/>
      <c r="DL64" s="132"/>
      <c r="DM64" s="132"/>
      <c r="DN64" s="132"/>
      <c r="DO64" s="132"/>
      <c r="DP64" s="132"/>
      <c r="DQ64" s="132"/>
      <c r="DR64" s="132"/>
      <c r="DS64" s="132"/>
      <c r="DT64" s="132"/>
      <c r="DU64" s="132"/>
      <c r="DV64" s="132"/>
      <c r="DW64" s="132"/>
      <c r="DX64" s="132"/>
      <c r="DY64" s="132"/>
      <c r="DZ64" s="132"/>
      <c r="EA64" s="132"/>
      <c r="EB64" s="132"/>
      <c r="EC64" s="132"/>
      <c r="ED64" s="132"/>
      <c r="EE64" s="132"/>
      <c r="EF64" s="132"/>
      <c r="EG64" s="132"/>
      <c r="EH64" s="132"/>
      <c r="EI64" s="132"/>
      <c r="EJ64" s="132"/>
      <c r="EK64" s="132"/>
      <c r="EL64" s="132"/>
      <c r="EM64" s="132"/>
      <c r="EN64" s="132"/>
      <c r="EO64" s="132"/>
      <c r="EP64" s="132"/>
      <c r="EQ64" s="132"/>
      <c r="ER64" s="132"/>
      <c r="ES64" s="132"/>
      <c r="ET64" s="132"/>
      <c r="EU64" s="132"/>
      <c r="EV64" s="132"/>
      <c r="EW64" s="132"/>
      <c r="EX64" s="132"/>
      <c r="EY64" s="132"/>
      <c r="EZ64" s="132"/>
      <c r="FA64" s="132"/>
      <c r="FB64" s="132"/>
      <c r="FC64" s="132"/>
      <c r="FD64" s="132"/>
      <c r="FE64" s="132"/>
      <c r="FF64" s="132"/>
      <c r="FG64" s="132"/>
      <c r="FH64" s="132"/>
      <c r="FI64" s="132"/>
      <c r="FJ64" s="132"/>
      <c r="FK64" s="132"/>
      <c r="FL64" s="132"/>
      <c r="FM64" s="132"/>
      <c r="FN64" s="132"/>
      <c r="FO64" s="132"/>
      <c r="FP64" s="132"/>
      <c r="FQ64" s="132"/>
      <c r="FR64" s="132"/>
      <c r="FS64" s="132"/>
      <c r="FT64" s="132"/>
      <c r="FU64" s="132"/>
      <c r="FV64" s="132"/>
      <c r="FW64" s="132"/>
      <c r="FX64" s="132"/>
      <c r="FY64" s="132"/>
      <c r="FZ64" s="132"/>
      <c r="GA64" s="132"/>
      <c r="GB64" s="132"/>
      <c r="GC64" s="132"/>
      <c r="GD64" s="132"/>
      <c r="GE64" s="132"/>
      <c r="GF64" s="132"/>
      <c r="GG64" s="132"/>
      <c r="GH64" s="132"/>
      <c r="GI64" s="132"/>
      <c r="GJ64" s="132"/>
      <c r="GK64" s="132"/>
      <c r="GL64" s="132"/>
      <c r="GM64" s="132"/>
      <c r="GN64" s="132"/>
      <c r="GO64" s="132"/>
      <c r="GP64" s="132"/>
      <c r="GQ64" s="132"/>
      <c r="GR64" s="132"/>
      <c r="GS64" s="132"/>
      <c r="GT64" s="132"/>
      <c r="GU64" s="132"/>
      <c r="GV64" s="132"/>
      <c r="GW64" s="132"/>
      <c r="GX64" s="132"/>
      <c r="GY64" s="132"/>
      <c r="GZ64" s="132"/>
      <c r="HA64" s="132"/>
      <c r="HB64" s="132"/>
      <c r="HC64" s="132"/>
      <c r="HD64" s="132"/>
      <c r="HE64" s="132"/>
      <c r="HF64" s="132"/>
      <c r="HG64" s="132"/>
      <c r="HH64" s="132"/>
      <c r="HI64" s="132"/>
      <c r="HJ64" s="132"/>
      <c r="HK64" s="132"/>
      <c r="HL64" s="132"/>
      <c r="HM64" s="132"/>
      <c r="HN64" s="132"/>
      <c r="HO64" s="132"/>
      <c r="HP64" s="132"/>
      <c r="HQ64" s="132"/>
      <c r="HR64" s="132"/>
      <c r="HS64" s="132"/>
      <c r="HT64" s="132"/>
      <c r="HU64" s="132"/>
      <c r="HV64" s="132"/>
      <c r="HW64" s="132"/>
      <c r="HX64" s="132"/>
      <c r="HY64" s="132"/>
      <c r="HZ64" s="132"/>
      <c r="IA64" s="132"/>
      <c r="IB64" s="132"/>
      <c r="IC64" s="132"/>
      <c r="ID64" s="132"/>
      <c r="IE64" s="132"/>
      <c r="IF64" s="132"/>
      <c r="IG64" s="132"/>
      <c r="IH64" s="132"/>
      <c r="II64" s="132"/>
      <c r="IJ64" s="132"/>
      <c r="IK64" s="132"/>
      <c r="IL64" s="132"/>
      <c r="IM64" s="132"/>
      <c r="IN64" s="132"/>
      <c r="IO64" s="132"/>
      <c r="IP64" s="132"/>
      <c r="IQ64" s="132"/>
      <c r="IR64" s="132"/>
    </row>
    <row r="65" spans="1:252" ht="18" customHeight="1" x14ac:dyDescent="0.25">
      <c r="A65" s="140" t="s">
        <v>879</v>
      </c>
      <c r="B65" s="140" t="s">
        <v>1634</v>
      </c>
      <c r="C65" s="134" t="s">
        <v>880</v>
      </c>
      <c r="D65" s="134" t="s">
        <v>881</v>
      </c>
      <c r="E65" s="134">
        <v>2102756957</v>
      </c>
      <c r="F65" s="134">
        <v>6973324978</v>
      </c>
      <c r="G65" s="134">
        <v>6978969673</v>
      </c>
      <c r="H65" s="134">
        <v>6973324978</v>
      </c>
      <c r="I65" s="137" t="s">
        <v>882</v>
      </c>
      <c r="J65" s="135" t="s">
        <v>1326</v>
      </c>
      <c r="K65" s="132"/>
      <c r="L65" s="132"/>
      <c r="M65" s="132"/>
      <c r="N65" s="132"/>
      <c r="O65" s="132"/>
      <c r="P65" s="132"/>
      <c r="Q65" s="132"/>
      <c r="R65" s="132"/>
      <c r="S65" s="132"/>
      <c r="T65" s="132"/>
      <c r="U65" s="132"/>
      <c r="V65" s="132"/>
      <c r="W65" s="132"/>
      <c r="X65" s="132"/>
      <c r="Y65" s="132"/>
      <c r="Z65" s="132"/>
      <c r="AA65" s="132"/>
      <c r="AB65" s="132"/>
      <c r="AC65" s="132"/>
      <c r="AD65" s="132"/>
      <c r="AE65" s="132"/>
      <c r="AF65" s="132"/>
      <c r="AG65" s="132"/>
      <c r="AH65" s="132"/>
      <c r="AI65" s="132"/>
      <c r="AJ65" s="132"/>
      <c r="AK65" s="132"/>
      <c r="AL65" s="132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32"/>
      <c r="BE65" s="132"/>
      <c r="BF65" s="132"/>
      <c r="BG65" s="132"/>
      <c r="BH65" s="132"/>
      <c r="BI65" s="132"/>
      <c r="BJ65" s="132"/>
      <c r="BK65" s="132"/>
      <c r="BL65" s="132"/>
      <c r="BM65" s="132"/>
      <c r="BN65" s="132"/>
      <c r="BO65" s="132"/>
      <c r="BP65" s="132"/>
      <c r="BQ65" s="132"/>
      <c r="BR65" s="132"/>
      <c r="BS65" s="132"/>
      <c r="BT65" s="132"/>
      <c r="BU65" s="132"/>
      <c r="BV65" s="132"/>
      <c r="BW65" s="132"/>
      <c r="BX65" s="132"/>
      <c r="BY65" s="132"/>
      <c r="BZ65" s="132"/>
      <c r="CA65" s="132"/>
      <c r="CB65" s="132"/>
      <c r="CC65" s="132"/>
      <c r="CD65" s="132"/>
      <c r="CE65" s="132"/>
      <c r="CF65" s="132"/>
      <c r="CG65" s="132"/>
      <c r="CH65" s="132"/>
      <c r="CI65" s="132"/>
      <c r="CJ65" s="132"/>
      <c r="CK65" s="132"/>
      <c r="CL65" s="132"/>
      <c r="CM65" s="132"/>
      <c r="CN65" s="132"/>
      <c r="CO65" s="132"/>
      <c r="CP65" s="132"/>
      <c r="CQ65" s="132"/>
      <c r="CR65" s="132"/>
      <c r="CS65" s="132"/>
      <c r="CT65" s="132"/>
      <c r="CU65" s="132"/>
      <c r="CV65" s="132"/>
      <c r="CW65" s="132"/>
      <c r="CX65" s="132"/>
      <c r="CY65" s="132"/>
      <c r="CZ65" s="132"/>
      <c r="DA65" s="132"/>
      <c r="DB65" s="132"/>
      <c r="DC65" s="132"/>
      <c r="DD65" s="132"/>
      <c r="DE65" s="132"/>
      <c r="DF65" s="132"/>
      <c r="DG65" s="132"/>
      <c r="DH65" s="132"/>
      <c r="DI65" s="132"/>
      <c r="DJ65" s="132"/>
      <c r="DK65" s="132"/>
      <c r="DL65" s="132"/>
      <c r="DM65" s="132"/>
      <c r="DN65" s="132"/>
      <c r="DO65" s="132"/>
      <c r="DP65" s="132"/>
      <c r="DQ65" s="132"/>
      <c r="DR65" s="132"/>
      <c r="DS65" s="132"/>
      <c r="DT65" s="132"/>
      <c r="DU65" s="132"/>
      <c r="DV65" s="132"/>
      <c r="DW65" s="132"/>
      <c r="DX65" s="132"/>
      <c r="DY65" s="132"/>
      <c r="DZ65" s="132"/>
      <c r="EA65" s="132"/>
      <c r="EB65" s="132"/>
      <c r="EC65" s="132"/>
      <c r="ED65" s="132"/>
      <c r="EE65" s="132"/>
      <c r="EF65" s="132"/>
      <c r="EG65" s="132"/>
      <c r="EH65" s="132"/>
      <c r="EI65" s="132"/>
      <c r="EJ65" s="132"/>
      <c r="EK65" s="132"/>
      <c r="EL65" s="132"/>
      <c r="EM65" s="132"/>
      <c r="EN65" s="132"/>
      <c r="EO65" s="132"/>
      <c r="EP65" s="132"/>
      <c r="EQ65" s="132"/>
      <c r="ER65" s="132"/>
      <c r="ES65" s="132"/>
      <c r="ET65" s="132"/>
      <c r="EU65" s="132"/>
      <c r="EV65" s="132"/>
      <c r="EW65" s="132"/>
      <c r="EX65" s="132"/>
      <c r="EY65" s="132"/>
      <c r="EZ65" s="132"/>
      <c r="FA65" s="132"/>
      <c r="FB65" s="132"/>
      <c r="FC65" s="132"/>
      <c r="FD65" s="132"/>
      <c r="FE65" s="132"/>
      <c r="FF65" s="132"/>
      <c r="FG65" s="132"/>
      <c r="FH65" s="132"/>
      <c r="FI65" s="132"/>
      <c r="FJ65" s="132"/>
      <c r="FK65" s="132"/>
      <c r="FL65" s="132"/>
      <c r="FM65" s="132"/>
      <c r="FN65" s="132"/>
      <c r="FO65" s="132"/>
      <c r="FP65" s="132"/>
      <c r="FQ65" s="132"/>
      <c r="FR65" s="132"/>
      <c r="FS65" s="132"/>
      <c r="FT65" s="132"/>
      <c r="FU65" s="132"/>
      <c r="FV65" s="132"/>
      <c r="FW65" s="132"/>
      <c r="FX65" s="132"/>
      <c r="FY65" s="132"/>
      <c r="FZ65" s="132"/>
      <c r="GA65" s="132"/>
      <c r="GB65" s="132"/>
      <c r="GC65" s="132"/>
      <c r="GD65" s="132"/>
      <c r="GE65" s="132"/>
      <c r="GF65" s="132"/>
      <c r="GG65" s="132"/>
      <c r="GH65" s="132"/>
      <c r="GI65" s="132"/>
      <c r="GJ65" s="132"/>
      <c r="GK65" s="132"/>
      <c r="GL65" s="132"/>
      <c r="GM65" s="132"/>
      <c r="GN65" s="132"/>
      <c r="GO65" s="132"/>
      <c r="GP65" s="132"/>
      <c r="GQ65" s="132"/>
      <c r="GR65" s="132"/>
      <c r="GS65" s="132"/>
      <c r="GT65" s="132"/>
      <c r="GU65" s="132"/>
      <c r="GV65" s="132"/>
      <c r="GW65" s="132"/>
      <c r="GX65" s="132"/>
      <c r="GY65" s="132"/>
      <c r="GZ65" s="132"/>
      <c r="HA65" s="132"/>
      <c r="HB65" s="132"/>
      <c r="HC65" s="132"/>
      <c r="HD65" s="132"/>
      <c r="HE65" s="132"/>
      <c r="HF65" s="132"/>
      <c r="HG65" s="132"/>
      <c r="HH65" s="132"/>
      <c r="HI65" s="132"/>
      <c r="HJ65" s="132"/>
      <c r="HK65" s="132"/>
      <c r="HL65" s="132"/>
      <c r="HM65" s="132"/>
      <c r="HN65" s="132"/>
      <c r="HO65" s="132"/>
      <c r="HP65" s="132"/>
      <c r="HQ65" s="132"/>
      <c r="HR65" s="132"/>
      <c r="HS65" s="132"/>
      <c r="HT65" s="132"/>
      <c r="HU65" s="132"/>
      <c r="HV65" s="132"/>
      <c r="HW65" s="132"/>
      <c r="HX65" s="132"/>
      <c r="HY65" s="132"/>
      <c r="HZ65" s="132"/>
      <c r="IA65" s="132"/>
      <c r="IB65" s="132"/>
      <c r="IC65" s="132"/>
      <c r="ID65" s="132"/>
      <c r="IE65" s="132"/>
      <c r="IF65" s="132"/>
      <c r="IG65" s="132"/>
      <c r="IH65" s="132"/>
      <c r="II65" s="132"/>
      <c r="IJ65" s="132"/>
      <c r="IK65" s="132"/>
      <c r="IL65" s="132"/>
      <c r="IM65" s="132"/>
      <c r="IN65" s="132"/>
      <c r="IO65" s="132"/>
      <c r="IP65" s="132"/>
      <c r="IQ65" s="132"/>
      <c r="IR65" s="132"/>
    </row>
    <row r="66" spans="1:252" ht="17.25" customHeight="1" x14ac:dyDescent="0.25">
      <c r="A66" s="102" t="s">
        <v>1006</v>
      </c>
      <c r="B66" s="102" t="s">
        <v>1007</v>
      </c>
      <c r="C66" s="62" t="s">
        <v>1008</v>
      </c>
      <c r="E66" s="62">
        <v>69436008165</v>
      </c>
      <c r="K66" s="132"/>
      <c r="L66" s="132"/>
      <c r="M66" s="132"/>
      <c r="N66" s="132"/>
      <c r="O66" s="132"/>
      <c r="P66" s="132"/>
      <c r="Q66" s="132"/>
      <c r="R66" s="132"/>
      <c r="S66" s="132"/>
      <c r="T66" s="132"/>
      <c r="U66" s="132"/>
      <c r="V66" s="132"/>
      <c r="W66" s="132"/>
      <c r="X66" s="132"/>
      <c r="Y66" s="132"/>
      <c r="Z66" s="132"/>
      <c r="AA66" s="132"/>
      <c r="AB66" s="132"/>
      <c r="AC66" s="132"/>
      <c r="AD66" s="132"/>
      <c r="AE66" s="132"/>
      <c r="AF66" s="132"/>
      <c r="AG66" s="132"/>
      <c r="AH66" s="132"/>
      <c r="AI66" s="132"/>
      <c r="AJ66" s="132"/>
      <c r="AK66" s="132"/>
      <c r="AL66" s="132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32"/>
      <c r="BE66" s="132"/>
      <c r="BF66" s="132"/>
      <c r="BG66" s="132"/>
      <c r="BH66" s="132"/>
      <c r="BI66" s="132"/>
      <c r="BJ66" s="132"/>
      <c r="BK66" s="132"/>
      <c r="BL66" s="132"/>
      <c r="BM66" s="132"/>
      <c r="BN66" s="132"/>
      <c r="BO66" s="132"/>
      <c r="BP66" s="132"/>
      <c r="BQ66" s="132"/>
      <c r="BR66" s="132"/>
      <c r="BS66" s="132"/>
      <c r="BT66" s="132"/>
      <c r="BU66" s="132"/>
      <c r="BV66" s="132"/>
      <c r="BW66" s="132"/>
      <c r="BX66" s="132"/>
      <c r="BY66" s="132"/>
      <c r="BZ66" s="132"/>
      <c r="CA66" s="132"/>
      <c r="CB66" s="132"/>
      <c r="CC66" s="132"/>
      <c r="CD66" s="132"/>
      <c r="CE66" s="132"/>
      <c r="CF66" s="132"/>
      <c r="CG66" s="132"/>
      <c r="CH66" s="132"/>
      <c r="CI66" s="132"/>
      <c r="CJ66" s="132"/>
      <c r="CK66" s="132"/>
      <c r="CL66" s="132"/>
      <c r="CM66" s="132"/>
      <c r="CN66" s="132"/>
      <c r="CO66" s="132"/>
      <c r="CP66" s="132"/>
      <c r="CQ66" s="132"/>
      <c r="CR66" s="132"/>
      <c r="CS66" s="132"/>
      <c r="CT66" s="132"/>
      <c r="CU66" s="132"/>
      <c r="CV66" s="132"/>
      <c r="CW66" s="132"/>
      <c r="CX66" s="132"/>
      <c r="CY66" s="132"/>
      <c r="CZ66" s="132"/>
      <c r="DA66" s="132"/>
      <c r="DB66" s="132"/>
      <c r="DC66" s="132"/>
      <c r="DD66" s="132"/>
      <c r="DE66" s="132"/>
      <c r="DF66" s="132"/>
      <c r="DG66" s="132"/>
      <c r="DH66" s="132"/>
      <c r="DI66" s="132"/>
      <c r="DJ66" s="132"/>
      <c r="DK66" s="132"/>
      <c r="DL66" s="132"/>
      <c r="DM66" s="132"/>
      <c r="DN66" s="132"/>
      <c r="DO66" s="132"/>
      <c r="DP66" s="132"/>
      <c r="DQ66" s="132"/>
      <c r="DR66" s="132"/>
      <c r="DS66" s="132"/>
      <c r="DT66" s="132"/>
      <c r="DU66" s="132"/>
      <c r="DV66" s="132"/>
      <c r="DW66" s="132"/>
      <c r="DX66" s="132"/>
      <c r="DY66" s="132"/>
      <c r="DZ66" s="132"/>
      <c r="EA66" s="132"/>
      <c r="EB66" s="132"/>
      <c r="EC66" s="132"/>
      <c r="ED66" s="132"/>
      <c r="EE66" s="132"/>
      <c r="EF66" s="132"/>
      <c r="EG66" s="132"/>
      <c r="EH66" s="132"/>
      <c r="EI66" s="132"/>
      <c r="EJ66" s="132"/>
      <c r="EK66" s="132"/>
      <c r="EL66" s="132"/>
      <c r="EM66" s="132"/>
      <c r="EN66" s="132"/>
      <c r="EO66" s="132"/>
      <c r="EP66" s="132"/>
      <c r="EQ66" s="132"/>
      <c r="ER66" s="132"/>
      <c r="ES66" s="132"/>
      <c r="ET66" s="132"/>
      <c r="EU66" s="132"/>
      <c r="EV66" s="132"/>
      <c r="EW66" s="132"/>
      <c r="EX66" s="132"/>
      <c r="EY66" s="132"/>
      <c r="EZ66" s="132"/>
      <c r="FA66" s="132"/>
      <c r="FB66" s="132"/>
      <c r="FC66" s="132"/>
      <c r="FD66" s="132"/>
      <c r="FE66" s="132"/>
      <c r="FF66" s="132"/>
      <c r="FG66" s="132"/>
      <c r="FH66" s="132"/>
      <c r="FI66" s="132"/>
      <c r="FJ66" s="132"/>
      <c r="FK66" s="132"/>
      <c r="FL66" s="132"/>
      <c r="FM66" s="132"/>
      <c r="FN66" s="132"/>
      <c r="FO66" s="132"/>
      <c r="FP66" s="132"/>
      <c r="FQ66" s="132"/>
      <c r="FR66" s="132"/>
      <c r="FS66" s="132"/>
      <c r="FT66" s="132"/>
      <c r="FU66" s="132"/>
      <c r="FV66" s="132"/>
      <c r="FW66" s="132"/>
      <c r="FX66" s="132"/>
      <c r="FY66" s="132"/>
      <c r="FZ66" s="132"/>
      <c r="GA66" s="132"/>
      <c r="GB66" s="132"/>
      <c r="GC66" s="132"/>
      <c r="GD66" s="132"/>
      <c r="GE66" s="132"/>
      <c r="GF66" s="132"/>
      <c r="GG66" s="132"/>
      <c r="GH66" s="132"/>
      <c r="GI66" s="132"/>
      <c r="GJ66" s="132"/>
      <c r="GK66" s="132"/>
      <c r="GL66" s="132"/>
      <c r="GM66" s="132"/>
      <c r="GN66" s="132"/>
      <c r="GO66" s="132"/>
      <c r="GP66" s="132"/>
      <c r="GQ66" s="132"/>
      <c r="GR66" s="132"/>
      <c r="GS66" s="132"/>
      <c r="GT66" s="132"/>
      <c r="GU66" s="132"/>
      <c r="GV66" s="132"/>
      <c r="GW66" s="132"/>
      <c r="GX66" s="132"/>
      <c r="GY66" s="132"/>
      <c r="GZ66" s="132"/>
      <c r="HA66" s="132"/>
      <c r="HB66" s="132"/>
      <c r="HC66" s="132"/>
      <c r="HD66" s="132"/>
      <c r="HE66" s="132"/>
      <c r="HF66" s="132"/>
      <c r="HG66" s="132"/>
      <c r="HH66" s="132"/>
      <c r="HI66" s="132"/>
      <c r="HJ66" s="132"/>
      <c r="HK66" s="132"/>
      <c r="HL66" s="132"/>
      <c r="HM66" s="132"/>
      <c r="HN66" s="132"/>
      <c r="HO66" s="132"/>
      <c r="HP66" s="132"/>
      <c r="HQ66" s="132"/>
      <c r="HR66" s="132"/>
      <c r="HS66" s="132"/>
      <c r="HT66" s="132"/>
      <c r="HU66" s="132"/>
      <c r="HV66" s="132"/>
      <c r="HW66" s="132"/>
      <c r="HX66" s="132"/>
      <c r="HY66" s="132"/>
      <c r="HZ66" s="132"/>
      <c r="IA66" s="132"/>
      <c r="IB66" s="132"/>
      <c r="IC66" s="132"/>
      <c r="ID66" s="132"/>
      <c r="IE66" s="132"/>
      <c r="IF66" s="132"/>
      <c r="IG66" s="132"/>
      <c r="IH66" s="132"/>
      <c r="II66" s="132"/>
      <c r="IJ66" s="132"/>
      <c r="IK66" s="132"/>
      <c r="IL66" s="132"/>
      <c r="IM66" s="132"/>
      <c r="IN66" s="132"/>
      <c r="IO66" s="132"/>
      <c r="IP66" s="132"/>
      <c r="IQ66" s="132"/>
      <c r="IR66" s="132"/>
    </row>
    <row r="67" spans="1:252" ht="19.5" customHeight="1" x14ac:dyDescent="0.25">
      <c r="A67" s="102" t="s">
        <v>1006</v>
      </c>
      <c r="B67" s="102" t="s">
        <v>236</v>
      </c>
      <c r="C67" s="62" t="s">
        <v>1008</v>
      </c>
      <c r="E67" s="64" t="str">
        <f>+D169</f>
        <v>ΘΟΔΩΡΗΣ</v>
      </c>
      <c r="I67" s="8" t="s">
        <v>933</v>
      </c>
      <c r="K67" s="132"/>
      <c r="L67" s="132"/>
      <c r="M67" s="132"/>
      <c r="N67" s="132"/>
      <c r="O67" s="132"/>
      <c r="P67" s="132"/>
      <c r="Q67" s="132"/>
      <c r="R67" s="132"/>
      <c r="S67" s="132"/>
      <c r="T67" s="132"/>
      <c r="U67" s="132"/>
      <c r="V67" s="132"/>
      <c r="W67" s="132"/>
      <c r="X67" s="132"/>
      <c r="Y67" s="132"/>
      <c r="Z67" s="132"/>
      <c r="AA67" s="132"/>
      <c r="AB67" s="132"/>
      <c r="AC67" s="132"/>
      <c r="AD67" s="132"/>
      <c r="AE67" s="132"/>
      <c r="AF67" s="132"/>
      <c r="AG67" s="132"/>
      <c r="AH67" s="132"/>
      <c r="AI67" s="132"/>
      <c r="AJ67" s="132"/>
      <c r="AK67" s="132"/>
      <c r="AL67" s="132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32"/>
      <c r="BE67" s="132"/>
      <c r="BF67" s="132"/>
      <c r="BG67" s="132"/>
      <c r="BH67" s="132"/>
      <c r="BI67" s="132"/>
      <c r="BJ67" s="132"/>
      <c r="BK67" s="132"/>
      <c r="BL67" s="132"/>
      <c r="BM67" s="132"/>
      <c r="BN67" s="132"/>
      <c r="BO67" s="132"/>
      <c r="BP67" s="132"/>
      <c r="BQ67" s="132"/>
      <c r="BR67" s="132"/>
      <c r="BS67" s="132"/>
      <c r="BT67" s="132"/>
      <c r="BU67" s="132"/>
      <c r="BV67" s="132"/>
      <c r="BW67" s="132"/>
      <c r="BX67" s="132"/>
      <c r="BY67" s="132"/>
      <c r="BZ67" s="132"/>
      <c r="CA67" s="132"/>
      <c r="CB67" s="132"/>
      <c r="CC67" s="132"/>
      <c r="CD67" s="132"/>
      <c r="CE67" s="132"/>
      <c r="CF67" s="132"/>
      <c r="CG67" s="132"/>
      <c r="CH67" s="132"/>
      <c r="CI67" s="132"/>
      <c r="CJ67" s="132"/>
      <c r="CK67" s="132"/>
      <c r="CL67" s="132"/>
      <c r="CM67" s="132"/>
      <c r="CN67" s="132"/>
      <c r="CO67" s="132"/>
      <c r="CP67" s="132"/>
      <c r="CQ67" s="132"/>
      <c r="CR67" s="132"/>
      <c r="CS67" s="132"/>
      <c r="CT67" s="132"/>
      <c r="CU67" s="132"/>
      <c r="CV67" s="132"/>
      <c r="CW67" s="132"/>
      <c r="CX67" s="132"/>
      <c r="CY67" s="132"/>
      <c r="CZ67" s="132"/>
      <c r="DA67" s="132"/>
      <c r="DB67" s="132"/>
      <c r="DC67" s="132"/>
      <c r="DD67" s="132"/>
      <c r="DE67" s="132"/>
      <c r="DF67" s="132"/>
      <c r="DG67" s="132"/>
      <c r="DH67" s="132"/>
      <c r="DI67" s="132"/>
      <c r="DJ67" s="132"/>
      <c r="DK67" s="132"/>
      <c r="DL67" s="132"/>
      <c r="DM67" s="132"/>
      <c r="DN67" s="132"/>
      <c r="DO67" s="132"/>
      <c r="DP67" s="132"/>
      <c r="DQ67" s="132"/>
      <c r="DR67" s="132"/>
      <c r="DS67" s="132"/>
      <c r="DT67" s="132"/>
      <c r="DU67" s="132"/>
      <c r="DV67" s="132"/>
      <c r="DW67" s="132"/>
      <c r="DX67" s="132"/>
      <c r="DY67" s="132"/>
      <c r="DZ67" s="132"/>
      <c r="EA67" s="132"/>
      <c r="EB67" s="132"/>
      <c r="EC67" s="132"/>
      <c r="ED67" s="132"/>
      <c r="EE67" s="132"/>
      <c r="EF67" s="132"/>
      <c r="EG67" s="132"/>
      <c r="EH67" s="132"/>
      <c r="EI67" s="132"/>
      <c r="EJ67" s="132"/>
      <c r="EK67" s="132"/>
      <c r="EL67" s="132"/>
      <c r="EM67" s="132"/>
      <c r="EN67" s="132"/>
      <c r="EO67" s="132"/>
      <c r="EP67" s="132"/>
      <c r="EQ67" s="132"/>
      <c r="ER67" s="132"/>
      <c r="ES67" s="132"/>
      <c r="ET67" s="132"/>
      <c r="EU67" s="132"/>
      <c r="EV67" s="132"/>
      <c r="EW67" s="132"/>
      <c r="EX67" s="132"/>
      <c r="EY67" s="132"/>
      <c r="EZ67" s="132"/>
      <c r="FA67" s="132"/>
      <c r="FB67" s="132"/>
      <c r="FC67" s="132"/>
      <c r="FD67" s="132"/>
      <c r="FE67" s="132"/>
      <c r="FF67" s="132"/>
      <c r="FG67" s="132"/>
      <c r="FH67" s="132"/>
      <c r="FI67" s="132"/>
      <c r="FJ67" s="132"/>
      <c r="FK67" s="132"/>
      <c r="FL67" s="132"/>
      <c r="FM67" s="132"/>
      <c r="FN67" s="132"/>
      <c r="FO67" s="132"/>
      <c r="FP67" s="132"/>
      <c r="FQ67" s="132"/>
      <c r="FR67" s="132"/>
      <c r="FS67" s="132"/>
      <c r="FT67" s="132"/>
      <c r="FU67" s="132"/>
      <c r="FV67" s="132"/>
      <c r="FW67" s="132"/>
      <c r="FX67" s="132"/>
      <c r="FY67" s="132"/>
      <c r="FZ67" s="132"/>
      <c r="GA67" s="132"/>
      <c r="GB67" s="132"/>
      <c r="GC67" s="132"/>
      <c r="GD67" s="132"/>
      <c r="GE67" s="132"/>
      <c r="GF67" s="132"/>
      <c r="GG67" s="132"/>
      <c r="GH67" s="132"/>
      <c r="GI67" s="132"/>
      <c r="GJ67" s="132"/>
      <c r="GK67" s="132"/>
      <c r="GL67" s="132"/>
      <c r="GM67" s="132"/>
      <c r="GN67" s="132"/>
      <c r="GO67" s="132"/>
      <c r="GP67" s="132"/>
      <c r="GQ67" s="132"/>
      <c r="GR67" s="132"/>
      <c r="GS67" s="132"/>
      <c r="GT67" s="132"/>
      <c r="GU67" s="132"/>
      <c r="GV67" s="132"/>
      <c r="GW67" s="132"/>
      <c r="GX67" s="132"/>
      <c r="GY67" s="132"/>
      <c r="GZ67" s="132"/>
      <c r="HA67" s="132"/>
      <c r="HB67" s="132"/>
      <c r="HC67" s="132"/>
      <c r="HD67" s="132"/>
      <c r="HE67" s="132"/>
      <c r="HF67" s="132"/>
      <c r="HG67" s="132"/>
      <c r="HH67" s="132"/>
      <c r="HI67" s="132"/>
      <c r="HJ67" s="132"/>
      <c r="HK67" s="132"/>
      <c r="HL67" s="132"/>
      <c r="HM67" s="132"/>
      <c r="HN67" s="132"/>
      <c r="HO67" s="132"/>
      <c r="HP67" s="132"/>
      <c r="HQ67" s="132"/>
      <c r="HR67" s="132"/>
      <c r="HS67" s="132"/>
      <c r="HT67" s="132"/>
      <c r="HU67" s="132"/>
      <c r="HV67" s="132"/>
      <c r="HW67" s="132"/>
      <c r="HX67" s="132"/>
      <c r="HY67" s="132"/>
      <c r="HZ67" s="132"/>
      <c r="IA67" s="132"/>
      <c r="IB67" s="132"/>
      <c r="IC67" s="132"/>
      <c r="ID67" s="132"/>
      <c r="IE67" s="132"/>
      <c r="IF67" s="132"/>
      <c r="IG67" s="132"/>
      <c r="IH67" s="132"/>
      <c r="II67" s="132"/>
      <c r="IJ67" s="132"/>
      <c r="IK67" s="132"/>
      <c r="IL67" s="132"/>
      <c r="IM67" s="132"/>
      <c r="IN67" s="132"/>
      <c r="IO67" s="132"/>
      <c r="IP67" s="132"/>
      <c r="IQ67" s="132"/>
      <c r="IR67" s="132"/>
    </row>
    <row r="68" spans="1:252" s="128" customFormat="1" ht="18.75" customHeight="1" x14ac:dyDescent="0.25">
      <c r="A68" s="141" t="s">
        <v>147</v>
      </c>
      <c r="B68" s="141" t="s">
        <v>367</v>
      </c>
      <c r="C68" s="142" t="s">
        <v>368</v>
      </c>
      <c r="D68" s="142"/>
      <c r="E68" s="142" t="s">
        <v>369</v>
      </c>
      <c r="F68" s="142" t="s">
        <v>370</v>
      </c>
      <c r="G68" s="142"/>
      <c r="H68" s="142" t="s">
        <v>370</v>
      </c>
      <c r="I68" s="137" t="s">
        <v>371</v>
      </c>
      <c r="J68" s="138"/>
      <c r="K68" s="139"/>
      <c r="L68" s="132"/>
      <c r="M68" s="132"/>
      <c r="N68" s="132"/>
      <c r="O68" s="132"/>
      <c r="P68" s="132"/>
      <c r="Q68" s="132"/>
      <c r="R68" s="132"/>
      <c r="S68" s="132"/>
      <c r="T68" s="132"/>
      <c r="U68" s="132"/>
      <c r="V68" s="132"/>
      <c r="W68" s="132"/>
      <c r="X68" s="132"/>
      <c r="Y68" s="132"/>
      <c r="Z68" s="132"/>
      <c r="AA68" s="132"/>
      <c r="AB68" s="132"/>
      <c r="AC68" s="132"/>
      <c r="AD68" s="132"/>
      <c r="AE68" s="132"/>
      <c r="AF68" s="132"/>
      <c r="AG68" s="132"/>
      <c r="AH68" s="132"/>
      <c r="AI68" s="132"/>
      <c r="AJ68" s="132"/>
      <c r="AK68" s="132"/>
      <c r="AL68" s="132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32"/>
      <c r="BE68" s="132"/>
      <c r="BF68" s="132"/>
      <c r="BG68" s="132"/>
      <c r="BH68" s="132"/>
      <c r="BI68" s="132"/>
      <c r="BJ68" s="132"/>
      <c r="BK68" s="132"/>
      <c r="BL68" s="132"/>
      <c r="BM68" s="132"/>
      <c r="BN68" s="132"/>
      <c r="BO68" s="132"/>
      <c r="BP68" s="132"/>
      <c r="BQ68" s="132"/>
      <c r="BR68" s="132"/>
      <c r="BS68" s="132"/>
      <c r="BT68" s="132"/>
      <c r="BU68" s="132"/>
      <c r="BV68" s="132"/>
      <c r="BW68" s="132"/>
      <c r="BX68" s="132"/>
      <c r="BY68" s="132"/>
      <c r="BZ68" s="132"/>
      <c r="CA68" s="132"/>
      <c r="CB68" s="132"/>
      <c r="CC68" s="132"/>
      <c r="CD68" s="132"/>
      <c r="CE68" s="132"/>
      <c r="CF68" s="132"/>
      <c r="CG68" s="132"/>
      <c r="CH68" s="132"/>
      <c r="CI68" s="132"/>
      <c r="CJ68" s="132"/>
      <c r="CK68" s="132"/>
      <c r="CL68" s="132"/>
      <c r="CM68" s="132"/>
      <c r="CN68" s="132"/>
      <c r="CO68" s="132"/>
      <c r="CP68" s="132"/>
      <c r="CQ68" s="132"/>
      <c r="CR68" s="132"/>
      <c r="CS68" s="132"/>
      <c r="CT68" s="132"/>
      <c r="CU68" s="132"/>
      <c r="CV68" s="132"/>
      <c r="CW68" s="132"/>
      <c r="CX68" s="132"/>
      <c r="CY68" s="132"/>
      <c r="CZ68" s="132"/>
      <c r="DA68" s="132"/>
      <c r="DB68" s="132"/>
      <c r="DC68" s="132"/>
      <c r="DD68" s="132"/>
      <c r="DE68" s="132"/>
      <c r="DF68" s="132"/>
      <c r="DG68" s="132"/>
      <c r="DH68" s="132"/>
      <c r="DI68" s="132"/>
      <c r="DJ68" s="132"/>
      <c r="DK68" s="132"/>
      <c r="DL68" s="132"/>
      <c r="DM68" s="132"/>
      <c r="DN68" s="132"/>
      <c r="DO68" s="132"/>
      <c r="DP68" s="132"/>
      <c r="DQ68" s="132"/>
      <c r="DR68" s="132"/>
      <c r="DS68" s="132"/>
      <c r="DT68" s="132"/>
      <c r="DU68" s="132"/>
      <c r="DV68" s="132"/>
      <c r="DW68" s="132"/>
      <c r="DX68" s="132"/>
      <c r="DY68" s="132"/>
      <c r="DZ68" s="132"/>
      <c r="EA68" s="132"/>
      <c r="EB68" s="132"/>
      <c r="EC68" s="132"/>
      <c r="ED68" s="132"/>
      <c r="EE68" s="132"/>
      <c r="EF68" s="132"/>
      <c r="EG68" s="132"/>
      <c r="EH68" s="132"/>
      <c r="EI68" s="132"/>
      <c r="EJ68" s="132"/>
      <c r="EK68" s="132"/>
      <c r="EL68" s="132"/>
      <c r="EM68" s="132"/>
      <c r="EN68" s="132"/>
      <c r="EO68" s="132"/>
      <c r="EP68" s="132"/>
      <c r="EQ68" s="132"/>
      <c r="ER68" s="132"/>
      <c r="ES68" s="132"/>
      <c r="ET68" s="132"/>
      <c r="EU68" s="132"/>
      <c r="EV68" s="132"/>
      <c r="EW68" s="132"/>
      <c r="EX68" s="132"/>
      <c r="EY68" s="132"/>
      <c r="EZ68" s="132"/>
      <c r="FA68" s="132"/>
      <c r="FB68" s="132"/>
      <c r="FC68" s="132"/>
      <c r="FD68" s="132"/>
      <c r="FE68" s="132"/>
      <c r="FF68" s="132"/>
      <c r="FG68" s="132"/>
      <c r="FH68" s="132"/>
      <c r="FI68" s="132"/>
      <c r="FJ68" s="132"/>
      <c r="FK68" s="132"/>
      <c r="FL68" s="132"/>
      <c r="FM68" s="132"/>
      <c r="FN68" s="132"/>
      <c r="FO68" s="132"/>
      <c r="FP68" s="132"/>
      <c r="FQ68" s="132"/>
      <c r="FR68" s="132"/>
      <c r="FS68" s="132"/>
      <c r="FT68" s="132"/>
      <c r="FU68" s="132"/>
      <c r="FV68" s="132"/>
      <c r="FW68" s="132"/>
      <c r="FX68" s="132"/>
      <c r="FY68" s="132"/>
      <c r="FZ68" s="132"/>
      <c r="GA68" s="132"/>
      <c r="GB68" s="132"/>
      <c r="GC68" s="132"/>
      <c r="GD68" s="132"/>
      <c r="GE68" s="132"/>
      <c r="GF68" s="132"/>
      <c r="GG68" s="132"/>
      <c r="GH68" s="132"/>
      <c r="GI68" s="132"/>
      <c r="GJ68" s="132"/>
      <c r="GK68" s="132"/>
      <c r="GL68" s="132"/>
      <c r="GM68" s="132"/>
      <c r="GN68" s="132"/>
      <c r="GO68" s="132"/>
      <c r="GP68" s="132"/>
      <c r="GQ68" s="132"/>
      <c r="GR68" s="132"/>
      <c r="GS68" s="132"/>
      <c r="GT68" s="132"/>
      <c r="GU68" s="132"/>
      <c r="GV68" s="132"/>
      <c r="GW68" s="132"/>
      <c r="GX68" s="132"/>
      <c r="GY68" s="132"/>
      <c r="GZ68" s="132"/>
      <c r="HA68" s="132"/>
      <c r="HB68" s="132"/>
      <c r="HC68" s="132"/>
      <c r="HD68" s="132"/>
      <c r="HE68" s="132"/>
      <c r="HF68" s="132"/>
      <c r="HG68" s="132"/>
      <c r="HH68" s="132"/>
      <c r="HI68" s="132"/>
      <c r="HJ68" s="132"/>
      <c r="HK68" s="132"/>
      <c r="HL68" s="132"/>
      <c r="HM68" s="132"/>
      <c r="HN68" s="132"/>
      <c r="HO68" s="132"/>
      <c r="HP68" s="132"/>
      <c r="HQ68" s="132"/>
      <c r="HR68" s="132"/>
      <c r="HS68" s="132"/>
      <c r="HT68" s="132"/>
      <c r="HU68" s="132"/>
      <c r="HV68" s="132"/>
      <c r="HW68" s="132"/>
      <c r="HX68" s="132"/>
      <c r="HY68" s="132"/>
      <c r="HZ68" s="132"/>
      <c r="IA68" s="132"/>
      <c r="IB68" s="132"/>
      <c r="IC68" s="132"/>
      <c r="ID68" s="132"/>
      <c r="IE68" s="132"/>
      <c r="IF68" s="132"/>
      <c r="IG68" s="132"/>
      <c r="IH68" s="132"/>
      <c r="II68" s="132"/>
      <c r="IJ68" s="132"/>
      <c r="IK68" s="132"/>
      <c r="IL68" s="132"/>
      <c r="IM68" s="132"/>
      <c r="IN68" s="132"/>
      <c r="IO68" s="132"/>
      <c r="IP68" s="132"/>
      <c r="IQ68" s="132"/>
      <c r="IR68" s="132"/>
    </row>
    <row r="69" spans="1:252" s="128" customFormat="1" ht="24" customHeight="1" x14ac:dyDescent="0.25">
      <c r="A69" s="140" t="s">
        <v>1622</v>
      </c>
      <c r="B69" s="140" t="s">
        <v>383</v>
      </c>
      <c r="C69" s="134" t="s">
        <v>1623</v>
      </c>
      <c r="D69" s="134" t="s">
        <v>1624</v>
      </c>
      <c r="E69" s="134"/>
      <c r="F69" s="134"/>
      <c r="G69" s="134">
        <v>6938688781</v>
      </c>
      <c r="H69" s="134">
        <v>6934638124</v>
      </c>
      <c r="I69" s="135" t="s">
        <v>1625</v>
      </c>
      <c r="J69" s="136"/>
      <c r="K69" s="132"/>
      <c r="L69" s="132"/>
      <c r="M69" s="132"/>
      <c r="N69" s="132"/>
      <c r="O69" s="132"/>
      <c r="P69" s="132"/>
      <c r="Q69" s="132"/>
      <c r="R69" s="132"/>
      <c r="S69" s="132"/>
      <c r="T69" s="132"/>
      <c r="U69" s="132"/>
      <c r="V69" s="132"/>
      <c r="W69" s="132"/>
      <c r="X69" s="132"/>
      <c r="Y69" s="132"/>
      <c r="Z69" s="132"/>
      <c r="AA69" s="132"/>
      <c r="AB69" s="132"/>
      <c r="AC69" s="132"/>
      <c r="AD69" s="132"/>
      <c r="AE69" s="132"/>
      <c r="AF69" s="132"/>
      <c r="AG69" s="132"/>
      <c r="AH69" s="132"/>
      <c r="AI69" s="132"/>
      <c r="AJ69" s="132"/>
      <c r="AK69" s="132"/>
      <c r="AL69" s="132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32"/>
      <c r="BE69" s="132"/>
      <c r="BF69" s="132"/>
      <c r="BG69" s="132"/>
      <c r="BH69" s="132"/>
      <c r="BI69" s="132"/>
      <c r="BJ69" s="132"/>
      <c r="BK69" s="132"/>
      <c r="BL69" s="132"/>
      <c r="BM69" s="132"/>
      <c r="BN69" s="132"/>
      <c r="BO69" s="132"/>
      <c r="BP69" s="132"/>
      <c r="BQ69" s="132"/>
      <c r="BR69" s="132"/>
      <c r="BS69" s="132"/>
      <c r="BT69" s="132"/>
      <c r="BU69" s="132"/>
      <c r="BV69" s="132"/>
      <c r="BW69" s="132"/>
      <c r="BX69" s="132"/>
      <c r="BY69" s="132"/>
      <c r="BZ69" s="132"/>
      <c r="CA69" s="132"/>
      <c r="CB69" s="132"/>
      <c r="CC69" s="132"/>
      <c r="CD69" s="132"/>
      <c r="CE69" s="132"/>
      <c r="CF69" s="132"/>
      <c r="CG69" s="132"/>
      <c r="CH69" s="132"/>
      <c r="CI69" s="132"/>
      <c r="CJ69" s="132"/>
      <c r="CK69" s="132"/>
      <c r="CL69" s="132"/>
      <c r="CM69" s="132"/>
      <c r="CN69" s="132"/>
      <c r="CO69" s="132"/>
      <c r="CP69" s="132"/>
      <c r="CQ69" s="132"/>
      <c r="CR69" s="132"/>
      <c r="CS69" s="132"/>
      <c r="CT69" s="132"/>
      <c r="CU69" s="132"/>
      <c r="CV69" s="132"/>
      <c r="CW69" s="132"/>
      <c r="CX69" s="132"/>
      <c r="CY69" s="132"/>
      <c r="CZ69" s="132"/>
      <c r="DA69" s="132"/>
      <c r="DB69" s="132"/>
      <c r="DC69" s="132"/>
      <c r="DD69" s="132"/>
      <c r="DE69" s="132"/>
      <c r="DF69" s="132"/>
      <c r="DG69" s="132"/>
      <c r="DH69" s="132"/>
      <c r="DI69" s="132"/>
      <c r="DJ69" s="132"/>
      <c r="DK69" s="132"/>
      <c r="DL69" s="132"/>
      <c r="DM69" s="132"/>
      <c r="DN69" s="132"/>
      <c r="DO69" s="132"/>
      <c r="DP69" s="132"/>
      <c r="DQ69" s="132"/>
      <c r="DR69" s="132"/>
      <c r="DS69" s="132"/>
      <c r="DT69" s="132"/>
      <c r="DU69" s="132"/>
      <c r="DV69" s="132"/>
      <c r="DW69" s="132"/>
      <c r="DX69" s="132"/>
      <c r="DY69" s="132"/>
      <c r="DZ69" s="132"/>
      <c r="EA69" s="132"/>
      <c r="EB69" s="132"/>
      <c r="EC69" s="132"/>
      <c r="ED69" s="132"/>
      <c r="EE69" s="132"/>
      <c r="EF69" s="132"/>
      <c r="EG69" s="132"/>
      <c r="EH69" s="132"/>
      <c r="EI69" s="132"/>
      <c r="EJ69" s="132"/>
      <c r="EK69" s="132"/>
      <c r="EL69" s="132"/>
      <c r="EM69" s="132"/>
      <c r="EN69" s="132"/>
      <c r="EO69" s="132"/>
      <c r="EP69" s="132"/>
      <c r="EQ69" s="132"/>
      <c r="ER69" s="132"/>
      <c r="ES69" s="132"/>
      <c r="ET69" s="132"/>
      <c r="EU69" s="132"/>
      <c r="EV69" s="132"/>
      <c r="EW69" s="132"/>
      <c r="EX69" s="132"/>
      <c r="EY69" s="132"/>
      <c r="EZ69" s="132"/>
      <c r="FA69" s="132"/>
      <c r="FB69" s="132"/>
      <c r="FC69" s="132"/>
      <c r="FD69" s="132"/>
      <c r="FE69" s="132"/>
      <c r="FF69" s="132"/>
      <c r="FG69" s="132"/>
      <c r="FH69" s="132"/>
      <c r="FI69" s="132"/>
      <c r="FJ69" s="132"/>
      <c r="FK69" s="132"/>
      <c r="FL69" s="132"/>
      <c r="FM69" s="132"/>
      <c r="FN69" s="132"/>
      <c r="FO69" s="132"/>
      <c r="FP69" s="132"/>
      <c r="FQ69" s="132"/>
      <c r="FR69" s="132"/>
      <c r="FS69" s="132"/>
      <c r="FT69" s="132"/>
      <c r="FU69" s="132"/>
      <c r="FV69" s="132"/>
      <c r="FW69" s="132"/>
      <c r="FX69" s="132"/>
      <c r="FY69" s="132"/>
      <c r="FZ69" s="132"/>
      <c r="GA69" s="132"/>
      <c r="GB69" s="132"/>
      <c r="GC69" s="132"/>
      <c r="GD69" s="132"/>
      <c r="GE69" s="132"/>
      <c r="GF69" s="132"/>
      <c r="GG69" s="132"/>
      <c r="GH69" s="132"/>
      <c r="GI69" s="132"/>
      <c r="GJ69" s="132"/>
      <c r="GK69" s="132"/>
      <c r="GL69" s="132"/>
      <c r="GM69" s="132"/>
      <c r="GN69" s="132"/>
      <c r="GO69" s="132"/>
      <c r="GP69" s="132"/>
      <c r="GQ69" s="132"/>
      <c r="GR69" s="132"/>
      <c r="GS69" s="132"/>
      <c r="GT69" s="132"/>
      <c r="GU69" s="132"/>
      <c r="GV69" s="132"/>
      <c r="GW69" s="132"/>
      <c r="GX69" s="132"/>
      <c r="GY69" s="132"/>
      <c r="GZ69" s="132"/>
      <c r="HA69" s="132"/>
      <c r="HB69" s="132"/>
      <c r="HC69" s="132"/>
      <c r="HD69" s="132"/>
      <c r="HE69" s="132"/>
      <c r="HF69" s="132"/>
      <c r="HG69" s="132"/>
      <c r="HH69" s="132"/>
      <c r="HI69" s="132"/>
      <c r="HJ69" s="132"/>
      <c r="HK69" s="132"/>
      <c r="HL69" s="132"/>
      <c r="HM69" s="132"/>
      <c r="HN69" s="132"/>
      <c r="HO69" s="132"/>
      <c r="HP69" s="132"/>
      <c r="HQ69" s="132"/>
      <c r="HR69" s="132"/>
      <c r="HS69" s="132"/>
      <c r="HT69" s="132"/>
      <c r="HU69" s="132"/>
      <c r="HV69" s="132"/>
      <c r="HW69" s="132"/>
      <c r="HX69" s="132"/>
      <c r="HY69" s="132"/>
      <c r="HZ69" s="132"/>
      <c r="IA69" s="132"/>
      <c r="IB69" s="132"/>
      <c r="IC69" s="132"/>
      <c r="ID69" s="132"/>
      <c r="IE69" s="132"/>
      <c r="IF69" s="132"/>
      <c r="IG69" s="132"/>
      <c r="IH69" s="132"/>
      <c r="II69" s="132"/>
      <c r="IJ69" s="132"/>
      <c r="IK69" s="132"/>
      <c r="IL69" s="132"/>
      <c r="IM69" s="132"/>
      <c r="IN69" s="132"/>
      <c r="IO69" s="132"/>
      <c r="IP69" s="132"/>
      <c r="IQ69" s="132"/>
      <c r="IR69" s="132"/>
    </row>
    <row r="70" spans="1:252" ht="25.5" customHeight="1" x14ac:dyDescent="0.25">
      <c r="A70" s="101" t="s">
        <v>162</v>
      </c>
      <c r="B70" s="101" t="s">
        <v>372</v>
      </c>
      <c r="C70" s="61" t="s">
        <v>1044</v>
      </c>
      <c r="D70" s="61" t="s">
        <v>238</v>
      </c>
      <c r="E70" s="61" t="s">
        <v>373</v>
      </c>
      <c r="F70" s="61"/>
      <c r="G70" s="61" t="s">
        <v>374</v>
      </c>
      <c r="H70" s="61" t="s">
        <v>375</v>
      </c>
      <c r="I70" s="5" t="s">
        <v>1498</v>
      </c>
      <c r="J70" s="7"/>
      <c r="K70" s="139"/>
      <c r="L70" s="132"/>
      <c r="M70" s="132"/>
      <c r="N70" s="132"/>
      <c r="O70" s="132"/>
      <c r="P70" s="132"/>
      <c r="Q70" s="132"/>
      <c r="R70" s="132"/>
      <c r="S70" s="132"/>
      <c r="T70" s="132"/>
      <c r="U70" s="132"/>
      <c r="V70" s="132"/>
      <c r="W70" s="132"/>
      <c r="X70" s="132"/>
      <c r="Y70" s="132"/>
      <c r="Z70" s="132"/>
      <c r="AA70" s="132"/>
      <c r="AB70" s="132"/>
      <c r="AC70" s="132"/>
      <c r="AD70" s="132"/>
      <c r="AE70" s="132"/>
      <c r="AF70" s="132"/>
      <c r="AG70" s="132"/>
      <c r="AH70" s="132"/>
      <c r="AI70" s="132"/>
      <c r="AJ70" s="132"/>
      <c r="AK70" s="132"/>
      <c r="AL70" s="132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32"/>
      <c r="BE70" s="132"/>
      <c r="BF70" s="132"/>
      <c r="BG70" s="132"/>
      <c r="BH70" s="132"/>
      <c r="BI70" s="132"/>
      <c r="BJ70" s="132"/>
      <c r="BK70" s="132"/>
      <c r="BL70" s="132"/>
      <c r="BM70" s="132"/>
      <c r="BN70" s="132"/>
      <c r="BO70" s="132"/>
      <c r="BP70" s="132"/>
      <c r="BQ70" s="132"/>
      <c r="BR70" s="132"/>
      <c r="BS70" s="132"/>
      <c r="BT70" s="132"/>
      <c r="BU70" s="132"/>
      <c r="BV70" s="132"/>
      <c r="BW70" s="132"/>
      <c r="BX70" s="132"/>
      <c r="BY70" s="132"/>
      <c r="BZ70" s="132"/>
      <c r="CA70" s="132"/>
      <c r="CB70" s="132"/>
      <c r="CC70" s="132"/>
      <c r="CD70" s="132"/>
      <c r="CE70" s="132"/>
      <c r="CF70" s="132"/>
      <c r="CG70" s="132"/>
      <c r="CH70" s="132"/>
      <c r="CI70" s="132"/>
      <c r="CJ70" s="132"/>
      <c r="CK70" s="132"/>
      <c r="CL70" s="132"/>
      <c r="CM70" s="132"/>
      <c r="CN70" s="132"/>
      <c r="CO70" s="132"/>
      <c r="CP70" s="132"/>
      <c r="CQ70" s="132"/>
      <c r="CR70" s="132"/>
      <c r="CS70" s="132"/>
      <c r="CT70" s="132"/>
      <c r="CU70" s="132"/>
      <c r="CV70" s="132"/>
      <c r="CW70" s="132"/>
      <c r="CX70" s="132"/>
      <c r="CY70" s="132"/>
      <c r="CZ70" s="132"/>
      <c r="DA70" s="132"/>
      <c r="DB70" s="132"/>
      <c r="DC70" s="132"/>
      <c r="DD70" s="132"/>
      <c r="DE70" s="132"/>
      <c r="DF70" s="132"/>
      <c r="DG70" s="132"/>
      <c r="DH70" s="132"/>
      <c r="DI70" s="132"/>
      <c r="DJ70" s="132"/>
      <c r="DK70" s="132"/>
      <c r="DL70" s="132"/>
      <c r="DM70" s="132"/>
      <c r="DN70" s="132"/>
      <c r="DO70" s="132"/>
      <c r="DP70" s="132"/>
      <c r="DQ70" s="132"/>
      <c r="DR70" s="132"/>
      <c r="DS70" s="132"/>
      <c r="DT70" s="132"/>
      <c r="DU70" s="132"/>
      <c r="DV70" s="132"/>
      <c r="DW70" s="132"/>
      <c r="DX70" s="132"/>
      <c r="DY70" s="132"/>
      <c r="DZ70" s="132"/>
      <c r="EA70" s="132"/>
      <c r="EB70" s="132"/>
      <c r="EC70" s="132"/>
      <c r="ED70" s="132"/>
      <c r="EE70" s="132"/>
      <c r="EF70" s="132"/>
      <c r="EG70" s="132"/>
      <c r="EH70" s="132"/>
      <c r="EI70" s="132"/>
      <c r="EJ70" s="132"/>
      <c r="EK70" s="132"/>
      <c r="EL70" s="132"/>
      <c r="EM70" s="132"/>
      <c r="EN70" s="132"/>
      <c r="EO70" s="132"/>
      <c r="EP70" s="132"/>
      <c r="EQ70" s="132"/>
      <c r="ER70" s="132"/>
      <c r="ES70" s="132"/>
      <c r="ET70" s="132"/>
      <c r="EU70" s="132"/>
      <c r="EV70" s="132"/>
      <c r="EW70" s="132"/>
      <c r="EX70" s="132"/>
      <c r="EY70" s="132"/>
      <c r="EZ70" s="132"/>
      <c r="FA70" s="132"/>
      <c r="FB70" s="132"/>
      <c r="FC70" s="132"/>
      <c r="FD70" s="132"/>
      <c r="FE70" s="132"/>
      <c r="FF70" s="132"/>
      <c r="FG70" s="132"/>
      <c r="FH70" s="132"/>
      <c r="FI70" s="132"/>
      <c r="FJ70" s="132"/>
      <c r="FK70" s="132"/>
      <c r="FL70" s="132"/>
      <c r="FM70" s="132"/>
      <c r="FN70" s="132"/>
      <c r="FO70" s="132"/>
      <c r="FP70" s="132"/>
      <c r="FQ70" s="132"/>
      <c r="FR70" s="132"/>
      <c r="FS70" s="132"/>
      <c r="FT70" s="132"/>
      <c r="FU70" s="132"/>
      <c r="FV70" s="132"/>
      <c r="FW70" s="132"/>
      <c r="FX70" s="132"/>
      <c r="FY70" s="132"/>
      <c r="FZ70" s="132"/>
      <c r="GA70" s="132"/>
      <c r="GB70" s="132"/>
      <c r="GC70" s="132"/>
      <c r="GD70" s="132"/>
      <c r="GE70" s="132"/>
      <c r="GF70" s="132"/>
      <c r="GG70" s="132"/>
      <c r="GH70" s="132"/>
      <c r="GI70" s="132"/>
      <c r="GJ70" s="132"/>
      <c r="GK70" s="132"/>
      <c r="GL70" s="132"/>
      <c r="GM70" s="132"/>
      <c r="GN70" s="132"/>
      <c r="GO70" s="132"/>
      <c r="GP70" s="132"/>
      <c r="GQ70" s="132"/>
      <c r="GR70" s="132"/>
      <c r="GS70" s="132"/>
      <c r="GT70" s="132"/>
      <c r="GU70" s="132"/>
      <c r="GV70" s="132"/>
      <c r="GW70" s="132"/>
      <c r="GX70" s="132"/>
      <c r="GY70" s="132"/>
      <c r="GZ70" s="132"/>
      <c r="HA70" s="132"/>
      <c r="HB70" s="132"/>
      <c r="HC70" s="132"/>
      <c r="HD70" s="132"/>
      <c r="HE70" s="132"/>
      <c r="HF70" s="132"/>
      <c r="HG70" s="132"/>
      <c r="HH70" s="132"/>
      <c r="HI70" s="132"/>
      <c r="HJ70" s="132"/>
      <c r="HK70" s="132"/>
      <c r="HL70" s="132"/>
      <c r="HM70" s="132"/>
      <c r="HN70" s="132"/>
      <c r="HO70" s="132"/>
      <c r="HP70" s="132"/>
      <c r="HQ70" s="132"/>
      <c r="HR70" s="132"/>
      <c r="HS70" s="132"/>
      <c r="HT70" s="132"/>
      <c r="HU70" s="132"/>
      <c r="HV70" s="132"/>
      <c r="HW70" s="132"/>
      <c r="HX70" s="132"/>
      <c r="HY70" s="132"/>
      <c r="HZ70" s="132"/>
      <c r="IA70" s="132"/>
      <c r="IB70" s="132"/>
      <c r="IC70" s="132"/>
      <c r="ID70" s="132"/>
      <c r="IE70" s="132"/>
      <c r="IF70" s="132"/>
      <c r="IG70" s="132"/>
      <c r="IH70" s="132"/>
      <c r="II70" s="132"/>
      <c r="IJ70" s="132"/>
      <c r="IK70" s="132"/>
      <c r="IL70" s="132"/>
      <c r="IM70" s="132"/>
      <c r="IN70" s="132"/>
      <c r="IO70" s="132"/>
      <c r="IP70" s="132"/>
      <c r="IQ70" s="132"/>
      <c r="IR70" s="132"/>
    </row>
    <row r="71" spans="1:252" x14ac:dyDescent="0.25">
      <c r="A71" s="102" t="s">
        <v>844</v>
      </c>
      <c r="B71" s="102" t="s">
        <v>259</v>
      </c>
      <c r="F71" s="62">
        <v>6938937893</v>
      </c>
      <c r="K71" s="132"/>
      <c r="L71" s="132"/>
      <c r="M71" s="132"/>
      <c r="N71" s="132"/>
      <c r="O71" s="132"/>
      <c r="P71" s="132"/>
      <c r="Q71" s="132"/>
      <c r="R71" s="132"/>
      <c r="S71" s="132"/>
      <c r="T71" s="132"/>
      <c r="U71" s="132"/>
      <c r="V71" s="132"/>
      <c r="W71" s="132"/>
      <c r="X71" s="132"/>
      <c r="Y71" s="132"/>
      <c r="Z71" s="132"/>
      <c r="AA71" s="132"/>
      <c r="AB71" s="132"/>
      <c r="AC71" s="132"/>
      <c r="AD71" s="132"/>
      <c r="AE71" s="132"/>
      <c r="AF71" s="132"/>
      <c r="AG71" s="132"/>
      <c r="AH71" s="132"/>
      <c r="AI71" s="132"/>
      <c r="AJ71" s="132"/>
      <c r="AK71" s="132"/>
      <c r="AL71" s="132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32"/>
      <c r="BE71" s="132"/>
      <c r="BF71" s="132"/>
      <c r="BG71" s="132"/>
      <c r="BH71" s="132"/>
      <c r="BI71" s="132"/>
      <c r="BJ71" s="132"/>
      <c r="BK71" s="132"/>
      <c r="BL71" s="132"/>
      <c r="BM71" s="132"/>
      <c r="BN71" s="132"/>
      <c r="BO71" s="132"/>
      <c r="BP71" s="132"/>
      <c r="BQ71" s="132"/>
      <c r="BR71" s="132"/>
      <c r="BS71" s="132"/>
      <c r="BT71" s="132"/>
      <c r="BU71" s="132"/>
      <c r="BV71" s="132"/>
      <c r="BW71" s="132"/>
      <c r="BX71" s="132"/>
      <c r="BY71" s="132"/>
      <c r="BZ71" s="132"/>
      <c r="CA71" s="132"/>
      <c r="CB71" s="132"/>
      <c r="CC71" s="132"/>
      <c r="CD71" s="132"/>
      <c r="CE71" s="132"/>
      <c r="CF71" s="132"/>
      <c r="CG71" s="132"/>
      <c r="CH71" s="132"/>
      <c r="CI71" s="132"/>
      <c r="CJ71" s="132"/>
      <c r="CK71" s="132"/>
      <c r="CL71" s="132"/>
      <c r="CM71" s="132"/>
      <c r="CN71" s="132"/>
      <c r="CO71" s="132"/>
      <c r="CP71" s="132"/>
      <c r="CQ71" s="132"/>
      <c r="CR71" s="132"/>
      <c r="CS71" s="132"/>
      <c r="CT71" s="132"/>
      <c r="CU71" s="132"/>
      <c r="CV71" s="132"/>
      <c r="CW71" s="132"/>
      <c r="CX71" s="132"/>
      <c r="CY71" s="132"/>
      <c r="CZ71" s="132"/>
      <c r="DA71" s="132"/>
      <c r="DB71" s="132"/>
      <c r="DC71" s="132"/>
      <c r="DD71" s="132"/>
      <c r="DE71" s="132"/>
      <c r="DF71" s="132"/>
      <c r="DG71" s="132"/>
      <c r="DH71" s="132"/>
      <c r="DI71" s="132"/>
      <c r="DJ71" s="132"/>
      <c r="DK71" s="132"/>
      <c r="DL71" s="132"/>
      <c r="DM71" s="132"/>
      <c r="DN71" s="132"/>
      <c r="DO71" s="132"/>
      <c r="DP71" s="132"/>
      <c r="DQ71" s="132"/>
      <c r="DR71" s="132"/>
      <c r="DS71" s="132"/>
      <c r="DT71" s="132"/>
      <c r="DU71" s="132"/>
      <c r="DV71" s="132"/>
      <c r="DW71" s="132"/>
      <c r="DX71" s="132"/>
      <c r="DY71" s="132"/>
      <c r="DZ71" s="132"/>
      <c r="EA71" s="132"/>
      <c r="EB71" s="132"/>
      <c r="EC71" s="132"/>
      <c r="ED71" s="132"/>
      <c r="EE71" s="132"/>
      <c r="EF71" s="132"/>
      <c r="EG71" s="132"/>
      <c r="EH71" s="132"/>
      <c r="EI71" s="132"/>
      <c r="EJ71" s="132"/>
      <c r="EK71" s="132"/>
      <c r="EL71" s="132"/>
      <c r="EM71" s="132"/>
      <c r="EN71" s="132"/>
      <c r="EO71" s="132"/>
      <c r="EP71" s="132"/>
      <c r="EQ71" s="132"/>
      <c r="ER71" s="132"/>
      <c r="ES71" s="132"/>
      <c r="ET71" s="132"/>
      <c r="EU71" s="132"/>
      <c r="EV71" s="132"/>
      <c r="EW71" s="132"/>
      <c r="EX71" s="132"/>
      <c r="EY71" s="132"/>
      <c r="EZ71" s="132"/>
      <c r="FA71" s="132"/>
      <c r="FB71" s="132"/>
      <c r="FC71" s="132"/>
      <c r="FD71" s="132"/>
      <c r="FE71" s="132"/>
      <c r="FF71" s="132"/>
      <c r="FG71" s="132"/>
      <c r="FH71" s="132"/>
      <c r="FI71" s="132"/>
      <c r="FJ71" s="132"/>
      <c r="FK71" s="132"/>
      <c r="FL71" s="132"/>
      <c r="FM71" s="132"/>
      <c r="FN71" s="132"/>
      <c r="FO71" s="132"/>
      <c r="FP71" s="132"/>
      <c r="FQ71" s="132"/>
      <c r="FR71" s="132"/>
      <c r="FS71" s="132"/>
      <c r="FT71" s="132"/>
      <c r="FU71" s="132"/>
      <c r="FV71" s="132"/>
      <c r="FW71" s="132"/>
      <c r="FX71" s="132"/>
      <c r="FY71" s="132"/>
      <c r="FZ71" s="132"/>
      <c r="GA71" s="132"/>
      <c r="GB71" s="132"/>
      <c r="GC71" s="132"/>
      <c r="GD71" s="132"/>
      <c r="GE71" s="132"/>
      <c r="GF71" s="132"/>
      <c r="GG71" s="132"/>
      <c r="GH71" s="132"/>
      <c r="GI71" s="132"/>
      <c r="GJ71" s="132"/>
      <c r="GK71" s="132"/>
      <c r="GL71" s="132"/>
      <c r="GM71" s="132"/>
      <c r="GN71" s="132"/>
      <c r="GO71" s="132"/>
      <c r="GP71" s="132"/>
      <c r="GQ71" s="132"/>
      <c r="GR71" s="132"/>
      <c r="GS71" s="132"/>
      <c r="GT71" s="132"/>
      <c r="GU71" s="132"/>
      <c r="GV71" s="132"/>
      <c r="GW71" s="132"/>
      <c r="GX71" s="132"/>
      <c r="GY71" s="132"/>
      <c r="GZ71" s="132"/>
      <c r="HA71" s="132"/>
      <c r="HB71" s="132"/>
      <c r="HC71" s="132"/>
      <c r="HD71" s="132"/>
      <c r="HE71" s="132"/>
      <c r="HF71" s="132"/>
      <c r="HG71" s="132"/>
      <c r="HH71" s="132"/>
      <c r="HI71" s="132"/>
      <c r="HJ71" s="132"/>
      <c r="HK71" s="132"/>
      <c r="HL71" s="132"/>
      <c r="HM71" s="132"/>
      <c r="HN71" s="132"/>
      <c r="HO71" s="132"/>
      <c r="HP71" s="132"/>
      <c r="HQ71" s="132"/>
      <c r="HR71" s="132"/>
      <c r="HS71" s="132"/>
      <c r="HT71" s="132"/>
      <c r="HU71" s="132"/>
      <c r="HV71" s="132"/>
      <c r="HW71" s="132"/>
      <c r="HX71" s="132"/>
      <c r="HY71" s="132"/>
      <c r="HZ71" s="132"/>
      <c r="IA71" s="132"/>
      <c r="IB71" s="132"/>
      <c r="IC71" s="132"/>
      <c r="ID71" s="132"/>
      <c r="IE71" s="132"/>
      <c r="IF71" s="132"/>
      <c r="IG71" s="132"/>
      <c r="IH71" s="132"/>
      <c r="II71" s="132"/>
      <c r="IJ71" s="132"/>
      <c r="IK71" s="132"/>
      <c r="IL71" s="132"/>
      <c r="IM71" s="132"/>
      <c r="IN71" s="132"/>
      <c r="IO71" s="132"/>
      <c r="IP71" s="132"/>
      <c r="IQ71" s="132"/>
      <c r="IR71" s="132"/>
    </row>
    <row r="72" spans="1:252" s="128" customFormat="1" ht="16.5" customHeight="1" x14ac:dyDescent="0.25">
      <c r="A72" s="140" t="s">
        <v>1360</v>
      </c>
      <c r="B72" s="140" t="s">
        <v>1633</v>
      </c>
      <c r="C72" s="134" t="s">
        <v>503</v>
      </c>
      <c r="D72" s="134" t="s">
        <v>279</v>
      </c>
      <c r="E72" s="134">
        <v>2112154406</v>
      </c>
      <c r="F72" s="134" t="s">
        <v>1361</v>
      </c>
      <c r="G72" s="134">
        <v>6977774632</v>
      </c>
      <c r="H72" s="144"/>
      <c r="I72" s="135" t="s">
        <v>1362</v>
      </c>
      <c r="J72" s="135" t="s">
        <v>1559</v>
      </c>
      <c r="K72" s="132"/>
      <c r="L72" s="132"/>
      <c r="M72" s="132"/>
      <c r="N72" s="132"/>
      <c r="O72" s="132"/>
      <c r="P72" s="132"/>
      <c r="Q72" s="132"/>
      <c r="R72" s="132"/>
      <c r="S72" s="132"/>
      <c r="T72" s="132"/>
      <c r="U72" s="132"/>
      <c r="V72" s="132"/>
      <c r="W72" s="132"/>
      <c r="X72" s="132"/>
      <c r="Y72" s="132"/>
      <c r="Z72" s="132"/>
      <c r="AA72" s="132"/>
      <c r="AB72" s="132"/>
      <c r="AC72" s="132"/>
      <c r="AD72" s="132"/>
      <c r="AE72" s="132"/>
      <c r="AF72" s="132"/>
      <c r="AG72" s="132"/>
      <c r="AH72" s="132"/>
      <c r="AI72" s="132"/>
      <c r="AJ72" s="132"/>
      <c r="AK72" s="132"/>
      <c r="AL72" s="132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32"/>
      <c r="BE72" s="132"/>
      <c r="BF72" s="132"/>
      <c r="BG72" s="132"/>
      <c r="BH72" s="132"/>
      <c r="BI72" s="132"/>
      <c r="BJ72" s="132"/>
      <c r="BK72" s="132"/>
      <c r="BL72" s="132"/>
      <c r="BM72" s="132"/>
      <c r="BN72" s="132"/>
      <c r="BO72" s="132"/>
      <c r="BP72" s="132"/>
      <c r="BQ72" s="132"/>
      <c r="BR72" s="132"/>
      <c r="BS72" s="132"/>
      <c r="BT72" s="132"/>
      <c r="BU72" s="132"/>
      <c r="BV72" s="132"/>
      <c r="BW72" s="132"/>
      <c r="BX72" s="132"/>
      <c r="BY72" s="132"/>
      <c r="BZ72" s="132"/>
      <c r="CA72" s="132"/>
      <c r="CB72" s="132"/>
      <c r="CC72" s="132"/>
      <c r="CD72" s="132"/>
      <c r="CE72" s="132"/>
      <c r="CF72" s="132"/>
      <c r="CG72" s="132"/>
      <c r="CH72" s="132"/>
      <c r="CI72" s="132"/>
      <c r="CJ72" s="132"/>
      <c r="CK72" s="132"/>
      <c r="CL72" s="132"/>
      <c r="CM72" s="132"/>
      <c r="CN72" s="132"/>
      <c r="CO72" s="132"/>
      <c r="CP72" s="132"/>
      <c r="CQ72" s="132"/>
      <c r="CR72" s="132"/>
      <c r="CS72" s="132"/>
      <c r="CT72" s="132"/>
      <c r="CU72" s="132"/>
      <c r="CV72" s="132"/>
      <c r="CW72" s="132"/>
      <c r="CX72" s="132"/>
      <c r="CY72" s="132"/>
      <c r="CZ72" s="132"/>
      <c r="DA72" s="132"/>
      <c r="DB72" s="132"/>
      <c r="DC72" s="132"/>
      <c r="DD72" s="132"/>
      <c r="DE72" s="132"/>
      <c r="DF72" s="132"/>
      <c r="DG72" s="132"/>
      <c r="DH72" s="132"/>
      <c r="DI72" s="132"/>
      <c r="DJ72" s="132"/>
      <c r="DK72" s="132"/>
      <c r="DL72" s="132"/>
      <c r="DM72" s="132"/>
      <c r="DN72" s="132"/>
      <c r="DO72" s="132"/>
      <c r="DP72" s="132"/>
      <c r="DQ72" s="132"/>
      <c r="DR72" s="132"/>
      <c r="DS72" s="132"/>
      <c r="DT72" s="132"/>
      <c r="DU72" s="132"/>
      <c r="DV72" s="132"/>
      <c r="DW72" s="132"/>
      <c r="DX72" s="132"/>
      <c r="DY72" s="132"/>
      <c r="DZ72" s="132"/>
      <c r="EA72" s="132"/>
      <c r="EB72" s="132"/>
      <c r="EC72" s="132"/>
      <c r="ED72" s="132"/>
      <c r="EE72" s="132"/>
      <c r="EF72" s="132"/>
      <c r="EG72" s="132"/>
      <c r="EH72" s="132"/>
      <c r="EI72" s="132"/>
      <c r="EJ72" s="132"/>
      <c r="EK72" s="132"/>
      <c r="EL72" s="132"/>
      <c r="EM72" s="132"/>
      <c r="EN72" s="132"/>
      <c r="EO72" s="132"/>
      <c r="EP72" s="132"/>
      <c r="EQ72" s="132"/>
      <c r="ER72" s="132"/>
      <c r="ES72" s="132"/>
      <c r="ET72" s="132"/>
      <c r="EU72" s="132"/>
      <c r="EV72" s="132"/>
      <c r="EW72" s="132"/>
      <c r="EX72" s="132"/>
      <c r="EY72" s="132"/>
      <c r="EZ72" s="132"/>
      <c r="FA72" s="132"/>
      <c r="FB72" s="132"/>
      <c r="FC72" s="132"/>
      <c r="FD72" s="132"/>
      <c r="FE72" s="132"/>
      <c r="FF72" s="132"/>
      <c r="FG72" s="132"/>
      <c r="FH72" s="132"/>
      <c r="FI72" s="132"/>
      <c r="FJ72" s="132"/>
      <c r="FK72" s="132"/>
      <c r="FL72" s="132"/>
      <c r="FM72" s="132"/>
      <c r="FN72" s="132"/>
      <c r="FO72" s="132"/>
      <c r="FP72" s="132"/>
      <c r="FQ72" s="132"/>
      <c r="FR72" s="132"/>
      <c r="FS72" s="132"/>
      <c r="FT72" s="132"/>
      <c r="FU72" s="132"/>
      <c r="FV72" s="132"/>
      <c r="FW72" s="132"/>
      <c r="FX72" s="132"/>
      <c r="FY72" s="132"/>
      <c r="FZ72" s="132"/>
      <c r="GA72" s="132"/>
      <c r="GB72" s="132"/>
      <c r="GC72" s="132"/>
      <c r="GD72" s="132"/>
      <c r="GE72" s="132"/>
      <c r="GF72" s="132"/>
      <c r="GG72" s="132"/>
      <c r="GH72" s="132"/>
      <c r="GI72" s="132"/>
      <c r="GJ72" s="132"/>
      <c r="GK72" s="132"/>
      <c r="GL72" s="132"/>
      <c r="GM72" s="132"/>
      <c r="GN72" s="132"/>
      <c r="GO72" s="132"/>
      <c r="GP72" s="132"/>
      <c r="GQ72" s="132"/>
      <c r="GR72" s="132"/>
      <c r="GS72" s="132"/>
      <c r="GT72" s="132"/>
      <c r="GU72" s="132"/>
      <c r="GV72" s="132"/>
      <c r="GW72" s="132"/>
      <c r="GX72" s="132"/>
      <c r="GY72" s="132"/>
      <c r="GZ72" s="132"/>
      <c r="HA72" s="132"/>
      <c r="HB72" s="132"/>
      <c r="HC72" s="132"/>
      <c r="HD72" s="132"/>
      <c r="HE72" s="132"/>
      <c r="HF72" s="132"/>
      <c r="HG72" s="132"/>
      <c r="HH72" s="132"/>
      <c r="HI72" s="132"/>
      <c r="HJ72" s="132"/>
      <c r="HK72" s="132"/>
      <c r="HL72" s="132"/>
      <c r="HM72" s="132"/>
      <c r="HN72" s="132"/>
      <c r="HO72" s="132"/>
      <c r="HP72" s="132"/>
      <c r="HQ72" s="132"/>
      <c r="HR72" s="132"/>
      <c r="HS72" s="132"/>
      <c r="HT72" s="132"/>
      <c r="HU72" s="132"/>
      <c r="HV72" s="132"/>
      <c r="HW72" s="132"/>
      <c r="HX72" s="132"/>
      <c r="HY72" s="132"/>
      <c r="HZ72" s="132"/>
      <c r="IA72" s="132"/>
      <c r="IB72" s="132"/>
      <c r="IC72" s="132"/>
      <c r="ID72" s="132"/>
      <c r="IE72" s="132"/>
      <c r="IF72" s="132"/>
      <c r="IG72" s="132"/>
      <c r="IH72" s="132"/>
      <c r="II72" s="132"/>
      <c r="IJ72" s="132"/>
      <c r="IK72" s="132"/>
      <c r="IL72" s="132"/>
      <c r="IM72" s="132"/>
      <c r="IN72" s="132"/>
      <c r="IO72" s="132"/>
      <c r="IP72" s="132"/>
      <c r="IQ72" s="132"/>
      <c r="IR72" s="132"/>
    </row>
    <row r="73" spans="1:252" s="128" customFormat="1" ht="20.25" customHeight="1" x14ac:dyDescent="0.25">
      <c r="A73" s="141" t="s">
        <v>769</v>
      </c>
      <c r="B73" s="141" t="s">
        <v>278</v>
      </c>
      <c r="C73" s="142" t="s">
        <v>780</v>
      </c>
      <c r="D73" s="142" t="s">
        <v>781</v>
      </c>
      <c r="E73" s="134">
        <v>2104253879</v>
      </c>
      <c r="F73" s="134">
        <v>6972226820</v>
      </c>
      <c r="G73" s="134">
        <v>6944379635</v>
      </c>
      <c r="H73" s="134">
        <v>6972226820</v>
      </c>
      <c r="I73" s="137" t="s">
        <v>782</v>
      </c>
      <c r="J73" s="135" t="s">
        <v>1325</v>
      </c>
      <c r="K73" s="132"/>
      <c r="L73" s="132"/>
      <c r="M73" s="132"/>
      <c r="N73" s="132"/>
      <c r="O73" s="132"/>
      <c r="P73" s="132"/>
      <c r="Q73" s="132"/>
      <c r="R73" s="132"/>
      <c r="S73" s="132"/>
      <c r="T73" s="132"/>
      <c r="U73" s="132"/>
      <c r="V73" s="132"/>
      <c r="W73" s="132"/>
      <c r="X73" s="132"/>
      <c r="Y73" s="132"/>
      <c r="Z73" s="132"/>
      <c r="AA73" s="132"/>
      <c r="AB73" s="132"/>
      <c r="AC73" s="132"/>
      <c r="AD73" s="132"/>
      <c r="AE73" s="132"/>
      <c r="AF73" s="132"/>
      <c r="AG73" s="132"/>
      <c r="AH73" s="132"/>
      <c r="AI73" s="132"/>
      <c r="AJ73" s="132"/>
      <c r="AK73" s="132"/>
      <c r="AL73" s="132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32"/>
      <c r="BE73" s="132"/>
      <c r="BF73" s="132"/>
      <c r="BG73" s="132"/>
      <c r="BH73" s="132"/>
      <c r="BI73" s="132"/>
      <c r="BJ73" s="132"/>
      <c r="BK73" s="132"/>
      <c r="BL73" s="132"/>
      <c r="BM73" s="132"/>
      <c r="BN73" s="132"/>
      <c r="BO73" s="132"/>
      <c r="BP73" s="132"/>
      <c r="BQ73" s="132"/>
      <c r="BR73" s="132"/>
      <c r="BS73" s="132"/>
      <c r="BT73" s="132"/>
      <c r="BU73" s="132"/>
      <c r="BV73" s="132"/>
      <c r="BW73" s="132"/>
      <c r="BX73" s="132"/>
      <c r="BY73" s="132"/>
      <c r="BZ73" s="132"/>
      <c r="CA73" s="132"/>
      <c r="CB73" s="132"/>
      <c r="CC73" s="132"/>
      <c r="CD73" s="132"/>
      <c r="CE73" s="132"/>
      <c r="CF73" s="132"/>
      <c r="CG73" s="132"/>
      <c r="CH73" s="132"/>
      <c r="CI73" s="132"/>
      <c r="CJ73" s="132"/>
      <c r="CK73" s="132"/>
      <c r="CL73" s="132"/>
      <c r="CM73" s="132"/>
      <c r="CN73" s="132"/>
      <c r="CO73" s="132"/>
      <c r="CP73" s="132"/>
      <c r="CQ73" s="132"/>
      <c r="CR73" s="132"/>
      <c r="CS73" s="132"/>
      <c r="CT73" s="132"/>
      <c r="CU73" s="132"/>
      <c r="CV73" s="132"/>
      <c r="CW73" s="132"/>
      <c r="CX73" s="132"/>
      <c r="CY73" s="132"/>
      <c r="CZ73" s="132"/>
      <c r="DA73" s="132"/>
      <c r="DB73" s="132"/>
      <c r="DC73" s="132"/>
      <c r="DD73" s="132"/>
      <c r="DE73" s="132"/>
      <c r="DF73" s="132"/>
      <c r="DG73" s="132"/>
      <c r="DH73" s="132"/>
      <c r="DI73" s="132"/>
      <c r="DJ73" s="132"/>
      <c r="DK73" s="132"/>
      <c r="DL73" s="132"/>
      <c r="DM73" s="132"/>
      <c r="DN73" s="132"/>
      <c r="DO73" s="132"/>
      <c r="DP73" s="132"/>
      <c r="DQ73" s="132"/>
      <c r="DR73" s="132"/>
      <c r="DS73" s="132"/>
      <c r="DT73" s="132"/>
      <c r="DU73" s="132"/>
      <c r="DV73" s="132"/>
      <c r="DW73" s="132"/>
      <c r="DX73" s="132"/>
      <c r="DY73" s="132"/>
      <c r="DZ73" s="132"/>
      <c r="EA73" s="132"/>
      <c r="EB73" s="132"/>
      <c r="EC73" s="132"/>
      <c r="ED73" s="132"/>
      <c r="EE73" s="132"/>
      <c r="EF73" s="132"/>
      <c r="EG73" s="132"/>
      <c r="EH73" s="132"/>
      <c r="EI73" s="132"/>
      <c r="EJ73" s="132"/>
      <c r="EK73" s="132"/>
      <c r="EL73" s="132"/>
      <c r="EM73" s="132"/>
      <c r="EN73" s="132"/>
      <c r="EO73" s="132"/>
      <c r="EP73" s="132"/>
      <c r="EQ73" s="132"/>
      <c r="ER73" s="132"/>
      <c r="ES73" s="132"/>
      <c r="ET73" s="132"/>
      <c r="EU73" s="132"/>
      <c r="EV73" s="132"/>
      <c r="EW73" s="132"/>
      <c r="EX73" s="132"/>
      <c r="EY73" s="132"/>
      <c r="EZ73" s="132"/>
      <c r="FA73" s="132"/>
      <c r="FB73" s="132"/>
      <c r="FC73" s="132"/>
      <c r="FD73" s="132"/>
      <c r="FE73" s="132"/>
      <c r="FF73" s="132"/>
      <c r="FG73" s="132"/>
      <c r="FH73" s="132"/>
      <c r="FI73" s="132"/>
      <c r="FJ73" s="132"/>
      <c r="FK73" s="132"/>
      <c r="FL73" s="132"/>
      <c r="FM73" s="132"/>
      <c r="FN73" s="132"/>
      <c r="FO73" s="132"/>
      <c r="FP73" s="132"/>
      <c r="FQ73" s="132"/>
      <c r="FR73" s="132"/>
      <c r="FS73" s="132"/>
      <c r="FT73" s="132"/>
      <c r="FU73" s="132"/>
      <c r="FV73" s="132"/>
      <c r="FW73" s="132"/>
      <c r="FX73" s="132"/>
      <c r="FY73" s="132"/>
      <c r="FZ73" s="132"/>
      <c r="GA73" s="132"/>
      <c r="GB73" s="132"/>
      <c r="GC73" s="132"/>
      <c r="GD73" s="132"/>
      <c r="GE73" s="132"/>
      <c r="GF73" s="132"/>
      <c r="GG73" s="132"/>
      <c r="GH73" s="132"/>
      <c r="GI73" s="132"/>
      <c r="GJ73" s="132"/>
      <c r="GK73" s="132"/>
      <c r="GL73" s="132"/>
      <c r="GM73" s="132"/>
      <c r="GN73" s="132"/>
      <c r="GO73" s="132"/>
      <c r="GP73" s="132"/>
      <c r="GQ73" s="132"/>
      <c r="GR73" s="132"/>
      <c r="GS73" s="132"/>
      <c r="GT73" s="132"/>
      <c r="GU73" s="132"/>
      <c r="GV73" s="132"/>
      <c r="GW73" s="132"/>
      <c r="GX73" s="132"/>
      <c r="GY73" s="132"/>
      <c r="GZ73" s="132"/>
      <c r="HA73" s="132"/>
      <c r="HB73" s="132"/>
      <c r="HC73" s="132"/>
      <c r="HD73" s="132"/>
      <c r="HE73" s="132"/>
      <c r="HF73" s="132"/>
      <c r="HG73" s="132"/>
      <c r="HH73" s="132"/>
      <c r="HI73" s="132"/>
      <c r="HJ73" s="132"/>
      <c r="HK73" s="132"/>
      <c r="HL73" s="132"/>
      <c r="HM73" s="132"/>
      <c r="HN73" s="132"/>
      <c r="HO73" s="132"/>
      <c r="HP73" s="132"/>
      <c r="HQ73" s="132"/>
      <c r="HR73" s="132"/>
      <c r="HS73" s="132"/>
      <c r="HT73" s="132"/>
      <c r="HU73" s="132"/>
      <c r="HV73" s="132"/>
      <c r="HW73" s="132"/>
      <c r="HX73" s="132"/>
      <c r="HY73" s="132"/>
      <c r="HZ73" s="132"/>
      <c r="IA73" s="132"/>
      <c r="IB73" s="132"/>
      <c r="IC73" s="132"/>
      <c r="ID73" s="132"/>
      <c r="IE73" s="132"/>
      <c r="IF73" s="132"/>
      <c r="IG73" s="132"/>
      <c r="IH73" s="132"/>
      <c r="II73" s="132"/>
      <c r="IJ73" s="132"/>
      <c r="IK73" s="132"/>
      <c r="IL73" s="132"/>
      <c r="IM73" s="132"/>
      <c r="IN73" s="132"/>
      <c r="IO73" s="132"/>
      <c r="IP73" s="132"/>
      <c r="IQ73" s="132"/>
      <c r="IR73" s="132"/>
    </row>
    <row r="74" spans="1:252" s="128" customFormat="1" ht="21.75" customHeight="1" x14ac:dyDescent="0.25">
      <c r="A74" s="141" t="s">
        <v>769</v>
      </c>
      <c r="B74" s="141" t="s">
        <v>779</v>
      </c>
      <c r="C74" s="142" t="s">
        <v>780</v>
      </c>
      <c r="D74" s="142" t="s">
        <v>781</v>
      </c>
      <c r="E74" s="134">
        <v>2104253879</v>
      </c>
      <c r="F74" s="134">
        <v>6972226820</v>
      </c>
      <c r="G74" s="134">
        <v>6944379635</v>
      </c>
      <c r="H74" s="134">
        <v>6972226820</v>
      </c>
      <c r="I74" s="137" t="s">
        <v>832</v>
      </c>
      <c r="J74" s="136"/>
      <c r="K74" s="132"/>
      <c r="L74" s="132"/>
      <c r="M74" s="132"/>
      <c r="N74" s="132"/>
      <c r="O74" s="132"/>
      <c r="P74" s="132"/>
      <c r="Q74" s="132"/>
      <c r="R74" s="132"/>
      <c r="S74" s="132"/>
      <c r="T74" s="132"/>
      <c r="U74" s="132"/>
      <c r="V74" s="132"/>
      <c r="W74" s="132"/>
      <c r="X74" s="132"/>
      <c r="Y74" s="132"/>
      <c r="Z74" s="132"/>
      <c r="AA74" s="132"/>
      <c r="AB74" s="132"/>
      <c r="AC74" s="132"/>
      <c r="AD74" s="132"/>
      <c r="AE74" s="132"/>
      <c r="AF74" s="132"/>
      <c r="AG74" s="132"/>
      <c r="AH74" s="132"/>
      <c r="AI74" s="132"/>
      <c r="AJ74" s="132"/>
      <c r="AK74" s="132"/>
      <c r="AL74" s="132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32"/>
      <c r="BE74" s="132"/>
      <c r="BF74" s="132"/>
      <c r="BG74" s="132"/>
      <c r="BH74" s="132"/>
      <c r="BI74" s="132"/>
      <c r="BJ74" s="132"/>
      <c r="BK74" s="132"/>
      <c r="BL74" s="132"/>
      <c r="BM74" s="132"/>
      <c r="BN74" s="132"/>
      <c r="BO74" s="132"/>
      <c r="BP74" s="132"/>
      <c r="BQ74" s="132"/>
      <c r="BR74" s="132"/>
      <c r="BS74" s="132"/>
      <c r="BT74" s="132"/>
      <c r="BU74" s="132"/>
      <c r="BV74" s="132"/>
      <c r="BW74" s="132"/>
      <c r="BX74" s="132"/>
      <c r="BY74" s="132"/>
      <c r="BZ74" s="132"/>
      <c r="CA74" s="132"/>
      <c r="CB74" s="132"/>
      <c r="CC74" s="132"/>
      <c r="CD74" s="132"/>
      <c r="CE74" s="132"/>
      <c r="CF74" s="132"/>
      <c r="CG74" s="132"/>
      <c r="CH74" s="132"/>
      <c r="CI74" s="132"/>
      <c r="CJ74" s="132"/>
      <c r="CK74" s="132"/>
      <c r="CL74" s="132"/>
      <c r="CM74" s="132"/>
      <c r="CN74" s="132"/>
      <c r="CO74" s="132"/>
      <c r="CP74" s="132"/>
      <c r="CQ74" s="132"/>
      <c r="CR74" s="132"/>
      <c r="CS74" s="132"/>
      <c r="CT74" s="132"/>
      <c r="CU74" s="132"/>
      <c r="CV74" s="132"/>
      <c r="CW74" s="132"/>
      <c r="CX74" s="132"/>
      <c r="CY74" s="132"/>
      <c r="CZ74" s="132"/>
      <c r="DA74" s="132"/>
      <c r="DB74" s="132"/>
      <c r="DC74" s="132"/>
      <c r="DD74" s="132"/>
      <c r="DE74" s="132"/>
      <c r="DF74" s="132"/>
      <c r="DG74" s="132"/>
      <c r="DH74" s="132"/>
      <c r="DI74" s="132"/>
      <c r="DJ74" s="132"/>
      <c r="DK74" s="132"/>
      <c r="DL74" s="132"/>
      <c r="DM74" s="132"/>
      <c r="DN74" s="132"/>
      <c r="DO74" s="132"/>
      <c r="DP74" s="132"/>
      <c r="DQ74" s="132"/>
      <c r="DR74" s="132"/>
      <c r="DS74" s="132"/>
      <c r="DT74" s="132"/>
      <c r="DU74" s="132"/>
      <c r="DV74" s="132"/>
      <c r="DW74" s="132"/>
      <c r="DX74" s="132"/>
      <c r="DY74" s="132"/>
      <c r="DZ74" s="132"/>
      <c r="EA74" s="132"/>
      <c r="EB74" s="132"/>
      <c r="EC74" s="132"/>
      <c r="ED74" s="132"/>
      <c r="EE74" s="132"/>
      <c r="EF74" s="132"/>
      <c r="EG74" s="132"/>
      <c r="EH74" s="132"/>
      <c r="EI74" s="132"/>
      <c r="EJ74" s="132"/>
      <c r="EK74" s="132"/>
      <c r="EL74" s="132"/>
      <c r="EM74" s="132"/>
      <c r="EN74" s="132"/>
      <c r="EO74" s="132"/>
      <c r="EP74" s="132"/>
      <c r="EQ74" s="132"/>
      <c r="ER74" s="132"/>
      <c r="ES74" s="132"/>
      <c r="ET74" s="132"/>
      <c r="EU74" s="132"/>
      <c r="EV74" s="132"/>
      <c r="EW74" s="132"/>
      <c r="EX74" s="132"/>
      <c r="EY74" s="132"/>
      <c r="EZ74" s="132"/>
      <c r="FA74" s="132"/>
      <c r="FB74" s="132"/>
      <c r="FC74" s="132"/>
      <c r="FD74" s="132"/>
      <c r="FE74" s="132"/>
      <c r="FF74" s="132"/>
      <c r="FG74" s="132"/>
      <c r="FH74" s="132"/>
      <c r="FI74" s="132"/>
      <c r="FJ74" s="132"/>
      <c r="FK74" s="132"/>
      <c r="FL74" s="132"/>
      <c r="FM74" s="132"/>
      <c r="FN74" s="132"/>
      <c r="FO74" s="132"/>
      <c r="FP74" s="132"/>
      <c r="FQ74" s="132"/>
      <c r="FR74" s="132"/>
      <c r="FS74" s="132"/>
      <c r="FT74" s="132"/>
      <c r="FU74" s="132"/>
      <c r="FV74" s="132"/>
      <c r="FW74" s="132"/>
      <c r="FX74" s="132"/>
      <c r="FY74" s="132"/>
      <c r="FZ74" s="132"/>
      <c r="GA74" s="132"/>
      <c r="GB74" s="132"/>
      <c r="GC74" s="132"/>
      <c r="GD74" s="132"/>
      <c r="GE74" s="132"/>
      <c r="GF74" s="132"/>
      <c r="GG74" s="132"/>
      <c r="GH74" s="132"/>
      <c r="GI74" s="132"/>
      <c r="GJ74" s="132"/>
      <c r="GK74" s="132"/>
      <c r="GL74" s="132"/>
      <c r="GM74" s="132"/>
      <c r="GN74" s="132"/>
      <c r="GO74" s="132"/>
      <c r="GP74" s="132"/>
      <c r="GQ74" s="132"/>
      <c r="GR74" s="132"/>
      <c r="GS74" s="132"/>
      <c r="GT74" s="132"/>
      <c r="GU74" s="132"/>
      <c r="GV74" s="132"/>
      <c r="GW74" s="132"/>
      <c r="GX74" s="132"/>
      <c r="GY74" s="132"/>
      <c r="GZ74" s="132"/>
      <c r="HA74" s="132"/>
      <c r="HB74" s="132"/>
      <c r="HC74" s="132"/>
      <c r="HD74" s="132"/>
      <c r="HE74" s="132"/>
      <c r="HF74" s="132"/>
      <c r="HG74" s="132"/>
      <c r="HH74" s="132"/>
      <c r="HI74" s="132"/>
      <c r="HJ74" s="132"/>
      <c r="HK74" s="132"/>
      <c r="HL74" s="132"/>
      <c r="HM74" s="132"/>
      <c r="HN74" s="132"/>
      <c r="HO74" s="132"/>
      <c r="HP74" s="132"/>
      <c r="HQ74" s="132"/>
      <c r="HR74" s="132"/>
      <c r="HS74" s="132"/>
      <c r="HT74" s="132"/>
      <c r="HU74" s="132"/>
      <c r="HV74" s="132"/>
      <c r="HW74" s="132"/>
      <c r="HX74" s="132"/>
      <c r="HY74" s="132"/>
      <c r="HZ74" s="132"/>
      <c r="IA74" s="132"/>
      <c r="IB74" s="132"/>
      <c r="IC74" s="132"/>
      <c r="ID74" s="132"/>
      <c r="IE74" s="132"/>
      <c r="IF74" s="132"/>
      <c r="IG74" s="132"/>
      <c r="IH74" s="132"/>
      <c r="II74" s="132"/>
      <c r="IJ74" s="132"/>
      <c r="IK74" s="132"/>
      <c r="IL74" s="132"/>
      <c r="IM74" s="132"/>
      <c r="IN74" s="132"/>
      <c r="IO74" s="132"/>
      <c r="IP74" s="132"/>
      <c r="IQ74" s="132"/>
      <c r="IR74" s="132"/>
    </row>
    <row r="75" spans="1:252" s="128" customFormat="1" ht="23.25" customHeight="1" x14ac:dyDescent="0.25">
      <c r="A75" s="141" t="s">
        <v>1132</v>
      </c>
      <c r="B75" s="141" t="s">
        <v>1133</v>
      </c>
      <c r="C75" s="142" t="s">
        <v>1277</v>
      </c>
      <c r="D75" s="142" t="s">
        <v>272</v>
      </c>
      <c r="E75" s="134" t="s">
        <v>443</v>
      </c>
      <c r="F75" s="134" t="s">
        <v>443</v>
      </c>
      <c r="G75" s="134">
        <v>6971660035</v>
      </c>
      <c r="H75" s="134">
        <v>6932191635</v>
      </c>
      <c r="I75" s="137" t="s">
        <v>1134</v>
      </c>
      <c r="J75" s="136"/>
      <c r="K75" s="132"/>
      <c r="L75" s="132"/>
      <c r="M75" s="132"/>
      <c r="N75" s="132"/>
      <c r="O75" s="132"/>
      <c r="P75" s="132"/>
      <c r="Q75" s="132"/>
      <c r="R75" s="132"/>
      <c r="S75" s="132"/>
      <c r="T75" s="132"/>
      <c r="U75" s="132"/>
      <c r="V75" s="132"/>
      <c r="W75" s="132"/>
      <c r="X75" s="132"/>
      <c r="Y75" s="132"/>
      <c r="Z75" s="132"/>
      <c r="AA75" s="132"/>
      <c r="AB75" s="132"/>
      <c r="AC75" s="132"/>
      <c r="AD75" s="132"/>
      <c r="AE75" s="132"/>
      <c r="AF75" s="132"/>
      <c r="AG75" s="132"/>
      <c r="AH75" s="132"/>
      <c r="AI75" s="132"/>
      <c r="AJ75" s="132"/>
      <c r="AK75" s="132"/>
      <c r="AL75" s="132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32"/>
      <c r="BE75" s="132"/>
      <c r="BF75" s="132"/>
      <c r="BG75" s="132"/>
      <c r="BH75" s="132"/>
      <c r="BI75" s="132"/>
      <c r="BJ75" s="132"/>
      <c r="BK75" s="132"/>
      <c r="BL75" s="132"/>
      <c r="BM75" s="132"/>
      <c r="BN75" s="132"/>
      <c r="BO75" s="132"/>
      <c r="BP75" s="132"/>
      <c r="BQ75" s="132"/>
      <c r="BR75" s="132"/>
      <c r="BS75" s="132"/>
      <c r="BT75" s="132"/>
      <c r="BU75" s="132"/>
      <c r="BV75" s="132"/>
      <c r="BW75" s="132"/>
      <c r="BX75" s="132"/>
      <c r="BY75" s="132"/>
      <c r="BZ75" s="132"/>
      <c r="CA75" s="132"/>
      <c r="CB75" s="132"/>
      <c r="CC75" s="132"/>
      <c r="CD75" s="132"/>
      <c r="CE75" s="132"/>
      <c r="CF75" s="132"/>
      <c r="CG75" s="132"/>
      <c r="CH75" s="132"/>
      <c r="CI75" s="132"/>
      <c r="CJ75" s="132"/>
      <c r="CK75" s="132"/>
      <c r="CL75" s="132"/>
      <c r="CM75" s="132"/>
      <c r="CN75" s="132"/>
      <c r="CO75" s="132"/>
      <c r="CP75" s="132"/>
      <c r="CQ75" s="132"/>
      <c r="CR75" s="132"/>
      <c r="CS75" s="132"/>
      <c r="CT75" s="132"/>
      <c r="CU75" s="132"/>
      <c r="CV75" s="132"/>
      <c r="CW75" s="132"/>
      <c r="CX75" s="132"/>
      <c r="CY75" s="132"/>
      <c r="CZ75" s="132"/>
      <c r="DA75" s="132"/>
      <c r="DB75" s="132"/>
      <c r="DC75" s="132"/>
      <c r="DD75" s="132"/>
      <c r="DE75" s="132"/>
      <c r="DF75" s="132"/>
      <c r="DG75" s="132"/>
      <c r="DH75" s="132"/>
      <c r="DI75" s="132"/>
      <c r="DJ75" s="132"/>
      <c r="DK75" s="132"/>
      <c r="DL75" s="132"/>
      <c r="DM75" s="132"/>
      <c r="DN75" s="132"/>
      <c r="DO75" s="132"/>
      <c r="DP75" s="132"/>
      <c r="DQ75" s="132"/>
      <c r="DR75" s="132"/>
      <c r="DS75" s="132"/>
      <c r="DT75" s="132"/>
      <c r="DU75" s="132"/>
      <c r="DV75" s="132"/>
      <c r="DW75" s="132"/>
      <c r="DX75" s="132"/>
      <c r="DY75" s="132"/>
      <c r="DZ75" s="132"/>
      <c r="EA75" s="132"/>
      <c r="EB75" s="132"/>
      <c r="EC75" s="132"/>
      <c r="ED75" s="132"/>
      <c r="EE75" s="132"/>
      <c r="EF75" s="132"/>
      <c r="EG75" s="132"/>
      <c r="EH75" s="132"/>
      <c r="EI75" s="132"/>
      <c r="EJ75" s="132"/>
      <c r="EK75" s="132"/>
      <c r="EL75" s="132"/>
      <c r="EM75" s="132"/>
      <c r="EN75" s="132"/>
      <c r="EO75" s="132"/>
      <c r="EP75" s="132"/>
      <c r="EQ75" s="132"/>
      <c r="ER75" s="132"/>
      <c r="ES75" s="132"/>
      <c r="ET75" s="132"/>
      <c r="EU75" s="132"/>
      <c r="EV75" s="132"/>
      <c r="EW75" s="132"/>
      <c r="EX75" s="132"/>
      <c r="EY75" s="132"/>
      <c r="EZ75" s="132"/>
      <c r="FA75" s="132"/>
      <c r="FB75" s="132"/>
      <c r="FC75" s="132"/>
      <c r="FD75" s="132"/>
      <c r="FE75" s="132"/>
      <c r="FF75" s="132"/>
      <c r="FG75" s="132"/>
      <c r="FH75" s="132"/>
      <c r="FI75" s="132"/>
      <c r="FJ75" s="132"/>
      <c r="FK75" s="132"/>
      <c r="FL75" s="132"/>
      <c r="FM75" s="132"/>
      <c r="FN75" s="132"/>
      <c r="FO75" s="132"/>
      <c r="FP75" s="132"/>
      <c r="FQ75" s="132"/>
      <c r="FR75" s="132"/>
      <c r="FS75" s="132"/>
      <c r="FT75" s="132"/>
      <c r="FU75" s="132"/>
      <c r="FV75" s="132"/>
      <c r="FW75" s="132"/>
      <c r="FX75" s="132"/>
      <c r="FY75" s="132"/>
      <c r="FZ75" s="132"/>
      <c r="GA75" s="132"/>
      <c r="GB75" s="132"/>
      <c r="GC75" s="132"/>
      <c r="GD75" s="132"/>
      <c r="GE75" s="132"/>
      <c r="GF75" s="132"/>
      <c r="GG75" s="132"/>
      <c r="GH75" s="132"/>
      <c r="GI75" s="132"/>
      <c r="GJ75" s="132"/>
      <c r="GK75" s="132"/>
      <c r="GL75" s="132"/>
      <c r="GM75" s="132"/>
      <c r="GN75" s="132"/>
      <c r="GO75" s="132"/>
      <c r="GP75" s="132"/>
      <c r="GQ75" s="132"/>
      <c r="GR75" s="132"/>
      <c r="GS75" s="132"/>
      <c r="GT75" s="132"/>
      <c r="GU75" s="132"/>
      <c r="GV75" s="132"/>
      <c r="GW75" s="132"/>
      <c r="GX75" s="132"/>
      <c r="GY75" s="132"/>
      <c r="GZ75" s="132"/>
      <c r="HA75" s="132"/>
      <c r="HB75" s="132"/>
      <c r="HC75" s="132"/>
      <c r="HD75" s="132"/>
      <c r="HE75" s="132"/>
      <c r="HF75" s="132"/>
      <c r="HG75" s="132"/>
      <c r="HH75" s="132"/>
      <c r="HI75" s="132"/>
      <c r="HJ75" s="132"/>
      <c r="HK75" s="132"/>
      <c r="HL75" s="132"/>
      <c r="HM75" s="132"/>
      <c r="HN75" s="132"/>
      <c r="HO75" s="132"/>
      <c r="HP75" s="132"/>
      <c r="HQ75" s="132"/>
      <c r="HR75" s="132"/>
      <c r="HS75" s="132"/>
      <c r="HT75" s="132"/>
      <c r="HU75" s="132"/>
      <c r="HV75" s="132"/>
      <c r="HW75" s="132"/>
      <c r="HX75" s="132"/>
      <c r="HY75" s="132"/>
      <c r="HZ75" s="132"/>
      <c r="IA75" s="132"/>
      <c r="IB75" s="132"/>
      <c r="IC75" s="132"/>
      <c r="ID75" s="132"/>
      <c r="IE75" s="132"/>
      <c r="IF75" s="132"/>
      <c r="IG75" s="132"/>
      <c r="IH75" s="132"/>
      <c r="II75" s="132"/>
      <c r="IJ75" s="132"/>
      <c r="IK75" s="132"/>
      <c r="IL75" s="132"/>
      <c r="IM75" s="132"/>
      <c r="IN75" s="132"/>
      <c r="IO75" s="132"/>
      <c r="IP75" s="132"/>
      <c r="IQ75" s="132"/>
      <c r="IR75" s="132"/>
    </row>
    <row r="76" spans="1:252" ht="21" customHeight="1" x14ac:dyDescent="0.25">
      <c r="A76" s="101" t="s">
        <v>750</v>
      </c>
      <c r="B76" s="101" t="s">
        <v>514</v>
      </c>
      <c r="C76" s="61" t="s">
        <v>751</v>
      </c>
      <c r="D76" s="61" t="s">
        <v>752</v>
      </c>
      <c r="E76" s="61"/>
      <c r="F76" s="61" t="s">
        <v>753</v>
      </c>
      <c r="G76" s="61" t="s">
        <v>380</v>
      </c>
      <c r="H76" s="61"/>
      <c r="I76" s="5" t="s">
        <v>754</v>
      </c>
      <c r="J76" s="7"/>
      <c r="K76" s="139"/>
      <c r="L76" s="132"/>
      <c r="M76" s="132"/>
      <c r="N76" s="132"/>
      <c r="O76" s="132"/>
      <c r="P76" s="132"/>
      <c r="Q76" s="132"/>
      <c r="R76" s="132"/>
      <c r="S76" s="132"/>
      <c r="T76" s="132"/>
      <c r="U76" s="132"/>
      <c r="V76" s="132"/>
      <c r="W76" s="132"/>
      <c r="X76" s="132"/>
      <c r="Y76" s="132"/>
      <c r="Z76" s="132"/>
      <c r="AA76" s="132"/>
      <c r="AB76" s="132"/>
      <c r="AC76" s="132"/>
      <c r="AD76" s="132"/>
      <c r="AE76" s="132"/>
      <c r="AF76" s="132"/>
      <c r="AG76" s="132"/>
      <c r="AH76" s="132"/>
      <c r="AI76" s="132"/>
      <c r="AJ76" s="132"/>
      <c r="AK76" s="132"/>
      <c r="AL76" s="132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32"/>
      <c r="BE76" s="132"/>
      <c r="BF76" s="132"/>
      <c r="BG76" s="132"/>
      <c r="BH76" s="132"/>
      <c r="BI76" s="132"/>
      <c r="BJ76" s="132"/>
      <c r="BK76" s="132"/>
      <c r="BL76" s="132"/>
      <c r="BM76" s="132"/>
      <c r="BN76" s="132"/>
      <c r="BO76" s="132"/>
      <c r="BP76" s="132"/>
      <c r="BQ76" s="132"/>
      <c r="BR76" s="132"/>
      <c r="BS76" s="132"/>
      <c r="BT76" s="132"/>
      <c r="BU76" s="132"/>
      <c r="BV76" s="132"/>
      <c r="BW76" s="132"/>
      <c r="BX76" s="132"/>
      <c r="BY76" s="132"/>
      <c r="BZ76" s="132"/>
      <c r="CA76" s="132"/>
      <c r="CB76" s="132"/>
      <c r="CC76" s="132"/>
      <c r="CD76" s="132"/>
      <c r="CE76" s="132"/>
      <c r="CF76" s="132"/>
      <c r="CG76" s="132"/>
      <c r="CH76" s="132"/>
      <c r="CI76" s="132"/>
      <c r="CJ76" s="132"/>
      <c r="CK76" s="132"/>
      <c r="CL76" s="132"/>
      <c r="CM76" s="132"/>
      <c r="CN76" s="132"/>
      <c r="CO76" s="132"/>
      <c r="CP76" s="132"/>
      <c r="CQ76" s="132"/>
      <c r="CR76" s="132"/>
      <c r="CS76" s="132"/>
      <c r="CT76" s="132"/>
      <c r="CU76" s="132"/>
      <c r="CV76" s="132"/>
      <c r="CW76" s="132"/>
      <c r="CX76" s="132"/>
      <c r="CY76" s="132"/>
      <c r="CZ76" s="132"/>
      <c r="DA76" s="132"/>
      <c r="DB76" s="132"/>
      <c r="DC76" s="132"/>
      <c r="DD76" s="132"/>
      <c r="DE76" s="132"/>
      <c r="DF76" s="132"/>
      <c r="DG76" s="132"/>
      <c r="DH76" s="132"/>
      <c r="DI76" s="132"/>
      <c r="DJ76" s="132"/>
      <c r="DK76" s="132"/>
      <c r="DL76" s="132"/>
      <c r="DM76" s="132"/>
      <c r="DN76" s="132"/>
      <c r="DO76" s="132"/>
      <c r="DP76" s="132"/>
      <c r="DQ76" s="132"/>
      <c r="DR76" s="132"/>
      <c r="DS76" s="132"/>
      <c r="DT76" s="132"/>
      <c r="DU76" s="132"/>
      <c r="DV76" s="132"/>
      <c r="DW76" s="132"/>
      <c r="DX76" s="132"/>
      <c r="DY76" s="132"/>
      <c r="DZ76" s="132"/>
      <c r="EA76" s="132"/>
      <c r="EB76" s="132"/>
      <c r="EC76" s="132"/>
      <c r="ED76" s="132"/>
      <c r="EE76" s="132"/>
      <c r="EF76" s="132"/>
      <c r="EG76" s="132"/>
      <c r="EH76" s="132"/>
      <c r="EI76" s="132"/>
      <c r="EJ76" s="132"/>
      <c r="EK76" s="132"/>
      <c r="EL76" s="132"/>
      <c r="EM76" s="132"/>
      <c r="EN76" s="132"/>
      <c r="EO76" s="132"/>
      <c r="EP76" s="132"/>
      <c r="EQ76" s="132"/>
      <c r="ER76" s="132"/>
      <c r="ES76" s="132"/>
      <c r="ET76" s="132"/>
      <c r="EU76" s="132"/>
      <c r="EV76" s="132"/>
      <c r="EW76" s="132"/>
      <c r="EX76" s="132"/>
      <c r="EY76" s="132"/>
      <c r="EZ76" s="132"/>
      <c r="FA76" s="132"/>
      <c r="FB76" s="132"/>
      <c r="FC76" s="132"/>
      <c r="FD76" s="132"/>
      <c r="FE76" s="132"/>
      <c r="FF76" s="132"/>
      <c r="FG76" s="132"/>
      <c r="FH76" s="132"/>
      <c r="FI76" s="132"/>
      <c r="FJ76" s="132"/>
      <c r="FK76" s="132"/>
      <c r="FL76" s="132"/>
      <c r="FM76" s="132"/>
      <c r="FN76" s="132"/>
      <c r="FO76" s="132"/>
      <c r="FP76" s="132"/>
      <c r="FQ76" s="132"/>
      <c r="FR76" s="132"/>
      <c r="FS76" s="132"/>
      <c r="FT76" s="132"/>
      <c r="FU76" s="132"/>
      <c r="FV76" s="132"/>
      <c r="FW76" s="132"/>
      <c r="FX76" s="132"/>
      <c r="FY76" s="132"/>
      <c r="FZ76" s="132"/>
      <c r="GA76" s="132"/>
      <c r="GB76" s="132"/>
      <c r="GC76" s="132"/>
      <c r="GD76" s="132"/>
      <c r="GE76" s="132"/>
      <c r="GF76" s="132"/>
      <c r="GG76" s="132"/>
      <c r="GH76" s="132"/>
      <c r="GI76" s="132"/>
      <c r="GJ76" s="132"/>
      <c r="GK76" s="132"/>
      <c r="GL76" s="132"/>
      <c r="GM76" s="132"/>
      <c r="GN76" s="132"/>
      <c r="GO76" s="132"/>
      <c r="GP76" s="132"/>
      <c r="GQ76" s="132"/>
      <c r="GR76" s="132"/>
      <c r="GS76" s="132"/>
      <c r="GT76" s="132"/>
      <c r="GU76" s="132"/>
      <c r="GV76" s="132"/>
      <c r="GW76" s="132"/>
      <c r="GX76" s="132"/>
      <c r="GY76" s="132"/>
      <c r="GZ76" s="132"/>
      <c r="HA76" s="132"/>
      <c r="HB76" s="132"/>
      <c r="HC76" s="132"/>
      <c r="HD76" s="132"/>
      <c r="HE76" s="132"/>
      <c r="HF76" s="132"/>
      <c r="HG76" s="132"/>
      <c r="HH76" s="132"/>
      <c r="HI76" s="132"/>
      <c r="HJ76" s="132"/>
      <c r="HK76" s="132"/>
      <c r="HL76" s="132"/>
      <c r="HM76" s="132"/>
      <c r="HN76" s="132"/>
      <c r="HO76" s="132"/>
      <c r="HP76" s="132"/>
      <c r="HQ76" s="132"/>
      <c r="HR76" s="132"/>
      <c r="HS76" s="132"/>
      <c r="HT76" s="132"/>
      <c r="HU76" s="132"/>
      <c r="HV76" s="132"/>
      <c r="HW76" s="132"/>
      <c r="HX76" s="132"/>
      <c r="HY76" s="132"/>
      <c r="HZ76" s="132"/>
      <c r="IA76" s="132"/>
      <c r="IB76" s="132"/>
      <c r="IC76" s="132"/>
      <c r="ID76" s="132"/>
      <c r="IE76" s="132"/>
      <c r="IF76" s="132"/>
      <c r="IG76" s="132"/>
      <c r="IH76" s="132"/>
      <c r="II76" s="132"/>
      <c r="IJ76" s="132"/>
      <c r="IK76" s="132"/>
      <c r="IL76" s="132"/>
      <c r="IM76" s="132"/>
      <c r="IN76" s="132"/>
      <c r="IO76" s="132"/>
      <c r="IP76" s="132"/>
      <c r="IQ76" s="132"/>
      <c r="IR76" s="132"/>
    </row>
    <row r="77" spans="1:252" ht="18.75" customHeight="1" x14ac:dyDescent="0.25">
      <c r="A77" s="101" t="s">
        <v>750</v>
      </c>
      <c r="B77" s="101" t="s">
        <v>777</v>
      </c>
      <c r="C77" s="61" t="s">
        <v>776</v>
      </c>
      <c r="D77" s="62" t="s">
        <v>231</v>
      </c>
      <c r="E77" s="61"/>
      <c r="F77" s="62">
        <v>6972233264</v>
      </c>
      <c r="H77" s="62">
        <v>6972233264</v>
      </c>
      <c r="I77" s="5" t="s">
        <v>840</v>
      </c>
      <c r="K77" s="132"/>
      <c r="L77" s="132"/>
      <c r="M77" s="132"/>
      <c r="N77" s="132"/>
      <c r="O77" s="132"/>
      <c r="P77" s="132"/>
      <c r="Q77" s="132"/>
      <c r="R77" s="132"/>
      <c r="S77" s="132"/>
      <c r="T77" s="132"/>
      <c r="U77" s="132"/>
      <c r="V77" s="132"/>
      <c r="W77" s="132"/>
      <c r="X77" s="132"/>
      <c r="Y77" s="132"/>
      <c r="Z77" s="132"/>
      <c r="AA77" s="132"/>
      <c r="AB77" s="132"/>
      <c r="AC77" s="132"/>
      <c r="AD77" s="132"/>
      <c r="AE77" s="132"/>
      <c r="AF77" s="132"/>
      <c r="AG77" s="132"/>
      <c r="AH77" s="132"/>
      <c r="AI77" s="132"/>
      <c r="AJ77" s="132"/>
      <c r="AK77" s="132"/>
      <c r="AL77" s="132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32"/>
      <c r="BE77" s="132"/>
      <c r="BF77" s="132"/>
      <c r="BG77" s="132"/>
      <c r="BH77" s="132"/>
      <c r="BI77" s="132"/>
      <c r="BJ77" s="132"/>
      <c r="BK77" s="132"/>
      <c r="BL77" s="132"/>
      <c r="BM77" s="132"/>
      <c r="BN77" s="132"/>
      <c r="BO77" s="132"/>
      <c r="BP77" s="132"/>
      <c r="BQ77" s="132"/>
      <c r="BR77" s="132"/>
      <c r="BS77" s="132"/>
      <c r="BT77" s="132"/>
      <c r="BU77" s="132"/>
      <c r="BV77" s="132"/>
      <c r="BW77" s="132"/>
      <c r="BX77" s="132"/>
      <c r="BY77" s="132"/>
      <c r="BZ77" s="132"/>
      <c r="CA77" s="132"/>
      <c r="CB77" s="132"/>
      <c r="CC77" s="132"/>
      <c r="CD77" s="132"/>
      <c r="CE77" s="132"/>
      <c r="CF77" s="132"/>
      <c r="CG77" s="132"/>
      <c r="CH77" s="132"/>
      <c r="CI77" s="132"/>
      <c r="CJ77" s="132"/>
      <c r="CK77" s="132"/>
      <c r="CL77" s="132"/>
      <c r="CM77" s="132"/>
      <c r="CN77" s="132"/>
      <c r="CO77" s="132"/>
      <c r="CP77" s="132"/>
      <c r="CQ77" s="132"/>
      <c r="CR77" s="132"/>
      <c r="CS77" s="132"/>
      <c r="CT77" s="132"/>
      <c r="CU77" s="132"/>
      <c r="CV77" s="132"/>
      <c r="CW77" s="132"/>
      <c r="CX77" s="132"/>
      <c r="CY77" s="132"/>
      <c r="CZ77" s="132"/>
      <c r="DA77" s="132"/>
      <c r="DB77" s="132"/>
      <c r="DC77" s="132"/>
      <c r="DD77" s="132"/>
      <c r="DE77" s="132"/>
      <c r="DF77" s="132"/>
      <c r="DG77" s="132"/>
      <c r="DH77" s="132"/>
      <c r="DI77" s="132"/>
      <c r="DJ77" s="132"/>
      <c r="DK77" s="132"/>
      <c r="DL77" s="132"/>
      <c r="DM77" s="132"/>
      <c r="DN77" s="132"/>
      <c r="DO77" s="132"/>
      <c r="DP77" s="132"/>
      <c r="DQ77" s="132"/>
      <c r="DR77" s="132"/>
      <c r="DS77" s="132"/>
      <c r="DT77" s="132"/>
      <c r="DU77" s="132"/>
      <c r="DV77" s="132"/>
      <c r="DW77" s="132"/>
      <c r="DX77" s="132"/>
      <c r="DY77" s="132"/>
      <c r="DZ77" s="132"/>
      <c r="EA77" s="132"/>
      <c r="EB77" s="132"/>
      <c r="EC77" s="132"/>
      <c r="ED77" s="132"/>
      <c r="EE77" s="132"/>
      <c r="EF77" s="132"/>
      <c r="EG77" s="132"/>
      <c r="EH77" s="132"/>
      <c r="EI77" s="132"/>
      <c r="EJ77" s="132"/>
      <c r="EK77" s="132"/>
      <c r="EL77" s="132"/>
      <c r="EM77" s="132"/>
      <c r="EN77" s="132"/>
      <c r="EO77" s="132"/>
      <c r="EP77" s="132"/>
      <c r="EQ77" s="132"/>
      <c r="ER77" s="132"/>
      <c r="ES77" s="132"/>
      <c r="ET77" s="132"/>
      <c r="EU77" s="132"/>
      <c r="EV77" s="132"/>
      <c r="EW77" s="132"/>
      <c r="EX77" s="132"/>
      <c r="EY77" s="132"/>
      <c r="EZ77" s="132"/>
      <c r="FA77" s="132"/>
      <c r="FB77" s="132"/>
      <c r="FC77" s="132"/>
      <c r="FD77" s="132"/>
      <c r="FE77" s="132"/>
      <c r="FF77" s="132"/>
      <c r="FG77" s="132"/>
      <c r="FH77" s="132"/>
      <c r="FI77" s="132"/>
      <c r="FJ77" s="132"/>
      <c r="FK77" s="132"/>
      <c r="FL77" s="132"/>
      <c r="FM77" s="132"/>
      <c r="FN77" s="132"/>
      <c r="FO77" s="132"/>
      <c r="FP77" s="132"/>
      <c r="FQ77" s="132"/>
      <c r="FR77" s="132"/>
      <c r="FS77" s="132"/>
      <c r="FT77" s="132"/>
      <c r="FU77" s="132"/>
      <c r="FV77" s="132"/>
      <c r="FW77" s="132"/>
      <c r="FX77" s="132"/>
      <c r="FY77" s="132"/>
      <c r="FZ77" s="132"/>
      <c r="GA77" s="132"/>
      <c r="GB77" s="132"/>
      <c r="GC77" s="132"/>
      <c r="GD77" s="132"/>
      <c r="GE77" s="132"/>
      <c r="GF77" s="132"/>
      <c r="GG77" s="132"/>
      <c r="GH77" s="132"/>
      <c r="GI77" s="132"/>
      <c r="GJ77" s="132"/>
      <c r="GK77" s="132"/>
      <c r="GL77" s="132"/>
      <c r="GM77" s="132"/>
      <c r="GN77" s="132"/>
      <c r="GO77" s="132"/>
      <c r="GP77" s="132"/>
      <c r="GQ77" s="132"/>
      <c r="GR77" s="132"/>
      <c r="GS77" s="132"/>
      <c r="GT77" s="132"/>
      <c r="GU77" s="132"/>
      <c r="GV77" s="132"/>
      <c r="GW77" s="132"/>
      <c r="GX77" s="132"/>
      <c r="GY77" s="132"/>
      <c r="GZ77" s="132"/>
      <c r="HA77" s="132"/>
      <c r="HB77" s="132"/>
      <c r="HC77" s="132"/>
      <c r="HD77" s="132"/>
      <c r="HE77" s="132"/>
      <c r="HF77" s="132"/>
      <c r="HG77" s="132"/>
      <c r="HH77" s="132"/>
      <c r="HI77" s="132"/>
      <c r="HJ77" s="132"/>
      <c r="HK77" s="132"/>
      <c r="HL77" s="132"/>
      <c r="HM77" s="132"/>
      <c r="HN77" s="132"/>
      <c r="HO77" s="132"/>
      <c r="HP77" s="132"/>
      <c r="HQ77" s="132"/>
      <c r="HR77" s="132"/>
      <c r="HS77" s="132"/>
      <c r="HT77" s="132"/>
      <c r="HU77" s="132"/>
      <c r="HV77" s="132"/>
      <c r="HW77" s="132"/>
      <c r="HX77" s="132"/>
      <c r="HY77" s="132"/>
      <c r="HZ77" s="132"/>
      <c r="IA77" s="132"/>
      <c r="IB77" s="132"/>
      <c r="IC77" s="132"/>
      <c r="ID77" s="132"/>
      <c r="IE77" s="132"/>
      <c r="IF77" s="132"/>
      <c r="IG77" s="132"/>
      <c r="IH77" s="132"/>
      <c r="II77" s="132"/>
      <c r="IJ77" s="132"/>
      <c r="IK77" s="132"/>
      <c r="IL77" s="132"/>
      <c r="IM77" s="132"/>
      <c r="IN77" s="132"/>
      <c r="IO77" s="132"/>
      <c r="IP77" s="132"/>
      <c r="IQ77" s="132"/>
      <c r="IR77" s="132"/>
    </row>
    <row r="78" spans="1:252" s="128" customFormat="1" ht="18.75" customHeight="1" x14ac:dyDescent="0.25">
      <c r="A78" s="141" t="s">
        <v>1673</v>
      </c>
      <c r="B78" s="141" t="s">
        <v>1711</v>
      </c>
      <c r="C78" s="142" t="s">
        <v>368</v>
      </c>
      <c r="D78" s="134" t="s">
        <v>238</v>
      </c>
      <c r="E78" s="142"/>
      <c r="F78" s="134" t="s">
        <v>1713</v>
      </c>
      <c r="G78" s="134" t="s">
        <v>1712</v>
      </c>
      <c r="H78" s="134">
        <v>6939487829</v>
      </c>
      <c r="I78" s="137" t="s">
        <v>1714</v>
      </c>
      <c r="J78" s="136"/>
      <c r="K78" s="132"/>
      <c r="L78" s="132"/>
      <c r="M78" s="132"/>
      <c r="N78" s="132"/>
      <c r="O78" s="132"/>
      <c r="P78" s="132"/>
      <c r="Q78" s="132"/>
      <c r="R78" s="132"/>
      <c r="S78" s="132"/>
      <c r="T78" s="132"/>
      <c r="U78" s="132"/>
      <c r="V78" s="132"/>
      <c r="W78" s="132"/>
      <c r="X78" s="132"/>
      <c r="Y78" s="132"/>
      <c r="Z78" s="132"/>
      <c r="AA78" s="132"/>
      <c r="AB78" s="132"/>
      <c r="AC78" s="132"/>
      <c r="AD78" s="132"/>
      <c r="AE78" s="132"/>
      <c r="AF78" s="132"/>
      <c r="AG78" s="132"/>
      <c r="AH78" s="132"/>
      <c r="AI78" s="132"/>
      <c r="AJ78" s="132"/>
      <c r="AK78" s="132"/>
      <c r="AL78" s="132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32"/>
      <c r="BE78" s="132"/>
      <c r="BF78" s="132"/>
      <c r="BG78" s="132"/>
      <c r="BH78" s="132"/>
      <c r="BI78" s="132"/>
      <c r="BJ78" s="132"/>
      <c r="BK78" s="132"/>
      <c r="BL78" s="132"/>
      <c r="BM78" s="132"/>
      <c r="BN78" s="132"/>
      <c r="BO78" s="132"/>
      <c r="BP78" s="132"/>
      <c r="BQ78" s="132"/>
      <c r="BR78" s="132"/>
      <c r="BS78" s="132"/>
      <c r="BT78" s="132"/>
      <c r="BU78" s="132"/>
      <c r="BV78" s="132"/>
      <c r="BW78" s="132"/>
      <c r="BX78" s="132"/>
      <c r="BY78" s="132"/>
      <c r="BZ78" s="132"/>
      <c r="CA78" s="132"/>
      <c r="CB78" s="132"/>
      <c r="CC78" s="132"/>
      <c r="CD78" s="132"/>
      <c r="CE78" s="132"/>
      <c r="CF78" s="132"/>
      <c r="CG78" s="132"/>
      <c r="CH78" s="132"/>
      <c r="CI78" s="132"/>
      <c r="CJ78" s="132"/>
      <c r="CK78" s="132"/>
      <c r="CL78" s="132"/>
      <c r="CM78" s="132"/>
      <c r="CN78" s="132"/>
      <c r="CO78" s="132"/>
      <c r="CP78" s="132"/>
      <c r="CQ78" s="132"/>
      <c r="CR78" s="132"/>
      <c r="CS78" s="132"/>
      <c r="CT78" s="132"/>
      <c r="CU78" s="132"/>
      <c r="CV78" s="132"/>
      <c r="CW78" s="132"/>
      <c r="CX78" s="132"/>
      <c r="CY78" s="132"/>
      <c r="CZ78" s="132"/>
      <c r="DA78" s="132"/>
      <c r="DB78" s="132"/>
      <c r="DC78" s="132"/>
      <c r="DD78" s="132"/>
      <c r="DE78" s="132"/>
      <c r="DF78" s="132"/>
      <c r="DG78" s="132"/>
      <c r="DH78" s="132"/>
      <c r="DI78" s="132"/>
      <c r="DJ78" s="132"/>
      <c r="DK78" s="132"/>
      <c r="DL78" s="132"/>
      <c r="DM78" s="132"/>
      <c r="DN78" s="132"/>
      <c r="DO78" s="132"/>
      <c r="DP78" s="132"/>
      <c r="DQ78" s="132"/>
      <c r="DR78" s="132"/>
      <c r="DS78" s="132"/>
      <c r="DT78" s="132"/>
      <c r="DU78" s="132"/>
      <c r="DV78" s="132"/>
      <c r="DW78" s="132"/>
      <c r="DX78" s="132"/>
      <c r="DY78" s="132"/>
      <c r="DZ78" s="132"/>
      <c r="EA78" s="132"/>
      <c r="EB78" s="132"/>
      <c r="EC78" s="132"/>
      <c r="ED78" s="132"/>
      <c r="EE78" s="132"/>
      <c r="EF78" s="132"/>
      <c r="EG78" s="132"/>
      <c r="EH78" s="132"/>
      <c r="EI78" s="132"/>
      <c r="EJ78" s="132"/>
      <c r="EK78" s="132"/>
      <c r="EL78" s="132"/>
      <c r="EM78" s="132"/>
      <c r="EN78" s="132"/>
      <c r="EO78" s="132"/>
      <c r="EP78" s="132"/>
      <c r="EQ78" s="132"/>
      <c r="ER78" s="132"/>
      <c r="ES78" s="132"/>
      <c r="ET78" s="132"/>
      <c r="EU78" s="132"/>
      <c r="EV78" s="132"/>
      <c r="EW78" s="132"/>
      <c r="EX78" s="132"/>
      <c r="EY78" s="132"/>
      <c r="EZ78" s="132"/>
      <c r="FA78" s="132"/>
      <c r="FB78" s="132"/>
      <c r="FC78" s="132"/>
      <c r="FD78" s="132"/>
      <c r="FE78" s="132"/>
      <c r="FF78" s="132"/>
      <c r="FG78" s="132"/>
      <c r="FH78" s="132"/>
      <c r="FI78" s="132"/>
      <c r="FJ78" s="132"/>
      <c r="FK78" s="132"/>
      <c r="FL78" s="132"/>
      <c r="FM78" s="132"/>
      <c r="FN78" s="132"/>
      <c r="FO78" s="132"/>
      <c r="FP78" s="132"/>
      <c r="FQ78" s="132"/>
      <c r="FR78" s="132"/>
      <c r="FS78" s="132"/>
      <c r="FT78" s="132"/>
      <c r="FU78" s="132"/>
      <c r="FV78" s="132"/>
      <c r="FW78" s="132"/>
      <c r="FX78" s="132"/>
      <c r="FY78" s="132"/>
      <c r="FZ78" s="132"/>
      <c r="GA78" s="132"/>
      <c r="GB78" s="132"/>
      <c r="GC78" s="132"/>
      <c r="GD78" s="132"/>
      <c r="GE78" s="132"/>
      <c r="GF78" s="132"/>
      <c r="GG78" s="132"/>
      <c r="GH78" s="132"/>
      <c r="GI78" s="132"/>
      <c r="GJ78" s="132"/>
      <c r="GK78" s="132"/>
      <c r="GL78" s="132"/>
      <c r="GM78" s="132"/>
      <c r="GN78" s="132"/>
      <c r="GO78" s="132"/>
      <c r="GP78" s="132"/>
      <c r="GQ78" s="132"/>
      <c r="GR78" s="132"/>
      <c r="GS78" s="132"/>
      <c r="GT78" s="132"/>
      <c r="GU78" s="132"/>
      <c r="GV78" s="132"/>
      <c r="GW78" s="132"/>
      <c r="GX78" s="132"/>
      <c r="GY78" s="132"/>
      <c r="GZ78" s="132"/>
      <c r="HA78" s="132"/>
      <c r="HB78" s="132"/>
      <c r="HC78" s="132"/>
      <c r="HD78" s="132"/>
      <c r="HE78" s="132"/>
      <c r="HF78" s="132"/>
      <c r="HG78" s="132"/>
      <c r="HH78" s="132"/>
      <c r="HI78" s="132"/>
      <c r="HJ78" s="132"/>
      <c r="HK78" s="132"/>
      <c r="HL78" s="132"/>
      <c r="HM78" s="132"/>
      <c r="HN78" s="132"/>
      <c r="HO78" s="132"/>
      <c r="HP78" s="132"/>
      <c r="HQ78" s="132"/>
      <c r="HR78" s="132"/>
      <c r="HS78" s="132"/>
      <c r="HT78" s="132"/>
      <c r="HU78" s="132"/>
      <c r="HV78" s="132"/>
      <c r="HW78" s="132"/>
      <c r="HX78" s="132"/>
      <c r="HY78" s="132"/>
      <c r="HZ78" s="132"/>
      <c r="IA78" s="132"/>
      <c r="IB78" s="132"/>
      <c r="IC78" s="132"/>
      <c r="ID78" s="132"/>
      <c r="IE78" s="132"/>
      <c r="IF78" s="132"/>
      <c r="IG78" s="132"/>
      <c r="IH78" s="132"/>
      <c r="II78" s="132"/>
      <c r="IJ78" s="132"/>
      <c r="IK78" s="132"/>
      <c r="IL78" s="132"/>
      <c r="IM78" s="132"/>
      <c r="IN78" s="132"/>
      <c r="IO78" s="132"/>
      <c r="IP78" s="132"/>
      <c r="IQ78" s="132"/>
      <c r="IR78" s="132"/>
    </row>
    <row r="79" spans="1:252" ht="21" customHeight="1" x14ac:dyDescent="0.25">
      <c r="A79" s="102" t="s">
        <v>1328</v>
      </c>
      <c r="B79" s="102" t="s">
        <v>372</v>
      </c>
      <c r="C79" s="62" t="s">
        <v>503</v>
      </c>
      <c r="D79" s="62" t="s">
        <v>473</v>
      </c>
      <c r="G79" s="62">
        <v>6970327060</v>
      </c>
      <c r="H79" s="62">
        <v>6972719246</v>
      </c>
      <c r="K79" s="132"/>
      <c r="L79" s="132"/>
      <c r="M79" s="132"/>
      <c r="N79" s="132"/>
      <c r="O79" s="132"/>
      <c r="P79" s="132"/>
      <c r="Q79" s="132"/>
      <c r="R79" s="132"/>
      <c r="S79" s="132"/>
      <c r="T79" s="132"/>
      <c r="U79" s="132"/>
      <c r="V79" s="132"/>
      <c r="W79" s="132"/>
      <c r="X79" s="132"/>
      <c r="Y79" s="132"/>
      <c r="Z79" s="132"/>
      <c r="AA79" s="132"/>
      <c r="AB79" s="132"/>
      <c r="AC79" s="132"/>
      <c r="AD79" s="132"/>
      <c r="AE79" s="132"/>
      <c r="AF79" s="132"/>
      <c r="AG79" s="132"/>
      <c r="AH79" s="132"/>
      <c r="AI79" s="132"/>
      <c r="AJ79" s="132"/>
      <c r="AK79" s="132"/>
      <c r="AL79" s="132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32"/>
      <c r="BE79" s="132"/>
      <c r="BF79" s="132"/>
      <c r="BG79" s="132"/>
      <c r="BH79" s="132"/>
      <c r="BI79" s="132"/>
      <c r="BJ79" s="132"/>
      <c r="BK79" s="132"/>
      <c r="BL79" s="132"/>
      <c r="BM79" s="132"/>
      <c r="BN79" s="132"/>
      <c r="BO79" s="132"/>
      <c r="BP79" s="132"/>
      <c r="BQ79" s="132"/>
      <c r="BR79" s="132"/>
      <c r="BS79" s="132"/>
      <c r="BT79" s="132"/>
      <c r="BU79" s="132"/>
      <c r="BV79" s="132"/>
      <c r="BW79" s="132"/>
      <c r="BX79" s="132"/>
      <c r="BY79" s="132"/>
      <c r="BZ79" s="132"/>
      <c r="CA79" s="132"/>
      <c r="CB79" s="132"/>
      <c r="CC79" s="132"/>
      <c r="CD79" s="132"/>
      <c r="CE79" s="132"/>
      <c r="CF79" s="132"/>
      <c r="CG79" s="132"/>
      <c r="CH79" s="132"/>
      <c r="CI79" s="132"/>
      <c r="CJ79" s="132"/>
      <c r="CK79" s="132"/>
      <c r="CL79" s="132"/>
      <c r="CM79" s="132"/>
      <c r="CN79" s="132"/>
      <c r="CO79" s="132"/>
      <c r="CP79" s="132"/>
      <c r="CQ79" s="132"/>
      <c r="CR79" s="132"/>
      <c r="CS79" s="132"/>
      <c r="CT79" s="132"/>
      <c r="CU79" s="132"/>
      <c r="CV79" s="132"/>
      <c r="CW79" s="132"/>
      <c r="CX79" s="132"/>
      <c r="CY79" s="132"/>
      <c r="CZ79" s="132"/>
      <c r="DA79" s="132"/>
      <c r="DB79" s="132"/>
      <c r="DC79" s="132"/>
      <c r="DD79" s="132"/>
      <c r="DE79" s="132"/>
      <c r="DF79" s="132"/>
      <c r="DG79" s="132"/>
      <c r="DH79" s="132"/>
      <c r="DI79" s="132"/>
      <c r="DJ79" s="132"/>
      <c r="DK79" s="132"/>
      <c r="DL79" s="132"/>
      <c r="DM79" s="132"/>
      <c r="DN79" s="132"/>
      <c r="DO79" s="132"/>
      <c r="DP79" s="132"/>
      <c r="DQ79" s="132"/>
      <c r="DR79" s="132"/>
      <c r="DS79" s="132"/>
      <c r="DT79" s="132"/>
      <c r="DU79" s="132"/>
      <c r="DV79" s="132"/>
      <c r="DW79" s="132"/>
      <c r="DX79" s="132"/>
      <c r="DY79" s="132"/>
      <c r="DZ79" s="132"/>
      <c r="EA79" s="132"/>
      <c r="EB79" s="132"/>
      <c r="EC79" s="132"/>
      <c r="ED79" s="132"/>
      <c r="EE79" s="132"/>
      <c r="EF79" s="132"/>
      <c r="EG79" s="132"/>
      <c r="EH79" s="132"/>
      <c r="EI79" s="132"/>
      <c r="EJ79" s="132"/>
      <c r="EK79" s="132"/>
      <c r="EL79" s="132"/>
      <c r="EM79" s="132"/>
      <c r="EN79" s="132"/>
      <c r="EO79" s="132"/>
      <c r="EP79" s="132"/>
      <c r="EQ79" s="132"/>
      <c r="ER79" s="132"/>
      <c r="ES79" s="132"/>
      <c r="ET79" s="132"/>
      <c r="EU79" s="132"/>
      <c r="EV79" s="132"/>
      <c r="EW79" s="132"/>
      <c r="EX79" s="132"/>
      <c r="EY79" s="132"/>
      <c r="EZ79" s="132"/>
      <c r="FA79" s="132"/>
      <c r="FB79" s="132"/>
      <c r="FC79" s="132"/>
      <c r="FD79" s="132"/>
      <c r="FE79" s="132"/>
      <c r="FF79" s="132"/>
      <c r="FG79" s="132"/>
      <c r="FH79" s="132"/>
      <c r="FI79" s="132"/>
      <c r="FJ79" s="132"/>
      <c r="FK79" s="132"/>
      <c r="FL79" s="132"/>
      <c r="FM79" s="132"/>
      <c r="FN79" s="132"/>
      <c r="FO79" s="132"/>
      <c r="FP79" s="132"/>
      <c r="FQ79" s="132"/>
      <c r="FR79" s="132"/>
      <c r="FS79" s="132"/>
      <c r="FT79" s="132"/>
      <c r="FU79" s="132"/>
      <c r="FV79" s="132"/>
      <c r="FW79" s="132"/>
      <c r="FX79" s="132"/>
      <c r="FY79" s="132"/>
      <c r="FZ79" s="132"/>
      <c r="GA79" s="132"/>
      <c r="GB79" s="132"/>
      <c r="GC79" s="132"/>
      <c r="GD79" s="132"/>
      <c r="GE79" s="132"/>
      <c r="GF79" s="132"/>
      <c r="GG79" s="132"/>
      <c r="GH79" s="132"/>
      <c r="GI79" s="132"/>
      <c r="GJ79" s="132"/>
      <c r="GK79" s="132"/>
      <c r="GL79" s="132"/>
      <c r="GM79" s="132"/>
      <c r="GN79" s="132"/>
      <c r="GO79" s="132"/>
      <c r="GP79" s="132"/>
      <c r="GQ79" s="132"/>
      <c r="GR79" s="132"/>
      <c r="GS79" s="132"/>
      <c r="GT79" s="132"/>
      <c r="GU79" s="132"/>
      <c r="GV79" s="132"/>
      <c r="GW79" s="132"/>
      <c r="GX79" s="132"/>
      <c r="GY79" s="132"/>
      <c r="GZ79" s="132"/>
      <c r="HA79" s="132"/>
      <c r="HB79" s="132"/>
      <c r="HC79" s="132"/>
      <c r="HD79" s="132"/>
      <c r="HE79" s="132"/>
      <c r="HF79" s="132"/>
      <c r="HG79" s="132"/>
      <c r="HH79" s="132"/>
      <c r="HI79" s="132"/>
      <c r="HJ79" s="132"/>
      <c r="HK79" s="132"/>
      <c r="HL79" s="132"/>
      <c r="HM79" s="132"/>
      <c r="HN79" s="132"/>
      <c r="HO79" s="132"/>
      <c r="HP79" s="132"/>
      <c r="HQ79" s="132"/>
      <c r="HR79" s="132"/>
      <c r="HS79" s="132"/>
      <c r="HT79" s="132"/>
      <c r="HU79" s="132"/>
      <c r="HV79" s="132"/>
      <c r="HW79" s="132"/>
      <c r="HX79" s="132"/>
      <c r="HY79" s="132"/>
      <c r="HZ79" s="132"/>
      <c r="IA79" s="132"/>
      <c r="IB79" s="132"/>
      <c r="IC79" s="132"/>
      <c r="ID79" s="132"/>
      <c r="IE79" s="132"/>
      <c r="IF79" s="132"/>
      <c r="IG79" s="132"/>
      <c r="IH79" s="132"/>
      <c r="II79" s="132"/>
      <c r="IJ79" s="132"/>
      <c r="IK79" s="132"/>
      <c r="IL79" s="132"/>
      <c r="IM79" s="132"/>
      <c r="IN79" s="132"/>
      <c r="IO79" s="132"/>
      <c r="IP79" s="132"/>
      <c r="IQ79" s="132"/>
      <c r="IR79" s="132"/>
    </row>
    <row r="80" spans="1:252" s="128" customFormat="1" ht="20.25" customHeight="1" x14ac:dyDescent="0.25">
      <c r="A80" s="140" t="s">
        <v>1572</v>
      </c>
      <c r="B80" s="140" t="s">
        <v>542</v>
      </c>
      <c r="C80" s="134" t="s">
        <v>1573</v>
      </c>
      <c r="D80" s="134" t="s">
        <v>473</v>
      </c>
      <c r="E80" s="134"/>
      <c r="F80" s="134"/>
      <c r="G80" s="134">
        <v>6945659713</v>
      </c>
      <c r="H80" s="134">
        <v>6937244357</v>
      </c>
      <c r="I80" s="135" t="s">
        <v>1574</v>
      </c>
      <c r="J80" s="136"/>
      <c r="K80" s="132"/>
      <c r="L80" s="132"/>
      <c r="M80" s="132"/>
      <c r="N80" s="132"/>
      <c r="O80" s="132"/>
      <c r="P80" s="132"/>
      <c r="Q80" s="132"/>
      <c r="R80" s="132"/>
      <c r="S80" s="132"/>
      <c r="T80" s="132"/>
      <c r="U80" s="132"/>
      <c r="V80" s="132"/>
      <c r="W80" s="132"/>
      <c r="X80" s="132"/>
      <c r="Y80" s="132"/>
      <c r="Z80" s="132"/>
      <c r="AA80" s="132"/>
      <c r="AB80" s="132"/>
      <c r="AC80" s="132"/>
      <c r="AD80" s="132"/>
      <c r="AE80" s="132"/>
      <c r="AF80" s="132"/>
      <c r="AG80" s="132"/>
      <c r="AH80" s="132"/>
      <c r="AI80" s="132"/>
      <c r="AJ80" s="132"/>
      <c r="AK80" s="132"/>
      <c r="AL80" s="132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32"/>
      <c r="BE80" s="132"/>
      <c r="BF80" s="132"/>
      <c r="BG80" s="132"/>
      <c r="BH80" s="132"/>
      <c r="BI80" s="132"/>
      <c r="BJ80" s="132"/>
      <c r="BK80" s="132"/>
      <c r="BL80" s="132"/>
      <c r="BM80" s="132"/>
      <c r="BN80" s="132"/>
      <c r="BO80" s="132"/>
      <c r="BP80" s="132"/>
      <c r="BQ80" s="132"/>
      <c r="BR80" s="132"/>
      <c r="BS80" s="132"/>
      <c r="BT80" s="132"/>
      <c r="BU80" s="132"/>
      <c r="BV80" s="132"/>
      <c r="BW80" s="132"/>
      <c r="BX80" s="132"/>
      <c r="BY80" s="132"/>
      <c r="BZ80" s="132"/>
      <c r="CA80" s="132"/>
      <c r="CB80" s="132"/>
      <c r="CC80" s="132"/>
      <c r="CD80" s="132"/>
      <c r="CE80" s="132"/>
      <c r="CF80" s="132"/>
      <c r="CG80" s="132"/>
      <c r="CH80" s="132"/>
      <c r="CI80" s="132"/>
      <c r="CJ80" s="132"/>
      <c r="CK80" s="132"/>
      <c r="CL80" s="132"/>
      <c r="CM80" s="132"/>
      <c r="CN80" s="132"/>
      <c r="CO80" s="132"/>
      <c r="CP80" s="132"/>
      <c r="CQ80" s="132"/>
      <c r="CR80" s="132"/>
      <c r="CS80" s="132"/>
      <c r="CT80" s="132"/>
      <c r="CU80" s="132"/>
      <c r="CV80" s="132"/>
      <c r="CW80" s="132"/>
      <c r="CX80" s="132"/>
      <c r="CY80" s="132"/>
      <c r="CZ80" s="132"/>
      <c r="DA80" s="132"/>
      <c r="DB80" s="132"/>
      <c r="DC80" s="132"/>
      <c r="DD80" s="132"/>
      <c r="DE80" s="132"/>
      <c r="DF80" s="132"/>
      <c r="DG80" s="132"/>
      <c r="DH80" s="132"/>
      <c r="DI80" s="132"/>
      <c r="DJ80" s="132"/>
      <c r="DK80" s="132"/>
      <c r="DL80" s="132"/>
      <c r="DM80" s="132"/>
      <c r="DN80" s="132"/>
      <c r="DO80" s="132"/>
      <c r="DP80" s="132"/>
      <c r="DQ80" s="132"/>
      <c r="DR80" s="132"/>
      <c r="DS80" s="132"/>
      <c r="DT80" s="132"/>
      <c r="DU80" s="132"/>
      <c r="DV80" s="132"/>
      <c r="DW80" s="132"/>
      <c r="DX80" s="132"/>
      <c r="DY80" s="132"/>
      <c r="DZ80" s="132"/>
      <c r="EA80" s="132"/>
      <c r="EB80" s="132"/>
      <c r="EC80" s="132"/>
      <c r="ED80" s="132"/>
      <c r="EE80" s="132"/>
      <c r="EF80" s="132"/>
      <c r="EG80" s="132"/>
      <c r="EH80" s="132"/>
      <c r="EI80" s="132"/>
      <c r="EJ80" s="132"/>
      <c r="EK80" s="132"/>
      <c r="EL80" s="132"/>
      <c r="EM80" s="132"/>
      <c r="EN80" s="132"/>
      <c r="EO80" s="132"/>
      <c r="EP80" s="132"/>
      <c r="EQ80" s="132"/>
      <c r="ER80" s="132"/>
      <c r="ES80" s="132"/>
      <c r="ET80" s="132"/>
      <c r="EU80" s="132"/>
      <c r="EV80" s="132"/>
      <c r="EW80" s="132"/>
      <c r="EX80" s="132"/>
      <c r="EY80" s="132"/>
      <c r="EZ80" s="132"/>
      <c r="FA80" s="132"/>
      <c r="FB80" s="132"/>
      <c r="FC80" s="132"/>
      <c r="FD80" s="132"/>
      <c r="FE80" s="132"/>
      <c r="FF80" s="132"/>
      <c r="FG80" s="132"/>
      <c r="FH80" s="132"/>
      <c r="FI80" s="132"/>
      <c r="FJ80" s="132"/>
      <c r="FK80" s="132"/>
      <c r="FL80" s="132"/>
      <c r="FM80" s="132"/>
      <c r="FN80" s="132"/>
      <c r="FO80" s="132"/>
      <c r="FP80" s="132"/>
      <c r="FQ80" s="132"/>
      <c r="FR80" s="132"/>
      <c r="FS80" s="132"/>
      <c r="FT80" s="132"/>
      <c r="FU80" s="132"/>
      <c r="FV80" s="132"/>
      <c r="FW80" s="132"/>
      <c r="FX80" s="132"/>
      <c r="FY80" s="132"/>
      <c r="FZ80" s="132"/>
      <c r="GA80" s="132"/>
      <c r="GB80" s="132"/>
      <c r="GC80" s="132"/>
      <c r="GD80" s="132"/>
      <c r="GE80" s="132"/>
      <c r="GF80" s="132"/>
      <c r="GG80" s="132"/>
      <c r="GH80" s="132"/>
      <c r="GI80" s="132"/>
      <c r="GJ80" s="132"/>
      <c r="GK80" s="132"/>
      <c r="GL80" s="132"/>
      <c r="GM80" s="132"/>
      <c r="GN80" s="132"/>
      <c r="GO80" s="132"/>
      <c r="GP80" s="132"/>
      <c r="GQ80" s="132"/>
      <c r="GR80" s="132"/>
      <c r="GS80" s="132"/>
      <c r="GT80" s="132"/>
      <c r="GU80" s="132"/>
      <c r="GV80" s="132"/>
      <c r="GW80" s="132"/>
      <c r="GX80" s="132"/>
      <c r="GY80" s="132"/>
      <c r="GZ80" s="132"/>
      <c r="HA80" s="132"/>
      <c r="HB80" s="132"/>
      <c r="HC80" s="132"/>
      <c r="HD80" s="132"/>
      <c r="HE80" s="132"/>
      <c r="HF80" s="132"/>
      <c r="HG80" s="132"/>
      <c r="HH80" s="132"/>
      <c r="HI80" s="132"/>
      <c r="HJ80" s="132"/>
      <c r="HK80" s="132"/>
      <c r="HL80" s="132"/>
      <c r="HM80" s="132"/>
      <c r="HN80" s="132"/>
      <c r="HO80" s="132"/>
      <c r="HP80" s="132"/>
      <c r="HQ80" s="132"/>
      <c r="HR80" s="132"/>
      <c r="HS80" s="132"/>
      <c r="HT80" s="132"/>
      <c r="HU80" s="132"/>
      <c r="HV80" s="132"/>
      <c r="HW80" s="132"/>
      <c r="HX80" s="132"/>
      <c r="HY80" s="132"/>
      <c r="HZ80" s="132"/>
      <c r="IA80" s="132"/>
      <c r="IB80" s="132"/>
      <c r="IC80" s="132"/>
      <c r="ID80" s="132"/>
      <c r="IE80" s="132"/>
      <c r="IF80" s="132"/>
      <c r="IG80" s="132"/>
      <c r="IH80" s="132"/>
      <c r="II80" s="132"/>
      <c r="IJ80" s="132"/>
      <c r="IK80" s="132"/>
      <c r="IL80" s="132"/>
      <c r="IM80" s="132"/>
      <c r="IN80" s="132"/>
      <c r="IO80" s="132"/>
      <c r="IP80" s="132"/>
      <c r="IQ80" s="132"/>
      <c r="IR80" s="132"/>
    </row>
    <row r="81" spans="1:252" ht="19.5" customHeight="1" x14ac:dyDescent="0.25">
      <c r="A81" s="102" t="s">
        <v>1167</v>
      </c>
      <c r="B81" s="102" t="s">
        <v>236</v>
      </c>
      <c r="C81" s="62" t="s">
        <v>1168</v>
      </c>
      <c r="D81" s="62" t="s">
        <v>272</v>
      </c>
      <c r="E81" s="62">
        <v>2130307364</v>
      </c>
      <c r="G81" s="62">
        <v>6978160523</v>
      </c>
      <c r="H81" s="62">
        <v>6944930769</v>
      </c>
      <c r="I81" s="58" t="s">
        <v>1169</v>
      </c>
      <c r="K81" s="132"/>
      <c r="L81" s="132"/>
      <c r="M81" s="132"/>
      <c r="N81" s="132"/>
      <c r="O81" s="132"/>
      <c r="P81" s="132"/>
      <c r="Q81" s="132"/>
      <c r="R81" s="132"/>
      <c r="S81" s="132"/>
      <c r="T81" s="132"/>
      <c r="U81" s="132"/>
      <c r="V81" s="132"/>
      <c r="W81" s="132"/>
      <c r="X81" s="132"/>
      <c r="Y81" s="132"/>
      <c r="Z81" s="132"/>
      <c r="AA81" s="132"/>
      <c r="AB81" s="132"/>
      <c r="AC81" s="132"/>
      <c r="AD81" s="132"/>
      <c r="AE81" s="132"/>
      <c r="AF81" s="132"/>
      <c r="AG81" s="132"/>
      <c r="AH81" s="132"/>
      <c r="AI81" s="132"/>
      <c r="AJ81" s="132"/>
      <c r="AK81" s="132"/>
      <c r="AL81" s="132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32"/>
      <c r="BE81" s="132"/>
      <c r="BF81" s="132"/>
      <c r="BG81" s="132"/>
      <c r="BH81" s="132"/>
      <c r="BI81" s="132"/>
      <c r="BJ81" s="132"/>
      <c r="BK81" s="132"/>
      <c r="BL81" s="132"/>
      <c r="BM81" s="132"/>
      <c r="BN81" s="132"/>
      <c r="BO81" s="132"/>
      <c r="BP81" s="132"/>
      <c r="BQ81" s="132"/>
      <c r="BR81" s="132"/>
      <c r="BS81" s="132"/>
      <c r="BT81" s="132"/>
      <c r="BU81" s="132"/>
      <c r="BV81" s="132"/>
      <c r="BW81" s="132"/>
      <c r="BX81" s="132"/>
      <c r="BY81" s="132"/>
      <c r="BZ81" s="132"/>
      <c r="CA81" s="132"/>
      <c r="CB81" s="132"/>
      <c r="CC81" s="132"/>
      <c r="CD81" s="132"/>
      <c r="CE81" s="132"/>
      <c r="CF81" s="132"/>
      <c r="CG81" s="132"/>
      <c r="CH81" s="132"/>
      <c r="CI81" s="132"/>
      <c r="CJ81" s="132"/>
      <c r="CK81" s="132"/>
      <c r="CL81" s="132"/>
      <c r="CM81" s="132"/>
      <c r="CN81" s="132"/>
      <c r="CO81" s="132"/>
      <c r="CP81" s="132"/>
      <c r="CQ81" s="132"/>
      <c r="CR81" s="132"/>
      <c r="CS81" s="132"/>
      <c r="CT81" s="132"/>
      <c r="CU81" s="132"/>
      <c r="CV81" s="132"/>
      <c r="CW81" s="132"/>
      <c r="CX81" s="132"/>
      <c r="CY81" s="132"/>
      <c r="CZ81" s="132"/>
      <c r="DA81" s="132"/>
      <c r="DB81" s="132"/>
      <c r="DC81" s="132"/>
      <c r="DD81" s="132"/>
      <c r="DE81" s="132"/>
      <c r="DF81" s="132"/>
      <c r="DG81" s="132"/>
      <c r="DH81" s="132"/>
      <c r="DI81" s="132"/>
      <c r="DJ81" s="132"/>
      <c r="DK81" s="132"/>
      <c r="DL81" s="132"/>
      <c r="DM81" s="132"/>
      <c r="DN81" s="132"/>
      <c r="DO81" s="132"/>
      <c r="DP81" s="132"/>
      <c r="DQ81" s="132"/>
      <c r="DR81" s="132"/>
      <c r="DS81" s="132"/>
      <c r="DT81" s="132"/>
      <c r="DU81" s="132"/>
      <c r="DV81" s="132"/>
      <c r="DW81" s="132"/>
      <c r="DX81" s="132"/>
      <c r="DY81" s="132"/>
      <c r="DZ81" s="132"/>
      <c r="EA81" s="132"/>
      <c r="EB81" s="132"/>
      <c r="EC81" s="132"/>
      <c r="ED81" s="132"/>
      <c r="EE81" s="132"/>
      <c r="EF81" s="132"/>
      <c r="EG81" s="132"/>
      <c r="EH81" s="132"/>
      <c r="EI81" s="132"/>
      <c r="EJ81" s="132"/>
      <c r="EK81" s="132"/>
      <c r="EL81" s="132"/>
      <c r="EM81" s="132"/>
      <c r="EN81" s="132"/>
      <c r="EO81" s="132"/>
      <c r="EP81" s="132"/>
      <c r="EQ81" s="132"/>
      <c r="ER81" s="132"/>
      <c r="ES81" s="132"/>
      <c r="ET81" s="132"/>
      <c r="EU81" s="132"/>
      <c r="EV81" s="132"/>
      <c r="EW81" s="132"/>
      <c r="EX81" s="132"/>
      <c r="EY81" s="132"/>
      <c r="EZ81" s="132"/>
      <c r="FA81" s="132"/>
      <c r="FB81" s="132"/>
      <c r="FC81" s="132"/>
      <c r="FD81" s="132"/>
      <c r="FE81" s="132"/>
      <c r="FF81" s="132"/>
      <c r="FG81" s="132"/>
      <c r="FH81" s="132"/>
      <c r="FI81" s="132"/>
      <c r="FJ81" s="132"/>
      <c r="FK81" s="132"/>
      <c r="FL81" s="132"/>
      <c r="FM81" s="132"/>
      <c r="FN81" s="132"/>
      <c r="FO81" s="132"/>
      <c r="FP81" s="132"/>
      <c r="FQ81" s="132"/>
      <c r="FR81" s="132"/>
      <c r="FS81" s="132"/>
      <c r="FT81" s="132"/>
      <c r="FU81" s="132"/>
      <c r="FV81" s="132"/>
      <c r="FW81" s="132"/>
      <c r="FX81" s="132"/>
      <c r="FY81" s="132"/>
      <c r="FZ81" s="132"/>
      <c r="GA81" s="132"/>
      <c r="GB81" s="132"/>
      <c r="GC81" s="132"/>
      <c r="GD81" s="132"/>
      <c r="GE81" s="132"/>
      <c r="GF81" s="132"/>
      <c r="GG81" s="132"/>
      <c r="GH81" s="132"/>
      <c r="GI81" s="132"/>
      <c r="GJ81" s="132"/>
      <c r="GK81" s="132"/>
      <c r="GL81" s="132"/>
      <c r="GM81" s="132"/>
      <c r="GN81" s="132"/>
      <c r="GO81" s="132"/>
      <c r="GP81" s="132"/>
      <c r="GQ81" s="132"/>
      <c r="GR81" s="132"/>
      <c r="GS81" s="132"/>
      <c r="GT81" s="132"/>
      <c r="GU81" s="132"/>
      <c r="GV81" s="132"/>
      <c r="GW81" s="132"/>
      <c r="GX81" s="132"/>
      <c r="GY81" s="132"/>
      <c r="GZ81" s="132"/>
      <c r="HA81" s="132"/>
      <c r="HB81" s="132"/>
      <c r="HC81" s="132"/>
      <c r="HD81" s="132"/>
      <c r="HE81" s="132"/>
      <c r="HF81" s="132"/>
      <c r="HG81" s="132"/>
      <c r="HH81" s="132"/>
      <c r="HI81" s="132"/>
      <c r="HJ81" s="132"/>
      <c r="HK81" s="132"/>
      <c r="HL81" s="132"/>
      <c r="HM81" s="132"/>
      <c r="HN81" s="132"/>
      <c r="HO81" s="132"/>
      <c r="HP81" s="132"/>
      <c r="HQ81" s="132"/>
      <c r="HR81" s="132"/>
      <c r="HS81" s="132"/>
      <c r="HT81" s="132"/>
      <c r="HU81" s="132"/>
      <c r="HV81" s="132"/>
      <c r="HW81" s="132"/>
      <c r="HX81" s="132"/>
      <c r="HY81" s="132"/>
      <c r="HZ81" s="132"/>
      <c r="IA81" s="132"/>
      <c r="IB81" s="132"/>
      <c r="IC81" s="132"/>
      <c r="ID81" s="132"/>
      <c r="IE81" s="132"/>
      <c r="IF81" s="132"/>
      <c r="IG81" s="132"/>
      <c r="IH81" s="132"/>
      <c r="II81" s="132"/>
      <c r="IJ81" s="132"/>
      <c r="IK81" s="132"/>
      <c r="IL81" s="132"/>
      <c r="IM81" s="132"/>
      <c r="IN81" s="132"/>
      <c r="IO81" s="132"/>
      <c r="IP81" s="132"/>
      <c r="IQ81" s="132"/>
      <c r="IR81" s="132"/>
    </row>
    <row r="82" spans="1:252" s="128" customFormat="1" ht="19.5" customHeight="1" x14ac:dyDescent="0.25">
      <c r="A82" s="140" t="s">
        <v>883</v>
      </c>
      <c r="B82" s="140" t="s">
        <v>486</v>
      </c>
      <c r="C82" s="134" t="s">
        <v>884</v>
      </c>
      <c r="D82" s="134" t="s">
        <v>757</v>
      </c>
      <c r="E82" s="134">
        <v>2106830772</v>
      </c>
      <c r="F82" s="134">
        <v>6945900318</v>
      </c>
      <c r="G82" s="134"/>
      <c r="H82" s="134" t="s">
        <v>443</v>
      </c>
      <c r="I82" s="135" t="s">
        <v>1294</v>
      </c>
      <c r="J82" s="135" t="s">
        <v>1295</v>
      </c>
      <c r="K82" s="132"/>
      <c r="L82" s="132"/>
      <c r="M82" s="132"/>
      <c r="N82" s="132"/>
      <c r="O82" s="132"/>
      <c r="P82" s="132"/>
      <c r="Q82" s="132"/>
      <c r="R82" s="132"/>
      <c r="S82" s="132"/>
      <c r="T82" s="132"/>
      <c r="U82" s="132"/>
      <c r="V82" s="132"/>
      <c r="W82" s="132"/>
      <c r="X82" s="132"/>
      <c r="Y82" s="132"/>
      <c r="Z82" s="132"/>
      <c r="AA82" s="132"/>
      <c r="AB82" s="132"/>
      <c r="AC82" s="132"/>
      <c r="AD82" s="132"/>
      <c r="AE82" s="132"/>
      <c r="AF82" s="132"/>
      <c r="AG82" s="132"/>
      <c r="AH82" s="132"/>
      <c r="AI82" s="132"/>
      <c r="AJ82" s="132"/>
      <c r="AK82" s="132"/>
      <c r="AL82" s="132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32"/>
      <c r="BE82" s="132"/>
      <c r="BF82" s="132"/>
      <c r="BG82" s="132"/>
      <c r="BH82" s="132"/>
      <c r="BI82" s="132"/>
      <c r="BJ82" s="132"/>
      <c r="BK82" s="132"/>
      <c r="BL82" s="132"/>
      <c r="BM82" s="132"/>
      <c r="BN82" s="132"/>
      <c r="BO82" s="132"/>
      <c r="BP82" s="132"/>
      <c r="BQ82" s="132"/>
      <c r="BR82" s="132"/>
      <c r="BS82" s="132"/>
      <c r="BT82" s="132"/>
      <c r="BU82" s="132"/>
      <c r="BV82" s="132"/>
      <c r="BW82" s="132"/>
      <c r="BX82" s="132"/>
      <c r="BY82" s="132"/>
      <c r="BZ82" s="132"/>
      <c r="CA82" s="132"/>
      <c r="CB82" s="132"/>
      <c r="CC82" s="132"/>
      <c r="CD82" s="132"/>
      <c r="CE82" s="132"/>
      <c r="CF82" s="132"/>
      <c r="CG82" s="132"/>
      <c r="CH82" s="132"/>
      <c r="CI82" s="132"/>
      <c r="CJ82" s="132"/>
      <c r="CK82" s="132"/>
      <c r="CL82" s="132"/>
      <c r="CM82" s="132"/>
      <c r="CN82" s="132"/>
      <c r="CO82" s="132"/>
      <c r="CP82" s="132"/>
      <c r="CQ82" s="132"/>
      <c r="CR82" s="132"/>
      <c r="CS82" s="132"/>
      <c r="CT82" s="132"/>
      <c r="CU82" s="132"/>
      <c r="CV82" s="132"/>
      <c r="CW82" s="132"/>
      <c r="CX82" s="132"/>
      <c r="CY82" s="132"/>
      <c r="CZ82" s="132"/>
      <c r="DA82" s="132"/>
      <c r="DB82" s="132"/>
      <c r="DC82" s="132"/>
      <c r="DD82" s="132"/>
      <c r="DE82" s="132"/>
      <c r="DF82" s="132"/>
      <c r="DG82" s="132"/>
      <c r="DH82" s="132"/>
      <c r="DI82" s="132"/>
      <c r="DJ82" s="132"/>
      <c r="DK82" s="132"/>
      <c r="DL82" s="132"/>
      <c r="DM82" s="132"/>
      <c r="DN82" s="132"/>
      <c r="DO82" s="132"/>
      <c r="DP82" s="132"/>
      <c r="DQ82" s="132"/>
      <c r="DR82" s="132"/>
      <c r="DS82" s="132"/>
      <c r="DT82" s="132"/>
      <c r="DU82" s="132"/>
      <c r="DV82" s="132"/>
      <c r="DW82" s="132"/>
      <c r="DX82" s="132"/>
      <c r="DY82" s="132"/>
      <c r="DZ82" s="132"/>
      <c r="EA82" s="132"/>
      <c r="EB82" s="132"/>
      <c r="EC82" s="132"/>
      <c r="ED82" s="132"/>
      <c r="EE82" s="132"/>
      <c r="EF82" s="132"/>
      <c r="EG82" s="132"/>
      <c r="EH82" s="132"/>
      <c r="EI82" s="132"/>
      <c r="EJ82" s="132"/>
      <c r="EK82" s="132"/>
      <c r="EL82" s="132"/>
      <c r="EM82" s="132"/>
      <c r="EN82" s="132"/>
      <c r="EO82" s="132"/>
      <c r="EP82" s="132"/>
      <c r="EQ82" s="132"/>
      <c r="ER82" s="132"/>
      <c r="ES82" s="132"/>
      <c r="ET82" s="132"/>
      <c r="EU82" s="132"/>
      <c r="EV82" s="132"/>
      <c r="EW82" s="132"/>
      <c r="EX82" s="132"/>
      <c r="EY82" s="132"/>
      <c r="EZ82" s="132"/>
      <c r="FA82" s="132"/>
      <c r="FB82" s="132"/>
      <c r="FC82" s="132"/>
      <c r="FD82" s="132"/>
      <c r="FE82" s="132"/>
      <c r="FF82" s="132"/>
      <c r="FG82" s="132"/>
      <c r="FH82" s="132"/>
      <c r="FI82" s="132"/>
      <c r="FJ82" s="132"/>
      <c r="FK82" s="132"/>
      <c r="FL82" s="132"/>
      <c r="FM82" s="132"/>
      <c r="FN82" s="132"/>
      <c r="FO82" s="132"/>
      <c r="FP82" s="132"/>
      <c r="FQ82" s="132"/>
      <c r="FR82" s="132"/>
      <c r="FS82" s="132"/>
      <c r="FT82" s="132"/>
      <c r="FU82" s="132"/>
      <c r="FV82" s="132"/>
      <c r="FW82" s="132"/>
      <c r="FX82" s="132"/>
      <c r="FY82" s="132"/>
      <c r="FZ82" s="132"/>
      <c r="GA82" s="132"/>
      <c r="GB82" s="132"/>
      <c r="GC82" s="132"/>
      <c r="GD82" s="132"/>
      <c r="GE82" s="132"/>
      <c r="GF82" s="132"/>
      <c r="GG82" s="132"/>
      <c r="GH82" s="132"/>
      <c r="GI82" s="132"/>
      <c r="GJ82" s="132"/>
      <c r="GK82" s="132"/>
      <c r="GL82" s="132"/>
      <c r="GM82" s="132"/>
      <c r="GN82" s="132"/>
      <c r="GO82" s="132"/>
      <c r="GP82" s="132"/>
      <c r="GQ82" s="132"/>
      <c r="GR82" s="132"/>
      <c r="GS82" s="132"/>
      <c r="GT82" s="132"/>
      <c r="GU82" s="132"/>
      <c r="GV82" s="132"/>
      <c r="GW82" s="132"/>
      <c r="GX82" s="132"/>
      <c r="GY82" s="132"/>
      <c r="GZ82" s="132"/>
      <c r="HA82" s="132"/>
      <c r="HB82" s="132"/>
      <c r="HC82" s="132"/>
      <c r="HD82" s="132"/>
      <c r="HE82" s="132"/>
      <c r="HF82" s="132"/>
      <c r="HG82" s="132"/>
      <c r="HH82" s="132"/>
      <c r="HI82" s="132"/>
      <c r="HJ82" s="132"/>
      <c r="HK82" s="132"/>
      <c r="HL82" s="132"/>
      <c r="HM82" s="132"/>
      <c r="HN82" s="132"/>
      <c r="HO82" s="132"/>
      <c r="HP82" s="132"/>
      <c r="HQ82" s="132"/>
      <c r="HR82" s="132"/>
      <c r="HS82" s="132"/>
      <c r="HT82" s="132"/>
      <c r="HU82" s="132"/>
      <c r="HV82" s="132"/>
      <c r="HW82" s="132"/>
      <c r="HX82" s="132"/>
      <c r="HY82" s="132"/>
      <c r="HZ82" s="132"/>
      <c r="IA82" s="132"/>
      <c r="IB82" s="132"/>
      <c r="IC82" s="132"/>
      <c r="ID82" s="132"/>
      <c r="IE82" s="132"/>
      <c r="IF82" s="132"/>
      <c r="IG82" s="132"/>
      <c r="IH82" s="132"/>
      <c r="II82" s="132"/>
      <c r="IJ82" s="132"/>
      <c r="IK82" s="132"/>
      <c r="IL82" s="132"/>
      <c r="IM82" s="132"/>
      <c r="IN82" s="132"/>
      <c r="IO82" s="132"/>
      <c r="IP82" s="132"/>
      <c r="IQ82" s="132"/>
      <c r="IR82" s="132"/>
    </row>
    <row r="83" spans="1:252" s="128" customFormat="1" ht="21" customHeight="1" x14ac:dyDescent="0.25">
      <c r="A83" s="140" t="s">
        <v>1394</v>
      </c>
      <c r="B83" s="140" t="s">
        <v>1395</v>
      </c>
      <c r="C83" s="134" t="s">
        <v>1396</v>
      </c>
      <c r="D83" s="134" t="s">
        <v>385</v>
      </c>
      <c r="E83" s="134">
        <v>2108823737</v>
      </c>
      <c r="F83" s="134"/>
      <c r="G83" s="134">
        <v>6970307050</v>
      </c>
      <c r="H83" s="134">
        <v>6973302237</v>
      </c>
      <c r="I83" s="135" t="s">
        <v>1397</v>
      </c>
      <c r="J83" s="135" t="s">
        <v>1730</v>
      </c>
      <c r="K83" s="132"/>
      <c r="L83" s="132"/>
      <c r="M83" s="132"/>
      <c r="N83" s="132"/>
      <c r="O83" s="132"/>
      <c r="P83" s="132"/>
      <c r="Q83" s="132"/>
      <c r="R83" s="132"/>
      <c r="S83" s="132"/>
      <c r="T83" s="132"/>
      <c r="U83" s="132"/>
      <c r="V83" s="132"/>
      <c r="W83" s="132"/>
      <c r="X83" s="132"/>
      <c r="Y83" s="132"/>
      <c r="Z83" s="132"/>
      <c r="AA83" s="132"/>
      <c r="AB83" s="132"/>
      <c r="AC83" s="132"/>
      <c r="AD83" s="132"/>
      <c r="AE83" s="132"/>
      <c r="AF83" s="132"/>
      <c r="AG83" s="132"/>
      <c r="AH83" s="132"/>
      <c r="AI83" s="132"/>
      <c r="AJ83" s="132"/>
      <c r="AK83" s="132"/>
      <c r="AL83" s="132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32"/>
      <c r="BE83" s="132"/>
      <c r="BF83" s="132"/>
      <c r="BG83" s="132"/>
      <c r="BH83" s="132"/>
      <c r="BI83" s="132"/>
      <c r="BJ83" s="132"/>
      <c r="BK83" s="132"/>
      <c r="BL83" s="132"/>
      <c r="BM83" s="132"/>
      <c r="BN83" s="132"/>
      <c r="BO83" s="132"/>
      <c r="BP83" s="132"/>
      <c r="BQ83" s="132"/>
      <c r="BR83" s="132"/>
      <c r="BS83" s="132"/>
      <c r="BT83" s="132"/>
      <c r="BU83" s="132"/>
      <c r="BV83" s="132"/>
      <c r="BW83" s="132"/>
      <c r="BX83" s="132"/>
      <c r="BY83" s="132"/>
      <c r="BZ83" s="132"/>
      <c r="CA83" s="132"/>
      <c r="CB83" s="132"/>
      <c r="CC83" s="132"/>
      <c r="CD83" s="132"/>
      <c r="CE83" s="132"/>
      <c r="CF83" s="132"/>
      <c r="CG83" s="132"/>
      <c r="CH83" s="132"/>
      <c r="CI83" s="132"/>
      <c r="CJ83" s="132"/>
      <c r="CK83" s="132"/>
      <c r="CL83" s="132"/>
      <c r="CM83" s="132"/>
      <c r="CN83" s="132"/>
      <c r="CO83" s="132"/>
      <c r="CP83" s="132"/>
      <c r="CQ83" s="132"/>
      <c r="CR83" s="132"/>
      <c r="CS83" s="132"/>
      <c r="CT83" s="132"/>
      <c r="CU83" s="132"/>
      <c r="CV83" s="132"/>
      <c r="CW83" s="132"/>
      <c r="CX83" s="132"/>
      <c r="CY83" s="132"/>
      <c r="CZ83" s="132"/>
      <c r="DA83" s="132"/>
      <c r="DB83" s="132"/>
      <c r="DC83" s="132"/>
      <c r="DD83" s="132"/>
      <c r="DE83" s="132"/>
      <c r="DF83" s="132"/>
      <c r="DG83" s="132"/>
      <c r="DH83" s="132"/>
      <c r="DI83" s="132"/>
      <c r="DJ83" s="132"/>
      <c r="DK83" s="132"/>
      <c r="DL83" s="132"/>
      <c r="DM83" s="132"/>
      <c r="DN83" s="132"/>
      <c r="DO83" s="132"/>
      <c r="DP83" s="132"/>
      <c r="DQ83" s="132"/>
      <c r="DR83" s="132"/>
      <c r="DS83" s="132"/>
      <c r="DT83" s="132"/>
      <c r="DU83" s="132"/>
      <c r="DV83" s="132"/>
      <c r="DW83" s="132"/>
      <c r="DX83" s="132"/>
      <c r="DY83" s="132"/>
      <c r="DZ83" s="132"/>
      <c r="EA83" s="132"/>
      <c r="EB83" s="132"/>
      <c r="EC83" s="132"/>
      <c r="ED83" s="132"/>
      <c r="EE83" s="132"/>
      <c r="EF83" s="132"/>
      <c r="EG83" s="132"/>
      <c r="EH83" s="132"/>
      <c r="EI83" s="132"/>
      <c r="EJ83" s="132"/>
      <c r="EK83" s="132"/>
      <c r="EL83" s="132"/>
      <c r="EM83" s="132"/>
      <c r="EN83" s="132"/>
      <c r="EO83" s="132"/>
      <c r="EP83" s="132"/>
      <c r="EQ83" s="132"/>
      <c r="ER83" s="132"/>
      <c r="ES83" s="132"/>
      <c r="ET83" s="132"/>
      <c r="EU83" s="132"/>
      <c r="EV83" s="132"/>
      <c r="EW83" s="132"/>
      <c r="EX83" s="132"/>
      <c r="EY83" s="132"/>
      <c r="EZ83" s="132"/>
      <c r="FA83" s="132"/>
      <c r="FB83" s="132"/>
      <c r="FC83" s="132"/>
      <c r="FD83" s="132"/>
      <c r="FE83" s="132"/>
      <c r="FF83" s="132"/>
      <c r="FG83" s="132"/>
      <c r="FH83" s="132"/>
      <c r="FI83" s="132"/>
      <c r="FJ83" s="132"/>
      <c r="FK83" s="132"/>
      <c r="FL83" s="132"/>
      <c r="FM83" s="132"/>
      <c r="FN83" s="132"/>
      <c r="FO83" s="132"/>
      <c r="FP83" s="132"/>
      <c r="FQ83" s="132"/>
      <c r="FR83" s="132"/>
      <c r="FS83" s="132"/>
      <c r="FT83" s="132"/>
      <c r="FU83" s="132"/>
      <c r="FV83" s="132"/>
      <c r="FW83" s="132"/>
      <c r="FX83" s="132"/>
      <c r="FY83" s="132"/>
      <c r="FZ83" s="132"/>
      <c r="GA83" s="132"/>
      <c r="GB83" s="132"/>
      <c r="GC83" s="132"/>
      <c r="GD83" s="132"/>
      <c r="GE83" s="132"/>
      <c r="GF83" s="132"/>
      <c r="GG83" s="132"/>
      <c r="GH83" s="132"/>
      <c r="GI83" s="132"/>
      <c r="GJ83" s="132"/>
      <c r="GK83" s="132"/>
      <c r="GL83" s="132"/>
      <c r="GM83" s="132"/>
      <c r="GN83" s="132"/>
      <c r="GO83" s="132"/>
      <c r="GP83" s="132"/>
      <c r="GQ83" s="132"/>
      <c r="GR83" s="132"/>
      <c r="GS83" s="132"/>
      <c r="GT83" s="132"/>
      <c r="GU83" s="132"/>
      <c r="GV83" s="132"/>
      <c r="GW83" s="132"/>
      <c r="GX83" s="132"/>
      <c r="GY83" s="132"/>
      <c r="GZ83" s="132"/>
      <c r="HA83" s="132"/>
      <c r="HB83" s="132"/>
      <c r="HC83" s="132"/>
      <c r="HD83" s="132"/>
      <c r="HE83" s="132"/>
      <c r="HF83" s="132"/>
      <c r="HG83" s="132"/>
      <c r="HH83" s="132"/>
      <c r="HI83" s="132"/>
      <c r="HJ83" s="132"/>
      <c r="HK83" s="132"/>
      <c r="HL83" s="132"/>
      <c r="HM83" s="132"/>
      <c r="HN83" s="132"/>
      <c r="HO83" s="132"/>
      <c r="HP83" s="132"/>
      <c r="HQ83" s="132"/>
      <c r="HR83" s="132"/>
      <c r="HS83" s="132"/>
      <c r="HT83" s="132"/>
      <c r="HU83" s="132"/>
      <c r="HV83" s="132"/>
      <c r="HW83" s="132"/>
      <c r="HX83" s="132"/>
      <c r="HY83" s="132"/>
      <c r="HZ83" s="132"/>
      <c r="IA83" s="132"/>
      <c r="IB83" s="132"/>
      <c r="IC83" s="132"/>
      <c r="ID83" s="132"/>
      <c r="IE83" s="132"/>
      <c r="IF83" s="132"/>
      <c r="IG83" s="132"/>
      <c r="IH83" s="132"/>
      <c r="II83" s="132"/>
      <c r="IJ83" s="132"/>
      <c r="IK83" s="132"/>
      <c r="IL83" s="132"/>
      <c r="IM83" s="132"/>
      <c r="IN83" s="132"/>
      <c r="IO83" s="132"/>
      <c r="IP83" s="132"/>
      <c r="IQ83" s="132"/>
      <c r="IR83" s="132"/>
    </row>
    <row r="84" spans="1:252" s="128" customFormat="1" ht="19.5" customHeight="1" x14ac:dyDescent="0.25">
      <c r="A84" s="140" t="s">
        <v>1099</v>
      </c>
      <c r="B84" s="140" t="s">
        <v>774</v>
      </c>
      <c r="C84" s="134" t="s">
        <v>1270</v>
      </c>
      <c r="D84" s="134"/>
      <c r="E84" s="134"/>
      <c r="F84" s="134">
        <v>6937048105</v>
      </c>
      <c r="G84" s="134"/>
      <c r="H84" s="134"/>
      <c r="I84" s="135" t="s">
        <v>1696</v>
      </c>
      <c r="J84" s="136"/>
      <c r="K84" s="139"/>
      <c r="L84" s="132"/>
      <c r="M84" s="132"/>
      <c r="N84" s="132"/>
      <c r="O84" s="132"/>
      <c r="P84" s="132"/>
      <c r="Q84" s="132"/>
      <c r="R84" s="132"/>
      <c r="S84" s="132"/>
      <c r="T84" s="132"/>
      <c r="U84" s="132"/>
      <c r="V84" s="132"/>
      <c r="W84" s="132"/>
      <c r="X84" s="132"/>
      <c r="Y84" s="132"/>
      <c r="Z84" s="132"/>
      <c r="AA84" s="132"/>
      <c r="AB84" s="132"/>
      <c r="AC84" s="132"/>
      <c r="AD84" s="132"/>
      <c r="AE84" s="132"/>
      <c r="AF84" s="132"/>
      <c r="AG84" s="132"/>
      <c r="AH84" s="132"/>
      <c r="AI84" s="132"/>
      <c r="AJ84" s="132"/>
      <c r="AK84" s="132"/>
      <c r="AL84" s="132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32"/>
      <c r="BE84" s="132"/>
      <c r="BF84" s="132"/>
      <c r="BG84" s="132"/>
      <c r="BH84" s="132"/>
      <c r="BI84" s="132"/>
      <c r="BJ84" s="132"/>
      <c r="BK84" s="132"/>
      <c r="BL84" s="132"/>
      <c r="BM84" s="132"/>
      <c r="BN84" s="132"/>
      <c r="BO84" s="132"/>
      <c r="BP84" s="132"/>
      <c r="BQ84" s="132"/>
      <c r="BR84" s="132"/>
      <c r="BS84" s="132"/>
      <c r="BT84" s="132"/>
      <c r="BU84" s="132"/>
      <c r="BV84" s="132"/>
      <c r="BW84" s="132"/>
      <c r="BX84" s="132"/>
      <c r="BY84" s="132"/>
      <c r="BZ84" s="132"/>
      <c r="CA84" s="132"/>
      <c r="CB84" s="132"/>
      <c r="CC84" s="132"/>
      <c r="CD84" s="132"/>
      <c r="CE84" s="132"/>
      <c r="CF84" s="132"/>
      <c r="CG84" s="132"/>
      <c r="CH84" s="132"/>
      <c r="CI84" s="132"/>
      <c r="CJ84" s="132"/>
      <c r="CK84" s="132"/>
      <c r="CL84" s="132"/>
      <c r="CM84" s="132"/>
      <c r="CN84" s="132"/>
      <c r="CO84" s="132"/>
      <c r="CP84" s="132"/>
      <c r="CQ84" s="132"/>
      <c r="CR84" s="132"/>
      <c r="CS84" s="132"/>
      <c r="CT84" s="132"/>
      <c r="CU84" s="132"/>
      <c r="CV84" s="132"/>
      <c r="CW84" s="132"/>
      <c r="CX84" s="132"/>
      <c r="CY84" s="132"/>
      <c r="CZ84" s="132"/>
      <c r="DA84" s="132"/>
      <c r="DB84" s="132"/>
      <c r="DC84" s="132"/>
      <c r="DD84" s="132"/>
      <c r="DE84" s="132"/>
      <c r="DF84" s="132"/>
      <c r="DG84" s="132"/>
      <c r="DH84" s="132"/>
      <c r="DI84" s="132"/>
      <c r="DJ84" s="132"/>
      <c r="DK84" s="132"/>
      <c r="DL84" s="132"/>
      <c r="DM84" s="132"/>
      <c r="DN84" s="132"/>
      <c r="DO84" s="132"/>
      <c r="DP84" s="132"/>
      <c r="DQ84" s="132"/>
      <c r="DR84" s="132"/>
      <c r="DS84" s="132"/>
      <c r="DT84" s="132"/>
      <c r="DU84" s="132"/>
      <c r="DV84" s="132"/>
      <c r="DW84" s="132"/>
      <c r="DX84" s="132"/>
      <c r="DY84" s="132"/>
      <c r="DZ84" s="132"/>
      <c r="EA84" s="132"/>
      <c r="EB84" s="132"/>
      <c r="EC84" s="132"/>
      <c r="ED84" s="132"/>
      <c r="EE84" s="132"/>
      <c r="EF84" s="132"/>
      <c r="EG84" s="132"/>
      <c r="EH84" s="132"/>
      <c r="EI84" s="132"/>
      <c r="EJ84" s="132"/>
      <c r="EK84" s="132"/>
      <c r="EL84" s="132"/>
      <c r="EM84" s="132"/>
      <c r="EN84" s="132"/>
      <c r="EO84" s="132"/>
      <c r="EP84" s="132"/>
      <c r="EQ84" s="132"/>
      <c r="ER84" s="132"/>
      <c r="ES84" s="132"/>
      <c r="ET84" s="132"/>
      <c r="EU84" s="132"/>
      <c r="EV84" s="132"/>
      <c r="EW84" s="132"/>
      <c r="EX84" s="132"/>
      <c r="EY84" s="132"/>
      <c r="EZ84" s="132"/>
      <c r="FA84" s="132"/>
      <c r="FB84" s="132"/>
      <c r="FC84" s="132"/>
      <c r="FD84" s="132"/>
      <c r="FE84" s="132"/>
      <c r="FF84" s="132"/>
      <c r="FG84" s="132"/>
      <c r="FH84" s="132"/>
      <c r="FI84" s="132"/>
      <c r="FJ84" s="132"/>
      <c r="FK84" s="132"/>
      <c r="FL84" s="132"/>
      <c r="FM84" s="132"/>
      <c r="FN84" s="132"/>
      <c r="FO84" s="132"/>
      <c r="FP84" s="132"/>
      <c r="FQ84" s="132"/>
      <c r="FR84" s="132"/>
      <c r="FS84" s="132"/>
      <c r="FT84" s="132"/>
      <c r="FU84" s="132"/>
      <c r="FV84" s="132"/>
      <c r="FW84" s="132"/>
      <c r="FX84" s="132"/>
      <c r="FY84" s="132"/>
      <c r="FZ84" s="132"/>
      <c r="GA84" s="132"/>
      <c r="GB84" s="132"/>
      <c r="GC84" s="132"/>
      <c r="GD84" s="132"/>
      <c r="GE84" s="132"/>
      <c r="GF84" s="132"/>
      <c r="GG84" s="132"/>
      <c r="GH84" s="132"/>
      <c r="GI84" s="132"/>
      <c r="GJ84" s="132"/>
      <c r="GK84" s="132"/>
      <c r="GL84" s="132"/>
      <c r="GM84" s="132"/>
      <c r="GN84" s="132"/>
      <c r="GO84" s="132"/>
      <c r="GP84" s="132"/>
      <c r="GQ84" s="132"/>
      <c r="GR84" s="132"/>
      <c r="GS84" s="132"/>
      <c r="GT84" s="132"/>
      <c r="GU84" s="132"/>
      <c r="GV84" s="132"/>
      <c r="GW84" s="132"/>
      <c r="GX84" s="132"/>
      <c r="GY84" s="132"/>
      <c r="GZ84" s="132"/>
      <c r="HA84" s="132"/>
      <c r="HB84" s="132"/>
      <c r="HC84" s="132"/>
      <c r="HD84" s="132"/>
      <c r="HE84" s="132"/>
      <c r="HF84" s="132"/>
      <c r="HG84" s="132"/>
      <c r="HH84" s="132"/>
      <c r="HI84" s="132"/>
      <c r="HJ84" s="132"/>
      <c r="HK84" s="132"/>
      <c r="HL84" s="132"/>
      <c r="HM84" s="132"/>
      <c r="HN84" s="132"/>
      <c r="HO84" s="132"/>
      <c r="HP84" s="132"/>
      <c r="HQ84" s="132"/>
      <c r="HR84" s="132"/>
      <c r="HS84" s="132"/>
      <c r="HT84" s="132"/>
      <c r="HU84" s="132"/>
      <c r="HV84" s="132"/>
      <c r="HW84" s="132"/>
      <c r="HX84" s="132"/>
      <c r="HY84" s="132"/>
      <c r="HZ84" s="132"/>
      <c r="IA84" s="132"/>
      <c r="IB84" s="132"/>
      <c r="IC84" s="132"/>
      <c r="ID84" s="132"/>
      <c r="IE84" s="132"/>
      <c r="IF84" s="132"/>
      <c r="IG84" s="132"/>
      <c r="IH84" s="132"/>
      <c r="II84" s="132"/>
      <c r="IJ84" s="132"/>
      <c r="IK84" s="132"/>
      <c r="IL84" s="132"/>
      <c r="IM84" s="132"/>
      <c r="IN84" s="132"/>
      <c r="IO84" s="132"/>
      <c r="IP84" s="132"/>
      <c r="IQ84" s="132"/>
      <c r="IR84" s="132"/>
    </row>
    <row r="85" spans="1:252" ht="15.75" customHeight="1" x14ac:dyDescent="0.25">
      <c r="A85" s="101" t="s">
        <v>382</v>
      </c>
      <c r="B85" s="101" t="s">
        <v>383</v>
      </c>
      <c r="C85" s="61" t="s">
        <v>384</v>
      </c>
      <c r="D85" s="61" t="s">
        <v>385</v>
      </c>
      <c r="E85" s="61" t="s">
        <v>386</v>
      </c>
      <c r="F85" s="61" t="s">
        <v>387</v>
      </c>
      <c r="G85" s="61" t="s">
        <v>388</v>
      </c>
      <c r="H85" s="61" t="s">
        <v>387</v>
      </c>
      <c r="I85" s="9" t="s">
        <v>389</v>
      </c>
      <c r="J85" s="7"/>
      <c r="K85" s="139"/>
      <c r="L85" s="132"/>
      <c r="M85" s="132"/>
      <c r="N85" s="132"/>
      <c r="O85" s="132"/>
      <c r="P85" s="132"/>
      <c r="Q85" s="132"/>
      <c r="R85" s="132"/>
      <c r="S85" s="132"/>
      <c r="T85" s="132"/>
      <c r="U85" s="132"/>
      <c r="V85" s="132"/>
      <c r="W85" s="132"/>
      <c r="X85" s="132"/>
      <c r="Y85" s="132"/>
      <c r="Z85" s="132"/>
      <c r="AA85" s="132"/>
      <c r="AB85" s="132"/>
      <c r="AC85" s="132"/>
      <c r="AD85" s="132"/>
      <c r="AE85" s="132"/>
      <c r="AF85" s="132"/>
      <c r="AG85" s="132"/>
      <c r="AH85" s="132"/>
      <c r="AI85" s="132"/>
      <c r="AJ85" s="132"/>
      <c r="AK85" s="132"/>
      <c r="AL85" s="132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32"/>
      <c r="BE85" s="132"/>
      <c r="BF85" s="132"/>
      <c r="BG85" s="132"/>
      <c r="BH85" s="132"/>
      <c r="BI85" s="132"/>
      <c r="BJ85" s="132"/>
      <c r="BK85" s="132"/>
      <c r="BL85" s="132"/>
      <c r="BM85" s="132"/>
      <c r="BN85" s="132"/>
      <c r="BO85" s="132"/>
      <c r="BP85" s="132"/>
      <c r="BQ85" s="132"/>
      <c r="BR85" s="132"/>
      <c r="BS85" s="132"/>
      <c r="BT85" s="132"/>
      <c r="BU85" s="132"/>
      <c r="BV85" s="132"/>
      <c r="BW85" s="132"/>
      <c r="BX85" s="132"/>
      <c r="BY85" s="132"/>
      <c r="BZ85" s="132"/>
      <c r="CA85" s="132"/>
      <c r="CB85" s="132"/>
      <c r="CC85" s="132"/>
      <c r="CD85" s="132"/>
      <c r="CE85" s="132"/>
      <c r="CF85" s="132"/>
      <c r="CG85" s="132"/>
      <c r="CH85" s="132"/>
      <c r="CI85" s="132"/>
      <c r="CJ85" s="132"/>
      <c r="CK85" s="132"/>
      <c r="CL85" s="132"/>
      <c r="CM85" s="132"/>
      <c r="CN85" s="132"/>
      <c r="CO85" s="132"/>
      <c r="CP85" s="132"/>
      <c r="CQ85" s="132"/>
      <c r="CR85" s="132"/>
      <c r="CS85" s="132"/>
      <c r="CT85" s="132"/>
      <c r="CU85" s="132"/>
      <c r="CV85" s="132"/>
      <c r="CW85" s="132"/>
      <c r="CX85" s="132"/>
      <c r="CY85" s="132"/>
      <c r="CZ85" s="132"/>
      <c r="DA85" s="132"/>
      <c r="DB85" s="132"/>
      <c r="DC85" s="132"/>
      <c r="DD85" s="132"/>
      <c r="DE85" s="132"/>
      <c r="DF85" s="132"/>
      <c r="DG85" s="132"/>
      <c r="DH85" s="132"/>
      <c r="DI85" s="132"/>
      <c r="DJ85" s="132"/>
      <c r="DK85" s="132"/>
      <c r="DL85" s="132"/>
      <c r="DM85" s="132"/>
      <c r="DN85" s="132"/>
      <c r="DO85" s="132"/>
      <c r="DP85" s="132"/>
      <c r="DQ85" s="132"/>
      <c r="DR85" s="132"/>
      <c r="DS85" s="132"/>
      <c r="DT85" s="132"/>
      <c r="DU85" s="132"/>
      <c r="DV85" s="132"/>
      <c r="DW85" s="132"/>
      <c r="DX85" s="132"/>
      <c r="DY85" s="132"/>
      <c r="DZ85" s="132"/>
      <c r="EA85" s="132"/>
      <c r="EB85" s="132"/>
      <c r="EC85" s="132"/>
      <c r="ED85" s="132"/>
      <c r="EE85" s="132"/>
      <c r="EF85" s="132"/>
      <c r="EG85" s="132"/>
      <c r="EH85" s="132"/>
      <c r="EI85" s="132"/>
      <c r="EJ85" s="132"/>
      <c r="EK85" s="132"/>
      <c r="EL85" s="132"/>
      <c r="EM85" s="132"/>
      <c r="EN85" s="132"/>
      <c r="EO85" s="132"/>
      <c r="EP85" s="132"/>
      <c r="EQ85" s="132"/>
      <c r="ER85" s="132"/>
      <c r="ES85" s="132"/>
      <c r="ET85" s="132"/>
      <c r="EU85" s="132"/>
      <c r="EV85" s="132"/>
      <c r="EW85" s="132"/>
      <c r="EX85" s="132"/>
      <c r="EY85" s="132"/>
      <c r="EZ85" s="132"/>
      <c r="FA85" s="132"/>
      <c r="FB85" s="132"/>
      <c r="FC85" s="132"/>
      <c r="FD85" s="132"/>
      <c r="FE85" s="132"/>
      <c r="FF85" s="132"/>
      <c r="FG85" s="132"/>
      <c r="FH85" s="132"/>
      <c r="FI85" s="132"/>
      <c r="FJ85" s="132"/>
      <c r="FK85" s="132"/>
      <c r="FL85" s="132"/>
      <c r="FM85" s="132"/>
      <c r="FN85" s="132"/>
      <c r="FO85" s="132"/>
      <c r="FP85" s="132"/>
      <c r="FQ85" s="132"/>
      <c r="FR85" s="132"/>
      <c r="FS85" s="132"/>
      <c r="FT85" s="132"/>
      <c r="FU85" s="132"/>
      <c r="FV85" s="132"/>
      <c r="FW85" s="132"/>
      <c r="FX85" s="132"/>
      <c r="FY85" s="132"/>
      <c r="FZ85" s="132"/>
      <c r="GA85" s="132"/>
      <c r="GB85" s="132"/>
      <c r="GC85" s="132"/>
      <c r="GD85" s="132"/>
      <c r="GE85" s="132"/>
      <c r="GF85" s="132"/>
      <c r="GG85" s="132"/>
      <c r="GH85" s="132"/>
      <c r="GI85" s="132"/>
      <c r="GJ85" s="132"/>
      <c r="GK85" s="132"/>
      <c r="GL85" s="132"/>
      <c r="GM85" s="132"/>
      <c r="GN85" s="132"/>
      <c r="GO85" s="132"/>
      <c r="GP85" s="132"/>
      <c r="GQ85" s="132"/>
      <c r="GR85" s="132"/>
      <c r="GS85" s="132"/>
      <c r="GT85" s="132"/>
      <c r="GU85" s="132"/>
      <c r="GV85" s="132"/>
      <c r="GW85" s="132"/>
      <c r="GX85" s="132"/>
      <c r="GY85" s="132"/>
      <c r="GZ85" s="132"/>
      <c r="HA85" s="132"/>
      <c r="HB85" s="132"/>
      <c r="HC85" s="132"/>
      <c r="HD85" s="132"/>
      <c r="HE85" s="132"/>
      <c r="HF85" s="132"/>
      <c r="HG85" s="132"/>
      <c r="HH85" s="132"/>
      <c r="HI85" s="132"/>
      <c r="HJ85" s="132"/>
      <c r="HK85" s="132"/>
      <c r="HL85" s="132"/>
      <c r="HM85" s="132"/>
      <c r="HN85" s="132"/>
      <c r="HO85" s="132"/>
      <c r="HP85" s="132"/>
      <c r="HQ85" s="132"/>
      <c r="HR85" s="132"/>
      <c r="HS85" s="132"/>
      <c r="HT85" s="132"/>
      <c r="HU85" s="132"/>
      <c r="HV85" s="132"/>
      <c r="HW85" s="132"/>
      <c r="HX85" s="132"/>
      <c r="HY85" s="132"/>
      <c r="HZ85" s="132"/>
      <c r="IA85" s="132"/>
      <c r="IB85" s="132"/>
      <c r="IC85" s="132"/>
      <c r="ID85" s="132"/>
      <c r="IE85" s="132"/>
      <c r="IF85" s="132"/>
      <c r="IG85" s="132"/>
      <c r="IH85" s="132"/>
      <c r="II85" s="132"/>
      <c r="IJ85" s="132"/>
      <c r="IK85" s="132"/>
      <c r="IL85" s="132"/>
      <c r="IM85" s="132"/>
      <c r="IN85" s="132"/>
      <c r="IO85" s="132"/>
      <c r="IP85" s="132"/>
      <c r="IQ85" s="132"/>
      <c r="IR85" s="132"/>
    </row>
    <row r="86" spans="1:252" ht="21" customHeight="1" x14ac:dyDescent="0.25">
      <c r="A86" s="101" t="s">
        <v>124</v>
      </c>
      <c r="B86" s="101" t="s">
        <v>390</v>
      </c>
      <c r="C86" s="61" t="s">
        <v>391</v>
      </c>
      <c r="D86" s="61" t="s">
        <v>392</v>
      </c>
      <c r="E86" s="61" t="s">
        <v>393</v>
      </c>
      <c r="F86" s="61" t="s">
        <v>394</v>
      </c>
      <c r="G86" s="61" t="s">
        <v>443</v>
      </c>
      <c r="H86" s="61" t="s">
        <v>394</v>
      </c>
      <c r="I86" s="5" t="s">
        <v>395</v>
      </c>
      <c r="J86" s="5"/>
      <c r="K86" s="132"/>
      <c r="L86" s="132"/>
      <c r="M86" s="132"/>
      <c r="N86" s="132"/>
      <c r="O86" s="132"/>
      <c r="P86" s="132"/>
      <c r="Q86" s="132"/>
      <c r="R86" s="132"/>
      <c r="S86" s="132"/>
      <c r="T86" s="132"/>
      <c r="U86" s="132"/>
      <c r="V86" s="132"/>
      <c r="W86" s="132"/>
      <c r="X86" s="132"/>
      <c r="Y86" s="132"/>
      <c r="Z86" s="132"/>
      <c r="AA86" s="132"/>
      <c r="AB86" s="132"/>
      <c r="AC86" s="132"/>
      <c r="AD86" s="132"/>
      <c r="AE86" s="132"/>
      <c r="AF86" s="132"/>
      <c r="AG86" s="132"/>
      <c r="AH86" s="132"/>
      <c r="AI86" s="132"/>
      <c r="AJ86" s="132"/>
      <c r="AK86" s="132"/>
      <c r="AL86" s="132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132"/>
      <c r="BE86" s="132"/>
      <c r="BF86" s="132"/>
      <c r="BG86" s="132"/>
      <c r="BH86" s="132"/>
      <c r="BI86" s="132"/>
      <c r="BJ86" s="132"/>
      <c r="BK86" s="132"/>
      <c r="BL86" s="132"/>
      <c r="BM86" s="132"/>
      <c r="BN86" s="132"/>
      <c r="BO86" s="132"/>
      <c r="BP86" s="132"/>
      <c r="BQ86" s="132"/>
      <c r="BR86" s="132"/>
      <c r="BS86" s="132"/>
      <c r="BT86" s="132"/>
      <c r="BU86" s="132"/>
      <c r="BV86" s="132"/>
      <c r="BW86" s="132"/>
      <c r="BX86" s="132"/>
      <c r="BY86" s="132"/>
      <c r="BZ86" s="132"/>
      <c r="CA86" s="132"/>
      <c r="CB86" s="132"/>
      <c r="CC86" s="132"/>
      <c r="CD86" s="132"/>
      <c r="CE86" s="132"/>
      <c r="CF86" s="132"/>
      <c r="CG86" s="132"/>
      <c r="CH86" s="132"/>
      <c r="CI86" s="132"/>
      <c r="CJ86" s="132"/>
      <c r="CK86" s="132"/>
      <c r="CL86" s="132"/>
      <c r="CM86" s="132"/>
      <c r="CN86" s="132"/>
      <c r="CO86" s="132"/>
      <c r="CP86" s="132"/>
      <c r="CQ86" s="132"/>
      <c r="CR86" s="132"/>
      <c r="CS86" s="132"/>
      <c r="CT86" s="132"/>
      <c r="CU86" s="132"/>
      <c r="CV86" s="132"/>
      <c r="CW86" s="132"/>
      <c r="CX86" s="132"/>
      <c r="CY86" s="132"/>
      <c r="CZ86" s="132"/>
      <c r="DA86" s="132"/>
      <c r="DB86" s="132"/>
      <c r="DC86" s="132"/>
      <c r="DD86" s="132"/>
      <c r="DE86" s="132"/>
      <c r="DF86" s="132"/>
      <c r="DG86" s="132"/>
      <c r="DH86" s="132"/>
      <c r="DI86" s="132"/>
      <c r="DJ86" s="132"/>
      <c r="DK86" s="132"/>
      <c r="DL86" s="132"/>
      <c r="DM86" s="132"/>
      <c r="DN86" s="132"/>
      <c r="DO86" s="132"/>
      <c r="DP86" s="132"/>
      <c r="DQ86" s="132"/>
      <c r="DR86" s="132"/>
      <c r="DS86" s="132"/>
      <c r="DT86" s="132"/>
      <c r="DU86" s="132"/>
      <c r="DV86" s="132"/>
      <c r="DW86" s="132"/>
      <c r="DX86" s="132"/>
      <c r="DY86" s="132"/>
      <c r="DZ86" s="132"/>
      <c r="EA86" s="132"/>
      <c r="EB86" s="132"/>
      <c r="EC86" s="132"/>
      <c r="ED86" s="132"/>
      <c r="EE86" s="132"/>
      <c r="EF86" s="132"/>
      <c r="EG86" s="132"/>
      <c r="EH86" s="132"/>
      <c r="EI86" s="132"/>
      <c r="EJ86" s="132"/>
      <c r="EK86" s="132"/>
      <c r="EL86" s="132"/>
      <c r="EM86" s="132"/>
      <c r="EN86" s="132"/>
      <c r="EO86" s="132"/>
      <c r="EP86" s="132"/>
      <c r="EQ86" s="132"/>
      <c r="ER86" s="132"/>
      <c r="ES86" s="132"/>
      <c r="ET86" s="132"/>
      <c r="EU86" s="132"/>
      <c r="EV86" s="132"/>
      <c r="EW86" s="132"/>
      <c r="EX86" s="132"/>
      <c r="EY86" s="132"/>
      <c r="EZ86" s="132"/>
      <c r="FA86" s="132"/>
      <c r="FB86" s="132"/>
      <c r="FC86" s="132"/>
      <c r="FD86" s="132"/>
      <c r="FE86" s="132"/>
      <c r="FF86" s="132"/>
      <c r="FG86" s="132"/>
      <c r="FH86" s="132"/>
      <c r="FI86" s="132"/>
      <c r="FJ86" s="132"/>
      <c r="FK86" s="132"/>
      <c r="FL86" s="132"/>
      <c r="FM86" s="132"/>
      <c r="FN86" s="132"/>
      <c r="FO86" s="132"/>
      <c r="FP86" s="132"/>
      <c r="FQ86" s="132"/>
      <c r="FR86" s="132"/>
      <c r="FS86" s="132"/>
      <c r="FT86" s="132"/>
      <c r="FU86" s="132"/>
      <c r="FV86" s="132"/>
      <c r="FW86" s="132"/>
      <c r="FX86" s="132"/>
      <c r="FY86" s="132"/>
      <c r="FZ86" s="132"/>
      <c r="GA86" s="132"/>
      <c r="GB86" s="132"/>
      <c r="GC86" s="132"/>
      <c r="GD86" s="132"/>
      <c r="GE86" s="132"/>
      <c r="GF86" s="132"/>
      <c r="GG86" s="132"/>
      <c r="GH86" s="132"/>
      <c r="GI86" s="132"/>
      <c r="GJ86" s="132"/>
      <c r="GK86" s="132"/>
      <c r="GL86" s="132"/>
      <c r="GM86" s="132"/>
      <c r="GN86" s="132"/>
      <c r="GO86" s="132"/>
      <c r="GP86" s="132"/>
      <c r="GQ86" s="132"/>
      <c r="GR86" s="132"/>
      <c r="GS86" s="132"/>
      <c r="GT86" s="132"/>
      <c r="GU86" s="132"/>
      <c r="GV86" s="132"/>
      <c r="GW86" s="132"/>
      <c r="GX86" s="132"/>
      <c r="GY86" s="132"/>
      <c r="GZ86" s="132"/>
      <c r="HA86" s="132"/>
      <c r="HB86" s="132"/>
      <c r="HC86" s="132"/>
      <c r="HD86" s="132"/>
      <c r="HE86" s="132"/>
      <c r="HF86" s="132"/>
      <c r="HG86" s="132"/>
      <c r="HH86" s="132"/>
      <c r="HI86" s="132"/>
      <c r="HJ86" s="132"/>
      <c r="HK86" s="132"/>
      <c r="HL86" s="132"/>
      <c r="HM86" s="132"/>
      <c r="HN86" s="132"/>
      <c r="HO86" s="132"/>
      <c r="HP86" s="132"/>
      <c r="HQ86" s="132"/>
      <c r="HR86" s="132"/>
      <c r="HS86" s="132"/>
      <c r="HT86" s="132"/>
      <c r="HU86" s="132"/>
      <c r="HV86" s="132"/>
      <c r="HW86" s="132"/>
      <c r="HX86" s="132"/>
      <c r="HY86" s="132"/>
      <c r="HZ86" s="132"/>
      <c r="IA86" s="132"/>
      <c r="IB86" s="132"/>
      <c r="IC86" s="132"/>
      <c r="ID86" s="132"/>
      <c r="IE86" s="132"/>
      <c r="IF86" s="132"/>
      <c r="IG86" s="132"/>
      <c r="IH86" s="132"/>
      <c r="II86" s="132"/>
      <c r="IJ86" s="132"/>
      <c r="IK86" s="132"/>
      <c r="IL86" s="132"/>
      <c r="IM86" s="132"/>
      <c r="IN86" s="132"/>
      <c r="IO86" s="132"/>
      <c r="IP86" s="132"/>
      <c r="IQ86" s="132"/>
      <c r="IR86" s="132"/>
    </row>
    <row r="87" spans="1:252" s="128" customFormat="1" x14ac:dyDescent="0.25">
      <c r="A87" s="141" t="s">
        <v>1042</v>
      </c>
      <c r="B87" s="141" t="s">
        <v>807</v>
      </c>
      <c r="C87" s="142" t="s">
        <v>808</v>
      </c>
      <c r="D87" s="134"/>
      <c r="E87" s="134">
        <v>2102817312</v>
      </c>
      <c r="F87" s="134">
        <v>6995997172</v>
      </c>
      <c r="G87" s="134">
        <v>6992817312</v>
      </c>
      <c r="H87" s="134">
        <v>6995997172</v>
      </c>
      <c r="I87" s="137" t="s">
        <v>829</v>
      </c>
      <c r="J87" s="135" t="s">
        <v>1330</v>
      </c>
      <c r="K87" s="139"/>
      <c r="L87" s="132"/>
      <c r="M87" s="132"/>
      <c r="N87" s="132"/>
      <c r="O87" s="132"/>
      <c r="P87" s="132"/>
      <c r="Q87" s="132"/>
      <c r="R87" s="132"/>
      <c r="S87" s="132"/>
      <c r="T87" s="132"/>
      <c r="U87" s="132"/>
      <c r="V87" s="132"/>
      <c r="W87" s="132"/>
      <c r="X87" s="132"/>
      <c r="Y87" s="132"/>
      <c r="Z87" s="132"/>
      <c r="AA87" s="132"/>
      <c r="AB87" s="132"/>
      <c r="AC87" s="132"/>
      <c r="AD87" s="132"/>
      <c r="AE87" s="132"/>
      <c r="AF87" s="132"/>
      <c r="AG87" s="132"/>
      <c r="AH87" s="132"/>
      <c r="AI87" s="132"/>
      <c r="AJ87" s="132"/>
      <c r="AK87" s="132"/>
      <c r="AL87" s="132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132"/>
      <c r="BE87" s="132"/>
      <c r="BF87" s="132"/>
      <c r="BG87" s="132"/>
      <c r="BH87" s="132"/>
      <c r="BI87" s="132"/>
      <c r="BJ87" s="132"/>
      <c r="BK87" s="132"/>
      <c r="BL87" s="132"/>
      <c r="BM87" s="132"/>
      <c r="BN87" s="132"/>
      <c r="BO87" s="132"/>
      <c r="BP87" s="132"/>
      <c r="BQ87" s="132"/>
      <c r="BR87" s="132"/>
      <c r="BS87" s="132"/>
      <c r="BT87" s="132"/>
      <c r="BU87" s="132"/>
      <c r="BV87" s="132"/>
      <c r="BW87" s="132"/>
      <c r="BX87" s="132"/>
      <c r="BY87" s="132"/>
      <c r="BZ87" s="132"/>
      <c r="CA87" s="132"/>
      <c r="CB87" s="132"/>
      <c r="CC87" s="132"/>
      <c r="CD87" s="132"/>
      <c r="CE87" s="132"/>
      <c r="CF87" s="132"/>
      <c r="CG87" s="132"/>
      <c r="CH87" s="132"/>
      <c r="CI87" s="132"/>
      <c r="CJ87" s="132"/>
      <c r="CK87" s="132"/>
      <c r="CL87" s="132"/>
      <c r="CM87" s="132"/>
      <c r="CN87" s="132"/>
      <c r="CO87" s="132"/>
      <c r="CP87" s="132"/>
      <c r="CQ87" s="132"/>
      <c r="CR87" s="132"/>
      <c r="CS87" s="132"/>
      <c r="CT87" s="132"/>
      <c r="CU87" s="132"/>
      <c r="CV87" s="132"/>
      <c r="CW87" s="132"/>
      <c r="CX87" s="132"/>
      <c r="CY87" s="132"/>
      <c r="CZ87" s="132"/>
      <c r="DA87" s="132"/>
      <c r="DB87" s="132"/>
      <c r="DC87" s="132"/>
      <c r="DD87" s="132"/>
      <c r="DE87" s="132"/>
      <c r="DF87" s="132"/>
      <c r="DG87" s="132"/>
      <c r="DH87" s="132"/>
      <c r="DI87" s="132"/>
      <c r="DJ87" s="132"/>
      <c r="DK87" s="132"/>
      <c r="DL87" s="132"/>
      <c r="DM87" s="132"/>
      <c r="DN87" s="132"/>
      <c r="DO87" s="132"/>
      <c r="DP87" s="132"/>
      <c r="DQ87" s="132"/>
      <c r="DR87" s="132"/>
      <c r="DS87" s="132"/>
      <c r="DT87" s="132"/>
      <c r="DU87" s="132"/>
      <c r="DV87" s="132"/>
      <c r="DW87" s="132"/>
      <c r="DX87" s="132"/>
      <c r="DY87" s="132"/>
      <c r="DZ87" s="132"/>
      <c r="EA87" s="132"/>
      <c r="EB87" s="132"/>
      <c r="EC87" s="132"/>
      <c r="ED87" s="132"/>
      <c r="EE87" s="132"/>
      <c r="EF87" s="132"/>
      <c r="EG87" s="132"/>
      <c r="EH87" s="132"/>
      <c r="EI87" s="132"/>
      <c r="EJ87" s="132"/>
      <c r="EK87" s="132"/>
      <c r="EL87" s="132"/>
      <c r="EM87" s="132"/>
      <c r="EN87" s="132"/>
      <c r="EO87" s="132"/>
      <c r="EP87" s="132"/>
      <c r="EQ87" s="132"/>
      <c r="ER87" s="132"/>
      <c r="ES87" s="132"/>
      <c r="ET87" s="132"/>
      <c r="EU87" s="132"/>
      <c r="EV87" s="132"/>
      <c r="EW87" s="132"/>
      <c r="EX87" s="132"/>
      <c r="EY87" s="132"/>
      <c r="EZ87" s="132"/>
      <c r="FA87" s="132"/>
      <c r="FB87" s="132"/>
      <c r="FC87" s="132"/>
      <c r="FD87" s="132"/>
      <c r="FE87" s="132"/>
      <c r="FF87" s="132"/>
      <c r="FG87" s="132"/>
      <c r="FH87" s="132"/>
      <c r="FI87" s="132"/>
      <c r="FJ87" s="132"/>
      <c r="FK87" s="132"/>
      <c r="FL87" s="132"/>
      <c r="FM87" s="132"/>
      <c r="FN87" s="132"/>
      <c r="FO87" s="132"/>
      <c r="FP87" s="132"/>
      <c r="FQ87" s="132"/>
      <c r="FR87" s="132"/>
      <c r="FS87" s="132"/>
      <c r="FT87" s="132"/>
      <c r="FU87" s="132"/>
      <c r="FV87" s="132"/>
      <c r="FW87" s="132"/>
      <c r="FX87" s="132"/>
      <c r="FY87" s="132"/>
      <c r="FZ87" s="132"/>
      <c r="GA87" s="132"/>
      <c r="GB87" s="132"/>
      <c r="GC87" s="132"/>
      <c r="GD87" s="132"/>
      <c r="GE87" s="132"/>
      <c r="GF87" s="132"/>
      <c r="GG87" s="132"/>
      <c r="GH87" s="132"/>
      <c r="GI87" s="132"/>
      <c r="GJ87" s="132"/>
      <c r="GK87" s="132"/>
      <c r="GL87" s="132"/>
      <c r="GM87" s="132"/>
      <c r="GN87" s="132"/>
      <c r="GO87" s="132"/>
      <c r="GP87" s="132"/>
      <c r="GQ87" s="132"/>
      <c r="GR87" s="132"/>
      <c r="GS87" s="132"/>
      <c r="GT87" s="132"/>
      <c r="GU87" s="132"/>
      <c r="GV87" s="132"/>
      <c r="GW87" s="132"/>
      <c r="GX87" s="132"/>
      <c r="GY87" s="132"/>
      <c r="GZ87" s="132"/>
      <c r="HA87" s="132"/>
      <c r="HB87" s="132"/>
      <c r="HC87" s="132"/>
      <c r="HD87" s="132"/>
      <c r="HE87" s="132"/>
      <c r="HF87" s="132"/>
      <c r="HG87" s="132"/>
      <c r="HH87" s="132"/>
      <c r="HI87" s="132"/>
      <c r="HJ87" s="132"/>
      <c r="HK87" s="132"/>
      <c r="HL87" s="132"/>
      <c r="HM87" s="132"/>
      <c r="HN87" s="132"/>
      <c r="HO87" s="132"/>
      <c r="HP87" s="132"/>
      <c r="HQ87" s="132"/>
      <c r="HR87" s="132"/>
      <c r="HS87" s="132"/>
      <c r="HT87" s="132"/>
      <c r="HU87" s="132"/>
      <c r="HV87" s="132"/>
      <c r="HW87" s="132"/>
      <c r="HX87" s="132"/>
      <c r="HY87" s="132"/>
      <c r="HZ87" s="132"/>
      <c r="IA87" s="132"/>
      <c r="IB87" s="132"/>
      <c r="IC87" s="132"/>
      <c r="ID87" s="132"/>
      <c r="IE87" s="132"/>
      <c r="IF87" s="132"/>
      <c r="IG87" s="132"/>
      <c r="IH87" s="132"/>
      <c r="II87" s="132"/>
      <c r="IJ87" s="132"/>
      <c r="IK87" s="132"/>
      <c r="IL87" s="132"/>
      <c r="IM87" s="132"/>
      <c r="IN87" s="132"/>
      <c r="IO87" s="132"/>
      <c r="IP87" s="132"/>
      <c r="IQ87" s="132"/>
      <c r="IR87" s="132"/>
    </row>
    <row r="88" spans="1:252" s="128" customFormat="1" ht="21.75" customHeight="1" x14ac:dyDescent="0.25">
      <c r="A88" s="141" t="s">
        <v>153</v>
      </c>
      <c r="B88" s="141" t="s">
        <v>396</v>
      </c>
      <c r="C88" s="142" t="s">
        <v>397</v>
      </c>
      <c r="D88" s="142" t="s">
        <v>398</v>
      </c>
      <c r="E88" s="142" t="s">
        <v>399</v>
      </c>
      <c r="F88" s="142"/>
      <c r="G88" s="142" t="s">
        <v>400</v>
      </c>
      <c r="H88" s="142" t="s">
        <v>401</v>
      </c>
      <c r="I88" s="143" t="s">
        <v>402</v>
      </c>
      <c r="J88" s="138"/>
      <c r="K88" s="132"/>
      <c r="L88" s="132"/>
      <c r="M88" s="132"/>
      <c r="N88" s="132"/>
      <c r="O88" s="132"/>
      <c r="P88" s="132"/>
      <c r="Q88" s="132"/>
      <c r="R88" s="132"/>
      <c r="S88" s="132"/>
      <c r="T88" s="132"/>
      <c r="U88" s="132"/>
      <c r="V88" s="132"/>
      <c r="W88" s="132"/>
      <c r="X88" s="132"/>
      <c r="Y88" s="132"/>
      <c r="Z88" s="132"/>
      <c r="AA88" s="132"/>
      <c r="AB88" s="132"/>
      <c r="AC88" s="132"/>
      <c r="AD88" s="132"/>
      <c r="AE88" s="132"/>
      <c r="AF88" s="132"/>
      <c r="AG88" s="132"/>
      <c r="AH88" s="132"/>
      <c r="AI88" s="132"/>
      <c r="AJ88" s="132"/>
      <c r="AK88" s="132"/>
      <c r="AL88" s="132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132"/>
      <c r="BE88" s="132"/>
      <c r="BF88" s="132"/>
      <c r="BG88" s="132"/>
      <c r="BH88" s="132"/>
      <c r="BI88" s="132"/>
      <c r="BJ88" s="132"/>
      <c r="BK88" s="132"/>
      <c r="BL88" s="132"/>
      <c r="BM88" s="132"/>
      <c r="BN88" s="132"/>
      <c r="BO88" s="132"/>
      <c r="BP88" s="132"/>
      <c r="BQ88" s="132"/>
      <c r="BR88" s="132"/>
      <c r="BS88" s="132"/>
      <c r="BT88" s="132"/>
      <c r="BU88" s="132"/>
      <c r="BV88" s="132"/>
      <c r="BW88" s="132"/>
      <c r="BX88" s="132"/>
      <c r="BY88" s="132"/>
      <c r="BZ88" s="132"/>
      <c r="CA88" s="132"/>
      <c r="CB88" s="132"/>
      <c r="CC88" s="132"/>
      <c r="CD88" s="132"/>
      <c r="CE88" s="132"/>
      <c r="CF88" s="132"/>
      <c r="CG88" s="132"/>
      <c r="CH88" s="132"/>
      <c r="CI88" s="132"/>
      <c r="CJ88" s="132"/>
      <c r="CK88" s="132"/>
      <c r="CL88" s="132"/>
      <c r="CM88" s="132"/>
      <c r="CN88" s="132"/>
      <c r="CO88" s="132"/>
      <c r="CP88" s="132"/>
      <c r="CQ88" s="132"/>
      <c r="CR88" s="132"/>
      <c r="CS88" s="132"/>
      <c r="CT88" s="132"/>
      <c r="CU88" s="132"/>
      <c r="CV88" s="132"/>
      <c r="CW88" s="132"/>
      <c r="CX88" s="132"/>
      <c r="CY88" s="132"/>
      <c r="CZ88" s="132"/>
      <c r="DA88" s="132"/>
      <c r="DB88" s="132"/>
      <c r="DC88" s="132"/>
      <c r="DD88" s="132"/>
      <c r="DE88" s="132"/>
      <c r="DF88" s="132"/>
      <c r="DG88" s="132"/>
      <c r="DH88" s="132"/>
      <c r="DI88" s="132"/>
      <c r="DJ88" s="132"/>
      <c r="DK88" s="132"/>
      <c r="DL88" s="132"/>
      <c r="DM88" s="132"/>
      <c r="DN88" s="132"/>
      <c r="DO88" s="132"/>
      <c r="DP88" s="132"/>
      <c r="DQ88" s="132"/>
      <c r="DR88" s="132"/>
      <c r="DS88" s="132"/>
      <c r="DT88" s="132"/>
      <c r="DU88" s="132"/>
      <c r="DV88" s="132"/>
      <c r="DW88" s="132"/>
      <c r="DX88" s="132"/>
      <c r="DY88" s="132"/>
      <c r="DZ88" s="132"/>
      <c r="EA88" s="132"/>
      <c r="EB88" s="132"/>
      <c r="EC88" s="132"/>
      <c r="ED88" s="132"/>
      <c r="EE88" s="132"/>
      <c r="EF88" s="132"/>
      <c r="EG88" s="132"/>
      <c r="EH88" s="132"/>
      <c r="EI88" s="132"/>
      <c r="EJ88" s="132"/>
      <c r="EK88" s="132"/>
      <c r="EL88" s="132"/>
      <c r="EM88" s="132"/>
      <c r="EN88" s="132"/>
      <c r="EO88" s="132"/>
      <c r="EP88" s="132"/>
      <c r="EQ88" s="132"/>
      <c r="ER88" s="132"/>
      <c r="ES88" s="132"/>
      <c r="ET88" s="132"/>
      <c r="EU88" s="132"/>
      <c r="EV88" s="132"/>
      <c r="EW88" s="132"/>
      <c r="EX88" s="132"/>
      <c r="EY88" s="132"/>
      <c r="EZ88" s="132"/>
      <c r="FA88" s="132"/>
      <c r="FB88" s="132"/>
      <c r="FC88" s="132"/>
      <c r="FD88" s="132"/>
      <c r="FE88" s="132"/>
      <c r="FF88" s="132"/>
      <c r="FG88" s="132"/>
      <c r="FH88" s="132"/>
      <c r="FI88" s="132"/>
      <c r="FJ88" s="132"/>
      <c r="FK88" s="132"/>
      <c r="FL88" s="132"/>
      <c r="FM88" s="132"/>
      <c r="FN88" s="132"/>
      <c r="FO88" s="132"/>
      <c r="FP88" s="132"/>
      <c r="FQ88" s="132"/>
      <c r="FR88" s="132"/>
      <c r="FS88" s="132"/>
      <c r="FT88" s="132"/>
      <c r="FU88" s="132"/>
      <c r="FV88" s="132"/>
      <c r="FW88" s="132"/>
      <c r="FX88" s="132"/>
      <c r="FY88" s="132"/>
      <c r="FZ88" s="132"/>
      <c r="GA88" s="132"/>
      <c r="GB88" s="132"/>
      <c r="GC88" s="132"/>
      <c r="GD88" s="132"/>
      <c r="GE88" s="132"/>
      <c r="GF88" s="132"/>
      <c r="GG88" s="132"/>
      <c r="GH88" s="132"/>
      <c r="GI88" s="132"/>
      <c r="GJ88" s="132"/>
      <c r="GK88" s="132"/>
      <c r="GL88" s="132"/>
      <c r="GM88" s="132"/>
      <c r="GN88" s="132"/>
      <c r="GO88" s="132"/>
      <c r="GP88" s="132"/>
      <c r="GQ88" s="132"/>
      <c r="GR88" s="132"/>
      <c r="GS88" s="132"/>
      <c r="GT88" s="132"/>
      <c r="GU88" s="132"/>
      <c r="GV88" s="132"/>
      <c r="GW88" s="132"/>
      <c r="GX88" s="132"/>
      <c r="GY88" s="132"/>
      <c r="GZ88" s="132"/>
      <c r="HA88" s="132"/>
      <c r="HB88" s="132"/>
      <c r="HC88" s="132"/>
      <c r="HD88" s="132"/>
      <c r="HE88" s="132"/>
      <c r="HF88" s="132"/>
      <c r="HG88" s="132"/>
      <c r="HH88" s="132"/>
      <c r="HI88" s="132"/>
      <c r="HJ88" s="132"/>
      <c r="HK88" s="132"/>
      <c r="HL88" s="132"/>
      <c r="HM88" s="132"/>
      <c r="HN88" s="132"/>
      <c r="HO88" s="132"/>
      <c r="HP88" s="132"/>
      <c r="HQ88" s="132"/>
      <c r="HR88" s="132"/>
      <c r="HS88" s="132"/>
      <c r="HT88" s="132"/>
      <c r="HU88" s="132"/>
      <c r="HV88" s="132"/>
      <c r="HW88" s="132"/>
      <c r="HX88" s="132"/>
      <c r="HY88" s="132"/>
      <c r="HZ88" s="132"/>
      <c r="IA88" s="132"/>
      <c r="IB88" s="132"/>
      <c r="IC88" s="132"/>
      <c r="ID88" s="132"/>
      <c r="IE88" s="132"/>
      <c r="IF88" s="132"/>
      <c r="IG88" s="132"/>
      <c r="IH88" s="132"/>
      <c r="II88" s="132"/>
      <c r="IJ88" s="132"/>
      <c r="IK88" s="132"/>
      <c r="IL88" s="132"/>
      <c r="IM88" s="132"/>
      <c r="IN88" s="132"/>
      <c r="IO88" s="132"/>
      <c r="IP88" s="132"/>
      <c r="IQ88" s="132"/>
      <c r="IR88" s="132"/>
    </row>
    <row r="89" spans="1:252" ht="17.25" customHeight="1" x14ac:dyDescent="0.25">
      <c r="A89" s="102" t="s">
        <v>1353</v>
      </c>
      <c r="B89" s="102" t="s">
        <v>756</v>
      </c>
      <c r="C89" s="62" t="s">
        <v>1354</v>
      </c>
      <c r="D89" s="62" t="s">
        <v>1355</v>
      </c>
      <c r="E89" s="62">
        <v>2106812431</v>
      </c>
      <c r="G89" s="62">
        <v>6948711465</v>
      </c>
      <c r="H89" s="62">
        <v>6974460390</v>
      </c>
      <c r="I89" s="58" t="s">
        <v>1356</v>
      </c>
      <c r="J89" s="58" t="s">
        <v>1490</v>
      </c>
      <c r="K89" s="132"/>
      <c r="L89" s="132"/>
      <c r="M89" s="132"/>
      <c r="N89" s="132"/>
      <c r="O89" s="132"/>
      <c r="P89" s="132"/>
      <c r="Q89" s="132"/>
      <c r="R89" s="132"/>
      <c r="S89" s="132"/>
      <c r="T89" s="132"/>
      <c r="U89" s="132"/>
      <c r="V89" s="132"/>
      <c r="W89" s="132"/>
      <c r="X89" s="132"/>
      <c r="Y89" s="132"/>
      <c r="Z89" s="132"/>
      <c r="AA89" s="132"/>
      <c r="AB89" s="132"/>
      <c r="AC89" s="132"/>
      <c r="AD89" s="132"/>
      <c r="AE89" s="132"/>
      <c r="AF89" s="132"/>
      <c r="AG89" s="132"/>
      <c r="AH89" s="132"/>
      <c r="AI89" s="132"/>
      <c r="AJ89" s="132"/>
      <c r="AK89" s="132"/>
      <c r="AL89" s="132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132"/>
      <c r="BE89" s="132"/>
      <c r="BF89" s="132"/>
      <c r="BG89" s="132"/>
      <c r="BH89" s="132"/>
      <c r="BI89" s="132"/>
      <c r="BJ89" s="132"/>
      <c r="BK89" s="132"/>
      <c r="BL89" s="132"/>
      <c r="BM89" s="132"/>
      <c r="BN89" s="132"/>
      <c r="BO89" s="132"/>
      <c r="BP89" s="132"/>
      <c r="BQ89" s="132"/>
      <c r="BR89" s="132"/>
      <c r="BS89" s="132"/>
      <c r="BT89" s="132"/>
      <c r="BU89" s="132"/>
      <c r="BV89" s="132"/>
      <c r="BW89" s="132"/>
      <c r="BX89" s="132"/>
      <c r="BY89" s="132"/>
      <c r="BZ89" s="132"/>
      <c r="CA89" s="132"/>
      <c r="CB89" s="132"/>
      <c r="CC89" s="132"/>
      <c r="CD89" s="132"/>
      <c r="CE89" s="132"/>
      <c r="CF89" s="132"/>
      <c r="CG89" s="132"/>
      <c r="CH89" s="132"/>
      <c r="CI89" s="132"/>
      <c r="CJ89" s="132"/>
      <c r="CK89" s="132"/>
      <c r="CL89" s="132"/>
      <c r="CM89" s="132"/>
      <c r="CN89" s="132"/>
      <c r="CO89" s="132"/>
      <c r="CP89" s="132"/>
      <c r="CQ89" s="132"/>
      <c r="CR89" s="132"/>
      <c r="CS89" s="132"/>
      <c r="CT89" s="132"/>
      <c r="CU89" s="132"/>
      <c r="CV89" s="132"/>
      <c r="CW89" s="132"/>
      <c r="CX89" s="132"/>
      <c r="CY89" s="132"/>
      <c r="CZ89" s="132"/>
      <c r="DA89" s="132"/>
      <c r="DB89" s="132"/>
      <c r="DC89" s="132"/>
      <c r="DD89" s="132"/>
      <c r="DE89" s="132"/>
      <c r="DF89" s="132"/>
      <c r="DG89" s="132"/>
      <c r="DH89" s="132"/>
      <c r="DI89" s="132"/>
      <c r="DJ89" s="132"/>
      <c r="DK89" s="132"/>
      <c r="DL89" s="132"/>
      <c r="DM89" s="132"/>
      <c r="DN89" s="132"/>
      <c r="DO89" s="132"/>
      <c r="DP89" s="132"/>
      <c r="DQ89" s="132"/>
      <c r="DR89" s="132"/>
      <c r="DS89" s="132"/>
      <c r="DT89" s="132"/>
      <c r="DU89" s="132"/>
      <c r="DV89" s="132"/>
      <c r="DW89" s="132"/>
      <c r="DX89" s="132"/>
      <c r="DY89" s="132"/>
      <c r="DZ89" s="132"/>
      <c r="EA89" s="132"/>
      <c r="EB89" s="132"/>
      <c r="EC89" s="132"/>
      <c r="ED89" s="132"/>
      <c r="EE89" s="132"/>
      <c r="EF89" s="132"/>
      <c r="EG89" s="132"/>
      <c r="EH89" s="132"/>
      <c r="EI89" s="132"/>
      <c r="EJ89" s="132"/>
      <c r="EK89" s="132"/>
      <c r="EL89" s="132"/>
      <c r="EM89" s="132"/>
      <c r="EN89" s="132"/>
      <c r="EO89" s="132"/>
      <c r="EP89" s="132"/>
      <c r="EQ89" s="132"/>
      <c r="ER89" s="132"/>
      <c r="ES89" s="132"/>
      <c r="ET89" s="132"/>
      <c r="EU89" s="132"/>
      <c r="EV89" s="132"/>
      <c r="EW89" s="132"/>
      <c r="EX89" s="132"/>
      <c r="EY89" s="132"/>
      <c r="EZ89" s="132"/>
      <c r="FA89" s="132"/>
      <c r="FB89" s="132"/>
      <c r="FC89" s="132"/>
      <c r="FD89" s="132"/>
      <c r="FE89" s="132"/>
      <c r="FF89" s="132"/>
      <c r="FG89" s="132"/>
      <c r="FH89" s="132"/>
      <c r="FI89" s="132"/>
      <c r="FJ89" s="132"/>
      <c r="FK89" s="132"/>
      <c r="FL89" s="132"/>
      <c r="FM89" s="132"/>
      <c r="FN89" s="132"/>
      <c r="FO89" s="132"/>
      <c r="FP89" s="132"/>
      <c r="FQ89" s="132"/>
      <c r="FR89" s="132"/>
      <c r="FS89" s="132"/>
      <c r="FT89" s="132"/>
      <c r="FU89" s="132"/>
      <c r="FV89" s="132"/>
      <c r="FW89" s="132"/>
      <c r="FX89" s="132"/>
      <c r="FY89" s="132"/>
      <c r="FZ89" s="132"/>
      <c r="GA89" s="132"/>
      <c r="GB89" s="132"/>
      <c r="GC89" s="132"/>
      <c r="GD89" s="132"/>
      <c r="GE89" s="132"/>
      <c r="GF89" s="132"/>
      <c r="GG89" s="132"/>
      <c r="GH89" s="132"/>
      <c r="GI89" s="132"/>
      <c r="GJ89" s="132"/>
      <c r="GK89" s="132"/>
      <c r="GL89" s="132"/>
      <c r="GM89" s="132"/>
      <c r="GN89" s="132"/>
      <c r="GO89" s="132"/>
      <c r="GP89" s="132"/>
      <c r="GQ89" s="132"/>
      <c r="GR89" s="132"/>
      <c r="GS89" s="132"/>
      <c r="GT89" s="132"/>
      <c r="GU89" s="132"/>
      <c r="GV89" s="132"/>
      <c r="GW89" s="132"/>
      <c r="GX89" s="132"/>
      <c r="GY89" s="132"/>
      <c r="GZ89" s="132"/>
      <c r="HA89" s="132"/>
      <c r="HB89" s="132"/>
      <c r="HC89" s="132"/>
      <c r="HD89" s="132"/>
      <c r="HE89" s="132"/>
      <c r="HF89" s="132"/>
      <c r="HG89" s="132"/>
      <c r="HH89" s="132"/>
      <c r="HI89" s="132"/>
      <c r="HJ89" s="132"/>
      <c r="HK89" s="132"/>
      <c r="HL89" s="132"/>
      <c r="HM89" s="132"/>
      <c r="HN89" s="132"/>
      <c r="HO89" s="132"/>
      <c r="HP89" s="132"/>
      <c r="HQ89" s="132"/>
      <c r="HR89" s="132"/>
      <c r="HS89" s="132"/>
      <c r="HT89" s="132"/>
      <c r="HU89" s="132"/>
      <c r="HV89" s="132"/>
      <c r="HW89" s="132"/>
      <c r="HX89" s="132"/>
      <c r="HY89" s="132"/>
      <c r="HZ89" s="132"/>
      <c r="IA89" s="132"/>
      <c r="IB89" s="132"/>
      <c r="IC89" s="132"/>
      <c r="ID89" s="132"/>
      <c r="IE89" s="132"/>
      <c r="IF89" s="132"/>
      <c r="IG89" s="132"/>
      <c r="IH89" s="132"/>
      <c r="II89" s="132"/>
      <c r="IJ89" s="132"/>
      <c r="IK89" s="132"/>
      <c r="IL89" s="132"/>
      <c r="IM89" s="132"/>
      <c r="IN89" s="132"/>
      <c r="IO89" s="132"/>
      <c r="IP89" s="132"/>
      <c r="IQ89" s="132"/>
      <c r="IR89" s="132"/>
    </row>
    <row r="90" spans="1:252" s="128" customFormat="1" x14ac:dyDescent="0.25">
      <c r="A90" s="140" t="s">
        <v>1426</v>
      </c>
      <c r="B90" s="140" t="s">
        <v>383</v>
      </c>
      <c r="C90" s="134" t="s">
        <v>503</v>
      </c>
      <c r="D90" s="134" t="s">
        <v>285</v>
      </c>
      <c r="E90" s="134">
        <v>2102724197</v>
      </c>
      <c r="F90" s="134"/>
      <c r="G90" s="134">
        <v>6978847917</v>
      </c>
      <c r="H90" s="134">
        <v>6980060945</v>
      </c>
      <c r="I90" s="135" t="s">
        <v>1427</v>
      </c>
      <c r="J90" s="136" t="s">
        <v>1428</v>
      </c>
      <c r="K90" s="132"/>
      <c r="L90" s="132"/>
      <c r="M90" s="132"/>
      <c r="N90" s="132"/>
      <c r="O90" s="132"/>
      <c r="P90" s="132"/>
      <c r="Q90" s="132"/>
      <c r="R90" s="132"/>
      <c r="S90" s="132"/>
      <c r="T90" s="132"/>
      <c r="U90" s="132"/>
      <c r="V90" s="132"/>
      <c r="W90" s="132"/>
      <c r="X90" s="132"/>
      <c r="Y90" s="132"/>
      <c r="Z90" s="132"/>
      <c r="AA90" s="132"/>
      <c r="AB90" s="132"/>
      <c r="AC90" s="132"/>
      <c r="AD90" s="132"/>
      <c r="AE90" s="132"/>
      <c r="AF90" s="132"/>
      <c r="AG90" s="132"/>
      <c r="AH90" s="132"/>
      <c r="AI90" s="132"/>
      <c r="AJ90" s="132"/>
      <c r="AK90" s="132"/>
      <c r="AL90" s="132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132"/>
      <c r="BE90" s="132"/>
      <c r="BF90" s="132"/>
      <c r="BG90" s="132"/>
      <c r="BH90" s="132"/>
      <c r="BI90" s="132"/>
      <c r="BJ90" s="132"/>
      <c r="BK90" s="132"/>
      <c r="BL90" s="132"/>
      <c r="BM90" s="132"/>
      <c r="BN90" s="132"/>
      <c r="BO90" s="132"/>
      <c r="BP90" s="132"/>
      <c r="BQ90" s="132"/>
      <c r="BR90" s="132"/>
      <c r="BS90" s="132"/>
      <c r="BT90" s="132"/>
      <c r="BU90" s="132"/>
      <c r="BV90" s="132"/>
      <c r="BW90" s="132"/>
      <c r="BX90" s="132"/>
      <c r="BY90" s="132"/>
      <c r="BZ90" s="132"/>
      <c r="CA90" s="132"/>
      <c r="CB90" s="132"/>
      <c r="CC90" s="132"/>
      <c r="CD90" s="132"/>
      <c r="CE90" s="132"/>
      <c r="CF90" s="132"/>
      <c r="CG90" s="132"/>
      <c r="CH90" s="132"/>
      <c r="CI90" s="132"/>
      <c r="CJ90" s="132"/>
      <c r="CK90" s="132"/>
      <c r="CL90" s="132"/>
      <c r="CM90" s="132"/>
      <c r="CN90" s="132"/>
      <c r="CO90" s="132"/>
      <c r="CP90" s="132"/>
      <c r="CQ90" s="132"/>
      <c r="CR90" s="132"/>
      <c r="CS90" s="132"/>
      <c r="CT90" s="132"/>
      <c r="CU90" s="132"/>
      <c r="CV90" s="132"/>
      <c r="CW90" s="132"/>
      <c r="CX90" s="132"/>
      <c r="CY90" s="132"/>
      <c r="CZ90" s="132"/>
      <c r="DA90" s="132"/>
      <c r="DB90" s="132"/>
      <c r="DC90" s="132"/>
      <c r="DD90" s="132"/>
      <c r="DE90" s="132"/>
      <c r="DF90" s="132"/>
      <c r="DG90" s="132"/>
      <c r="DH90" s="132"/>
      <c r="DI90" s="132"/>
      <c r="DJ90" s="132"/>
      <c r="DK90" s="132"/>
      <c r="DL90" s="132"/>
      <c r="DM90" s="132"/>
      <c r="DN90" s="132"/>
      <c r="DO90" s="132"/>
      <c r="DP90" s="132"/>
      <c r="DQ90" s="132"/>
      <c r="DR90" s="132"/>
      <c r="DS90" s="132"/>
      <c r="DT90" s="132"/>
      <c r="DU90" s="132"/>
      <c r="DV90" s="132"/>
      <c r="DW90" s="132"/>
      <c r="DX90" s="132"/>
      <c r="DY90" s="132"/>
      <c r="DZ90" s="132"/>
      <c r="EA90" s="132"/>
      <c r="EB90" s="132"/>
      <c r="EC90" s="132"/>
      <c r="ED90" s="132"/>
      <c r="EE90" s="132"/>
      <c r="EF90" s="132"/>
      <c r="EG90" s="132"/>
      <c r="EH90" s="132"/>
      <c r="EI90" s="132"/>
      <c r="EJ90" s="132"/>
      <c r="EK90" s="132"/>
      <c r="EL90" s="132"/>
      <c r="EM90" s="132"/>
      <c r="EN90" s="132"/>
      <c r="EO90" s="132"/>
      <c r="EP90" s="132"/>
      <c r="EQ90" s="132"/>
      <c r="ER90" s="132"/>
      <c r="ES90" s="132"/>
      <c r="ET90" s="132"/>
      <c r="EU90" s="132"/>
      <c r="EV90" s="132"/>
      <c r="EW90" s="132"/>
      <c r="EX90" s="132"/>
      <c r="EY90" s="132"/>
      <c r="EZ90" s="132"/>
      <c r="FA90" s="132"/>
      <c r="FB90" s="132"/>
      <c r="FC90" s="132"/>
      <c r="FD90" s="132"/>
      <c r="FE90" s="132"/>
      <c r="FF90" s="132"/>
      <c r="FG90" s="132"/>
      <c r="FH90" s="132"/>
      <c r="FI90" s="132"/>
      <c r="FJ90" s="132"/>
      <c r="FK90" s="132"/>
      <c r="FL90" s="132"/>
      <c r="FM90" s="132"/>
      <c r="FN90" s="132"/>
      <c r="FO90" s="132"/>
      <c r="FP90" s="132"/>
      <c r="FQ90" s="132"/>
      <c r="FR90" s="132"/>
      <c r="FS90" s="132"/>
      <c r="FT90" s="132"/>
      <c r="FU90" s="132"/>
      <c r="FV90" s="132"/>
      <c r="FW90" s="132"/>
      <c r="FX90" s="132"/>
      <c r="FY90" s="132"/>
      <c r="FZ90" s="132"/>
      <c r="GA90" s="132"/>
      <c r="GB90" s="132"/>
      <c r="GC90" s="132"/>
      <c r="GD90" s="132"/>
      <c r="GE90" s="132"/>
      <c r="GF90" s="132"/>
      <c r="GG90" s="132"/>
      <c r="GH90" s="132"/>
      <c r="GI90" s="132"/>
      <c r="GJ90" s="132"/>
      <c r="GK90" s="132"/>
      <c r="GL90" s="132"/>
      <c r="GM90" s="132"/>
      <c r="GN90" s="132"/>
      <c r="GO90" s="132"/>
      <c r="GP90" s="132"/>
      <c r="GQ90" s="132"/>
      <c r="GR90" s="132"/>
      <c r="GS90" s="132"/>
      <c r="GT90" s="132"/>
      <c r="GU90" s="132"/>
      <c r="GV90" s="132"/>
      <c r="GW90" s="132"/>
      <c r="GX90" s="132"/>
      <c r="GY90" s="132"/>
      <c r="GZ90" s="132"/>
      <c r="HA90" s="132"/>
      <c r="HB90" s="132"/>
      <c r="HC90" s="132"/>
      <c r="HD90" s="132"/>
      <c r="HE90" s="132"/>
      <c r="HF90" s="132"/>
      <c r="HG90" s="132"/>
      <c r="HH90" s="132"/>
      <c r="HI90" s="132"/>
      <c r="HJ90" s="132"/>
      <c r="HK90" s="132"/>
      <c r="HL90" s="132"/>
      <c r="HM90" s="132"/>
      <c r="HN90" s="132"/>
      <c r="HO90" s="132"/>
      <c r="HP90" s="132"/>
      <c r="HQ90" s="132"/>
      <c r="HR90" s="132"/>
      <c r="HS90" s="132"/>
      <c r="HT90" s="132"/>
      <c r="HU90" s="132"/>
      <c r="HV90" s="132"/>
      <c r="HW90" s="132"/>
      <c r="HX90" s="132"/>
      <c r="HY90" s="132"/>
      <c r="HZ90" s="132"/>
      <c r="IA90" s="132"/>
      <c r="IB90" s="132"/>
      <c r="IC90" s="132"/>
      <c r="ID90" s="132"/>
      <c r="IE90" s="132"/>
      <c r="IF90" s="132"/>
      <c r="IG90" s="132"/>
      <c r="IH90" s="132"/>
      <c r="II90" s="132"/>
      <c r="IJ90" s="132"/>
      <c r="IK90" s="132"/>
      <c r="IL90" s="132"/>
      <c r="IM90" s="132"/>
      <c r="IN90" s="132"/>
      <c r="IO90" s="132"/>
      <c r="IP90" s="132"/>
      <c r="IQ90" s="132"/>
      <c r="IR90" s="132"/>
    </row>
    <row r="91" spans="1:252" s="128" customFormat="1" ht="18" customHeight="1" x14ac:dyDescent="0.25">
      <c r="A91" s="140" t="s">
        <v>1155</v>
      </c>
      <c r="B91" s="140" t="s">
        <v>311</v>
      </c>
      <c r="C91" s="134" t="s">
        <v>1156</v>
      </c>
      <c r="D91" s="134" t="s">
        <v>383</v>
      </c>
      <c r="E91" s="134"/>
      <c r="F91" s="134"/>
      <c r="G91" s="134">
        <v>6947629881</v>
      </c>
      <c r="H91" s="134">
        <v>6942731233</v>
      </c>
      <c r="I91" s="135" t="s">
        <v>1708</v>
      </c>
      <c r="J91" s="136"/>
      <c r="K91" s="139"/>
      <c r="L91" s="132"/>
      <c r="M91" s="132"/>
      <c r="N91" s="132"/>
      <c r="O91" s="132"/>
      <c r="P91" s="132"/>
      <c r="Q91" s="132"/>
      <c r="R91" s="132"/>
      <c r="S91" s="132"/>
      <c r="T91" s="132"/>
      <c r="U91" s="132"/>
      <c r="V91" s="132"/>
      <c r="W91" s="132"/>
      <c r="X91" s="132"/>
      <c r="Y91" s="132"/>
      <c r="Z91" s="132"/>
      <c r="AA91" s="132"/>
      <c r="AB91" s="132"/>
      <c r="AC91" s="132"/>
      <c r="AD91" s="132"/>
      <c r="AE91" s="132"/>
      <c r="AF91" s="132"/>
      <c r="AG91" s="132"/>
      <c r="AH91" s="132"/>
      <c r="AI91" s="132"/>
      <c r="AJ91" s="132"/>
      <c r="AK91" s="132"/>
      <c r="AL91" s="132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132"/>
      <c r="BE91" s="132"/>
      <c r="BF91" s="132"/>
      <c r="BG91" s="132"/>
      <c r="BH91" s="132"/>
      <c r="BI91" s="132"/>
      <c r="BJ91" s="132"/>
      <c r="BK91" s="132"/>
      <c r="BL91" s="132"/>
      <c r="BM91" s="132"/>
      <c r="BN91" s="132"/>
      <c r="BO91" s="132"/>
      <c r="BP91" s="132"/>
      <c r="BQ91" s="132"/>
      <c r="BR91" s="132"/>
      <c r="BS91" s="132"/>
      <c r="BT91" s="132"/>
      <c r="BU91" s="132"/>
      <c r="BV91" s="132"/>
      <c r="BW91" s="132"/>
      <c r="BX91" s="132"/>
      <c r="BY91" s="132"/>
      <c r="BZ91" s="132"/>
      <c r="CA91" s="132"/>
      <c r="CB91" s="132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  <c r="CN91" s="132"/>
      <c r="CO91" s="132"/>
      <c r="CP91" s="132"/>
      <c r="CQ91" s="132"/>
      <c r="CR91" s="132"/>
      <c r="CS91" s="132"/>
      <c r="CT91" s="132"/>
      <c r="CU91" s="132"/>
      <c r="CV91" s="132"/>
      <c r="CW91" s="132"/>
      <c r="CX91" s="132"/>
      <c r="CY91" s="132"/>
      <c r="CZ91" s="132"/>
      <c r="DA91" s="132"/>
      <c r="DB91" s="132"/>
      <c r="DC91" s="132"/>
      <c r="DD91" s="132"/>
      <c r="DE91" s="132"/>
      <c r="DF91" s="132"/>
      <c r="DG91" s="132"/>
      <c r="DH91" s="132"/>
      <c r="DI91" s="132"/>
      <c r="DJ91" s="132"/>
      <c r="DK91" s="132"/>
      <c r="DL91" s="132"/>
      <c r="DM91" s="132"/>
      <c r="DN91" s="132"/>
      <c r="DO91" s="132"/>
      <c r="DP91" s="132"/>
      <c r="DQ91" s="132"/>
      <c r="DR91" s="132"/>
      <c r="DS91" s="132"/>
      <c r="DT91" s="132"/>
      <c r="DU91" s="132"/>
      <c r="DV91" s="132"/>
      <c r="DW91" s="132"/>
      <c r="DX91" s="132"/>
      <c r="DY91" s="132"/>
      <c r="DZ91" s="132"/>
      <c r="EA91" s="132"/>
      <c r="EB91" s="132"/>
      <c r="EC91" s="132"/>
      <c r="ED91" s="132"/>
      <c r="EE91" s="132"/>
      <c r="EF91" s="132"/>
      <c r="EG91" s="132"/>
      <c r="EH91" s="132"/>
      <c r="EI91" s="132"/>
      <c r="EJ91" s="132"/>
      <c r="EK91" s="132"/>
      <c r="EL91" s="132"/>
      <c r="EM91" s="132"/>
      <c r="EN91" s="132"/>
      <c r="EO91" s="132"/>
      <c r="EP91" s="132"/>
      <c r="EQ91" s="132"/>
      <c r="ER91" s="132"/>
      <c r="ES91" s="132"/>
      <c r="ET91" s="132"/>
      <c r="EU91" s="132"/>
      <c r="EV91" s="132"/>
      <c r="EW91" s="132"/>
      <c r="EX91" s="132"/>
      <c r="EY91" s="132"/>
      <c r="EZ91" s="132"/>
      <c r="FA91" s="132"/>
      <c r="FB91" s="132"/>
      <c r="FC91" s="132"/>
      <c r="FD91" s="132"/>
      <c r="FE91" s="132"/>
      <c r="FF91" s="132"/>
      <c r="FG91" s="132"/>
      <c r="FH91" s="132"/>
      <c r="FI91" s="132"/>
      <c r="FJ91" s="132"/>
      <c r="FK91" s="132"/>
      <c r="FL91" s="132"/>
      <c r="FM91" s="132"/>
      <c r="FN91" s="132"/>
      <c r="FO91" s="132"/>
      <c r="FP91" s="132"/>
      <c r="FQ91" s="132"/>
      <c r="FR91" s="132"/>
      <c r="FS91" s="132"/>
      <c r="FT91" s="132"/>
      <c r="FU91" s="132"/>
      <c r="FV91" s="132"/>
      <c r="FW91" s="132"/>
      <c r="FX91" s="132"/>
      <c r="FY91" s="132"/>
      <c r="FZ91" s="132"/>
      <c r="GA91" s="132"/>
      <c r="GB91" s="132"/>
      <c r="GC91" s="132"/>
      <c r="GD91" s="132"/>
      <c r="GE91" s="132"/>
      <c r="GF91" s="132"/>
      <c r="GG91" s="132"/>
      <c r="GH91" s="132"/>
      <c r="GI91" s="132"/>
      <c r="GJ91" s="132"/>
      <c r="GK91" s="132"/>
      <c r="GL91" s="132"/>
      <c r="GM91" s="132"/>
      <c r="GN91" s="132"/>
      <c r="GO91" s="132"/>
      <c r="GP91" s="132"/>
      <c r="GQ91" s="132"/>
      <c r="GR91" s="132"/>
      <c r="GS91" s="132"/>
      <c r="GT91" s="132"/>
      <c r="GU91" s="132"/>
      <c r="GV91" s="132"/>
      <c r="GW91" s="132"/>
      <c r="GX91" s="132"/>
      <c r="GY91" s="132"/>
      <c r="GZ91" s="132"/>
      <c r="HA91" s="132"/>
      <c r="HB91" s="132"/>
      <c r="HC91" s="132"/>
      <c r="HD91" s="132"/>
      <c r="HE91" s="132"/>
      <c r="HF91" s="132"/>
      <c r="HG91" s="132"/>
      <c r="HH91" s="132"/>
      <c r="HI91" s="132"/>
      <c r="HJ91" s="132"/>
      <c r="HK91" s="132"/>
      <c r="HL91" s="132"/>
      <c r="HM91" s="132"/>
      <c r="HN91" s="132"/>
      <c r="HO91" s="132"/>
      <c r="HP91" s="132"/>
      <c r="HQ91" s="132"/>
      <c r="HR91" s="132"/>
      <c r="HS91" s="132"/>
      <c r="HT91" s="132"/>
      <c r="HU91" s="132"/>
      <c r="HV91" s="132"/>
      <c r="HW91" s="132"/>
      <c r="HX91" s="132"/>
      <c r="HY91" s="132"/>
      <c r="HZ91" s="132"/>
      <c r="IA91" s="132"/>
      <c r="IB91" s="132"/>
      <c r="IC91" s="132"/>
      <c r="ID91" s="132"/>
      <c r="IE91" s="132"/>
      <c r="IF91" s="132"/>
      <c r="IG91" s="132"/>
      <c r="IH91" s="132"/>
      <c r="II91" s="132"/>
      <c r="IJ91" s="132"/>
      <c r="IK91" s="132"/>
      <c r="IL91" s="132"/>
      <c r="IM91" s="132"/>
      <c r="IN91" s="132"/>
      <c r="IO91" s="132"/>
      <c r="IP91" s="132"/>
      <c r="IQ91" s="132"/>
      <c r="IR91" s="132"/>
    </row>
    <row r="92" spans="1:252" s="128" customFormat="1" ht="20.25" customHeight="1" x14ac:dyDescent="0.25">
      <c r="A92" s="141" t="s">
        <v>403</v>
      </c>
      <c r="B92" s="141" t="s">
        <v>272</v>
      </c>
      <c r="C92" s="142" t="s">
        <v>404</v>
      </c>
      <c r="D92" s="142" t="s">
        <v>238</v>
      </c>
      <c r="E92" s="142" t="s">
        <v>405</v>
      </c>
      <c r="F92" s="142"/>
      <c r="G92" s="142" t="s">
        <v>406</v>
      </c>
      <c r="H92" s="142" t="s">
        <v>407</v>
      </c>
      <c r="I92" s="137" t="s">
        <v>408</v>
      </c>
      <c r="J92" s="135" t="s">
        <v>1285</v>
      </c>
      <c r="K92" s="132"/>
      <c r="L92" s="132"/>
      <c r="M92" s="132"/>
      <c r="N92" s="132"/>
      <c r="O92" s="132"/>
      <c r="P92" s="132"/>
      <c r="Q92" s="132"/>
      <c r="R92" s="132"/>
      <c r="S92" s="132"/>
      <c r="T92" s="132"/>
      <c r="U92" s="132"/>
      <c r="V92" s="132"/>
      <c r="W92" s="132"/>
      <c r="X92" s="132"/>
      <c r="Y92" s="132"/>
      <c r="Z92" s="132"/>
      <c r="AA92" s="132"/>
      <c r="AB92" s="132"/>
      <c r="AC92" s="132"/>
      <c r="AD92" s="132"/>
      <c r="AE92" s="132"/>
      <c r="AF92" s="132"/>
      <c r="AG92" s="132"/>
      <c r="AH92" s="132"/>
      <c r="AI92" s="132"/>
      <c r="AJ92" s="132"/>
      <c r="AK92" s="132"/>
      <c r="AL92" s="132"/>
      <c r="AM92" s="132"/>
      <c r="AN92" s="132"/>
      <c r="AO92" s="132"/>
      <c r="AP92" s="132"/>
      <c r="AQ92" s="132"/>
      <c r="AR92" s="132"/>
      <c r="AS92" s="132"/>
      <c r="AT92" s="132"/>
      <c r="AU92" s="132"/>
      <c r="AV92" s="132"/>
      <c r="AW92" s="132"/>
      <c r="AX92" s="132"/>
      <c r="AY92" s="132"/>
      <c r="AZ92" s="132"/>
      <c r="BA92" s="132"/>
      <c r="BB92" s="132"/>
      <c r="BC92" s="132"/>
      <c r="BD92" s="132"/>
      <c r="BE92" s="132"/>
      <c r="BF92" s="132"/>
      <c r="BG92" s="132"/>
      <c r="BH92" s="132"/>
      <c r="BI92" s="132"/>
      <c r="BJ92" s="132"/>
      <c r="BK92" s="132"/>
      <c r="BL92" s="132"/>
      <c r="BM92" s="132"/>
      <c r="BN92" s="132"/>
      <c r="BO92" s="132"/>
      <c r="BP92" s="132"/>
      <c r="BQ92" s="132"/>
      <c r="BR92" s="132"/>
      <c r="BS92" s="132"/>
      <c r="BT92" s="132"/>
      <c r="BU92" s="132"/>
      <c r="BV92" s="132"/>
      <c r="BW92" s="132"/>
      <c r="BX92" s="132"/>
      <c r="BY92" s="132"/>
      <c r="BZ92" s="132"/>
      <c r="CA92" s="132"/>
      <c r="CB92" s="132"/>
      <c r="CC92" s="132"/>
      <c r="CD92" s="132"/>
      <c r="CE92" s="132"/>
      <c r="CF92" s="132"/>
      <c r="CG92" s="132"/>
      <c r="CH92" s="132"/>
      <c r="CI92" s="132"/>
      <c r="CJ92" s="132"/>
      <c r="CK92" s="132"/>
      <c r="CL92" s="132"/>
      <c r="CM92" s="132"/>
      <c r="CN92" s="132"/>
      <c r="CO92" s="132"/>
      <c r="CP92" s="132"/>
      <c r="CQ92" s="132"/>
      <c r="CR92" s="132"/>
      <c r="CS92" s="132"/>
      <c r="CT92" s="132"/>
      <c r="CU92" s="132"/>
      <c r="CV92" s="132"/>
      <c r="CW92" s="132"/>
      <c r="CX92" s="132"/>
      <c r="CY92" s="132"/>
      <c r="CZ92" s="132"/>
      <c r="DA92" s="132"/>
      <c r="DB92" s="132"/>
      <c r="DC92" s="132"/>
      <c r="DD92" s="132"/>
      <c r="DE92" s="132"/>
      <c r="DF92" s="132"/>
      <c r="DG92" s="132"/>
      <c r="DH92" s="132"/>
      <c r="DI92" s="132"/>
      <c r="DJ92" s="132"/>
      <c r="DK92" s="132"/>
      <c r="DL92" s="132"/>
      <c r="DM92" s="132"/>
      <c r="DN92" s="132"/>
      <c r="DO92" s="132"/>
      <c r="DP92" s="132"/>
      <c r="DQ92" s="132"/>
      <c r="DR92" s="132"/>
      <c r="DS92" s="132"/>
      <c r="DT92" s="132"/>
      <c r="DU92" s="132"/>
      <c r="DV92" s="132"/>
      <c r="DW92" s="132"/>
      <c r="DX92" s="132"/>
      <c r="DY92" s="132"/>
      <c r="DZ92" s="132"/>
      <c r="EA92" s="132"/>
      <c r="EB92" s="132"/>
      <c r="EC92" s="132"/>
      <c r="ED92" s="132"/>
      <c r="EE92" s="132"/>
      <c r="EF92" s="132"/>
      <c r="EG92" s="132"/>
      <c r="EH92" s="132"/>
      <c r="EI92" s="132"/>
      <c r="EJ92" s="132"/>
      <c r="EK92" s="132"/>
      <c r="EL92" s="132"/>
      <c r="EM92" s="132"/>
      <c r="EN92" s="132"/>
      <c r="EO92" s="132"/>
      <c r="EP92" s="132"/>
      <c r="EQ92" s="132"/>
      <c r="ER92" s="132"/>
      <c r="ES92" s="132"/>
      <c r="ET92" s="132"/>
      <c r="EU92" s="132"/>
      <c r="EV92" s="132"/>
      <c r="EW92" s="132"/>
      <c r="EX92" s="132"/>
      <c r="EY92" s="132"/>
      <c r="EZ92" s="132"/>
      <c r="FA92" s="132"/>
      <c r="FB92" s="132"/>
      <c r="FC92" s="132"/>
      <c r="FD92" s="132"/>
      <c r="FE92" s="132"/>
      <c r="FF92" s="132"/>
      <c r="FG92" s="132"/>
      <c r="FH92" s="132"/>
      <c r="FI92" s="132"/>
      <c r="FJ92" s="132"/>
      <c r="FK92" s="132"/>
      <c r="FL92" s="132"/>
      <c r="FM92" s="132"/>
      <c r="FN92" s="132"/>
      <c r="FO92" s="132"/>
      <c r="FP92" s="132"/>
      <c r="FQ92" s="132"/>
      <c r="FR92" s="132"/>
      <c r="FS92" s="132"/>
      <c r="FT92" s="132"/>
      <c r="FU92" s="132"/>
      <c r="FV92" s="132"/>
      <c r="FW92" s="132"/>
      <c r="FX92" s="132"/>
      <c r="FY92" s="132"/>
      <c r="FZ92" s="132"/>
      <c r="GA92" s="132"/>
      <c r="GB92" s="132"/>
      <c r="GC92" s="132"/>
      <c r="GD92" s="132"/>
      <c r="GE92" s="132"/>
      <c r="GF92" s="132"/>
      <c r="GG92" s="132"/>
      <c r="GH92" s="132"/>
      <c r="GI92" s="132"/>
      <c r="GJ92" s="132"/>
      <c r="GK92" s="132"/>
      <c r="GL92" s="132"/>
      <c r="GM92" s="132"/>
      <c r="GN92" s="132"/>
      <c r="GO92" s="132"/>
      <c r="GP92" s="132"/>
      <c r="GQ92" s="132"/>
      <c r="GR92" s="132"/>
      <c r="GS92" s="132"/>
      <c r="GT92" s="132"/>
      <c r="GU92" s="132"/>
      <c r="GV92" s="132"/>
      <c r="GW92" s="132"/>
      <c r="GX92" s="132"/>
      <c r="GY92" s="132"/>
      <c r="GZ92" s="132"/>
      <c r="HA92" s="132"/>
      <c r="HB92" s="132"/>
      <c r="HC92" s="132"/>
      <c r="HD92" s="132"/>
      <c r="HE92" s="132"/>
      <c r="HF92" s="132"/>
      <c r="HG92" s="132"/>
      <c r="HH92" s="132"/>
      <c r="HI92" s="132"/>
      <c r="HJ92" s="132"/>
      <c r="HK92" s="132"/>
      <c r="HL92" s="132"/>
      <c r="HM92" s="132"/>
      <c r="HN92" s="132"/>
      <c r="HO92" s="132"/>
      <c r="HP92" s="132"/>
      <c r="HQ92" s="132"/>
      <c r="HR92" s="132"/>
      <c r="HS92" s="132"/>
      <c r="HT92" s="132"/>
      <c r="HU92" s="132"/>
      <c r="HV92" s="132"/>
      <c r="HW92" s="132"/>
      <c r="HX92" s="132"/>
      <c r="HY92" s="132"/>
      <c r="HZ92" s="132"/>
      <c r="IA92" s="132"/>
      <c r="IB92" s="132"/>
      <c r="IC92" s="132"/>
      <c r="ID92" s="132"/>
      <c r="IE92" s="132"/>
      <c r="IF92" s="132"/>
      <c r="IG92" s="132"/>
      <c r="IH92" s="132"/>
      <c r="II92" s="132"/>
      <c r="IJ92" s="132"/>
      <c r="IK92" s="132"/>
      <c r="IL92" s="132"/>
      <c r="IM92" s="132"/>
      <c r="IN92" s="132"/>
      <c r="IO92" s="132"/>
      <c r="IP92" s="132"/>
      <c r="IQ92" s="132"/>
      <c r="IR92" s="132"/>
    </row>
    <row r="93" spans="1:252" s="128" customFormat="1" ht="19.5" customHeight="1" x14ac:dyDescent="0.25">
      <c r="A93" s="140" t="s">
        <v>1588</v>
      </c>
      <c r="B93" s="140" t="s">
        <v>1589</v>
      </c>
      <c r="C93" s="134" t="s">
        <v>1590</v>
      </c>
      <c r="D93" s="134" t="s">
        <v>279</v>
      </c>
      <c r="E93" s="134">
        <v>2102791756</v>
      </c>
      <c r="F93" s="134"/>
      <c r="G93" s="134">
        <v>6936062575</v>
      </c>
      <c r="H93" s="134">
        <v>6938690599</v>
      </c>
      <c r="I93" s="135" t="s">
        <v>1591</v>
      </c>
      <c r="J93" s="136"/>
      <c r="K93" s="139"/>
      <c r="L93" s="132"/>
      <c r="M93" s="132"/>
      <c r="N93" s="132"/>
      <c r="O93" s="132"/>
      <c r="P93" s="132"/>
      <c r="Q93" s="132"/>
      <c r="R93" s="132"/>
      <c r="S93" s="132"/>
      <c r="T93" s="132"/>
      <c r="U93" s="132"/>
      <c r="V93" s="132"/>
      <c r="W93" s="132"/>
      <c r="X93" s="132"/>
      <c r="Y93" s="132"/>
      <c r="Z93" s="132"/>
      <c r="AA93" s="132"/>
      <c r="AB93" s="132"/>
      <c r="AC93" s="132"/>
      <c r="AD93" s="132"/>
      <c r="AE93" s="132"/>
      <c r="AF93" s="132"/>
      <c r="AG93" s="132"/>
      <c r="AH93" s="132"/>
      <c r="AI93" s="132"/>
      <c r="AJ93" s="132"/>
      <c r="AK93" s="132"/>
      <c r="AL93" s="132"/>
      <c r="AM93" s="132"/>
      <c r="AN93" s="132"/>
      <c r="AO93" s="132"/>
      <c r="AP93" s="132"/>
      <c r="AQ93" s="132"/>
      <c r="AR93" s="132"/>
      <c r="AS93" s="132"/>
      <c r="AT93" s="132"/>
      <c r="AU93" s="132"/>
      <c r="AV93" s="132"/>
      <c r="AW93" s="132"/>
      <c r="AX93" s="132"/>
      <c r="AY93" s="132"/>
      <c r="AZ93" s="132"/>
      <c r="BA93" s="132"/>
      <c r="BB93" s="132"/>
      <c r="BC93" s="132"/>
      <c r="BD93" s="132"/>
      <c r="BE93" s="132"/>
      <c r="BF93" s="132"/>
      <c r="BG93" s="132"/>
      <c r="BH93" s="132"/>
      <c r="BI93" s="132"/>
      <c r="BJ93" s="132"/>
      <c r="BK93" s="132"/>
      <c r="BL93" s="132"/>
      <c r="BM93" s="132"/>
      <c r="BN93" s="132"/>
      <c r="BO93" s="132"/>
      <c r="BP93" s="132"/>
      <c r="BQ93" s="132"/>
      <c r="BR93" s="132"/>
      <c r="BS93" s="132"/>
      <c r="BT93" s="132"/>
      <c r="BU93" s="132"/>
      <c r="BV93" s="132"/>
      <c r="BW93" s="132"/>
      <c r="BX93" s="132"/>
      <c r="BY93" s="132"/>
      <c r="BZ93" s="132"/>
      <c r="CA93" s="132"/>
      <c r="CB93" s="132"/>
      <c r="CC93" s="132"/>
      <c r="CD93" s="132"/>
      <c r="CE93" s="132"/>
      <c r="CF93" s="132"/>
      <c r="CG93" s="132"/>
      <c r="CH93" s="132"/>
      <c r="CI93" s="132"/>
      <c r="CJ93" s="132"/>
      <c r="CK93" s="132"/>
      <c r="CL93" s="132"/>
      <c r="CM93" s="132"/>
      <c r="CN93" s="132"/>
      <c r="CO93" s="132"/>
      <c r="CP93" s="132"/>
      <c r="CQ93" s="132"/>
      <c r="CR93" s="132"/>
      <c r="CS93" s="132"/>
      <c r="CT93" s="132"/>
      <c r="CU93" s="132"/>
      <c r="CV93" s="132"/>
      <c r="CW93" s="132"/>
      <c r="CX93" s="132"/>
      <c r="CY93" s="132"/>
      <c r="CZ93" s="132"/>
      <c r="DA93" s="132"/>
      <c r="DB93" s="132"/>
      <c r="DC93" s="132"/>
      <c r="DD93" s="132"/>
      <c r="DE93" s="132"/>
      <c r="DF93" s="132"/>
      <c r="DG93" s="132"/>
      <c r="DH93" s="132"/>
      <c r="DI93" s="132"/>
      <c r="DJ93" s="132"/>
      <c r="DK93" s="132"/>
      <c r="DL93" s="132"/>
      <c r="DM93" s="132"/>
      <c r="DN93" s="132"/>
      <c r="DO93" s="132"/>
      <c r="DP93" s="132"/>
      <c r="DQ93" s="132"/>
      <c r="DR93" s="132"/>
      <c r="DS93" s="132"/>
      <c r="DT93" s="132"/>
      <c r="DU93" s="132"/>
      <c r="DV93" s="132"/>
      <c r="DW93" s="132"/>
      <c r="DX93" s="132"/>
      <c r="DY93" s="132"/>
      <c r="DZ93" s="132"/>
      <c r="EA93" s="132"/>
      <c r="EB93" s="132"/>
      <c r="EC93" s="132"/>
      <c r="ED93" s="132"/>
      <c r="EE93" s="132"/>
      <c r="EF93" s="132"/>
      <c r="EG93" s="132"/>
      <c r="EH93" s="132"/>
      <c r="EI93" s="132"/>
      <c r="EJ93" s="132"/>
      <c r="EK93" s="132"/>
      <c r="EL93" s="132"/>
      <c r="EM93" s="132"/>
      <c r="EN93" s="132"/>
      <c r="EO93" s="132"/>
      <c r="EP93" s="132"/>
      <c r="EQ93" s="132"/>
      <c r="ER93" s="132"/>
      <c r="ES93" s="132"/>
      <c r="ET93" s="132"/>
      <c r="EU93" s="132"/>
      <c r="EV93" s="132"/>
      <c r="EW93" s="132"/>
      <c r="EX93" s="132"/>
      <c r="EY93" s="132"/>
      <c r="EZ93" s="132"/>
      <c r="FA93" s="132"/>
      <c r="FB93" s="132"/>
      <c r="FC93" s="132"/>
      <c r="FD93" s="132"/>
      <c r="FE93" s="132"/>
      <c r="FF93" s="132"/>
      <c r="FG93" s="132"/>
      <c r="FH93" s="132"/>
      <c r="FI93" s="132"/>
      <c r="FJ93" s="132"/>
      <c r="FK93" s="132"/>
      <c r="FL93" s="132"/>
      <c r="FM93" s="132"/>
      <c r="FN93" s="132"/>
      <c r="FO93" s="132"/>
      <c r="FP93" s="132"/>
      <c r="FQ93" s="132"/>
      <c r="FR93" s="132"/>
      <c r="FS93" s="132"/>
      <c r="FT93" s="132"/>
      <c r="FU93" s="132"/>
      <c r="FV93" s="132"/>
      <c r="FW93" s="132"/>
      <c r="FX93" s="132"/>
      <c r="FY93" s="132"/>
      <c r="FZ93" s="132"/>
      <c r="GA93" s="132"/>
      <c r="GB93" s="132"/>
      <c r="GC93" s="132"/>
      <c r="GD93" s="132"/>
      <c r="GE93" s="132"/>
      <c r="GF93" s="132"/>
      <c r="GG93" s="132"/>
      <c r="GH93" s="132"/>
      <c r="GI93" s="132"/>
      <c r="GJ93" s="132"/>
      <c r="GK93" s="132"/>
      <c r="GL93" s="132"/>
      <c r="GM93" s="132"/>
      <c r="GN93" s="132"/>
      <c r="GO93" s="132"/>
      <c r="GP93" s="132"/>
      <c r="GQ93" s="132"/>
      <c r="GR93" s="132"/>
      <c r="GS93" s="132"/>
      <c r="GT93" s="132"/>
      <c r="GU93" s="132"/>
      <c r="GV93" s="132"/>
      <c r="GW93" s="132"/>
      <c r="GX93" s="132"/>
      <c r="GY93" s="132"/>
      <c r="GZ93" s="132"/>
      <c r="HA93" s="132"/>
      <c r="HB93" s="132"/>
      <c r="HC93" s="132"/>
      <c r="HD93" s="132"/>
      <c r="HE93" s="132"/>
      <c r="HF93" s="132"/>
      <c r="HG93" s="132"/>
      <c r="HH93" s="132"/>
      <c r="HI93" s="132"/>
      <c r="HJ93" s="132"/>
      <c r="HK93" s="132"/>
      <c r="HL93" s="132"/>
      <c r="HM93" s="132"/>
      <c r="HN93" s="132"/>
      <c r="HO93" s="132"/>
      <c r="HP93" s="132"/>
      <c r="HQ93" s="132"/>
      <c r="HR93" s="132"/>
      <c r="HS93" s="132"/>
      <c r="HT93" s="132"/>
      <c r="HU93" s="132"/>
      <c r="HV93" s="132"/>
      <c r="HW93" s="132"/>
      <c r="HX93" s="132"/>
      <c r="HY93" s="132"/>
      <c r="HZ93" s="132"/>
      <c r="IA93" s="132"/>
      <c r="IB93" s="132"/>
      <c r="IC93" s="132"/>
      <c r="ID93" s="132"/>
      <c r="IE93" s="132"/>
      <c r="IF93" s="132"/>
      <c r="IG93" s="132"/>
      <c r="IH93" s="132"/>
      <c r="II93" s="132"/>
      <c r="IJ93" s="132"/>
      <c r="IK93" s="132"/>
      <c r="IL93" s="132"/>
      <c r="IM93" s="132"/>
      <c r="IN93" s="132"/>
      <c r="IO93" s="132"/>
      <c r="IP93" s="132"/>
      <c r="IQ93" s="132"/>
      <c r="IR93" s="132"/>
    </row>
    <row r="94" spans="1:252" s="128" customFormat="1" x14ac:dyDescent="0.25">
      <c r="A94" s="141" t="s">
        <v>168</v>
      </c>
      <c r="B94" s="141" t="s">
        <v>244</v>
      </c>
      <c r="C94" s="142" t="s">
        <v>409</v>
      </c>
      <c r="D94" s="142" t="s">
        <v>238</v>
      </c>
      <c r="E94" s="142" t="s">
        <v>410</v>
      </c>
      <c r="F94" s="142" t="s">
        <v>411</v>
      </c>
      <c r="G94" s="142" t="s">
        <v>412</v>
      </c>
      <c r="H94" s="142"/>
      <c r="I94" s="137" t="s">
        <v>413</v>
      </c>
      <c r="J94" s="138"/>
      <c r="K94" s="139">
        <v>6942283581</v>
      </c>
      <c r="L94" s="132"/>
      <c r="M94" s="132"/>
      <c r="N94" s="132"/>
      <c r="O94" s="132"/>
      <c r="P94" s="132"/>
      <c r="Q94" s="132"/>
      <c r="R94" s="132"/>
      <c r="S94" s="132"/>
      <c r="T94" s="132"/>
      <c r="U94" s="132"/>
      <c r="V94" s="132"/>
      <c r="W94" s="132"/>
      <c r="X94" s="132"/>
      <c r="Y94" s="132"/>
      <c r="Z94" s="132"/>
      <c r="AA94" s="132"/>
      <c r="AB94" s="132"/>
      <c r="AC94" s="132"/>
      <c r="AD94" s="132"/>
      <c r="AE94" s="132"/>
      <c r="AF94" s="132"/>
      <c r="AG94" s="132"/>
      <c r="AH94" s="132"/>
      <c r="AI94" s="132"/>
      <c r="AJ94" s="132"/>
      <c r="AK94" s="132"/>
      <c r="AL94" s="132"/>
      <c r="AM94" s="132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132"/>
      <c r="BE94" s="132"/>
      <c r="BF94" s="132"/>
      <c r="BG94" s="132"/>
      <c r="BH94" s="132"/>
      <c r="BI94" s="132"/>
      <c r="BJ94" s="132"/>
      <c r="BK94" s="132"/>
      <c r="BL94" s="132"/>
      <c r="BM94" s="132"/>
      <c r="BN94" s="132"/>
      <c r="BO94" s="132"/>
      <c r="BP94" s="132"/>
      <c r="BQ94" s="132"/>
      <c r="BR94" s="132"/>
      <c r="BS94" s="132"/>
      <c r="BT94" s="132"/>
      <c r="BU94" s="132"/>
      <c r="BV94" s="132"/>
      <c r="BW94" s="132"/>
      <c r="BX94" s="132"/>
      <c r="BY94" s="132"/>
      <c r="BZ94" s="132"/>
      <c r="CA94" s="132"/>
      <c r="CB94" s="132"/>
      <c r="CC94" s="132"/>
      <c r="CD94" s="132"/>
      <c r="CE94" s="132"/>
      <c r="CF94" s="132"/>
      <c r="CG94" s="132"/>
      <c r="CH94" s="132"/>
      <c r="CI94" s="132"/>
      <c r="CJ94" s="132"/>
      <c r="CK94" s="132"/>
      <c r="CL94" s="132"/>
      <c r="CM94" s="132"/>
      <c r="CN94" s="132"/>
      <c r="CO94" s="132"/>
      <c r="CP94" s="132"/>
      <c r="CQ94" s="132"/>
      <c r="CR94" s="132"/>
      <c r="CS94" s="132"/>
      <c r="CT94" s="132"/>
      <c r="CU94" s="132"/>
      <c r="CV94" s="132"/>
      <c r="CW94" s="132"/>
      <c r="CX94" s="132"/>
      <c r="CY94" s="132"/>
      <c r="CZ94" s="132"/>
      <c r="DA94" s="132"/>
      <c r="DB94" s="132"/>
      <c r="DC94" s="132"/>
      <c r="DD94" s="132"/>
      <c r="DE94" s="132"/>
      <c r="DF94" s="132"/>
      <c r="DG94" s="132"/>
      <c r="DH94" s="132"/>
      <c r="DI94" s="132"/>
      <c r="DJ94" s="132"/>
      <c r="DK94" s="132"/>
      <c r="DL94" s="132"/>
      <c r="DM94" s="132"/>
      <c r="DN94" s="132"/>
      <c r="DO94" s="132"/>
      <c r="DP94" s="132"/>
      <c r="DQ94" s="132"/>
      <c r="DR94" s="132"/>
      <c r="DS94" s="132"/>
      <c r="DT94" s="132"/>
      <c r="DU94" s="132"/>
      <c r="DV94" s="132"/>
      <c r="DW94" s="132"/>
      <c r="DX94" s="132"/>
      <c r="DY94" s="132"/>
      <c r="DZ94" s="132"/>
      <c r="EA94" s="132"/>
      <c r="EB94" s="132"/>
      <c r="EC94" s="132"/>
      <c r="ED94" s="132"/>
      <c r="EE94" s="132"/>
      <c r="EF94" s="132"/>
      <c r="EG94" s="132"/>
      <c r="EH94" s="132"/>
      <c r="EI94" s="132"/>
      <c r="EJ94" s="132"/>
      <c r="EK94" s="132"/>
      <c r="EL94" s="132"/>
      <c r="EM94" s="132"/>
      <c r="EN94" s="132"/>
      <c r="EO94" s="132"/>
      <c r="EP94" s="132"/>
      <c r="EQ94" s="132"/>
      <c r="ER94" s="132"/>
      <c r="ES94" s="132"/>
      <c r="ET94" s="132"/>
      <c r="EU94" s="132"/>
      <c r="EV94" s="132"/>
      <c r="EW94" s="132"/>
      <c r="EX94" s="132"/>
      <c r="EY94" s="132"/>
      <c r="EZ94" s="132"/>
      <c r="FA94" s="132"/>
      <c r="FB94" s="132"/>
      <c r="FC94" s="132"/>
      <c r="FD94" s="132"/>
      <c r="FE94" s="132"/>
      <c r="FF94" s="132"/>
      <c r="FG94" s="132"/>
      <c r="FH94" s="132"/>
      <c r="FI94" s="132"/>
      <c r="FJ94" s="132"/>
      <c r="FK94" s="132"/>
      <c r="FL94" s="132"/>
      <c r="FM94" s="132"/>
      <c r="FN94" s="132"/>
      <c r="FO94" s="132"/>
      <c r="FP94" s="132"/>
      <c r="FQ94" s="132"/>
      <c r="FR94" s="132"/>
      <c r="FS94" s="132"/>
      <c r="FT94" s="132"/>
      <c r="FU94" s="132"/>
      <c r="FV94" s="132"/>
      <c r="FW94" s="132"/>
      <c r="FX94" s="132"/>
      <c r="FY94" s="132"/>
      <c r="FZ94" s="132"/>
      <c r="GA94" s="132"/>
      <c r="GB94" s="132"/>
      <c r="GC94" s="132"/>
      <c r="GD94" s="132"/>
      <c r="GE94" s="132"/>
      <c r="GF94" s="132"/>
      <c r="GG94" s="132"/>
      <c r="GH94" s="132"/>
      <c r="GI94" s="132"/>
      <c r="GJ94" s="132"/>
      <c r="GK94" s="132"/>
      <c r="GL94" s="132"/>
      <c r="GM94" s="132"/>
      <c r="GN94" s="132"/>
      <c r="GO94" s="132"/>
      <c r="GP94" s="132"/>
      <c r="GQ94" s="132"/>
      <c r="GR94" s="132"/>
      <c r="GS94" s="132"/>
      <c r="GT94" s="132"/>
      <c r="GU94" s="132"/>
      <c r="GV94" s="132"/>
      <c r="GW94" s="132"/>
      <c r="GX94" s="132"/>
      <c r="GY94" s="132"/>
      <c r="GZ94" s="132"/>
      <c r="HA94" s="132"/>
      <c r="HB94" s="132"/>
      <c r="HC94" s="132"/>
      <c r="HD94" s="132"/>
      <c r="HE94" s="132"/>
      <c r="HF94" s="132"/>
      <c r="HG94" s="132"/>
      <c r="HH94" s="132"/>
      <c r="HI94" s="132"/>
      <c r="HJ94" s="132"/>
      <c r="HK94" s="132"/>
      <c r="HL94" s="132"/>
      <c r="HM94" s="132"/>
      <c r="HN94" s="132"/>
      <c r="HO94" s="132"/>
      <c r="HP94" s="132"/>
      <c r="HQ94" s="132"/>
      <c r="HR94" s="132"/>
      <c r="HS94" s="132"/>
      <c r="HT94" s="132"/>
      <c r="HU94" s="132"/>
      <c r="HV94" s="132"/>
      <c r="HW94" s="132"/>
      <c r="HX94" s="132"/>
      <c r="HY94" s="132"/>
      <c r="HZ94" s="132"/>
      <c r="IA94" s="132"/>
      <c r="IB94" s="132"/>
      <c r="IC94" s="132"/>
      <c r="ID94" s="132"/>
      <c r="IE94" s="132"/>
      <c r="IF94" s="132"/>
      <c r="IG94" s="132"/>
      <c r="IH94" s="132"/>
      <c r="II94" s="132"/>
      <c r="IJ94" s="132"/>
      <c r="IK94" s="132"/>
      <c r="IL94" s="132"/>
      <c r="IM94" s="132"/>
      <c r="IN94" s="132"/>
      <c r="IO94" s="132"/>
      <c r="IP94" s="132"/>
      <c r="IQ94" s="132"/>
      <c r="IR94" s="132"/>
    </row>
    <row r="95" spans="1:252" s="128" customFormat="1" ht="18.75" customHeight="1" x14ac:dyDescent="0.25">
      <c r="A95" s="141" t="s">
        <v>1729</v>
      </c>
      <c r="B95" s="141" t="s">
        <v>414</v>
      </c>
      <c r="C95" s="142" t="s">
        <v>415</v>
      </c>
      <c r="D95" s="142" t="s">
        <v>416</v>
      </c>
      <c r="E95" s="142" t="s">
        <v>417</v>
      </c>
      <c r="F95" s="142" t="s">
        <v>418</v>
      </c>
      <c r="G95" s="142"/>
      <c r="H95" s="142" t="s">
        <v>1331</v>
      </c>
      <c r="I95" s="145" t="s">
        <v>419</v>
      </c>
      <c r="J95" s="137" t="s">
        <v>420</v>
      </c>
      <c r="K95" s="139"/>
      <c r="L95" s="132"/>
      <c r="M95" s="132"/>
      <c r="N95" s="132"/>
      <c r="O95" s="132"/>
      <c r="P95" s="132"/>
      <c r="Q95" s="132"/>
      <c r="R95" s="132"/>
      <c r="S95" s="132"/>
      <c r="T95" s="132"/>
      <c r="U95" s="132"/>
      <c r="V95" s="132"/>
      <c r="W95" s="132"/>
      <c r="X95" s="132"/>
      <c r="Y95" s="132"/>
      <c r="Z95" s="132"/>
      <c r="AA95" s="132"/>
      <c r="AB95" s="132"/>
      <c r="AC95" s="132"/>
      <c r="AD95" s="132"/>
      <c r="AE95" s="132"/>
      <c r="AF95" s="132"/>
      <c r="AG95" s="132"/>
      <c r="AH95" s="132"/>
      <c r="AI95" s="132"/>
      <c r="AJ95" s="132"/>
      <c r="AK95" s="132"/>
      <c r="AL95" s="132"/>
      <c r="AM95" s="132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132"/>
      <c r="BE95" s="132"/>
      <c r="BF95" s="132"/>
      <c r="BG95" s="132"/>
      <c r="BH95" s="132"/>
      <c r="BI95" s="132"/>
      <c r="BJ95" s="132"/>
      <c r="BK95" s="132"/>
      <c r="BL95" s="132"/>
      <c r="BM95" s="132"/>
      <c r="BN95" s="132"/>
      <c r="BO95" s="132"/>
      <c r="BP95" s="132"/>
      <c r="BQ95" s="132"/>
      <c r="BR95" s="132"/>
      <c r="BS95" s="132"/>
      <c r="BT95" s="132"/>
      <c r="BU95" s="132"/>
      <c r="BV95" s="132"/>
      <c r="BW95" s="132"/>
      <c r="BX95" s="132"/>
      <c r="BY95" s="132"/>
      <c r="BZ95" s="132"/>
      <c r="CA95" s="132"/>
      <c r="CB95" s="132"/>
      <c r="CC95" s="132"/>
      <c r="CD95" s="132"/>
      <c r="CE95" s="132"/>
      <c r="CF95" s="132"/>
      <c r="CG95" s="132"/>
      <c r="CH95" s="132"/>
      <c r="CI95" s="132"/>
      <c r="CJ95" s="132"/>
      <c r="CK95" s="132"/>
      <c r="CL95" s="132"/>
      <c r="CM95" s="132"/>
      <c r="CN95" s="132"/>
      <c r="CO95" s="132"/>
      <c r="CP95" s="132"/>
      <c r="CQ95" s="132"/>
      <c r="CR95" s="132"/>
      <c r="CS95" s="132"/>
      <c r="CT95" s="132"/>
      <c r="CU95" s="132"/>
      <c r="CV95" s="132"/>
      <c r="CW95" s="132"/>
      <c r="CX95" s="132"/>
      <c r="CY95" s="132"/>
      <c r="CZ95" s="132"/>
      <c r="DA95" s="132"/>
      <c r="DB95" s="132"/>
      <c r="DC95" s="132"/>
      <c r="DD95" s="132"/>
      <c r="DE95" s="132"/>
      <c r="DF95" s="132"/>
      <c r="DG95" s="132"/>
      <c r="DH95" s="132"/>
      <c r="DI95" s="132"/>
      <c r="DJ95" s="132"/>
      <c r="DK95" s="132"/>
      <c r="DL95" s="132"/>
      <c r="DM95" s="132"/>
      <c r="DN95" s="132"/>
      <c r="DO95" s="132"/>
      <c r="DP95" s="132"/>
      <c r="DQ95" s="132"/>
      <c r="DR95" s="132"/>
      <c r="DS95" s="132"/>
      <c r="DT95" s="132"/>
      <c r="DU95" s="132"/>
      <c r="DV95" s="132"/>
      <c r="DW95" s="132"/>
      <c r="DX95" s="132"/>
      <c r="DY95" s="132"/>
      <c r="DZ95" s="132"/>
      <c r="EA95" s="132"/>
      <c r="EB95" s="132"/>
      <c r="EC95" s="132"/>
      <c r="ED95" s="132"/>
      <c r="EE95" s="132"/>
      <c r="EF95" s="132"/>
      <c r="EG95" s="132"/>
      <c r="EH95" s="132"/>
      <c r="EI95" s="132"/>
      <c r="EJ95" s="132"/>
      <c r="EK95" s="132"/>
      <c r="EL95" s="132"/>
      <c r="EM95" s="132"/>
      <c r="EN95" s="132"/>
      <c r="EO95" s="132"/>
      <c r="EP95" s="132"/>
      <c r="EQ95" s="132"/>
      <c r="ER95" s="132"/>
      <c r="ES95" s="132"/>
      <c r="ET95" s="132"/>
      <c r="EU95" s="132"/>
      <c r="EV95" s="132"/>
      <c r="EW95" s="132"/>
      <c r="EX95" s="132"/>
      <c r="EY95" s="132"/>
      <c r="EZ95" s="132"/>
      <c r="FA95" s="132"/>
      <c r="FB95" s="132"/>
      <c r="FC95" s="132"/>
      <c r="FD95" s="132"/>
      <c r="FE95" s="132"/>
      <c r="FF95" s="132"/>
      <c r="FG95" s="132"/>
      <c r="FH95" s="132"/>
      <c r="FI95" s="132"/>
      <c r="FJ95" s="132"/>
      <c r="FK95" s="132"/>
      <c r="FL95" s="132"/>
      <c r="FM95" s="132"/>
      <c r="FN95" s="132"/>
      <c r="FO95" s="132"/>
      <c r="FP95" s="132"/>
      <c r="FQ95" s="132"/>
      <c r="FR95" s="132"/>
      <c r="FS95" s="132"/>
      <c r="FT95" s="132"/>
      <c r="FU95" s="132"/>
      <c r="FV95" s="132"/>
      <c r="FW95" s="132"/>
      <c r="FX95" s="132"/>
      <c r="FY95" s="132"/>
      <c r="FZ95" s="132"/>
      <c r="GA95" s="132"/>
      <c r="GB95" s="132"/>
      <c r="GC95" s="132"/>
      <c r="GD95" s="132"/>
      <c r="GE95" s="132"/>
      <c r="GF95" s="132"/>
      <c r="GG95" s="132"/>
      <c r="GH95" s="132"/>
      <c r="GI95" s="132"/>
      <c r="GJ95" s="132"/>
      <c r="GK95" s="132"/>
      <c r="GL95" s="132"/>
      <c r="GM95" s="132"/>
      <c r="GN95" s="132"/>
      <c r="GO95" s="132"/>
      <c r="GP95" s="132"/>
      <c r="GQ95" s="132"/>
      <c r="GR95" s="132"/>
      <c r="GS95" s="132"/>
      <c r="GT95" s="132"/>
      <c r="GU95" s="132"/>
      <c r="GV95" s="132"/>
      <c r="GW95" s="132"/>
      <c r="GX95" s="132"/>
      <c r="GY95" s="132"/>
      <c r="GZ95" s="132"/>
      <c r="HA95" s="132"/>
      <c r="HB95" s="132"/>
      <c r="HC95" s="132"/>
      <c r="HD95" s="132"/>
      <c r="HE95" s="132"/>
      <c r="HF95" s="132"/>
      <c r="HG95" s="132"/>
      <c r="HH95" s="132"/>
      <c r="HI95" s="132"/>
      <c r="HJ95" s="132"/>
      <c r="HK95" s="132"/>
      <c r="HL95" s="132"/>
      <c r="HM95" s="132"/>
      <c r="HN95" s="132"/>
      <c r="HO95" s="132"/>
      <c r="HP95" s="132"/>
      <c r="HQ95" s="132"/>
      <c r="HR95" s="132"/>
      <c r="HS95" s="132"/>
      <c r="HT95" s="132"/>
      <c r="HU95" s="132"/>
      <c r="HV95" s="132"/>
      <c r="HW95" s="132"/>
      <c r="HX95" s="132"/>
      <c r="HY95" s="132"/>
      <c r="HZ95" s="132"/>
      <c r="IA95" s="132"/>
      <c r="IB95" s="132"/>
      <c r="IC95" s="132"/>
      <c r="ID95" s="132"/>
      <c r="IE95" s="132"/>
      <c r="IF95" s="132"/>
      <c r="IG95" s="132"/>
      <c r="IH95" s="132"/>
      <c r="II95" s="132"/>
      <c r="IJ95" s="132"/>
      <c r="IK95" s="132"/>
      <c r="IL95" s="132"/>
      <c r="IM95" s="132"/>
      <c r="IN95" s="132"/>
      <c r="IO95" s="132"/>
      <c r="IP95" s="132"/>
      <c r="IQ95" s="132"/>
      <c r="IR95" s="132"/>
    </row>
    <row r="96" spans="1:252" s="128" customFormat="1" ht="17.25" customHeight="1" x14ac:dyDescent="0.25">
      <c r="A96" s="141" t="s">
        <v>149</v>
      </c>
      <c r="B96" s="141" t="s">
        <v>421</v>
      </c>
      <c r="C96" s="142" t="s">
        <v>422</v>
      </c>
      <c r="D96" s="142"/>
      <c r="E96" s="134"/>
      <c r="F96" s="142" t="s">
        <v>1240</v>
      </c>
      <c r="G96" s="142"/>
      <c r="H96" s="142" t="s">
        <v>423</v>
      </c>
      <c r="I96" s="145"/>
      <c r="J96" s="138"/>
      <c r="K96" s="139"/>
      <c r="L96" s="132"/>
      <c r="M96" s="132"/>
      <c r="N96" s="132"/>
      <c r="O96" s="132"/>
      <c r="P96" s="132"/>
      <c r="Q96" s="132"/>
      <c r="R96" s="132"/>
      <c r="S96" s="132"/>
      <c r="T96" s="132"/>
      <c r="U96" s="132"/>
      <c r="V96" s="132"/>
      <c r="W96" s="132"/>
      <c r="X96" s="132"/>
      <c r="Y96" s="132"/>
      <c r="Z96" s="132"/>
      <c r="AA96" s="132"/>
      <c r="AB96" s="132"/>
      <c r="AC96" s="132"/>
      <c r="AD96" s="132"/>
      <c r="AE96" s="132"/>
      <c r="AF96" s="132"/>
      <c r="AG96" s="132"/>
      <c r="AH96" s="132"/>
      <c r="AI96" s="132"/>
      <c r="AJ96" s="132"/>
      <c r="AK96" s="132"/>
      <c r="AL96" s="132"/>
      <c r="AM96" s="132"/>
      <c r="AN96" s="132"/>
      <c r="AO96" s="132"/>
      <c r="AP96" s="132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132"/>
      <c r="BE96" s="132"/>
      <c r="BF96" s="132"/>
      <c r="BG96" s="132"/>
      <c r="BH96" s="132"/>
      <c r="BI96" s="132"/>
      <c r="BJ96" s="132"/>
      <c r="BK96" s="132"/>
      <c r="BL96" s="132"/>
      <c r="BM96" s="132"/>
      <c r="BN96" s="132"/>
      <c r="BO96" s="132"/>
      <c r="BP96" s="132"/>
      <c r="BQ96" s="132"/>
      <c r="BR96" s="132"/>
      <c r="BS96" s="132"/>
      <c r="BT96" s="132"/>
      <c r="BU96" s="132"/>
      <c r="BV96" s="132"/>
      <c r="BW96" s="132"/>
      <c r="BX96" s="132"/>
      <c r="BY96" s="132"/>
      <c r="BZ96" s="132"/>
      <c r="CA96" s="132"/>
      <c r="CB96" s="132"/>
      <c r="CC96" s="132"/>
      <c r="CD96" s="132"/>
      <c r="CE96" s="132"/>
      <c r="CF96" s="132"/>
      <c r="CG96" s="132"/>
      <c r="CH96" s="132"/>
      <c r="CI96" s="132"/>
      <c r="CJ96" s="132"/>
      <c r="CK96" s="132"/>
      <c r="CL96" s="132"/>
      <c r="CM96" s="132"/>
      <c r="CN96" s="132"/>
      <c r="CO96" s="132"/>
      <c r="CP96" s="132"/>
      <c r="CQ96" s="132"/>
      <c r="CR96" s="132"/>
      <c r="CS96" s="132"/>
      <c r="CT96" s="132"/>
      <c r="CU96" s="132"/>
      <c r="CV96" s="132"/>
      <c r="CW96" s="132"/>
      <c r="CX96" s="132"/>
      <c r="CY96" s="132"/>
      <c r="CZ96" s="132"/>
      <c r="DA96" s="132"/>
      <c r="DB96" s="132"/>
      <c r="DC96" s="132"/>
      <c r="DD96" s="132"/>
      <c r="DE96" s="132"/>
      <c r="DF96" s="132"/>
      <c r="DG96" s="132"/>
      <c r="DH96" s="132"/>
      <c r="DI96" s="132"/>
      <c r="DJ96" s="132"/>
      <c r="DK96" s="132"/>
      <c r="DL96" s="132"/>
      <c r="DM96" s="132"/>
      <c r="DN96" s="132"/>
      <c r="DO96" s="132"/>
      <c r="DP96" s="132"/>
      <c r="DQ96" s="132"/>
      <c r="DR96" s="132"/>
      <c r="DS96" s="132"/>
      <c r="DT96" s="132"/>
      <c r="DU96" s="132"/>
      <c r="DV96" s="132"/>
      <c r="DW96" s="132"/>
      <c r="DX96" s="132"/>
      <c r="DY96" s="132"/>
      <c r="DZ96" s="132"/>
      <c r="EA96" s="132"/>
      <c r="EB96" s="132"/>
      <c r="EC96" s="132"/>
      <c r="ED96" s="132"/>
      <c r="EE96" s="132"/>
      <c r="EF96" s="132"/>
      <c r="EG96" s="132"/>
      <c r="EH96" s="132"/>
      <c r="EI96" s="132"/>
      <c r="EJ96" s="132"/>
      <c r="EK96" s="132"/>
      <c r="EL96" s="132"/>
      <c r="EM96" s="132"/>
      <c r="EN96" s="132"/>
      <c r="EO96" s="132"/>
      <c r="EP96" s="132"/>
      <c r="EQ96" s="132"/>
      <c r="ER96" s="132"/>
      <c r="ES96" s="132"/>
      <c r="ET96" s="132"/>
      <c r="EU96" s="132"/>
      <c r="EV96" s="132"/>
      <c r="EW96" s="132"/>
      <c r="EX96" s="132"/>
      <c r="EY96" s="132"/>
      <c r="EZ96" s="132"/>
      <c r="FA96" s="132"/>
      <c r="FB96" s="132"/>
      <c r="FC96" s="132"/>
      <c r="FD96" s="132"/>
      <c r="FE96" s="132"/>
      <c r="FF96" s="132"/>
      <c r="FG96" s="132"/>
      <c r="FH96" s="132"/>
      <c r="FI96" s="132"/>
      <c r="FJ96" s="132"/>
      <c r="FK96" s="132"/>
      <c r="FL96" s="132"/>
      <c r="FM96" s="132"/>
      <c r="FN96" s="132"/>
      <c r="FO96" s="132"/>
      <c r="FP96" s="132"/>
      <c r="FQ96" s="132"/>
      <c r="FR96" s="132"/>
      <c r="FS96" s="132"/>
      <c r="FT96" s="132"/>
      <c r="FU96" s="132"/>
      <c r="FV96" s="132"/>
      <c r="FW96" s="132"/>
      <c r="FX96" s="132"/>
      <c r="FY96" s="132"/>
      <c r="FZ96" s="132"/>
      <c r="GA96" s="132"/>
      <c r="GB96" s="132"/>
      <c r="GC96" s="132"/>
      <c r="GD96" s="132"/>
      <c r="GE96" s="132"/>
      <c r="GF96" s="132"/>
      <c r="GG96" s="132"/>
      <c r="GH96" s="132"/>
      <c r="GI96" s="132"/>
      <c r="GJ96" s="132"/>
      <c r="GK96" s="132"/>
      <c r="GL96" s="132"/>
      <c r="GM96" s="132"/>
      <c r="GN96" s="132"/>
      <c r="GO96" s="132"/>
      <c r="GP96" s="132"/>
      <c r="GQ96" s="132"/>
      <c r="GR96" s="132"/>
      <c r="GS96" s="132"/>
      <c r="GT96" s="132"/>
      <c r="GU96" s="132"/>
      <c r="GV96" s="132"/>
      <c r="GW96" s="132"/>
      <c r="GX96" s="132"/>
      <c r="GY96" s="132"/>
      <c r="GZ96" s="132"/>
      <c r="HA96" s="132"/>
      <c r="HB96" s="132"/>
      <c r="HC96" s="132"/>
      <c r="HD96" s="132"/>
      <c r="HE96" s="132"/>
      <c r="HF96" s="132"/>
      <c r="HG96" s="132"/>
      <c r="HH96" s="132"/>
      <c r="HI96" s="132"/>
      <c r="HJ96" s="132"/>
      <c r="HK96" s="132"/>
      <c r="HL96" s="132"/>
      <c r="HM96" s="132"/>
      <c r="HN96" s="132"/>
      <c r="HO96" s="132"/>
      <c r="HP96" s="132"/>
      <c r="HQ96" s="132"/>
      <c r="HR96" s="132"/>
      <c r="HS96" s="132"/>
      <c r="HT96" s="132"/>
      <c r="HU96" s="132"/>
      <c r="HV96" s="132"/>
      <c r="HW96" s="132"/>
      <c r="HX96" s="132"/>
      <c r="HY96" s="132"/>
      <c r="HZ96" s="132"/>
      <c r="IA96" s="132"/>
      <c r="IB96" s="132"/>
      <c r="IC96" s="132"/>
      <c r="ID96" s="132"/>
      <c r="IE96" s="132"/>
      <c r="IF96" s="132"/>
      <c r="IG96" s="132"/>
      <c r="IH96" s="132"/>
      <c r="II96" s="132"/>
      <c r="IJ96" s="132"/>
      <c r="IK96" s="132"/>
      <c r="IL96" s="132"/>
      <c r="IM96" s="132"/>
      <c r="IN96" s="132"/>
      <c r="IO96" s="132"/>
      <c r="IP96" s="132"/>
      <c r="IQ96" s="132"/>
      <c r="IR96" s="132"/>
    </row>
    <row r="97" spans="1:252" ht="14.25" customHeight="1" x14ac:dyDescent="0.25">
      <c r="A97" s="101" t="s">
        <v>424</v>
      </c>
      <c r="B97" s="101" t="s">
        <v>285</v>
      </c>
      <c r="C97" s="61" t="s">
        <v>425</v>
      </c>
      <c r="D97" s="61" t="s">
        <v>426</v>
      </c>
      <c r="E97" s="61" t="s">
        <v>427</v>
      </c>
      <c r="F97" s="61" t="s">
        <v>428</v>
      </c>
      <c r="G97" s="61"/>
      <c r="H97" s="61"/>
      <c r="I97" s="5" t="s">
        <v>429</v>
      </c>
      <c r="J97" s="7"/>
      <c r="K97" s="132"/>
      <c r="L97" s="132"/>
      <c r="M97" s="132"/>
      <c r="N97" s="132"/>
      <c r="O97" s="132"/>
      <c r="P97" s="132"/>
      <c r="Q97" s="132"/>
      <c r="R97" s="132"/>
      <c r="S97" s="132"/>
      <c r="T97" s="132"/>
      <c r="U97" s="132"/>
      <c r="V97" s="132"/>
      <c r="W97" s="132"/>
      <c r="X97" s="132"/>
      <c r="Y97" s="132"/>
      <c r="Z97" s="132"/>
      <c r="AA97" s="132"/>
      <c r="AB97" s="132"/>
      <c r="AC97" s="132"/>
      <c r="AD97" s="132"/>
      <c r="AE97" s="132"/>
      <c r="AF97" s="132"/>
      <c r="AG97" s="132"/>
      <c r="AH97" s="132"/>
      <c r="AI97" s="132"/>
      <c r="AJ97" s="132"/>
      <c r="AK97" s="132"/>
      <c r="AL97" s="132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132"/>
      <c r="BE97" s="132"/>
      <c r="BF97" s="132"/>
      <c r="BG97" s="132"/>
      <c r="BH97" s="132"/>
      <c r="BI97" s="132"/>
      <c r="BJ97" s="132"/>
      <c r="BK97" s="132"/>
      <c r="BL97" s="132"/>
      <c r="BM97" s="132"/>
      <c r="BN97" s="132"/>
      <c r="BO97" s="132"/>
      <c r="BP97" s="132"/>
      <c r="BQ97" s="132"/>
      <c r="BR97" s="132"/>
      <c r="BS97" s="132"/>
      <c r="BT97" s="132"/>
      <c r="BU97" s="132"/>
      <c r="BV97" s="132"/>
      <c r="BW97" s="132"/>
      <c r="BX97" s="132"/>
      <c r="BY97" s="132"/>
      <c r="BZ97" s="132"/>
      <c r="CA97" s="132"/>
      <c r="CB97" s="132"/>
      <c r="CC97" s="132"/>
      <c r="CD97" s="132"/>
      <c r="CE97" s="132"/>
      <c r="CF97" s="132"/>
      <c r="CG97" s="132"/>
      <c r="CH97" s="132"/>
      <c r="CI97" s="132"/>
      <c r="CJ97" s="132"/>
      <c r="CK97" s="132"/>
      <c r="CL97" s="132"/>
      <c r="CM97" s="132"/>
      <c r="CN97" s="132"/>
      <c r="CO97" s="132"/>
      <c r="CP97" s="132"/>
      <c r="CQ97" s="132"/>
      <c r="CR97" s="132"/>
      <c r="CS97" s="132"/>
      <c r="CT97" s="132"/>
      <c r="CU97" s="132"/>
      <c r="CV97" s="132"/>
      <c r="CW97" s="132"/>
      <c r="CX97" s="132"/>
      <c r="CY97" s="132"/>
      <c r="CZ97" s="132"/>
      <c r="DA97" s="132"/>
      <c r="DB97" s="132"/>
      <c r="DC97" s="132"/>
      <c r="DD97" s="132"/>
      <c r="DE97" s="132"/>
      <c r="DF97" s="132"/>
      <c r="DG97" s="132"/>
      <c r="DH97" s="132"/>
      <c r="DI97" s="132"/>
      <c r="DJ97" s="132"/>
      <c r="DK97" s="132"/>
      <c r="DL97" s="132"/>
      <c r="DM97" s="132"/>
      <c r="DN97" s="132"/>
      <c r="DO97" s="132"/>
      <c r="DP97" s="132"/>
      <c r="DQ97" s="132"/>
      <c r="DR97" s="132"/>
      <c r="DS97" s="132"/>
      <c r="DT97" s="132"/>
      <c r="DU97" s="132"/>
      <c r="DV97" s="132"/>
      <c r="DW97" s="132"/>
      <c r="DX97" s="132"/>
      <c r="DY97" s="132"/>
      <c r="DZ97" s="132"/>
      <c r="EA97" s="132"/>
      <c r="EB97" s="132"/>
      <c r="EC97" s="132"/>
      <c r="ED97" s="132"/>
      <c r="EE97" s="132"/>
      <c r="EF97" s="132"/>
      <c r="EG97" s="132"/>
      <c r="EH97" s="132"/>
      <c r="EI97" s="132"/>
      <c r="EJ97" s="132"/>
      <c r="EK97" s="132"/>
      <c r="EL97" s="132"/>
      <c r="EM97" s="132"/>
      <c r="EN97" s="132"/>
      <c r="EO97" s="132"/>
      <c r="EP97" s="132"/>
      <c r="EQ97" s="132"/>
      <c r="ER97" s="132"/>
      <c r="ES97" s="132"/>
      <c r="ET97" s="132"/>
      <c r="EU97" s="132"/>
      <c r="EV97" s="132"/>
      <c r="EW97" s="132"/>
      <c r="EX97" s="132"/>
      <c r="EY97" s="132"/>
      <c r="EZ97" s="132"/>
      <c r="FA97" s="132"/>
      <c r="FB97" s="132"/>
      <c r="FC97" s="132"/>
      <c r="FD97" s="132"/>
      <c r="FE97" s="132"/>
      <c r="FF97" s="132"/>
      <c r="FG97" s="132"/>
      <c r="FH97" s="132"/>
      <c r="FI97" s="132"/>
      <c r="FJ97" s="132"/>
      <c r="FK97" s="132"/>
      <c r="FL97" s="132"/>
      <c r="FM97" s="132"/>
      <c r="FN97" s="132"/>
      <c r="FO97" s="132"/>
      <c r="FP97" s="132"/>
      <c r="FQ97" s="132"/>
      <c r="FR97" s="132"/>
      <c r="FS97" s="132"/>
      <c r="FT97" s="132"/>
      <c r="FU97" s="132"/>
      <c r="FV97" s="132"/>
      <c r="FW97" s="132"/>
      <c r="FX97" s="132"/>
      <c r="FY97" s="132"/>
      <c r="FZ97" s="132"/>
      <c r="GA97" s="132"/>
      <c r="GB97" s="132"/>
      <c r="GC97" s="132"/>
      <c r="GD97" s="132"/>
      <c r="GE97" s="132"/>
      <c r="GF97" s="132"/>
      <c r="GG97" s="132"/>
      <c r="GH97" s="132"/>
      <c r="GI97" s="132"/>
      <c r="GJ97" s="132"/>
      <c r="GK97" s="132"/>
      <c r="GL97" s="132"/>
      <c r="GM97" s="132"/>
      <c r="GN97" s="132"/>
      <c r="GO97" s="132"/>
      <c r="GP97" s="132"/>
      <c r="GQ97" s="132"/>
      <c r="GR97" s="132"/>
      <c r="GS97" s="132"/>
      <c r="GT97" s="132"/>
      <c r="GU97" s="132"/>
      <c r="GV97" s="132"/>
      <c r="GW97" s="132"/>
      <c r="GX97" s="132"/>
      <c r="GY97" s="132"/>
      <c r="GZ97" s="132"/>
      <c r="HA97" s="132"/>
      <c r="HB97" s="132"/>
      <c r="HC97" s="132"/>
      <c r="HD97" s="132"/>
      <c r="HE97" s="132"/>
      <c r="HF97" s="132"/>
      <c r="HG97" s="132"/>
      <c r="HH97" s="132"/>
      <c r="HI97" s="132"/>
      <c r="HJ97" s="132"/>
      <c r="HK97" s="132"/>
      <c r="HL97" s="132"/>
      <c r="HM97" s="132"/>
      <c r="HN97" s="132"/>
      <c r="HO97" s="132"/>
      <c r="HP97" s="132"/>
      <c r="HQ97" s="132"/>
      <c r="HR97" s="132"/>
      <c r="HS97" s="132"/>
      <c r="HT97" s="132"/>
      <c r="HU97" s="132"/>
      <c r="HV97" s="132"/>
      <c r="HW97" s="132"/>
      <c r="HX97" s="132"/>
      <c r="HY97" s="132"/>
      <c r="HZ97" s="132"/>
      <c r="IA97" s="132"/>
      <c r="IB97" s="132"/>
      <c r="IC97" s="132"/>
      <c r="ID97" s="132"/>
      <c r="IE97" s="132"/>
      <c r="IF97" s="132"/>
      <c r="IG97" s="132"/>
      <c r="IH97" s="132"/>
      <c r="II97" s="132"/>
      <c r="IJ97" s="132"/>
      <c r="IK97" s="132"/>
      <c r="IL97" s="132"/>
      <c r="IM97" s="132"/>
      <c r="IN97" s="132"/>
      <c r="IO97" s="132"/>
      <c r="IP97" s="132"/>
      <c r="IQ97" s="132"/>
      <c r="IR97" s="132"/>
    </row>
    <row r="98" spans="1:252" s="128" customFormat="1" ht="31.5" x14ac:dyDescent="0.25">
      <c r="A98" s="141" t="s">
        <v>726</v>
      </c>
      <c r="B98" s="141" t="s">
        <v>397</v>
      </c>
      <c r="C98" s="142" t="s">
        <v>727</v>
      </c>
      <c r="D98" s="142" t="s">
        <v>293</v>
      </c>
      <c r="E98" s="142" t="s">
        <v>728</v>
      </c>
      <c r="F98" s="134" t="s">
        <v>1419</v>
      </c>
      <c r="G98" s="134">
        <v>6974654502</v>
      </c>
      <c r="H98" s="134" t="s">
        <v>443</v>
      </c>
      <c r="I98" s="137" t="s">
        <v>729</v>
      </c>
      <c r="J98" s="136" t="s">
        <v>1441</v>
      </c>
      <c r="K98" s="139"/>
      <c r="L98" s="132"/>
      <c r="M98" s="132"/>
      <c r="N98" s="132"/>
      <c r="O98" s="132"/>
      <c r="P98" s="132"/>
      <c r="Q98" s="132"/>
      <c r="R98" s="132"/>
      <c r="S98" s="132"/>
      <c r="T98" s="132"/>
      <c r="U98" s="132"/>
      <c r="V98" s="132"/>
      <c r="W98" s="132"/>
      <c r="X98" s="132"/>
      <c r="Y98" s="132"/>
      <c r="Z98" s="132"/>
      <c r="AA98" s="132"/>
      <c r="AB98" s="132"/>
      <c r="AC98" s="132"/>
      <c r="AD98" s="132"/>
      <c r="AE98" s="132"/>
      <c r="AF98" s="132"/>
      <c r="AG98" s="132"/>
      <c r="AH98" s="132"/>
      <c r="AI98" s="132"/>
      <c r="AJ98" s="132"/>
      <c r="AK98" s="132"/>
      <c r="AL98" s="132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132"/>
      <c r="BE98" s="132"/>
      <c r="BF98" s="132"/>
      <c r="BG98" s="132"/>
      <c r="BH98" s="132"/>
      <c r="BI98" s="132"/>
      <c r="BJ98" s="132"/>
      <c r="BK98" s="132"/>
      <c r="BL98" s="132"/>
      <c r="BM98" s="132"/>
      <c r="BN98" s="132"/>
      <c r="BO98" s="132"/>
      <c r="BP98" s="132"/>
      <c r="BQ98" s="132"/>
      <c r="BR98" s="132"/>
      <c r="BS98" s="132"/>
      <c r="BT98" s="132"/>
      <c r="BU98" s="132"/>
      <c r="BV98" s="132"/>
      <c r="BW98" s="132"/>
      <c r="BX98" s="132"/>
      <c r="BY98" s="132"/>
      <c r="BZ98" s="132"/>
      <c r="CA98" s="132"/>
      <c r="CB98" s="132"/>
      <c r="CC98" s="132"/>
      <c r="CD98" s="132"/>
      <c r="CE98" s="132"/>
      <c r="CF98" s="132"/>
      <c r="CG98" s="132"/>
      <c r="CH98" s="132"/>
      <c r="CI98" s="132"/>
      <c r="CJ98" s="132"/>
      <c r="CK98" s="132"/>
      <c r="CL98" s="132"/>
      <c r="CM98" s="132"/>
      <c r="CN98" s="132"/>
      <c r="CO98" s="132"/>
      <c r="CP98" s="132"/>
      <c r="CQ98" s="132"/>
      <c r="CR98" s="132"/>
      <c r="CS98" s="132"/>
      <c r="CT98" s="132"/>
      <c r="CU98" s="132"/>
      <c r="CV98" s="132"/>
      <c r="CW98" s="132"/>
      <c r="CX98" s="132"/>
      <c r="CY98" s="132"/>
      <c r="CZ98" s="132"/>
      <c r="DA98" s="132"/>
      <c r="DB98" s="132"/>
      <c r="DC98" s="132"/>
      <c r="DD98" s="132"/>
      <c r="DE98" s="132"/>
      <c r="DF98" s="132"/>
      <c r="DG98" s="132"/>
      <c r="DH98" s="132"/>
      <c r="DI98" s="132"/>
      <c r="DJ98" s="132"/>
      <c r="DK98" s="132"/>
      <c r="DL98" s="132"/>
      <c r="DM98" s="132"/>
      <c r="DN98" s="132"/>
      <c r="DO98" s="132"/>
      <c r="DP98" s="132"/>
      <c r="DQ98" s="132"/>
      <c r="DR98" s="132"/>
      <c r="DS98" s="132"/>
      <c r="DT98" s="132"/>
      <c r="DU98" s="132"/>
      <c r="DV98" s="132"/>
      <c r="DW98" s="132"/>
      <c r="DX98" s="132"/>
      <c r="DY98" s="132"/>
      <c r="DZ98" s="132"/>
      <c r="EA98" s="132"/>
      <c r="EB98" s="132"/>
      <c r="EC98" s="132"/>
      <c r="ED98" s="132"/>
      <c r="EE98" s="132"/>
      <c r="EF98" s="132"/>
      <c r="EG98" s="132"/>
      <c r="EH98" s="132"/>
      <c r="EI98" s="132"/>
      <c r="EJ98" s="132"/>
      <c r="EK98" s="132"/>
      <c r="EL98" s="132"/>
      <c r="EM98" s="132"/>
      <c r="EN98" s="132"/>
      <c r="EO98" s="132"/>
      <c r="EP98" s="132"/>
      <c r="EQ98" s="132"/>
      <c r="ER98" s="132"/>
      <c r="ES98" s="132"/>
      <c r="ET98" s="132"/>
      <c r="EU98" s="132"/>
      <c r="EV98" s="132"/>
      <c r="EW98" s="132"/>
      <c r="EX98" s="132"/>
      <c r="EY98" s="132"/>
      <c r="EZ98" s="132"/>
      <c r="FA98" s="132"/>
      <c r="FB98" s="132"/>
      <c r="FC98" s="132"/>
      <c r="FD98" s="132"/>
      <c r="FE98" s="132"/>
      <c r="FF98" s="132"/>
      <c r="FG98" s="132"/>
      <c r="FH98" s="132"/>
      <c r="FI98" s="132"/>
      <c r="FJ98" s="132"/>
      <c r="FK98" s="132"/>
      <c r="FL98" s="132"/>
      <c r="FM98" s="132"/>
      <c r="FN98" s="132"/>
      <c r="FO98" s="132"/>
      <c r="FP98" s="132"/>
      <c r="FQ98" s="132"/>
      <c r="FR98" s="132"/>
      <c r="FS98" s="132"/>
      <c r="FT98" s="132"/>
      <c r="FU98" s="132"/>
      <c r="FV98" s="132"/>
      <c r="FW98" s="132"/>
      <c r="FX98" s="132"/>
      <c r="FY98" s="132"/>
      <c r="FZ98" s="132"/>
      <c r="GA98" s="132"/>
      <c r="GB98" s="132"/>
      <c r="GC98" s="132"/>
      <c r="GD98" s="132"/>
      <c r="GE98" s="132"/>
      <c r="GF98" s="132"/>
      <c r="GG98" s="132"/>
      <c r="GH98" s="132"/>
      <c r="GI98" s="132"/>
      <c r="GJ98" s="132"/>
      <c r="GK98" s="132"/>
      <c r="GL98" s="132"/>
      <c r="GM98" s="132"/>
      <c r="GN98" s="132"/>
      <c r="GO98" s="132"/>
      <c r="GP98" s="132"/>
      <c r="GQ98" s="132"/>
      <c r="GR98" s="132"/>
      <c r="GS98" s="132"/>
      <c r="GT98" s="132"/>
      <c r="GU98" s="132"/>
      <c r="GV98" s="132"/>
      <c r="GW98" s="132"/>
      <c r="GX98" s="132"/>
      <c r="GY98" s="132"/>
      <c r="GZ98" s="132"/>
      <c r="HA98" s="132"/>
      <c r="HB98" s="132"/>
      <c r="HC98" s="132"/>
      <c r="HD98" s="132"/>
      <c r="HE98" s="132"/>
      <c r="HF98" s="132"/>
      <c r="HG98" s="132"/>
      <c r="HH98" s="132"/>
      <c r="HI98" s="132"/>
      <c r="HJ98" s="132"/>
      <c r="HK98" s="132"/>
      <c r="HL98" s="132"/>
      <c r="HM98" s="132"/>
      <c r="HN98" s="132"/>
      <c r="HO98" s="132"/>
      <c r="HP98" s="132"/>
      <c r="HQ98" s="132"/>
      <c r="HR98" s="132"/>
      <c r="HS98" s="132"/>
      <c r="HT98" s="132"/>
      <c r="HU98" s="132"/>
      <c r="HV98" s="132"/>
      <c r="HW98" s="132"/>
      <c r="HX98" s="132"/>
      <c r="HY98" s="132"/>
      <c r="HZ98" s="132"/>
      <c r="IA98" s="132"/>
      <c r="IB98" s="132"/>
      <c r="IC98" s="132"/>
      <c r="ID98" s="132"/>
      <c r="IE98" s="132"/>
      <c r="IF98" s="132"/>
      <c r="IG98" s="132"/>
      <c r="IH98" s="132"/>
      <c r="II98" s="132"/>
      <c r="IJ98" s="132"/>
      <c r="IK98" s="132"/>
      <c r="IL98" s="132"/>
      <c r="IM98" s="132"/>
      <c r="IN98" s="132"/>
      <c r="IO98" s="132"/>
      <c r="IP98" s="132"/>
      <c r="IQ98" s="132"/>
      <c r="IR98" s="132"/>
    </row>
    <row r="99" spans="1:252" s="128" customFormat="1" x14ac:dyDescent="0.25">
      <c r="A99" s="141" t="s">
        <v>142</v>
      </c>
      <c r="B99" s="141" t="s">
        <v>368</v>
      </c>
      <c r="C99" s="142" t="s">
        <v>430</v>
      </c>
      <c r="D99" s="142" t="s">
        <v>293</v>
      </c>
      <c r="E99" s="142" t="s">
        <v>431</v>
      </c>
      <c r="F99" s="142" t="s">
        <v>1764</v>
      </c>
      <c r="G99" s="142" t="s">
        <v>433</v>
      </c>
      <c r="H99" s="142" t="s">
        <v>432</v>
      </c>
      <c r="I99" s="137" t="s">
        <v>434</v>
      </c>
      <c r="J99" s="137"/>
      <c r="K99" s="132"/>
      <c r="L99" s="132"/>
      <c r="M99" s="132"/>
      <c r="N99" s="132"/>
      <c r="O99" s="132"/>
      <c r="P99" s="132"/>
      <c r="Q99" s="132"/>
      <c r="R99" s="132"/>
      <c r="S99" s="132"/>
      <c r="T99" s="132"/>
      <c r="U99" s="132"/>
      <c r="V99" s="132"/>
      <c r="W99" s="132"/>
      <c r="X99" s="132"/>
      <c r="Y99" s="132"/>
      <c r="Z99" s="132"/>
      <c r="AA99" s="132"/>
      <c r="AB99" s="132"/>
      <c r="AC99" s="132"/>
      <c r="AD99" s="132"/>
      <c r="AE99" s="132"/>
      <c r="AF99" s="132"/>
      <c r="AG99" s="132"/>
      <c r="AH99" s="132"/>
      <c r="AI99" s="132"/>
      <c r="AJ99" s="132"/>
      <c r="AK99" s="132"/>
      <c r="AL99" s="132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132"/>
      <c r="BE99" s="132"/>
      <c r="BF99" s="132"/>
      <c r="BG99" s="132"/>
      <c r="BH99" s="132"/>
      <c r="BI99" s="132"/>
      <c r="BJ99" s="132"/>
      <c r="BK99" s="132"/>
      <c r="BL99" s="132"/>
      <c r="BM99" s="132"/>
      <c r="BN99" s="132"/>
      <c r="BO99" s="132"/>
      <c r="BP99" s="132"/>
      <c r="BQ99" s="132"/>
      <c r="BR99" s="132"/>
      <c r="BS99" s="132"/>
      <c r="BT99" s="132"/>
      <c r="BU99" s="132"/>
      <c r="BV99" s="132"/>
      <c r="BW99" s="132"/>
      <c r="BX99" s="132"/>
      <c r="BY99" s="132"/>
      <c r="BZ99" s="132"/>
      <c r="CA99" s="132"/>
      <c r="CB99" s="132"/>
      <c r="CC99" s="132"/>
      <c r="CD99" s="132"/>
      <c r="CE99" s="132"/>
      <c r="CF99" s="132"/>
      <c r="CG99" s="132"/>
      <c r="CH99" s="132"/>
      <c r="CI99" s="132"/>
      <c r="CJ99" s="132"/>
      <c r="CK99" s="132"/>
      <c r="CL99" s="132"/>
      <c r="CM99" s="132"/>
      <c r="CN99" s="132"/>
      <c r="CO99" s="132"/>
      <c r="CP99" s="132"/>
      <c r="CQ99" s="132"/>
      <c r="CR99" s="132"/>
      <c r="CS99" s="132"/>
      <c r="CT99" s="132"/>
      <c r="CU99" s="132"/>
      <c r="CV99" s="132"/>
      <c r="CW99" s="132"/>
      <c r="CX99" s="132"/>
      <c r="CY99" s="132"/>
      <c r="CZ99" s="132"/>
      <c r="DA99" s="132"/>
      <c r="DB99" s="132"/>
      <c r="DC99" s="132"/>
      <c r="DD99" s="132"/>
      <c r="DE99" s="132"/>
      <c r="DF99" s="132"/>
      <c r="DG99" s="132"/>
      <c r="DH99" s="132"/>
      <c r="DI99" s="132"/>
      <c r="DJ99" s="132"/>
      <c r="DK99" s="132"/>
      <c r="DL99" s="132"/>
      <c r="DM99" s="132"/>
      <c r="DN99" s="132"/>
      <c r="DO99" s="132"/>
      <c r="DP99" s="132"/>
      <c r="DQ99" s="132"/>
      <c r="DR99" s="132"/>
      <c r="DS99" s="132"/>
      <c r="DT99" s="132"/>
      <c r="DU99" s="132"/>
      <c r="DV99" s="132"/>
      <c r="DW99" s="132"/>
      <c r="DX99" s="132"/>
      <c r="DY99" s="132"/>
      <c r="DZ99" s="132"/>
      <c r="EA99" s="132"/>
      <c r="EB99" s="132"/>
      <c r="EC99" s="132"/>
      <c r="ED99" s="132"/>
      <c r="EE99" s="132"/>
      <c r="EF99" s="132"/>
      <c r="EG99" s="132"/>
      <c r="EH99" s="132"/>
      <c r="EI99" s="132"/>
      <c r="EJ99" s="132"/>
      <c r="EK99" s="132"/>
      <c r="EL99" s="132"/>
      <c r="EM99" s="132"/>
      <c r="EN99" s="132"/>
      <c r="EO99" s="132"/>
      <c r="EP99" s="132"/>
      <c r="EQ99" s="132"/>
      <c r="ER99" s="132"/>
      <c r="ES99" s="132"/>
      <c r="ET99" s="132"/>
      <c r="EU99" s="132"/>
      <c r="EV99" s="132"/>
      <c r="EW99" s="132"/>
      <c r="EX99" s="132"/>
      <c r="EY99" s="132"/>
      <c r="EZ99" s="132"/>
      <c r="FA99" s="132"/>
      <c r="FB99" s="132"/>
      <c r="FC99" s="132"/>
      <c r="FD99" s="132"/>
      <c r="FE99" s="132"/>
      <c r="FF99" s="132"/>
      <c r="FG99" s="132"/>
      <c r="FH99" s="132"/>
      <c r="FI99" s="132"/>
      <c r="FJ99" s="132"/>
      <c r="FK99" s="132"/>
      <c r="FL99" s="132"/>
      <c r="FM99" s="132"/>
      <c r="FN99" s="132"/>
      <c r="FO99" s="132"/>
      <c r="FP99" s="132"/>
      <c r="FQ99" s="132"/>
      <c r="FR99" s="132"/>
      <c r="FS99" s="132"/>
      <c r="FT99" s="132"/>
      <c r="FU99" s="132"/>
      <c r="FV99" s="132"/>
      <c r="FW99" s="132"/>
      <c r="FX99" s="132"/>
      <c r="FY99" s="132"/>
      <c r="FZ99" s="132"/>
      <c r="GA99" s="132"/>
      <c r="GB99" s="132"/>
      <c r="GC99" s="132"/>
      <c r="GD99" s="132"/>
      <c r="GE99" s="132"/>
      <c r="GF99" s="132"/>
      <c r="GG99" s="132"/>
      <c r="GH99" s="132"/>
      <c r="GI99" s="132"/>
      <c r="GJ99" s="132"/>
      <c r="GK99" s="132"/>
      <c r="GL99" s="132"/>
      <c r="GM99" s="132"/>
      <c r="GN99" s="132"/>
      <c r="GO99" s="132"/>
      <c r="GP99" s="132"/>
      <c r="GQ99" s="132"/>
      <c r="GR99" s="132"/>
      <c r="GS99" s="132"/>
      <c r="GT99" s="132"/>
      <c r="GU99" s="132"/>
      <c r="GV99" s="132"/>
      <c r="GW99" s="132"/>
      <c r="GX99" s="132"/>
      <c r="GY99" s="132"/>
      <c r="GZ99" s="132"/>
      <c r="HA99" s="132"/>
      <c r="HB99" s="132"/>
      <c r="HC99" s="132"/>
      <c r="HD99" s="132"/>
      <c r="HE99" s="132"/>
      <c r="HF99" s="132"/>
      <c r="HG99" s="132"/>
      <c r="HH99" s="132"/>
      <c r="HI99" s="132"/>
      <c r="HJ99" s="132"/>
      <c r="HK99" s="132"/>
      <c r="HL99" s="132"/>
      <c r="HM99" s="132"/>
      <c r="HN99" s="132"/>
      <c r="HO99" s="132"/>
      <c r="HP99" s="132"/>
      <c r="HQ99" s="132"/>
      <c r="HR99" s="132"/>
      <c r="HS99" s="132"/>
      <c r="HT99" s="132"/>
      <c r="HU99" s="132"/>
      <c r="HV99" s="132"/>
      <c r="HW99" s="132"/>
      <c r="HX99" s="132"/>
      <c r="HY99" s="132"/>
      <c r="HZ99" s="132"/>
      <c r="IA99" s="132"/>
      <c r="IB99" s="132"/>
      <c r="IC99" s="132"/>
      <c r="ID99" s="132"/>
      <c r="IE99" s="132"/>
      <c r="IF99" s="132"/>
      <c r="IG99" s="132"/>
      <c r="IH99" s="132"/>
      <c r="II99" s="132"/>
      <c r="IJ99" s="132"/>
      <c r="IK99" s="132"/>
      <c r="IL99" s="132"/>
      <c r="IM99" s="132"/>
      <c r="IN99" s="132"/>
      <c r="IO99" s="132"/>
      <c r="IP99" s="132"/>
      <c r="IQ99" s="132"/>
      <c r="IR99" s="132"/>
    </row>
    <row r="100" spans="1:252" x14ac:dyDescent="0.25">
      <c r="A100" s="102" t="s">
        <v>1085</v>
      </c>
      <c r="B100" s="102" t="s">
        <v>236</v>
      </c>
      <c r="C100" s="62" t="s">
        <v>1087</v>
      </c>
      <c r="D100" s="62" t="s">
        <v>1088</v>
      </c>
      <c r="G100" s="62">
        <v>6932543226</v>
      </c>
      <c r="H100" s="62">
        <v>6973386327</v>
      </c>
      <c r="I100" s="58" t="s">
        <v>1089</v>
      </c>
      <c r="K100" s="132"/>
      <c r="L100" s="132"/>
      <c r="M100" s="132"/>
      <c r="N100" s="132"/>
      <c r="O100" s="132"/>
      <c r="P100" s="132"/>
      <c r="Q100" s="132"/>
      <c r="R100" s="132"/>
      <c r="S100" s="132"/>
      <c r="T100" s="132"/>
      <c r="U100" s="132"/>
      <c r="V100" s="132"/>
      <c r="W100" s="132"/>
      <c r="X100" s="132"/>
      <c r="Y100" s="132"/>
      <c r="Z100" s="132"/>
      <c r="AA100" s="132"/>
      <c r="AB100" s="132"/>
      <c r="AC100" s="132"/>
      <c r="AD100" s="132"/>
      <c r="AE100" s="132"/>
      <c r="AF100" s="132"/>
      <c r="AG100" s="132"/>
      <c r="AH100" s="132"/>
      <c r="AI100" s="132"/>
      <c r="AJ100" s="132"/>
      <c r="AK100" s="132"/>
      <c r="AL100" s="132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132"/>
      <c r="BE100" s="132"/>
      <c r="BF100" s="132"/>
      <c r="BG100" s="132"/>
      <c r="BH100" s="132"/>
      <c r="BI100" s="132"/>
      <c r="BJ100" s="132"/>
      <c r="BK100" s="132"/>
      <c r="BL100" s="132"/>
      <c r="BM100" s="132"/>
      <c r="BN100" s="132"/>
      <c r="BO100" s="132"/>
      <c r="BP100" s="132"/>
      <c r="BQ100" s="132"/>
      <c r="BR100" s="132"/>
      <c r="BS100" s="132"/>
      <c r="BT100" s="132"/>
      <c r="BU100" s="132"/>
      <c r="BV100" s="132"/>
      <c r="BW100" s="132"/>
      <c r="BX100" s="132"/>
      <c r="BY100" s="132"/>
      <c r="BZ100" s="132"/>
      <c r="CA100" s="132"/>
      <c r="CB100" s="132"/>
      <c r="CC100" s="132"/>
      <c r="CD100" s="132"/>
      <c r="CE100" s="132"/>
      <c r="CF100" s="132"/>
      <c r="CG100" s="132"/>
      <c r="CH100" s="132"/>
      <c r="CI100" s="132"/>
      <c r="CJ100" s="132"/>
      <c r="CK100" s="132"/>
      <c r="CL100" s="132"/>
      <c r="CM100" s="132"/>
      <c r="CN100" s="132"/>
      <c r="CO100" s="132"/>
      <c r="CP100" s="132"/>
      <c r="CQ100" s="132"/>
      <c r="CR100" s="132"/>
      <c r="CS100" s="132"/>
      <c r="CT100" s="132"/>
      <c r="CU100" s="132"/>
      <c r="CV100" s="132"/>
      <c r="CW100" s="132"/>
      <c r="CX100" s="132"/>
      <c r="CY100" s="132"/>
      <c r="CZ100" s="132"/>
      <c r="DA100" s="132"/>
      <c r="DB100" s="132"/>
      <c r="DC100" s="132"/>
      <c r="DD100" s="132"/>
      <c r="DE100" s="132"/>
      <c r="DF100" s="132"/>
      <c r="DG100" s="132"/>
      <c r="DH100" s="132"/>
      <c r="DI100" s="132"/>
      <c r="DJ100" s="132"/>
      <c r="DK100" s="132"/>
      <c r="DL100" s="132"/>
      <c r="DM100" s="132"/>
      <c r="DN100" s="132"/>
      <c r="DO100" s="132"/>
      <c r="DP100" s="132"/>
      <c r="DQ100" s="132"/>
      <c r="DR100" s="132"/>
      <c r="DS100" s="132"/>
      <c r="DT100" s="132"/>
      <c r="DU100" s="132"/>
      <c r="DV100" s="132"/>
      <c r="DW100" s="132"/>
      <c r="DX100" s="132"/>
      <c r="DY100" s="132"/>
      <c r="DZ100" s="132"/>
      <c r="EA100" s="132"/>
      <c r="EB100" s="132"/>
      <c r="EC100" s="132"/>
      <c r="ED100" s="132"/>
      <c r="EE100" s="132"/>
      <c r="EF100" s="132"/>
      <c r="EG100" s="132"/>
      <c r="EH100" s="132"/>
      <c r="EI100" s="132"/>
      <c r="EJ100" s="132"/>
      <c r="EK100" s="132"/>
      <c r="EL100" s="132"/>
      <c r="EM100" s="132"/>
      <c r="EN100" s="132"/>
      <c r="EO100" s="132"/>
      <c r="EP100" s="132"/>
      <c r="EQ100" s="132"/>
      <c r="ER100" s="132"/>
      <c r="ES100" s="132"/>
      <c r="ET100" s="132"/>
      <c r="EU100" s="132"/>
      <c r="EV100" s="132"/>
      <c r="EW100" s="132"/>
      <c r="EX100" s="132"/>
      <c r="EY100" s="132"/>
      <c r="EZ100" s="132"/>
      <c r="FA100" s="132"/>
      <c r="FB100" s="132"/>
      <c r="FC100" s="132"/>
      <c r="FD100" s="132"/>
      <c r="FE100" s="132"/>
      <c r="FF100" s="132"/>
      <c r="FG100" s="132"/>
      <c r="FH100" s="132"/>
      <c r="FI100" s="132"/>
      <c r="FJ100" s="132"/>
      <c r="FK100" s="132"/>
      <c r="FL100" s="132"/>
      <c r="FM100" s="132"/>
      <c r="FN100" s="132"/>
      <c r="FO100" s="132"/>
      <c r="FP100" s="132"/>
      <c r="FQ100" s="132"/>
      <c r="FR100" s="132"/>
      <c r="FS100" s="132"/>
      <c r="FT100" s="132"/>
      <c r="FU100" s="132"/>
      <c r="FV100" s="132"/>
      <c r="FW100" s="132"/>
      <c r="FX100" s="132"/>
      <c r="FY100" s="132"/>
      <c r="FZ100" s="132"/>
      <c r="GA100" s="132"/>
      <c r="GB100" s="132"/>
      <c r="GC100" s="132"/>
      <c r="GD100" s="132"/>
      <c r="GE100" s="132"/>
      <c r="GF100" s="132"/>
      <c r="GG100" s="132"/>
      <c r="GH100" s="132"/>
      <c r="GI100" s="132"/>
      <c r="GJ100" s="132"/>
      <c r="GK100" s="132"/>
      <c r="GL100" s="132"/>
      <c r="GM100" s="132"/>
      <c r="GN100" s="132"/>
      <c r="GO100" s="132"/>
      <c r="GP100" s="132"/>
      <c r="GQ100" s="132"/>
      <c r="GR100" s="132"/>
      <c r="GS100" s="132"/>
      <c r="GT100" s="132"/>
      <c r="GU100" s="132"/>
      <c r="GV100" s="132"/>
      <c r="GW100" s="132"/>
      <c r="GX100" s="132"/>
      <c r="GY100" s="132"/>
      <c r="GZ100" s="132"/>
      <c r="HA100" s="132"/>
      <c r="HB100" s="132"/>
      <c r="HC100" s="132"/>
      <c r="HD100" s="132"/>
      <c r="HE100" s="132"/>
      <c r="HF100" s="132"/>
      <c r="HG100" s="132"/>
      <c r="HH100" s="132"/>
      <c r="HI100" s="132"/>
      <c r="HJ100" s="132"/>
      <c r="HK100" s="132"/>
      <c r="HL100" s="132"/>
      <c r="HM100" s="132"/>
      <c r="HN100" s="132"/>
      <c r="HO100" s="132"/>
      <c r="HP100" s="132"/>
      <c r="HQ100" s="132"/>
      <c r="HR100" s="132"/>
      <c r="HS100" s="132"/>
      <c r="HT100" s="132"/>
      <c r="HU100" s="132"/>
      <c r="HV100" s="132"/>
      <c r="HW100" s="132"/>
      <c r="HX100" s="132"/>
      <c r="HY100" s="132"/>
      <c r="HZ100" s="132"/>
      <c r="IA100" s="132"/>
      <c r="IB100" s="132"/>
      <c r="IC100" s="132"/>
      <c r="ID100" s="132"/>
      <c r="IE100" s="132"/>
      <c r="IF100" s="132"/>
      <c r="IG100" s="132"/>
      <c r="IH100" s="132"/>
      <c r="II100" s="132"/>
      <c r="IJ100" s="132"/>
      <c r="IK100" s="132"/>
      <c r="IL100" s="132"/>
      <c r="IM100" s="132"/>
      <c r="IN100" s="132"/>
      <c r="IO100" s="132"/>
      <c r="IP100" s="132"/>
      <c r="IQ100" s="132"/>
      <c r="IR100" s="132"/>
    </row>
    <row r="101" spans="1:252" s="128" customFormat="1" x14ac:dyDescent="0.25">
      <c r="A101" s="140" t="s">
        <v>1592</v>
      </c>
      <c r="B101" s="140" t="s">
        <v>1593</v>
      </c>
      <c r="C101" s="134" t="s">
        <v>1594</v>
      </c>
      <c r="D101" s="134" t="s">
        <v>236</v>
      </c>
      <c r="E101" s="134">
        <v>2102799340</v>
      </c>
      <c r="F101" s="134"/>
      <c r="G101" s="134">
        <v>6956769340</v>
      </c>
      <c r="H101" s="134">
        <v>6977472520</v>
      </c>
      <c r="I101" s="135" t="s">
        <v>1654</v>
      </c>
      <c r="J101" s="136"/>
      <c r="K101" s="132"/>
      <c r="L101" s="132"/>
      <c r="M101" s="132"/>
      <c r="N101" s="132"/>
      <c r="O101" s="132"/>
      <c r="P101" s="132"/>
      <c r="Q101" s="132"/>
      <c r="R101" s="132"/>
      <c r="S101" s="132"/>
      <c r="T101" s="132"/>
      <c r="U101" s="132"/>
      <c r="V101" s="132"/>
      <c r="W101" s="132"/>
      <c r="X101" s="132"/>
      <c r="Y101" s="132"/>
      <c r="Z101" s="132"/>
      <c r="AA101" s="132"/>
      <c r="AB101" s="132"/>
      <c r="AC101" s="132"/>
      <c r="AD101" s="132"/>
      <c r="AE101" s="132"/>
      <c r="AF101" s="132"/>
      <c r="AG101" s="132"/>
      <c r="AH101" s="132"/>
      <c r="AI101" s="132"/>
      <c r="AJ101" s="132"/>
      <c r="AK101" s="132"/>
      <c r="AL101" s="132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132"/>
      <c r="BE101" s="132"/>
      <c r="BF101" s="132"/>
      <c r="BG101" s="132"/>
      <c r="BH101" s="132"/>
      <c r="BI101" s="132"/>
      <c r="BJ101" s="132"/>
      <c r="BK101" s="132"/>
      <c r="BL101" s="132"/>
      <c r="BM101" s="132"/>
      <c r="BN101" s="132"/>
      <c r="BO101" s="132"/>
      <c r="BP101" s="132"/>
      <c r="BQ101" s="132"/>
      <c r="BR101" s="132"/>
      <c r="BS101" s="132"/>
      <c r="BT101" s="132"/>
      <c r="BU101" s="132"/>
      <c r="BV101" s="132"/>
      <c r="BW101" s="132"/>
      <c r="BX101" s="132"/>
      <c r="BY101" s="132"/>
      <c r="BZ101" s="132"/>
      <c r="CA101" s="132"/>
      <c r="CB101" s="132"/>
      <c r="CC101" s="132"/>
      <c r="CD101" s="132"/>
      <c r="CE101" s="132"/>
      <c r="CF101" s="132"/>
      <c r="CG101" s="132"/>
      <c r="CH101" s="132"/>
      <c r="CI101" s="132"/>
      <c r="CJ101" s="132"/>
      <c r="CK101" s="132"/>
      <c r="CL101" s="132"/>
      <c r="CM101" s="132"/>
      <c r="CN101" s="132"/>
      <c r="CO101" s="132"/>
      <c r="CP101" s="132"/>
      <c r="CQ101" s="132"/>
      <c r="CR101" s="132"/>
      <c r="CS101" s="132"/>
      <c r="CT101" s="132"/>
      <c r="CU101" s="132"/>
      <c r="CV101" s="132"/>
      <c r="CW101" s="132"/>
      <c r="CX101" s="132"/>
      <c r="CY101" s="132"/>
      <c r="CZ101" s="132"/>
      <c r="DA101" s="132"/>
      <c r="DB101" s="132"/>
      <c r="DC101" s="132"/>
      <c r="DD101" s="132"/>
      <c r="DE101" s="132"/>
      <c r="DF101" s="132"/>
      <c r="DG101" s="132"/>
      <c r="DH101" s="132"/>
      <c r="DI101" s="132"/>
      <c r="DJ101" s="132"/>
      <c r="DK101" s="132"/>
      <c r="DL101" s="132"/>
      <c r="DM101" s="132"/>
      <c r="DN101" s="132"/>
      <c r="DO101" s="132"/>
      <c r="DP101" s="132"/>
      <c r="DQ101" s="132"/>
      <c r="DR101" s="132"/>
      <c r="DS101" s="132"/>
      <c r="DT101" s="132"/>
      <c r="DU101" s="132"/>
      <c r="DV101" s="132"/>
      <c r="DW101" s="132"/>
      <c r="DX101" s="132"/>
      <c r="DY101" s="132"/>
      <c r="DZ101" s="132"/>
      <c r="EA101" s="132"/>
      <c r="EB101" s="132"/>
      <c r="EC101" s="132"/>
      <c r="ED101" s="132"/>
      <c r="EE101" s="132"/>
      <c r="EF101" s="132"/>
      <c r="EG101" s="132"/>
      <c r="EH101" s="132"/>
      <c r="EI101" s="132"/>
      <c r="EJ101" s="132"/>
      <c r="EK101" s="132"/>
      <c r="EL101" s="132"/>
      <c r="EM101" s="132"/>
      <c r="EN101" s="132"/>
      <c r="EO101" s="132"/>
      <c r="EP101" s="132"/>
      <c r="EQ101" s="132"/>
      <c r="ER101" s="132"/>
      <c r="ES101" s="132"/>
      <c r="ET101" s="132"/>
      <c r="EU101" s="132"/>
      <c r="EV101" s="132"/>
      <c r="EW101" s="132"/>
      <c r="EX101" s="132"/>
      <c r="EY101" s="132"/>
      <c r="EZ101" s="132"/>
      <c r="FA101" s="132"/>
      <c r="FB101" s="132"/>
      <c r="FC101" s="132"/>
      <c r="FD101" s="132"/>
      <c r="FE101" s="132"/>
      <c r="FF101" s="132"/>
      <c r="FG101" s="132"/>
      <c r="FH101" s="132"/>
      <c r="FI101" s="132"/>
      <c r="FJ101" s="132"/>
      <c r="FK101" s="132"/>
      <c r="FL101" s="132"/>
      <c r="FM101" s="132"/>
      <c r="FN101" s="132"/>
      <c r="FO101" s="132"/>
      <c r="FP101" s="132"/>
      <c r="FQ101" s="132"/>
      <c r="FR101" s="132"/>
      <c r="FS101" s="132"/>
      <c r="FT101" s="132"/>
      <c r="FU101" s="132"/>
      <c r="FV101" s="132"/>
      <c r="FW101" s="132"/>
      <c r="FX101" s="132"/>
      <c r="FY101" s="132"/>
      <c r="FZ101" s="132"/>
      <c r="GA101" s="132"/>
      <c r="GB101" s="132"/>
      <c r="GC101" s="132"/>
      <c r="GD101" s="132"/>
      <c r="GE101" s="132"/>
      <c r="GF101" s="132"/>
      <c r="GG101" s="132"/>
      <c r="GH101" s="132"/>
      <c r="GI101" s="132"/>
      <c r="GJ101" s="132"/>
      <c r="GK101" s="132"/>
      <c r="GL101" s="132"/>
      <c r="GM101" s="132"/>
      <c r="GN101" s="132"/>
      <c r="GO101" s="132"/>
      <c r="GP101" s="132"/>
      <c r="GQ101" s="132"/>
      <c r="GR101" s="132"/>
      <c r="GS101" s="132"/>
      <c r="GT101" s="132"/>
      <c r="GU101" s="132"/>
      <c r="GV101" s="132"/>
      <c r="GW101" s="132"/>
      <c r="GX101" s="132"/>
      <c r="GY101" s="132"/>
      <c r="GZ101" s="132"/>
      <c r="HA101" s="132"/>
      <c r="HB101" s="132"/>
      <c r="HC101" s="132"/>
      <c r="HD101" s="132"/>
      <c r="HE101" s="132"/>
      <c r="HF101" s="132"/>
      <c r="HG101" s="132"/>
      <c r="HH101" s="132"/>
      <c r="HI101" s="132"/>
      <c r="HJ101" s="132"/>
      <c r="HK101" s="132"/>
      <c r="HL101" s="132"/>
      <c r="HM101" s="132"/>
      <c r="HN101" s="132"/>
      <c r="HO101" s="132"/>
      <c r="HP101" s="132"/>
      <c r="HQ101" s="132"/>
      <c r="HR101" s="132"/>
      <c r="HS101" s="132"/>
      <c r="HT101" s="132"/>
      <c r="HU101" s="132"/>
      <c r="HV101" s="132"/>
      <c r="HW101" s="132"/>
      <c r="HX101" s="132"/>
      <c r="HY101" s="132"/>
      <c r="HZ101" s="132"/>
      <c r="IA101" s="132"/>
      <c r="IB101" s="132"/>
      <c r="IC101" s="132"/>
      <c r="ID101" s="132"/>
      <c r="IE101" s="132"/>
      <c r="IF101" s="132"/>
      <c r="IG101" s="132"/>
      <c r="IH101" s="132"/>
      <c r="II101" s="132"/>
      <c r="IJ101" s="132"/>
      <c r="IK101" s="132"/>
      <c r="IL101" s="132"/>
      <c r="IM101" s="132"/>
      <c r="IN101" s="132"/>
      <c r="IO101" s="132"/>
      <c r="IP101" s="132"/>
      <c r="IQ101" s="132"/>
      <c r="IR101" s="132"/>
    </row>
    <row r="102" spans="1:252" s="128" customFormat="1" ht="19.5" customHeight="1" x14ac:dyDescent="0.25">
      <c r="A102" s="140" t="s">
        <v>1645</v>
      </c>
      <c r="B102" s="140" t="s">
        <v>542</v>
      </c>
      <c r="C102" s="134" t="s">
        <v>271</v>
      </c>
      <c r="D102" s="134" t="s">
        <v>231</v>
      </c>
      <c r="E102" s="134"/>
      <c r="F102" s="134"/>
      <c r="G102" s="134">
        <v>6974088892</v>
      </c>
      <c r="H102" s="134">
        <v>6974165472</v>
      </c>
      <c r="I102" s="136"/>
      <c r="J102" s="136"/>
      <c r="K102" s="132"/>
      <c r="L102" s="132"/>
      <c r="M102" s="132"/>
      <c r="N102" s="132"/>
      <c r="O102" s="132"/>
      <c r="P102" s="132"/>
      <c r="Q102" s="132"/>
      <c r="R102" s="132"/>
      <c r="S102" s="132"/>
      <c r="T102" s="132"/>
      <c r="U102" s="132"/>
      <c r="V102" s="132"/>
      <c r="W102" s="132"/>
      <c r="X102" s="132"/>
      <c r="Y102" s="132"/>
      <c r="Z102" s="132"/>
      <c r="AA102" s="132"/>
      <c r="AB102" s="132"/>
      <c r="AC102" s="132"/>
      <c r="AD102" s="132"/>
      <c r="AE102" s="132"/>
      <c r="AF102" s="132"/>
      <c r="AG102" s="132"/>
      <c r="AH102" s="132"/>
      <c r="AI102" s="132"/>
      <c r="AJ102" s="132"/>
      <c r="AK102" s="132"/>
      <c r="AL102" s="132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132"/>
      <c r="BE102" s="132"/>
      <c r="BF102" s="132"/>
      <c r="BG102" s="132"/>
      <c r="BH102" s="132"/>
      <c r="BI102" s="132"/>
      <c r="BJ102" s="132"/>
      <c r="BK102" s="132"/>
      <c r="BL102" s="132"/>
      <c r="BM102" s="132"/>
      <c r="BN102" s="132"/>
      <c r="BO102" s="132"/>
      <c r="BP102" s="132"/>
      <c r="BQ102" s="132"/>
      <c r="BR102" s="132"/>
      <c r="BS102" s="132"/>
      <c r="BT102" s="132"/>
      <c r="BU102" s="132"/>
      <c r="BV102" s="132"/>
      <c r="BW102" s="132"/>
      <c r="BX102" s="132"/>
      <c r="BY102" s="132"/>
      <c r="BZ102" s="132"/>
      <c r="CA102" s="132"/>
      <c r="CB102" s="132"/>
      <c r="CC102" s="132"/>
      <c r="CD102" s="132"/>
      <c r="CE102" s="132"/>
      <c r="CF102" s="132"/>
      <c r="CG102" s="132"/>
      <c r="CH102" s="132"/>
      <c r="CI102" s="132"/>
      <c r="CJ102" s="132"/>
      <c r="CK102" s="132"/>
      <c r="CL102" s="132"/>
      <c r="CM102" s="132"/>
      <c r="CN102" s="132"/>
      <c r="CO102" s="132"/>
      <c r="CP102" s="132"/>
      <c r="CQ102" s="132"/>
      <c r="CR102" s="132"/>
      <c r="CS102" s="132"/>
      <c r="CT102" s="132"/>
      <c r="CU102" s="132"/>
      <c r="CV102" s="132"/>
      <c r="CW102" s="132"/>
      <c r="CX102" s="132"/>
      <c r="CY102" s="132"/>
      <c r="CZ102" s="132"/>
      <c r="DA102" s="132"/>
      <c r="DB102" s="132"/>
      <c r="DC102" s="132"/>
      <c r="DD102" s="132"/>
      <c r="DE102" s="132"/>
      <c r="DF102" s="132"/>
      <c r="DG102" s="132"/>
      <c r="DH102" s="132"/>
      <c r="DI102" s="132"/>
      <c r="DJ102" s="132"/>
      <c r="DK102" s="132"/>
      <c r="DL102" s="132"/>
      <c r="DM102" s="132"/>
      <c r="DN102" s="132"/>
      <c r="DO102" s="132"/>
      <c r="DP102" s="132"/>
      <c r="DQ102" s="132"/>
      <c r="DR102" s="132"/>
      <c r="DS102" s="132"/>
      <c r="DT102" s="132"/>
      <c r="DU102" s="132"/>
      <c r="DV102" s="132"/>
      <c r="DW102" s="132"/>
      <c r="DX102" s="132"/>
      <c r="DY102" s="132"/>
      <c r="DZ102" s="132"/>
      <c r="EA102" s="132"/>
      <c r="EB102" s="132"/>
      <c r="EC102" s="132"/>
      <c r="ED102" s="132"/>
      <c r="EE102" s="132"/>
      <c r="EF102" s="132"/>
      <c r="EG102" s="132"/>
      <c r="EH102" s="132"/>
      <c r="EI102" s="132"/>
      <c r="EJ102" s="132"/>
      <c r="EK102" s="132"/>
      <c r="EL102" s="132"/>
      <c r="EM102" s="132"/>
      <c r="EN102" s="132"/>
      <c r="EO102" s="132"/>
      <c r="EP102" s="132"/>
      <c r="EQ102" s="132"/>
      <c r="ER102" s="132"/>
      <c r="ES102" s="132"/>
      <c r="ET102" s="132"/>
      <c r="EU102" s="132"/>
      <c r="EV102" s="132"/>
      <c r="EW102" s="132"/>
      <c r="EX102" s="132"/>
      <c r="EY102" s="132"/>
      <c r="EZ102" s="132"/>
      <c r="FA102" s="132"/>
      <c r="FB102" s="132"/>
      <c r="FC102" s="132"/>
      <c r="FD102" s="132"/>
      <c r="FE102" s="132"/>
      <c r="FF102" s="132"/>
      <c r="FG102" s="132"/>
      <c r="FH102" s="132"/>
      <c r="FI102" s="132"/>
      <c r="FJ102" s="132"/>
      <c r="FK102" s="132"/>
      <c r="FL102" s="132"/>
      <c r="FM102" s="132"/>
      <c r="FN102" s="132"/>
      <c r="FO102" s="132"/>
      <c r="FP102" s="132"/>
      <c r="FQ102" s="132"/>
      <c r="FR102" s="132"/>
      <c r="FS102" s="132"/>
      <c r="FT102" s="132"/>
      <c r="FU102" s="132"/>
      <c r="FV102" s="132"/>
      <c r="FW102" s="132"/>
      <c r="FX102" s="132"/>
      <c r="FY102" s="132"/>
      <c r="FZ102" s="132"/>
      <c r="GA102" s="132"/>
      <c r="GB102" s="132"/>
      <c r="GC102" s="132"/>
      <c r="GD102" s="132"/>
      <c r="GE102" s="132"/>
      <c r="GF102" s="132"/>
      <c r="GG102" s="132"/>
      <c r="GH102" s="132"/>
      <c r="GI102" s="132"/>
      <c r="GJ102" s="132"/>
      <c r="GK102" s="132"/>
      <c r="GL102" s="132"/>
      <c r="GM102" s="132"/>
      <c r="GN102" s="132"/>
      <c r="GO102" s="132"/>
      <c r="GP102" s="132"/>
      <c r="GQ102" s="132"/>
      <c r="GR102" s="132"/>
      <c r="GS102" s="132"/>
      <c r="GT102" s="132"/>
      <c r="GU102" s="132"/>
      <c r="GV102" s="132"/>
      <c r="GW102" s="132"/>
      <c r="GX102" s="132"/>
      <c r="GY102" s="132"/>
      <c r="GZ102" s="132"/>
      <c r="HA102" s="132"/>
      <c r="HB102" s="132"/>
      <c r="HC102" s="132"/>
      <c r="HD102" s="132"/>
      <c r="HE102" s="132"/>
      <c r="HF102" s="132"/>
      <c r="HG102" s="132"/>
      <c r="HH102" s="132"/>
      <c r="HI102" s="132"/>
      <c r="HJ102" s="132"/>
      <c r="HK102" s="132"/>
      <c r="HL102" s="132"/>
      <c r="HM102" s="132"/>
      <c r="HN102" s="132"/>
      <c r="HO102" s="132"/>
      <c r="HP102" s="132"/>
      <c r="HQ102" s="132"/>
      <c r="HR102" s="132"/>
      <c r="HS102" s="132"/>
      <c r="HT102" s="132"/>
      <c r="HU102" s="132"/>
      <c r="HV102" s="132"/>
      <c r="HW102" s="132"/>
      <c r="HX102" s="132"/>
      <c r="HY102" s="132"/>
      <c r="HZ102" s="132"/>
      <c r="IA102" s="132"/>
      <c r="IB102" s="132"/>
      <c r="IC102" s="132"/>
      <c r="ID102" s="132"/>
      <c r="IE102" s="132"/>
      <c r="IF102" s="132"/>
      <c r="IG102" s="132"/>
      <c r="IH102" s="132"/>
      <c r="II102" s="132"/>
      <c r="IJ102" s="132"/>
      <c r="IK102" s="132"/>
      <c r="IL102" s="132"/>
      <c r="IM102" s="132"/>
      <c r="IN102" s="132"/>
      <c r="IO102" s="132"/>
      <c r="IP102" s="132"/>
      <c r="IQ102" s="132"/>
      <c r="IR102" s="132"/>
    </row>
    <row r="103" spans="1:252" s="128" customFormat="1" ht="18" customHeight="1" x14ac:dyDescent="0.25">
      <c r="A103" s="141" t="s">
        <v>768</v>
      </c>
      <c r="B103" s="141" t="s">
        <v>542</v>
      </c>
      <c r="C103" s="142" t="s">
        <v>723</v>
      </c>
      <c r="D103" s="142" t="s">
        <v>618</v>
      </c>
      <c r="E103" s="142" t="s">
        <v>724</v>
      </c>
      <c r="F103" s="134"/>
      <c r="G103" s="134">
        <v>6951851928</v>
      </c>
      <c r="H103" s="134">
        <v>6972692901</v>
      </c>
      <c r="I103" s="137" t="s">
        <v>730</v>
      </c>
      <c r="J103" s="137" t="s">
        <v>814</v>
      </c>
      <c r="K103" s="132"/>
      <c r="L103" s="132"/>
      <c r="M103" s="132"/>
      <c r="N103" s="132"/>
      <c r="O103" s="132"/>
      <c r="P103" s="132"/>
      <c r="Q103" s="132"/>
      <c r="R103" s="132"/>
      <c r="S103" s="132"/>
      <c r="T103" s="132"/>
      <c r="U103" s="132"/>
      <c r="V103" s="132"/>
      <c r="W103" s="132"/>
      <c r="X103" s="132"/>
      <c r="Y103" s="132"/>
      <c r="Z103" s="132"/>
      <c r="AA103" s="132"/>
      <c r="AB103" s="132"/>
      <c r="AC103" s="132"/>
      <c r="AD103" s="132"/>
      <c r="AE103" s="132"/>
      <c r="AF103" s="132"/>
      <c r="AG103" s="132"/>
      <c r="AH103" s="132"/>
      <c r="AI103" s="132"/>
      <c r="AJ103" s="132"/>
      <c r="AK103" s="132"/>
      <c r="AL103" s="132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132"/>
      <c r="BE103" s="132"/>
      <c r="BF103" s="132"/>
      <c r="BG103" s="132"/>
      <c r="BH103" s="132"/>
      <c r="BI103" s="132"/>
      <c r="BJ103" s="132"/>
      <c r="BK103" s="132"/>
      <c r="BL103" s="132"/>
      <c r="BM103" s="132"/>
      <c r="BN103" s="132"/>
      <c r="BO103" s="132"/>
      <c r="BP103" s="132"/>
      <c r="BQ103" s="132"/>
      <c r="BR103" s="132"/>
      <c r="BS103" s="132"/>
      <c r="BT103" s="132"/>
      <c r="BU103" s="132"/>
      <c r="BV103" s="132"/>
      <c r="BW103" s="132"/>
      <c r="BX103" s="132"/>
      <c r="BY103" s="132"/>
      <c r="BZ103" s="132"/>
      <c r="CA103" s="132"/>
      <c r="CB103" s="132"/>
      <c r="CC103" s="132"/>
      <c r="CD103" s="132"/>
      <c r="CE103" s="132"/>
      <c r="CF103" s="132"/>
      <c r="CG103" s="132"/>
      <c r="CH103" s="132"/>
      <c r="CI103" s="132"/>
      <c r="CJ103" s="132"/>
      <c r="CK103" s="132"/>
      <c r="CL103" s="132"/>
      <c r="CM103" s="132"/>
      <c r="CN103" s="132"/>
      <c r="CO103" s="132"/>
      <c r="CP103" s="132"/>
      <c r="CQ103" s="132"/>
      <c r="CR103" s="132"/>
      <c r="CS103" s="132"/>
      <c r="CT103" s="132"/>
      <c r="CU103" s="132"/>
      <c r="CV103" s="132"/>
      <c r="CW103" s="132"/>
      <c r="CX103" s="132"/>
      <c r="CY103" s="132"/>
      <c r="CZ103" s="132"/>
      <c r="DA103" s="132"/>
      <c r="DB103" s="132"/>
      <c r="DC103" s="132"/>
      <c r="DD103" s="132"/>
      <c r="DE103" s="132"/>
      <c r="DF103" s="132"/>
      <c r="DG103" s="132"/>
      <c r="DH103" s="132"/>
      <c r="DI103" s="132"/>
      <c r="DJ103" s="132"/>
      <c r="DK103" s="132"/>
      <c r="DL103" s="132"/>
      <c r="DM103" s="132"/>
      <c r="DN103" s="132"/>
      <c r="DO103" s="132"/>
      <c r="DP103" s="132"/>
      <c r="DQ103" s="132"/>
      <c r="DR103" s="132"/>
      <c r="DS103" s="132"/>
      <c r="DT103" s="132"/>
      <c r="DU103" s="132"/>
      <c r="DV103" s="132"/>
      <c r="DW103" s="132"/>
      <c r="DX103" s="132"/>
      <c r="DY103" s="132"/>
      <c r="DZ103" s="132"/>
      <c r="EA103" s="132"/>
      <c r="EB103" s="132"/>
      <c r="EC103" s="132"/>
      <c r="ED103" s="132"/>
      <c r="EE103" s="132"/>
      <c r="EF103" s="132"/>
      <c r="EG103" s="132"/>
      <c r="EH103" s="132"/>
      <c r="EI103" s="132"/>
      <c r="EJ103" s="132"/>
      <c r="EK103" s="132"/>
      <c r="EL103" s="132"/>
      <c r="EM103" s="132"/>
      <c r="EN103" s="132"/>
      <c r="EO103" s="132"/>
      <c r="EP103" s="132"/>
      <c r="EQ103" s="132"/>
      <c r="ER103" s="132"/>
      <c r="ES103" s="132"/>
      <c r="ET103" s="132"/>
      <c r="EU103" s="132"/>
      <c r="EV103" s="132"/>
      <c r="EW103" s="132"/>
      <c r="EX103" s="132"/>
      <c r="EY103" s="132"/>
      <c r="EZ103" s="132"/>
      <c r="FA103" s="132"/>
      <c r="FB103" s="132"/>
      <c r="FC103" s="132"/>
      <c r="FD103" s="132"/>
      <c r="FE103" s="132"/>
      <c r="FF103" s="132"/>
      <c r="FG103" s="132"/>
      <c r="FH103" s="132"/>
      <c r="FI103" s="132"/>
      <c r="FJ103" s="132"/>
      <c r="FK103" s="132"/>
      <c r="FL103" s="132"/>
      <c r="FM103" s="132"/>
      <c r="FN103" s="132"/>
      <c r="FO103" s="132"/>
      <c r="FP103" s="132"/>
      <c r="FQ103" s="132"/>
      <c r="FR103" s="132"/>
      <c r="FS103" s="132"/>
      <c r="FT103" s="132"/>
      <c r="FU103" s="132"/>
      <c r="FV103" s="132"/>
      <c r="FW103" s="132"/>
      <c r="FX103" s="132"/>
      <c r="FY103" s="132"/>
      <c r="FZ103" s="132"/>
      <c r="GA103" s="132"/>
      <c r="GB103" s="132"/>
      <c r="GC103" s="132"/>
      <c r="GD103" s="132"/>
      <c r="GE103" s="132"/>
      <c r="GF103" s="132"/>
      <c r="GG103" s="132"/>
      <c r="GH103" s="132"/>
      <c r="GI103" s="132"/>
      <c r="GJ103" s="132"/>
      <c r="GK103" s="132"/>
      <c r="GL103" s="132"/>
      <c r="GM103" s="132"/>
      <c r="GN103" s="132"/>
      <c r="GO103" s="132"/>
      <c r="GP103" s="132"/>
      <c r="GQ103" s="132"/>
      <c r="GR103" s="132"/>
      <c r="GS103" s="132"/>
      <c r="GT103" s="132"/>
      <c r="GU103" s="132"/>
      <c r="GV103" s="132"/>
      <c r="GW103" s="132"/>
      <c r="GX103" s="132"/>
      <c r="GY103" s="132"/>
      <c r="GZ103" s="132"/>
      <c r="HA103" s="132"/>
      <c r="HB103" s="132"/>
      <c r="HC103" s="132"/>
      <c r="HD103" s="132"/>
      <c r="HE103" s="132"/>
      <c r="HF103" s="132"/>
      <c r="HG103" s="132"/>
      <c r="HH103" s="132"/>
      <c r="HI103" s="132"/>
      <c r="HJ103" s="132"/>
      <c r="HK103" s="132"/>
      <c r="HL103" s="132"/>
      <c r="HM103" s="132"/>
      <c r="HN103" s="132"/>
      <c r="HO103" s="132"/>
      <c r="HP103" s="132"/>
      <c r="HQ103" s="132"/>
      <c r="HR103" s="132"/>
      <c r="HS103" s="132"/>
      <c r="HT103" s="132"/>
      <c r="HU103" s="132"/>
      <c r="HV103" s="132"/>
      <c r="HW103" s="132"/>
      <c r="HX103" s="132"/>
      <c r="HY103" s="132"/>
      <c r="HZ103" s="132"/>
      <c r="IA103" s="132"/>
      <c r="IB103" s="132"/>
      <c r="IC103" s="132"/>
      <c r="ID103" s="132"/>
      <c r="IE103" s="132"/>
      <c r="IF103" s="132"/>
      <c r="IG103" s="132"/>
      <c r="IH103" s="132"/>
      <c r="II103" s="132"/>
      <c r="IJ103" s="132"/>
      <c r="IK103" s="132"/>
      <c r="IL103" s="132"/>
      <c r="IM103" s="132"/>
      <c r="IN103" s="132"/>
      <c r="IO103" s="132"/>
      <c r="IP103" s="132"/>
      <c r="IQ103" s="132"/>
      <c r="IR103" s="132"/>
    </row>
    <row r="104" spans="1:252" s="128" customFormat="1" ht="21.75" customHeight="1" x14ac:dyDescent="0.25">
      <c r="A104" s="140" t="s">
        <v>1126</v>
      </c>
      <c r="B104" s="140" t="s">
        <v>343</v>
      </c>
      <c r="C104" s="134" t="s">
        <v>1127</v>
      </c>
      <c r="D104" s="134" t="s">
        <v>383</v>
      </c>
      <c r="E104" s="134">
        <v>2110153447</v>
      </c>
      <c r="F104" s="134"/>
      <c r="G104" s="134">
        <v>6945296028</v>
      </c>
      <c r="H104" s="134">
        <v>6972728934</v>
      </c>
      <c r="I104" s="135" t="s">
        <v>1128</v>
      </c>
      <c r="J104" s="136"/>
      <c r="K104" s="132"/>
      <c r="L104" s="132"/>
      <c r="M104" s="132"/>
      <c r="N104" s="132"/>
      <c r="O104" s="132"/>
      <c r="P104" s="132"/>
      <c r="Q104" s="132"/>
      <c r="R104" s="132"/>
      <c r="S104" s="132"/>
      <c r="T104" s="132"/>
      <c r="U104" s="132"/>
      <c r="V104" s="132"/>
      <c r="W104" s="132"/>
      <c r="X104" s="132"/>
      <c r="Y104" s="132"/>
      <c r="Z104" s="132"/>
      <c r="AA104" s="132"/>
      <c r="AB104" s="132"/>
      <c r="AC104" s="132"/>
      <c r="AD104" s="132"/>
      <c r="AE104" s="132"/>
      <c r="AF104" s="132"/>
      <c r="AG104" s="132"/>
      <c r="AH104" s="132"/>
      <c r="AI104" s="132"/>
      <c r="AJ104" s="132"/>
      <c r="AK104" s="132"/>
      <c r="AL104" s="132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132"/>
      <c r="BE104" s="132"/>
      <c r="BF104" s="132"/>
      <c r="BG104" s="132"/>
      <c r="BH104" s="132"/>
      <c r="BI104" s="132"/>
      <c r="BJ104" s="132"/>
      <c r="BK104" s="132"/>
      <c r="BL104" s="132"/>
      <c r="BM104" s="132"/>
      <c r="BN104" s="132"/>
      <c r="BO104" s="132"/>
      <c r="BP104" s="132"/>
      <c r="BQ104" s="132"/>
      <c r="BR104" s="132"/>
      <c r="BS104" s="132"/>
      <c r="BT104" s="132"/>
      <c r="BU104" s="132"/>
      <c r="BV104" s="132"/>
      <c r="BW104" s="132"/>
      <c r="BX104" s="132"/>
      <c r="BY104" s="132"/>
      <c r="BZ104" s="132"/>
      <c r="CA104" s="132"/>
      <c r="CB104" s="132"/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  <c r="CN104" s="132"/>
      <c r="CO104" s="132"/>
      <c r="CP104" s="132"/>
      <c r="CQ104" s="132"/>
      <c r="CR104" s="132"/>
      <c r="CS104" s="132"/>
      <c r="CT104" s="132"/>
      <c r="CU104" s="132"/>
      <c r="CV104" s="132"/>
      <c r="CW104" s="132"/>
      <c r="CX104" s="132"/>
      <c r="CY104" s="132"/>
      <c r="CZ104" s="132"/>
      <c r="DA104" s="132"/>
      <c r="DB104" s="132"/>
      <c r="DC104" s="132"/>
      <c r="DD104" s="132"/>
      <c r="DE104" s="132"/>
      <c r="DF104" s="132"/>
      <c r="DG104" s="132"/>
      <c r="DH104" s="132"/>
      <c r="DI104" s="132"/>
      <c r="DJ104" s="132"/>
      <c r="DK104" s="132"/>
      <c r="DL104" s="132"/>
      <c r="DM104" s="132"/>
      <c r="DN104" s="132"/>
      <c r="DO104" s="132"/>
      <c r="DP104" s="132"/>
      <c r="DQ104" s="132"/>
      <c r="DR104" s="132"/>
      <c r="DS104" s="132"/>
      <c r="DT104" s="132"/>
      <c r="DU104" s="132"/>
      <c r="DV104" s="132"/>
      <c r="DW104" s="132"/>
      <c r="DX104" s="132"/>
      <c r="DY104" s="132"/>
      <c r="DZ104" s="132"/>
      <c r="EA104" s="132"/>
      <c r="EB104" s="132"/>
      <c r="EC104" s="132"/>
      <c r="ED104" s="132"/>
      <c r="EE104" s="132"/>
      <c r="EF104" s="132"/>
      <c r="EG104" s="132"/>
      <c r="EH104" s="132"/>
      <c r="EI104" s="132"/>
      <c r="EJ104" s="132"/>
      <c r="EK104" s="132"/>
      <c r="EL104" s="132"/>
      <c r="EM104" s="132"/>
      <c r="EN104" s="132"/>
      <c r="EO104" s="132"/>
      <c r="EP104" s="132"/>
      <c r="EQ104" s="132"/>
      <c r="ER104" s="132"/>
      <c r="ES104" s="132"/>
      <c r="ET104" s="132"/>
      <c r="EU104" s="132"/>
      <c r="EV104" s="132"/>
      <c r="EW104" s="132"/>
      <c r="EX104" s="132"/>
      <c r="EY104" s="132"/>
      <c r="EZ104" s="132"/>
      <c r="FA104" s="132"/>
      <c r="FB104" s="132"/>
      <c r="FC104" s="132"/>
      <c r="FD104" s="132"/>
      <c r="FE104" s="132"/>
      <c r="FF104" s="132"/>
      <c r="FG104" s="132"/>
      <c r="FH104" s="132"/>
      <c r="FI104" s="132"/>
      <c r="FJ104" s="132"/>
      <c r="FK104" s="132"/>
      <c r="FL104" s="132"/>
      <c r="FM104" s="132"/>
      <c r="FN104" s="132"/>
      <c r="FO104" s="132"/>
      <c r="FP104" s="132"/>
      <c r="FQ104" s="132"/>
      <c r="FR104" s="132"/>
      <c r="FS104" s="132"/>
      <c r="FT104" s="132"/>
      <c r="FU104" s="132"/>
      <c r="FV104" s="132"/>
      <c r="FW104" s="132"/>
      <c r="FX104" s="132"/>
      <c r="FY104" s="132"/>
      <c r="FZ104" s="132"/>
      <c r="GA104" s="132"/>
      <c r="GB104" s="132"/>
      <c r="GC104" s="132"/>
      <c r="GD104" s="132"/>
      <c r="GE104" s="132"/>
      <c r="GF104" s="132"/>
      <c r="GG104" s="132"/>
      <c r="GH104" s="132"/>
      <c r="GI104" s="132"/>
      <c r="GJ104" s="132"/>
      <c r="GK104" s="132"/>
      <c r="GL104" s="132"/>
      <c r="GM104" s="132"/>
      <c r="GN104" s="132"/>
      <c r="GO104" s="132"/>
      <c r="GP104" s="132"/>
      <c r="GQ104" s="132"/>
      <c r="GR104" s="132"/>
      <c r="GS104" s="132"/>
      <c r="GT104" s="132"/>
      <c r="GU104" s="132"/>
      <c r="GV104" s="132"/>
      <c r="GW104" s="132"/>
      <c r="GX104" s="132"/>
      <c r="GY104" s="132"/>
      <c r="GZ104" s="132"/>
      <c r="HA104" s="132"/>
      <c r="HB104" s="132"/>
      <c r="HC104" s="132"/>
      <c r="HD104" s="132"/>
      <c r="HE104" s="132"/>
      <c r="HF104" s="132"/>
      <c r="HG104" s="132"/>
      <c r="HH104" s="132"/>
      <c r="HI104" s="132"/>
      <c r="HJ104" s="132"/>
      <c r="HK104" s="132"/>
      <c r="HL104" s="132"/>
      <c r="HM104" s="132"/>
      <c r="HN104" s="132"/>
      <c r="HO104" s="132"/>
      <c r="HP104" s="132"/>
      <c r="HQ104" s="132"/>
      <c r="HR104" s="132"/>
      <c r="HS104" s="132"/>
      <c r="HT104" s="132"/>
      <c r="HU104" s="132"/>
      <c r="HV104" s="132"/>
      <c r="HW104" s="132"/>
      <c r="HX104" s="132"/>
      <c r="HY104" s="132"/>
      <c r="HZ104" s="132"/>
      <c r="IA104" s="132"/>
      <c r="IB104" s="132"/>
      <c r="IC104" s="132"/>
      <c r="ID104" s="132"/>
      <c r="IE104" s="132"/>
      <c r="IF104" s="132"/>
      <c r="IG104" s="132"/>
      <c r="IH104" s="132"/>
      <c r="II104" s="132"/>
      <c r="IJ104" s="132"/>
      <c r="IK104" s="132"/>
      <c r="IL104" s="132"/>
      <c r="IM104" s="132"/>
      <c r="IN104" s="132"/>
      <c r="IO104" s="132"/>
      <c r="IP104" s="132"/>
      <c r="IQ104" s="132"/>
      <c r="IR104" s="132"/>
    </row>
    <row r="105" spans="1:252" s="128" customFormat="1" ht="18" customHeight="1" x14ac:dyDescent="0.25">
      <c r="A105" s="140" t="s">
        <v>1265</v>
      </c>
      <c r="B105" s="140" t="s">
        <v>1171</v>
      </c>
      <c r="C105" s="134" t="s">
        <v>1280</v>
      </c>
      <c r="D105" s="134"/>
      <c r="E105" s="134"/>
      <c r="F105" s="134">
        <v>6973436611</v>
      </c>
      <c r="G105" s="134"/>
      <c r="H105" s="134"/>
      <c r="I105" s="135" t="s">
        <v>1266</v>
      </c>
      <c r="J105" s="136"/>
      <c r="K105" s="139"/>
      <c r="L105" s="132"/>
      <c r="M105" s="132"/>
      <c r="N105" s="132"/>
      <c r="O105" s="132"/>
      <c r="P105" s="132"/>
      <c r="Q105" s="132"/>
      <c r="R105" s="132"/>
      <c r="S105" s="132"/>
      <c r="T105" s="132"/>
      <c r="U105" s="132"/>
      <c r="V105" s="132"/>
      <c r="W105" s="132"/>
      <c r="X105" s="132"/>
      <c r="Y105" s="132"/>
      <c r="Z105" s="132"/>
      <c r="AA105" s="132"/>
      <c r="AB105" s="132"/>
      <c r="AC105" s="132"/>
      <c r="AD105" s="132"/>
      <c r="AE105" s="132"/>
      <c r="AF105" s="132"/>
      <c r="AG105" s="132"/>
      <c r="AH105" s="132"/>
      <c r="AI105" s="132"/>
      <c r="AJ105" s="132"/>
      <c r="AK105" s="132"/>
      <c r="AL105" s="132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132"/>
      <c r="BE105" s="132"/>
      <c r="BF105" s="132"/>
      <c r="BG105" s="132"/>
      <c r="BH105" s="132"/>
      <c r="BI105" s="132"/>
      <c r="BJ105" s="132"/>
      <c r="BK105" s="132"/>
      <c r="BL105" s="132"/>
      <c r="BM105" s="132"/>
      <c r="BN105" s="132"/>
      <c r="BO105" s="132"/>
      <c r="BP105" s="132"/>
      <c r="BQ105" s="132"/>
      <c r="BR105" s="132"/>
      <c r="BS105" s="132"/>
      <c r="BT105" s="132"/>
      <c r="BU105" s="132"/>
      <c r="BV105" s="132"/>
      <c r="BW105" s="132"/>
      <c r="BX105" s="132"/>
      <c r="BY105" s="132"/>
      <c r="BZ105" s="132"/>
      <c r="CA105" s="132"/>
      <c r="CB105" s="132"/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  <c r="CN105" s="132"/>
      <c r="CO105" s="132"/>
      <c r="CP105" s="132"/>
      <c r="CQ105" s="132"/>
      <c r="CR105" s="132"/>
      <c r="CS105" s="132"/>
      <c r="CT105" s="132"/>
      <c r="CU105" s="132"/>
      <c r="CV105" s="132"/>
      <c r="CW105" s="132"/>
      <c r="CX105" s="132"/>
      <c r="CY105" s="132"/>
      <c r="CZ105" s="132"/>
      <c r="DA105" s="132"/>
      <c r="DB105" s="132"/>
      <c r="DC105" s="132"/>
      <c r="DD105" s="132"/>
      <c r="DE105" s="132"/>
      <c r="DF105" s="132"/>
      <c r="DG105" s="132"/>
      <c r="DH105" s="132"/>
      <c r="DI105" s="132"/>
      <c r="DJ105" s="132"/>
      <c r="DK105" s="132"/>
      <c r="DL105" s="132"/>
      <c r="DM105" s="132"/>
      <c r="DN105" s="132"/>
      <c r="DO105" s="132"/>
      <c r="DP105" s="132"/>
      <c r="DQ105" s="132"/>
      <c r="DR105" s="132"/>
      <c r="DS105" s="132"/>
      <c r="DT105" s="132"/>
      <c r="DU105" s="132"/>
      <c r="DV105" s="132"/>
      <c r="DW105" s="132"/>
      <c r="DX105" s="132"/>
      <c r="DY105" s="132"/>
      <c r="DZ105" s="132"/>
      <c r="EA105" s="132"/>
      <c r="EB105" s="132"/>
      <c r="EC105" s="132"/>
      <c r="ED105" s="132"/>
      <c r="EE105" s="132"/>
      <c r="EF105" s="132"/>
      <c r="EG105" s="132"/>
      <c r="EH105" s="132"/>
      <c r="EI105" s="132"/>
      <c r="EJ105" s="132"/>
      <c r="EK105" s="132"/>
      <c r="EL105" s="132"/>
      <c r="EM105" s="132"/>
      <c r="EN105" s="132"/>
      <c r="EO105" s="132"/>
      <c r="EP105" s="132"/>
      <c r="EQ105" s="132"/>
      <c r="ER105" s="132"/>
      <c r="ES105" s="132"/>
      <c r="ET105" s="132"/>
      <c r="EU105" s="132"/>
      <c r="EV105" s="132"/>
      <c r="EW105" s="132"/>
      <c r="EX105" s="132"/>
      <c r="EY105" s="132"/>
      <c r="EZ105" s="132"/>
      <c r="FA105" s="132"/>
      <c r="FB105" s="132"/>
      <c r="FC105" s="132"/>
      <c r="FD105" s="132"/>
      <c r="FE105" s="132"/>
      <c r="FF105" s="132"/>
      <c r="FG105" s="132"/>
      <c r="FH105" s="132"/>
      <c r="FI105" s="132"/>
      <c r="FJ105" s="132"/>
      <c r="FK105" s="132"/>
      <c r="FL105" s="132"/>
      <c r="FM105" s="132"/>
      <c r="FN105" s="132"/>
      <c r="FO105" s="132"/>
      <c r="FP105" s="132"/>
      <c r="FQ105" s="132"/>
      <c r="FR105" s="132"/>
      <c r="FS105" s="132"/>
      <c r="FT105" s="132"/>
      <c r="FU105" s="132"/>
      <c r="FV105" s="132"/>
      <c r="FW105" s="132"/>
      <c r="FX105" s="132"/>
      <c r="FY105" s="132"/>
      <c r="FZ105" s="132"/>
      <c r="GA105" s="132"/>
      <c r="GB105" s="132"/>
      <c r="GC105" s="132"/>
      <c r="GD105" s="132"/>
      <c r="GE105" s="132"/>
      <c r="GF105" s="132"/>
      <c r="GG105" s="132"/>
      <c r="GH105" s="132"/>
      <c r="GI105" s="132"/>
      <c r="GJ105" s="132"/>
      <c r="GK105" s="132"/>
      <c r="GL105" s="132"/>
      <c r="GM105" s="132"/>
      <c r="GN105" s="132"/>
      <c r="GO105" s="132"/>
      <c r="GP105" s="132"/>
      <c r="GQ105" s="132"/>
      <c r="GR105" s="132"/>
      <c r="GS105" s="132"/>
      <c r="GT105" s="132"/>
      <c r="GU105" s="132"/>
      <c r="GV105" s="132"/>
      <c r="GW105" s="132"/>
      <c r="GX105" s="132"/>
      <c r="GY105" s="132"/>
      <c r="GZ105" s="132"/>
      <c r="HA105" s="132"/>
      <c r="HB105" s="132"/>
      <c r="HC105" s="132"/>
      <c r="HD105" s="132"/>
      <c r="HE105" s="132"/>
      <c r="HF105" s="132"/>
      <c r="HG105" s="132"/>
      <c r="HH105" s="132"/>
      <c r="HI105" s="132"/>
      <c r="HJ105" s="132"/>
      <c r="HK105" s="132"/>
      <c r="HL105" s="132"/>
      <c r="HM105" s="132"/>
      <c r="HN105" s="132"/>
      <c r="HO105" s="132"/>
      <c r="HP105" s="132"/>
      <c r="HQ105" s="132"/>
      <c r="HR105" s="132"/>
      <c r="HS105" s="132"/>
      <c r="HT105" s="132"/>
      <c r="HU105" s="132"/>
      <c r="HV105" s="132"/>
      <c r="HW105" s="132"/>
      <c r="HX105" s="132"/>
      <c r="HY105" s="132"/>
      <c r="HZ105" s="132"/>
      <c r="IA105" s="132"/>
      <c r="IB105" s="132"/>
      <c r="IC105" s="132"/>
      <c r="ID105" s="132"/>
      <c r="IE105" s="132"/>
      <c r="IF105" s="132"/>
      <c r="IG105" s="132"/>
      <c r="IH105" s="132"/>
      <c r="II105" s="132"/>
      <c r="IJ105" s="132"/>
      <c r="IK105" s="132"/>
      <c r="IL105" s="132"/>
      <c r="IM105" s="132"/>
      <c r="IN105" s="132"/>
      <c r="IO105" s="132"/>
      <c r="IP105" s="132"/>
      <c r="IQ105" s="132"/>
      <c r="IR105" s="132"/>
    </row>
    <row r="106" spans="1:252" x14ac:dyDescent="0.25">
      <c r="A106" s="101" t="s">
        <v>167</v>
      </c>
      <c r="B106" s="101" t="s">
        <v>259</v>
      </c>
      <c r="C106" s="61" t="s">
        <v>435</v>
      </c>
      <c r="D106" s="61" t="s">
        <v>231</v>
      </c>
      <c r="E106" s="61" t="s">
        <v>436</v>
      </c>
      <c r="F106" s="61" t="s">
        <v>437</v>
      </c>
      <c r="G106" s="61" t="s">
        <v>438</v>
      </c>
      <c r="H106" s="61" t="s">
        <v>437</v>
      </c>
      <c r="I106" s="7">
        <v>6940304010</v>
      </c>
      <c r="J106" s="9" t="s">
        <v>439</v>
      </c>
      <c r="K106" s="139"/>
      <c r="L106" s="132"/>
      <c r="M106" s="132"/>
      <c r="N106" s="132"/>
      <c r="O106" s="132"/>
      <c r="P106" s="132"/>
      <c r="Q106" s="132"/>
      <c r="R106" s="132"/>
      <c r="S106" s="132"/>
      <c r="T106" s="132"/>
      <c r="U106" s="132"/>
      <c r="V106" s="132"/>
      <c r="W106" s="132"/>
      <c r="X106" s="132"/>
      <c r="Y106" s="132"/>
      <c r="Z106" s="132"/>
      <c r="AA106" s="132"/>
      <c r="AB106" s="132"/>
      <c r="AC106" s="132"/>
      <c r="AD106" s="132"/>
      <c r="AE106" s="132"/>
      <c r="AF106" s="132"/>
      <c r="AG106" s="132"/>
      <c r="AH106" s="132"/>
      <c r="AI106" s="132"/>
      <c r="AJ106" s="132"/>
      <c r="AK106" s="132"/>
      <c r="AL106" s="132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132"/>
      <c r="BE106" s="132"/>
      <c r="BF106" s="132"/>
      <c r="BG106" s="132"/>
      <c r="BH106" s="132"/>
      <c r="BI106" s="132"/>
      <c r="BJ106" s="132"/>
      <c r="BK106" s="132"/>
      <c r="BL106" s="132"/>
      <c r="BM106" s="132"/>
      <c r="BN106" s="132"/>
      <c r="BO106" s="132"/>
      <c r="BP106" s="132"/>
      <c r="BQ106" s="132"/>
      <c r="BR106" s="132"/>
      <c r="BS106" s="132"/>
      <c r="BT106" s="132"/>
      <c r="BU106" s="132"/>
      <c r="BV106" s="132"/>
      <c r="BW106" s="132"/>
      <c r="BX106" s="132"/>
      <c r="BY106" s="132"/>
      <c r="BZ106" s="132"/>
      <c r="CA106" s="132"/>
      <c r="CB106" s="132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  <c r="CN106" s="132"/>
      <c r="CO106" s="132"/>
      <c r="CP106" s="132"/>
      <c r="CQ106" s="132"/>
      <c r="CR106" s="132"/>
      <c r="CS106" s="132"/>
      <c r="CT106" s="132"/>
      <c r="CU106" s="132"/>
      <c r="CV106" s="132"/>
      <c r="CW106" s="132"/>
      <c r="CX106" s="132"/>
      <c r="CY106" s="132"/>
      <c r="CZ106" s="132"/>
      <c r="DA106" s="132"/>
      <c r="DB106" s="132"/>
      <c r="DC106" s="132"/>
      <c r="DD106" s="132"/>
      <c r="DE106" s="132"/>
      <c r="DF106" s="132"/>
      <c r="DG106" s="132"/>
      <c r="DH106" s="132"/>
      <c r="DI106" s="132"/>
      <c r="DJ106" s="132"/>
      <c r="DK106" s="132"/>
      <c r="DL106" s="132"/>
      <c r="DM106" s="132"/>
      <c r="DN106" s="132"/>
      <c r="DO106" s="132"/>
      <c r="DP106" s="132"/>
      <c r="DQ106" s="132"/>
      <c r="DR106" s="132"/>
      <c r="DS106" s="132"/>
      <c r="DT106" s="132"/>
      <c r="DU106" s="132"/>
      <c r="DV106" s="132"/>
      <c r="DW106" s="132"/>
      <c r="DX106" s="132"/>
      <c r="DY106" s="132"/>
      <c r="DZ106" s="132"/>
      <c r="EA106" s="132"/>
      <c r="EB106" s="132"/>
      <c r="EC106" s="132"/>
      <c r="ED106" s="132"/>
      <c r="EE106" s="132"/>
      <c r="EF106" s="132"/>
      <c r="EG106" s="132"/>
      <c r="EH106" s="132"/>
      <c r="EI106" s="132"/>
      <c r="EJ106" s="132"/>
      <c r="EK106" s="132"/>
      <c r="EL106" s="132"/>
      <c r="EM106" s="132"/>
      <c r="EN106" s="132"/>
      <c r="EO106" s="132"/>
      <c r="EP106" s="132"/>
      <c r="EQ106" s="132"/>
      <c r="ER106" s="132"/>
      <c r="ES106" s="132"/>
      <c r="ET106" s="132"/>
      <c r="EU106" s="132"/>
      <c r="EV106" s="132"/>
      <c r="EW106" s="132"/>
      <c r="EX106" s="132"/>
      <c r="EY106" s="132"/>
      <c r="EZ106" s="132"/>
      <c r="FA106" s="132"/>
      <c r="FB106" s="132"/>
      <c r="FC106" s="132"/>
      <c r="FD106" s="132"/>
      <c r="FE106" s="132"/>
      <c r="FF106" s="132"/>
      <c r="FG106" s="132"/>
      <c r="FH106" s="132"/>
      <c r="FI106" s="132"/>
      <c r="FJ106" s="132"/>
      <c r="FK106" s="132"/>
      <c r="FL106" s="132"/>
      <c r="FM106" s="132"/>
      <c r="FN106" s="132"/>
      <c r="FO106" s="132"/>
      <c r="FP106" s="132"/>
      <c r="FQ106" s="132"/>
      <c r="FR106" s="132"/>
      <c r="FS106" s="132"/>
      <c r="FT106" s="132"/>
      <c r="FU106" s="132"/>
      <c r="FV106" s="132"/>
      <c r="FW106" s="132"/>
      <c r="FX106" s="132"/>
      <c r="FY106" s="132"/>
      <c r="FZ106" s="132"/>
      <c r="GA106" s="132"/>
      <c r="GB106" s="132"/>
      <c r="GC106" s="132"/>
      <c r="GD106" s="132"/>
      <c r="GE106" s="132"/>
      <c r="GF106" s="132"/>
      <c r="GG106" s="132"/>
      <c r="GH106" s="132"/>
      <c r="GI106" s="132"/>
      <c r="GJ106" s="132"/>
      <c r="GK106" s="132"/>
      <c r="GL106" s="132"/>
      <c r="GM106" s="132"/>
      <c r="GN106" s="132"/>
      <c r="GO106" s="132"/>
      <c r="GP106" s="132"/>
      <c r="GQ106" s="132"/>
      <c r="GR106" s="132"/>
      <c r="GS106" s="132"/>
      <c r="GT106" s="132"/>
      <c r="GU106" s="132"/>
      <c r="GV106" s="132"/>
      <c r="GW106" s="132"/>
      <c r="GX106" s="132"/>
      <c r="GY106" s="132"/>
      <c r="GZ106" s="132"/>
      <c r="HA106" s="132"/>
      <c r="HB106" s="132"/>
      <c r="HC106" s="132"/>
      <c r="HD106" s="132"/>
      <c r="HE106" s="132"/>
      <c r="HF106" s="132"/>
      <c r="HG106" s="132"/>
      <c r="HH106" s="132"/>
      <c r="HI106" s="132"/>
      <c r="HJ106" s="132"/>
      <c r="HK106" s="132"/>
      <c r="HL106" s="132"/>
      <c r="HM106" s="132"/>
      <c r="HN106" s="132"/>
      <c r="HO106" s="132"/>
      <c r="HP106" s="132"/>
      <c r="HQ106" s="132"/>
      <c r="HR106" s="132"/>
      <c r="HS106" s="132"/>
      <c r="HT106" s="132"/>
      <c r="HU106" s="132"/>
      <c r="HV106" s="132"/>
      <c r="HW106" s="132"/>
      <c r="HX106" s="132"/>
      <c r="HY106" s="132"/>
      <c r="HZ106" s="132"/>
      <c r="IA106" s="132"/>
      <c r="IB106" s="132"/>
      <c r="IC106" s="132"/>
      <c r="ID106" s="132"/>
      <c r="IE106" s="132"/>
      <c r="IF106" s="132"/>
      <c r="IG106" s="132"/>
      <c r="IH106" s="132"/>
      <c r="II106" s="132"/>
      <c r="IJ106" s="132"/>
      <c r="IK106" s="132"/>
      <c r="IL106" s="132"/>
      <c r="IM106" s="132"/>
      <c r="IN106" s="132"/>
      <c r="IO106" s="132"/>
      <c r="IP106" s="132"/>
      <c r="IQ106" s="132"/>
      <c r="IR106" s="132"/>
    </row>
    <row r="107" spans="1:252" s="128" customFormat="1" ht="21.75" customHeight="1" x14ac:dyDescent="0.25">
      <c r="A107" s="141" t="s">
        <v>186</v>
      </c>
      <c r="B107" s="141" t="s">
        <v>362</v>
      </c>
      <c r="C107" s="142" t="s">
        <v>440</v>
      </c>
      <c r="D107" s="142" t="s">
        <v>385</v>
      </c>
      <c r="E107" s="142" t="s">
        <v>441</v>
      </c>
      <c r="F107" s="142" t="s">
        <v>442</v>
      </c>
      <c r="G107" s="142"/>
      <c r="H107" s="142" t="s">
        <v>443</v>
      </c>
      <c r="I107" s="137" t="s">
        <v>444</v>
      </c>
      <c r="J107" s="137" t="s">
        <v>445</v>
      </c>
      <c r="K107" s="139"/>
      <c r="L107" s="132"/>
      <c r="M107" s="132"/>
      <c r="N107" s="132"/>
      <c r="O107" s="132"/>
      <c r="P107" s="132"/>
      <c r="Q107" s="132"/>
      <c r="R107" s="132"/>
      <c r="S107" s="132"/>
      <c r="T107" s="132"/>
      <c r="U107" s="132"/>
      <c r="V107" s="132"/>
      <c r="W107" s="132"/>
      <c r="X107" s="132"/>
      <c r="Y107" s="132"/>
      <c r="Z107" s="132"/>
      <c r="AA107" s="132"/>
      <c r="AB107" s="132"/>
      <c r="AC107" s="132"/>
      <c r="AD107" s="132"/>
      <c r="AE107" s="132"/>
      <c r="AF107" s="132"/>
      <c r="AG107" s="132"/>
      <c r="AH107" s="132"/>
      <c r="AI107" s="132"/>
      <c r="AJ107" s="132"/>
      <c r="AK107" s="132"/>
      <c r="AL107" s="132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132"/>
      <c r="BE107" s="132"/>
      <c r="BF107" s="132"/>
      <c r="BG107" s="132"/>
      <c r="BH107" s="132"/>
      <c r="BI107" s="132"/>
      <c r="BJ107" s="132"/>
      <c r="BK107" s="132"/>
      <c r="BL107" s="132"/>
      <c r="BM107" s="132"/>
      <c r="BN107" s="132"/>
      <c r="BO107" s="132"/>
      <c r="BP107" s="132"/>
      <c r="BQ107" s="132"/>
      <c r="BR107" s="132"/>
      <c r="BS107" s="132"/>
      <c r="BT107" s="132"/>
      <c r="BU107" s="132"/>
      <c r="BV107" s="132"/>
      <c r="BW107" s="132"/>
      <c r="BX107" s="132"/>
      <c r="BY107" s="132"/>
      <c r="BZ107" s="132"/>
      <c r="CA107" s="132"/>
      <c r="CB107" s="132"/>
      <c r="CC107" s="132"/>
      <c r="CD107" s="132"/>
      <c r="CE107" s="132"/>
      <c r="CF107" s="132"/>
      <c r="CG107" s="132"/>
      <c r="CH107" s="132"/>
      <c r="CI107" s="132"/>
      <c r="CJ107" s="132"/>
      <c r="CK107" s="132"/>
      <c r="CL107" s="132"/>
      <c r="CM107" s="132"/>
      <c r="CN107" s="132"/>
      <c r="CO107" s="132"/>
      <c r="CP107" s="132"/>
      <c r="CQ107" s="132"/>
      <c r="CR107" s="132"/>
      <c r="CS107" s="132"/>
      <c r="CT107" s="132"/>
      <c r="CU107" s="132"/>
      <c r="CV107" s="132"/>
      <c r="CW107" s="132"/>
      <c r="CX107" s="132"/>
      <c r="CY107" s="132"/>
      <c r="CZ107" s="132"/>
      <c r="DA107" s="132"/>
      <c r="DB107" s="132"/>
      <c r="DC107" s="132"/>
      <c r="DD107" s="132"/>
      <c r="DE107" s="132"/>
      <c r="DF107" s="132"/>
      <c r="DG107" s="132"/>
      <c r="DH107" s="132"/>
      <c r="DI107" s="132"/>
      <c r="DJ107" s="132"/>
      <c r="DK107" s="132"/>
      <c r="DL107" s="132"/>
      <c r="DM107" s="132"/>
      <c r="DN107" s="132"/>
      <c r="DO107" s="132"/>
      <c r="DP107" s="132"/>
      <c r="DQ107" s="132"/>
      <c r="DR107" s="132"/>
      <c r="DS107" s="132"/>
      <c r="DT107" s="132"/>
      <c r="DU107" s="132"/>
      <c r="DV107" s="132"/>
      <c r="DW107" s="132"/>
      <c r="DX107" s="132"/>
      <c r="DY107" s="132"/>
      <c r="DZ107" s="132"/>
      <c r="EA107" s="132"/>
      <c r="EB107" s="132"/>
      <c r="EC107" s="132"/>
      <c r="ED107" s="132"/>
      <c r="EE107" s="132"/>
      <c r="EF107" s="132"/>
      <c r="EG107" s="132"/>
      <c r="EH107" s="132"/>
      <c r="EI107" s="132"/>
      <c r="EJ107" s="132"/>
      <c r="EK107" s="132"/>
      <c r="EL107" s="132"/>
      <c r="EM107" s="132"/>
      <c r="EN107" s="132"/>
      <c r="EO107" s="132"/>
      <c r="EP107" s="132"/>
      <c r="EQ107" s="132"/>
      <c r="ER107" s="132"/>
      <c r="ES107" s="132"/>
      <c r="ET107" s="132"/>
      <c r="EU107" s="132"/>
      <c r="EV107" s="132"/>
      <c r="EW107" s="132"/>
      <c r="EX107" s="132"/>
      <c r="EY107" s="132"/>
      <c r="EZ107" s="132"/>
      <c r="FA107" s="132"/>
      <c r="FB107" s="132"/>
      <c r="FC107" s="132"/>
      <c r="FD107" s="132"/>
      <c r="FE107" s="132"/>
      <c r="FF107" s="132"/>
      <c r="FG107" s="132"/>
      <c r="FH107" s="132"/>
      <c r="FI107" s="132"/>
      <c r="FJ107" s="132"/>
      <c r="FK107" s="132"/>
      <c r="FL107" s="132"/>
      <c r="FM107" s="132"/>
      <c r="FN107" s="132"/>
      <c r="FO107" s="132"/>
      <c r="FP107" s="132"/>
      <c r="FQ107" s="132"/>
      <c r="FR107" s="132"/>
      <c r="FS107" s="132"/>
      <c r="FT107" s="132"/>
      <c r="FU107" s="132"/>
      <c r="FV107" s="132"/>
      <c r="FW107" s="132"/>
      <c r="FX107" s="132"/>
      <c r="FY107" s="132"/>
      <c r="FZ107" s="132"/>
      <c r="GA107" s="132"/>
      <c r="GB107" s="132"/>
      <c r="GC107" s="132"/>
      <c r="GD107" s="132"/>
      <c r="GE107" s="132"/>
      <c r="GF107" s="132"/>
      <c r="GG107" s="132"/>
      <c r="GH107" s="132"/>
      <c r="GI107" s="132"/>
      <c r="GJ107" s="132"/>
      <c r="GK107" s="132"/>
      <c r="GL107" s="132"/>
      <c r="GM107" s="132"/>
      <c r="GN107" s="132"/>
      <c r="GO107" s="132"/>
      <c r="GP107" s="132"/>
      <c r="GQ107" s="132"/>
      <c r="GR107" s="132"/>
      <c r="GS107" s="132"/>
      <c r="GT107" s="132"/>
      <c r="GU107" s="132"/>
      <c r="GV107" s="132"/>
      <c r="GW107" s="132"/>
      <c r="GX107" s="132"/>
      <c r="GY107" s="132"/>
      <c r="GZ107" s="132"/>
      <c r="HA107" s="132"/>
      <c r="HB107" s="132"/>
      <c r="HC107" s="132"/>
      <c r="HD107" s="132"/>
      <c r="HE107" s="132"/>
      <c r="HF107" s="132"/>
      <c r="HG107" s="132"/>
      <c r="HH107" s="132"/>
      <c r="HI107" s="132"/>
      <c r="HJ107" s="132"/>
      <c r="HK107" s="132"/>
      <c r="HL107" s="132"/>
      <c r="HM107" s="132"/>
      <c r="HN107" s="132"/>
      <c r="HO107" s="132"/>
      <c r="HP107" s="132"/>
      <c r="HQ107" s="132"/>
      <c r="HR107" s="132"/>
      <c r="HS107" s="132"/>
      <c r="HT107" s="132"/>
      <c r="HU107" s="132"/>
      <c r="HV107" s="132"/>
      <c r="HW107" s="132"/>
      <c r="HX107" s="132"/>
      <c r="HY107" s="132"/>
      <c r="HZ107" s="132"/>
      <c r="IA107" s="132"/>
      <c r="IB107" s="132"/>
      <c r="IC107" s="132"/>
      <c r="ID107" s="132"/>
      <c r="IE107" s="132"/>
      <c r="IF107" s="132"/>
      <c r="IG107" s="132"/>
      <c r="IH107" s="132"/>
      <c r="II107" s="132"/>
      <c r="IJ107" s="132"/>
      <c r="IK107" s="132"/>
      <c r="IL107" s="132"/>
      <c r="IM107" s="132"/>
      <c r="IN107" s="132"/>
      <c r="IO107" s="132"/>
      <c r="IP107" s="132"/>
      <c r="IQ107" s="132"/>
      <c r="IR107" s="132"/>
    </row>
    <row r="108" spans="1:252" s="128" customFormat="1" ht="23.25" customHeight="1" x14ac:dyDescent="0.25">
      <c r="A108" s="141" t="s">
        <v>128</v>
      </c>
      <c r="B108" s="141" t="s">
        <v>1584</v>
      </c>
      <c r="C108" s="142" t="s">
        <v>447</v>
      </c>
      <c r="D108" s="142"/>
      <c r="E108" s="142" t="s">
        <v>448</v>
      </c>
      <c r="F108" s="142" t="s">
        <v>449</v>
      </c>
      <c r="G108" s="142" t="s">
        <v>800</v>
      </c>
      <c r="H108" s="142"/>
      <c r="I108" s="137" t="s">
        <v>450</v>
      </c>
      <c r="J108" s="138"/>
      <c r="K108" s="132"/>
      <c r="L108" s="132"/>
      <c r="M108" s="132"/>
      <c r="N108" s="132"/>
      <c r="O108" s="132"/>
      <c r="P108" s="132"/>
      <c r="Q108" s="132"/>
      <c r="R108" s="132"/>
      <c r="S108" s="132"/>
      <c r="T108" s="132"/>
      <c r="U108" s="132"/>
      <c r="V108" s="132"/>
      <c r="W108" s="132"/>
      <c r="X108" s="132"/>
      <c r="Y108" s="132"/>
      <c r="Z108" s="132"/>
      <c r="AA108" s="132"/>
      <c r="AB108" s="132"/>
      <c r="AC108" s="132"/>
      <c r="AD108" s="132"/>
      <c r="AE108" s="132"/>
      <c r="AF108" s="132"/>
      <c r="AG108" s="132"/>
      <c r="AH108" s="132"/>
      <c r="AI108" s="132"/>
      <c r="AJ108" s="132"/>
      <c r="AK108" s="132"/>
      <c r="AL108" s="132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132"/>
      <c r="BE108" s="132"/>
      <c r="BF108" s="132"/>
      <c r="BG108" s="132"/>
      <c r="BH108" s="132"/>
      <c r="BI108" s="132"/>
      <c r="BJ108" s="132"/>
      <c r="BK108" s="132"/>
      <c r="BL108" s="132"/>
      <c r="BM108" s="132"/>
      <c r="BN108" s="132"/>
      <c r="BO108" s="132"/>
      <c r="BP108" s="132"/>
      <c r="BQ108" s="132"/>
      <c r="BR108" s="132"/>
      <c r="BS108" s="132"/>
      <c r="BT108" s="132"/>
      <c r="BU108" s="132"/>
      <c r="BV108" s="132"/>
      <c r="BW108" s="132"/>
      <c r="BX108" s="132"/>
      <c r="BY108" s="132"/>
      <c r="BZ108" s="132"/>
      <c r="CA108" s="132"/>
      <c r="CB108" s="132"/>
      <c r="CC108" s="132"/>
      <c r="CD108" s="132"/>
      <c r="CE108" s="132"/>
      <c r="CF108" s="132"/>
      <c r="CG108" s="132"/>
      <c r="CH108" s="132"/>
      <c r="CI108" s="132"/>
      <c r="CJ108" s="132"/>
      <c r="CK108" s="132"/>
      <c r="CL108" s="132"/>
      <c r="CM108" s="132"/>
      <c r="CN108" s="132"/>
      <c r="CO108" s="132"/>
      <c r="CP108" s="132"/>
      <c r="CQ108" s="132"/>
      <c r="CR108" s="132"/>
      <c r="CS108" s="132"/>
      <c r="CT108" s="132"/>
      <c r="CU108" s="132"/>
      <c r="CV108" s="132"/>
      <c r="CW108" s="132"/>
      <c r="CX108" s="132"/>
      <c r="CY108" s="132"/>
      <c r="CZ108" s="132"/>
      <c r="DA108" s="132"/>
      <c r="DB108" s="132"/>
      <c r="DC108" s="132"/>
      <c r="DD108" s="132"/>
      <c r="DE108" s="132"/>
      <c r="DF108" s="132"/>
      <c r="DG108" s="132"/>
      <c r="DH108" s="132"/>
      <c r="DI108" s="132"/>
      <c r="DJ108" s="132"/>
      <c r="DK108" s="132"/>
      <c r="DL108" s="132"/>
      <c r="DM108" s="132"/>
      <c r="DN108" s="132"/>
      <c r="DO108" s="132"/>
      <c r="DP108" s="132"/>
      <c r="DQ108" s="132"/>
      <c r="DR108" s="132"/>
      <c r="DS108" s="132"/>
      <c r="DT108" s="132"/>
      <c r="DU108" s="132"/>
      <c r="DV108" s="132"/>
      <c r="DW108" s="132"/>
      <c r="DX108" s="132"/>
      <c r="DY108" s="132"/>
      <c r="DZ108" s="132"/>
      <c r="EA108" s="132"/>
      <c r="EB108" s="132"/>
      <c r="EC108" s="132"/>
      <c r="ED108" s="132"/>
      <c r="EE108" s="132"/>
      <c r="EF108" s="132"/>
      <c r="EG108" s="132"/>
      <c r="EH108" s="132"/>
      <c r="EI108" s="132"/>
      <c r="EJ108" s="132"/>
      <c r="EK108" s="132"/>
      <c r="EL108" s="132"/>
      <c r="EM108" s="132"/>
      <c r="EN108" s="132"/>
      <c r="EO108" s="132"/>
      <c r="EP108" s="132"/>
      <c r="EQ108" s="132"/>
      <c r="ER108" s="132"/>
      <c r="ES108" s="132"/>
      <c r="ET108" s="132"/>
      <c r="EU108" s="132"/>
      <c r="EV108" s="132"/>
      <c r="EW108" s="132"/>
      <c r="EX108" s="132"/>
      <c r="EY108" s="132"/>
      <c r="EZ108" s="132"/>
      <c r="FA108" s="132"/>
      <c r="FB108" s="132"/>
      <c r="FC108" s="132"/>
      <c r="FD108" s="132"/>
      <c r="FE108" s="132"/>
      <c r="FF108" s="132"/>
      <c r="FG108" s="132"/>
      <c r="FH108" s="132"/>
      <c r="FI108" s="132"/>
      <c r="FJ108" s="132"/>
      <c r="FK108" s="132"/>
      <c r="FL108" s="132"/>
      <c r="FM108" s="132"/>
      <c r="FN108" s="132"/>
      <c r="FO108" s="132"/>
      <c r="FP108" s="132"/>
      <c r="FQ108" s="132"/>
      <c r="FR108" s="132"/>
      <c r="FS108" s="132"/>
      <c r="FT108" s="132"/>
      <c r="FU108" s="132"/>
      <c r="FV108" s="132"/>
      <c r="FW108" s="132"/>
      <c r="FX108" s="132"/>
      <c r="FY108" s="132"/>
      <c r="FZ108" s="132"/>
      <c r="GA108" s="132"/>
      <c r="GB108" s="132"/>
      <c r="GC108" s="132"/>
      <c r="GD108" s="132"/>
      <c r="GE108" s="132"/>
      <c r="GF108" s="132"/>
      <c r="GG108" s="132"/>
      <c r="GH108" s="132"/>
      <c r="GI108" s="132"/>
      <c r="GJ108" s="132"/>
      <c r="GK108" s="132"/>
      <c r="GL108" s="132"/>
      <c r="GM108" s="132"/>
      <c r="GN108" s="132"/>
      <c r="GO108" s="132"/>
      <c r="GP108" s="132"/>
      <c r="GQ108" s="132"/>
      <c r="GR108" s="132"/>
      <c r="GS108" s="132"/>
      <c r="GT108" s="132"/>
      <c r="GU108" s="132"/>
      <c r="GV108" s="132"/>
      <c r="GW108" s="132"/>
      <c r="GX108" s="132"/>
      <c r="GY108" s="132"/>
      <c r="GZ108" s="132"/>
      <c r="HA108" s="132"/>
      <c r="HB108" s="132"/>
      <c r="HC108" s="132"/>
      <c r="HD108" s="132"/>
      <c r="HE108" s="132"/>
      <c r="HF108" s="132"/>
      <c r="HG108" s="132"/>
      <c r="HH108" s="132"/>
      <c r="HI108" s="132"/>
      <c r="HJ108" s="132"/>
      <c r="HK108" s="132"/>
      <c r="HL108" s="132"/>
      <c r="HM108" s="132"/>
      <c r="HN108" s="132"/>
      <c r="HO108" s="132"/>
      <c r="HP108" s="132"/>
      <c r="HQ108" s="132"/>
      <c r="HR108" s="132"/>
      <c r="HS108" s="132"/>
      <c r="HT108" s="132"/>
      <c r="HU108" s="132"/>
      <c r="HV108" s="132"/>
      <c r="HW108" s="132"/>
      <c r="HX108" s="132"/>
      <c r="HY108" s="132"/>
      <c r="HZ108" s="132"/>
      <c r="IA108" s="132"/>
      <c r="IB108" s="132"/>
      <c r="IC108" s="132"/>
      <c r="ID108" s="132"/>
      <c r="IE108" s="132"/>
      <c r="IF108" s="132"/>
      <c r="IG108" s="132"/>
      <c r="IH108" s="132"/>
      <c r="II108" s="132"/>
      <c r="IJ108" s="132"/>
      <c r="IK108" s="132"/>
      <c r="IL108" s="132"/>
      <c r="IM108" s="132"/>
      <c r="IN108" s="132"/>
      <c r="IO108" s="132"/>
      <c r="IP108" s="132"/>
      <c r="IQ108" s="132"/>
      <c r="IR108" s="132"/>
    </row>
    <row r="109" spans="1:252" ht="16.5" customHeight="1" x14ac:dyDescent="0.25">
      <c r="A109" s="102" t="s">
        <v>885</v>
      </c>
      <c r="B109" s="102" t="s">
        <v>390</v>
      </c>
      <c r="C109" s="62" t="s">
        <v>278</v>
      </c>
      <c r="F109" s="62">
        <v>6981215069</v>
      </c>
      <c r="H109" s="62">
        <v>6946835046</v>
      </c>
      <c r="K109" s="132"/>
      <c r="L109" s="132"/>
      <c r="M109" s="132"/>
      <c r="N109" s="132"/>
      <c r="O109" s="132"/>
      <c r="P109" s="132"/>
      <c r="Q109" s="132"/>
      <c r="R109" s="132"/>
      <c r="S109" s="132"/>
      <c r="T109" s="132"/>
      <c r="U109" s="132"/>
      <c r="V109" s="132"/>
      <c r="W109" s="132"/>
      <c r="X109" s="132"/>
      <c r="Y109" s="132"/>
      <c r="Z109" s="132"/>
      <c r="AA109" s="132"/>
      <c r="AB109" s="132"/>
      <c r="AC109" s="132"/>
      <c r="AD109" s="132"/>
      <c r="AE109" s="132"/>
      <c r="AF109" s="132"/>
      <c r="AG109" s="132"/>
      <c r="AH109" s="132"/>
      <c r="AI109" s="132"/>
      <c r="AJ109" s="132"/>
      <c r="AK109" s="132"/>
      <c r="AL109" s="132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132"/>
      <c r="BE109" s="132"/>
      <c r="BF109" s="132"/>
      <c r="BG109" s="132"/>
      <c r="BH109" s="132"/>
      <c r="BI109" s="132"/>
      <c r="BJ109" s="132"/>
      <c r="BK109" s="132"/>
      <c r="BL109" s="132"/>
      <c r="BM109" s="132"/>
      <c r="BN109" s="132"/>
      <c r="BO109" s="132"/>
      <c r="BP109" s="132"/>
      <c r="BQ109" s="132"/>
      <c r="BR109" s="132"/>
      <c r="BS109" s="132"/>
      <c r="BT109" s="132"/>
      <c r="BU109" s="132"/>
      <c r="BV109" s="132"/>
      <c r="BW109" s="132"/>
      <c r="BX109" s="132"/>
      <c r="BY109" s="132"/>
      <c r="BZ109" s="132"/>
      <c r="CA109" s="132"/>
      <c r="CB109" s="132"/>
      <c r="CC109" s="132"/>
      <c r="CD109" s="132"/>
      <c r="CE109" s="132"/>
      <c r="CF109" s="132"/>
      <c r="CG109" s="132"/>
      <c r="CH109" s="132"/>
      <c r="CI109" s="132"/>
      <c r="CJ109" s="132"/>
      <c r="CK109" s="132"/>
      <c r="CL109" s="132"/>
      <c r="CM109" s="132"/>
      <c r="CN109" s="132"/>
      <c r="CO109" s="132"/>
      <c r="CP109" s="132"/>
      <c r="CQ109" s="132"/>
      <c r="CR109" s="132"/>
      <c r="CS109" s="132"/>
      <c r="CT109" s="132"/>
      <c r="CU109" s="132"/>
      <c r="CV109" s="132"/>
      <c r="CW109" s="132"/>
      <c r="CX109" s="132"/>
      <c r="CY109" s="132"/>
      <c r="CZ109" s="132"/>
      <c r="DA109" s="132"/>
      <c r="DB109" s="132"/>
      <c r="DC109" s="132"/>
      <c r="DD109" s="132"/>
      <c r="DE109" s="132"/>
      <c r="DF109" s="132"/>
      <c r="DG109" s="132"/>
      <c r="DH109" s="132"/>
      <c r="DI109" s="132"/>
      <c r="DJ109" s="132"/>
      <c r="DK109" s="132"/>
      <c r="DL109" s="132"/>
      <c r="DM109" s="132"/>
      <c r="DN109" s="132"/>
      <c r="DO109" s="132"/>
      <c r="DP109" s="132"/>
      <c r="DQ109" s="132"/>
      <c r="DR109" s="132"/>
      <c r="DS109" s="132"/>
      <c r="DT109" s="132"/>
      <c r="DU109" s="132"/>
      <c r="DV109" s="132"/>
      <c r="DW109" s="132"/>
      <c r="DX109" s="132"/>
      <c r="DY109" s="132"/>
      <c r="DZ109" s="132"/>
      <c r="EA109" s="132"/>
      <c r="EB109" s="132"/>
      <c r="EC109" s="132"/>
      <c r="ED109" s="132"/>
      <c r="EE109" s="132"/>
      <c r="EF109" s="132"/>
      <c r="EG109" s="132"/>
      <c r="EH109" s="132"/>
      <c r="EI109" s="132"/>
      <c r="EJ109" s="132"/>
      <c r="EK109" s="132"/>
      <c r="EL109" s="132"/>
      <c r="EM109" s="132"/>
      <c r="EN109" s="132"/>
      <c r="EO109" s="132"/>
      <c r="EP109" s="132"/>
      <c r="EQ109" s="132"/>
      <c r="ER109" s="132"/>
      <c r="ES109" s="132"/>
      <c r="ET109" s="132"/>
      <c r="EU109" s="132"/>
      <c r="EV109" s="132"/>
      <c r="EW109" s="132"/>
      <c r="EX109" s="132"/>
      <c r="EY109" s="132"/>
      <c r="EZ109" s="132"/>
      <c r="FA109" s="132"/>
      <c r="FB109" s="132"/>
      <c r="FC109" s="132"/>
      <c r="FD109" s="132"/>
      <c r="FE109" s="132"/>
      <c r="FF109" s="132"/>
      <c r="FG109" s="132"/>
      <c r="FH109" s="132"/>
      <c r="FI109" s="132"/>
      <c r="FJ109" s="132"/>
      <c r="FK109" s="132"/>
      <c r="FL109" s="132"/>
      <c r="FM109" s="132"/>
      <c r="FN109" s="132"/>
      <c r="FO109" s="132"/>
      <c r="FP109" s="132"/>
      <c r="FQ109" s="132"/>
      <c r="FR109" s="132"/>
      <c r="FS109" s="132"/>
      <c r="FT109" s="132"/>
      <c r="FU109" s="132"/>
      <c r="FV109" s="132"/>
      <c r="FW109" s="132"/>
      <c r="FX109" s="132"/>
      <c r="FY109" s="132"/>
      <c r="FZ109" s="132"/>
      <c r="GA109" s="132"/>
      <c r="GB109" s="132"/>
      <c r="GC109" s="132"/>
      <c r="GD109" s="132"/>
      <c r="GE109" s="132"/>
      <c r="GF109" s="132"/>
      <c r="GG109" s="132"/>
      <c r="GH109" s="132"/>
      <c r="GI109" s="132"/>
      <c r="GJ109" s="132"/>
      <c r="GK109" s="132"/>
      <c r="GL109" s="132"/>
      <c r="GM109" s="132"/>
      <c r="GN109" s="132"/>
      <c r="GO109" s="132"/>
      <c r="GP109" s="132"/>
      <c r="GQ109" s="132"/>
      <c r="GR109" s="132"/>
      <c r="GS109" s="132"/>
      <c r="GT109" s="132"/>
      <c r="GU109" s="132"/>
      <c r="GV109" s="132"/>
      <c r="GW109" s="132"/>
      <c r="GX109" s="132"/>
      <c r="GY109" s="132"/>
      <c r="GZ109" s="132"/>
      <c r="HA109" s="132"/>
      <c r="HB109" s="132"/>
      <c r="HC109" s="132"/>
      <c r="HD109" s="132"/>
      <c r="HE109" s="132"/>
      <c r="HF109" s="132"/>
      <c r="HG109" s="132"/>
      <c r="HH109" s="132"/>
      <c r="HI109" s="132"/>
      <c r="HJ109" s="132"/>
      <c r="HK109" s="132"/>
      <c r="HL109" s="132"/>
      <c r="HM109" s="132"/>
      <c r="HN109" s="132"/>
      <c r="HO109" s="132"/>
      <c r="HP109" s="132"/>
      <c r="HQ109" s="132"/>
      <c r="HR109" s="132"/>
      <c r="HS109" s="132"/>
      <c r="HT109" s="132"/>
      <c r="HU109" s="132"/>
      <c r="HV109" s="132"/>
      <c r="HW109" s="132"/>
      <c r="HX109" s="132"/>
      <c r="HY109" s="132"/>
      <c r="HZ109" s="132"/>
      <c r="IA109" s="132"/>
      <c r="IB109" s="132"/>
      <c r="IC109" s="132"/>
      <c r="ID109" s="132"/>
      <c r="IE109" s="132"/>
      <c r="IF109" s="132"/>
      <c r="IG109" s="132"/>
      <c r="IH109" s="132"/>
      <c r="II109" s="132"/>
      <c r="IJ109" s="132"/>
      <c r="IK109" s="132"/>
      <c r="IL109" s="132"/>
      <c r="IM109" s="132"/>
      <c r="IN109" s="132"/>
      <c r="IO109" s="132"/>
      <c r="IP109" s="132"/>
      <c r="IQ109" s="132"/>
      <c r="IR109" s="132"/>
    </row>
    <row r="110" spans="1:252" s="128" customFormat="1" ht="15.75" customHeight="1" x14ac:dyDescent="0.25">
      <c r="A110" s="140" t="s">
        <v>1070</v>
      </c>
      <c r="B110" s="140" t="s">
        <v>456</v>
      </c>
      <c r="C110" s="134" t="s">
        <v>1071</v>
      </c>
      <c r="D110" s="134" t="s">
        <v>1072</v>
      </c>
      <c r="E110" s="134">
        <v>2114026799</v>
      </c>
      <c r="F110" s="134"/>
      <c r="G110" s="134">
        <v>6945234076</v>
      </c>
      <c r="H110" s="134">
        <v>6944626645</v>
      </c>
      <c r="I110" s="135" t="s">
        <v>1073</v>
      </c>
      <c r="J110" s="136"/>
      <c r="K110" s="132"/>
      <c r="L110" s="132"/>
      <c r="M110" s="132"/>
      <c r="N110" s="132"/>
      <c r="O110" s="132"/>
      <c r="P110" s="132"/>
      <c r="Q110" s="132"/>
      <c r="R110" s="132"/>
      <c r="S110" s="132"/>
      <c r="T110" s="132"/>
      <c r="U110" s="132"/>
      <c r="V110" s="132"/>
      <c r="W110" s="132"/>
      <c r="X110" s="132"/>
      <c r="Y110" s="132"/>
      <c r="Z110" s="132"/>
      <c r="AA110" s="132"/>
      <c r="AB110" s="132"/>
      <c r="AC110" s="132"/>
      <c r="AD110" s="132"/>
      <c r="AE110" s="132"/>
      <c r="AF110" s="132"/>
      <c r="AG110" s="132"/>
      <c r="AH110" s="132"/>
      <c r="AI110" s="132"/>
      <c r="AJ110" s="132"/>
      <c r="AK110" s="132"/>
      <c r="AL110" s="132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132"/>
      <c r="BE110" s="132"/>
      <c r="BF110" s="132"/>
      <c r="BG110" s="132"/>
      <c r="BH110" s="132"/>
      <c r="BI110" s="132"/>
      <c r="BJ110" s="132"/>
      <c r="BK110" s="132"/>
      <c r="BL110" s="132"/>
      <c r="BM110" s="132"/>
      <c r="BN110" s="132"/>
      <c r="BO110" s="132"/>
      <c r="BP110" s="132"/>
      <c r="BQ110" s="132"/>
      <c r="BR110" s="132"/>
      <c r="BS110" s="132"/>
      <c r="BT110" s="132"/>
      <c r="BU110" s="132"/>
      <c r="BV110" s="132"/>
      <c r="BW110" s="132"/>
      <c r="BX110" s="132"/>
      <c r="BY110" s="132"/>
      <c r="BZ110" s="132"/>
      <c r="CA110" s="132"/>
      <c r="CB110" s="132"/>
      <c r="CC110" s="132"/>
      <c r="CD110" s="132"/>
      <c r="CE110" s="132"/>
      <c r="CF110" s="132"/>
      <c r="CG110" s="132"/>
      <c r="CH110" s="132"/>
      <c r="CI110" s="132"/>
      <c r="CJ110" s="132"/>
      <c r="CK110" s="132"/>
      <c r="CL110" s="132"/>
      <c r="CM110" s="132"/>
      <c r="CN110" s="132"/>
      <c r="CO110" s="132"/>
      <c r="CP110" s="132"/>
      <c r="CQ110" s="132"/>
      <c r="CR110" s="132"/>
      <c r="CS110" s="132"/>
      <c r="CT110" s="132"/>
      <c r="CU110" s="132"/>
      <c r="CV110" s="132"/>
      <c r="CW110" s="132"/>
      <c r="CX110" s="132"/>
      <c r="CY110" s="132"/>
      <c r="CZ110" s="132"/>
      <c r="DA110" s="132"/>
      <c r="DB110" s="132"/>
      <c r="DC110" s="132"/>
      <c r="DD110" s="132"/>
      <c r="DE110" s="132"/>
      <c r="DF110" s="132"/>
      <c r="DG110" s="132"/>
      <c r="DH110" s="132"/>
      <c r="DI110" s="132"/>
      <c r="DJ110" s="132"/>
      <c r="DK110" s="132"/>
      <c r="DL110" s="132"/>
      <c r="DM110" s="132"/>
      <c r="DN110" s="132"/>
      <c r="DO110" s="132"/>
      <c r="DP110" s="132"/>
      <c r="DQ110" s="132"/>
      <c r="DR110" s="132"/>
      <c r="DS110" s="132"/>
      <c r="DT110" s="132"/>
      <c r="DU110" s="132"/>
      <c r="DV110" s="132"/>
      <c r="DW110" s="132"/>
      <c r="DX110" s="132"/>
      <c r="DY110" s="132"/>
      <c r="DZ110" s="132"/>
      <c r="EA110" s="132"/>
      <c r="EB110" s="132"/>
      <c r="EC110" s="132"/>
      <c r="ED110" s="132"/>
      <c r="EE110" s="132"/>
      <c r="EF110" s="132"/>
      <c r="EG110" s="132"/>
      <c r="EH110" s="132"/>
      <c r="EI110" s="132"/>
      <c r="EJ110" s="132"/>
      <c r="EK110" s="132"/>
      <c r="EL110" s="132"/>
      <c r="EM110" s="132"/>
      <c r="EN110" s="132"/>
      <c r="EO110" s="132"/>
      <c r="EP110" s="132"/>
      <c r="EQ110" s="132"/>
      <c r="ER110" s="132"/>
      <c r="ES110" s="132"/>
      <c r="ET110" s="132"/>
      <c r="EU110" s="132"/>
      <c r="EV110" s="132"/>
      <c r="EW110" s="132"/>
      <c r="EX110" s="132"/>
      <c r="EY110" s="132"/>
      <c r="EZ110" s="132"/>
      <c r="FA110" s="132"/>
      <c r="FB110" s="132"/>
      <c r="FC110" s="132"/>
      <c r="FD110" s="132"/>
      <c r="FE110" s="132"/>
      <c r="FF110" s="132"/>
      <c r="FG110" s="132"/>
      <c r="FH110" s="132"/>
      <c r="FI110" s="132"/>
      <c r="FJ110" s="132"/>
      <c r="FK110" s="132"/>
      <c r="FL110" s="132"/>
      <c r="FM110" s="132"/>
      <c r="FN110" s="132"/>
      <c r="FO110" s="132"/>
      <c r="FP110" s="132"/>
      <c r="FQ110" s="132"/>
      <c r="FR110" s="132"/>
      <c r="FS110" s="132"/>
      <c r="FT110" s="132"/>
      <c r="FU110" s="132"/>
      <c r="FV110" s="132"/>
      <c r="FW110" s="132"/>
      <c r="FX110" s="132"/>
      <c r="FY110" s="132"/>
      <c r="FZ110" s="132"/>
      <c r="GA110" s="132"/>
      <c r="GB110" s="132"/>
      <c r="GC110" s="132"/>
      <c r="GD110" s="132"/>
      <c r="GE110" s="132"/>
      <c r="GF110" s="132"/>
      <c r="GG110" s="132"/>
      <c r="GH110" s="132"/>
      <c r="GI110" s="132"/>
      <c r="GJ110" s="132"/>
      <c r="GK110" s="132"/>
      <c r="GL110" s="132"/>
      <c r="GM110" s="132"/>
      <c r="GN110" s="132"/>
      <c r="GO110" s="132"/>
      <c r="GP110" s="132"/>
      <c r="GQ110" s="132"/>
      <c r="GR110" s="132"/>
      <c r="GS110" s="132"/>
      <c r="GT110" s="132"/>
      <c r="GU110" s="132"/>
      <c r="GV110" s="132"/>
      <c r="GW110" s="132"/>
      <c r="GX110" s="132"/>
      <c r="GY110" s="132"/>
      <c r="GZ110" s="132"/>
      <c r="HA110" s="132"/>
      <c r="HB110" s="132"/>
      <c r="HC110" s="132"/>
      <c r="HD110" s="132"/>
      <c r="HE110" s="132"/>
      <c r="HF110" s="132"/>
      <c r="HG110" s="132"/>
      <c r="HH110" s="132"/>
      <c r="HI110" s="132"/>
      <c r="HJ110" s="132"/>
      <c r="HK110" s="132"/>
      <c r="HL110" s="132"/>
      <c r="HM110" s="132"/>
      <c r="HN110" s="132"/>
      <c r="HO110" s="132"/>
      <c r="HP110" s="132"/>
      <c r="HQ110" s="132"/>
      <c r="HR110" s="132"/>
      <c r="HS110" s="132"/>
      <c r="HT110" s="132"/>
      <c r="HU110" s="132"/>
      <c r="HV110" s="132"/>
      <c r="HW110" s="132"/>
      <c r="HX110" s="132"/>
      <c r="HY110" s="132"/>
      <c r="HZ110" s="132"/>
      <c r="IA110" s="132"/>
      <c r="IB110" s="132"/>
      <c r="IC110" s="132"/>
      <c r="ID110" s="132"/>
      <c r="IE110" s="132"/>
      <c r="IF110" s="132"/>
      <c r="IG110" s="132"/>
      <c r="IH110" s="132"/>
      <c r="II110" s="132"/>
      <c r="IJ110" s="132"/>
      <c r="IK110" s="132"/>
      <c r="IL110" s="132"/>
      <c r="IM110" s="132"/>
      <c r="IN110" s="132"/>
      <c r="IO110" s="132"/>
      <c r="IP110" s="132"/>
      <c r="IQ110" s="132"/>
      <c r="IR110" s="132"/>
    </row>
    <row r="111" spans="1:252" ht="15" customHeight="1" x14ac:dyDescent="0.25">
      <c r="A111" s="102" t="s">
        <v>1094</v>
      </c>
      <c r="B111" s="102" t="s">
        <v>1095</v>
      </c>
      <c r="C111" s="62" t="s">
        <v>287</v>
      </c>
      <c r="D111" s="62" t="s">
        <v>835</v>
      </c>
      <c r="E111" s="62">
        <v>211183893</v>
      </c>
      <c r="G111" s="62">
        <v>6932369934</v>
      </c>
      <c r="H111" s="62">
        <v>6936501737</v>
      </c>
      <c r="I111" s="58" t="s">
        <v>1096</v>
      </c>
      <c r="J111" s="58" t="s">
        <v>1097</v>
      </c>
      <c r="K111" s="132" t="s">
        <v>443</v>
      </c>
      <c r="L111" s="132"/>
      <c r="M111" s="132"/>
      <c r="N111" s="132"/>
      <c r="O111" s="132"/>
      <c r="P111" s="132"/>
      <c r="Q111" s="132"/>
      <c r="R111" s="132"/>
      <c r="S111" s="132"/>
      <c r="T111" s="132"/>
      <c r="U111" s="132"/>
      <c r="V111" s="132"/>
      <c r="W111" s="132"/>
      <c r="X111" s="132"/>
      <c r="Y111" s="132"/>
      <c r="Z111" s="132"/>
      <c r="AA111" s="132"/>
      <c r="AB111" s="132"/>
      <c r="AC111" s="132"/>
      <c r="AD111" s="132"/>
      <c r="AE111" s="132"/>
      <c r="AF111" s="132"/>
      <c r="AG111" s="132"/>
      <c r="AH111" s="132"/>
      <c r="AI111" s="132"/>
      <c r="AJ111" s="132"/>
      <c r="AK111" s="132"/>
      <c r="AL111" s="132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132"/>
      <c r="BE111" s="132"/>
      <c r="BF111" s="132"/>
      <c r="BG111" s="132"/>
      <c r="BH111" s="132"/>
      <c r="BI111" s="132"/>
      <c r="BJ111" s="132"/>
      <c r="BK111" s="132"/>
      <c r="BL111" s="132"/>
      <c r="BM111" s="132"/>
      <c r="BN111" s="132"/>
      <c r="BO111" s="132"/>
      <c r="BP111" s="132"/>
      <c r="BQ111" s="132"/>
      <c r="BR111" s="132"/>
      <c r="BS111" s="132"/>
      <c r="BT111" s="132"/>
      <c r="BU111" s="132"/>
      <c r="BV111" s="132"/>
      <c r="BW111" s="132"/>
      <c r="BX111" s="132"/>
      <c r="BY111" s="132"/>
      <c r="BZ111" s="132"/>
      <c r="CA111" s="132"/>
      <c r="CB111" s="132"/>
      <c r="CC111" s="132"/>
      <c r="CD111" s="132"/>
      <c r="CE111" s="132"/>
      <c r="CF111" s="132"/>
      <c r="CG111" s="132"/>
      <c r="CH111" s="132"/>
      <c r="CI111" s="132"/>
      <c r="CJ111" s="132"/>
      <c r="CK111" s="132"/>
      <c r="CL111" s="132"/>
      <c r="CM111" s="132"/>
      <c r="CN111" s="132"/>
      <c r="CO111" s="132"/>
      <c r="CP111" s="132"/>
      <c r="CQ111" s="132"/>
      <c r="CR111" s="132"/>
      <c r="CS111" s="132"/>
      <c r="CT111" s="132"/>
      <c r="CU111" s="132"/>
      <c r="CV111" s="132"/>
      <c r="CW111" s="132"/>
      <c r="CX111" s="132"/>
      <c r="CY111" s="132"/>
      <c r="CZ111" s="132"/>
      <c r="DA111" s="132"/>
      <c r="DB111" s="132"/>
      <c r="DC111" s="132"/>
      <c r="DD111" s="132"/>
      <c r="DE111" s="132"/>
      <c r="DF111" s="132"/>
      <c r="DG111" s="132"/>
      <c r="DH111" s="132"/>
      <c r="DI111" s="132"/>
      <c r="DJ111" s="132"/>
      <c r="DK111" s="132"/>
      <c r="DL111" s="132"/>
      <c r="DM111" s="132"/>
      <c r="DN111" s="132"/>
      <c r="DO111" s="132"/>
      <c r="DP111" s="132"/>
      <c r="DQ111" s="132"/>
      <c r="DR111" s="132"/>
      <c r="DS111" s="132"/>
      <c r="DT111" s="132"/>
      <c r="DU111" s="132"/>
      <c r="DV111" s="132"/>
      <c r="DW111" s="132"/>
      <c r="DX111" s="132"/>
      <c r="DY111" s="132"/>
      <c r="DZ111" s="132"/>
      <c r="EA111" s="132"/>
      <c r="EB111" s="132"/>
      <c r="EC111" s="132"/>
      <c r="ED111" s="132"/>
      <c r="EE111" s="132"/>
      <c r="EF111" s="132"/>
      <c r="EG111" s="132"/>
      <c r="EH111" s="132"/>
      <c r="EI111" s="132"/>
      <c r="EJ111" s="132"/>
      <c r="EK111" s="132"/>
      <c r="EL111" s="132"/>
      <c r="EM111" s="132"/>
      <c r="EN111" s="132"/>
      <c r="EO111" s="132"/>
      <c r="EP111" s="132"/>
      <c r="EQ111" s="132"/>
      <c r="ER111" s="132"/>
      <c r="ES111" s="132"/>
      <c r="ET111" s="132"/>
      <c r="EU111" s="132"/>
      <c r="EV111" s="132"/>
      <c r="EW111" s="132"/>
      <c r="EX111" s="132"/>
      <c r="EY111" s="132"/>
      <c r="EZ111" s="132"/>
      <c r="FA111" s="132"/>
      <c r="FB111" s="132"/>
      <c r="FC111" s="132"/>
      <c r="FD111" s="132"/>
      <c r="FE111" s="132"/>
      <c r="FF111" s="132"/>
      <c r="FG111" s="132"/>
      <c r="FH111" s="132"/>
      <c r="FI111" s="132"/>
      <c r="FJ111" s="132"/>
      <c r="FK111" s="132"/>
      <c r="FL111" s="132"/>
      <c r="FM111" s="132"/>
      <c r="FN111" s="132"/>
      <c r="FO111" s="132"/>
      <c r="FP111" s="132"/>
      <c r="FQ111" s="132"/>
      <c r="FR111" s="132"/>
      <c r="FS111" s="132"/>
      <c r="FT111" s="132"/>
      <c r="FU111" s="132"/>
      <c r="FV111" s="132"/>
      <c r="FW111" s="132"/>
      <c r="FX111" s="132"/>
      <c r="FY111" s="132"/>
      <c r="FZ111" s="132"/>
      <c r="GA111" s="132"/>
      <c r="GB111" s="132"/>
      <c r="GC111" s="132"/>
      <c r="GD111" s="132"/>
      <c r="GE111" s="132"/>
      <c r="GF111" s="132"/>
      <c r="GG111" s="132"/>
      <c r="GH111" s="132"/>
      <c r="GI111" s="132"/>
      <c r="GJ111" s="132"/>
      <c r="GK111" s="132"/>
      <c r="GL111" s="132"/>
      <c r="GM111" s="132"/>
      <c r="GN111" s="132"/>
      <c r="GO111" s="132"/>
      <c r="GP111" s="132"/>
      <c r="GQ111" s="132"/>
      <c r="GR111" s="132"/>
      <c r="GS111" s="132"/>
      <c r="GT111" s="132"/>
      <c r="GU111" s="132"/>
      <c r="GV111" s="132"/>
      <c r="GW111" s="132"/>
      <c r="GX111" s="132"/>
      <c r="GY111" s="132"/>
      <c r="GZ111" s="132"/>
      <c r="HA111" s="132"/>
      <c r="HB111" s="132"/>
      <c r="HC111" s="132"/>
      <c r="HD111" s="132"/>
      <c r="HE111" s="132"/>
      <c r="HF111" s="132"/>
      <c r="HG111" s="132"/>
      <c r="HH111" s="132"/>
      <c r="HI111" s="132"/>
      <c r="HJ111" s="132"/>
      <c r="HK111" s="132"/>
      <c r="HL111" s="132"/>
      <c r="HM111" s="132"/>
      <c r="HN111" s="132"/>
      <c r="HO111" s="132"/>
      <c r="HP111" s="132"/>
      <c r="HQ111" s="132"/>
      <c r="HR111" s="132"/>
      <c r="HS111" s="132"/>
      <c r="HT111" s="132"/>
      <c r="HU111" s="132"/>
      <c r="HV111" s="132"/>
      <c r="HW111" s="132"/>
      <c r="HX111" s="132"/>
      <c r="HY111" s="132"/>
      <c r="HZ111" s="132"/>
      <c r="IA111" s="132"/>
      <c r="IB111" s="132"/>
      <c r="IC111" s="132"/>
      <c r="ID111" s="132"/>
      <c r="IE111" s="132"/>
      <c r="IF111" s="132"/>
      <c r="IG111" s="132"/>
      <c r="IH111" s="132"/>
      <c r="II111" s="132"/>
      <c r="IJ111" s="132"/>
      <c r="IK111" s="132"/>
      <c r="IL111" s="132"/>
      <c r="IM111" s="132"/>
      <c r="IN111" s="132"/>
      <c r="IO111" s="132"/>
      <c r="IP111" s="132"/>
      <c r="IQ111" s="132"/>
      <c r="IR111" s="132"/>
    </row>
    <row r="112" spans="1:252" s="128" customFormat="1" ht="18" customHeight="1" x14ac:dyDescent="0.25">
      <c r="A112" s="141" t="s">
        <v>783</v>
      </c>
      <c r="B112" s="141" t="s">
        <v>285</v>
      </c>
      <c r="C112" s="142" t="s">
        <v>784</v>
      </c>
      <c r="D112" s="142" t="s">
        <v>785</v>
      </c>
      <c r="E112" s="134">
        <v>2117004417</v>
      </c>
      <c r="F112" s="134">
        <v>6979127114</v>
      </c>
      <c r="G112" s="134">
        <v>6971830366</v>
      </c>
      <c r="H112" s="134">
        <v>6979127114</v>
      </c>
      <c r="I112" s="137" t="s">
        <v>786</v>
      </c>
      <c r="J112" s="136">
        <v>2106966178</v>
      </c>
      <c r="K112" s="132"/>
      <c r="L112" s="132"/>
      <c r="M112" s="132"/>
      <c r="N112" s="132"/>
      <c r="O112" s="132"/>
      <c r="P112" s="132"/>
      <c r="Q112" s="132"/>
      <c r="R112" s="132"/>
      <c r="S112" s="132"/>
      <c r="T112" s="132"/>
      <c r="U112" s="132"/>
      <c r="V112" s="132"/>
      <c r="W112" s="132"/>
      <c r="X112" s="132"/>
      <c r="Y112" s="132"/>
      <c r="Z112" s="132"/>
      <c r="AA112" s="132"/>
      <c r="AB112" s="132"/>
      <c r="AC112" s="132"/>
      <c r="AD112" s="132"/>
      <c r="AE112" s="132"/>
      <c r="AF112" s="132"/>
      <c r="AG112" s="132"/>
      <c r="AH112" s="132"/>
      <c r="AI112" s="132"/>
      <c r="AJ112" s="132"/>
      <c r="AK112" s="132"/>
      <c r="AL112" s="132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132"/>
      <c r="BE112" s="132"/>
      <c r="BF112" s="132"/>
      <c r="BG112" s="132"/>
      <c r="BH112" s="132"/>
      <c r="BI112" s="132"/>
      <c r="BJ112" s="132"/>
      <c r="BK112" s="132"/>
      <c r="BL112" s="132"/>
      <c r="BM112" s="132"/>
      <c r="BN112" s="132"/>
      <c r="BO112" s="132"/>
      <c r="BP112" s="132"/>
      <c r="BQ112" s="132"/>
      <c r="BR112" s="132"/>
      <c r="BS112" s="132"/>
      <c r="BT112" s="132"/>
      <c r="BU112" s="132"/>
      <c r="BV112" s="132"/>
      <c r="BW112" s="132"/>
      <c r="BX112" s="132"/>
      <c r="BY112" s="132"/>
      <c r="BZ112" s="132"/>
      <c r="CA112" s="132"/>
      <c r="CB112" s="132"/>
      <c r="CC112" s="132"/>
      <c r="CD112" s="132"/>
      <c r="CE112" s="132"/>
      <c r="CF112" s="132"/>
      <c r="CG112" s="132"/>
      <c r="CH112" s="132"/>
      <c r="CI112" s="132"/>
      <c r="CJ112" s="132"/>
      <c r="CK112" s="132"/>
      <c r="CL112" s="132"/>
      <c r="CM112" s="132"/>
      <c r="CN112" s="132"/>
      <c r="CO112" s="132"/>
      <c r="CP112" s="132"/>
      <c r="CQ112" s="132"/>
      <c r="CR112" s="132"/>
      <c r="CS112" s="132"/>
      <c r="CT112" s="132"/>
      <c r="CU112" s="132"/>
      <c r="CV112" s="132"/>
      <c r="CW112" s="132"/>
      <c r="CX112" s="132"/>
      <c r="CY112" s="132"/>
      <c r="CZ112" s="132"/>
      <c r="DA112" s="132"/>
      <c r="DB112" s="132"/>
      <c r="DC112" s="132"/>
      <c r="DD112" s="132"/>
      <c r="DE112" s="132"/>
      <c r="DF112" s="132"/>
      <c r="DG112" s="132"/>
      <c r="DH112" s="132"/>
      <c r="DI112" s="132"/>
      <c r="DJ112" s="132"/>
      <c r="DK112" s="132"/>
      <c r="DL112" s="132"/>
      <c r="DM112" s="132"/>
      <c r="DN112" s="132"/>
      <c r="DO112" s="132"/>
      <c r="DP112" s="132"/>
      <c r="DQ112" s="132"/>
      <c r="DR112" s="132"/>
      <c r="DS112" s="132"/>
      <c r="DT112" s="132"/>
      <c r="DU112" s="132"/>
      <c r="DV112" s="132"/>
      <c r="DW112" s="132"/>
      <c r="DX112" s="132"/>
      <c r="DY112" s="132"/>
      <c r="DZ112" s="132"/>
      <c r="EA112" s="132"/>
      <c r="EB112" s="132"/>
      <c r="EC112" s="132"/>
      <c r="ED112" s="132"/>
      <c r="EE112" s="132"/>
      <c r="EF112" s="132"/>
      <c r="EG112" s="132"/>
      <c r="EH112" s="132"/>
      <c r="EI112" s="132"/>
      <c r="EJ112" s="132"/>
      <c r="EK112" s="132"/>
      <c r="EL112" s="132"/>
      <c r="EM112" s="132"/>
      <c r="EN112" s="132"/>
      <c r="EO112" s="132"/>
      <c r="EP112" s="132"/>
      <c r="EQ112" s="132"/>
      <c r="ER112" s="132"/>
      <c r="ES112" s="132"/>
      <c r="ET112" s="132"/>
      <c r="EU112" s="132"/>
      <c r="EV112" s="132"/>
      <c r="EW112" s="132"/>
      <c r="EX112" s="132"/>
      <c r="EY112" s="132"/>
      <c r="EZ112" s="132"/>
      <c r="FA112" s="132"/>
      <c r="FB112" s="132"/>
      <c r="FC112" s="132"/>
      <c r="FD112" s="132"/>
      <c r="FE112" s="132"/>
      <c r="FF112" s="132"/>
      <c r="FG112" s="132"/>
      <c r="FH112" s="132"/>
      <c r="FI112" s="132"/>
      <c r="FJ112" s="132"/>
      <c r="FK112" s="132"/>
      <c r="FL112" s="132"/>
      <c r="FM112" s="132"/>
      <c r="FN112" s="132"/>
      <c r="FO112" s="132"/>
      <c r="FP112" s="132"/>
      <c r="FQ112" s="132"/>
      <c r="FR112" s="132"/>
      <c r="FS112" s="132"/>
      <c r="FT112" s="132"/>
      <c r="FU112" s="132"/>
      <c r="FV112" s="132"/>
      <c r="FW112" s="132"/>
      <c r="FX112" s="132"/>
      <c r="FY112" s="132"/>
      <c r="FZ112" s="132"/>
      <c r="GA112" s="132"/>
      <c r="GB112" s="132"/>
      <c r="GC112" s="132"/>
      <c r="GD112" s="132"/>
      <c r="GE112" s="132"/>
      <c r="GF112" s="132"/>
      <c r="GG112" s="132"/>
      <c r="GH112" s="132"/>
      <c r="GI112" s="132"/>
      <c r="GJ112" s="132"/>
      <c r="GK112" s="132"/>
      <c r="GL112" s="132"/>
      <c r="GM112" s="132"/>
      <c r="GN112" s="132"/>
      <c r="GO112" s="132"/>
      <c r="GP112" s="132"/>
      <c r="GQ112" s="132"/>
      <c r="GR112" s="132"/>
      <c r="GS112" s="132"/>
      <c r="GT112" s="132"/>
      <c r="GU112" s="132"/>
      <c r="GV112" s="132"/>
      <c r="GW112" s="132"/>
      <c r="GX112" s="132"/>
      <c r="GY112" s="132"/>
      <c r="GZ112" s="132"/>
      <c r="HA112" s="132"/>
      <c r="HB112" s="132"/>
      <c r="HC112" s="132"/>
      <c r="HD112" s="132"/>
      <c r="HE112" s="132"/>
      <c r="HF112" s="132"/>
      <c r="HG112" s="132"/>
      <c r="HH112" s="132"/>
      <c r="HI112" s="132"/>
      <c r="HJ112" s="132"/>
      <c r="HK112" s="132"/>
      <c r="HL112" s="132"/>
      <c r="HM112" s="132"/>
      <c r="HN112" s="132"/>
      <c r="HO112" s="132"/>
      <c r="HP112" s="132"/>
      <c r="HQ112" s="132"/>
      <c r="HR112" s="132"/>
      <c r="HS112" s="132"/>
      <c r="HT112" s="132"/>
      <c r="HU112" s="132"/>
      <c r="HV112" s="132"/>
      <c r="HW112" s="132"/>
      <c r="HX112" s="132"/>
      <c r="HY112" s="132"/>
      <c r="HZ112" s="132"/>
      <c r="IA112" s="132"/>
      <c r="IB112" s="132"/>
      <c r="IC112" s="132"/>
      <c r="ID112" s="132"/>
      <c r="IE112" s="132"/>
      <c r="IF112" s="132"/>
      <c r="IG112" s="132"/>
      <c r="IH112" s="132"/>
      <c r="II112" s="132"/>
      <c r="IJ112" s="132"/>
      <c r="IK112" s="132"/>
      <c r="IL112" s="132"/>
      <c r="IM112" s="132"/>
      <c r="IN112" s="132"/>
      <c r="IO112" s="132"/>
      <c r="IP112" s="132"/>
      <c r="IQ112" s="132"/>
      <c r="IR112" s="132"/>
    </row>
    <row r="113" spans="1:252" s="128" customFormat="1" ht="15" customHeight="1" x14ac:dyDescent="0.25">
      <c r="A113" s="141" t="s">
        <v>793</v>
      </c>
      <c r="B113" s="141" t="s">
        <v>1400</v>
      </c>
      <c r="C113" s="142" t="s">
        <v>794</v>
      </c>
      <c r="D113" s="142" t="s">
        <v>305</v>
      </c>
      <c r="E113" s="134">
        <v>2114165185</v>
      </c>
      <c r="F113" s="134">
        <v>6987552273</v>
      </c>
      <c r="G113" s="134">
        <v>6987552271</v>
      </c>
      <c r="H113" s="134"/>
      <c r="I113" s="137"/>
      <c r="J113" s="137" t="s">
        <v>831</v>
      </c>
      <c r="K113" s="139"/>
      <c r="L113" s="132"/>
      <c r="M113" s="132"/>
      <c r="N113" s="132"/>
      <c r="O113" s="132"/>
      <c r="P113" s="132"/>
      <c r="Q113" s="132"/>
      <c r="R113" s="132"/>
      <c r="S113" s="132"/>
      <c r="T113" s="132"/>
      <c r="U113" s="132"/>
      <c r="V113" s="132"/>
      <c r="W113" s="132"/>
      <c r="X113" s="132"/>
      <c r="Y113" s="132"/>
      <c r="Z113" s="132"/>
      <c r="AA113" s="132"/>
      <c r="AB113" s="132"/>
      <c r="AC113" s="132"/>
      <c r="AD113" s="132"/>
      <c r="AE113" s="132"/>
      <c r="AF113" s="132"/>
      <c r="AG113" s="132"/>
      <c r="AH113" s="132"/>
      <c r="AI113" s="132"/>
      <c r="AJ113" s="132"/>
      <c r="AK113" s="132"/>
      <c r="AL113" s="132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132"/>
      <c r="BE113" s="132"/>
      <c r="BF113" s="132"/>
      <c r="BG113" s="132"/>
      <c r="BH113" s="132"/>
      <c r="BI113" s="132"/>
      <c r="BJ113" s="132"/>
      <c r="BK113" s="132"/>
      <c r="BL113" s="132"/>
      <c r="BM113" s="132"/>
      <c r="BN113" s="132"/>
      <c r="BO113" s="132"/>
      <c r="BP113" s="132"/>
      <c r="BQ113" s="132"/>
      <c r="BR113" s="132"/>
      <c r="BS113" s="132"/>
      <c r="BT113" s="132"/>
      <c r="BU113" s="132"/>
      <c r="BV113" s="132"/>
      <c r="BW113" s="132"/>
      <c r="BX113" s="132"/>
      <c r="BY113" s="132"/>
      <c r="BZ113" s="132"/>
      <c r="CA113" s="132"/>
      <c r="CB113" s="132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  <c r="CN113" s="132"/>
      <c r="CO113" s="132"/>
      <c r="CP113" s="132"/>
      <c r="CQ113" s="132"/>
      <c r="CR113" s="132"/>
      <c r="CS113" s="132"/>
      <c r="CT113" s="132"/>
      <c r="CU113" s="132"/>
      <c r="CV113" s="132"/>
      <c r="CW113" s="132"/>
      <c r="CX113" s="132"/>
      <c r="CY113" s="132"/>
      <c r="CZ113" s="132"/>
      <c r="DA113" s="132"/>
      <c r="DB113" s="132"/>
      <c r="DC113" s="132"/>
      <c r="DD113" s="132"/>
      <c r="DE113" s="132"/>
      <c r="DF113" s="132"/>
      <c r="DG113" s="132"/>
      <c r="DH113" s="132"/>
      <c r="DI113" s="132"/>
      <c r="DJ113" s="132"/>
      <c r="DK113" s="132"/>
      <c r="DL113" s="132"/>
      <c r="DM113" s="132"/>
      <c r="DN113" s="132"/>
      <c r="DO113" s="132"/>
      <c r="DP113" s="132"/>
      <c r="DQ113" s="132"/>
      <c r="DR113" s="132"/>
      <c r="DS113" s="132"/>
      <c r="DT113" s="132"/>
      <c r="DU113" s="132"/>
      <c r="DV113" s="132"/>
      <c r="DW113" s="132"/>
      <c r="DX113" s="132"/>
      <c r="DY113" s="132"/>
      <c r="DZ113" s="132"/>
      <c r="EA113" s="132"/>
      <c r="EB113" s="132"/>
      <c r="EC113" s="132"/>
      <c r="ED113" s="132"/>
      <c r="EE113" s="132"/>
      <c r="EF113" s="132"/>
      <c r="EG113" s="132"/>
      <c r="EH113" s="132"/>
      <c r="EI113" s="132"/>
      <c r="EJ113" s="132"/>
      <c r="EK113" s="132"/>
      <c r="EL113" s="132"/>
      <c r="EM113" s="132"/>
      <c r="EN113" s="132"/>
      <c r="EO113" s="132"/>
      <c r="EP113" s="132"/>
      <c r="EQ113" s="132"/>
      <c r="ER113" s="132"/>
      <c r="ES113" s="132"/>
      <c r="ET113" s="132"/>
      <c r="EU113" s="132"/>
      <c r="EV113" s="132"/>
      <c r="EW113" s="132"/>
      <c r="EX113" s="132"/>
      <c r="EY113" s="132"/>
      <c r="EZ113" s="132"/>
      <c r="FA113" s="132"/>
      <c r="FB113" s="132"/>
      <c r="FC113" s="132"/>
      <c r="FD113" s="132"/>
      <c r="FE113" s="132"/>
      <c r="FF113" s="132"/>
      <c r="FG113" s="132"/>
      <c r="FH113" s="132"/>
      <c r="FI113" s="132"/>
      <c r="FJ113" s="132"/>
      <c r="FK113" s="132"/>
      <c r="FL113" s="132"/>
      <c r="FM113" s="132"/>
      <c r="FN113" s="132"/>
      <c r="FO113" s="132"/>
      <c r="FP113" s="132"/>
      <c r="FQ113" s="132"/>
      <c r="FR113" s="132"/>
      <c r="FS113" s="132"/>
      <c r="FT113" s="132"/>
      <c r="FU113" s="132"/>
      <c r="FV113" s="132"/>
      <c r="FW113" s="132"/>
      <c r="FX113" s="132"/>
      <c r="FY113" s="132"/>
      <c r="FZ113" s="132"/>
      <c r="GA113" s="132"/>
      <c r="GB113" s="132"/>
      <c r="GC113" s="132"/>
      <c r="GD113" s="132"/>
      <c r="GE113" s="132"/>
      <c r="GF113" s="132"/>
      <c r="GG113" s="132"/>
      <c r="GH113" s="132"/>
      <c r="GI113" s="132"/>
      <c r="GJ113" s="132"/>
      <c r="GK113" s="132"/>
      <c r="GL113" s="132"/>
      <c r="GM113" s="132"/>
      <c r="GN113" s="132"/>
      <c r="GO113" s="132"/>
      <c r="GP113" s="132"/>
      <c r="GQ113" s="132"/>
      <c r="GR113" s="132"/>
      <c r="GS113" s="132"/>
      <c r="GT113" s="132"/>
      <c r="GU113" s="132"/>
      <c r="GV113" s="132"/>
      <c r="GW113" s="132"/>
      <c r="GX113" s="132"/>
      <c r="GY113" s="132"/>
      <c r="GZ113" s="132"/>
      <c r="HA113" s="132"/>
      <c r="HB113" s="132"/>
      <c r="HC113" s="132"/>
      <c r="HD113" s="132"/>
      <c r="HE113" s="132"/>
      <c r="HF113" s="132"/>
      <c r="HG113" s="132"/>
      <c r="HH113" s="132"/>
      <c r="HI113" s="132"/>
      <c r="HJ113" s="132"/>
      <c r="HK113" s="132"/>
      <c r="HL113" s="132"/>
      <c r="HM113" s="132"/>
      <c r="HN113" s="132"/>
      <c r="HO113" s="132"/>
      <c r="HP113" s="132"/>
      <c r="HQ113" s="132"/>
      <c r="HR113" s="132"/>
      <c r="HS113" s="132"/>
      <c r="HT113" s="132"/>
      <c r="HU113" s="132"/>
      <c r="HV113" s="132"/>
      <c r="HW113" s="132"/>
      <c r="HX113" s="132"/>
      <c r="HY113" s="132"/>
      <c r="HZ113" s="132"/>
      <c r="IA113" s="132"/>
      <c r="IB113" s="132"/>
      <c r="IC113" s="132"/>
      <c r="ID113" s="132"/>
      <c r="IE113" s="132"/>
      <c r="IF113" s="132"/>
      <c r="IG113" s="132"/>
      <c r="IH113" s="132"/>
      <c r="II113" s="132"/>
      <c r="IJ113" s="132"/>
      <c r="IK113" s="132"/>
      <c r="IL113" s="132"/>
      <c r="IM113" s="132"/>
      <c r="IN113" s="132"/>
      <c r="IO113" s="132"/>
      <c r="IP113" s="132"/>
      <c r="IQ113" s="132"/>
      <c r="IR113" s="132"/>
    </row>
    <row r="114" spans="1:252" ht="15.75" customHeight="1" x14ac:dyDescent="0.25">
      <c r="A114" s="101" t="s">
        <v>451</v>
      </c>
      <c r="B114" s="101" t="s">
        <v>452</v>
      </c>
      <c r="C114" s="61"/>
      <c r="D114" s="61"/>
      <c r="E114" s="61"/>
      <c r="F114" s="61" t="s">
        <v>453</v>
      </c>
      <c r="G114" s="61"/>
      <c r="H114" s="61"/>
      <c r="I114" s="5" t="s">
        <v>454</v>
      </c>
      <c r="J114" s="7"/>
      <c r="K114" s="132"/>
      <c r="L114" s="132"/>
      <c r="M114" s="132"/>
      <c r="N114" s="132"/>
      <c r="O114" s="132"/>
      <c r="P114" s="132"/>
      <c r="Q114" s="132"/>
      <c r="R114" s="132"/>
      <c r="S114" s="132"/>
      <c r="T114" s="132"/>
      <c r="U114" s="132"/>
      <c r="V114" s="132"/>
      <c r="W114" s="132"/>
      <c r="X114" s="132"/>
      <c r="Y114" s="132"/>
      <c r="Z114" s="132"/>
      <c r="AA114" s="132"/>
      <c r="AB114" s="132"/>
      <c r="AC114" s="132"/>
      <c r="AD114" s="132"/>
      <c r="AE114" s="132"/>
      <c r="AF114" s="132"/>
      <c r="AG114" s="132"/>
      <c r="AH114" s="132"/>
      <c r="AI114" s="132"/>
      <c r="AJ114" s="132"/>
      <c r="AK114" s="132"/>
      <c r="AL114" s="132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132"/>
      <c r="BE114" s="132"/>
      <c r="BF114" s="132"/>
      <c r="BG114" s="132"/>
      <c r="BH114" s="132"/>
      <c r="BI114" s="132"/>
      <c r="BJ114" s="132"/>
      <c r="BK114" s="132"/>
      <c r="BL114" s="132"/>
      <c r="BM114" s="132"/>
      <c r="BN114" s="132"/>
      <c r="BO114" s="132"/>
      <c r="BP114" s="132"/>
      <c r="BQ114" s="132"/>
      <c r="BR114" s="132"/>
      <c r="BS114" s="132"/>
      <c r="BT114" s="132"/>
      <c r="BU114" s="132"/>
      <c r="BV114" s="132"/>
      <c r="BW114" s="132"/>
      <c r="BX114" s="132"/>
      <c r="BY114" s="132"/>
      <c r="BZ114" s="132"/>
      <c r="CA114" s="132"/>
      <c r="CB114" s="132"/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  <c r="CN114" s="132"/>
      <c r="CO114" s="132"/>
      <c r="CP114" s="132"/>
      <c r="CQ114" s="132"/>
      <c r="CR114" s="132"/>
      <c r="CS114" s="132"/>
      <c r="CT114" s="132"/>
      <c r="CU114" s="132"/>
      <c r="CV114" s="132"/>
      <c r="CW114" s="132"/>
      <c r="CX114" s="132"/>
      <c r="CY114" s="132"/>
      <c r="CZ114" s="132"/>
      <c r="DA114" s="132"/>
      <c r="DB114" s="132"/>
      <c r="DC114" s="132"/>
      <c r="DD114" s="132"/>
      <c r="DE114" s="132"/>
      <c r="DF114" s="132"/>
      <c r="DG114" s="132"/>
      <c r="DH114" s="132"/>
      <c r="DI114" s="132"/>
      <c r="DJ114" s="132"/>
      <c r="DK114" s="132"/>
      <c r="DL114" s="132"/>
      <c r="DM114" s="132"/>
      <c r="DN114" s="132"/>
      <c r="DO114" s="132"/>
      <c r="DP114" s="132"/>
      <c r="DQ114" s="132"/>
      <c r="DR114" s="132"/>
      <c r="DS114" s="132"/>
      <c r="DT114" s="132"/>
      <c r="DU114" s="132"/>
      <c r="DV114" s="132"/>
      <c r="DW114" s="132"/>
      <c r="DX114" s="132"/>
      <c r="DY114" s="132"/>
      <c r="DZ114" s="132"/>
      <c r="EA114" s="132"/>
      <c r="EB114" s="132"/>
      <c r="EC114" s="132"/>
      <c r="ED114" s="132"/>
      <c r="EE114" s="132"/>
      <c r="EF114" s="132"/>
      <c r="EG114" s="132"/>
      <c r="EH114" s="132"/>
      <c r="EI114" s="132"/>
      <c r="EJ114" s="132"/>
      <c r="EK114" s="132"/>
      <c r="EL114" s="132"/>
      <c r="EM114" s="132"/>
      <c r="EN114" s="132"/>
      <c r="EO114" s="132"/>
      <c r="EP114" s="132"/>
      <c r="EQ114" s="132"/>
      <c r="ER114" s="132"/>
      <c r="ES114" s="132"/>
      <c r="ET114" s="132"/>
      <c r="EU114" s="132"/>
      <c r="EV114" s="132"/>
      <c r="EW114" s="132"/>
      <c r="EX114" s="132"/>
      <c r="EY114" s="132"/>
      <c r="EZ114" s="132"/>
      <c r="FA114" s="132"/>
      <c r="FB114" s="132"/>
      <c r="FC114" s="132"/>
      <c r="FD114" s="132"/>
      <c r="FE114" s="132"/>
      <c r="FF114" s="132"/>
      <c r="FG114" s="132"/>
      <c r="FH114" s="132"/>
      <c r="FI114" s="132"/>
      <c r="FJ114" s="132"/>
      <c r="FK114" s="132"/>
      <c r="FL114" s="132"/>
      <c r="FM114" s="132"/>
      <c r="FN114" s="132"/>
      <c r="FO114" s="132"/>
      <c r="FP114" s="132"/>
      <c r="FQ114" s="132"/>
      <c r="FR114" s="132"/>
      <c r="FS114" s="132"/>
      <c r="FT114" s="132"/>
      <c r="FU114" s="132"/>
      <c r="FV114" s="132"/>
      <c r="FW114" s="132"/>
      <c r="FX114" s="132"/>
      <c r="FY114" s="132"/>
      <c r="FZ114" s="132"/>
      <c r="GA114" s="132"/>
      <c r="GB114" s="132"/>
      <c r="GC114" s="132"/>
      <c r="GD114" s="132"/>
      <c r="GE114" s="132"/>
      <c r="GF114" s="132"/>
      <c r="GG114" s="132"/>
      <c r="GH114" s="132"/>
      <c r="GI114" s="132"/>
      <c r="GJ114" s="132"/>
      <c r="GK114" s="132"/>
      <c r="GL114" s="132"/>
      <c r="GM114" s="132"/>
      <c r="GN114" s="132"/>
      <c r="GO114" s="132"/>
      <c r="GP114" s="132"/>
      <c r="GQ114" s="132"/>
      <c r="GR114" s="132"/>
      <c r="GS114" s="132"/>
      <c r="GT114" s="132"/>
      <c r="GU114" s="132"/>
      <c r="GV114" s="132"/>
      <c r="GW114" s="132"/>
      <c r="GX114" s="132"/>
      <c r="GY114" s="132"/>
      <c r="GZ114" s="132"/>
      <c r="HA114" s="132"/>
      <c r="HB114" s="132"/>
      <c r="HC114" s="132"/>
      <c r="HD114" s="132"/>
      <c r="HE114" s="132"/>
      <c r="HF114" s="132"/>
      <c r="HG114" s="132"/>
      <c r="HH114" s="132"/>
      <c r="HI114" s="132"/>
      <c r="HJ114" s="132"/>
      <c r="HK114" s="132"/>
      <c r="HL114" s="132"/>
      <c r="HM114" s="132"/>
      <c r="HN114" s="132"/>
      <c r="HO114" s="132"/>
      <c r="HP114" s="132"/>
      <c r="HQ114" s="132"/>
      <c r="HR114" s="132"/>
      <c r="HS114" s="132"/>
      <c r="HT114" s="132"/>
      <c r="HU114" s="132"/>
      <c r="HV114" s="132"/>
      <c r="HW114" s="132"/>
      <c r="HX114" s="132"/>
      <c r="HY114" s="132"/>
      <c r="HZ114" s="132"/>
      <c r="IA114" s="132"/>
      <c r="IB114" s="132"/>
      <c r="IC114" s="132"/>
      <c r="ID114" s="132"/>
      <c r="IE114" s="132"/>
      <c r="IF114" s="132"/>
      <c r="IG114" s="132"/>
      <c r="IH114" s="132"/>
      <c r="II114" s="132"/>
      <c r="IJ114" s="132"/>
      <c r="IK114" s="132"/>
      <c r="IL114" s="132"/>
      <c r="IM114" s="132"/>
      <c r="IN114" s="132"/>
      <c r="IO114" s="132"/>
      <c r="IP114" s="132"/>
      <c r="IQ114" s="132"/>
      <c r="IR114" s="132"/>
    </row>
    <row r="115" spans="1:252" s="128" customFormat="1" ht="15.75" customHeight="1" x14ac:dyDescent="0.25">
      <c r="A115" s="140" t="s">
        <v>1585</v>
      </c>
      <c r="B115" s="140" t="s">
        <v>1586</v>
      </c>
      <c r="C115" s="134" t="s">
        <v>612</v>
      </c>
      <c r="D115" s="134" t="s">
        <v>1409</v>
      </c>
      <c r="E115" s="134"/>
      <c r="F115" s="134"/>
      <c r="G115" s="134">
        <v>6985012500</v>
      </c>
      <c r="H115" s="134">
        <v>6972307531</v>
      </c>
      <c r="I115" s="135" t="s">
        <v>1587</v>
      </c>
      <c r="J115" s="136"/>
      <c r="K115" s="132"/>
      <c r="L115" s="132"/>
      <c r="M115" s="132"/>
      <c r="N115" s="132"/>
      <c r="O115" s="132"/>
      <c r="P115" s="132"/>
      <c r="Q115" s="132"/>
      <c r="R115" s="132"/>
      <c r="S115" s="132"/>
      <c r="T115" s="132"/>
      <c r="U115" s="132"/>
      <c r="V115" s="132"/>
      <c r="W115" s="132"/>
      <c r="X115" s="132"/>
      <c r="Y115" s="132"/>
      <c r="Z115" s="132"/>
      <c r="AA115" s="132"/>
      <c r="AB115" s="132"/>
      <c r="AC115" s="132"/>
      <c r="AD115" s="132"/>
      <c r="AE115" s="132"/>
      <c r="AF115" s="132"/>
      <c r="AG115" s="132"/>
      <c r="AH115" s="132"/>
      <c r="AI115" s="132"/>
      <c r="AJ115" s="132"/>
      <c r="AK115" s="132"/>
      <c r="AL115" s="132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132"/>
      <c r="BE115" s="132"/>
      <c r="BF115" s="132"/>
      <c r="BG115" s="132"/>
      <c r="BH115" s="132"/>
      <c r="BI115" s="132"/>
      <c r="BJ115" s="132"/>
      <c r="BK115" s="132"/>
      <c r="BL115" s="132"/>
      <c r="BM115" s="132"/>
      <c r="BN115" s="132"/>
      <c r="BO115" s="132"/>
      <c r="BP115" s="132"/>
      <c r="BQ115" s="132"/>
      <c r="BR115" s="132"/>
      <c r="BS115" s="132"/>
      <c r="BT115" s="132"/>
      <c r="BU115" s="132"/>
      <c r="BV115" s="132"/>
      <c r="BW115" s="132"/>
      <c r="BX115" s="132"/>
      <c r="BY115" s="132"/>
      <c r="BZ115" s="132"/>
      <c r="CA115" s="132"/>
      <c r="CB115" s="132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  <c r="CN115" s="132"/>
      <c r="CO115" s="132"/>
      <c r="CP115" s="132"/>
      <c r="CQ115" s="132"/>
      <c r="CR115" s="132"/>
      <c r="CS115" s="132"/>
      <c r="CT115" s="132"/>
      <c r="CU115" s="132"/>
      <c r="CV115" s="132"/>
      <c r="CW115" s="132"/>
      <c r="CX115" s="132"/>
      <c r="CY115" s="132"/>
      <c r="CZ115" s="132"/>
      <c r="DA115" s="132"/>
      <c r="DB115" s="132"/>
      <c r="DC115" s="132"/>
      <c r="DD115" s="132"/>
      <c r="DE115" s="132"/>
      <c r="DF115" s="132"/>
      <c r="DG115" s="132"/>
      <c r="DH115" s="132"/>
      <c r="DI115" s="132"/>
      <c r="DJ115" s="132"/>
      <c r="DK115" s="132"/>
      <c r="DL115" s="132"/>
      <c r="DM115" s="132"/>
      <c r="DN115" s="132"/>
      <c r="DO115" s="132"/>
      <c r="DP115" s="132"/>
      <c r="DQ115" s="132"/>
      <c r="DR115" s="132"/>
      <c r="DS115" s="132"/>
      <c r="DT115" s="132"/>
      <c r="DU115" s="132"/>
      <c r="DV115" s="132"/>
      <c r="DW115" s="132"/>
      <c r="DX115" s="132"/>
      <c r="DY115" s="132"/>
      <c r="DZ115" s="132"/>
      <c r="EA115" s="132"/>
      <c r="EB115" s="132"/>
      <c r="EC115" s="132"/>
      <c r="ED115" s="132"/>
      <c r="EE115" s="132"/>
      <c r="EF115" s="132"/>
      <c r="EG115" s="132"/>
      <c r="EH115" s="132"/>
      <c r="EI115" s="132"/>
      <c r="EJ115" s="132"/>
      <c r="EK115" s="132"/>
      <c r="EL115" s="132"/>
      <c r="EM115" s="132"/>
      <c r="EN115" s="132"/>
      <c r="EO115" s="132"/>
      <c r="EP115" s="132"/>
      <c r="EQ115" s="132"/>
      <c r="ER115" s="132"/>
      <c r="ES115" s="132"/>
      <c r="ET115" s="132"/>
      <c r="EU115" s="132"/>
      <c r="EV115" s="132"/>
      <c r="EW115" s="132"/>
      <c r="EX115" s="132"/>
      <c r="EY115" s="132"/>
      <c r="EZ115" s="132"/>
      <c r="FA115" s="132"/>
      <c r="FB115" s="132"/>
      <c r="FC115" s="132"/>
      <c r="FD115" s="132"/>
      <c r="FE115" s="132"/>
      <c r="FF115" s="132"/>
      <c r="FG115" s="132"/>
      <c r="FH115" s="132"/>
      <c r="FI115" s="132"/>
      <c r="FJ115" s="132"/>
      <c r="FK115" s="132"/>
      <c r="FL115" s="132"/>
      <c r="FM115" s="132"/>
      <c r="FN115" s="132"/>
      <c r="FO115" s="132"/>
      <c r="FP115" s="132"/>
      <c r="FQ115" s="132"/>
      <c r="FR115" s="132"/>
      <c r="FS115" s="132"/>
      <c r="FT115" s="132"/>
      <c r="FU115" s="132"/>
      <c r="FV115" s="132"/>
      <c r="FW115" s="132"/>
      <c r="FX115" s="132"/>
      <c r="FY115" s="132"/>
      <c r="FZ115" s="132"/>
      <c r="GA115" s="132"/>
      <c r="GB115" s="132"/>
      <c r="GC115" s="132"/>
      <c r="GD115" s="132"/>
      <c r="GE115" s="132"/>
      <c r="GF115" s="132"/>
      <c r="GG115" s="132"/>
      <c r="GH115" s="132"/>
      <c r="GI115" s="132"/>
      <c r="GJ115" s="132"/>
      <c r="GK115" s="132"/>
      <c r="GL115" s="132"/>
      <c r="GM115" s="132"/>
      <c r="GN115" s="132"/>
      <c r="GO115" s="132"/>
      <c r="GP115" s="132"/>
      <c r="GQ115" s="132"/>
      <c r="GR115" s="132"/>
      <c r="GS115" s="132"/>
      <c r="GT115" s="132"/>
      <c r="GU115" s="132"/>
      <c r="GV115" s="132"/>
      <c r="GW115" s="132"/>
      <c r="GX115" s="132"/>
      <c r="GY115" s="132"/>
      <c r="GZ115" s="132"/>
      <c r="HA115" s="132"/>
      <c r="HB115" s="132"/>
      <c r="HC115" s="132"/>
      <c r="HD115" s="132"/>
      <c r="HE115" s="132"/>
      <c r="HF115" s="132"/>
      <c r="HG115" s="132"/>
      <c r="HH115" s="132"/>
      <c r="HI115" s="132"/>
      <c r="HJ115" s="132"/>
      <c r="HK115" s="132"/>
      <c r="HL115" s="132"/>
      <c r="HM115" s="132"/>
      <c r="HN115" s="132"/>
      <c r="HO115" s="132"/>
      <c r="HP115" s="132"/>
      <c r="HQ115" s="132"/>
      <c r="HR115" s="132"/>
      <c r="HS115" s="132"/>
      <c r="HT115" s="132"/>
      <c r="HU115" s="132"/>
      <c r="HV115" s="132"/>
      <c r="HW115" s="132"/>
      <c r="HX115" s="132"/>
      <c r="HY115" s="132"/>
      <c r="HZ115" s="132"/>
      <c r="IA115" s="132"/>
      <c r="IB115" s="132"/>
      <c r="IC115" s="132"/>
      <c r="ID115" s="132"/>
      <c r="IE115" s="132"/>
      <c r="IF115" s="132"/>
      <c r="IG115" s="132"/>
      <c r="IH115" s="132"/>
      <c r="II115" s="132"/>
      <c r="IJ115" s="132"/>
      <c r="IK115" s="132"/>
      <c r="IL115" s="132"/>
      <c r="IM115" s="132"/>
      <c r="IN115" s="132"/>
      <c r="IO115" s="132"/>
      <c r="IP115" s="132"/>
      <c r="IQ115" s="132"/>
      <c r="IR115" s="132"/>
    </row>
    <row r="116" spans="1:252" ht="15.75" customHeight="1" x14ac:dyDescent="0.25">
      <c r="A116" s="102" t="s">
        <v>893</v>
      </c>
      <c r="B116" s="102" t="s">
        <v>894</v>
      </c>
      <c r="C116" s="62" t="s">
        <v>896</v>
      </c>
      <c r="D116" s="62" t="s">
        <v>895</v>
      </c>
      <c r="E116" s="62">
        <v>2111168735</v>
      </c>
      <c r="F116" s="62">
        <v>6946418237</v>
      </c>
      <c r="G116" s="62">
        <v>6946437590</v>
      </c>
      <c r="H116" s="62">
        <v>6946418237</v>
      </c>
      <c r="I116" s="16" t="s">
        <v>897</v>
      </c>
      <c r="J116" s="8" t="s">
        <v>898</v>
      </c>
      <c r="K116" s="139"/>
      <c r="L116" s="132"/>
      <c r="M116" s="132"/>
      <c r="N116" s="132"/>
      <c r="O116" s="132"/>
      <c r="P116" s="132"/>
      <c r="Q116" s="132"/>
      <c r="R116" s="132"/>
      <c r="S116" s="132"/>
      <c r="T116" s="132"/>
      <c r="U116" s="132"/>
      <c r="V116" s="132"/>
      <c r="W116" s="132"/>
      <c r="X116" s="132"/>
      <c r="Y116" s="132"/>
      <c r="Z116" s="132"/>
      <c r="AA116" s="132"/>
      <c r="AB116" s="132"/>
      <c r="AC116" s="132"/>
      <c r="AD116" s="132"/>
      <c r="AE116" s="132"/>
      <c r="AF116" s="132"/>
      <c r="AG116" s="132"/>
      <c r="AH116" s="132"/>
      <c r="AI116" s="132"/>
      <c r="AJ116" s="132"/>
      <c r="AK116" s="132"/>
      <c r="AL116" s="132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132"/>
      <c r="BE116" s="132"/>
      <c r="BF116" s="132"/>
      <c r="BG116" s="132"/>
      <c r="BH116" s="132"/>
      <c r="BI116" s="132"/>
      <c r="BJ116" s="132"/>
      <c r="BK116" s="132"/>
      <c r="BL116" s="132"/>
      <c r="BM116" s="132"/>
      <c r="BN116" s="132"/>
      <c r="BO116" s="132"/>
      <c r="BP116" s="132"/>
      <c r="BQ116" s="132"/>
      <c r="BR116" s="132"/>
      <c r="BS116" s="132"/>
      <c r="BT116" s="132"/>
      <c r="BU116" s="132"/>
      <c r="BV116" s="132"/>
      <c r="BW116" s="132"/>
      <c r="BX116" s="132"/>
      <c r="BY116" s="132"/>
      <c r="BZ116" s="132"/>
      <c r="CA116" s="132"/>
      <c r="CB116" s="132"/>
      <c r="CC116" s="132"/>
      <c r="CD116" s="132"/>
      <c r="CE116" s="132"/>
      <c r="CF116" s="132"/>
      <c r="CG116" s="132"/>
      <c r="CH116" s="132"/>
      <c r="CI116" s="132"/>
      <c r="CJ116" s="132"/>
      <c r="CK116" s="132"/>
      <c r="CL116" s="132"/>
      <c r="CM116" s="132"/>
      <c r="CN116" s="132"/>
      <c r="CO116" s="132"/>
      <c r="CP116" s="132"/>
      <c r="CQ116" s="132"/>
      <c r="CR116" s="132"/>
      <c r="CS116" s="132"/>
      <c r="CT116" s="132"/>
      <c r="CU116" s="132"/>
      <c r="CV116" s="132"/>
      <c r="CW116" s="132"/>
      <c r="CX116" s="132"/>
      <c r="CY116" s="132"/>
      <c r="CZ116" s="132"/>
      <c r="DA116" s="132"/>
      <c r="DB116" s="132"/>
      <c r="DC116" s="132"/>
      <c r="DD116" s="132"/>
      <c r="DE116" s="132"/>
      <c r="DF116" s="132"/>
      <c r="DG116" s="132"/>
      <c r="DH116" s="132"/>
      <c r="DI116" s="132"/>
      <c r="DJ116" s="132"/>
      <c r="DK116" s="132"/>
      <c r="DL116" s="132"/>
      <c r="DM116" s="132"/>
      <c r="DN116" s="132"/>
      <c r="DO116" s="132"/>
      <c r="DP116" s="132"/>
      <c r="DQ116" s="132"/>
      <c r="DR116" s="132"/>
      <c r="DS116" s="132"/>
      <c r="DT116" s="132"/>
      <c r="DU116" s="132"/>
      <c r="DV116" s="132"/>
      <c r="DW116" s="132"/>
      <c r="DX116" s="132"/>
      <c r="DY116" s="132"/>
      <c r="DZ116" s="132"/>
      <c r="EA116" s="132"/>
      <c r="EB116" s="132"/>
      <c r="EC116" s="132"/>
      <c r="ED116" s="132"/>
      <c r="EE116" s="132"/>
      <c r="EF116" s="132"/>
      <c r="EG116" s="132"/>
      <c r="EH116" s="132"/>
      <c r="EI116" s="132"/>
      <c r="EJ116" s="132"/>
      <c r="EK116" s="132"/>
      <c r="EL116" s="132"/>
      <c r="EM116" s="132"/>
      <c r="EN116" s="132"/>
      <c r="EO116" s="132"/>
      <c r="EP116" s="132"/>
      <c r="EQ116" s="132"/>
      <c r="ER116" s="132"/>
      <c r="ES116" s="132"/>
      <c r="ET116" s="132"/>
      <c r="EU116" s="132"/>
      <c r="EV116" s="132"/>
      <c r="EW116" s="132"/>
      <c r="EX116" s="132"/>
      <c r="EY116" s="132"/>
      <c r="EZ116" s="132"/>
      <c r="FA116" s="132"/>
      <c r="FB116" s="132"/>
      <c r="FC116" s="132"/>
      <c r="FD116" s="132"/>
      <c r="FE116" s="132"/>
      <c r="FF116" s="132"/>
      <c r="FG116" s="132"/>
      <c r="FH116" s="132"/>
      <c r="FI116" s="132"/>
      <c r="FJ116" s="132"/>
      <c r="FK116" s="132"/>
      <c r="FL116" s="132"/>
      <c r="FM116" s="132"/>
      <c r="FN116" s="132"/>
      <c r="FO116" s="132"/>
      <c r="FP116" s="132"/>
      <c r="FQ116" s="132"/>
      <c r="FR116" s="132"/>
      <c r="FS116" s="132"/>
      <c r="FT116" s="132"/>
      <c r="FU116" s="132"/>
      <c r="FV116" s="132"/>
      <c r="FW116" s="132"/>
      <c r="FX116" s="132"/>
      <c r="FY116" s="132"/>
      <c r="FZ116" s="132"/>
      <c r="GA116" s="132"/>
      <c r="GB116" s="132"/>
      <c r="GC116" s="132"/>
      <c r="GD116" s="132"/>
      <c r="GE116" s="132"/>
      <c r="GF116" s="132"/>
      <c r="GG116" s="132"/>
      <c r="GH116" s="132"/>
      <c r="GI116" s="132"/>
      <c r="GJ116" s="132"/>
      <c r="GK116" s="132"/>
      <c r="GL116" s="132"/>
      <c r="GM116" s="132"/>
      <c r="GN116" s="132"/>
      <c r="GO116" s="132"/>
      <c r="GP116" s="132"/>
      <c r="GQ116" s="132"/>
      <c r="GR116" s="132"/>
      <c r="GS116" s="132"/>
      <c r="GT116" s="132"/>
      <c r="GU116" s="132"/>
      <c r="GV116" s="132"/>
      <c r="GW116" s="132"/>
      <c r="GX116" s="132"/>
      <c r="GY116" s="132"/>
      <c r="GZ116" s="132"/>
      <c r="HA116" s="132"/>
      <c r="HB116" s="132"/>
      <c r="HC116" s="132"/>
      <c r="HD116" s="132"/>
      <c r="HE116" s="132"/>
      <c r="HF116" s="132"/>
      <c r="HG116" s="132"/>
      <c r="HH116" s="132"/>
      <c r="HI116" s="132"/>
      <c r="HJ116" s="132"/>
      <c r="HK116" s="132"/>
      <c r="HL116" s="132"/>
      <c r="HM116" s="132"/>
      <c r="HN116" s="132"/>
      <c r="HO116" s="132"/>
      <c r="HP116" s="132"/>
      <c r="HQ116" s="132"/>
      <c r="HR116" s="132"/>
      <c r="HS116" s="132"/>
      <c r="HT116" s="132"/>
      <c r="HU116" s="132"/>
      <c r="HV116" s="132"/>
      <c r="HW116" s="132"/>
      <c r="HX116" s="132"/>
      <c r="HY116" s="132"/>
      <c r="HZ116" s="132"/>
      <c r="IA116" s="132"/>
      <c r="IB116" s="132"/>
      <c r="IC116" s="132"/>
      <c r="ID116" s="132"/>
      <c r="IE116" s="132"/>
      <c r="IF116" s="132"/>
      <c r="IG116" s="132"/>
      <c r="IH116" s="132"/>
      <c r="II116" s="132"/>
      <c r="IJ116" s="132"/>
      <c r="IK116" s="132"/>
      <c r="IL116" s="132"/>
      <c r="IM116" s="132"/>
      <c r="IN116" s="132"/>
      <c r="IO116" s="132"/>
      <c r="IP116" s="132"/>
      <c r="IQ116" s="132"/>
      <c r="IR116" s="132"/>
    </row>
    <row r="117" spans="1:252" s="128" customFormat="1" ht="18.75" customHeight="1" x14ac:dyDescent="0.25">
      <c r="A117" s="141" t="s">
        <v>468</v>
      </c>
      <c r="B117" s="141" t="s">
        <v>291</v>
      </c>
      <c r="C117" s="142" t="s">
        <v>469</v>
      </c>
      <c r="D117" s="142" t="s">
        <v>470</v>
      </c>
      <c r="E117" s="146"/>
      <c r="F117" s="142"/>
      <c r="G117" s="142" t="s">
        <v>1043</v>
      </c>
      <c r="H117" s="142" t="s">
        <v>816</v>
      </c>
      <c r="I117" s="137" t="s">
        <v>471</v>
      </c>
      <c r="J117" s="138"/>
      <c r="K117" s="132"/>
      <c r="L117" s="132"/>
      <c r="M117" s="132"/>
      <c r="N117" s="132"/>
      <c r="O117" s="132"/>
      <c r="P117" s="132"/>
      <c r="Q117" s="132"/>
      <c r="R117" s="132"/>
      <c r="S117" s="132"/>
      <c r="T117" s="132"/>
      <c r="U117" s="132"/>
      <c r="V117" s="132"/>
      <c r="W117" s="132"/>
      <c r="X117" s="132"/>
      <c r="Y117" s="132"/>
      <c r="Z117" s="132"/>
      <c r="AA117" s="132"/>
      <c r="AB117" s="132"/>
      <c r="AC117" s="132"/>
      <c r="AD117" s="132"/>
      <c r="AE117" s="132"/>
      <c r="AF117" s="132"/>
      <c r="AG117" s="132"/>
      <c r="AH117" s="132"/>
      <c r="AI117" s="132"/>
      <c r="AJ117" s="132"/>
      <c r="AK117" s="132"/>
      <c r="AL117" s="132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132"/>
      <c r="BE117" s="132"/>
      <c r="BF117" s="132"/>
      <c r="BG117" s="132"/>
      <c r="BH117" s="132"/>
      <c r="BI117" s="132"/>
      <c r="BJ117" s="132"/>
      <c r="BK117" s="132"/>
      <c r="BL117" s="132"/>
      <c r="BM117" s="132"/>
      <c r="BN117" s="132"/>
      <c r="BO117" s="132"/>
      <c r="BP117" s="132"/>
      <c r="BQ117" s="132"/>
      <c r="BR117" s="132"/>
      <c r="BS117" s="132"/>
      <c r="BT117" s="132"/>
      <c r="BU117" s="132"/>
      <c r="BV117" s="132"/>
      <c r="BW117" s="132"/>
      <c r="BX117" s="132"/>
      <c r="BY117" s="132"/>
      <c r="BZ117" s="132"/>
      <c r="CA117" s="132"/>
      <c r="CB117" s="132"/>
      <c r="CC117" s="132"/>
      <c r="CD117" s="132"/>
      <c r="CE117" s="132"/>
      <c r="CF117" s="132"/>
      <c r="CG117" s="132"/>
      <c r="CH117" s="132"/>
      <c r="CI117" s="132"/>
      <c r="CJ117" s="132"/>
      <c r="CK117" s="132"/>
      <c r="CL117" s="132"/>
      <c r="CM117" s="132"/>
      <c r="CN117" s="132"/>
      <c r="CO117" s="132"/>
      <c r="CP117" s="132"/>
      <c r="CQ117" s="132"/>
      <c r="CR117" s="132"/>
      <c r="CS117" s="132"/>
      <c r="CT117" s="132"/>
      <c r="CU117" s="132"/>
      <c r="CV117" s="132"/>
      <c r="CW117" s="132"/>
      <c r="CX117" s="132"/>
      <c r="CY117" s="132"/>
      <c r="CZ117" s="132"/>
      <c r="DA117" s="132"/>
      <c r="DB117" s="132"/>
      <c r="DC117" s="132"/>
      <c r="DD117" s="132"/>
      <c r="DE117" s="132"/>
      <c r="DF117" s="132"/>
      <c r="DG117" s="132"/>
      <c r="DH117" s="132"/>
      <c r="DI117" s="132"/>
      <c r="DJ117" s="132"/>
      <c r="DK117" s="132"/>
      <c r="DL117" s="132"/>
      <c r="DM117" s="132"/>
      <c r="DN117" s="132"/>
      <c r="DO117" s="132"/>
      <c r="DP117" s="132"/>
      <c r="DQ117" s="132"/>
      <c r="DR117" s="132"/>
      <c r="DS117" s="132"/>
      <c r="DT117" s="132"/>
      <c r="DU117" s="132"/>
      <c r="DV117" s="132"/>
      <c r="DW117" s="132"/>
      <c r="DX117" s="132"/>
      <c r="DY117" s="132"/>
      <c r="DZ117" s="132"/>
      <c r="EA117" s="132"/>
      <c r="EB117" s="132"/>
      <c r="EC117" s="132"/>
      <c r="ED117" s="132"/>
      <c r="EE117" s="132"/>
      <c r="EF117" s="132"/>
      <c r="EG117" s="132"/>
      <c r="EH117" s="132"/>
      <c r="EI117" s="132"/>
      <c r="EJ117" s="132"/>
      <c r="EK117" s="132"/>
      <c r="EL117" s="132"/>
      <c r="EM117" s="132"/>
      <c r="EN117" s="132"/>
      <c r="EO117" s="132"/>
      <c r="EP117" s="132"/>
      <c r="EQ117" s="132"/>
      <c r="ER117" s="132"/>
      <c r="ES117" s="132"/>
      <c r="ET117" s="132"/>
      <c r="EU117" s="132"/>
      <c r="EV117" s="132"/>
      <c r="EW117" s="132"/>
      <c r="EX117" s="132"/>
      <c r="EY117" s="132"/>
      <c r="EZ117" s="132"/>
      <c r="FA117" s="132"/>
      <c r="FB117" s="132"/>
      <c r="FC117" s="132"/>
      <c r="FD117" s="132"/>
      <c r="FE117" s="132"/>
      <c r="FF117" s="132"/>
      <c r="FG117" s="132"/>
      <c r="FH117" s="132"/>
      <c r="FI117" s="132"/>
      <c r="FJ117" s="132"/>
      <c r="FK117" s="132"/>
      <c r="FL117" s="132"/>
      <c r="FM117" s="132"/>
      <c r="FN117" s="132"/>
      <c r="FO117" s="132"/>
      <c r="FP117" s="132"/>
      <c r="FQ117" s="132"/>
      <c r="FR117" s="132"/>
      <c r="FS117" s="132"/>
      <c r="FT117" s="132"/>
      <c r="FU117" s="132"/>
      <c r="FV117" s="132"/>
      <c r="FW117" s="132"/>
      <c r="FX117" s="132"/>
      <c r="FY117" s="132"/>
      <c r="FZ117" s="132"/>
      <c r="GA117" s="132"/>
      <c r="GB117" s="132"/>
      <c r="GC117" s="132"/>
      <c r="GD117" s="132"/>
      <c r="GE117" s="132"/>
      <c r="GF117" s="132"/>
      <c r="GG117" s="132"/>
      <c r="GH117" s="132"/>
      <c r="GI117" s="132"/>
      <c r="GJ117" s="132"/>
      <c r="GK117" s="132"/>
      <c r="GL117" s="132"/>
      <c r="GM117" s="132"/>
      <c r="GN117" s="132"/>
      <c r="GO117" s="132"/>
      <c r="GP117" s="132"/>
      <c r="GQ117" s="132"/>
      <c r="GR117" s="132"/>
      <c r="GS117" s="132"/>
      <c r="GT117" s="132"/>
      <c r="GU117" s="132"/>
      <c r="GV117" s="132"/>
      <c r="GW117" s="132"/>
      <c r="GX117" s="132"/>
      <c r="GY117" s="132"/>
      <c r="GZ117" s="132"/>
      <c r="HA117" s="132"/>
      <c r="HB117" s="132"/>
      <c r="HC117" s="132"/>
      <c r="HD117" s="132"/>
      <c r="HE117" s="132"/>
      <c r="HF117" s="132"/>
      <c r="HG117" s="132"/>
      <c r="HH117" s="132"/>
      <c r="HI117" s="132"/>
      <c r="HJ117" s="132"/>
      <c r="HK117" s="132"/>
      <c r="HL117" s="132"/>
      <c r="HM117" s="132"/>
      <c r="HN117" s="132"/>
      <c r="HO117" s="132"/>
      <c r="HP117" s="132"/>
      <c r="HQ117" s="132"/>
      <c r="HR117" s="132"/>
      <c r="HS117" s="132"/>
      <c r="HT117" s="132"/>
      <c r="HU117" s="132"/>
      <c r="HV117" s="132"/>
      <c r="HW117" s="132"/>
      <c r="HX117" s="132"/>
      <c r="HY117" s="132"/>
      <c r="HZ117" s="132"/>
      <c r="IA117" s="132"/>
      <c r="IB117" s="132"/>
      <c r="IC117" s="132"/>
      <c r="ID117" s="132"/>
      <c r="IE117" s="132"/>
      <c r="IF117" s="132"/>
      <c r="IG117" s="132"/>
      <c r="IH117" s="132"/>
      <c r="II117" s="132"/>
      <c r="IJ117" s="132"/>
      <c r="IK117" s="132"/>
      <c r="IL117" s="132"/>
      <c r="IM117" s="132"/>
      <c r="IN117" s="132"/>
      <c r="IO117" s="132"/>
      <c r="IP117" s="132"/>
      <c r="IQ117" s="132"/>
      <c r="IR117" s="132"/>
    </row>
    <row r="118" spans="1:252" s="128" customFormat="1" x14ac:dyDescent="0.25">
      <c r="A118" s="140" t="s">
        <v>1230</v>
      </c>
      <c r="B118" s="140" t="s">
        <v>1231</v>
      </c>
      <c r="C118" s="134" t="s">
        <v>1233</v>
      </c>
      <c r="D118" s="134" t="s">
        <v>1232</v>
      </c>
      <c r="E118" s="134"/>
      <c r="F118" s="134">
        <v>6937773015</v>
      </c>
      <c r="G118" s="134"/>
      <c r="H118" s="134">
        <v>6908885342</v>
      </c>
      <c r="I118" s="135" t="s">
        <v>1735</v>
      </c>
      <c r="J118" s="136"/>
      <c r="K118" s="132"/>
      <c r="L118" s="132"/>
      <c r="M118" s="132"/>
      <c r="N118" s="132"/>
      <c r="O118" s="132"/>
      <c r="P118" s="132"/>
      <c r="Q118" s="132"/>
      <c r="R118" s="132"/>
      <c r="S118" s="132"/>
      <c r="T118" s="132"/>
      <c r="U118" s="132"/>
      <c r="V118" s="132"/>
      <c r="W118" s="132"/>
      <c r="X118" s="132"/>
      <c r="Y118" s="132"/>
      <c r="Z118" s="132"/>
      <c r="AA118" s="132"/>
      <c r="AB118" s="132"/>
      <c r="AC118" s="132"/>
      <c r="AD118" s="132"/>
      <c r="AE118" s="132"/>
      <c r="AF118" s="132"/>
      <c r="AG118" s="132"/>
      <c r="AH118" s="132"/>
      <c r="AI118" s="132"/>
      <c r="AJ118" s="132"/>
      <c r="AK118" s="132"/>
      <c r="AL118" s="132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132"/>
      <c r="BE118" s="132"/>
      <c r="BF118" s="132"/>
      <c r="BG118" s="132"/>
      <c r="BH118" s="132"/>
      <c r="BI118" s="132"/>
      <c r="BJ118" s="132"/>
      <c r="BK118" s="132"/>
      <c r="BL118" s="132"/>
      <c r="BM118" s="132"/>
      <c r="BN118" s="132"/>
      <c r="BO118" s="132"/>
      <c r="BP118" s="132"/>
      <c r="BQ118" s="132"/>
      <c r="BR118" s="132"/>
      <c r="BS118" s="132"/>
      <c r="BT118" s="132"/>
      <c r="BU118" s="132"/>
      <c r="BV118" s="132"/>
      <c r="BW118" s="132"/>
      <c r="BX118" s="132"/>
      <c r="BY118" s="132"/>
      <c r="BZ118" s="132"/>
      <c r="CA118" s="132"/>
      <c r="CB118" s="132"/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  <c r="CN118" s="132"/>
      <c r="CO118" s="132"/>
      <c r="CP118" s="132"/>
      <c r="CQ118" s="132"/>
      <c r="CR118" s="132"/>
      <c r="CS118" s="132"/>
      <c r="CT118" s="132"/>
      <c r="CU118" s="132"/>
      <c r="CV118" s="132"/>
      <c r="CW118" s="132"/>
      <c r="CX118" s="132"/>
      <c r="CY118" s="132"/>
      <c r="CZ118" s="132"/>
      <c r="DA118" s="132"/>
      <c r="DB118" s="132"/>
      <c r="DC118" s="132"/>
      <c r="DD118" s="132"/>
      <c r="DE118" s="132"/>
      <c r="DF118" s="132"/>
      <c r="DG118" s="132"/>
      <c r="DH118" s="132"/>
      <c r="DI118" s="132"/>
      <c r="DJ118" s="132"/>
      <c r="DK118" s="132"/>
      <c r="DL118" s="132"/>
      <c r="DM118" s="132"/>
      <c r="DN118" s="132"/>
      <c r="DO118" s="132"/>
      <c r="DP118" s="132"/>
      <c r="DQ118" s="132"/>
      <c r="DR118" s="132"/>
      <c r="DS118" s="132"/>
      <c r="DT118" s="132"/>
      <c r="DU118" s="132"/>
      <c r="DV118" s="132"/>
      <c r="DW118" s="132"/>
      <c r="DX118" s="132"/>
      <c r="DY118" s="132"/>
      <c r="DZ118" s="132"/>
      <c r="EA118" s="132"/>
      <c r="EB118" s="132"/>
      <c r="EC118" s="132"/>
      <c r="ED118" s="132"/>
      <c r="EE118" s="132"/>
      <c r="EF118" s="132"/>
      <c r="EG118" s="132"/>
      <c r="EH118" s="132"/>
      <c r="EI118" s="132"/>
      <c r="EJ118" s="132"/>
      <c r="EK118" s="132"/>
      <c r="EL118" s="132"/>
      <c r="EM118" s="132"/>
      <c r="EN118" s="132"/>
      <c r="EO118" s="132"/>
      <c r="EP118" s="132"/>
      <c r="EQ118" s="132"/>
      <c r="ER118" s="132"/>
      <c r="ES118" s="132"/>
      <c r="ET118" s="132"/>
      <c r="EU118" s="132"/>
      <c r="EV118" s="132"/>
      <c r="EW118" s="132"/>
      <c r="EX118" s="132"/>
      <c r="EY118" s="132"/>
      <c r="EZ118" s="132"/>
      <c r="FA118" s="132"/>
      <c r="FB118" s="132"/>
      <c r="FC118" s="132"/>
      <c r="FD118" s="132"/>
      <c r="FE118" s="132"/>
      <c r="FF118" s="132"/>
      <c r="FG118" s="132"/>
      <c r="FH118" s="132"/>
      <c r="FI118" s="132"/>
      <c r="FJ118" s="132"/>
      <c r="FK118" s="132"/>
      <c r="FL118" s="132"/>
      <c r="FM118" s="132"/>
      <c r="FN118" s="132"/>
      <c r="FO118" s="132"/>
      <c r="FP118" s="132"/>
      <c r="FQ118" s="132"/>
      <c r="FR118" s="132"/>
      <c r="FS118" s="132"/>
      <c r="FT118" s="132"/>
      <c r="FU118" s="132"/>
      <c r="FV118" s="132"/>
      <c r="FW118" s="132"/>
      <c r="FX118" s="132"/>
      <c r="FY118" s="132"/>
      <c r="FZ118" s="132"/>
      <c r="GA118" s="132"/>
      <c r="GB118" s="132"/>
      <c r="GC118" s="132"/>
      <c r="GD118" s="132"/>
      <c r="GE118" s="132"/>
      <c r="GF118" s="132"/>
      <c r="GG118" s="132"/>
      <c r="GH118" s="132"/>
      <c r="GI118" s="132"/>
      <c r="GJ118" s="132"/>
      <c r="GK118" s="132"/>
      <c r="GL118" s="132"/>
      <c r="GM118" s="132"/>
      <c r="GN118" s="132"/>
      <c r="GO118" s="132"/>
      <c r="GP118" s="132"/>
      <c r="GQ118" s="132"/>
      <c r="GR118" s="132"/>
      <c r="GS118" s="132"/>
      <c r="GT118" s="132"/>
      <c r="GU118" s="132"/>
      <c r="GV118" s="132"/>
      <c r="GW118" s="132"/>
      <c r="GX118" s="132"/>
      <c r="GY118" s="132"/>
      <c r="GZ118" s="132"/>
      <c r="HA118" s="132"/>
      <c r="HB118" s="132"/>
      <c r="HC118" s="132"/>
      <c r="HD118" s="132"/>
      <c r="HE118" s="132"/>
      <c r="HF118" s="132"/>
      <c r="HG118" s="132"/>
      <c r="HH118" s="132"/>
      <c r="HI118" s="132"/>
      <c r="HJ118" s="132"/>
      <c r="HK118" s="132"/>
      <c r="HL118" s="132"/>
      <c r="HM118" s="132"/>
      <c r="HN118" s="132"/>
      <c r="HO118" s="132"/>
      <c r="HP118" s="132"/>
      <c r="HQ118" s="132"/>
      <c r="HR118" s="132"/>
      <c r="HS118" s="132"/>
      <c r="HT118" s="132"/>
      <c r="HU118" s="132"/>
      <c r="HV118" s="132"/>
      <c r="HW118" s="132"/>
      <c r="HX118" s="132"/>
      <c r="HY118" s="132"/>
      <c r="HZ118" s="132"/>
      <c r="IA118" s="132"/>
      <c r="IB118" s="132"/>
      <c r="IC118" s="132"/>
      <c r="ID118" s="132"/>
      <c r="IE118" s="132"/>
      <c r="IF118" s="132"/>
      <c r="IG118" s="132"/>
      <c r="IH118" s="132"/>
      <c r="II118" s="132"/>
      <c r="IJ118" s="132"/>
      <c r="IK118" s="132"/>
      <c r="IL118" s="132"/>
      <c r="IM118" s="132"/>
      <c r="IN118" s="132"/>
      <c r="IO118" s="132"/>
      <c r="IP118" s="132"/>
      <c r="IQ118" s="132"/>
      <c r="IR118" s="132"/>
    </row>
    <row r="119" spans="1:252" s="128" customFormat="1" ht="20.25" customHeight="1" x14ac:dyDescent="0.25">
      <c r="A119" s="140" t="s">
        <v>1468</v>
      </c>
      <c r="B119" s="140" t="s">
        <v>1469</v>
      </c>
      <c r="C119" s="134" t="s">
        <v>1470</v>
      </c>
      <c r="D119" s="134" t="s">
        <v>1471</v>
      </c>
      <c r="E119" s="134"/>
      <c r="F119" s="134"/>
      <c r="G119" s="134">
        <v>6976562689</v>
      </c>
      <c r="H119" s="134">
        <v>6941604780</v>
      </c>
      <c r="I119" s="135" t="s">
        <v>1472</v>
      </c>
      <c r="J119" s="136"/>
      <c r="K119" s="139"/>
      <c r="L119" s="132"/>
      <c r="M119" s="132"/>
      <c r="N119" s="132"/>
      <c r="O119" s="132"/>
      <c r="P119" s="132"/>
      <c r="Q119" s="132"/>
      <c r="R119" s="132"/>
      <c r="S119" s="132"/>
      <c r="T119" s="132"/>
      <c r="U119" s="132"/>
      <c r="V119" s="132"/>
      <c r="W119" s="132"/>
      <c r="X119" s="132"/>
      <c r="Y119" s="132"/>
      <c r="Z119" s="132"/>
      <c r="AA119" s="132"/>
      <c r="AB119" s="132"/>
      <c r="AC119" s="132"/>
      <c r="AD119" s="132"/>
      <c r="AE119" s="132"/>
      <c r="AF119" s="132"/>
      <c r="AG119" s="132"/>
      <c r="AH119" s="132"/>
      <c r="AI119" s="132"/>
      <c r="AJ119" s="132"/>
      <c r="AK119" s="132"/>
      <c r="AL119" s="132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132"/>
      <c r="BE119" s="132"/>
      <c r="BF119" s="132"/>
      <c r="BG119" s="132"/>
      <c r="BH119" s="132"/>
      <c r="BI119" s="132"/>
      <c r="BJ119" s="132"/>
      <c r="BK119" s="132"/>
      <c r="BL119" s="132"/>
      <c r="BM119" s="132"/>
      <c r="BN119" s="132"/>
      <c r="BO119" s="132"/>
      <c r="BP119" s="132"/>
      <c r="BQ119" s="132"/>
      <c r="BR119" s="132"/>
      <c r="BS119" s="132"/>
      <c r="BT119" s="132"/>
      <c r="BU119" s="132"/>
      <c r="BV119" s="132"/>
      <c r="BW119" s="132"/>
      <c r="BX119" s="132"/>
      <c r="BY119" s="132"/>
      <c r="BZ119" s="132"/>
      <c r="CA119" s="132"/>
      <c r="CB119" s="132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  <c r="CN119" s="132"/>
      <c r="CO119" s="132"/>
      <c r="CP119" s="132"/>
      <c r="CQ119" s="132"/>
      <c r="CR119" s="132"/>
      <c r="CS119" s="132"/>
      <c r="CT119" s="132"/>
      <c r="CU119" s="132"/>
      <c r="CV119" s="132"/>
      <c r="CW119" s="132"/>
      <c r="CX119" s="132"/>
      <c r="CY119" s="132"/>
      <c r="CZ119" s="132"/>
      <c r="DA119" s="132"/>
      <c r="DB119" s="132"/>
      <c r="DC119" s="132"/>
      <c r="DD119" s="132"/>
      <c r="DE119" s="132"/>
      <c r="DF119" s="132"/>
      <c r="DG119" s="132"/>
      <c r="DH119" s="132"/>
      <c r="DI119" s="132"/>
      <c r="DJ119" s="132"/>
      <c r="DK119" s="132"/>
      <c r="DL119" s="132"/>
      <c r="DM119" s="132"/>
      <c r="DN119" s="132"/>
      <c r="DO119" s="132"/>
      <c r="DP119" s="132"/>
      <c r="DQ119" s="132"/>
      <c r="DR119" s="132"/>
      <c r="DS119" s="132"/>
      <c r="DT119" s="132"/>
      <c r="DU119" s="132"/>
      <c r="DV119" s="132"/>
      <c r="DW119" s="132"/>
      <c r="DX119" s="132"/>
      <c r="DY119" s="132"/>
      <c r="DZ119" s="132"/>
      <c r="EA119" s="132"/>
      <c r="EB119" s="132"/>
      <c r="EC119" s="132"/>
      <c r="ED119" s="132"/>
      <c r="EE119" s="132"/>
      <c r="EF119" s="132"/>
      <c r="EG119" s="132"/>
      <c r="EH119" s="132"/>
      <c r="EI119" s="132"/>
      <c r="EJ119" s="132"/>
      <c r="EK119" s="132"/>
      <c r="EL119" s="132"/>
      <c r="EM119" s="132"/>
      <c r="EN119" s="132"/>
      <c r="EO119" s="132"/>
      <c r="EP119" s="132"/>
      <c r="EQ119" s="132"/>
      <c r="ER119" s="132"/>
      <c r="ES119" s="132"/>
      <c r="ET119" s="132"/>
      <c r="EU119" s="132"/>
      <c r="EV119" s="132"/>
      <c r="EW119" s="132"/>
      <c r="EX119" s="132"/>
      <c r="EY119" s="132"/>
      <c r="EZ119" s="132"/>
      <c r="FA119" s="132"/>
      <c r="FB119" s="132"/>
      <c r="FC119" s="132"/>
      <c r="FD119" s="132"/>
      <c r="FE119" s="132"/>
      <c r="FF119" s="132"/>
      <c r="FG119" s="132"/>
      <c r="FH119" s="132"/>
      <c r="FI119" s="132"/>
      <c r="FJ119" s="132"/>
      <c r="FK119" s="132"/>
      <c r="FL119" s="132"/>
      <c r="FM119" s="132"/>
      <c r="FN119" s="132"/>
      <c r="FO119" s="132"/>
      <c r="FP119" s="132"/>
      <c r="FQ119" s="132"/>
      <c r="FR119" s="132"/>
      <c r="FS119" s="132"/>
      <c r="FT119" s="132"/>
      <c r="FU119" s="132"/>
      <c r="FV119" s="132"/>
      <c r="FW119" s="132"/>
      <c r="FX119" s="132"/>
      <c r="FY119" s="132"/>
      <c r="FZ119" s="132"/>
      <c r="GA119" s="132"/>
      <c r="GB119" s="132"/>
      <c r="GC119" s="132"/>
      <c r="GD119" s="132"/>
      <c r="GE119" s="132"/>
      <c r="GF119" s="132"/>
      <c r="GG119" s="132"/>
      <c r="GH119" s="132"/>
      <c r="GI119" s="132"/>
      <c r="GJ119" s="132"/>
      <c r="GK119" s="132"/>
      <c r="GL119" s="132"/>
      <c r="GM119" s="132"/>
      <c r="GN119" s="132"/>
      <c r="GO119" s="132"/>
      <c r="GP119" s="132"/>
      <c r="GQ119" s="132"/>
      <c r="GR119" s="132"/>
      <c r="GS119" s="132"/>
      <c r="GT119" s="132"/>
      <c r="GU119" s="132"/>
      <c r="GV119" s="132"/>
      <c r="GW119" s="132"/>
      <c r="GX119" s="132"/>
      <c r="GY119" s="132"/>
      <c r="GZ119" s="132"/>
      <c r="HA119" s="132"/>
      <c r="HB119" s="132"/>
      <c r="HC119" s="132"/>
      <c r="HD119" s="132"/>
      <c r="HE119" s="132"/>
      <c r="HF119" s="132"/>
      <c r="HG119" s="132"/>
      <c r="HH119" s="132"/>
      <c r="HI119" s="132"/>
      <c r="HJ119" s="132"/>
      <c r="HK119" s="132"/>
      <c r="HL119" s="132"/>
      <c r="HM119" s="132"/>
      <c r="HN119" s="132"/>
      <c r="HO119" s="132"/>
      <c r="HP119" s="132"/>
      <c r="HQ119" s="132"/>
      <c r="HR119" s="132"/>
      <c r="HS119" s="132"/>
      <c r="HT119" s="132"/>
      <c r="HU119" s="132"/>
      <c r="HV119" s="132"/>
      <c r="HW119" s="132"/>
      <c r="HX119" s="132"/>
      <c r="HY119" s="132"/>
      <c r="HZ119" s="132"/>
      <c r="IA119" s="132"/>
      <c r="IB119" s="132"/>
      <c r="IC119" s="132"/>
      <c r="ID119" s="132"/>
      <c r="IE119" s="132"/>
      <c r="IF119" s="132"/>
      <c r="IG119" s="132"/>
      <c r="IH119" s="132"/>
      <c r="II119" s="132"/>
      <c r="IJ119" s="132"/>
      <c r="IK119" s="132"/>
      <c r="IL119" s="132"/>
      <c r="IM119" s="132"/>
      <c r="IN119" s="132"/>
      <c r="IO119" s="132"/>
      <c r="IP119" s="132"/>
      <c r="IQ119" s="132"/>
      <c r="IR119" s="132"/>
    </row>
    <row r="120" spans="1:252" s="128" customFormat="1" x14ac:dyDescent="0.25">
      <c r="A120" s="141" t="s">
        <v>455</v>
      </c>
      <c r="B120" s="141" t="s">
        <v>456</v>
      </c>
      <c r="C120" s="142" t="s">
        <v>457</v>
      </c>
      <c r="D120" s="142" t="s">
        <v>458</v>
      </c>
      <c r="E120" s="142" t="s">
        <v>459</v>
      </c>
      <c r="F120" s="142"/>
      <c r="G120" s="142" t="s">
        <v>1318</v>
      </c>
      <c r="H120" s="142" t="s">
        <v>460</v>
      </c>
      <c r="I120" s="143" t="s">
        <v>461</v>
      </c>
      <c r="J120" s="135" t="s">
        <v>1332</v>
      </c>
      <c r="K120" s="132"/>
      <c r="L120" s="132"/>
      <c r="M120" s="132"/>
      <c r="N120" s="132"/>
      <c r="O120" s="132"/>
      <c r="P120" s="132"/>
      <c r="Q120" s="132"/>
      <c r="R120" s="132"/>
      <c r="S120" s="132"/>
      <c r="T120" s="132"/>
      <c r="U120" s="132"/>
      <c r="V120" s="132"/>
      <c r="W120" s="132"/>
      <c r="X120" s="132"/>
      <c r="Y120" s="132"/>
      <c r="Z120" s="132"/>
      <c r="AA120" s="132"/>
      <c r="AB120" s="132"/>
      <c r="AC120" s="132"/>
      <c r="AD120" s="132"/>
      <c r="AE120" s="132"/>
      <c r="AF120" s="132"/>
      <c r="AG120" s="132"/>
      <c r="AH120" s="132"/>
      <c r="AI120" s="132"/>
      <c r="AJ120" s="132"/>
      <c r="AK120" s="132"/>
      <c r="AL120" s="132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132"/>
      <c r="BE120" s="132"/>
      <c r="BF120" s="132"/>
      <c r="BG120" s="132"/>
      <c r="BH120" s="132"/>
      <c r="BI120" s="132"/>
      <c r="BJ120" s="132"/>
      <c r="BK120" s="132"/>
      <c r="BL120" s="132"/>
      <c r="BM120" s="132"/>
      <c r="BN120" s="132"/>
      <c r="BO120" s="132"/>
      <c r="BP120" s="132"/>
      <c r="BQ120" s="132"/>
      <c r="BR120" s="132"/>
      <c r="BS120" s="132"/>
      <c r="BT120" s="132"/>
      <c r="BU120" s="132"/>
      <c r="BV120" s="132"/>
      <c r="BW120" s="132"/>
      <c r="BX120" s="132"/>
      <c r="BY120" s="132"/>
      <c r="BZ120" s="132"/>
      <c r="CA120" s="132"/>
      <c r="CB120" s="132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  <c r="CN120" s="132"/>
      <c r="CO120" s="132"/>
      <c r="CP120" s="132"/>
      <c r="CQ120" s="132"/>
      <c r="CR120" s="132"/>
      <c r="CS120" s="132"/>
      <c r="CT120" s="132"/>
      <c r="CU120" s="132"/>
      <c r="CV120" s="132"/>
      <c r="CW120" s="132"/>
      <c r="CX120" s="132"/>
      <c r="CY120" s="132"/>
      <c r="CZ120" s="132"/>
      <c r="DA120" s="132"/>
      <c r="DB120" s="132"/>
      <c r="DC120" s="132"/>
      <c r="DD120" s="132"/>
      <c r="DE120" s="132"/>
      <c r="DF120" s="132"/>
      <c r="DG120" s="132"/>
      <c r="DH120" s="132"/>
      <c r="DI120" s="132"/>
      <c r="DJ120" s="132"/>
      <c r="DK120" s="132"/>
      <c r="DL120" s="132"/>
      <c r="DM120" s="132"/>
      <c r="DN120" s="132"/>
      <c r="DO120" s="132"/>
      <c r="DP120" s="132"/>
      <c r="DQ120" s="132"/>
      <c r="DR120" s="132"/>
      <c r="DS120" s="132"/>
      <c r="DT120" s="132"/>
      <c r="DU120" s="132"/>
      <c r="DV120" s="132"/>
      <c r="DW120" s="132"/>
      <c r="DX120" s="132"/>
      <c r="DY120" s="132"/>
      <c r="DZ120" s="132"/>
      <c r="EA120" s="132"/>
      <c r="EB120" s="132"/>
      <c r="EC120" s="132"/>
      <c r="ED120" s="132"/>
      <c r="EE120" s="132"/>
      <c r="EF120" s="132"/>
      <c r="EG120" s="132"/>
      <c r="EH120" s="132"/>
      <c r="EI120" s="132"/>
      <c r="EJ120" s="132"/>
      <c r="EK120" s="132"/>
      <c r="EL120" s="132"/>
      <c r="EM120" s="132"/>
      <c r="EN120" s="132"/>
      <c r="EO120" s="132"/>
      <c r="EP120" s="132"/>
      <c r="EQ120" s="132"/>
      <c r="ER120" s="132"/>
      <c r="ES120" s="132"/>
      <c r="ET120" s="132"/>
      <c r="EU120" s="132"/>
      <c r="EV120" s="132"/>
      <c r="EW120" s="132"/>
      <c r="EX120" s="132"/>
      <c r="EY120" s="132"/>
      <c r="EZ120" s="132"/>
      <c r="FA120" s="132"/>
      <c r="FB120" s="132"/>
      <c r="FC120" s="132"/>
      <c r="FD120" s="132"/>
      <c r="FE120" s="132"/>
      <c r="FF120" s="132"/>
      <c r="FG120" s="132"/>
      <c r="FH120" s="132"/>
      <c r="FI120" s="132"/>
      <c r="FJ120" s="132"/>
      <c r="FK120" s="132"/>
      <c r="FL120" s="132"/>
      <c r="FM120" s="132"/>
      <c r="FN120" s="132"/>
      <c r="FO120" s="132"/>
      <c r="FP120" s="132"/>
      <c r="FQ120" s="132"/>
      <c r="FR120" s="132"/>
      <c r="FS120" s="132"/>
      <c r="FT120" s="132"/>
      <c r="FU120" s="132"/>
      <c r="FV120" s="132"/>
      <c r="FW120" s="132"/>
      <c r="FX120" s="132"/>
      <c r="FY120" s="132"/>
      <c r="FZ120" s="132"/>
      <c r="GA120" s="132"/>
      <c r="GB120" s="132"/>
      <c r="GC120" s="132"/>
      <c r="GD120" s="132"/>
      <c r="GE120" s="132"/>
      <c r="GF120" s="132"/>
      <c r="GG120" s="132"/>
      <c r="GH120" s="132"/>
      <c r="GI120" s="132"/>
      <c r="GJ120" s="132"/>
      <c r="GK120" s="132"/>
      <c r="GL120" s="132"/>
      <c r="GM120" s="132"/>
      <c r="GN120" s="132"/>
      <c r="GO120" s="132"/>
      <c r="GP120" s="132"/>
      <c r="GQ120" s="132"/>
      <c r="GR120" s="132"/>
      <c r="GS120" s="132"/>
      <c r="GT120" s="132"/>
      <c r="GU120" s="132"/>
      <c r="GV120" s="132"/>
      <c r="GW120" s="132"/>
      <c r="GX120" s="132"/>
      <c r="GY120" s="132"/>
      <c r="GZ120" s="132"/>
      <c r="HA120" s="132"/>
      <c r="HB120" s="132"/>
      <c r="HC120" s="132"/>
      <c r="HD120" s="132"/>
      <c r="HE120" s="132"/>
      <c r="HF120" s="132"/>
      <c r="HG120" s="132"/>
      <c r="HH120" s="132"/>
      <c r="HI120" s="132"/>
      <c r="HJ120" s="132"/>
      <c r="HK120" s="132"/>
      <c r="HL120" s="132"/>
      <c r="HM120" s="132"/>
      <c r="HN120" s="132"/>
      <c r="HO120" s="132"/>
      <c r="HP120" s="132"/>
      <c r="HQ120" s="132"/>
      <c r="HR120" s="132"/>
      <c r="HS120" s="132"/>
      <c r="HT120" s="132"/>
      <c r="HU120" s="132"/>
      <c r="HV120" s="132"/>
      <c r="HW120" s="132"/>
      <c r="HX120" s="132"/>
      <c r="HY120" s="132"/>
      <c r="HZ120" s="132"/>
      <c r="IA120" s="132"/>
      <c r="IB120" s="132"/>
      <c r="IC120" s="132"/>
      <c r="ID120" s="132"/>
      <c r="IE120" s="132"/>
      <c r="IF120" s="132"/>
      <c r="IG120" s="132"/>
      <c r="IH120" s="132"/>
      <c r="II120" s="132"/>
      <c r="IJ120" s="132"/>
      <c r="IK120" s="132"/>
      <c r="IL120" s="132"/>
      <c r="IM120" s="132"/>
      <c r="IN120" s="132"/>
      <c r="IO120" s="132"/>
      <c r="IP120" s="132"/>
      <c r="IQ120" s="132"/>
      <c r="IR120" s="132"/>
    </row>
    <row r="121" spans="1:252" ht="18" customHeight="1" x14ac:dyDescent="0.25">
      <c r="A121" s="102" t="s">
        <v>1374</v>
      </c>
      <c r="B121" s="102" t="s">
        <v>1375</v>
      </c>
      <c r="C121" s="62" t="s">
        <v>1399</v>
      </c>
      <c r="D121" s="62" t="s">
        <v>383</v>
      </c>
      <c r="G121" s="62">
        <v>6995627979</v>
      </c>
      <c r="I121" s="58" t="s">
        <v>1398</v>
      </c>
      <c r="K121" s="132"/>
      <c r="L121" s="132"/>
      <c r="M121" s="132"/>
      <c r="N121" s="132"/>
      <c r="O121" s="132"/>
      <c r="P121" s="132"/>
      <c r="Q121" s="132"/>
      <c r="R121" s="132"/>
      <c r="S121" s="132"/>
      <c r="T121" s="132"/>
      <c r="U121" s="132"/>
      <c r="V121" s="132"/>
      <c r="W121" s="132"/>
      <c r="X121" s="132"/>
      <c r="Y121" s="132"/>
      <c r="Z121" s="132"/>
      <c r="AA121" s="132"/>
      <c r="AB121" s="132"/>
      <c r="AC121" s="132"/>
      <c r="AD121" s="132"/>
      <c r="AE121" s="132"/>
      <c r="AF121" s="132"/>
      <c r="AG121" s="132"/>
      <c r="AH121" s="132"/>
      <c r="AI121" s="132"/>
      <c r="AJ121" s="132"/>
      <c r="AK121" s="132"/>
      <c r="AL121" s="132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132"/>
      <c r="BE121" s="132"/>
      <c r="BF121" s="132"/>
      <c r="BG121" s="132"/>
      <c r="BH121" s="132"/>
      <c r="BI121" s="132"/>
      <c r="BJ121" s="132"/>
      <c r="BK121" s="132"/>
      <c r="BL121" s="132"/>
      <c r="BM121" s="132"/>
      <c r="BN121" s="132"/>
      <c r="BO121" s="132"/>
      <c r="BP121" s="132"/>
      <c r="BQ121" s="132"/>
      <c r="BR121" s="132"/>
      <c r="BS121" s="132"/>
      <c r="BT121" s="132"/>
      <c r="BU121" s="132"/>
      <c r="BV121" s="132"/>
      <c r="BW121" s="132"/>
      <c r="BX121" s="132"/>
      <c r="BY121" s="132"/>
      <c r="BZ121" s="132"/>
      <c r="CA121" s="132"/>
      <c r="CB121" s="132"/>
      <c r="CC121" s="132"/>
      <c r="CD121" s="132"/>
      <c r="CE121" s="132"/>
      <c r="CF121" s="132"/>
      <c r="CG121" s="132"/>
      <c r="CH121" s="132"/>
      <c r="CI121" s="132"/>
      <c r="CJ121" s="132"/>
      <c r="CK121" s="132"/>
      <c r="CL121" s="132"/>
      <c r="CM121" s="132"/>
      <c r="CN121" s="132"/>
      <c r="CO121" s="132"/>
      <c r="CP121" s="132"/>
      <c r="CQ121" s="132"/>
      <c r="CR121" s="132"/>
      <c r="CS121" s="132"/>
      <c r="CT121" s="132"/>
      <c r="CU121" s="132"/>
      <c r="CV121" s="132"/>
      <c r="CW121" s="132"/>
      <c r="CX121" s="132"/>
      <c r="CY121" s="132"/>
      <c r="CZ121" s="132"/>
      <c r="DA121" s="132"/>
      <c r="DB121" s="132"/>
      <c r="DC121" s="132"/>
      <c r="DD121" s="132"/>
      <c r="DE121" s="132"/>
      <c r="DF121" s="132"/>
      <c r="DG121" s="132"/>
      <c r="DH121" s="132"/>
      <c r="DI121" s="132"/>
      <c r="DJ121" s="132"/>
      <c r="DK121" s="132"/>
      <c r="DL121" s="132"/>
      <c r="DM121" s="132"/>
      <c r="DN121" s="132"/>
      <c r="DO121" s="132"/>
      <c r="DP121" s="132"/>
      <c r="DQ121" s="132"/>
      <c r="DR121" s="132"/>
      <c r="DS121" s="132"/>
      <c r="DT121" s="132"/>
      <c r="DU121" s="132"/>
      <c r="DV121" s="132"/>
      <c r="DW121" s="132"/>
      <c r="DX121" s="132"/>
      <c r="DY121" s="132"/>
      <c r="DZ121" s="132"/>
      <c r="EA121" s="132"/>
      <c r="EB121" s="132"/>
      <c r="EC121" s="132"/>
      <c r="ED121" s="132"/>
      <c r="EE121" s="132"/>
      <c r="EF121" s="132"/>
      <c r="EG121" s="132"/>
      <c r="EH121" s="132"/>
      <c r="EI121" s="132"/>
      <c r="EJ121" s="132"/>
      <c r="EK121" s="132"/>
      <c r="EL121" s="132"/>
      <c r="EM121" s="132"/>
      <c r="EN121" s="132"/>
      <c r="EO121" s="132"/>
      <c r="EP121" s="132"/>
      <c r="EQ121" s="132"/>
      <c r="ER121" s="132"/>
      <c r="ES121" s="132"/>
      <c r="ET121" s="132"/>
      <c r="EU121" s="132"/>
      <c r="EV121" s="132"/>
      <c r="EW121" s="132"/>
      <c r="EX121" s="132"/>
      <c r="EY121" s="132"/>
      <c r="EZ121" s="132"/>
      <c r="FA121" s="132"/>
      <c r="FB121" s="132"/>
      <c r="FC121" s="132"/>
      <c r="FD121" s="132"/>
      <c r="FE121" s="132"/>
      <c r="FF121" s="132"/>
      <c r="FG121" s="132"/>
      <c r="FH121" s="132"/>
      <c r="FI121" s="132"/>
      <c r="FJ121" s="132"/>
      <c r="FK121" s="132"/>
      <c r="FL121" s="132"/>
      <c r="FM121" s="132"/>
      <c r="FN121" s="132"/>
      <c r="FO121" s="132"/>
      <c r="FP121" s="132"/>
      <c r="FQ121" s="132"/>
      <c r="FR121" s="132"/>
      <c r="FS121" s="132"/>
      <c r="FT121" s="132"/>
      <c r="FU121" s="132"/>
      <c r="FV121" s="132"/>
      <c r="FW121" s="132"/>
      <c r="FX121" s="132"/>
      <c r="FY121" s="132"/>
      <c r="FZ121" s="132"/>
      <c r="GA121" s="132"/>
      <c r="GB121" s="132"/>
      <c r="GC121" s="132"/>
      <c r="GD121" s="132"/>
      <c r="GE121" s="132"/>
      <c r="GF121" s="132"/>
      <c r="GG121" s="132"/>
      <c r="GH121" s="132"/>
      <c r="GI121" s="132"/>
      <c r="GJ121" s="132"/>
      <c r="GK121" s="132"/>
      <c r="GL121" s="132"/>
      <c r="GM121" s="132"/>
      <c r="GN121" s="132"/>
      <c r="GO121" s="132"/>
      <c r="GP121" s="132"/>
      <c r="GQ121" s="132"/>
      <c r="GR121" s="132"/>
      <c r="GS121" s="132"/>
      <c r="GT121" s="132"/>
      <c r="GU121" s="132"/>
      <c r="GV121" s="132"/>
      <c r="GW121" s="132"/>
      <c r="GX121" s="132"/>
      <c r="GY121" s="132"/>
      <c r="GZ121" s="132"/>
      <c r="HA121" s="132"/>
      <c r="HB121" s="132"/>
      <c r="HC121" s="132"/>
      <c r="HD121" s="132"/>
      <c r="HE121" s="132"/>
      <c r="HF121" s="132"/>
      <c r="HG121" s="132"/>
      <c r="HH121" s="132"/>
      <c r="HI121" s="132"/>
      <c r="HJ121" s="132"/>
      <c r="HK121" s="132"/>
      <c r="HL121" s="132"/>
      <c r="HM121" s="132"/>
      <c r="HN121" s="132"/>
      <c r="HO121" s="132"/>
      <c r="HP121" s="132"/>
      <c r="HQ121" s="132"/>
      <c r="HR121" s="132"/>
      <c r="HS121" s="132"/>
      <c r="HT121" s="132"/>
      <c r="HU121" s="132"/>
      <c r="HV121" s="132"/>
      <c r="HW121" s="132"/>
      <c r="HX121" s="132"/>
      <c r="HY121" s="132"/>
      <c r="HZ121" s="132"/>
      <c r="IA121" s="132"/>
      <c r="IB121" s="132"/>
      <c r="IC121" s="132"/>
      <c r="ID121" s="132"/>
      <c r="IE121" s="132"/>
      <c r="IF121" s="132"/>
      <c r="IG121" s="132"/>
      <c r="IH121" s="132"/>
      <c r="II121" s="132"/>
      <c r="IJ121" s="132"/>
      <c r="IK121" s="132"/>
      <c r="IL121" s="132"/>
      <c r="IM121" s="132"/>
      <c r="IN121" s="132"/>
      <c r="IO121" s="132"/>
      <c r="IP121" s="132"/>
      <c r="IQ121" s="132"/>
      <c r="IR121" s="132"/>
    </row>
    <row r="122" spans="1:252" s="128" customFormat="1" x14ac:dyDescent="0.25">
      <c r="A122" s="140" t="s">
        <v>890</v>
      </c>
      <c r="B122" s="140" t="s">
        <v>1626</v>
      </c>
      <c r="C122" s="134" t="s">
        <v>891</v>
      </c>
      <c r="D122" s="134" t="s">
        <v>293</v>
      </c>
      <c r="E122" s="134">
        <v>2102770711</v>
      </c>
      <c r="F122" s="134">
        <v>6945955144</v>
      </c>
      <c r="G122" s="134">
        <v>6932225532</v>
      </c>
      <c r="H122" s="134">
        <v>6945955144</v>
      </c>
      <c r="I122" s="137" t="s">
        <v>892</v>
      </c>
      <c r="J122" s="136"/>
      <c r="K122" s="132"/>
      <c r="L122" s="132"/>
      <c r="M122" s="132"/>
      <c r="N122" s="132"/>
      <c r="O122" s="132"/>
      <c r="P122" s="132"/>
      <c r="Q122" s="132"/>
      <c r="R122" s="132"/>
      <c r="S122" s="132"/>
      <c r="T122" s="132"/>
      <c r="U122" s="132"/>
      <c r="V122" s="132"/>
      <c r="W122" s="132"/>
      <c r="X122" s="132"/>
      <c r="Y122" s="132"/>
      <c r="Z122" s="132"/>
      <c r="AA122" s="132"/>
      <c r="AB122" s="132"/>
      <c r="AC122" s="132"/>
      <c r="AD122" s="132"/>
      <c r="AE122" s="132"/>
      <c r="AF122" s="132"/>
      <c r="AG122" s="132"/>
      <c r="AH122" s="132"/>
      <c r="AI122" s="132"/>
      <c r="AJ122" s="132"/>
      <c r="AK122" s="132"/>
      <c r="AL122" s="132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132"/>
      <c r="BE122" s="132"/>
      <c r="BF122" s="132"/>
      <c r="BG122" s="132"/>
      <c r="BH122" s="132"/>
      <c r="BI122" s="132"/>
      <c r="BJ122" s="132"/>
      <c r="BK122" s="132"/>
      <c r="BL122" s="132"/>
      <c r="BM122" s="132"/>
      <c r="BN122" s="132"/>
      <c r="BO122" s="132"/>
      <c r="BP122" s="132"/>
      <c r="BQ122" s="132"/>
      <c r="BR122" s="132"/>
      <c r="BS122" s="132"/>
      <c r="BT122" s="132"/>
      <c r="BU122" s="132"/>
      <c r="BV122" s="132"/>
      <c r="BW122" s="132"/>
      <c r="BX122" s="132"/>
      <c r="BY122" s="132"/>
      <c r="BZ122" s="132"/>
      <c r="CA122" s="132"/>
      <c r="CB122" s="132"/>
      <c r="CC122" s="132"/>
      <c r="CD122" s="132"/>
      <c r="CE122" s="132"/>
      <c r="CF122" s="132"/>
      <c r="CG122" s="132"/>
      <c r="CH122" s="132"/>
      <c r="CI122" s="132"/>
      <c r="CJ122" s="132"/>
      <c r="CK122" s="132"/>
      <c r="CL122" s="132"/>
      <c r="CM122" s="132"/>
      <c r="CN122" s="132"/>
      <c r="CO122" s="132"/>
      <c r="CP122" s="132"/>
      <c r="CQ122" s="132"/>
      <c r="CR122" s="132"/>
      <c r="CS122" s="132"/>
      <c r="CT122" s="132"/>
      <c r="CU122" s="132"/>
      <c r="CV122" s="132"/>
      <c r="CW122" s="132"/>
      <c r="CX122" s="132"/>
      <c r="CY122" s="132"/>
      <c r="CZ122" s="132"/>
      <c r="DA122" s="132"/>
      <c r="DB122" s="132"/>
      <c r="DC122" s="132"/>
      <c r="DD122" s="132"/>
      <c r="DE122" s="132"/>
      <c r="DF122" s="132"/>
      <c r="DG122" s="132"/>
      <c r="DH122" s="132"/>
      <c r="DI122" s="132"/>
      <c r="DJ122" s="132"/>
      <c r="DK122" s="132"/>
      <c r="DL122" s="132"/>
      <c r="DM122" s="132"/>
      <c r="DN122" s="132"/>
      <c r="DO122" s="132"/>
      <c r="DP122" s="132"/>
      <c r="DQ122" s="132"/>
      <c r="DR122" s="132"/>
      <c r="DS122" s="132"/>
      <c r="DT122" s="132"/>
      <c r="DU122" s="132"/>
      <c r="DV122" s="132"/>
      <c r="DW122" s="132"/>
      <c r="DX122" s="132"/>
      <c r="DY122" s="132"/>
      <c r="DZ122" s="132"/>
      <c r="EA122" s="132"/>
      <c r="EB122" s="132"/>
      <c r="EC122" s="132"/>
      <c r="ED122" s="132"/>
      <c r="EE122" s="132"/>
      <c r="EF122" s="132"/>
      <c r="EG122" s="132"/>
      <c r="EH122" s="132"/>
      <c r="EI122" s="132"/>
      <c r="EJ122" s="132"/>
      <c r="EK122" s="132"/>
      <c r="EL122" s="132"/>
      <c r="EM122" s="132"/>
      <c r="EN122" s="132"/>
      <c r="EO122" s="132"/>
      <c r="EP122" s="132"/>
      <c r="EQ122" s="132"/>
      <c r="ER122" s="132"/>
      <c r="ES122" s="132"/>
      <c r="ET122" s="132"/>
      <c r="EU122" s="132"/>
      <c r="EV122" s="132"/>
      <c r="EW122" s="132"/>
      <c r="EX122" s="132"/>
      <c r="EY122" s="132"/>
      <c r="EZ122" s="132"/>
      <c r="FA122" s="132"/>
      <c r="FB122" s="132"/>
      <c r="FC122" s="132"/>
      <c r="FD122" s="132"/>
      <c r="FE122" s="132"/>
      <c r="FF122" s="132"/>
      <c r="FG122" s="132"/>
      <c r="FH122" s="132"/>
      <c r="FI122" s="132"/>
      <c r="FJ122" s="132"/>
      <c r="FK122" s="132"/>
      <c r="FL122" s="132"/>
      <c r="FM122" s="132"/>
      <c r="FN122" s="132"/>
      <c r="FO122" s="132"/>
      <c r="FP122" s="132"/>
      <c r="FQ122" s="132"/>
      <c r="FR122" s="132"/>
      <c r="FS122" s="132"/>
      <c r="FT122" s="132"/>
      <c r="FU122" s="132"/>
      <c r="FV122" s="132"/>
      <c r="FW122" s="132"/>
      <c r="FX122" s="132"/>
      <c r="FY122" s="132"/>
      <c r="FZ122" s="132"/>
      <c r="GA122" s="132"/>
      <c r="GB122" s="132"/>
      <c r="GC122" s="132"/>
      <c r="GD122" s="132"/>
      <c r="GE122" s="132"/>
      <c r="GF122" s="132"/>
      <c r="GG122" s="132"/>
      <c r="GH122" s="132"/>
      <c r="GI122" s="132"/>
      <c r="GJ122" s="132"/>
      <c r="GK122" s="132"/>
      <c r="GL122" s="132"/>
      <c r="GM122" s="132"/>
      <c r="GN122" s="132"/>
      <c r="GO122" s="132"/>
      <c r="GP122" s="132"/>
      <c r="GQ122" s="132"/>
      <c r="GR122" s="132"/>
      <c r="GS122" s="132"/>
      <c r="GT122" s="132"/>
      <c r="GU122" s="132"/>
      <c r="GV122" s="132"/>
      <c r="GW122" s="132"/>
      <c r="GX122" s="132"/>
      <c r="GY122" s="132"/>
      <c r="GZ122" s="132"/>
      <c r="HA122" s="132"/>
      <c r="HB122" s="132"/>
      <c r="HC122" s="132"/>
      <c r="HD122" s="132"/>
      <c r="HE122" s="132"/>
      <c r="HF122" s="132"/>
      <c r="HG122" s="132"/>
      <c r="HH122" s="132"/>
      <c r="HI122" s="132"/>
      <c r="HJ122" s="132"/>
      <c r="HK122" s="132"/>
      <c r="HL122" s="132"/>
      <c r="HM122" s="132"/>
      <c r="HN122" s="132"/>
      <c r="HO122" s="132"/>
      <c r="HP122" s="132"/>
      <c r="HQ122" s="132"/>
      <c r="HR122" s="132"/>
      <c r="HS122" s="132"/>
      <c r="HT122" s="132"/>
      <c r="HU122" s="132"/>
      <c r="HV122" s="132"/>
      <c r="HW122" s="132"/>
      <c r="HX122" s="132"/>
      <c r="HY122" s="132"/>
      <c r="HZ122" s="132"/>
      <c r="IA122" s="132"/>
      <c r="IB122" s="132"/>
      <c r="IC122" s="132"/>
      <c r="ID122" s="132"/>
      <c r="IE122" s="132"/>
      <c r="IF122" s="132"/>
      <c r="IG122" s="132"/>
      <c r="IH122" s="132"/>
      <c r="II122" s="132"/>
      <c r="IJ122" s="132"/>
      <c r="IK122" s="132"/>
      <c r="IL122" s="132"/>
      <c r="IM122" s="132"/>
      <c r="IN122" s="132"/>
      <c r="IO122" s="132"/>
      <c r="IP122" s="132"/>
      <c r="IQ122" s="132"/>
      <c r="IR122" s="132"/>
    </row>
    <row r="123" spans="1:252" s="128" customFormat="1" x14ac:dyDescent="0.25">
      <c r="A123" s="140" t="s">
        <v>1143</v>
      </c>
      <c r="B123" s="140" t="s">
        <v>473</v>
      </c>
      <c r="C123" s="134" t="s">
        <v>1316</v>
      </c>
      <c r="D123" s="134"/>
      <c r="E123" s="134">
        <v>6940701890</v>
      </c>
      <c r="F123" s="134"/>
      <c r="G123" s="134"/>
      <c r="H123" s="134"/>
      <c r="I123" s="135" t="s">
        <v>1144</v>
      </c>
      <c r="J123" s="136"/>
      <c r="K123" s="132"/>
      <c r="L123" s="132"/>
      <c r="M123" s="132"/>
      <c r="N123" s="132"/>
      <c r="O123" s="132"/>
      <c r="P123" s="132"/>
      <c r="Q123" s="132"/>
      <c r="R123" s="132"/>
      <c r="S123" s="132"/>
      <c r="T123" s="132"/>
      <c r="U123" s="132"/>
      <c r="V123" s="132"/>
      <c r="W123" s="132"/>
      <c r="X123" s="132"/>
      <c r="Y123" s="132"/>
      <c r="Z123" s="132"/>
      <c r="AA123" s="132"/>
      <c r="AB123" s="132"/>
      <c r="AC123" s="132"/>
      <c r="AD123" s="132"/>
      <c r="AE123" s="132"/>
      <c r="AF123" s="132"/>
      <c r="AG123" s="132"/>
      <c r="AH123" s="132"/>
      <c r="AI123" s="132"/>
      <c r="AJ123" s="132"/>
      <c r="AK123" s="132"/>
      <c r="AL123" s="132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132"/>
      <c r="BE123" s="132"/>
      <c r="BF123" s="132"/>
      <c r="BG123" s="132"/>
      <c r="BH123" s="132"/>
      <c r="BI123" s="132"/>
      <c r="BJ123" s="132"/>
      <c r="BK123" s="132"/>
      <c r="BL123" s="132"/>
      <c r="BM123" s="132"/>
      <c r="BN123" s="132"/>
      <c r="BO123" s="132"/>
      <c r="BP123" s="132"/>
      <c r="BQ123" s="132"/>
      <c r="BR123" s="132"/>
      <c r="BS123" s="132"/>
      <c r="BT123" s="132"/>
      <c r="BU123" s="132"/>
      <c r="BV123" s="132"/>
      <c r="BW123" s="132"/>
      <c r="BX123" s="132"/>
      <c r="BY123" s="132"/>
      <c r="BZ123" s="132"/>
      <c r="CA123" s="132"/>
      <c r="CB123" s="132"/>
      <c r="CC123" s="132"/>
      <c r="CD123" s="132"/>
      <c r="CE123" s="132"/>
      <c r="CF123" s="132"/>
      <c r="CG123" s="132"/>
      <c r="CH123" s="132"/>
      <c r="CI123" s="132"/>
      <c r="CJ123" s="132"/>
      <c r="CK123" s="132"/>
      <c r="CL123" s="132"/>
      <c r="CM123" s="132"/>
      <c r="CN123" s="132"/>
      <c r="CO123" s="132"/>
      <c r="CP123" s="132"/>
      <c r="CQ123" s="132"/>
      <c r="CR123" s="132"/>
      <c r="CS123" s="132"/>
      <c r="CT123" s="132"/>
      <c r="CU123" s="132"/>
      <c r="CV123" s="132"/>
      <c r="CW123" s="132"/>
      <c r="CX123" s="132"/>
      <c r="CY123" s="132"/>
      <c r="CZ123" s="132"/>
      <c r="DA123" s="132"/>
      <c r="DB123" s="132"/>
      <c r="DC123" s="132"/>
      <c r="DD123" s="132"/>
      <c r="DE123" s="132"/>
      <c r="DF123" s="132"/>
      <c r="DG123" s="132"/>
      <c r="DH123" s="132"/>
      <c r="DI123" s="132"/>
      <c r="DJ123" s="132"/>
      <c r="DK123" s="132"/>
      <c r="DL123" s="132"/>
      <c r="DM123" s="132"/>
      <c r="DN123" s="132"/>
      <c r="DO123" s="132"/>
      <c r="DP123" s="132"/>
      <c r="DQ123" s="132"/>
      <c r="DR123" s="132"/>
      <c r="DS123" s="132"/>
      <c r="DT123" s="132"/>
      <c r="DU123" s="132"/>
      <c r="DV123" s="132"/>
      <c r="DW123" s="132"/>
      <c r="DX123" s="132"/>
      <c r="DY123" s="132"/>
      <c r="DZ123" s="132"/>
      <c r="EA123" s="132"/>
      <c r="EB123" s="132"/>
      <c r="EC123" s="132"/>
      <c r="ED123" s="132"/>
      <c r="EE123" s="132"/>
      <c r="EF123" s="132"/>
      <c r="EG123" s="132"/>
      <c r="EH123" s="132"/>
      <c r="EI123" s="132"/>
      <c r="EJ123" s="132"/>
      <c r="EK123" s="132"/>
      <c r="EL123" s="132"/>
      <c r="EM123" s="132"/>
      <c r="EN123" s="132"/>
      <c r="EO123" s="132"/>
      <c r="EP123" s="132"/>
      <c r="EQ123" s="132"/>
      <c r="ER123" s="132"/>
      <c r="ES123" s="132"/>
      <c r="ET123" s="132"/>
      <c r="EU123" s="132"/>
      <c r="EV123" s="132"/>
      <c r="EW123" s="132"/>
      <c r="EX123" s="132"/>
      <c r="EY123" s="132"/>
      <c r="EZ123" s="132"/>
      <c r="FA123" s="132"/>
      <c r="FB123" s="132"/>
      <c r="FC123" s="132"/>
      <c r="FD123" s="132"/>
      <c r="FE123" s="132"/>
      <c r="FF123" s="132"/>
      <c r="FG123" s="132"/>
      <c r="FH123" s="132"/>
      <c r="FI123" s="132"/>
      <c r="FJ123" s="132"/>
      <c r="FK123" s="132"/>
      <c r="FL123" s="132"/>
      <c r="FM123" s="132"/>
      <c r="FN123" s="132"/>
      <c r="FO123" s="132"/>
      <c r="FP123" s="132"/>
      <c r="FQ123" s="132"/>
      <c r="FR123" s="132"/>
      <c r="FS123" s="132"/>
      <c r="FT123" s="132"/>
      <c r="FU123" s="132"/>
      <c r="FV123" s="132"/>
      <c r="FW123" s="132"/>
      <c r="FX123" s="132"/>
      <c r="FY123" s="132"/>
      <c r="FZ123" s="132"/>
      <c r="GA123" s="132"/>
      <c r="GB123" s="132"/>
      <c r="GC123" s="132"/>
      <c r="GD123" s="132"/>
      <c r="GE123" s="132"/>
      <c r="GF123" s="132"/>
      <c r="GG123" s="132"/>
      <c r="GH123" s="132"/>
      <c r="GI123" s="132"/>
      <c r="GJ123" s="132"/>
      <c r="GK123" s="132"/>
      <c r="GL123" s="132"/>
      <c r="GM123" s="132"/>
      <c r="GN123" s="132"/>
      <c r="GO123" s="132"/>
      <c r="GP123" s="132"/>
      <c r="GQ123" s="132"/>
      <c r="GR123" s="132"/>
      <c r="GS123" s="132"/>
      <c r="GT123" s="132"/>
      <c r="GU123" s="132"/>
      <c r="GV123" s="132"/>
      <c r="GW123" s="132"/>
      <c r="GX123" s="132"/>
      <c r="GY123" s="132"/>
      <c r="GZ123" s="132"/>
      <c r="HA123" s="132"/>
      <c r="HB123" s="132"/>
      <c r="HC123" s="132"/>
      <c r="HD123" s="132"/>
      <c r="HE123" s="132"/>
      <c r="HF123" s="132"/>
      <c r="HG123" s="132"/>
      <c r="HH123" s="132"/>
      <c r="HI123" s="132"/>
      <c r="HJ123" s="132"/>
      <c r="HK123" s="132"/>
      <c r="HL123" s="132"/>
      <c r="HM123" s="132"/>
      <c r="HN123" s="132"/>
      <c r="HO123" s="132"/>
      <c r="HP123" s="132"/>
      <c r="HQ123" s="132"/>
      <c r="HR123" s="132"/>
      <c r="HS123" s="132"/>
      <c r="HT123" s="132"/>
      <c r="HU123" s="132"/>
      <c r="HV123" s="132"/>
      <c r="HW123" s="132"/>
      <c r="HX123" s="132"/>
      <c r="HY123" s="132"/>
      <c r="HZ123" s="132"/>
      <c r="IA123" s="132"/>
      <c r="IB123" s="132"/>
      <c r="IC123" s="132"/>
      <c r="ID123" s="132"/>
      <c r="IE123" s="132"/>
      <c r="IF123" s="132"/>
      <c r="IG123" s="132"/>
      <c r="IH123" s="132"/>
      <c r="II123" s="132"/>
      <c r="IJ123" s="132"/>
      <c r="IK123" s="132"/>
      <c r="IL123" s="132"/>
      <c r="IM123" s="132"/>
      <c r="IN123" s="132"/>
      <c r="IO123" s="132"/>
      <c r="IP123" s="132"/>
      <c r="IQ123" s="132"/>
      <c r="IR123" s="132"/>
    </row>
    <row r="124" spans="1:252" s="128" customFormat="1" x14ac:dyDescent="0.25">
      <c r="A124" s="140" t="s">
        <v>1408</v>
      </c>
      <c r="B124" s="140" t="s">
        <v>655</v>
      </c>
      <c r="C124" s="134" t="s">
        <v>1410</v>
      </c>
      <c r="D124" s="134" t="s">
        <v>1409</v>
      </c>
      <c r="E124" s="134"/>
      <c r="F124" s="134"/>
      <c r="G124" s="134">
        <v>6949828180</v>
      </c>
      <c r="H124" s="134">
        <v>6976606090</v>
      </c>
      <c r="I124" s="135" t="s">
        <v>1440</v>
      </c>
      <c r="J124" s="136"/>
      <c r="K124" s="154"/>
      <c r="L124" s="132"/>
      <c r="M124" s="132"/>
      <c r="N124" s="132"/>
      <c r="O124" s="132"/>
      <c r="P124" s="132"/>
      <c r="Q124" s="132"/>
      <c r="R124" s="132"/>
      <c r="S124" s="132"/>
      <c r="T124" s="132"/>
      <c r="U124" s="132"/>
      <c r="V124" s="132"/>
      <c r="W124" s="132"/>
      <c r="X124" s="132"/>
      <c r="Y124" s="132"/>
      <c r="Z124" s="132"/>
      <c r="AA124" s="132"/>
      <c r="AB124" s="132"/>
      <c r="AC124" s="132"/>
      <c r="AD124" s="132"/>
      <c r="AE124" s="132"/>
      <c r="AF124" s="132"/>
      <c r="AG124" s="132"/>
      <c r="AH124" s="132"/>
      <c r="AI124" s="132"/>
      <c r="AJ124" s="132"/>
      <c r="AK124" s="132"/>
      <c r="AL124" s="132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32"/>
      <c r="BE124" s="132"/>
      <c r="BF124" s="132"/>
      <c r="BG124" s="132"/>
      <c r="BH124" s="132"/>
      <c r="BI124" s="132"/>
      <c r="BJ124" s="132"/>
      <c r="BK124" s="132"/>
      <c r="BL124" s="132"/>
      <c r="BM124" s="132"/>
      <c r="BN124" s="132"/>
      <c r="BO124" s="132"/>
      <c r="BP124" s="132"/>
      <c r="BQ124" s="132"/>
      <c r="BR124" s="132"/>
      <c r="BS124" s="132"/>
      <c r="BT124" s="132"/>
      <c r="BU124" s="132"/>
      <c r="BV124" s="132"/>
      <c r="BW124" s="132"/>
      <c r="BX124" s="132"/>
      <c r="BY124" s="132"/>
      <c r="BZ124" s="132"/>
      <c r="CA124" s="132"/>
      <c r="CB124" s="132"/>
      <c r="CC124" s="132"/>
      <c r="CD124" s="132"/>
      <c r="CE124" s="132"/>
      <c r="CF124" s="132"/>
      <c r="CG124" s="132"/>
      <c r="CH124" s="132"/>
      <c r="CI124" s="132"/>
      <c r="CJ124" s="132"/>
      <c r="CK124" s="132"/>
      <c r="CL124" s="132"/>
      <c r="CM124" s="132"/>
      <c r="CN124" s="132"/>
      <c r="CO124" s="132"/>
      <c r="CP124" s="132"/>
      <c r="CQ124" s="132"/>
      <c r="CR124" s="132"/>
      <c r="CS124" s="132"/>
      <c r="CT124" s="132"/>
      <c r="CU124" s="132"/>
      <c r="CV124" s="132"/>
      <c r="CW124" s="132"/>
      <c r="CX124" s="132"/>
      <c r="CY124" s="132"/>
      <c r="CZ124" s="132"/>
      <c r="DA124" s="132"/>
      <c r="DB124" s="132"/>
      <c r="DC124" s="132"/>
      <c r="DD124" s="132"/>
      <c r="DE124" s="132"/>
      <c r="DF124" s="132"/>
      <c r="DG124" s="132"/>
      <c r="DH124" s="132"/>
      <c r="DI124" s="132"/>
      <c r="DJ124" s="132"/>
      <c r="DK124" s="132"/>
      <c r="DL124" s="132"/>
      <c r="DM124" s="132"/>
      <c r="DN124" s="132"/>
      <c r="DO124" s="132"/>
      <c r="DP124" s="132"/>
      <c r="DQ124" s="132"/>
      <c r="DR124" s="132"/>
      <c r="DS124" s="132"/>
      <c r="DT124" s="132"/>
      <c r="DU124" s="132"/>
      <c r="DV124" s="132"/>
      <c r="DW124" s="132"/>
      <c r="DX124" s="132"/>
      <c r="DY124" s="132"/>
      <c r="DZ124" s="132"/>
      <c r="EA124" s="132"/>
      <c r="EB124" s="132"/>
      <c r="EC124" s="132"/>
      <c r="ED124" s="132"/>
      <c r="EE124" s="132"/>
      <c r="EF124" s="132"/>
      <c r="EG124" s="132"/>
      <c r="EH124" s="132"/>
      <c r="EI124" s="132"/>
      <c r="EJ124" s="132"/>
      <c r="EK124" s="132"/>
      <c r="EL124" s="132"/>
      <c r="EM124" s="132"/>
      <c r="EN124" s="132"/>
      <c r="EO124" s="132"/>
      <c r="EP124" s="132"/>
      <c r="EQ124" s="132"/>
      <c r="ER124" s="132"/>
      <c r="ES124" s="132"/>
      <c r="ET124" s="132"/>
      <c r="EU124" s="132"/>
      <c r="EV124" s="132"/>
      <c r="EW124" s="132"/>
      <c r="EX124" s="132"/>
      <c r="EY124" s="132"/>
      <c r="EZ124" s="132"/>
      <c r="FA124" s="132"/>
      <c r="FB124" s="132"/>
      <c r="FC124" s="132"/>
      <c r="FD124" s="132"/>
      <c r="FE124" s="132"/>
      <c r="FF124" s="132"/>
      <c r="FG124" s="132"/>
      <c r="FH124" s="132"/>
      <c r="FI124" s="132"/>
      <c r="FJ124" s="132"/>
      <c r="FK124" s="132"/>
      <c r="FL124" s="132"/>
      <c r="FM124" s="132"/>
      <c r="FN124" s="132"/>
      <c r="FO124" s="132"/>
      <c r="FP124" s="132"/>
      <c r="FQ124" s="132"/>
      <c r="FR124" s="132"/>
      <c r="FS124" s="132"/>
      <c r="FT124" s="132"/>
      <c r="FU124" s="132"/>
      <c r="FV124" s="132"/>
      <c r="FW124" s="132"/>
      <c r="FX124" s="132"/>
      <c r="FY124" s="132"/>
      <c r="FZ124" s="132"/>
      <c r="GA124" s="132"/>
      <c r="GB124" s="132"/>
      <c r="GC124" s="132"/>
      <c r="GD124" s="132"/>
      <c r="GE124" s="132"/>
      <c r="GF124" s="132"/>
      <c r="GG124" s="132"/>
      <c r="GH124" s="132"/>
      <c r="GI124" s="132"/>
      <c r="GJ124" s="132"/>
      <c r="GK124" s="132"/>
      <c r="GL124" s="132"/>
      <c r="GM124" s="132"/>
      <c r="GN124" s="132"/>
      <c r="GO124" s="132"/>
      <c r="GP124" s="132"/>
      <c r="GQ124" s="132"/>
      <c r="GR124" s="132"/>
      <c r="GS124" s="132"/>
      <c r="GT124" s="132"/>
      <c r="GU124" s="132"/>
      <c r="GV124" s="132"/>
      <c r="GW124" s="132"/>
      <c r="GX124" s="132"/>
      <c r="GY124" s="132"/>
      <c r="GZ124" s="132"/>
      <c r="HA124" s="132"/>
      <c r="HB124" s="132"/>
      <c r="HC124" s="132"/>
      <c r="HD124" s="132"/>
      <c r="HE124" s="132"/>
      <c r="HF124" s="132"/>
      <c r="HG124" s="132"/>
      <c r="HH124" s="132"/>
      <c r="HI124" s="132"/>
      <c r="HJ124" s="132"/>
      <c r="HK124" s="132"/>
      <c r="HL124" s="132"/>
      <c r="HM124" s="132"/>
      <c r="HN124" s="132"/>
      <c r="HO124" s="132"/>
      <c r="HP124" s="132"/>
      <c r="HQ124" s="132"/>
      <c r="HR124" s="132"/>
      <c r="HS124" s="132"/>
      <c r="HT124" s="132"/>
      <c r="HU124" s="132"/>
      <c r="HV124" s="132"/>
      <c r="HW124" s="132"/>
      <c r="HX124" s="132"/>
      <c r="HY124" s="132"/>
      <c r="HZ124" s="132"/>
      <c r="IA124" s="132"/>
      <c r="IB124" s="132"/>
      <c r="IC124" s="132"/>
      <c r="ID124" s="132"/>
      <c r="IE124" s="132"/>
      <c r="IF124" s="132"/>
      <c r="IG124" s="132"/>
      <c r="IH124" s="132"/>
      <c r="II124" s="132"/>
      <c r="IJ124" s="132"/>
      <c r="IK124" s="132"/>
      <c r="IL124" s="132"/>
      <c r="IM124" s="132"/>
      <c r="IN124" s="132"/>
      <c r="IO124" s="132"/>
      <c r="IP124" s="132"/>
      <c r="IQ124" s="132"/>
      <c r="IR124" s="132"/>
    </row>
    <row r="125" spans="1:252" s="128" customFormat="1" x14ac:dyDescent="0.25">
      <c r="A125" s="140" t="s">
        <v>981</v>
      </c>
      <c r="B125" s="140" t="s">
        <v>271</v>
      </c>
      <c r="C125" s="148" t="s">
        <v>1715</v>
      </c>
      <c r="D125" s="148"/>
      <c r="E125" s="148">
        <v>6972770377</v>
      </c>
      <c r="F125" s="148"/>
      <c r="G125" s="148"/>
      <c r="H125" s="148"/>
      <c r="I125" s="149" t="s">
        <v>1296</v>
      </c>
      <c r="J125" s="147"/>
      <c r="K125" s="139"/>
      <c r="L125" s="132"/>
      <c r="M125" s="132"/>
      <c r="N125" s="132"/>
      <c r="O125" s="132"/>
      <c r="P125" s="132"/>
      <c r="Q125" s="132"/>
      <c r="R125" s="132"/>
      <c r="S125" s="132"/>
      <c r="T125" s="132"/>
      <c r="U125" s="132"/>
      <c r="V125" s="132"/>
      <c r="W125" s="132"/>
      <c r="X125" s="132"/>
      <c r="Y125" s="132"/>
      <c r="Z125" s="132"/>
      <c r="AA125" s="132"/>
      <c r="AB125" s="132"/>
      <c r="AC125" s="132"/>
      <c r="AD125" s="132"/>
      <c r="AE125" s="132"/>
      <c r="AF125" s="132"/>
      <c r="AG125" s="132"/>
      <c r="AH125" s="132"/>
      <c r="AI125" s="132"/>
      <c r="AJ125" s="132"/>
      <c r="AK125" s="132"/>
      <c r="AL125" s="132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32"/>
      <c r="BE125" s="132"/>
      <c r="BF125" s="132"/>
      <c r="BG125" s="132"/>
      <c r="BH125" s="132"/>
      <c r="BI125" s="132"/>
      <c r="BJ125" s="132"/>
      <c r="BK125" s="132"/>
      <c r="BL125" s="132"/>
      <c r="BM125" s="132"/>
      <c r="BN125" s="132"/>
      <c r="BO125" s="132"/>
      <c r="BP125" s="132"/>
      <c r="BQ125" s="132"/>
      <c r="BR125" s="132"/>
      <c r="BS125" s="132"/>
      <c r="BT125" s="132"/>
      <c r="BU125" s="132"/>
      <c r="BV125" s="132"/>
      <c r="BW125" s="132"/>
      <c r="BX125" s="132"/>
      <c r="BY125" s="132"/>
      <c r="BZ125" s="132"/>
      <c r="CA125" s="132"/>
      <c r="CB125" s="132"/>
      <c r="CC125" s="132"/>
      <c r="CD125" s="132"/>
      <c r="CE125" s="132"/>
      <c r="CF125" s="132"/>
      <c r="CG125" s="132"/>
      <c r="CH125" s="132"/>
      <c r="CI125" s="132"/>
      <c r="CJ125" s="132"/>
      <c r="CK125" s="132"/>
      <c r="CL125" s="132"/>
      <c r="CM125" s="132"/>
      <c r="CN125" s="132"/>
      <c r="CO125" s="132"/>
      <c r="CP125" s="132"/>
      <c r="CQ125" s="132"/>
      <c r="CR125" s="132"/>
      <c r="CS125" s="132"/>
      <c r="CT125" s="132"/>
      <c r="CU125" s="132"/>
      <c r="CV125" s="132"/>
      <c r="CW125" s="132"/>
      <c r="CX125" s="132"/>
      <c r="CY125" s="132"/>
      <c r="CZ125" s="132"/>
      <c r="DA125" s="132"/>
      <c r="DB125" s="132"/>
      <c r="DC125" s="132"/>
      <c r="DD125" s="132"/>
      <c r="DE125" s="132"/>
      <c r="DF125" s="132"/>
      <c r="DG125" s="132"/>
      <c r="DH125" s="132"/>
      <c r="DI125" s="132"/>
      <c r="DJ125" s="132"/>
      <c r="DK125" s="132"/>
      <c r="DL125" s="132"/>
      <c r="DM125" s="132"/>
      <c r="DN125" s="132"/>
      <c r="DO125" s="132"/>
      <c r="DP125" s="132"/>
      <c r="DQ125" s="132"/>
      <c r="DR125" s="132"/>
      <c r="DS125" s="132"/>
      <c r="DT125" s="132"/>
      <c r="DU125" s="132"/>
      <c r="DV125" s="132"/>
      <c r="DW125" s="132"/>
      <c r="DX125" s="132"/>
      <c r="DY125" s="132"/>
      <c r="DZ125" s="132"/>
      <c r="EA125" s="132"/>
      <c r="EB125" s="132"/>
      <c r="EC125" s="132"/>
      <c r="ED125" s="132"/>
      <c r="EE125" s="132"/>
      <c r="EF125" s="132"/>
      <c r="EG125" s="132"/>
      <c r="EH125" s="132"/>
      <c r="EI125" s="132"/>
      <c r="EJ125" s="132"/>
      <c r="EK125" s="132"/>
      <c r="EL125" s="132"/>
      <c r="EM125" s="132"/>
      <c r="EN125" s="132"/>
      <c r="EO125" s="132"/>
      <c r="EP125" s="132"/>
      <c r="EQ125" s="132"/>
      <c r="ER125" s="132"/>
      <c r="ES125" s="132"/>
      <c r="ET125" s="132"/>
      <c r="EU125" s="132"/>
      <c r="EV125" s="132"/>
      <c r="EW125" s="132"/>
      <c r="EX125" s="132"/>
      <c r="EY125" s="132"/>
      <c r="EZ125" s="132"/>
      <c r="FA125" s="132"/>
      <c r="FB125" s="132"/>
      <c r="FC125" s="132"/>
      <c r="FD125" s="132"/>
      <c r="FE125" s="132"/>
      <c r="FF125" s="132"/>
      <c r="FG125" s="132"/>
      <c r="FH125" s="132"/>
      <c r="FI125" s="132"/>
      <c r="FJ125" s="132"/>
      <c r="FK125" s="132"/>
      <c r="FL125" s="132"/>
      <c r="FM125" s="132"/>
      <c r="FN125" s="132"/>
      <c r="FO125" s="132"/>
      <c r="FP125" s="132"/>
      <c r="FQ125" s="132"/>
      <c r="FR125" s="132"/>
      <c r="FS125" s="132"/>
      <c r="FT125" s="132"/>
      <c r="FU125" s="132"/>
      <c r="FV125" s="132"/>
      <c r="FW125" s="132"/>
      <c r="FX125" s="132"/>
      <c r="FY125" s="132"/>
      <c r="FZ125" s="132"/>
      <c r="GA125" s="132"/>
      <c r="GB125" s="132"/>
      <c r="GC125" s="132"/>
      <c r="GD125" s="132"/>
      <c r="GE125" s="132"/>
      <c r="GF125" s="132"/>
      <c r="GG125" s="132"/>
      <c r="GH125" s="132"/>
      <c r="GI125" s="132"/>
      <c r="GJ125" s="132"/>
      <c r="GK125" s="132"/>
      <c r="GL125" s="132"/>
      <c r="GM125" s="132"/>
      <c r="GN125" s="132"/>
      <c r="GO125" s="132"/>
      <c r="GP125" s="132"/>
      <c r="GQ125" s="132"/>
      <c r="GR125" s="132"/>
      <c r="GS125" s="132"/>
      <c r="GT125" s="132"/>
      <c r="GU125" s="132"/>
      <c r="GV125" s="132"/>
      <c r="GW125" s="132"/>
      <c r="GX125" s="132"/>
      <c r="GY125" s="132"/>
      <c r="GZ125" s="132"/>
      <c r="HA125" s="132"/>
      <c r="HB125" s="132"/>
      <c r="HC125" s="132"/>
      <c r="HD125" s="132"/>
      <c r="HE125" s="132"/>
      <c r="HF125" s="132"/>
      <c r="HG125" s="132"/>
      <c r="HH125" s="132"/>
      <c r="HI125" s="132"/>
      <c r="HJ125" s="132"/>
      <c r="HK125" s="132"/>
      <c r="HL125" s="132"/>
      <c r="HM125" s="132"/>
      <c r="HN125" s="132"/>
      <c r="HO125" s="132"/>
      <c r="HP125" s="132"/>
      <c r="HQ125" s="132"/>
      <c r="HR125" s="132"/>
      <c r="HS125" s="132"/>
      <c r="HT125" s="132"/>
      <c r="HU125" s="132"/>
      <c r="HV125" s="132"/>
      <c r="HW125" s="132"/>
      <c r="HX125" s="132"/>
      <c r="HY125" s="132"/>
      <c r="HZ125" s="132"/>
      <c r="IA125" s="132"/>
      <c r="IB125" s="132"/>
      <c r="IC125" s="132"/>
      <c r="ID125" s="132"/>
      <c r="IE125" s="132"/>
      <c r="IF125" s="132"/>
      <c r="IG125" s="132"/>
      <c r="IH125" s="132"/>
      <c r="II125" s="132"/>
      <c r="IJ125" s="132"/>
      <c r="IK125" s="132"/>
      <c r="IL125" s="132"/>
      <c r="IM125" s="132"/>
      <c r="IN125" s="132"/>
      <c r="IO125" s="132"/>
      <c r="IP125" s="132"/>
      <c r="IQ125" s="132"/>
      <c r="IR125" s="132"/>
    </row>
    <row r="126" spans="1:252" ht="18" customHeight="1" x14ac:dyDescent="0.25">
      <c r="A126" s="101" t="s">
        <v>140</v>
      </c>
      <c r="B126" s="101" t="s">
        <v>462</v>
      </c>
      <c r="C126" s="61" t="s">
        <v>463</v>
      </c>
      <c r="D126" s="61" t="s">
        <v>291</v>
      </c>
      <c r="E126" s="61" t="s">
        <v>464</v>
      </c>
      <c r="F126" s="61"/>
      <c r="G126" s="61" t="s">
        <v>465</v>
      </c>
      <c r="H126" s="61" t="s">
        <v>466</v>
      </c>
      <c r="I126" s="5" t="s">
        <v>467</v>
      </c>
      <c r="J126" s="7"/>
      <c r="K126" s="132"/>
      <c r="L126" s="132"/>
      <c r="M126" s="132"/>
      <c r="N126" s="132"/>
      <c r="O126" s="132"/>
      <c r="P126" s="132"/>
      <c r="Q126" s="132"/>
      <c r="R126" s="132"/>
      <c r="S126" s="132"/>
      <c r="T126" s="132"/>
      <c r="U126" s="132"/>
      <c r="V126" s="132"/>
      <c r="W126" s="132"/>
      <c r="X126" s="132"/>
      <c r="Y126" s="132"/>
      <c r="Z126" s="132"/>
      <c r="AA126" s="132"/>
      <c r="AB126" s="132"/>
      <c r="AC126" s="132"/>
      <c r="AD126" s="132"/>
      <c r="AE126" s="132"/>
      <c r="AF126" s="132"/>
      <c r="AG126" s="132"/>
      <c r="AH126" s="132"/>
      <c r="AI126" s="132"/>
      <c r="AJ126" s="132"/>
      <c r="AK126" s="132"/>
      <c r="AL126" s="132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32"/>
      <c r="BE126" s="132"/>
      <c r="BF126" s="132"/>
      <c r="BG126" s="132"/>
      <c r="BH126" s="132"/>
      <c r="BI126" s="132"/>
      <c r="BJ126" s="132"/>
      <c r="BK126" s="132"/>
      <c r="BL126" s="132"/>
      <c r="BM126" s="132"/>
      <c r="BN126" s="132"/>
      <c r="BO126" s="132"/>
      <c r="BP126" s="132"/>
      <c r="BQ126" s="132"/>
      <c r="BR126" s="132"/>
      <c r="BS126" s="132"/>
      <c r="BT126" s="132"/>
      <c r="BU126" s="132"/>
      <c r="BV126" s="132"/>
      <c r="BW126" s="132"/>
      <c r="BX126" s="132"/>
      <c r="BY126" s="132"/>
      <c r="BZ126" s="132"/>
      <c r="CA126" s="132"/>
      <c r="CB126" s="132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  <c r="CN126" s="132"/>
      <c r="CO126" s="132"/>
      <c r="CP126" s="132"/>
      <c r="CQ126" s="132"/>
      <c r="CR126" s="132"/>
      <c r="CS126" s="132"/>
      <c r="CT126" s="132"/>
      <c r="CU126" s="132"/>
      <c r="CV126" s="132"/>
      <c r="CW126" s="132"/>
      <c r="CX126" s="132"/>
      <c r="CY126" s="132"/>
      <c r="CZ126" s="132"/>
      <c r="DA126" s="132"/>
      <c r="DB126" s="132"/>
      <c r="DC126" s="132"/>
      <c r="DD126" s="132"/>
      <c r="DE126" s="132"/>
      <c r="DF126" s="132"/>
      <c r="DG126" s="132"/>
      <c r="DH126" s="132"/>
      <c r="DI126" s="132"/>
      <c r="DJ126" s="132"/>
      <c r="DK126" s="132"/>
      <c r="DL126" s="132"/>
      <c r="DM126" s="132"/>
      <c r="DN126" s="132"/>
      <c r="DO126" s="132"/>
      <c r="DP126" s="132"/>
      <c r="DQ126" s="132"/>
      <c r="DR126" s="132"/>
      <c r="DS126" s="132"/>
      <c r="DT126" s="132"/>
      <c r="DU126" s="132"/>
      <c r="DV126" s="132"/>
      <c r="DW126" s="132"/>
      <c r="DX126" s="132"/>
      <c r="DY126" s="132"/>
      <c r="DZ126" s="132"/>
      <c r="EA126" s="132"/>
      <c r="EB126" s="132"/>
      <c r="EC126" s="132"/>
      <c r="ED126" s="132"/>
      <c r="EE126" s="132"/>
      <c r="EF126" s="132"/>
      <c r="EG126" s="132"/>
      <c r="EH126" s="132"/>
      <c r="EI126" s="132"/>
      <c r="EJ126" s="132"/>
      <c r="EK126" s="132"/>
      <c r="EL126" s="132"/>
      <c r="EM126" s="132"/>
      <c r="EN126" s="132"/>
      <c r="EO126" s="132"/>
      <c r="EP126" s="132"/>
      <c r="EQ126" s="132"/>
      <c r="ER126" s="132"/>
      <c r="ES126" s="132"/>
      <c r="ET126" s="132"/>
      <c r="EU126" s="132"/>
      <c r="EV126" s="132"/>
      <c r="EW126" s="132"/>
      <c r="EX126" s="132"/>
      <c r="EY126" s="132"/>
      <c r="EZ126" s="132"/>
      <c r="FA126" s="132"/>
      <c r="FB126" s="132"/>
      <c r="FC126" s="132"/>
      <c r="FD126" s="132"/>
      <c r="FE126" s="132"/>
      <c r="FF126" s="132"/>
      <c r="FG126" s="132"/>
      <c r="FH126" s="132"/>
      <c r="FI126" s="132"/>
      <c r="FJ126" s="132"/>
      <c r="FK126" s="132"/>
      <c r="FL126" s="132"/>
      <c r="FM126" s="132"/>
      <c r="FN126" s="132"/>
      <c r="FO126" s="132"/>
      <c r="FP126" s="132"/>
      <c r="FQ126" s="132"/>
      <c r="FR126" s="132"/>
      <c r="FS126" s="132"/>
      <c r="FT126" s="132"/>
      <c r="FU126" s="132"/>
      <c r="FV126" s="132"/>
      <c r="FW126" s="132"/>
      <c r="FX126" s="132"/>
      <c r="FY126" s="132"/>
      <c r="FZ126" s="132"/>
      <c r="GA126" s="132"/>
      <c r="GB126" s="132"/>
      <c r="GC126" s="132"/>
      <c r="GD126" s="132"/>
      <c r="GE126" s="132"/>
      <c r="GF126" s="132"/>
      <c r="GG126" s="132"/>
      <c r="GH126" s="132"/>
      <c r="GI126" s="132"/>
      <c r="GJ126" s="132"/>
      <c r="GK126" s="132"/>
      <c r="GL126" s="132"/>
      <c r="GM126" s="132"/>
      <c r="GN126" s="132"/>
      <c r="GO126" s="132"/>
      <c r="GP126" s="132"/>
      <c r="GQ126" s="132"/>
      <c r="GR126" s="132"/>
      <c r="GS126" s="132"/>
      <c r="GT126" s="132"/>
      <c r="GU126" s="132"/>
      <c r="GV126" s="132"/>
      <c r="GW126" s="132"/>
      <c r="GX126" s="132"/>
      <c r="GY126" s="132"/>
      <c r="GZ126" s="132"/>
      <c r="HA126" s="132"/>
      <c r="HB126" s="132"/>
      <c r="HC126" s="132"/>
      <c r="HD126" s="132"/>
      <c r="HE126" s="132"/>
      <c r="HF126" s="132"/>
      <c r="HG126" s="132"/>
      <c r="HH126" s="132"/>
      <c r="HI126" s="132"/>
      <c r="HJ126" s="132"/>
      <c r="HK126" s="132"/>
      <c r="HL126" s="132"/>
      <c r="HM126" s="132"/>
      <c r="HN126" s="132"/>
      <c r="HO126" s="132"/>
      <c r="HP126" s="132"/>
      <c r="HQ126" s="132"/>
      <c r="HR126" s="132"/>
      <c r="HS126" s="132"/>
      <c r="HT126" s="132"/>
      <c r="HU126" s="132"/>
      <c r="HV126" s="132"/>
      <c r="HW126" s="132"/>
      <c r="HX126" s="132"/>
      <c r="HY126" s="132"/>
      <c r="HZ126" s="132"/>
      <c r="IA126" s="132"/>
      <c r="IB126" s="132"/>
      <c r="IC126" s="132"/>
      <c r="ID126" s="132"/>
      <c r="IE126" s="132"/>
      <c r="IF126" s="132"/>
      <c r="IG126" s="132"/>
      <c r="IH126" s="132"/>
      <c r="II126" s="132"/>
      <c r="IJ126" s="132"/>
      <c r="IK126" s="132"/>
      <c r="IL126" s="132"/>
      <c r="IM126" s="132"/>
      <c r="IN126" s="132"/>
      <c r="IO126" s="132"/>
      <c r="IP126" s="132"/>
      <c r="IQ126" s="132"/>
      <c r="IR126" s="132"/>
    </row>
    <row r="127" spans="1:252" ht="16.5" customHeight="1" x14ac:dyDescent="0.25">
      <c r="A127" s="102" t="s">
        <v>1114</v>
      </c>
      <c r="B127" s="102" t="s">
        <v>1115</v>
      </c>
      <c r="C127" s="62" t="s">
        <v>1112</v>
      </c>
      <c r="D127" s="62" t="s">
        <v>398</v>
      </c>
      <c r="E127" s="62">
        <v>2114149572</v>
      </c>
      <c r="G127" s="62">
        <v>6974039587</v>
      </c>
      <c r="H127" s="62">
        <v>6955182547</v>
      </c>
      <c r="I127" s="58" t="s">
        <v>1113</v>
      </c>
      <c r="K127" s="132"/>
      <c r="L127" s="132"/>
      <c r="M127" s="132"/>
      <c r="N127" s="132"/>
      <c r="O127" s="132"/>
      <c r="P127" s="132"/>
      <c r="Q127" s="132"/>
      <c r="R127" s="132"/>
      <c r="S127" s="132"/>
      <c r="T127" s="132"/>
      <c r="U127" s="132"/>
      <c r="V127" s="132"/>
      <c r="W127" s="132"/>
      <c r="X127" s="132"/>
      <c r="Y127" s="132"/>
      <c r="Z127" s="132"/>
      <c r="AA127" s="132"/>
      <c r="AB127" s="132"/>
      <c r="AC127" s="132"/>
      <c r="AD127" s="132"/>
      <c r="AE127" s="132"/>
      <c r="AF127" s="132"/>
      <c r="AG127" s="132"/>
      <c r="AH127" s="132"/>
      <c r="AI127" s="132"/>
      <c r="AJ127" s="132"/>
      <c r="AK127" s="132"/>
      <c r="AL127" s="132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32"/>
      <c r="BE127" s="132"/>
      <c r="BF127" s="132"/>
      <c r="BG127" s="132"/>
      <c r="BH127" s="132"/>
      <c r="BI127" s="132"/>
      <c r="BJ127" s="132"/>
      <c r="BK127" s="132"/>
      <c r="BL127" s="132"/>
      <c r="BM127" s="132"/>
      <c r="BN127" s="132"/>
      <c r="BO127" s="132"/>
      <c r="BP127" s="132"/>
      <c r="BQ127" s="132"/>
      <c r="BR127" s="132"/>
      <c r="BS127" s="132"/>
      <c r="BT127" s="132"/>
      <c r="BU127" s="132"/>
      <c r="BV127" s="132"/>
      <c r="BW127" s="132"/>
      <c r="BX127" s="132"/>
      <c r="BY127" s="132"/>
      <c r="BZ127" s="132"/>
      <c r="CA127" s="132"/>
      <c r="CB127" s="132"/>
      <c r="CC127" s="132"/>
      <c r="CD127" s="132"/>
      <c r="CE127" s="132"/>
      <c r="CF127" s="132"/>
      <c r="CG127" s="132"/>
      <c r="CH127" s="132"/>
      <c r="CI127" s="132"/>
      <c r="CJ127" s="132"/>
      <c r="CK127" s="132"/>
      <c r="CL127" s="132"/>
      <c r="CM127" s="132"/>
      <c r="CN127" s="132"/>
      <c r="CO127" s="132"/>
      <c r="CP127" s="132"/>
      <c r="CQ127" s="132"/>
      <c r="CR127" s="132"/>
      <c r="CS127" s="132"/>
      <c r="CT127" s="132"/>
      <c r="CU127" s="132"/>
      <c r="CV127" s="132"/>
      <c r="CW127" s="132"/>
      <c r="CX127" s="132"/>
      <c r="CY127" s="132"/>
      <c r="CZ127" s="132"/>
      <c r="DA127" s="132"/>
      <c r="DB127" s="132"/>
      <c r="DC127" s="132"/>
      <c r="DD127" s="132"/>
      <c r="DE127" s="132"/>
      <c r="DF127" s="132"/>
      <c r="DG127" s="132"/>
      <c r="DH127" s="132"/>
      <c r="DI127" s="132"/>
      <c r="DJ127" s="132"/>
      <c r="DK127" s="132"/>
      <c r="DL127" s="132"/>
      <c r="DM127" s="132"/>
      <c r="DN127" s="132"/>
      <c r="DO127" s="132"/>
      <c r="DP127" s="132"/>
      <c r="DQ127" s="132"/>
      <c r="DR127" s="132"/>
      <c r="DS127" s="132"/>
      <c r="DT127" s="132"/>
      <c r="DU127" s="132"/>
      <c r="DV127" s="132"/>
      <c r="DW127" s="132"/>
      <c r="DX127" s="132"/>
      <c r="DY127" s="132"/>
      <c r="DZ127" s="132"/>
      <c r="EA127" s="132"/>
      <c r="EB127" s="132"/>
      <c r="EC127" s="132"/>
      <c r="ED127" s="132"/>
      <c r="EE127" s="132"/>
      <c r="EF127" s="132"/>
      <c r="EG127" s="132"/>
      <c r="EH127" s="132"/>
      <c r="EI127" s="132"/>
      <c r="EJ127" s="132"/>
      <c r="EK127" s="132"/>
      <c r="EL127" s="132"/>
      <c r="EM127" s="132"/>
      <c r="EN127" s="132"/>
      <c r="EO127" s="132"/>
      <c r="EP127" s="132"/>
      <c r="EQ127" s="132"/>
      <c r="ER127" s="132"/>
      <c r="ES127" s="132"/>
      <c r="ET127" s="132"/>
      <c r="EU127" s="132"/>
      <c r="EV127" s="132"/>
      <c r="EW127" s="132"/>
      <c r="EX127" s="132"/>
      <c r="EY127" s="132"/>
      <c r="EZ127" s="132"/>
      <c r="FA127" s="132"/>
      <c r="FB127" s="132"/>
      <c r="FC127" s="132"/>
      <c r="FD127" s="132"/>
      <c r="FE127" s="132"/>
      <c r="FF127" s="132"/>
      <c r="FG127" s="132"/>
      <c r="FH127" s="132"/>
      <c r="FI127" s="132"/>
      <c r="FJ127" s="132"/>
      <c r="FK127" s="132"/>
      <c r="FL127" s="132"/>
      <c r="FM127" s="132"/>
      <c r="FN127" s="132"/>
      <c r="FO127" s="132"/>
      <c r="FP127" s="132"/>
      <c r="FQ127" s="132"/>
      <c r="FR127" s="132"/>
      <c r="FS127" s="132"/>
      <c r="FT127" s="132"/>
      <c r="FU127" s="132"/>
      <c r="FV127" s="132"/>
      <c r="FW127" s="132"/>
      <c r="FX127" s="132"/>
      <c r="FY127" s="132"/>
      <c r="FZ127" s="132"/>
      <c r="GA127" s="132"/>
      <c r="GB127" s="132"/>
      <c r="GC127" s="132"/>
      <c r="GD127" s="132"/>
      <c r="GE127" s="132"/>
      <c r="GF127" s="132"/>
      <c r="GG127" s="132"/>
      <c r="GH127" s="132"/>
      <c r="GI127" s="132"/>
      <c r="GJ127" s="132"/>
      <c r="GK127" s="132"/>
      <c r="GL127" s="132"/>
      <c r="GM127" s="132"/>
      <c r="GN127" s="132"/>
      <c r="GO127" s="132"/>
      <c r="GP127" s="132"/>
      <c r="GQ127" s="132"/>
      <c r="GR127" s="132"/>
      <c r="GS127" s="132"/>
      <c r="GT127" s="132"/>
      <c r="GU127" s="132"/>
      <c r="GV127" s="132"/>
      <c r="GW127" s="132"/>
      <c r="GX127" s="132"/>
      <c r="GY127" s="132"/>
      <c r="GZ127" s="132"/>
      <c r="HA127" s="132"/>
      <c r="HB127" s="132"/>
      <c r="HC127" s="132"/>
      <c r="HD127" s="132"/>
      <c r="HE127" s="132"/>
      <c r="HF127" s="132"/>
      <c r="HG127" s="132"/>
      <c r="HH127" s="132"/>
      <c r="HI127" s="132"/>
      <c r="HJ127" s="132"/>
      <c r="HK127" s="132"/>
      <c r="HL127" s="132"/>
      <c r="HM127" s="132"/>
      <c r="HN127" s="132"/>
      <c r="HO127" s="132"/>
      <c r="HP127" s="132"/>
      <c r="HQ127" s="132"/>
      <c r="HR127" s="132"/>
      <c r="HS127" s="132"/>
      <c r="HT127" s="132"/>
      <c r="HU127" s="132"/>
      <c r="HV127" s="132"/>
      <c r="HW127" s="132"/>
      <c r="HX127" s="132"/>
      <c r="HY127" s="132"/>
      <c r="HZ127" s="132"/>
      <c r="IA127" s="132"/>
      <c r="IB127" s="132"/>
      <c r="IC127" s="132"/>
      <c r="ID127" s="132"/>
      <c r="IE127" s="132"/>
      <c r="IF127" s="132"/>
      <c r="IG127" s="132"/>
      <c r="IH127" s="132"/>
      <c r="II127" s="132"/>
      <c r="IJ127" s="132"/>
      <c r="IK127" s="132"/>
      <c r="IL127" s="132"/>
      <c r="IM127" s="132"/>
      <c r="IN127" s="132"/>
      <c r="IO127" s="132"/>
      <c r="IP127" s="132"/>
      <c r="IQ127" s="132"/>
      <c r="IR127" s="132"/>
    </row>
    <row r="128" spans="1:252" x14ac:dyDescent="0.25">
      <c r="A128" s="102" t="s">
        <v>1111</v>
      </c>
      <c r="B128" s="102" t="s">
        <v>272</v>
      </c>
      <c r="C128" s="62" t="s">
        <v>1112</v>
      </c>
      <c r="D128" s="62" t="s">
        <v>398</v>
      </c>
      <c r="E128" s="62">
        <v>2114149572</v>
      </c>
      <c r="G128" s="62">
        <v>6974039587</v>
      </c>
      <c r="H128" s="62">
        <v>6955182547</v>
      </c>
      <c r="I128" s="58" t="s">
        <v>1113</v>
      </c>
      <c r="K128" s="132"/>
      <c r="L128" s="132"/>
      <c r="M128" s="132"/>
      <c r="N128" s="132"/>
      <c r="O128" s="132"/>
      <c r="P128" s="132"/>
      <c r="Q128" s="132"/>
      <c r="R128" s="132"/>
      <c r="S128" s="132"/>
      <c r="T128" s="132"/>
      <c r="U128" s="132"/>
      <c r="V128" s="132"/>
      <c r="W128" s="132"/>
      <c r="X128" s="132"/>
      <c r="Y128" s="132"/>
      <c r="Z128" s="132"/>
      <c r="AA128" s="132"/>
      <c r="AB128" s="132"/>
      <c r="AC128" s="132"/>
      <c r="AD128" s="132"/>
      <c r="AE128" s="132"/>
      <c r="AF128" s="132"/>
      <c r="AG128" s="132"/>
      <c r="AH128" s="132"/>
      <c r="AI128" s="132"/>
      <c r="AJ128" s="132"/>
      <c r="AK128" s="132"/>
      <c r="AL128" s="132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32"/>
      <c r="BE128" s="132"/>
      <c r="BF128" s="132"/>
      <c r="BG128" s="132"/>
      <c r="BH128" s="132"/>
      <c r="BI128" s="132"/>
      <c r="BJ128" s="132"/>
      <c r="BK128" s="132"/>
      <c r="BL128" s="132"/>
      <c r="BM128" s="132"/>
      <c r="BN128" s="132"/>
      <c r="BO128" s="132"/>
      <c r="BP128" s="132"/>
      <c r="BQ128" s="132"/>
      <c r="BR128" s="132"/>
      <c r="BS128" s="132"/>
      <c r="BT128" s="132"/>
      <c r="BU128" s="132"/>
      <c r="BV128" s="132"/>
      <c r="BW128" s="132"/>
      <c r="BX128" s="132"/>
      <c r="BY128" s="132"/>
      <c r="BZ128" s="132"/>
      <c r="CA128" s="132"/>
      <c r="CB128" s="132"/>
      <c r="CC128" s="132"/>
      <c r="CD128" s="132"/>
      <c r="CE128" s="132"/>
      <c r="CF128" s="132"/>
      <c r="CG128" s="132"/>
      <c r="CH128" s="132"/>
      <c r="CI128" s="132"/>
      <c r="CJ128" s="132"/>
      <c r="CK128" s="132"/>
      <c r="CL128" s="132"/>
      <c r="CM128" s="132"/>
      <c r="CN128" s="132"/>
      <c r="CO128" s="132"/>
      <c r="CP128" s="132"/>
      <c r="CQ128" s="132"/>
      <c r="CR128" s="132"/>
      <c r="CS128" s="132"/>
      <c r="CT128" s="132"/>
      <c r="CU128" s="132"/>
      <c r="CV128" s="132"/>
      <c r="CW128" s="132"/>
      <c r="CX128" s="132"/>
      <c r="CY128" s="132"/>
      <c r="CZ128" s="132"/>
      <c r="DA128" s="132"/>
      <c r="DB128" s="132"/>
      <c r="DC128" s="132"/>
      <c r="DD128" s="132"/>
      <c r="DE128" s="132"/>
      <c r="DF128" s="132"/>
      <c r="DG128" s="132"/>
      <c r="DH128" s="132"/>
      <c r="DI128" s="132"/>
      <c r="DJ128" s="132"/>
      <c r="DK128" s="132"/>
      <c r="DL128" s="132"/>
      <c r="DM128" s="132"/>
      <c r="DN128" s="132"/>
      <c r="DO128" s="132"/>
      <c r="DP128" s="132"/>
      <c r="DQ128" s="132"/>
      <c r="DR128" s="132"/>
      <c r="DS128" s="132"/>
      <c r="DT128" s="132"/>
      <c r="DU128" s="132"/>
      <c r="DV128" s="132"/>
      <c r="DW128" s="132"/>
      <c r="DX128" s="132"/>
      <c r="DY128" s="132"/>
      <c r="DZ128" s="132"/>
      <c r="EA128" s="132"/>
      <c r="EB128" s="132"/>
      <c r="EC128" s="132"/>
      <c r="ED128" s="132"/>
      <c r="EE128" s="132"/>
      <c r="EF128" s="132"/>
      <c r="EG128" s="132"/>
      <c r="EH128" s="132"/>
      <c r="EI128" s="132"/>
      <c r="EJ128" s="132"/>
      <c r="EK128" s="132"/>
      <c r="EL128" s="132"/>
      <c r="EM128" s="132"/>
      <c r="EN128" s="132"/>
      <c r="EO128" s="132"/>
      <c r="EP128" s="132"/>
      <c r="EQ128" s="132"/>
      <c r="ER128" s="132"/>
      <c r="ES128" s="132"/>
      <c r="ET128" s="132"/>
      <c r="EU128" s="132"/>
      <c r="EV128" s="132"/>
      <c r="EW128" s="132"/>
      <c r="EX128" s="132"/>
      <c r="EY128" s="132"/>
      <c r="EZ128" s="132"/>
      <c r="FA128" s="132"/>
      <c r="FB128" s="132"/>
      <c r="FC128" s="132"/>
      <c r="FD128" s="132"/>
      <c r="FE128" s="132"/>
      <c r="FF128" s="132"/>
      <c r="FG128" s="132"/>
      <c r="FH128" s="132"/>
      <c r="FI128" s="132"/>
      <c r="FJ128" s="132"/>
      <c r="FK128" s="132"/>
      <c r="FL128" s="132"/>
      <c r="FM128" s="132"/>
      <c r="FN128" s="132"/>
      <c r="FO128" s="132"/>
      <c r="FP128" s="132"/>
      <c r="FQ128" s="132"/>
      <c r="FR128" s="132"/>
      <c r="FS128" s="132"/>
      <c r="FT128" s="132"/>
      <c r="FU128" s="132"/>
      <c r="FV128" s="132"/>
      <c r="FW128" s="132"/>
      <c r="FX128" s="132"/>
      <c r="FY128" s="132"/>
      <c r="FZ128" s="132"/>
      <c r="GA128" s="132"/>
      <c r="GB128" s="132"/>
      <c r="GC128" s="132"/>
      <c r="GD128" s="132"/>
      <c r="GE128" s="132"/>
      <c r="GF128" s="132"/>
      <c r="GG128" s="132"/>
      <c r="GH128" s="132"/>
      <c r="GI128" s="132"/>
      <c r="GJ128" s="132"/>
      <c r="GK128" s="132"/>
      <c r="GL128" s="132"/>
      <c r="GM128" s="132"/>
      <c r="GN128" s="132"/>
      <c r="GO128" s="132"/>
      <c r="GP128" s="132"/>
      <c r="GQ128" s="132"/>
      <c r="GR128" s="132"/>
      <c r="GS128" s="132"/>
      <c r="GT128" s="132"/>
      <c r="GU128" s="132"/>
      <c r="GV128" s="132"/>
      <c r="GW128" s="132"/>
      <c r="GX128" s="132"/>
      <c r="GY128" s="132"/>
      <c r="GZ128" s="132"/>
      <c r="HA128" s="132"/>
      <c r="HB128" s="132"/>
      <c r="HC128" s="132"/>
      <c r="HD128" s="132"/>
      <c r="HE128" s="132"/>
      <c r="HF128" s="132"/>
      <c r="HG128" s="132"/>
      <c r="HH128" s="132"/>
      <c r="HI128" s="132"/>
      <c r="HJ128" s="132"/>
      <c r="HK128" s="132"/>
      <c r="HL128" s="132"/>
      <c r="HM128" s="132"/>
      <c r="HN128" s="132"/>
      <c r="HO128" s="132"/>
      <c r="HP128" s="132"/>
      <c r="HQ128" s="132"/>
      <c r="HR128" s="132"/>
      <c r="HS128" s="132"/>
      <c r="HT128" s="132"/>
      <c r="HU128" s="132"/>
      <c r="HV128" s="132"/>
      <c r="HW128" s="132"/>
      <c r="HX128" s="132"/>
      <c r="HY128" s="132"/>
      <c r="HZ128" s="132"/>
      <c r="IA128" s="132"/>
      <c r="IB128" s="132"/>
      <c r="IC128" s="132"/>
      <c r="ID128" s="132"/>
      <c r="IE128" s="132"/>
      <c r="IF128" s="132"/>
      <c r="IG128" s="132"/>
      <c r="IH128" s="132"/>
      <c r="II128" s="132"/>
      <c r="IJ128" s="132"/>
      <c r="IK128" s="132"/>
      <c r="IL128" s="132"/>
      <c r="IM128" s="132"/>
      <c r="IN128" s="132"/>
      <c r="IO128" s="132"/>
      <c r="IP128" s="132"/>
      <c r="IQ128" s="132"/>
      <c r="IR128" s="132"/>
    </row>
    <row r="129" spans="1:252" s="128" customFormat="1" ht="16.5" customHeight="1" x14ac:dyDescent="0.25">
      <c r="A129" s="141" t="s">
        <v>731</v>
      </c>
      <c r="B129" s="141" t="s">
        <v>655</v>
      </c>
      <c r="C129" s="142" t="s">
        <v>732</v>
      </c>
      <c r="D129" s="142" t="s">
        <v>819</v>
      </c>
      <c r="E129" s="134"/>
      <c r="F129" s="134"/>
      <c r="G129" s="134">
        <v>6947605505</v>
      </c>
      <c r="H129" s="150">
        <v>6972276548</v>
      </c>
      <c r="I129" s="137" t="s">
        <v>837</v>
      </c>
      <c r="J129" s="136"/>
      <c r="K129" s="132"/>
      <c r="L129" s="132"/>
      <c r="M129" s="132"/>
      <c r="N129" s="132"/>
      <c r="O129" s="132"/>
      <c r="P129" s="132"/>
      <c r="Q129" s="132"/>
      <c r="R129" s="132"/>
      <c r="S129" s="132"/>
      <c r="T129" s="132"/>
      <c r="U129" s="132"/>
      <c r="V129" s="132"/>
      <c r="W129" s="132"/>
      <c r="X129" s="132"/>
      <c r="Y129" s="132"/>
      <c r="Z129" s="132"/>
      <c r="AA129" s="132"/>
      <c r="AB129" s="132"/>
      <c r="AC129" s="132"/>
      <c r="AD129" s="132"/>
      <c r="AE129" s="132"/>
      <c r="AF129" s="132"/>
      <c r="AG129" s="132"/>
      <c r="AH129" s="132"/>
      <c r="AI129" s="132"/>
      <c r="AJ129" s="132"/>
      <c r="AK129" s="132"/>
      <c r="AL129" s="132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32"/>
      <c r="BE129" s="132"/>
      <c r="BF129" s="132"/>
      <c r="BG129" s="132"/>
      <c r="BH129" s="132"/>
      <c r="BI129" s="132"/>
      <c r="BJ129" s="132"/>
      <c r="BK129" s="132"/>
      <c r="BL129" s="132"/>
      <c r="BM129" s="132"/>
      <c r="BN129" s="132"/>
      <c r="BO129" s="132"/>
      <c r="BP129" s="132"/>
      <c r="BQ129" s="132"/>
      <c r="BR129" s="132"/>
      <c r="BS129" s="132"/>
      <c r="BT129" s="132"/>
      <c r="BU129" s="132"/>
      <c r="BV129" s="132"/>
      <c r="BW129" s="132"/>
      <c r="BX129" s="132"/>
      <c r="BY129" s="132"/>
      <c r="BZ129" s="132"/>
      <c r="CA129" s="132"/>
      <c r="CB129" s="132"/>
      <c r="CC129" s="132"/>
      <c r="CD129" s="132"/>
      <c r="CE129" s="132"/>
      <c r="CF129" s="132"/>
      <c r="CG129" s="132"/>
      <c r="CH129" s="132"/>
      <c r="CI129" s="132"/>
      <c r="CJ129" s="132"/>
      <c r="CK129" s="132"/>
      <c r="CL129" s="132"/>
      <c r="CM129" s="132"/>
      <c r="CN129" s="132"/>
      <c r="CO129" s="132"/>
      <c r="CP129" s="132"/>
      <c r="CQ129" s="132"/>
      <c r="CR129" s="132"/>
      <c r="CS129" s="132"/>
      <c r="CT129" s="132"/>
      <c r="CU129" s="132"/>
      <c r="CV129" s="132"/>
      <c r="CW129" s="132"/>
      <c r="CX129" s="132"/>
      <c r="CY129" s="132"/>
      <c r="CZ129" s="132"/>
      <c r="DA129" s="132"/>
      <c r="DB129" s="132"/>
      <c r="DC129" s="132"/>
      <c r="DD129" s="132"/>
      <c r="DE129" s="132"/>
      <c r="DF129" s="132"/>
      <c r="DG129" s="132"/>
      <c r="DH129" s="132"/>
      <c r="DI129" s="132"/>
      <c r="DJ129" s="132"/>
      <c r="DK129" s="132"/>
      <c r="DL129" s="132"/>
      <c r="DM129" s="132"/>
      <c r="DN129" s="132"/>
      <c r="DO129" s="132"/>
      <c r="DP129" s="132"/>
      <c r="DQ129" s="132"/>
      <c r="DR129" s="132"/>
      <c r="DS129" s="132"/>
      <c r="DT129" s="132"/>
      <c r="DU129" s="132"/>
      <c r="DV129" s="132"/>
      <c r="DW129" s="132"/>
      <c r="DX129" s="132"/>
      <c r="DY129" s="132"/>
      <c r="DZ129" s="132"/>
      <c r="EA129" s="132"/>
      <c r="EB129" s="132"/>
      <c r="EC129" s="132"/>
      <c r="ED129" s="132"/>
      <c r="EE129" s="132"/>
      <c r="EF129" s="132"/>
      <c r="EG129" s="132"/>
      <c r="EH129" s="132"/>
      <c r="EI129" s="132"/>
      <c r="EJ129" s="132"/>
      <c r="EK129" s="132"/>
      <c r="EL129" s="132"/>
      <c r="EM129" s="132"/>
      <c r="EN129" s="132"/>
      <c r="EO129" s="132"/>
      <c r="EP129" s="132"/>
      <c r="EQ129" s="132"/>
      <c r="ER129" s="132"/>
      <c r="ES129" s="132"/>
      <c r="ET129" s="132"/>
      <c r="EU129" s="132"/>
      <c r="EV129" s="132"/>
      <c r="EW129" s="132"/>
      <c r="EX129" s="132"/>
      <c r="EY129" s="132"/>
      <c r="EZ129" s="132"/>
      <c r="FA129" s="132"/>
      <c r="FB129" s="132"/>
      <c r="FC129" s="132"/>
      <c r="FD129" s="132"/>
      <c r="FE129" s="132"/>
      <c r="FF129" s="132"/>
      <c r="FG129" s="132"/>
      <c r="FH129" s="132"/>
      <c r="FI129" s="132"/>
      <c r="FJ129" s="132"/>
      <c r="FK129" s="132"/>
      <c r="FL129" s="132"/>
      <c r="FM129" s="132"/>
      <c r="FN129" s="132"/>
      <c r="FO129" s="132"/>
      <c r="FP129" s="132"/>
      <c r="FQ129" s="132"/>
      <c r="FR129" s="132"/>
      <c r="FS129" s="132"/>
      <c r="FT129" s="132"/>
      <c r="FU129" s="132"/>
      <c r="FV129" s="132"/>
      <c r="FW129" s="132"/>
      <c r="FX129" s="132"/>
      <c r="FY129" s="132"/>
      <c r="FZ129" s="132"/>
      <c r="GA129" s="132"/>
      <c r="GB129" s="132"/>
      <c r="GC129" s="132"/>
      <c r="GD129" s="132"/>
      <c r="GE129" s="132"/>
      <c r="GF129" s="132"/>
      <c r="GG129" s="132"/>
      <c r="GH129" s="132"/>
      <c r="GI129" s="132"/>
      <c r="GJ129" s="132"/>
      <c r="GK129" s="132"/>
      <c r="GL129" s="132"/>
      <c r="GM129" s="132"/>
      <c r="GN129" s="132"/>
      <c r="GO129" s="132"/>
      <c r="GP129" s="132"/>
      <c r="GQ129" s="132"/>
      <c r="GR129" s="132"/>
      <c r="GS129" s="132"/>
      <c r="GT129" s="132"/>
      <c r="GU129" s="132"/>
      <c r="GV129" s="132"/>
      <c r="GW129" s="132"/>
      <c r="GX129" s="132"/>
      <c r="GY129" s="132"/>
      <c r="GZ129" s="132"/>
      <c r="HA129" s="132"/>
      <c r="HB129" s="132"/>
      <c r="HC129" s="132"/>
      <c r="HD129" s="132"/>
      <c r="HE129" s="132"/>
      <c r="HF129" s="132"/>
      <c r="HG129" s="132"/>
      <c r="HH129" s="132"/>
      <c r="HI129" s="132"/>
      <c r="HJ129" s="132"/>
      <c r="HK129" s="132"/>
      <c r="HL129" s="132"/>
      <c r="HM129" s="132"/>
      <c r="HN129" s="132"/>
      <c r="HO129" s="132"/>
      <c r="HP129" s="132"/>
      <c r="HQ129" s="132"/>
      <c r="HR129" s="132"/>
      <c r="HS129" s="132"/>
      <c r="HT129" s="132"/>
      <c r="HU129" s="132"/>
      <c r="HV129" s="132"/>
      <c r="HW129" s="132"/>
      <c r="HX129" s="132"/>
      <c r="HY129" s="132"/>
      <c r="HZ129" s="132"/>
      <c r="IA129" s="132"/>
      <c r="IB129" s="132"/>
      <c r="IC129" s="132"/>
      <c r="ID129" s="132"/>
      <c r="IE129" s="132"/>
      <c r="IF129" s="132"/>
      <c r="IG129" s="132"/>
      <c r="IH129" s="132"/>
      <c r="II129" s="132"/>
      <c r="IJ129" s="132"/>
      <c r="IK129" s="132"/>
      <c r="IL129" s="132"/>
      <c r="IM129" s="132"/>
      <c r="IN129" s="132"/>
      <c r="IO129" s="132"/>
      <c r="IP129" s="132"/>
      <c r="IQ129" s="132"/>
      <c r="IR129" s="132"/>
    </row>
    <row r="130" spans="1:252" ht="18" customHeight="1" x14ac:dyDescent="0.25">
      <c r="A130" s="102" t="s">
        <v>1271</v>
      </c>
      <c r="B130" s="102" t="s">
        <v>293</v>
      </c>
      <c r="C130" s="62" t="s">
        <v>1272</v>
      </c>
      <c r="F130" s="62">
        <v>6945553317</v>
      </c>
      <c r="I130" s="58" t="s">
        <v>1320</v>
      </c>
      <c r="J130" s="8" t="s">
        <v>1333</v>
      </c>
      <c r="K130" s="132"/>
      <c r="L130" s="132"/>
      <c r="M130" s="132"/>
      <c r="N130" s="132"/>
      <c r="O130" s="132"/>
      <c r="P130" s="132"/>
      <c r="Q130" s="132"/>
      <c r="R130" s="132"/>
      <c r="S130" s="132"/>
      <c r="T130" s="132"/>
      <c r="U130" s="132"/>
      <c r="V130" s="132"/>
      <c r="W130" s="132"/>
      <c r="X130" s="132"/>
      <c r="Y130" s="132"/>
      <c r="Z130" s="132"/>
      <c r="AA130" s="132"/>
      <c r="AB130" s="132"/>
      <c r="AC130" s="132"/>
      <c r="AD130" s="132"/>
      <c r="AE130" s="132"/>
      <c r="AF130" s="132"/>
      <c r="AG130" s="132"/>
      <c r="AH130" s="132"/>
      <c r="AI130" s="132"/>
      <c r="AJ130" s="132"/>
      <c r="AK130" s="132"/>
      <c r="AL130" s="132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32"/>
      <c r="BE130" s="132"/>
      <c r="BF130" s="132"/>
      <c r="BG130" s="132"/>
      <c r="BH130" s="132"/>
      <c r="BI130" s="132"/>
      <c r="BJ130" s="132"/>
      <c r="BK130" s="132"/>
      <c r="BL130" s="132"/>
      <c r="BM130" s="132"/>
      <c r="BN130" s="132"/>
      <c r="BO130" s="132"/>
      <c r="BP130" s="132"/>
      <c r="BQ130" s="132"/>
      <c r="BR130" s="132"/>
      <c r="BS130" s="132"/>
      <c r="BT130" s="132"/>
      <c r="BU130" s="132"/>
      <c r="BV130" s="132"/>
      <c r="BW130" s="132"/>
      <c r="BX130" s="132"/>
      <c r="BY130" s="132"/>
      <c r="BZ130" s="132"/>
      <c r="CA130" s="132"/>
      <c r="CB130" s="132"/>
      <c r="CC130" s="132"/>
      <c r="CD130" s="132"/>
      <c r="CE130" s="132"/>
      <c r="CF130" s="132"/>
      <c r="CG130" s="132"/>
      <c r="CH130" s="132"/>
      <c r="CI130" s="132"/>
      <c r="CJ130" s="132"/>
      <c r="CK130" s="132"/>
      <c r="CL130" s="132"/>
      <c r="CM130" s="132"/>
      <c r="CN130" s="132"/>
      <c r="CO130" s="132"/>
      <c r="CP130" s="132"/>
      <c r="CQ130" s="132"/>
      <c r="CR130" s="132"/>
      <c r="CS130" s="132"/>
      <c r="CT130" s="132"/>
      <c r="CU130" s="132"/>
      <c r="CV130" s="132"/>
      <c r="CW130" s="132"/>
      <c r="CX130" s="132"/>
      <c r="CY130" s="132"/>
      <c r="CZ130" s="132"/>
      <c r="DA130" s="132"/>
      <c r="DB130" s="132"/>
      <c r="DC130" s="132"/>
      <c r="DD130" s="132"/>
      <c r="DE130" s="132"/>
      <c r="DF130" s="132"/>
      <c r="DG130" s="132"/>
      <c r="DH130" s="132"/>
      <c r="DI130" s="132"/>
      <c r="DJ130" s="132"/>
      <c r="DK130" s="132"/>
      <c r="DL130" s="132"/>
      <c r="DM130" s="132"/>
      <c r="DN130" s="132"/>
      <c r="DO130" s="132"/>
      <c r="DP130" s="132"/>
      <c r="DQ130" s="132"/>
      <c r="DR130" s="132"/>
      <c r="DS130" s="132"/>
      <c r="DT130" s="132"/>
      <c r="DU130" s="132"/>
      <c r="DV130" s="132"/>
      <c r="DW130" s="132"/>
      <c r="DX130" s="132"/>
      <c r="DY130" s="132"/>
      <c r="DZ130" s="132"/>
      <c r="EA130" s="132"/>
      <c r="EB130" s="132"/>
      <c r="EC130" s="132"/>
      <c r="ED130" s="132"/>
      <c r="EE130" s="132"/>
      <c r="EF130" s="132"/>
      <c r="EG130" s="132"/>
      <c r="EH130" s="132"/>
      <c r="EI130" s="132"/>
      <c r="EJ130" s="132"/>
      <c r="EK130" s="132"/>
      <c r="EL130" s="132"/>
      <c r="EM130" s="132"/>
      <c r="EN130" s="132"/>
      <c r="EO130" s="132"/>
      <c r="EP130" s="132"/>
      <c r="EQ130" s="132"/>
      <c r="ER130" s="132"/>
      <c r="ES130" s="132"/>
      <c r="ET130" s="132"/>
      <c r="EU130" s="132"/>
      <c r="EV130" s="132"/>
      <c r="EW130" s="132"/>
      <c r="EX130" s="132"/>
      <c r="EY130" s="132"/>
      <c r="EZ130" s="132"/>
      <c r="FA130" s="132"/>
      <c r="FB130" s="132"/>
      <c r="FC130" s="132"/>
      <c r="FD130" s="132"/>
      <c r="FE130" s="132"/>
      <c r="FF130" s="132"/>
      <c r="FG130" s="132"/>
      <c r="FH130" s="132"/>
      <c r="FI130" s="132"/>
      <c r="FJ130" s="132"/>
      <c r="FK130" s="132"/>
      <c r="FL130" s="132"/>
      <c r="FM130" s="132"/>
      <c r="FN130" s="132"/>
      <c r="FO130" s="132"/>
      <c r="FP130" s="132"/>
      <c r="FQ130" s="132"/>
      <c r="FR130" s="132"/>
      <c r="FS130" s="132"/>
      <c r="FT130" s="132"/>
      <c r="FU130" s="132"/>
      <c r="FV130" s="132"/>
      <c r="FW130" s="132"/>
      <c r="FX130" s="132"/>
      <c r="FY130" s="132"/>
      <c r="FZ130" s="132"/>
      <c r="GA130" s="132"/>
      <c r="GB130" s="132"/>
      <c r="GC130" s="132"/>
      <c r="GD130" s="132"/>
      <c r="GE130" s="132"/>
      <c r="GF130" s="132"/>
      <c r="GG130" s="132"/>
      <c r="GH130" s="132"/>
      <c r="GI130" s="132"/>
      <c r="GJ130" s="132"/>
      <c r="GK130" s="132"/>
      <c r="GL130" s="132"/>
      <c r="GM130" s="132"/>
      <c r="GN130" s="132"/>
      <c r="GO130" s="132"/>
      <c r="GP130" s="132"/>
      <c r="GQ130" s="132"/>
      <c r="GR130" s="132"/>
      <c r="GS130" s="132"/>
      <c r="GT130" s="132"/>
      <c r="GU130" s="132"/>
      <c r="GV130" s="132"/>
      <c r="GW130" s="132"/>
      <c r="GX130" s="132"/>
      <c r="GY130" s="132"/>
      <c r="GZ130" s="132"/>
      <c r="HA130" s="132"/>
      <c r="HB130" s="132"/>
      <c r="HC130" s="132"/>
      <c r="HD130" s="132"/>
      <c r="HE130" s="132"/>
      <c r="HF130" s="132"/>
      <c r="HG130" s="132"/>
      <c r="HH130" s="132"/>
      <c r="HI130" s="132"/>
      <c r="HJ130" s="132"/>
      <c r="HK130" s="132"/>
      <c r="HL130" s="132"/>
      <c r="HM130" s="132"/>
      <c r="HN130" s="132"/>
      <c r="HO130" s="132"/>
      <c r="HP130" s="132"/>
      <c r="HQ130" s="132"/>
      <c r="HR130" s="132"/>
      <c r="HS130" s="132"/>
      <c r="HT130" s="132"/>
      <c r="HU130" s="132"/>
      <c r="HV130" s="132"/>
      <c r="HW130" s="132"/>
      <c r="HX130" s="132"/>
      <c r="HY130" s="132"/>
      <c r="HZ130" s="132"/>
      <c r="IA130" s="132"/>
      <c r="IB130" s="132"/>
      <c r="IC130" s="132"/>
      <c r="ID130" s="132"/>
      <c r="IE130" s="132"/>
      <c r="IF130" s="132"/>
      <c r="IG130" s="132"/>
      <c r="IH130" s="132"/>
      <c r="II130" s="132"/>
      <c r="IJ130" s="132"/>
      <c r="IK130" s="132"/>
      <c r="IL130" s="132"/>
      <c r="IM130" s="132"/>
      <c r="IN130" s="132"/>
      <c r="IO130" s="132"/>
      <c r="IP130" s="132"/>
      <c r="IQ130" s="132"/>
      <c r="IR130" s="132"/>
    </row>
    <row r="131" spans="1:252" ht="19.5" customHeight="1" x14ac:dyDescent="0.25">
      <c r="A131" s="102" t="s">
        <v>1047</v>
      </c>
      <c r="B131" s="102" t="s">
        <v>835</v>
      </c>
      <c r="C131" s="62" t="s">
        <v>612</v>
      </c>
      <c r="D131" s="62" t="s">
        <v>1048</v>
      </c>
      <c r="F131" s="62">
        <v>6987590310</v>
      </c>
      <c r="H131" s="62">
        <v>6987590310</v>
      </c>
      <c r="I131" s="58" t="s">
        <v>1049</v>
      </c>
      <c r="K131" s="132"/>
      <c r="L131" s="132"/>
      <c r="M131" s="132"/>
      <c r="N131" s="132"/>
      <c r="O131" s="132"/>
      <c r="P131" s="132"/>
      <c r="Q131" s="132"/>
      <c r="R131" s="132"/>
      <c r="S131" s="132"/>
      <c r="T131" s="132"/>
      <c r="U131" s="132"/>
      <c r="V131" s="132"/>
      <c r="W131" s="132"/>
      <c r="X131" s="132"/>
      <c r="Y131" s="132"/>
      <c r="Z131" s="132"/>
      <c r="AA131" s="132"/>
      <c r="AB131" s="132"/>
      <c r="AC131" s="132"/>
      <c r="AD131" s="132"/>
      <c r="AE131" s="132"/>
      <c r="AF131" s="132"/>
      <c r="AG131" s="132"/>
      <c r="AH131" s="132"/>
      <c r="AI131" s="132"/>
      <c r="AJ131" s="132"/>
      <c r="AK131" s="132"/>
      <c r="AL131" s="132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32"/>
      <c r="BE131" s="132"/>
      <c r="BF131" s="132"/>
      <c r="BG131" s="132"/>
      <c r="BH131" s="132"/>
      <c r="BI131" s="132"/>
      <c r="BJ131" s="132"/>
      <c r="BK131" s="132"/>
      <c r="BL131" s="132"/>
      <c r="BM131" s="132"/>
      <c r="BN131" s="132"/>
      <c r="BO131" s="132"/>
      <c r="BP131" s="132"/>
      <c r="BQ131" s="132"/>
      <c r="BR131" s="132"/>
      <c r="BS131" s="132"/>
      <c r="BT131" s="132"/>
      <c r="BU131" s="132"/>
      <c r="BV131" s="132"/>
      <c r="BW131" s="132"/>
      <c r="BX131" s="132"/>
      <c r="BY131" s="132"/>
      <c r="BZ131" s="132"/>
      <c r="CA131" s="132"/>
      <c r="CB131" s="132"/>
      <c r="CC131" s="132"/>
      <c r="CD131" s="132"/>
      <c r="CE131" s="132"/>
      <c r="CF131" s="132"/>
      <c r="CG131" s="132"/>
      <c r="CH131" s="132"/>
      <c r="CI131" s="132"/>
      <c r="CJ131" s="132"/>
      <c r="CK131" s="132"/>
      <c r="CL131" s="132"/>
      <c r="CM131" s="132"/>
      <c r="CN131" s="132"/>
      <c r="CO131" s="132"/>
      <c r="CP131" s="132"/>
      <c r="CQ131" s="132"/>
      <c r="CR131" s="132"/>
      <c r="CS131" s="132"/>
      <c r="CT131" s="132"/>
      <c r="CU131" s="132"/>
      <c r="CV131" s="132"/>
      <c r="CW131" s="132"/>
      <c r="CX131" s="132"/>
      <c r="CY131" s="132"/>
      <c r="CZ131" s="132"/>
      <c r="DA131" s="132"/>
      <c r="DB131" s="132"/>
      <c r="DC131" s="132"/>
      <c r="DD131" s="132"/>
      <c r="DE131" s="132"/>
      <c r="DF131" s="132"/>
      <c r="DG131" s="132"/>
      <c r="DH131" s="132"/>
      <c r="DI131" s="132"/>
      <c r="DJ131" s="132"/>
      <c r="DK131" s="132"/>
      <c r="DL131" s="132"/>
      <c r="DM131" s="132"/>
      <c r="DN131" s="132"/>
      <c r="DO131" s="132"/>
      <c r="DP131" s="132"/>
      <c r="DQ131" s="132"/>
      <c r="DR131" s="132"/>
      <c r="DS131" s="132"/>
      <c r="DT131" s="132"/>
      <c r="DU131" s="132"/>
      <c r="DV131" s="132"/>
      <c r="DW131" s="132"/>
      <c r="DX131" s="132"/>
      <c r="DY131" s="132"/>
      <c r="DZ131" s="132"/>
      <c r="EA131" s="132"/>
      <c r="EB131" s="132"/>
      <c r="EC131" s="132"/>
      <c r="ED131" s="132"/>
      <c r="EE131" s="132"/>
      <c r="EF131" s="132"/>
      <c r="EG131" s="132"/>
      <c r="EH131" s="132"/>
      <c r="EI131" s="132"/>
      <c r="EJ131" s="132"/>
      <c r="EK131" s="132"/>
      <c r="EL131" s="132"/>
      <c r="EM131" s="132"/>
      <c r="EN131" s="132"/>
      <c r="EO131" s="132"/>
      <c r="EP131" s="132"/>
      <c r="EQ131" s="132"/>
      <c r="ER131" s="132"/>
      <c r="ES131" s="132"/>
      <c r="ET131" s="132"/>
      <c r="EU131" s="132"/>
      <c r="EV131" s="132"/>
      <c r="EW131" s="132"/>
      <c r="EX131" s="132"/>
      <c r="EY131" s="132"/>
      <c r="EZ131" s="132"/>
      <c r="FA131" s="132"/>
      <c r="FB131" s="132"/>
      <c r="FC131" s="132"/>
      <c r="FD131" s="132"/>
      <c r="FE131" s="132"/>
      <c r="FF131" s="132"/>
      <c r="FG131" s="132"/>
      <c r="FH131" s="132"/>
      <c r="FI131" s="132"/>
      <c r="FJ131" s="132"/>
      <c r="FK131" s="132"/>
      <c r="FL131" s="132"/>
      <c r="FM131" s="132"/>
      <c r="FN131" s="132"/>
      <c r="FO131" s="132"/>
      <c r="FP131" s="132"/>
      <c r="FQ131" s="132"/>
      <c r="FR131" s="132"/>
      <c r="FS131" s="132"/>
      <c r="FT131" s="132"/>
      <c r="FU131" s="132"/>
      <c r="FV131" s="132"/>
      <c r="FW131" s="132"/>
      <c r="FX131" s="132"/>
      <c r="FY131" s="132"/>
      <c r="FZ131" s="132"/>
      <c r="GA131" s="132"/>
      <c r="GB131" s="132"/>
      <c r="GC131" s="132"/>
      <c r="GD131" s="132"/>
      <c r="GE131" s="132"/>
      <c r="GF131" s="132"/>
      <c r="GG131" s="132"/>
      <c r="GH131" s="132"/>
      <c r="GI131" s="132"/>
      <c r="GJ131" s="132"/>
      <c r="GK131" s="132"/>
      <c r="GL131" s="132"/>
      <c r="GM131" s="132"/>
      <c r="GN131" s="132"/>
      <c r="GO131" s="132"/>
      <c r="GP131" s="132"/>
      <c r="GQ131" s="132"/>
      <c r="GR131" s="132"/>
      <c r="GS131" s="132"/>
      <c r="GT131" s="132"/>
      <c r="GU131" s="132"/>
      <c r="GV131" s="132"/>
      <c r="GW131" s="132"/>
      <c r="GX131" s="132"/>
      <c r="GY131" s="132"/>
      <c r="GZ131" s="132"/>
      <c r="HA131" s="132"/>
      <c r="HB131" s="132"/>
      <c r="HC131" s="132"/>
      <c r="HD131" s="132"/>
      <c r="HE131" s="132"/>
      <c r="HF131" s="132"/>
      <c r="HG131" s="132"/>
      <c r="HH131" s="132"/>
      <c r="HI131" s="132"/>
      <c r="HJ131" s="132"/>
      <c r="HK131" s="132"/>
      <c r="HL131" s="132"/>
      <c r="HM131" s="132"/>
      <c r="HN131" s="132"/>
      <c r="HO131" s="132"/>
      <c r="HP131" s="132"/>
      <c r="HQ131" s="132"/>
      <c r="HR131" s="132"/>
      <c r="HS131" s="132"/>
      <c r="HT131" s="132"/>
      <c r="HU131" s="132"/>
      <c r="HV131" s="132"/>
      <c r="HW131" s="132"/>
      <c r="HX131" s="132"/>
      <c r="HY131" s="132"/>
      <c r="HZ131" s="132"/>
      <c r="IA131" s="132"/>
      <c r="IB131" s="132"/>
      <c r="IC131" s="132"/>
      <c r="ID131" s="132"/>
      <c r="IE131" s="132"/>
      <c r="IF131" s="132"/>
      <c r="IG131" s="132"/>
      <c r="IH131" s="132"/>
      <c r="II131" s="132"/>
      <c r="IJ131" s="132"/>
      <c r="IK131" s="132"/>
      <c r="IL131" s="132"/>
      <c r="IM131" s="132"/>
      <c r="IN131" s="132"/>
      <c r="IO131" s="132"/>
      <c r="IP131" s="132"/>
      <c r="IQ131" s="132"/>
      <c r="IR131" s="132"/>
    </row>
    <row r="132" spans="1:252" ht="15.75" customHeight="1" x14ac:dyDescent="0.25">
      <c r="A132" s="101" t="s">
        <v>787</v>
      </c>
      <c r="B132" s="101" t="s">
        <v>766</v>
      </c>
      <c r="C132" s="61" t="s">
        <v>788</v>
      </c>
      <c r="D132" s="61" t="s">
        <v>655</v>
      </c>
      <c r="E132" s="62">
        <v>2106811803</v>
      </c>
      <c r="F132" s="62">
        <v>6976354883</v>
      </c>
      <c r="G132" s="62">
        <v>6944241670</v>
      </c>
      <c r="H132" s="62">
        <v>6976354883</v>
      </c>
      <c r="I132" s="5" t="s">
        <v>822</v>
      </c>
      <c r="K132" s="132"/>
      <c r="L132" s="132"/>
      <c r="M132" s="132"/>
      <c r="N132" s="132"/>
      <c r="O132" s="132"/>
      <c r="P132" s="132"/>
      <c r="Q132" s="132"/>
      <c r="R132" s="132"/>
      <c r="S132" s="132"/>
      <c r="T132" s="132"/>
      <c r="U132" s="132"/>
      <c r="V132" s="132"/>
      <c r="W132" s="132"/>
      <c r="X132" s="132"/>
      <c r="Y132" s="132"/>
      <c r="Z132" s="132"/>
      <c r="AA132" s="132"/>
      <c r="AB132" s="132"/>
      <c r="AC132" s="132"/>
      <c r="AD132" s="132"/>
      <c r="AE132" s="132"/>
      <c r="AF132" s="132"/>
      <c r="AG132" s="132"/>
      <c r="AH132" s="132"/>
      <c r="AI132" s="132"/>
      <c r="AJ132" s="132"/>
      <c r="AK132" s="132"/>
      <c r="AL132" s="132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32"/>
      <c r="BE132" s="132"/>
      <c r="BF132" s="132"/>
      <c r="BG132" s="132"/>
      <c r="BH132" s="132"/>
      <c r="BI132" s="132"/>
      <c r="BJ132" s="132"/>
      <c r="BK132" s="132"/>
      <c r="BL132" s="132"/>
      <c r="BM132" s="132"/>
      <c r="BN132" s="132"/>
      <c r="BO132" s="132"/>
      <c r="BP132" s="132"/>
      <c r="BQ132" s="132"/>
      <c r="BR132" s="132"/>
      <c r="BS132" s="132"/>
      <c r="BT132" s="132"/>
      <c r="BU132" s="132"/>
      <c r="BV132" s="132"/>
      <c r="BW132" s="132"/>
      <c r="BX132" s="132"/>
      <c r="BY132" s="132"/>
      <c r="BZ132" s="132"/>
      <c r="CA132" s="132"/>
      <c r="CB132" s="132"/>
      <c r="CC132" s="132"/>
      <c r="CD132" s="132"/>
      <c r="CE132" s="132"/>
      <c r="CF132" s="132"/>
      <c r="CG132" s="132"/>
      <c r="CH132" s="132"/>
      <c r="CI132" s="132"/>
      <c r="CJ132" s="132"/>
      <c r="CK132" s="132"/>
      <c r="CL132" s="132"/>
      <c r="CM132" s="132"/>
      <c r="CN132" s="132"/>
      <c r="CO132" s="132"/>
      <c r="CP132" s="132"/>
      <c r="CQ132" s="132"/>
      <c r="CR132" s="132"/>
      <c r="CS132" s="132"/>
      <c r="CT132" s="132"/>
      <c r="CU132" s="132"/>
      <c r="CV132" s="132"/>
      <c r="CW132" s="132"/>
      <c r="CX132" s="132"/>
      <c r="CY132" s="132"/>
      <c r="CZ132" s="132"/>
      <c r="DA132" s="132"/>
      <c r="DB132" s="132"/>
      <c r="DC132" s="132"/>
      <c r="DD132" s="132"/>
      <c r="DE132" s="132"/>
      <c r="DF132" s="132"/>
      <c r="DG132" s="132"/>
      <c r="DH132" s="132"/>
      <c r="DI132" s="132"/>
      <c r="DJ132" s="132"/>
      <c r="DK132" s="132"/>
      <c r="DL132" s="132"/>
      <c r="DM132" s="132"/>
      <c r="DN132" s="132"/>
      <c r="DO132" s="132"/>
      <c r="DP132" s="132"/>
      <c r="DQ132" s="132"/>
      <c r="DR132" s="132"/>
      <c r="DS132" s="132"/>
      <c r="DT132" s="132"/>
      <c r="DU132" s="132"/>
      <c r="DV132" s="132"/>
      <c r="DW132" s="132"/>
      <c r="DX132" s="132"/>
      <c r="DY132" s="132"/>
      <c r="DZ132" s="132"/>
      <c r="EA132" s="132"/>
      <c r="EB132" s="132"/>
      <c r="EC132" s="132"/>
      <c r="ED132" s="132"/>
      <c r="EE132" s="132"/>
      <c r="EF132" s="132"/>
      <c r="EG132" s="132"/>
      <c r="EH132" s="132"/>
      <c r="EI132" s="132"/>
      <c r="EJ132" s="132"/>
      <c r="EK132" s="132"/>
      <c r="EL132" s="132"/>
      <c r="EM132" s="132"/>
      <c r="EN132" s="132"/>
      <c r="EO132" s="132"/>
      <c r="EP132" s="132"/>
      <c r="EQ132" s="132"/>
      <c r="ER132" s="132"/>
      <c r="ES132" s="132"/>
      <c r="ET132" s="132"/>
      <c r="EU132" s="132"/>
      <c r="EV132" s="132"/>
      <c r="EW132" s="132"/>
      <c r="EX132" s="132"/>
      <c r="EY132" s="132"/>
      <c r="EZ132" s="132"/>
      <c r="FA132" s="132"/>
      <c r="FB132" s="132"/>
      <c r="FC132" s="132"/>
      <c r="FD132" s="132"/>
      <c r="FE132" s="132"/>
      <c r="FF132" s="132"/>
      <c r="FG132" s="132"/>
      <c r="FH132" s="132"/>
      <c r="FI132" s="132"/>
      <c r="FJ132" s="132"/>
      <c r="FK132" s="132"/>
      <c r="FL132" s="132"/>
      <c r="FM132" s="132"/>
      <c r="FN132" s="132"/>
      <c r="FO132" s="132"/>
      <c r="FP132" s="132"/>
      <c r="FQ132" s="132"/>
      <c r="FR132" s="132"/>
      <c r="FS132" s="132"/>
      <c r="FT132" s="132"/>
      <c r="FU132" s="132"/>
      <c r="FV132" s="132"/>
      <c r="FW132" s="132"/>
      <c r="FX132" s="132"/>
      <c r="FY132" s="132"/>
      <c r="FZ132" s="132"/>
      <c r="GA132" s="132"/>
      <c r="GB132" s="132"/>
      <c r="GC132" s="132"/>
      <c r="GD132" s="132"/>
      <c r="GE132" s="132"/>
      <c r="GF132" s="132"/>
      <c r="GG132" s="132"/>
      <c r="GH132" s="132"/>
      <c r="GI132" s="132"/>
      <c r="GJ132" s="132"/>
      <c r="GK132" s="132"/>
      <c r="GL132" s="132"/>
      <c r="GM132" s="132"/>
      <c r="GN132" s="132"/>
      <c r="GO132" s="132"/>
      <c r="GP132" s="132"/>
      <c r="GQ132" s="132"/>
      <c r="GR132" s="132"/>
      <c r="GS132" s="132"/>
      <c r="GT132" s="132"/>
      <c r="GU132" s="132"/>
      <c r="GV132" s="132"/>
      <c r="GW132" s="132"/>
      <c r="GX132" s="132"/>
      <c r="GY132" s="132"/>
      <c r="GZ132" s="132"/>
      <c r="HA132" s="132"/>
      <c r="HB132" s="132"/>
      <c r="HC132" s="132"/>
      <c r="HD132" s="132"/>
      <c r="HE132" s="132"/>
      <c r="HF132" s="132"/>
      <c r="HG132" s="132"/>
      <c r="HH132" s="132"/>
      <c r="HI132" s="132"/>
      <c r="HJ132" s="132"/>
      <c r="HK132" s="132"/>
      <c r="HL132" s="132"/>
      <c r="HM132" s="132"/>
      <c r="HN132" s="132"/>
      <c r="HO132" s="132"/>
      <c r="HP132" s="132"/>
      <c r="HQ132" s="132"/>
      <c r="HR132" s="132"/>
      <c r="HS132" s="132"/>
      <c r="HT132" s="132"/>
      <c r="HU132" s="132"/>
      <c r="HV132" s="132"/>
      <c r="HW132" s="132"/>
      <c r="HX132" s="132"/>
      <c r="HY132" s="132"/>
      <c r="HZ132" s="132"/>
      <c r="IA132" s="132"/>
      <c r="IB132" s="132"/>
      <c r="IC132" s="132"/>
      <c r="ID132" s="132"/>
      <c r="IE132" s="132"/>
      <c r="IF132" s="132"/>
      <c r="IG132" s="132"/>
      <c r="IH132" s="132"/>
      <c r="II132" s="132"/>
      <c r="IJ132" s="132"/>
      <c r="IK132" s="132"/>
      <c r="IL132" s="132"/>
      <c r="IM132" s="132"/>
      <c r="IN132" s="132"/>
      <c r="IO132" s="132"/>
      <c r="IP132" s="132"/>
      <c r="IQ132" s="132"/>
      <c r="IR132" s="132"/>
    </row>
    <row r="133" spans="1:252" s="128" customFormat="1" ht="15.75" customHeight="1" x14ac:dyDescent="0.25">
      <c r="A133" s="140" t="s">
        <v>1083</v>
      </c>
      <c r="B133" s="140" t="s">
        <v>1629</v>
      </c>
      <c r="C133" s="134" t="s">
        <v>1086</v>
      </c>
      <c r="D133" s="134" t="s">
        <v>379</v>
      </c>
      <c r="E133" s="134">
        <v>2106815384</v>
      </c>
      <c r="F133" s="134"/>
      <c r="G133" s="134">
        <v>6955172630</v>
      </c>
      <c r="H133" s="134">
        <v>6936716515</v>
      </c>
      <c r="I133" s="135" t="s">
        <v>1084</v>
      </c>
      <c r="J133" s="136"/>
      <c r="K133" s="132"/>
      <c r="L133" s="132"/>
      <c r="M133" s="132"/>
      <c r="N133" s="132"/>
      <c r="O133" s="132"/>
      <c r="P133" s="132"/>
      <c r="Q133" s="132"/>
      <c r="R133" s="132"/>
      <c r="S133" s="132"/>
      <c r="T133" s="132"/>
      <c r="U133" s="132"/>
      <c r="V133" s="132"/>
      <c r="W133" s="132"/>
      <c r="X133" s="132"/>
      <c r="Y133" s="132"/>
      <c r="Z133" s="132"/>
      <c r="AA133" s="132"/>
      <c r="AB133" s="132"/>
      <c r="AC133" s="132"/>
      <c r="AD133" s="132"/>
      <c r="AE133" s="132"/>
      <c r="AF133" s="132"/>
      <c r="AG133" s="132"/>
      <c r="AH133" s="132"/>
      <c r="AI133" s="132"/>
      <c r="AJ133" s="132"/>
      <c r="AK133" s="132"/>
      <c r="AL133" s="132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32"/>
      <c r="BE133" s="132"/>
      <c r="BF133" s="132"/>
      <c r="BG133" s="132"/>
      <c r="BH133" s="132"/>
      <c r="BI133" s="132"/>
      <c r="BJ133" s="132"/>
      <c r="BK133" s="132"/>
      <c r="BL133" s="132"/>
      <c r="BM133" s="132"/>
      <c r="BN133" s="132"/>
      <c r="BO133" s="132"/>
      <c r="BP133" s="132"/>
      <c r="BQ133" s="132"/>
      <c r="BR133" s="132"/>
      <c r="BS133" s="132"/>
      <c r="BT133" s="132"/>
      <c r="BU133" s="132"/>
      <c r="BV133" s="132"/>
      <c r="BW133" s="132"/>
      <c r="BX133" s="132"/>
      <c r="BY133" s="132"/>
      <c r="BZ133" s="132"/>
      <c r="CA133" s="132"/>
      <c r="CB133" s="132"/>
      <c r="CC133" s="132"/>
      <c r="CD133" s="132"/>
      <c r="CE133" s="132"/>
      <c r="CF133" s="132"/>
      <c r="CG133" s="132"/>
      <c r="CH133" s="132"/>
      <c r="CI133" s="132"/>
      <c r="CJ133" s="132"/>
      <c r="CK133" s="132"/>
      <c r="CL133" s="132"/>
      <c r="CM133" s="132"/>
      <c r="CN133" s="132"/>
      <c r="CO133" s="132"/>
      <c r="CP133" s="132"/>
      <c r="CQ133" s="132"/>
      <c r="CR133" s="132"/>
      <c r="CS133" s="132"/>
      <c r="CT133" s="132"/>
      <c r="CU133" s="132"/>
      <c r="CV133" s="132"/>
      <c r="CW133" s="132"/>
      <c r="CX133" s="132"/>
      <c r="CY133" s="132"/>
      <c r="CZ133" s="132"/>
      <c r="DA133" s="132"/>
      <c r="DB133" s="132"/>
      <c r="DC133" s="132"/>
      <c r="DD133" s="132"/>
      <c r="DE133" s="132"/>
      <c r="DF133" s="132"/>
      <c r="DG133" s="132"/>
      <c r="DH133" s="132"/>
      <c r="DI133" s="132"/>
      <c r="DJ133" s="132"/>
      <c r="DK133" s="132"/>
      <c r="DL133" s="132"/>
      <c r="DM133" s="132"/>
      <c r="DN133" s="132"/>
      <c r="DO133" s="132"/>
      <c r="DP133" s="132"/>
      <c r="DQ133" s="132"/>
      <c r="DR133" s="132"/>
      <c r="DS133" s="132"/>
      <c r="DT133" s="132"/>
      <c r="DU133" s="132"/>
      <c r="DV133" s="132"/>
      <c r="DW133" s="132"/>
      <c r="DX133" s="132"/>
      <c r="DY133" s="132"/>
      <c r="DZ133" s="132"/>
      <c r="EA133" s="132"/>
      <c r="EB133" s="132"/>
      <c r="EC133" s="132"/>
      <c r="ED133" s="132"/>
      <c r="EE133" s="132"/>
      <c r="EF133" s="132"/>
      <c r="EG133" s="132"/>
      <c r="EH133" s="132"/>
      <c r="EI133" s="132"/>
      <c r="EJ133" s="132"/>
      <c r="EK133" s="132"/>
      <c r="EL133" s="132"/>
      <c r="EM133" s="132"/>
      <c r="EN133" s="132"/>
      <c r="EO133" s="132"/>
      <c r="EP133" s="132"/>
      <c r="EQ133" s="132"/>
      <c r="ER133" s="132"/>
      <c r="ES133" s="132"/>
      <c r="ET133" s="132"/>
      <c r="EU133" s="132"/>
      <c r="EV133" s="132"/>
      <c r="EW133" s="132"/>
      <c r="EX133" s="132"/>
      <c r="EY133" s="132"/>
      <c r="EZ133" s="132"/>
      <c r="FA133" s="132"/>
      <c r="FB133" s="132"/>
      <c r="FC133" s="132"/>
      <c r="FD133" s="132"/>
      <c r="FE133" s="132"/>
      <c r="FF133" s="132"/>
      <c r="FG133" s="132"/>
      <c r="FH133" s="132"/>
      <c r="FI133" s="132"/>
      <c r="FJ133" s="132"/>
      <c r="FK133" s="132"/>
      <c r="FL133" s="132"/>
      <c r="FM133" s="132"/>
      <c r="FN133" s="132"/>
      <c r="FO133" s="132"/>
      <c r="FP133" s="132"/>
      <c r="FQ133" s="132"/>
      <c r="FR133" s="132"/>
      <c r="FS133" s="132"/>
      <c r="FT133" s="132"/>
      <c r="FU133" s="132"/>
      <c r="FV133" s="132"/>
      <c r="FW133" s="132"/>
      <c r="FX133" s="132"/>
      <c r="FY133" s="132"/>
      <c r="FZ133" s="132"/>
      <c r="GA133" s="132"/>
      <c r="GB133" s="132"/>
      <c r="GC133" s="132"/>
      <c r="GD133" s="132"/>
      <c r="GE133" s="132"/>
      <c r="GF133" s="132"/>
      <c r="GG133" s="132"/>
      <c r="GH133" s="132"/>
      <c r="GI133" s="132"/>
      <c r="GJ133" s="132"/>
      <c r="GK133" s="132"/>
      <c r="GL133" s="132"/>
      <c r="GM133" s="132"/>
      <c r="GN133" s="132"/>
      <c r="GO133" s="132"/>
      <c r="GP133" s="132"/>
      <c r="GQ133" s="132"/>
      <c r="GR133" s="132"/>
      <c r="GS133" s="132"/>
      <c r="GT133" s="132"/>
      <c r="GU133" s="132"/>
      <c r="GV133" s="132"/>
      <c r="GW133" s="132"/>
      <c r="GX133" s="132"/>
      <c r="GY133" s="132"/>
      <c r="GZ133" s="132"/>
      <c r="HA133" s="132"/>
      <c r="HB133" s="132"/>
      <c r="HC133" s="132"/>
      <c r="HD133" s="132"/>
      <c r="HE133" s="132"/>
      <c r="HF133" s="132"/>
      <c r="HG133" s="132"/>
      <c r="HH133" s="132"/>
      <c r="HI133" s="132"/>
      <c r="HJ133" s="132"/>
      <c r="HK133" s="132"/>
      <c r="HL133" s="132"/>
      <c r="HM133" s="132"/>
      <c r="HN133" s="132"/>
      <c r="HO133" s="132"/>
      <c r="HP133" s="132"/>
      <c r="HQ133" s="132"/>
      <c r="HR133" s="132"/>
      <c r="HS133" s="132"/>
      <c r="HT133" s="132"/>
      <c r="HU133" s="132"/>
      <c r="HV133" s="132"/>
      <c r="HW133" s="132"/>
      <c r="HX133" s="132"/>
      <c r="HY133" s="132"/>
      <c r="HZ133" s="132"/>
      <c r="IA133" s="132"/>
      <c r="IB133" s="132"/>
      <c r="IC133" s="132"/>
      <c r="ID133" s="132"/>
      <c r="IE133" s="132"/>
      <c r="IF133" s="132"/>
      <c r="IG133" s="132"/>
      <c r="IH133" s="132"/>
      <c r="II133" s="132"/>
      <c r="IJ133" s="132"/>
      <c r="IK133" s="132"/>
      <c r="IL133" s="132"/>
      <c r="IM133" s="132"/>
      <c r="IN133" s="132"/>
      <c r="IO133" s="132"/>
      <c r="IP133" s="132"/>
      <c r="IQ133" s="132"/>
      <c r="IR133" s="132"/>
    </row>
    <row r="134" spans="1:252" s="128" customFormat="1" ht="15.75" customHeight="1" x14ac:dyDescent="0.25">
      <c r="A134" s="140" t="s">
        <v>1612</v>
      </c>
      <c r="B134" s="140" t="s">
        <v>1613</v>
      </c>
      <c r="C134" s="134" t="s">
        <v>1614</v>
      </c>
      <c r="D134" s="134"/>
      <c r="E134" s="134"/>
      <c r="F134" s="134"/>
      <c r="G134" s="134"/>
      <c r="H134" s="134">
        <v>6996665800</v>
      </c>
      <c r="I134" s="135" t="s">
        <v>1741</v>
      </c>
      <c r="J134" s="136"/>
      <c r="K134" s="139"/>
      <c r="L134" s="132"/>
      <c r="M134" s="132"/>
      <c r="N134" s="132"/>
      <c r="O134" s="132"/>
      <c r="P134" s="132"/>
      <c r="Q134" s="132"/>
      <c r="R134" s="132"/>
      <c r="S134" s="132"/>
      <c r="T134" s="132"/>
      <c r="U134" s="132"/>
      <c r="V134" s="132"/>
      <c r="W134" s="132"/>
      <c r="X134" s="132"/>
      <c r="Y134" s="132"/>
      <c r="Z134" s="132"/>
      <c r="AA134" s="132"/>
      <c r="AB134" s="132"/>
      <c r="AC134" s="132"/>
      <c r="AD134" s="132"/>
      <c r="AE134" s="132"/>
      <c r="AF134" s="132"/>
      <c r="AG134" s="132"/>
      <c r="AH134" s="132"/>
      <c r="AI134" s="132"/>
      <c r="AJ134" s="132"/>
      <c r="AK134" s="132"/>
      <c r="AL134" s="132"/>
      <c r="AM134" s="132"/>
      <c r="AN134" s="132"/>
      <c r="AO134" s="132"/>
      <c r="AP134" s="132"/>
      <c r="AQ134" s="132"/>
      <c r="AR134" s="132"/>
      <c r="AS134" s="132"/>
      <c r="AT134" s="132"/>
      <c r="AU134" s="132"/>
      <c r="AV134" s="132"/>
      <c r="AW134" s="132"/>
      <c r="AX134" s="132"/>
      <c r="AY134" s="132"/>
      <c r="AZ134" s="132"/>
      <c r="BA134" s="132"/>
      <c r="BB134" s="132"/>
      <c r="BC134" s="132"/>
      <c r="BD134" s="132"/>
      <c r="BE134" s="132"/>
      <c r="BF134" s="132"/>
      <c r="BG134" s="132"/>
      <c r="BH134" s="132"/>
      <c r="BI134" s="132"/>
      <c r="BJ134" s="132"/>
      <c r="BK134" s="132"/>
      <c r="BL134" s="132"/>
      <c r="BM134" s="132"/>
      <c r="BN134" s="132"/>
      <c r="BO134" s="132"/>
      <c r="BP134" s="132"/>
      <c r="BQ134" s="132"/>
      <c r="BR134" s="132"/>
      <c r="BS134" s="132"/>
      <c r="BT134" s="132"/>
      <c r="BU134" s="132"/>
      <c r="BV134" s="132"/>
      <c r="BW134" s="132"/>
      <c r="BX134" s="132"/>
      <c r="BY134" s="132"/>
      <c r="BZ134" s="132"/>
      <c r="CA134" s="132"/>
      <c r="CB134" s="132"/>
      <c r="CC134" s="132"/>
      <c r="CD134" s="132"/>
      <c r="CE134" s="132"/>
      <c r="CF134" s="132"/>
      <c r="CG134" s="132"/>
      <c r="CH134" s="132"/>
      <c r="CI134" s="132"/>
      <c r="CJ134" s="132"/>
      <c r="CK134" s="132"/>
      <c r="CL134" s="132"/>
      <c r="CM134" s="132"/>
      <c r="CN134" s="132"/>
      <c r="CO134" s="132"/>
      <c r="CP134" s="132"/>
      <c r="CQ134" s="132"/>
      <c r="CR134" s="132"/>
      <c r="CS134" s="132"/>
      <c r="CT134" s="132"/>
      <c r="CU134" s="132"/>
      <c r="CV134" s="132"/>
      <c r="CW134" s="132"/>
      <c r="CX134" s="132"/>
      <c r="CY134" s="132"/>
      <c r="CZ134" s="132"/>
      <c r="DA134" s="132"/>
      <c r="DB134" s="132"/>
      <c r="DC134" s="132"/>
      <c r="DD134" s="132"/>
      <c r="DE134" s="132"/>
      <c r="DF134" s="132"/>
      <c r="DG134" s="132"/>
      <c r="DH134" s="132"/>
      <c r="DI134" s="132"/>
      <c r="DJ134" s="132"/>
      <c r="DK134" s="132"/>
      <c r="DL134" s="132"/>
      <c r="DM134" s="132"/>
      <c r="DN134" s="132"/>
      <c r="DO134" s="132"/>
      <c r="DP134" s="132"/>
      <c r="DQ134" s="132"/>
      <c r="DR134" s="132"/>
      <c r="DS134" s="132"/>
      <c r="DT134" s="132"/>
      <c r="DU134" s="132"/>
      <c r="DV134" s="132"/>
      <c r="DW134" s="132"/>
      <c r="DX134" s="132"/>
      <c r="DY134" s="132"/>
      <c r="DZ134" s="132"/>
      <c r="EA134" s="132"/>
      <c r="EB134" s="132"/>
      <c r="EC134" s="132"/>
      <c r="ED134" s="132"/>
      <c r="EE134" s="132"/>
      <c r="EF134" s="132"/>
      <c r="EG134" s="132"/>
      <c r="EH134" s="132"/>
      <c r="EI134" s="132"/>
      <c r="EJ134" s="132"/>
      <c r="EK134" s="132"/>
      <c r="EL134" s="132"/>
      <c r="EM134" s="132"/>
      <c r="EN134" s="132"/>
      <c r="EO134" s="132"/>
      <c r="EP134" s="132"/>
      <c r="EQ134" s="132"/>
      <c r="ER134" s="132"/>
      <c r="ES134" s="132"/>
      <c r="ET134" s="132"/>
      <c r="EU134" s="132"/>
      <c r="EV134" s="132"/>
      <c r="EW134" s="132"/>
      <c r="EX134" s="132"/>
      <c r="EY134" s="132"/>
      <c r="EZ134" s="132"/>
      <c r="FA134" s="132"/>
      <c r="FB134" s="132"/>
      <c r="FC134" s="132"/>
      <c r="FD134" s="132"/>
      <c r="FE134" s="132"/>
      <c r="FF134" s="132"/>
      <c r="FG134" s="132"/>
      <c r="FH134" s="132"/>
      <c r="FI134" s="132"/>
      <c r="FJ134" s="132"/>
      <c r="FK134" s="132"/>
      <c r="FL134" s="132"/>
      <c r="FM134" s="132"/>
      <c r="FN134" s="132"/>
      <c r="FO134" s="132"/>
      <c r="FP134" s="132"/>
      <c r="FQ134" s="132"/>
      <c r="FR134" s="132"/>
      <c r="FS134" s="132"/>
      <c r="FT134" s="132"/>
      <c r="FU134" s="132"/>
      <c r="FV134" s="132"/>
      <c r="FW134" s="132"/>
      <c r="FX134" s="132"/>
      <c r="FY134" s="132"/>
      <c r="FZ134" s="132"/>
      <c r="GA134" s="132"/>
      <c r="GB134" s="132"/>
      <c r="GC134" s="132"/>
      <c r="GD134" s="132"/>
      <c r="GE134" s="132"/>
      <c r="GF134" s="132"/>
      <c r="GG134" s="132"/>
      <c r="GH134" s="132"/>
      <c r="GI134" s="132"/>
      <c r="GJ134" s="132"/>
      <c r="GK134" s="132"/>
      <c r="GL134" s="132"/>
      <c r="GM134" s="132"/>
      <c r="GN134" s="132"/>
      <c r="GO134" s="132"/>
      <c r="GP134" s="132"/>
      <c r="GQ134" s="132"/>
      <c r="GR134" s="132"/>
      <c r="GS134" s="132"/>
      <c r="GT134" s="132"/>
      <c r="GU134" s="132"/>
      <c r="GV134" s="132"/>
      <c r="GW134" s="132"/>
      <c r="GX134" s="132"/>
      <c r="GY134" s="132"/>
      <c r="GZ134" s="132"/>
      <c r="HA134" s="132"/>
      <c r="HB134" s="132"/>
      <c r="HC134" s="132"/>
      <c r="HD134" s="132"/>
      <c r="HE134" s="132"/>
      <c r="HF134" s="132"/>
      <c r="HG134" s="132"/>
      <c r="HH134" s="132"/>
      <c r="HI134" s="132"/>
      <c r="HJ134" s="132"/>
      <c r="HK134" s="132"/>
      <c r="HL134" s="132"/>
      <c r="HM134" s="132"/>
      <c r="HN134" s="132"/>
      <c r="HO134" s="132"/>
      <c r="HP134" s="132"/>
      <c r="HQ134" s="132"/>
      <c r="HR134" s="132"/>
      <c r="HS134" s="132"/>
      <c r="HT134" s="132"/>
      <c r="HU134" s="132"/>
      <c r="HV134" s="132"/>
      <c r="HW134" s="132"/>
      <c r="HX134" s="132"/>
      <c r="HY134" s="132"/>
      <c r="HZ134" s="132"/>
      <c r="IA134" s="132"/>
      <c r="IB134" s="132"/>
      <c r="IC134" s="132"/>
      <c r="ID134" s="132"/>
      <c r="IE134" s="132"/>
      <c r="IF134" s="132"/>
      <c r="IG134" s="132"/>
      <c r="IH134" s="132"/>
      <c r="II134" s="132"/>
      <c r="IJ134" s="132"/>
      <c r="IK134" s="132"/>
      <c r="IL134" s="132"/>
      <c r="IM134" s="132"/>
      <c r="IN134" s="132"/>
      <c r="IO134" s="132"/>
      <c r="IP134" s="132"/>
      <c r="IQ134" s="132"/>
      <c r="IR134" s="132"/>
    </row>
    <row r="135" spans="1:252" x14ac:dyDescent="0.25">
      <c r="A135" s="101" t="s">
        <v>499</v>
      </c>
      <c r="B135" s="101" t="s">
        <v>397</v>
      </c>
      <c r="C135" s="61" t="s">
        <v>500</v>
      </c>
      <c r="D135" s="61" t="s">
        <v>501</v>
      </c>
      <c r="E135" s="62">
        <v>2102793423</v>
      </c>
      <c r="F135" s="61"/>
      <c r="G135" s="61"/>
      <c r="H135" s="62">
        <v>6937599329</v>
      </c>
      <c r="I135" s="10" t="s">
        <v>502</v>
      </c>
      <c r="J135" s="7"/>
      <c r="K135" s="132"/>
      <c r="L135" s="132"/>
      <c r="M135" s="132"/>
      <c r="N135" s="132"/>
      <c r="O135" s="132"/>
      <c r="P135" s="132"/>
      <c r="Q135" s="132"/>
      <c r="R135" s="132"/>
      <c r="S135" s="132"/>
      <c r="T135" s="132"/>
      <c r="U135" s="132"/>
      <c r="V135" s="132"/>
      <c r="W135" s="132"/>
      <c r="X135" s="132"/>
      <c r="Y135" s="132"/>
      <c r="Z135" s="132"/>
      <c r="AA135" s="132"/>
      <c r="AB135" s="132"/>
      <c r="AC135" s="132"/>
      <c r="AD135" s="132"/>
      <c r="AE135" s="132"/>
      <c r="AF135" s="132"/>
      <c r="AG135" s="132"/>
      <c r="AH135" s="132"/>
      <c r="AI135" s="132"/>
      <c r="AJ135" s="132"/>
      <c r="AK135" s="132"/>
      <c r="AL135" s="132"/>
      <c r="AM135" s="132"/>
      <c r="AN135" s="132"/>
      <c r="AO135" s="132"/>
      <c r="AP135" s="132"/>
      <c r="AQ135" s="132"/>
      <c r="AR135" s="132"/>
      <c r="AS135" s="132"/>
      <c r="AT135" s="132"/>
      <c r="AU135" s="132"/>
      <c r="AV135" s="132"/>
      <c r="AW135" s="132"/>
      <c r="AX135" s="132"/>
      <c r="AY135" s="132"/>
      <c r="AZ135" s="132"/>
      <c r="BA135" s="132"/>
      <c r="BB135" s="132"/>
      <c r="BC135" s="132"/>
      <c r="BD135" s="132"/>
      <c r="BE135" s="132"/>
      <c r="BF135" s="132"/>
      <c r="BG135" s="132"/>
      <c r="BH135" s="132"/>
      <c r="BI135" s="132"/>
      <c r="BJ135" s="132"/>
      <c r="BK135" s="132"/>
      <c r="BL135" s="132"/>
      <c r="BM135" s="132"/>
      <c r="BN135" s="132"/>
      <c r="BO135" s="132"/>
      <c r="BP135" s="132"/>
      <c r="BQ135" s="132"/>
      <c r="BR135" s="132"/>
      <c r="BS135" s="132"/>
      <c r="BT135" s="132"/>
      <c r="BU135" s="132"/>
      <c r="BV135" s="132"/>
      <c r="BW135" s="132"/>
      <c r="BX135" s="132"/>
      <c r="BY135" s="132"/>
      <c r="BZ135" s="132"/>
      <c r="CA135" s="132"/>
      <c r="CB135" s="132"/>
      <c r="CC135" s="132"/>
      <c r="CD135" s="132"/>
      <c r="CE135" s="132"/>
      <c r="CF135" s="132"/>
      <c r="CG135" s="132"/>
      <c r="CH135" s="132"/>
      <c r="CI135" s="132"/>
      <c r="CJ135" s="132"/>
      <c r="CK135" s="132"/>
      <c r="CL135" s="132"/>
      <c r="CM135" s="132"/>
      <c r="CN135" s="132"/>
      <c r="CO135" s="132"/>
      <c r="CP135" s="132"/>
      <c r="CQ135" s="132"/>
      <c r="CR135" s="132"/>
      <c r="CS135" s="132"/>
      <c r="CT135" s="132"/>
      <c r="CU135" s="132"/>
      <c r="CV135" s="132"/>
      <c r="CW135" s="132"/>
      <c r="CX135" s="132"/>
      <c r="CY135" s="132"/>
      <c r="CZ135" s="132"/>
      <c r="DA135" s="132"/>
      <c r="DB135" s="132"/>
      <c r="DC135" s="132"/>
      <c r="DD135" s="132"/>
      <c r="DE135" s="132"/>
      <c r="DF135" s="132"/>
      <c r="DG135" s="132"/>
      <c r="DH135" s="132"/>
      <c r="DI135" s="132"/>
      <c r="DJ135" s="132"/>
      <c r="DK135" s="132"/>
      <c r="DL135" s="132"/>
      <c r="DM135" s="132"/>
      <c r="DN135" s="132"/>
      <c r="DO135" s="132"/>
      <c r="DP135" s="132"/>
      <c r="DQ135" s="132"/>
      <c r="DR135" s="132"/>
      <c r="DS135" s="132"/>
      <c r="DT135" s="132"/>
      <c r="DU135" s="132"/>
      <c r="DV135" s="132"/>
      <c r="DW135" s="132"/>
      <c r="DX135" s="132"/>
      <c r="DY135" s="132"/>
      <c r="DZ135" s="132"/>
      <c r="EA135" s="132"/>
      <c r="EB135" s="132"/>
      <c r="EC135" s="132"/>
      <c r="ED135" s="132"/>
      <c r="EE135" s="132"/>
      <c r="EF135" s="132"/>
      <c r="EG135" s="132"/>
      <c r="EH135" s="132"/>
      <c r="EI135" s="132"/>
      <c r="EJ135" s="132"/>
      <c r="EK135" s="132"/>
      <c r="EL135" s="132"/>
      <c r="EM135" s="132"/>
      <c r="EN135" s="132"/>
      <c r="EO135" s="132"/>
      <c r="EP135" s="132"/>
      <c r="EQ135" s="132"/>
      <c r="ER135" s="132"/>
      <c r="ES135" s="132"/>
      <c r="ET135" s="132"/>
      <c r="EU135" s="132"/>
      <c r="EV135" s="132"/>
      <c r="EW135" s="132"/>
      <c r="EX135" s="132"/>
      <c r="EY135" s="132"/>
      <c r="EZ135" s="132"/>
      <c r="FA135" s="132"/>
      <c r="FB135" s="132"/>
      <c r="FC135" s="132"/>
      <c r="FD135" s="132"/>
      <c r="FE135" s="132"/>
      <c r="FF135" s="132"/>
      <c r="FG135" s="132"/>
      <c r="FH135" s="132"/>
      <c r="FI135" s="132"/>
      <c r="FJ135" s="132"/>
      <c r="FK135" s="132"/>
      <c r="FL135" s="132"/>
      <c r="FM135" s="132"/>
      <c r="FN135" s="132"/>
      <c r="FO135" s="132"/>
      <c r="FP135" s="132"/>
      <c r="FQ135" s="132"/>
      <c r="FR135" s="132"/>
      <c r="FS135" s="132"/>
      <c r="FT135" s="132"/>
      <c r="FU135" s="132"/>
      <c r="FV135" s="132"/>
      <c r="FW135" s="132"/>
      <c r="FX135" s="132"/>
      <c r="FY135" s="132"/>
      <c r="FZ135" s="132"/>
      <c r="GA135" s="132"/>
      <c r="GB135" s="132"/>
      <c r="GC135" s="132"/>
      <c r="GD135" s="132"/>
      <c r="GE135" s="132"/>
      <c r="GF135" s="132"/>
      <c r="GG135" s="132"/>
      <c r="GH135" s="132"/>
      <c r="GI135" s="132"/>
      <c r="GJ135" s="132"/>
      <c r="GK135" s="132"/>
      <c r="GL135" s="132"/>
      <c r="GM135" s="132"/>
      <c r="GN135" s="132"/>
      <c r="GO135" s="132"/>
      <c r="GP135" s="132"/>
      <c r="GQ135" s="132"/>
      <c r="GR135" s="132"/>
      <c r="GS135" s="132"/>
      <c r="GT135" s="132"/>
      <c r="GU135" s="132"/>
      <c r="GV135" s="132"/>
      <c r="GW135" s="132"/>
      <c r="GX135" s="132"/>
      <c r="GY135" s="132"/>
      <c r="GZ135" s="132"/>
      <c r="HA135" s="132"/>
      <c r="HB135" s="132"/>
      <c r="HC135" s="132"/>
      <c r="HD135" s="132"/>
      <c r="HE135" s="132"/>
      <c r="HF135" s="132"/>
      <c r="HG135" s="132"/>
      <c r="HH135" s="132"/>
      <c r="HI135" s="132"/>
      <c r="HJ135" s="132"/>
      <c r="HK135" s="132"/>
      <c r="HL135" s="132"/>
      <c r="HM135" s="132"/>
      <c r="HN135" s="132"/>
      <c r="HO135" s="132"/>
      <c r="HP135" s="132"/>
      <c r="HQ135" s="132"/>
      <c r="HR135" s="132"/>
      <c r="HS135" s="132"/>
      <c r="HT135" s="132"/>
      <c r="HU135" s="132"/>
      <c r="HV135" s="132"/>
      <c r="HW135" s="132"/>
      <c r="HX135" s="132"/>
      <c r="HY135" s="132"/>
      <c r="HZ135" s="132"/>
      <c r="IA135" s="132"/>
      <c r="IB135" s="132"/>
      <c r="IC135" s="132"/>
      <c r="ID135" s="132"/>
      <c r="IE135" s="132"/>
      <c r="IF135" s="132"/>
      <c r="IG135" s="132"/>
      <c r="IH135" s="132"/>
      <c r="II135" s="132"/>
      <c r="IJ135" s="132"/>
      <c r="IK135" s="132"/>
      <c r="IL135" s="132"/>
      <c r="IM135" s="132"/>
      <c r="IN135" s="132"/>
      <c r="IO135" s="132"/>
      <c r="IP135" s="132"/>
      <c r="IQ135" s="132"/>
      <c r="IR135" s="132"/>
    </row>
    <row r="136" spans="1:252" ht="15.75" customHeight="1" x14ac:dyDescent="0.25">
      <c r="A136" s="102" t="s">
        <v>1026</v>
      </c>
      <c r="F136" s="62">
        <v>6944755912</v>
      </c>
      <c r="K136" s="139"/>
      <c r="L136" s="132"/>
      <c r="M136" s="132"/>
      <c r="N136" s="132"/>
      <c r="O136" s="132"/>
      <c r="P136" s="132"/>
      <c r="Q136" s="132"/>
      <c r="R136" s="132"/>
      <c r="S136" s="132"/>
      <c r="T136" s="132"/>
      <c r="U136" s="132"/>
      <c r="V136" s="132"/>
      <c r="W136" s="132"/>
      <c r="X136" s="132"/>
      <c r="Y136" s="132"/>
      <c r="Z136" s="132"/>
      <c r="AA136" s="132"/>
      <c r="AB136" s="132"/>
      <c r="AC136" s="132"/>
      <c r="AD136" s="132"/>
      <c r="AE136" s="132"/>
      <c r="AF136" s="132"/>
      <c r="AG136" s="132"/>
      <c r="AH136" s="132"/>
      <c r="AI136" s="132"/>
      <c r="AJ136" s="132"/>
      <c r="AK136" s="132"/>
      <c r="AL136" s="132"/>
      <c r="AM136" s="132"/>
      <c r="AN136" s="132"/>
      <c r="AO136" s="132"/>
      <c r="AP136" s="132"/>
      <c r="AQ136" s="132"/>
      <c r="AR136" s="132"/>
      <c r="AS136" s="132"/>
      <c r="AT136" s="132"/>
      <c r="AU136" s="132"/>
      <c r="AV136" s="132"/>
      <c r="AW136" s="132"/>
      <c r="AX136" s="132"/>
      <c r="AY136" s="132"/>
      <c r="AZ136" s="132"/>
      <c r="BA136" s="132"/>
      <c r="BB136" s="132"/>
      <c r="BC136" s="132"/>
      <c r="BD136" s="132"/>
      <c r="BE136" s="132"/>
      <c r="BF136" s="132"/>
      <c r="BG136" s="132"/>
      <c r="BH136" s="132"/>
      <c r="BI136" s="132"/>
      <c r="BJ136" s="132"/>
      <c r="BK136" s="132"/>
      <c r="BL136" s="132"/>
      <c r="BM136" s="132"/>
      <c r="BN136" s="132"/>
      <c r="BO136" s="132"/>
      <c r="BP136" s="132"/>
      <c r="BQ136" s="132"/>
      <c r="BR136" s="132"/>
      <c r="BS136" s="132"/>
      <c r="BT136" s="132"/>
      <c r="BU136" s="132"/>
      <c r="BV136" s="132"/>
      <c r="BW136" s="132"/>
      <c r="BX136" s="132"/>
      <c r="BY136" s="132"/>
      <c r="BZ136" s="132"/>
      <c r="CA136" s="132"/>
      <c r="CB136" s="132"/>
      <c r="CC136" s="132"/>
      <c r="CD136" s="132"/>
      <c r="CE136" s="132"/>
      <c r="CF136" s="132"/>
      <c r="CG136" s="132"/>
      <c r="CH136" s="132"/>
      <c r="CI136" s="132"/>
      <c r="CJ136" s="132"/>
      <c r="CK136" s="132"/>
      <c r="CL136" s="132"/>
      <c r="CM136" s="132"/>
      <c r="CN136" s="132"/>
      <c r="CO136" s="132"/>
      <c r="CP136" s="132"/>
      <c r="CQ136" s="132"/>
      <c r="CR136" s="132"/>
      <c r="CS136" s="132"/>
      <c r="CT136" s="132"/>
      <c r="CU136" s="132"/>
      <c r="CV136" s="132"/>
      <c r="CW136" s="132"/>
      <c r="CX136" s="132"/>
      <c r="CY136" s="132"/>
      <c r="CZ136" s="132"/>
      <c r="DA136" s="132"/>
      <c r="DB136" s="132"/>
      <c r="DC136" s="132"/>
      <c r="DD136" s="132"/>
      <c r="DE136" s="132"/>
      <c r="DF136" s="132"/>
      <c r="DG136" s="132"/>
      <c r="DH136" s="132"/>
      <c r="DI136" s="132"/>
      <c r="DJ136" s="132"/>
      <c r="DK136" s="132"/>
      <c r="DL136" s="132"/>
      <c r="DM136" s="132"/>
      <c r="DN136" s="132"/>
      <c r="DO136" s="132"/>
      <c r="DP136" s="132"/>
      <c r="DQ136" s="132"/>
      <c r="DR136" s="132"/>
      <c r="DS136" s="132"/>
      <c r="DT136" s="132"/>
      <c r="DU136" s="132"/>
      <c r="DV136" s="132"/>
      <c r="DW136" s="132"/>
      <c r="DX136" s="132"/>
      <c r="DY136" s="132"/>
      <c r="DZ136" s="132"/>
      <c r="EA136" s="132"/>
      <c r="EB136" s="132"/>
      <c r="EC136" s="132"/>
      <c r="ED136" s="132"/>
      <c r="EE136" s="132"/>
      <c r="EF136" s="132"/>
      <c r="EG136" s="132"/>
      <c r="EH136" s="132"/>
      <c r="EI136" s="132"/>
      <c r="EJ136" s="132"/>
      <c r="EK136" s="132"/>
      <c r="EL136" s="132"/>
      <c r="EM136" s="132"/>
      <c r="EN136" s="132"/>
      <c r="EO136" s="132"/>
      <c r="EP136" s="132"/>
      <c r="EQ136" s="132"/>
      <c r="ER136" s="132"/>
      <c r="ES136" s="132"/>
      <c r="ET136" s="132"/>
      <c r="EU136" s="132"/>
      <c r="EV136" s="132"/>
      <c r="EW136" s="132"/>
      <c r="EX136" s="132"/>
      <c r="EY136" s="132"/>
      <c r="EZ136" s="132"/>
      <c r="FA136" s="132"/>
      <c r="FB136" s="132"/>
      <c r="FC136" s="132"/>
      <c r="FD136" s="132"/>
      <c r="FE136" s="132"/>
      <c r="FF136" s="132"/>
      <c r="FG136" s="132"/>
      <c r="FH136" s="132"/>
      <c r="FI136" s="132"/>
      <c r="FJ136" s="132"/>
      <c r="FK136" s="132"/>
      <c r="FL136" s="132"/>
      <c r="FM136" s="132"/>
      <c r="FN136" s="132"/>
      <c r="FO136" s="132"/>
      <c r="FP136" s="132"/>
      <c r="FQ136" s="132"/>
      <c r="FR136" s="132"/>
      <c r="FS136" s="132"/>
      <c r="FT136" s="132"/>
      <c r="FU136" s="132"/>
      <c r="FV136" s="132"/>
      <c r="FW136" s="132"/>
      <c r="FX136" s="132"/>
      <c r="FY136" s="132"/>
      <c r="FZ136" s="132"/>
      <c r="GA136" s="132"/>
      <c r="GB136" s="132"/>
      <c r="GC136" s="132"/>
      <c r="GD136" s="132"/>
      <c r="GE136" s="132"/>
      <c r="GF136" s="132"/>
      <c r="GG136" s="132"/>
      <c r="GH136" s="132"/>
      <c r="GI136" s="132"/>
      <c r="GJ136" s="132"/>
      <c r="GK136" s="132"/>
      <c r="GL136" s="132"/>
      <c r="GM136" s="132"/>
      <c r="GN136" s="132"/>
      <c r="GO136" s="132"/>
      <c r="GP136" s="132"/>
      <c r="GQ136" s="132"/>
      <c r="GR136" s="132"/>
      <c r="GS136" s="132"/>
      <c r="GT136" s="132"/>
      <c r="GU136" s="132"/>
      <c r="GV136" s="132"/>
      <c r="GW136" s="132"/>
      <c r="GX136" s="132"/>
      <c r="GY136" s="132"/>
      <c r="GZ136" s="132"/>
      <c r="HA136" s="132"/>
      <c r="HB136" s="132"/>
      <c r="HC136" s="132"/>
      <c r="HD136" s="132"/>
      <c r="HE136" s="132"/>
      <c r="HF136" s="132"/>
      <c r="HG136" s="132"/>
      <c r="HH136" s="132"/>
      <c r="HI136" s="132"/>
      <c r="HJ136" s="132"/>
      <c r="HK136" s="132"/>
      <c r="HL136" s="132"/>
      <c r="HM136" s="132"/>
      <c r="HN136" s="132"/>
      <c r="HO136" s="132"/>
      <c r="HP136" s="132"/>
      <c r="HQ136" s="132"/>
      <c r="HR136" s="132"/>
      <c r="HS136" s="132"/>
      <c r="HT136" s="132"/>
      <c r="HU136" s="132"/>
      <c r="HV136" s="132"/>
      <c r="HW136" s="132"/>
      <c r="HX136" s="132"/>
      <c r="HY136" s="132"/>
      <c r="HZ136" s="132"/>
      <c r="IA136" s="132"/>
      <c r="IB136" s="132"/>
      <c r="IC136" s="132"/>
      <c r="ID136" s="132"/>
      <c r="IE136" s="132"/>
      <c r="IF136" s="132"/>
      <c r="IG136" s="132"/>
      <c r="IH136" s="132"/>
      <c r="II136" s="132"/>
      <c r="IJ136" s="132"/>
      <c r="IK136" s="132"/>
      <c r="IL136" s="132"/>
      <c r="IM136" s="132"/>
      <c r="IN136" s="132"/>
      <c r="IO136" s="132"/>
      <c r="IP136" s="132"/>
      <c r="IQ136" s="132"/>
      <c r="IR136" s="132"/>
    </row>
    <row r="137" spans="1:252" x14ac:dyDescent="0.25">
      <c r="A137" s="101" t="s">
        <v>136</v>
      </c>
      <c r="B137" s="101" t="s">
        <v>503</v>
      </c>
      <c r="C137" s="61" t="s">
        <v>504</v>
      </c>
      <c r="D137" s="61" t="s">
        <v>505</v>
      </c>
      <c r="E137" s="62">
        <v>2106892797</v>
      </c>
      <c r="F137" s="61"/>
      <c r="G137" s="61" t="s">
        <v>506</v>
      </c>
      <c r="H137" s="61" t="s">
        <v>507</v>
      </c>
      <c r="I137" s="10" t="s">
        <v>508</v>
      </c>
      <c r="J137" s="5" t="s">
        <v>509</v>
      </c>
      <c r="K137" s="139"/>
      <c r="L137" s="132"/>
      <c r="M137" s="132"/>
      <c r="N137" s="132"/>
      <c r="O137" s="132"/>
      <c r="P137" s="132"/>
      <c r="Q137" s="132"/>
      <c r="R137" s="132"/>
      <c r="S137" s="132"/>
      <c r="T137" s="132"/>
      <c r="U137" s="132"/>
      <c r="V137" s="132"/>
      <c r="W137" s="132"/>
      <c r="X137" s="132"/>
      <c r="Y137" s="132"/>
      <c r="Z137" s="132"/>
      <c r="AA137" s="132"/>
      <c r="AB137" s="132"/>
      <c r="AC137" s="132"/>
      <c r="AD137" s="132"/>
      <c r="AE137" s="132"/>
      <c r="AF137" s="132"/>
      <c r="AG137" s="132"/>
      <c r="AH137" s="132"/>
      <c r="AI137" s="132"/>
      <c r="AJ137" s="132"/>
      <c r="AK137" s="132"/>
      <c r="AL137" s="132"/>
      <c r="AM137" s="132"/>
      <c r="AN137" s="132"/>
      <c r="AO137" s="132"/>
      <c r="AP137" s="132"/>
      <c r="AQ137" s="132"/>
      <c r="AR137" s="132"/>
      <c r="AS137" s="132"/>
      <c r="AT137" s="132"/>
      <c r="AU137" s="132"/>
      <c r="AV137" s="132"/>
      <c r="AW137" s="132"/>
      <c r="AX137" s="132"/>
      <c r="AY137" s="132"/>
      <c r="AZ137" s="132"/>
      <c r="BA137" s="132"/>
      <c r="BB137" s="132"/>
      <c r="BC137" s="132"/>
      <c r="BD137" s="132"/>
      <c r="BE137" s="132"/>
      <c r="BF137" s="132"/>
      <c r="BG137" s="132"/>
      <c r="BH137" s="132"/>
      <c r="BI137" s="132"/>
      <c r="BJ137" s="132"/>
      <c r="BK137" s="132"/>
      <c r="BL137" s="132"/>
      <c r="BM137" s="132"/>
      <c r="BN137" s="132"/>
      <c r="BO137" s="132"/>
      <c r="BP137" s="132"/>
      <c r="BQ137" s="132"/>
      <c r="BR137" s="132"/>
      <c r="BS137" s="132"/>
      <c r="BT137" s="132"/>
      <c r="BU137" s="132"/>
      <c r="BV137" s="132"/>
      <c r="BW137" s="132"/>
      <c r="BX137" s="132"/>
      <c r="BY137" s="132"/>
      <c r="BZ137" s="132"/>
      <c r="CA137" s="132"/>
      <c r="CB137" s="132"/>
      <c r="CC137" s="132"/>
      <c r="CD137" s="132"/>
      <c r="CE137" s="132"/>
      <c r="CF137" s="132"/>
      <c r="CG137" s="132"/>
      <c r="CH137" s="132"/>
      <c r="CI137" s="132"/>
      <c r="CJ137" s="132"/>
      <c r="CK137" s="132"/>
      <c r="CL137" s="132"/>
      <c r="CM137" s="132"/>
      <c r="CN137" s="132"/>
      <c r="CO137" s="132"/>
      <c r="CP137" s="132"/>
      <c r="CQ137" s="132"/>
      <c r="CR137" s="132"/>
      <c r="CS137" s="132"/>
      <c r="CT137" s="132"/>
      <c r="CU137" s="132"/>
      <c r="CV137" s="132"/>
      <c r="CW137" s="132"/>
      <c r="CX137" s="132"/>
      <c r="CY137" s="132"/>
      <c r="CZ137" s="132"/>
      <c r="DA137" s="132"/>
      <c r="DB137" s="132"/>
      <c r="DC137" s="132"/>
      <c r="DD137" s="132"/>
      <c r="DE137" s="132"/>
      <c r="DF137" s="132"/>
      <c r="DG137" s="132"/>
      <c r="DH137" s="132"/>
      <c r="DI137" s="132"/>
      <c r="DJ137" s="132"/>
      <c r="DK137" s="132"/>
      <c r="DL137" s="132"/>
      <c r="DM137" s="132"/>
      <c r="DN137" s="132"/>
      <c r="DO137" s="132"/>
      <c r="DP137" s="132"/>
      <c r="DQ137" s="132"/>
      <c r="DR137" s="132"/>
      <c r="DS137" s="132"/>
      <c r="DT137" s="132"/>
      <c r="DU137" s="132"/>
      <c r="DV137" s="132"/>
      <c r="DW137" s="132"/>
      <c r="DX137" s="132"/>
      <c r="DY137" s="132"/>
      <c r="DZ137" s="132"/>
      <c r="EA137" s="132"/>
      <c r="EB137" s="132"/>
      <c r="EC137" s="132"/>
      <c r="ED137" s="132"/>
      <c r="EE137" s="132"/>
      <c r="EF137" s="132"/>
      <c r="EG137" s="132"/>
      <c r="EH137" s="132"/>
      <c r="EI137" s="132"/>
      <c r="EJ137" s="132"/>
      <c r="EK137" s="132"/>
      <c r="EL137" s="132"/>
      <c r="EM137" s="132"/>
      <c r="EN137" s="132"/>
      <c r="EO137" s="132"/>
      <c r="EP137" s="132"/>
      <c r="EQ137" s="132"/>
      <c r="ER137" s="132"/>
      <c r="ES137" s="132"/>
      <c r="ET137" s="132"/>
      <c r="EU137" s="132"/>
      <c r="EV137" s="132"/>
      <c r="EW137" s="132"/>
      <c r="EX137" s="132"/>
      <c r="EY137" s="132"/>
      <c r="EZ137" s="132"/>
      <c r="FA137" s="132"/>
      <c r="FB137" s="132"/>
      <c r="FC137" s="132"/>
      <c r="FD137" s="132"/>
      <c r="FE137" s="132"/>
      <c r="FF137" s="132"/>
      <c r="FG137" s="132"/>
      <c r="FH137" s="132"/>
      <c r="FI137" s="132"/>
      <c r="FJ137" s="132"/>
      <c r="FK137" s="132"/>
      <c r="FL137" s="132"/>
      <c r="FM137" s="132"/>
      <c r="FN137" s="132"/>
      <c r="FO137" s="132"/>
      <c r="FP137" s="132"/>
      <c r="FQ137" s="132"/>
      <c r="FR137" s="132"/>
      <c r="FS137" s="132"/>
      <c r="FT137" s="132"/>
      <c r="FU137" s="132"/>
      <c r="FV137" s="132"/>
      <c r="FW137" s="132"/>
      <c r="FX137" s="132"/>
      <c r="FY137" s="132"/>
      <c r="FZ137" s="132"/>
      <c r="GA137" s="132"/>
      <c r="GB137" s="132"/>
      <c r="GC137" s="132"/>
      <c r="GD137" s="132"/>
      <c r="GE137" s="132"/>
      <c r="GF137" s="132"/>
      <c r="GG137" s="132"/>
      <c r="GH137" s="132"/>
      <c r="GI137" s="132"/>
      <c r="GJ137" s="132"/>
      <c r="GK137" s="132"/>
      <c r="GL137" s="132"/>
      <c r="GM137" s="132"/>
      <c r="GN137" s="132"/>
      <c r="GO137" s="132"/>
      <c r="GP137" s="132"/>
      <c r="GQ137" s="132"/>
      <c r="GR137" s="132"/>
      <c r="GS137" s="132"/>
      <c r="GT137" s="132"/>
      <c r="GU137" s="132"/>
      <c r="GV137" s="132"/>
      <c r="GW137" s="132"/>
      <c r="GX137" s="132"/>
      <c r="GY137" s="132"/>
      <c r="GZ137" s="132"/>
      <c r="HA137" s="132"/>
      <c r="HB137" s="132"/>
      <c r="HC137" s="132"/>
      <c r="HD137" s="132"/>
      <c r="HE137" s="132"/>
      <c r="HF137" s="132"/>
      <c r="HG137" s="132"/>
      <c r="HH137" s="132"/>
      <c r="HI137" s="132"/>
      <c r="HJ137" s="132"/>
      <c r="HK137" s="132"/>
      <c r="HL137" s="132"/>
      <c r="HM137" s="132"/>
      <c r="HN137" s="132"/>
      <c r="HO137" s="132"/>
      <c r="HP137" s="132"/>
      <c r="HQ137" s="132"/>
      <c r="HR137" s="132"/>
      <c r="HS137" s="132"/>
      <c r="HT137" s="132"/>
      <c r="HU137" s="132"/>
      <c r="HV137" s="132"/>
      <c r="HW137" s="132"/>
      <c r="HX137" s="132"/>
      <c r="HY137" s="132"/>
      <c r="HZ137" s="132"/>
      <c r="IA137" s="132"/>
      <c r="IB137" s="132"/>
      <c r="IC137" s="132"/>
      <c r="ID137" s="132"/>
      <c r="IE137" s="132"/>
      <c r="IF137" s="132"/>
      <c r="IG137" s="132"/>
      <c r="IH137" s="132"/>
      <c r="II137" s="132"/>
      <c r="IJ137" s="132"/>
      <c r="IK137" s="132"/>
      <c r="IL137" s="132"/>
      <c r="IM137" s="132"/>
      <c r="IN137" s="132"/>
      <c r="IO137" s="132"/>
      <c r="IP137" s="132"/>
      <c r="IQ137" s="132"/>
      <c r="IR137" s="132"/>
    </row>
    <row r="138" spans="1:252" x14ac:dyDescent="0.25">
      <c r="A138" s="101" t="s">
        <v>134</v>
      </c>
      <c r="B138" s="101" t="s">
        <v>385</v>
      </c>
      <c r="C138" s="61" t="s">
        <v>510</v>
      </c>
      <c r="D138" s="61" t="s">
        <v>236</v>
      </c>
      <c r="E138" s="62">
        <v>2102447449</v>
      </c>
      <c r="F138" s="61"/>
      <c r="G138" s="61" t="s">
        <v>511</v>
      </c>
      <c r="H138" s="61" t="s">
        <v>512</v>
      </c>
      <c r="I138" s="10" t="s">
        <v>513</v>
      </c>
      <c r="J138" s="5"/>
      <c r="K138" s="132"/>
      <c r="L138" s="132"/>
      <c r="M138" s="132"/>
      <c r="N138" s="132"/>
      <c r="O138" s="132"/>
      <c r="P138" s="132"/>
      <c r="Q138" s="132"/>
      <c r="R138" s="132"/>
      <c r="S138" s="132"/>
      <c r="T138" s="132"/>
      <c r="U138" s="132"/>
      <c r="V138" s="132"/>
      <c r="W138" s="132"/>
      <c r="X138" s="132"/>
      <c r="Y138" s="132"/>
      <c r="Z138" s="132"/>
      <c r="AA138" s="132"/>
      <c r="AB138" s="132"/>
      <c r="AC138" s="132"/>
      <c r="AD138" s="132"/>
      <c r="AE138" s="132"/>
      <c r="AF138" s="132"/>
      <c r="AG138" s="132"/>
      <c r="AH138" s="132"/>
      <c r="AI138" s="132"/>
      <c r="AJ138" s="132"/>
      <c r="AK138" s="132"/>
      <c r="AL138" s="132"/>
      <c r="AM138" s="132"/>
      <c r="AN138" s="132"/>
      <c r="AO138" s="132"/>
      <c r="AP138" s="132"/>
      <c r="AQ138" s="132"/>
      <c r="AR138" s="132"/>
      <c r="AS138" s="132"/>
      <c r="AT138" s="132"/>
      <c r="AU138" s="132"/>
      <c r="AV138" s="132"/>
      <c r="AW138" s="132"/>
      <c r="AX138" s="132"/>
      <c r="AY138" s="132"/>
      <c r="AZ138" s="132"/>
      <c r="BA138" s="132"/>
      <c r="BB138" s="132"/>
      <c r="BC138" s="132"/>
      <c r="BD138" s="132"/>
      <c r="BE138" s="132"/>
      <c r="BF138" s="132"/>
      <c r="BG138" s="132"/>
      <c r="BH138" s="132"/>
      <c r="BI138" s="132"/>
      <c r="BJ138" s="132"/>
      <c r="BK138" s="132"/>
      <c r="BL138" s="132"/>
      <c r="BM138" s="132"/>
      <c r="BN138" s="132"/>
      <c r="BO138" s="132"/>
      <c r="BP138" s="132"/>
      <c r="BQ138" s="132"/>
      <c r="BR138" s="132"/>
      <c r="BS138" s="132"/>
      <c r="BT138" s="132"/>
      <c r="BU138" s="132"/>
      <c r="BV138" s="132"/>
      <c r="BW138" s="132"/>
      <c r="BX138" s="132"/>
      <c r="BY138" s="132"/>
      <c r="BZ138" s="132"/>
      <c r="CA138" s="132"/>
      <c r="CB138" s="132"/>
      <c r="CC138" s="132"/>
      <c r="CD138" s="132"/>
      <c r="CE138" s="132"/>
      <c r="CF138" s="132"/>
      <c r="CG138" s="132"/>
      <c r="CH138" s="132"/>
      <c r="CI138" s="132"/>
      <c r="CJ138" s="132"/>
      <c r="CK138" s="132"/>
      <c r="CL138" s="132"/>
      <c r="CM138" s="132"/>
      <c r="CN138" s="132"/>
      <c r="CO138" s="132"/>
      <c r="CP138" s="132"/>
      <c r="CQ138" s="132"/>
      <c r="CR138" s="132"/>
      <c r="CS138" s="132"/>
      <c r="CT138" s="132"/>
      <c r="CU138" s="132"/>
      <c r="CV138" s="132"/>
      <c r="CW138" s="132"/>
      <c r="CX138" s="132"/>
      <c r="CY138" s="132"/>
      <c r="CZ138" s="132"/>
      <c r="DA138" s="132"/>
      <c r="DB138" s="132"/>
      <c r="DC138" s="132"/>
      <c r="DD138" s="132"/>
      <c r="DE138" s="132"/>
      <c r="DF138" s="132"/>
      <c r="DG138" s="132"/>
      <c r="DH138" s="132"/>
      <c r="DI138" s="132"/>
      <c r="DJ138" s="132"/>
      <c r="DK138" s="132"/>
      <c r="DL138" s="132"/>
      <c r="DM138" s="132"/>
      <c r="DN138" s="132"/>
      <c r="DO138" s="132"/>
      <c r="DP138" s="132"/>
      <c r="DQ138" s="132"/>
      <c r="DR138" s="132"/>
      <c r="DS138" s="132"/>
      <c r="DT138" s="132"/>
      <c r="DU138" s="132"/>
      <c r="DV138" s="132"/>
      <c r="DW138" s="132"/>
      <c r="DX138" s="132"/>
      <c r="DY138" s="132"/>
      <c r="DZ138" s="132"/>
      <c r="EA138" s="132"/>
      <c r="EB138" s="132"/>
      <c r="EC138" s="132"/>
      <c r="ED138" s="132"/>
      <c r="EE138" s="132"/>
      <c r="EF138" s="132"/>
      <c r="EG138" s="132"/>
      <c r="EH138" s="132"/>
      <c r="EI138" s="132"/>
      <c r="EJ138" s="132"/>
      <c r="EK138" s="132"/>
      <c r="EL138" s="132"/>
      <c r="EM138" s="132"/>
      <c r="EN138" s="132"/>
      <c r="EO138" s="132"/>
      <c r="EP138" s="132"/>
      <c r="EQ138" s="132"/>
      <c r="ER138" s="132"/>
      <c r="ES138" s="132"/>
      <c r="ET138" s="132"/>
      <c r="EU138" s="132"/>
      <c r="EV138" s="132"/>
      <c r="EW138" s="132"/>
      <c r="EX138" s="132"/>
      <c r="EY138" s="132"/>
      <c r="EZ138" s="132"/>
      <c r="FA138" s="132"/>
      <c r="FB138" s="132"/>
      <c r="FC138" s="132"/>
      <c r="FD138" s="132"/>
      <c r="FE138" s="132"/>
      <c r="FF138" s="132"/>
      <c r="FG138" s="132"/>
      <c r="FH138" s="132"/>
      <c r="FI138" s="132"/>
      <c r="FJ138" s="132"/>
      <c r="FK138" s="132"/>
      <c r="FL138" s="132"/>
      <c r="FM138" s="132"/>
      <c r="FN138" s="132"/>
      <c r="FO138" s="132"/>
      <c r="FP138" s="132"/>
      <c r="FQ138" s="132"/>
      <c r="FR138" s="132"/>
      <c r="FS138" s="132"/>
      <c r="FT138" s="132"/>
      <c r="FU138" s="132"/>
      <c r="FV138" s="132"/>
      <c r="FW138" s="132"/>
      <c r="FX138" s="132"/>
      <c r="FY138" s="132"/>
      <c r="FZ138" s="132"/>
      <c r="GA138" s="132"/>
      <c r="GB138" s="132"/>
      <c r="GC138" s="132"/>
      <c r="GD138" s="132"/>
      <c r="GE138" s="132"/>
      <c r="GF138" s="132"/>
      <c r="GG138" s="132"/>
      <c r="GH138" s="132"/>
      <c r="GI138" s="132"/>
      <c r="GJ138" s="132"/>
      <c r="GK138" s="132"/>
      <c r="GL138" s="132"/>
      <c r="GM138" s="132"/>
      <c r="GN138" s="132"/>
      <c r="GO138" s="132"/>
      <c r="GP138" s="132"/>
      <c r="GQ138" s="132"/>
      <c r="GR138" s="132"/>
      <c r="GS138" s="132"/>
      <c r="GT138" s="132"/>
      <c r="GU138" s="132"/>
      <c r="GV138" s="132"/>
      <c r="GW138" s="132"/>
      <c r="GX138" s="132"/>
      <c r="GY138" s="132"/>
      <c r="GZ138" s="132"/>
      <c r="HA138" s="132"/>
      <c r="HB138" s="132"/>
      <c r="HC138" s="132"/>
      <c r="HD138" s="132"/>
      <c r="HE138" s="132"/>
      <c r="HF138" s="132"/>
      <c r="HG138" s="132"/>
      <c r="HH138" s="132"/>
      <c r="HI138" s="132"/>
      <c r="HJ138" s="132"/>
      <c r="HK138" s="132"/>
      <c r="HL138" s="132"/>
      <c r="HM138" s="132"/>
      <c r="HN138" s="132"/>
      <c r="HO138" s="132"/>
      <c r="HP138" s="132"/>
      <c r="HQ138" s="132"/>
      <c r="HR138" s="132"/>
      <c r="HS138" s="132"/>
      <c r="HT138" s="132"/>
      <c r="HU138" s="132"/>
      <c r="HV138" s="132"/>
      <c r="HW138" s="132"/>
      <c r="HX138" s="132"/>
      <c r="HY138" s="132"/>
      <c r="HZ138" s="132"/>
      <c r="IA138" s="132"/>
      <c r="IB138" s="132"/>
      <c r="IC138" s="132"/>
      <c r="ID138" s="132"/>
      <c r="IE138" s="132"/>
      <c r="IF138" s="132"/>
      <c r="IG138" s="132"/>
      <c r="IH138" s="132"/>
      <c r="II138" s="132"/>
      <c r="IJ138" s="132"/>
      <c r="IK138" s="132"/>
      <c r="IL138" s="132"/>
      <c r="IM138" s="132"/>
      <c r="IN138" s="132"/>
      <c r="IO138" s="132"/>
      <c r="IP138" s="132"/>
      <c r="IQ138" s="132"/>
      <c r="IR138" s="132"/>
    </row>
    <row r="139" spans="1:252" x14ac:dyDescent="0.25">
      <c r="A139" s="101" t="s">
        <v>795</v>
      </c>
      <c r="B139" s="101" t="s">
        <v>833</v>
      </c>
      <c r="C139" s="61" t="s">
        <v>834</v>
      </c>
      <c r="D139" s="61" t="s">
        <v>835</v>
      </c>
      <c r="E139" s="62">
        <v>2102756343</v>
      </c>
      <c r="G139" s="62">
        <v>6906924890</v>
      </c>
      <c r="H139" s="62">
        <v>6980496441</v>
      </c>
      <c r="I139" s="5" t="s">
        <v>836</v>
      </c>
      <c r="K139" s="131"/>
      <c r="L139" s="132"/>
      <c r="M139" s="132"/>
      <c r="N139" s="132"/>
      <c r="O139" s="132"/>
      <c r="P139" s="132"/>
      <c r="Q139" s="132"/>
      <c r="R139" s="132"/>
      <c r="S139" s="132"/>
      <c r="T139" s="132"/>
      <c r="U139" s="132"/>
      <c r="V139" s="132"/>
      <c r="W139" s="132"/>
      <c r="X139" s="132"/>
      <c r="Y139" s="132"/>
      <c r="Z139" s="132"/>
      <c r="AA139" s="132"/>
      <c r="AB139" s="132"/>
      <c r="AC139" s="132"/>
      <c r="AD139" s="132"/>
      <c r="AE139" s="132"/>
      <c r="AF139" s="132"/>
      <c r="AG139" s="132"/>
      <c r="AH139" s="132"/>
      <c r="AI139" s="132"/>
      <c r="AJ139" s="132"/>
      <c r="AK139" s="132"/>
      <c r="AL139" s="132"/>
      <c r="AM139" s="132"/>
      <c r="AN139" s="132"/>
      <c r="AO139" s="132"/>
      <c r="AP139" s="132"/>
      <c r="AQ139" s="132"/>
      <c r="AR139" s="132"/>
      <c r="AS139" s="132"/>
      <c r="AT139" s="132"/>
      <c r="AU139" s="132"/>
      <c r="AV139" s="132"/>
      <c r="AW139" s="132"/>
      <c r="AX139" s="132"/>
      <c r="AY139" s="132"/>
      <c r="AZ139" s="132"/>
      <c r="BA139" s="132"/>
      <c r="BB139" s="132"/>
      <c r="BC139" s="132"/>
      <c r="BD139" s="132"/>
      <c r="BE139" s="132"/>
      <c r="BF139" s="132"/>
      <c r="BG139" s="132"/>
      <c r="BH139" s="132"/>
      <c r="BI139" s="132"/>
      <c r="BJ139" s="132"/>
      <c r="BK139" s="132"/>
      <c r="BL139" s="132"/>
      <c r="BM139" s="132"/>
      <c r="BN139" s="132"/>
      <c r="BO139" s="132"/>
      <c r="BP139" s="132"/>
      <c r="BQ139" s="132"/>
      <c r="BR139" s="132"/>
      <c r="BS139" s="132"/>
      <c r="BT139" s="132"/>
      <c r="BU139" s="132"/>
      <c r="BV139" s="132"/>
      <c r="BW139" s="132"/>
      <c r="BX139" s="132"/>
      <c r="BY139" s="132"/>
      <c r="BZ139" s="132"/>
      <c r="CA139" s="132"/>
      <c r="CB139" s="132"/>
      <c r="CC139" s="132"/>
      <c r="CD139" s="132"/>
      <c r="CE139" s="132"/>
      <c r="CF139" s="132"/>
      <c r="CG139" s="132"/>
      <c r="CH139" s="132"/>
      <c r="CI139" s="132"/>
      <c r="CJ139" s="132"/>
      <c r="CK139" s="132"/>
      <c r="CL139" s="132"/>
      <c r="CM139" s="132"/>
      <c r="CN139" s="132"/>
      <c r="CO139" s="132"/>
      <c r="CP139" s="132"/>
      <c r="CQ139" s="132"/>
      <c r="CR139" s="132"/>
      <c r="CS139" s="132"/>
      <c r="CT139" s="132"/>
      <c r="CU139" s="132"/>
      <c r="CV139" s="132"/>
      <c r="CW139" s="132"/>
      <c r="CX139" s="132"/>
      <c r="CY139" s="132"/>
      <c r="CZ139" s="132"/>
      <c r="DA139" s="132"/>
      <c r="DB139" s="132"/>
      <c r="DC139" s="132"/>
      <c r="DD139" s="132"/>
      <c r="DE139" s="132"/>
      <c r="DF139" s="132"/>
      <c r="DG139" s="132"/>
      <c r="DH139" s="132"/>
      <c r="DI139" s="132"/>
      <c r="DJ139" s="132"/>
      <c r="DK139" s="132"/>
      <c r="DL139" s="132"/>
      <c r="DM139" s="132"/>
      <c r="DN139" s="132"/>
      <c r="DO139" s="132"/>
      <c r="DP139" s="132"/>
      <c r="DQ139" s="132"/>
      <c r="DR139" s="132"/>
      <c r="DS139" s="132"/>
      <c r="DT139" s="132"/>
      <c r="DU139" s="132"/>
      <c r="DV139" s="132"/>
      <c r="DW139" s="132"/>
      <c r="DX139" s="132"/>
      <c r="DY139" s="132"/>
      <c r="DZ139" s="132"/>
      <c r="EA139" s="132"/>
      <c r="EB139" s="132"/>
      <c r="EC139" s="132"/>
      <c r="ED139" s="132"/>
      <c r="EE139" s="132"/>
      <c r="EF139" s="132"/>
      <c r="EG139" s="132"/>
      <c r="EH139" s="132"/>
      <c r="EI139" s="132"/>
      <c r="EJ139" s="132"/>
      <c r="EK139" s="132"/>
      <c r="EL139" s="132"/>
      <c r="EM139" s="132"/>
      <c r="EN139" s="132"/>
      <c r="EO139" s="132"/>
      <c r="EP139" s="132"/>
      <c r="EQ139" s="132"/>
      <c r="ER139" s="132"/>
      <c r="ES139" s="132"/>
      <c r="ET139" s="132"/>
      <c r="EU139" s="132"/>
      <c r="EV139" s="132"/>
      <c r="EW139" s="132"/>
      <c r="EX139" s="132"/>
      <c r="EY139" s="132"/>
      <c r="EZ139" s="132"/>
      <c r="FA139" s="132"/>
      <c r="FB139" s="132"/>
      <c r="FC139" s="132"/>
      <c r="FD139" s="132"/>
      <c r="FE139" s="132"/>
      <c r="FF139" s="132"/>
      <c r="FG139" s="132"/>
      <c r="FH139" s="132"/>
      <c r="FI139" s="132"/>
      <c r="FJ139" s="132"/>
      <c r="FK139" s="132"/>
      <c r="FL139" s="132"/>
      <c r="FM139" s="132"/>
      <c r="FN139" s="132"/>
      <c r="FO139" s="132"/>
      <c r="FP139" s="132"/>
      <c r="FQ139" s="132"/>
      <c r="FR139" s="132"/>
      <c r="FS139" s="132"/>
      <c r="FT139" s="132"/>
      <c r="FU139" s="132"/>
      <c r="FV139" s="132"/>
      <c r="FW139" s="132"/>
      <c r="FX139" s="132"/>
      <c r="FY139" s="132"/>
      <c r="FZ139" s="132"/>
      <c r="GA139" s="132"/>
      <c r="GB139" s="132"/>
      <c r="GC139" s="132"/>
      <c r="GD139" s="132"/>
      <c r="GE139" s="132"/>
      <c r="GF139" s="132"/>
      <c r="GG139" s="132"/>
      <c r="GH139" s="132"/>
      <c r="GI139" s="132"/>
      <c r="GJ139" s="132"/>
      <c r="GK139" s="132"/>
      <c r="GL139" s="132"/>
      <c r="GM139" s="132"/>
      <c r="GN139" s="132"/>
      <c r="GO139" s="132"/>
      <c r="GP139" s="132"/>
      <c r="GQ139" s="132"/>
      <c r="GR139" s="132"/>
      <c r="GS139" s="132"/>
      <c r="GT139" s="132"/>
      <c r="GU139" s="132"/>
      <c r="GV139" s="132"/>
      <c r="GW139" s="132"/>
      <c r="GX139" s="132"/>
      <c r="GY139" s="132"/>
      <c r="GZ139" s="132"/>
      <c r="HA139" s="132"/>
      <c r="HB139" s="132"/>
      <c r="HC139" s="132"/>
      <c r="HD139" s="132"/>
      <c r="HE139" s="132"/>
      <c r="HF139" s="132"/>
      <c r="HG139" s="132"/>
      <c r="HH139" s="132"/>
      <c r="HI139" s="132"/>
      <c r="HJ139" s="132"/>
      <c r="HK139" s="132"/>
      <c r="HL139" s="132"/>
      <c r="HM139" s="132"/>
      <c r="HN139" s="132"/>
      <c r="HO139" s="132"/>
      <c r="HP139" s="132"/>
      <c r="HQ139" s="132"/>
      <c r="HR139" s="132"/>
      <c r="HS139" s="132"/>
      <c r="HT139" s="132"/>
      <c r="HU139" s="132"/>
      <c r="HV139" s="132"/>
      <c r="HW139" s="132"/>
      <c r="HX139" s="132"/>
      <c r="HY139" s="132"/>
      <c r="HZ139" s="132"/>
      <c r="IA139" s="132"/>
      <c r="IB139" s="132"/>
      <c r="IC139" s="132"/>
      <c r="ID139" s="132"/>
      <c r="IE139" s="132"/>
      <c r="IF139" s="132"/>
      <c r="IG139" s="132"/>
      <c r="IH139" s="132"/>
      <c r="II139" s="132"/>
      <c r="IJ139" s="132"/>
      <c r="IK139" s="132"/>
      <c r="IL139" s="132"/>
      <c r="IM139" s="132"/>
      <c r="IN139" s="132"/>
      <c r="IO139" s="132"/>
      <c r="IP139" s="132"/>
      <c r="IQ139" s="132"/>
      <c r="IR139" s="132"/>
    </row>
    <row r="140" spans="1:252" s="128" customFormat="1" ht="31.5" x14ac:dyDescent="0.25">
      <c r="A140" s="141" t="s">
        <v>133</v>
      </c>
      <c r="B140" s="141" t="s">
        <v>278</v>
      </c>
      <c r="C140" s="142" t="s">
        <v>472</v>
      </c>
      <c r="D140" s="142" t="s">
        <v>473</v>
      </c>
      <c r="E140" s="142" t="s">
        <v>474</v>
      </c>
      <c r="F140" s="142"/>
      <c r="G140" s="142" t="s">
        <v>475</v>
      </c>
      <c r="H140" s="142" t="s">
        <v>476</v>
      </c>
      <c r="I140" s="145" t="s">
        <v>477</v>
      </c>
      <c r="J140" s="137" t="s">
        <v>1284</v>
      </c>
      <c r="K140" s="139"/>
      <c r="L140" s="132"/>
      <c r="M140" s="132"/>
      <c r="N140" s="132"/>
      <c r="O140" s="132"/>
      <c r="P140" s="132"/>
      <c r="Q140" s="132"/>
      <c r="R140" s="132"/>
      <c r="S140" s="132"/>
      <c r="T140" s="132"/>
      <c r="U140" s="132"/>
      <c r="V140" s="132"/>
      <c r="W140" s="132"/>
      <c r="X140" s="132"/>
      <c r="Y140" s="132"/>
      <c r="Z140" s="132"/>
      <c r="AA140" s="132"/>
      <c r="AB140" s="132"/>
      <c r="AC140" s="132"/>
      <c r="AD140" s="132"/>
      <c r="AE140" s="132"/>
      <c r="AF140" s="132"/>
      <c r="AG140" s="132"/>
      <c r="AH140" s="132"/>
      <c r="AI140" s="132"/>
      <c r="AJ140" s="132"/>
      <c r="AK140" s="132"/>
      <c r="AL140" s="132"/>
      <c r="AM140" s="132"/>
      <c r="AN140" s="132"/>
      <c r="AO140" s="132"/>
      <c r="AP140" s="132"/>
      <c r="AQ140" s="132"/>
      <c r="AR140" s="132"/>
      <c r="AS140" s="132"/>
      <c r="AT140" s="132"/>
      <c r="AU140" s="132"/>
      <c r="AV140" s="132"/>
      <c r="AW140" s="132"/>
      <c r="AX140" s="132"/>
      <c r="AY140" s="132"/>
      <c r="AZ140" s="132"/>
      <c r="BA140" s="132"/>
      <c r="BB140" s="132"/>
      <c r="BC140" s="132"/>
      <c r="BD140" s="132"/>
      <c r="BE140" s="132"/>
      <c r="BF140" s="132"/>
      <c r="BG140" s="132"/>
      <c r="BH140" s="132"/>
      <c r="BI140" s="132"/>
      <c r="BJ140" s="132"/>
      <c r="BK140" s="132"/>
      <c r="BL140" s="132"/>
      <c r="BM140" s="132"/>
      <c r="BN140" s="132"/>
      <c r="BO140" s="132"/>
      <c r="BP140" s="132"/>
      <c r="BQ140" s="132"/>
      <c r="BR140" s="132"/>
      <c r="BS140" s="132"/>
      <c r="BT140" s="132"/>
      <c r="BU140" s="132"/>
      <c r="BV140" s="132"/>
      <c r="BW140" s="132"/>
      <c r="BX140" s="132"/>
      <c r="BY140" s="132"/>
      <c r="BZ140" s="132"/>
      <c r="CA140" s="132"/>
      <c r="CB140" s="132"/>
      <c r="CC140" s="132"/>
      <c r="CD140" s="132"/>
      <c r="CE140" s="132"/>
      <c r="CF140" s="132"/>
      <c r="CG140" s="132"/>
      <c r="CH140" s="132"/>
      <c r="CI140" s="132"/>
      <c r="CJ140" s="132"/>
      <c r="CK140" s="132"/>
      <c r="CL140" s="132"/>
      <c r="CM140" s="132"/>
      <c r="CN140" s="132"/>
      <c r="CO140" s="132"/>
      <c r="CP140" s="132"/>
      <c r="CQ140" s="132"/>
      <c r="CR140" s="132"/>
      <c r="CS140" s="132"/>
      <c r="CT140" s="132"/>
      <c r="CU140" s="132"/>
      <c r="CV140" s="132"/>
      <c r="CW140" s="132"/>
      <c r="CX140" s="132"/>
      <c r="CY140" s="132"/>
      <c r="CZ140" s="132"/>
      <c r="DA140" s="132"/>
      <c r="DB140" s="132"/>
      <c r="DC140" s="132"/>
      <c r="DD140" s="132"/>
      <c r="DE140" s="132"/>
      <c r="DF140" s="132"/>
      <c r="DG140" s="132"/>
      <c r="DH140" s="132"/>
      <c r="DI140" s="132"/>
      <c r="DJ140" s="132"/>
      <c r="DK140" s="132"/>
      <c r="DL140" s="132"/>
      <c r="DM140" s="132"/>
      <c r="DN140" s="132"/>
      <c r="DO140" s="132"/>
      <c r="DP140" s="132"/>
      <c r="DQ140" s="132"/>
      <c r="DR140" s="132"/>
      <c r="DS140" s="132"/>
      <c r="DT140" s="132"/>
      <c r="DU140" s="132"/>
      <c r="DV140" s="132"/>
      <c r="DW140" s="132"/>
      <c r="DX140" s="132"/>
      <c r="DY140" s="132"/>
      <c r="DZ140" s="132"/>
      <c r="EA140" s="132"/>
      <c r="EB140" s="132"/>
      <c r="EC140" s="132"/>
      <c r="ED140" s="132"/>
      <c r="EE140" s="132"/>
      <c r="EF140" s="132"/>
      <c r="EG140" s="132"/>
      <c r="EH140" s="132"/>
      <c r="EI140" s="132"/>
      <c r="EJ140" s="132"/>
      <c r="EK140" s="132"/>
      <c r="EL140" s="132"/>
      <c r="EM140" s="132"/>
      <c r="EN140" s="132"/>
      <c r="EO140" s="132"/>
      <c r="EP140" s="132"/>
      <c r="EQ140" s="132"/>
      <c r="ER140" s="132"/>
      <c r="ES140" s="132"/>
      <c r="ET140" s="132"/>
      <c r="EU140" s="132"/>
      <c r="EV140" s="132"/>
      <c r="EW140" s="132"/>
      <c r="EX140" s="132"/>
      <c r="EY140" s="132"/>
      <c r="EZ140" s="132"/>
      <c r="FA140" s="132"/>
      <c r="FB140" s="132"/>
      <c r="FC140" s="132"/>
      <c r="FD140" s="132"/>
      <c r="FE140" s="132"/>
      <c r="FF140" s="132"/>
      <c r="FG140" s="132"/>
      <c r="FH140" s="132"/>
      <c r="FI140" s="132"/>
      <c r="FJ140" s="132"/>
      <c r="FK140" s="132"/>
      <c r="FL140" s="132"/>
      <c r="FM140" s="132"/>
      <c r="FN140" s="132"/>
      <c r="FO140" s="132"/>
      <c r="FP140" s="132"/>
      <c r="FQ140" s="132"/>
      <c r="FR140" s="132"/>
      <c r="FS140" s="132"/>
      <c r="FT140" s="132"/>
      <c r="FU140" s="132"/>
      <c r="FV140" s="132"/>
      <c r="FW140" s="132"/>
      <c r="FX140" s="132"/>
      <c r="FY140" s="132"/>
      <c r="FZ140" s="132"/>
      <c r="GA140" s="132"/>
      <c r="GB140" s="132"/>
      <c r="GC140" s="132"/>
      <c r="GD140" s="132"/>
      <c r="GE140" s="132"/>
      <c r="GF140" s="132"/>
      <c r="GG140" s="132"/>
      <c r="GH140" s="132"/>
      <c r="GI140" s="132"/>
      <c r="GJ140" s="132"/>
      <c r="GK140" s="132"/>
      <c r="GL140" s="132"/>
      <c r="GM140" s="132"/>
      <c r="GN140" s="132"/>
      <c r="GO140" s="132"/>
      <c r="GP140" s="132"/>
      <c r="GQ140" s="132"/>
      <c r="GR140" s="132"/>
      <c r="GS140" s="132"/>
      <c r="GT140" s="132"/>
      <c r="GU140" s="132"/>
      <c r="GV140" s="132"/>
      <c r="GW140" s="132"/>
      <c r="GX140" s="132"/>
      <c r="GY140" s="132"/>
      <c r="GZ140" s="132"/>
      <c r="HA140" s="132"/>
      <c r="HB140" s="132"/>
      <c r="HC140" s="132"/>
      <c r="HD140" s="132"/>
      <c r="HE140" s="132"/>
      <c r="HF140" s="132"/>
      <c r="HG140" s="132"/>
      <c r="HH140" s="132"/>
      <c r="HI140" s="132"/>
      <c r="HJ140" s="132"/>
      <c r="HK140" s="132"/>
      <c r="HL140" s="132"/>
      <c r="HM140" s="132"/>
      <c r="HN140" s="132"/>
      <c r="HO140" s="132"/>
      <c r="HP140" s="132"/>
      <c r="HQ140" s="132"/>
      <c r="HR140" s="132"/>
      <c r="HS140" s="132"/>
      <c r="HT140" s="132"/>
      <c r="HU140" s="132"/>
      <c r="HV140" s="132"/>
      <c r="HW140" s="132"/>
      <c r="HX140" s="132"/>
      <c r="HY140" s="132"/>
      <c r="HZ140" s="132"/>
      <c r="IA140" s="132"/>
      <c r="IB140" s="132"/>
      <c r="IC140" s="132"/>
      <c r="ID140" s="132"/>
      <c r="IE140" s="132"/>
      <c r="IF140" s="132"/>
      <c r="IG140" s="132"/>
      <c r="IH140" s="132"/>
      <c r="II140" s="132"/>
      <c r="IJ140" s="132"/>
      <c r="IK140" s="132"/>
      <c r="IL140" s="132"/>
      <c r="IM140" s="132"/>
      <c r="IN140" s="132"/>
      <c r="IO140" s="132"/>
      <c r="IP140" s="132"/>
      <c r="IQ140" s="132"/>
      <c r="IR140" s="132"/>
    </row>
    <row r="141" spans="1:252" ht="17.25" x14ac:dyDescent="0.25">
      <c r="A141" s="101" t="s">
        <v>478</v>
      </c>
      <c r="B141" s="101" t="s">
        <v>236</v>
      </c>
      <c r="C141" s="61" t="s">
        <v>479</v>
      </c>
      <c r="D141" s="61" t="s">
        <v>285</v>
      </c>
      <c r="E141" s="61" t="s">
        <v>480</v>
      </c>
      <c r="F141" s="61"/>
      <c r="G141" s="61" t="s">
        <v>481</v>
      </c>
      <c r="H141" s="61" t="s">
        <v>482</v>
      </c>
      <c r="I141" s="6"/>
      <c r="J141" s="9"/>
      <c r="K141" s="132"/>
      <c r="L141" s="132"/>
      <c r="M141" s="132"/>
      <c r="N141" s="132"/>
      <c r="O141" s="132"/>
      <c r="P141" s="132"/>
      <c r="Q141" s="132"/>
      <c r="R141" s="132"/>
      <c r="S141" s="132"/>
      <c r="T141" s="132"/>
      <c r="U141" s="132"/>
      <c r="V141" s="132"/>
      <c r="W141" s="132"/>
      <c r="X141" s="132"/>
      <c r="Y141" s="132"/>
      <c r="Z141" s="132"/>
      <c r="AA141" s="132"/>
      <c r="AB141" s="132"/>
      <c r="AC141" s="132"/>
      <c r="AD141" s="132"/>
      <c r="AE141" s="132"/>
      <c r="AF141" s="132"/>
      <c r="AG141" s="132"/>
      <c r="AH141" s="132"/>
      <c r="AI141" s="132"/>
      <c r="AJ141" s="132"/>
      <c r="AK141" s="132"/>
      <c r="AL141" s="132"/>
      <c r="AM141" s="132"/>
      <c r="AN141" s="132"/>
      <c r="AO141" s="132"/>
      <c r="AP141" s="132"/>
      <c r="AQ141" s="132"/>
      <c r="AR141" s="132"/>
      <c r="AS141" s="132"/>
      <c r="AT141" s="132"/>
      <c r="AU141" s="132"/>
      <c r="AV141" s="132"/>
      <c r="AW141" s="132"/>
      <c r="AX141" s="132"/>
      <c r="AY141" s="132"/>
      <c r="AZ141" s="132"/>
      <c r="BA141" s="132"/>
      <c r="BB141" s="132"/>
      <c r="BC141" s="132"/>
      <c r="BD141" s="132"/>
      <c r="BE141" s="132"/>
      <c r="BF141" s="132"/>
      <c r="BG141" s="132"/>
      <c r="BH141" s="132"/>
      <c r="BI141" s="132"/>
      <c r="BJ141" s="132"/>
      <c r="BK141" s="132"/>
      <c r="BL141" s="132"/>
      <c r="BM141" s="132"/>
      <c r="BN141" s="132"/>
      <c r="BO141" s="132"/>
      <c r="BP141" s="132"/>
      <c r="BQ141" s="132"/>
      <c r="BR141" s="132"/>
      <c r="BS141" s="132"/>
      <c r="BT141" s="132"/>
      <c r="BU141" s="132"/>
      <c r="BV141" s="132"/>
      <c r="BW141" s="132"/>
      <c r="BX141" s="132"/>
      <c r="BY141" s="132"/>
      <c r="BZ141" s="132"/>
      <c r="CA141" s="132"/>
      <c r="CB141" s="132"/>
      <c r="CC141" s="132"/>
      <c r="CD141" s="132"/>
      <c r="CE141" s="132"/>
      <c r="CF141" s="132"/>
      <c r="CG141" s="132"/>
      <c r="CH141" s="132"/>
      <c r="CI141" s="132"/>
      <c r="CJ141" s="132"/>
      <c r="CK141" s="132"/>
      <c r="CL141" s="132"/>
      <c r="CM141" s="132"/>
      <c r="CN141" s="132"/>
      <c r="CO141" s="132"/>
      <c r="CP141" s="132"/>
      <c r="CQ141" s="132"/>
      <c r="CR141" s="132"/>
      <c r="CS141" s="132"/>
      <c r="CT141" s="132"/>
      <c r="CU141" s="132"/>
      <c r="CV141" s="132"/>
      <c r="CW141" s="132"/>
      <c r="CX141" s="132"/>
      <c r="CY141" s="132"/>
      <c r="CZ141" s="132"/>
      <c r="DA141" s="132"/>
      <c r="DB141" s="132"/>
      <c r="DC141" s="132"/>
      <c r="DD141" s="132"/>
      <c r="DE141" s="132"/>
      <c r="DF141" s="132"/>
      <c r="DG141" s="132"/>
      <c r="DH141" s="132"/>
      <c r="DI141" s="132"/>
      <c r="DJ141" s="132"/>
      <c r="DK141" s="132"/>
      <c r="DL141" s="132"/>
      <c r="DM141" s="132"/>
      <c r="DN141" s="132"/>
      <c r="DO141" s="132"/>
      <c r="DP141" s="132"/>
      <c r="DQ141" s="132"/>
      <c r="DR141" s="132"/>
      <c r="DS141" s="132"/>
      <c r="DT141" s="132"/>
      <c r="DU141" s="132"/>
      <c r="DV141" s="132"/>
      <c r="DW141" s="132"/>
      <c r="DX141" s="132"/>
      <c r="DY141" s="132"/>
      <c r="DZ141" s="132"/>
      <c r="EA141" s="132"/>
      <c r="EB141" s="132"/>
      <c r="EC141" s="132"/>
      <c r="ED141" s="132"/>
      <c r="EE141" s="132"/>
      <c r="EF141" s="132"/>
      <c r="EG141" s="132"/>
      <c r="EH141" s="132"/>
      <c r="EI141" s="132"/>
      <c r="EJ141" s="132"/>
      <c r="EK141" s="132"/>
      <c r="EL141" s="132"/>
      <c r="EM141" s="132"/>
      <c r="EN141" s="132"/>
      <c r="EO141" s="132"/>
      <c r="EP141" s="132"/>
      <c r="EQ141" s="132"/>
      <c r="ER141" s="132"/>
      <c r="ES141" s="132"/>
      <c r="ET141" s="132"/>
      <c r="EU141" s="132"/>
      <c r="EV141" s="132"/>
      <c r="EW141" s="132"/>
      <c r="EX141" s="132"/>
      <c r="EY141" s="132"/>
      <c r="EZ141" s="132"/>
      <c r="FA141" s="132"/>
      <c r="FB141" s="132"/>
      <c r="FC141" s="132"/>
      <c r="FD141" s="132"/>
      <c r="FE141" s="132"/>
      <c r="FF141" s="132"/>
      <c r="FG141" s="132"/>
      <c r="FH141" s="132"/>
      <c r="FI141" s="132"/>
      <c r="FJ141" s="132"/>
      <c r="FK141" s="132"/>
      <c r="FL141" s="132"/>
      <c r="FM141" s="132"/>
      <c r="FN141" s="132"/>
      <c r="FO141" s="132"/>
      <c r="FP141" s="132"/>
      <c r="FQ141" s="132"/>
      <c r="FR141" s="132"/>
      <c r="FS141" s="132"/>
      <c r="FT141" s="132"/>
      <c r="FU141" s="132"/>
      <c r="FV141" s="132"/>
      <c r="FW141" s="132"/>
      <c r="FX141" s="132"/>
      <c r="FY141" s="132"/>
      <c r="FZ141" s="132"/>
      <c r="GA141" s="132"/>
      <c r="GB141" s="132"/>
      <c r="GC141" s="132"/>
      <c r="GD141" s="132"/>
      <c r="GE141" s="132"/>
      <c r="GF141" s="132"/>
      <c r="GG141" s="132"/>
      <c r="GH141" s="132"/>
      <c r="GI141" s="132"/>
      <c r="GJ141" s="132"/>
      <c r="GK141" s="132"/>
      <c r="GL141" s="132"/>
      <c r="GM141" s="132"/>
      <c r="GN141" s="132"/>
      <c r="GO141" s="132"/>
      <c r="GP141" s="132"/>
      <c r="GQ141" s="132"/>
      <c r="GR141" s="132"/>
      <c r="GS141" s="132"/>
      <c r="GT141" s="132"/>
      <c r="GU141" s="132"/>
      <c r="GV141" s="132"/>
      <c r="GW141" s="132"/>
      <c r="GX141" s="132"/>
      <c r="GY141" s="132"/>
      <c r="GZ141" s="132"/>
      <c r="HA141" s="132"/>
      <c r="HB141" s="132"/>
      <c r="HC141" s="132"/>
      <c r="HD141" s="132"/>
      <c r="HE141" s="132"/>
      <c r="HF141" s="132"/>
      <c r="HG141" s="132"/>
      <c r="HH141" s="132"/>
      <c r="HI141" s="132"/>
      <c r="HJ141" s="132"/>
      <c r="HK141" s="132"/>
      <c r="HL141" s="132"/>
      <c r="HM141" s="132"/>
      <c r="HN141" s="132"/>
      <c r="HO141" s="132"/>
      <c r="HP141" s="132"/>
      <c r="HQ141" s="132"/>
      <c r="HR141" s="132"/>
      <c r="HS141" s="132"/>
      <c r="HT141" s="132"/>
      <c r="HU141" s="132"/>
      <c r="HV141" s="132"/>
      <c r="HW141" s="132"/>
      <c r="HX141" s="132"/>
      <c r="HY141" s="132"/>
      <c r="HZ141" s="132"/>
      <c r="IA141" s="132"/>
      <c r="IB141" s="132"/>
      <c r="IC141" s="132"/>
      <c r="ID141" s="132"/>
      <c r="IE141" s="132"/>
      <c r="IF141" s="132"/>
      <c r="IG141" s="132"/>
      <c r="IH141" s="132"/>
      <c r="II141" s="132"/>
      <c r="IJ141" s="132"/>
      <c r="IK141" s="132"/>
      <c r="IL141" s="132"/>
      <c r="IM141" s="132"/>
      <c r="IN141" s="132"/>
      <c r="IO141" s="132"/>
      <c r="IP141" s="132"/>
      <c r="IQ141" s="132"/>
      <c r="IR141" s="132"/>
    </row>
    <row r="142" spans="1:252" s="128" customFormat="1" ht="15.75" customHeight="1" x14ac:dyDescent="0.25">
      <c r="A142" s="140" t="s">
        <v>1464</v>
      </c>
      <c r="B142" s="140" t="s">
        <v>1465</v>
      </c>
      <c r="C142" s="134" t="s">
        <v>1466</v>
      </c>
      <c r="D142" s="134"/>
      <c r="E142" s="134"/>
      <c r="F142" s="134"/>
      <c r="G142" s="134"/>
      <c r="H142" s="134">
        <v>6949242625</v>
      </c>
      <c r="I142" s="135" t="s">
        <v>1481</v>
      </c>
      <c r="J142" s="136"/>
      <c r="K142" s="132"/>
      <c r="L142" s="132"/>
      <c r="M142" s="132"/>
      <c r="N142" s="132"/>
      <c r="O142" s="132"/>
      <c r="P142" s="132"/>
      <c r="Q142" s="132"/>
      <c r="R142" s="132"/>
      <c r="S142" s="132"/>
      <c r="T142" s="132"/>
      <c r="U142" s="132"/>
      <c r="V142" s="132"/>
      <c r="W142" s="132"/>
      <c r="X142" s="132"/>
      <c r="Y142" s="132"/>
      <c r="Z142" s="132"/>
      <c r="AA142" s="132"/>
      <c r="AB142" s="132"/>
      <c r="AC142" s="132"/>
      <c r="AD142" s="132"/>
      <c r="AE142" s="132"/>
      <c r="AF142" s="132"/>
      <c r="AG142" s="132"/>
      <c r="AH142" s="132"/>
      <c r="AI142" s="132"/>
      <c r="AJ142" s="132"/>
      <c r="AK142" s="132"/>
      <c r="AL142" s="132"/>
      <c r="AM142" s="132"/>
      <c r="AN142" s="132"/>
      <c r="AO142" s="132"/>
      <c r="AP142" s="132"/>
      <c r="AQ142" s="132"/>
      <c r="AR142" s="132"/>
      <c r="AS142" s="132"/>
      <c r="AT142" s="132"/>
      <c r="AU142" s="132"/>
      <c r="AV142" s="132"/>
      <c r="AW142" s="132"/>
      <c r="AX142" s="132"/>
      <c r="AY142" s="132"/>
      <c r="AZ142" s="132"/>
      <c r="BA142" s="132"/>
      <c r="BB142" s="132"/>
      <c r="BC142" s="132"/>
      <c r="BD142" s="132"/>
      <c r="BE142" s="132"/>
      <c r="BF142" s="132"/>
      <c r="BG142" s="132"/>
      <c r="BH142" s="132"/>
      <c r="BI142" s="132"/>
      <c r="BJ142" s="132"/>
      <c r="BK142" s="132"/>
      <c r="BL142" s="132"/>
      <c r="BM142" s="132"/>
      <c r="BN142" s="132"/>
      <c r="BO142" s="132"/>
      <c r="BP142" s="132"/>
      <c r="BQ142" s="132"/>
      <c r="BR142" s="132"/>
      <c r="BS142" s="132"/>
      <c r="BT142" s="132"/>
      <c r="BU142" s="132"/>
      <c r="BV142" s="132"/>
      <c r="BW142" s="132"/>
      <c r="BX142" s="132"/>
      <c r="BY142" s="132"/>
      <c r="BZ142" s="132"/>
      <c r="CA142" s="132"/>
      <c r="CB142" s="132"/>
      <c r="CC142" s="132"/>
      <c r="CD142" s="132"/>
      <c r="CE142" s="132"/>
      <c r="CF142" s="132"/>
      <c r="CG142" s="132"/>
      <c r="CH142" s="132"/>
      <c r="CI142" s="132"/>
      <c r="CJ142" s="132"/>
      <c r="CK142" s="132"/>
      <c r="CL142" s="132"/>
      <c r="CM142" s="132"/>
      <c r="CN142" s="132"/>
      <c r="CO142" s="132"/>
      <c r="CP142" s="132"/>
      <c r="CQ142" s="132"/>
      <c r="CR142" s="132"/>
      <c r="CS142" s="132"/>
      <c r="CT142" s="132"/>
      <c r="CU142" s="132"/>
      <c r="CV142" s="132"/>
      <c r="CW142" s="132"/>
      <c r="CX142" s="132"/>
      <c r="CY142" s="132"/>
      <c r="CZ142" s="132"/>
      <c r="DA142" s="132"/>
      <c r="DB142" s="132"/>
      <c r="DC142" s="132"/>
      <c r="DD142" s="132"/>
      <c r="DE142" s="132"/>
      <c r="DF142" s="132"/>
      <c r="DG142" s="132"/>
      <c r="DH142" s="132"/>
      <c r="DI142" s="132"/>
      <c r="DJ142" s="132"/>
      <c r="DK142" s="132"/>
      <c r="DL142" s="132"/>
      <c r="DM142" s="132"/>
      <c r="DN142" s="132"/>
      <c r="DO142" s="132"/>
      <c r="DP142" s="132"/>
      <c r="DQ142" s="132"/>
      <c r="DR142" s="132"/>
      <c r="DS142" s="132"/>
      <c r="DT142" s="132"/>
      <c r="DU142" s="132"/>
      <c r="DV142" s="132"/>
      <c r="DW142" s="132"/>
      <c r="DX142" s="132"/>
      <c r="DY142" s="132"/>
      <c r="DZ142" s="132"/>
      <c r="EA142" s="132"/>
      <c r="EB142" s="132"/>
      <c r="EC142" s="132"/>
      <c r="ED142" s="132"/>
      <c r="EE142" s="132"/>
      <c r="EF142" s="132"/>
      <c r="EG142" s="132"/>
      <c r="EH142" s="132"/>
      <c r="EI142" s="132"/>
      <c r="EJ142" s="132"/>
      <c r="EK142" s="132"/>
      <c r="EL142" s="132"/>
      <c r="EM142" s="132"/>
      <c r="EN142" s="132"/>
      <c r="EO142" s="132"/>
      <c r="EP142" s="132"/>
      <c r="EQ142" s="132"/>
      <c r="ER142" s="132"/>
      <c r="ES142" s="132"/>
      <c r="ET142" s="132"/>
      <c r="EU142" s="132"/>
      <c r="EV142" s="132"/>
      <c r="EW142" s="132"/>
      <c r="EX142" s="132"/>
      <c r="EY142" s="132"/>
      <c r="EZ142" s="132"/>
      <c r="FA142" s="132"/>
      <c r="FB142" s="132"/>
      <c r="FC142" s="132"/>
      <c r="FD142" s="132"/>
      <c r="FE142" s="132"/>
      <c r="FF142" s="132"/>
      <c r="FG142" s="132"/>
      <c r="FH142" s="132"/>
      <c r="FI142" s="132"/>
      <c r="FJ142" s="132"/>
      <c r="FK142" s="132"/>
      <c r="FL142" s="132"/>
      <c r="FM142" s="132"/>
      <c r="FN142" s="132"/>
      <c r="FO142" s="132"/>
      <c r="FP142" s="132"/>
      <c r="FQ142" s="132"/>
      <c r="FR142" s="132"/>
      <c r="FS142" s="132"/>
      <c r="FT142" s="132"/>
      <c r="FU142" s="132"/>
      <c r="FV142" s="132"/>
      <c r="FW142" s="132"/>
      <c r="FX142" s="132"/>
      <c r="FY142" s="132"/>
      <c r="FZ142" s="132"/>
      <c r="GA142" s="132"/>
      <c r="GB142" s="132"/>
      <c r="GC142" s="132"/>
      <c r="GD142" s="132"/>
      <c r="GE142" s="132"/>
      <c r="GF142" s="132"/>
      <c r="GG142" s="132"/>
      <c r="GH142" s="132"/>
      <c r="GI142" s="132"/>
      <c r="GJ142" s="132"/>
      <c r="GK142" s="132"/>
      <c r="GL142" s="132"/>
      <c r="GM142" s="132"/>
      <c r="GN142" s="132"/>
      <c r="GO142" s="132"/>
      <c r="GP142" s="132"/>
      <c r="GQ142" s="132"/>
      <c r="GR142" s="132"/>
      <c r="GS142" s="132"/>
      <c r="GT142" s="132"/>
      <c r="GU142" s="132"/>
      <c r="GV142" s="132"/>
      <c r="GW142" s="132"/>
      <c r="GX142" s="132"/>
      <c r="GY142" s="132"/>
      <c r="GZ142" s="132"/>
      <c r="HA142" s="132"/>
      <c r="HB142" s="132"/>
      <c r="HC142" s="132"/>
      <c r="HD142" s="132"/>
      <c r="HE142" s="132"/>
      <c r="HF142" s="132"/>
      <c r="HG142" s="132"/>
      <c r="HH142" s="132"/>
      <c r="HI142" s="132"/>
      <c r="HJ142" s="132"/>
      <c r="HK142" s="132"/>
      <c r="HL142" s="132"/>
      <c r="HM142" s="132"/>
      <c r="HN142" s="132"/>
      <c r="HO142" s="132"/>
      <c r="HP142" s="132"/>
      <c r="HQ142" s="132"/>
      <c r="HR142" s="132"/>
      <c r="HS142" s="132"/>
      <c r="HT142" s="132"/>
      <c r="HU142" s="132"/>
      <c r="HV142" s="132"/>
      <c r="HW142" s="132"/>
      <c r="HX142" s="132"/>
      <c r="HY142" s="132"/>
      <c r="HZ142" s="132"/>
      <c r="IA142" s="132"/>
      <c r="IB142" s="132"/>
      <c r="IC142" s="132"/>
      <c r="ID142" s="132"/>
      <c r="IE142" s="132"/>
      <c r="IF142" s="132"/>
      <c r="IG142" s="132"/>
      <c r="IH142" s="132"/>
      <c r="II142" s="132"/>
      <c r="IJ142" s="132"/>
      <c r="IK142" s="132"/>
      <c r="IL142" s="132"/>
      <c r="IM142" s="132"/>
      <c r="IN142" s="132"/>
      <c r="IO142" s="132"/>
      <c r="IP142" s="132"/>
      <c r="IQ142" s="132"/>
      <c r="IR142" s="132"/>
    </row>
    <row r="143" spans="1:252" s="128" customFormat="1" x14ac:dyDescent="0.25">
      <c r="A143" s="140" t="s">
        <v>888</v>
      </c>
      <c r="B143" s="140" t="s">
        <v>1627</v>
      </c>
      <c r="C143" s="134" t="s">
        <v>1628</v>
      </c>
      <c r="D143" s="134" t="s">
        <v>252</v>
      </c>
      <c r="E143" s="134"/>
      <c r="F143" s="134">
        <v>6906462325</v>
      </c>
      <c r="G143" s="134">
        <v>6947535429</v>
      </c>
      <c r="H143" s="134">
        <v>6906462325</v>
      </c>
      <c r="I143" s="137" t="s">
        <v>889</v>
      </c>
      <c r="J143" s="136"/>
      <c r="K143" s="139"/>
      <c r="L143" s="132"/>
      <c r="M143" s="132"/>
      <c r="N143" s="132"/>
      <c r="O143" s="132"/>
      <c r="P143" s="132"/>
      <c r="Q143" s="132"/>
      <c r="R143" s="132"/>
      <c r="S143" s="132"/>
      <c r="T143" s="132"/>
      <c r="U143" s="132"/>
      <c r="V143" s="132"/>
      <c r="W143" s="132"/>
      <c r="X143" s="132"/>
      <c r="Y143" s="132"/>
      <c r="Z143" s="132"/>
      <c r="AA143" s="132"/>
      <c r="AB143" s="132"/>
      <c r="AC143" s="132"/>
      <c r="AD143" s="132"/>
      <c r="AE143" s="132"/>
      <c r="AF143" s="132"/>
      <c r="AG143" s="132"/>
      <c r="AH143" s="132"/>
      <c r="AI143" s="132"/>
      <c r="AJ143" s="132"/>
      <c r="AK143" s="132"/>
      <c r="AL143" s="132"/>
      <c r="AM143" s="132"/>
      <c r="AN143" s="132"/>
      <c r="AO143" s="132"/>
      <c r="AP143" s="132"/>
      <c r="AQ143" s="132"/>
      <c r="AR143" s="132"/>
      <c r="AS143" s="132"/>
      <c r="AT143" s="132"/>
      <c r="AU143" s="132"/>
      <c r="AV143" s="132"/>
      <c r="AW143" s="132"/>
      <c r="AX143" s="132"/>
      <c r="AY143" s="132"/>
      <c r="AZ143" s="132"/>
      <c r="BA143" s="132"/>
      <c r="BB143" s="132"/>
      <c r="BC143" s="132"/>
      <c r="BD143" s="132"/>
      <c r="BE143" s="132"/>
      <c r="BF143" s="132"/>
      <c r="BG143" s="132"/>
      <c r="BH143" s="132"/>
      <c r="BI143" s="132"/>
      <c r="BJ143" s="132"/>
      <c r="BK143" s="132"/>
      <c r="BL143" s="132"/>
      <c r="BM143" s="132"/>
      <c r="BN143" s="132"/>
      <c r="BO143" s="132"/>
      <c r="BP143" s="132"/>
      <c r="BQ143" s="132"/>
      <c r="BR143" s="132"/>
      <c r="BS143" s="132"/>
      <c r="BT143" s="132"/>
      <c r="BU143" s="132"/>
      <c r="BV143" s="132"/>
      <c r="BW143" s="132"/>
      <c r="BX143" s="132"/>
      <c r="BY143" s="132"/>
      <c r="BZ143" s="132"/>
      <c r="CA143" s="132"/>
      <c r="CB143" s="132"/>
      <c r="CC143" s="132"/>
      <c r="CD143" s="132"/>
      <c r="CE143" s="132"/>
      <c r="CF143" s="132"/>
      <c r="CG143" s="132"/>
      <c r="CH143" s="132"/>
      <c r="CI143" s="132"/>
      <c r="CJ143" s="132"/>
      <c r="CK143" s="132"/>
      <c r="CL143" s="132"/>
      <c r="CM143" s="132"/>
      <c r="CN143" s="132"/>
      <c r="CO143" s="132"/>
      <c r="CP143" s="132"/>
      <c r="CQ143" s="132"/>
      <c r="CR143" s="132"/>
      <c r="CS143" s="132"/>
      <c r="CT143" s="132"/>
      <c r="CU143" s="132"/>
      <c r="CV143" s="132"/>
      <c r="CW143" s="132"/>
      <c r="CX143" s="132"/>
      <c r="CY143" s="132"/>
      <c r="CZ143" s="132"/>
      <c r="DA143" s="132"/>
      <c r="DB143" s="132"/>
      <c r="DC143" s="132"/>
      <c r="DD143" s="132"/>
      <c r="DE143" s="132"/>
      <c r="DF143" s="132"/>
      <c r="DG143" s="132"/>
      <c r="DH143" s="132"/>
      <c r="DI143" s="132"/>
      <c r="DJ143" s="132"/>
      <c r="DK143" s="132"/>
      <c r="DL143" s="132"/>
      <c r="DM143" s="132"/>
      <c r="DN143" s="132"/>
      <c r="DO143" s="132"/>
      <c r="DP143" s="132"/>
      <c r="DQ143" s="132"/>
      <c r="DR143" s="132"/>
      <c r="DS143" s="132"/>
      <c r="DT143" s="132"/>
      <c r="DU143" s="132"/>
      <c r="DV143" s="132"/>
      <c r="DW143" s="132"/>
      <c r="DX143" s="132"/>
      <c r="DY143" s="132"/>
      <c r="DZ143" s="132"/>
      <c r="EA143" s="132"/>
      <c r="EB143" s="132"/>
      <c r="EC143" s="132"/>
      <c r="ED143" s="132"/>
      <c r="EE143" s="132"/>
      <c r="EF143" s="132"/>
      <c r="EG143" s="132"/>
      <c r="EH143" s="132"/>
      <c r="EI143" s="132"/>
      <c r="EJ143" s="132"/>
      <c r="EK143" s="132"/>
      <c r="EL143" s="132"/>
      <c r="EM143" s="132"/>
      <c r="EN143" s="132"/>
      <c r="EO143" s="132"/>
      <c r="EP143" s="132"/>
      <c r="EQ143" s="132"/>
      <c r="ER143" s="132"/>
      <c r="ES143" s="132"/>
      <c r="ET143" s="132"/>
      <c r="EU143" s="132"/>
      <c r="EV143" s="132"/>
      <c r="EW143" s="132"/>
      <c r="EX143" s="132"/>
      <c r="EY143" s="132"/>
      <c r="EZ143" s="132"/>
      <c r="FA143" s="132"/>
      <c r="FB143" s="132"/>
      <c r="FC143" s="132"/>
      <c r="FD143" s="132"/>
      <c r="FE143" s="132"/>
      <c r="FF143" s="132"/>
      <c r="FG143" s="132"/>
      <c r="FH143" s="132"/>
      <c r="FI143" s="132"/>
      <c r="FJ143" s="132"/>
      <c r="FK143" s="132"/>
      <c r="FL143" s="132"/>
      <c r="FM143" s="132"/>
      <c r="FN143" s="132"/>
      <c r="FO143" s="132"/>
      <c r="FP143" s="132"/>
      <c r="FQ143" s="132"/>
      <c r="FR143" s="132"/>
      <c r="FS143" s="132"/>
      <c r="FT143" s="132"/>
      <c r="FU143" s="132"/>
      <c r="FV143" s="132"/>
      <c r="FW143" s="132"/>
      <c r="FX143" s="132"/>
      <c r="FY143" s="132"/>
      <c r="FZ143" s="132"/>
      <c r="GA143" s="132"/>
      <c r="GB143" s="132"/>
      <c r="GC143" s="132"/>
      <c r="GD143" s="132"/>
      <c r="GE143" s="132"/>
      <c r="GF143" s="132"/>
      <c r="GG143" s="132"/>
      <c r="GH143" s="132"/>
      <c r="GI143" s="132"/>
      <c r="GJ143" s="132"/>
      <c r="GK143" s="132"/>
      <c r="GL143" s="132"/>
      <c r="GM143" s="132"/>
      <c r="GN143" s="132"/>
      <c r="GO143" s="132"/>
      <c r="GP143" s="132"/>
      <c r="GQ143" s="132"/>
      <c r="GR143" s="132"/>
      <c r="GS143" s="132"/>
      <c r="GT143" s="132"/>
      <c r="GU143" s="132"/>
      <c r="GV143" s="132"/>
      <c r="GW143" s="132"/>
      <c r="GX143" s="132"/>
      <c r="GY143" s="132"/>
      <c r="GZ143" s="132"/>
      <c r="HA143" s="132"/>
      <c r="HB143" s="132"/>
      <c r="HC143" s="132"/>
      <c r="HD143" s="132"/>
      <c r="HE143" s="132"/>
      <c r="HF143" s="132"/>
      <c r="HG143" s="132"/>
      <c r="HH143" s="132"/>
      <c r="HI143" s="132"/>
      <c r="HJ143" s="132"/>
      <c r="HK143" s="132"/>
      <c r="HL143" s="132"/>
      <c r="HM143" s="132"/>
      <c r="HN143" s="132"/>
      <c r="HO143" s="132"/>
      <c r="HP143" s="132"/>
      <c r="HQ143" s="132"/>
      <c r="HR143" s="132"/>
      <c r="HS143" s="132"/>
      <c r="HT143" s="132"/>
      <c r="HU143" s="132"/>
      <c r="HV143" s="132"/>
      <c r="HW143" s="132"/>
      <c r="HX143" s="132"/>
      <c r="HY143" s="132"/>
      <c r="HZ143" s="132"/>
      <c r="IA143" s="132"/>
      <c r="IB143" s="132"/>
      <c r="IC143" s="132"/>
      <c r="ID143" s="132"/>
      <c r="IE143" s="132"/>
      <c r="IF143" s="132"/>
      <c r="IG143" s="132"/>
      <c r="IH143" s="132"/>
      <c r="II143" s="132"/>
      <c r="IJ143" s="132"/>
      <c r="IK143" s="132"/>
      <c r="IL143" s="132"/>
      <c r="IM143" s="132"/>
      <c r="IN143" s="132"/>
      <c r="IO143" s="132"/>
      <c r="IP143" s="132"/>
      <c r="IQ143" s="132"/>
      <c r="IR143" s="132"/>
    </row>
    <row r="144" spans="1:252" x14ac:dyDescent="0.25">
      <c r="A144" s="101" t="s">
        <v>483</v>
      </c>
      <c r="B144" s="101" t="s">
        <v>484</v>
      </c>
      <c r="C144" s="61" t="s">
        <v>485</v>
      </c>
      <c r="D144" s="61" t="s">
        <v>486</v>
      </c>
      <c r="E144" s="61" t="s">
        <v>487</v>
      </c>
      <c r="F144" s="61" t="s">
        <v>488</v>
      </c>
      <c r="G144" s="61" t="s">
        <v>489</v>
      </c>
      <c r="H144" s="61" t="s">
        <v>488</v>
      </c>
      <c r="I144" s="7"/>
      <c r="J144" s="58" t="s">
        <v>1281</v>
      </c>
      <c r="K144" s="139"/>
      <c r="L144" s="132"/>
      <c r="M144" s="132"/>
      <c r="N144" s="132"/>
      <c r="O144" s="132"/>
      <c r="P144" s="132"/>
      <c r="Q144" s="132"/>
      <c r="R144" s="132"/>
      <c r="S144" s="132"/>
      <c r="T144" s="132"/>
      <c r="U144" s="132"/>
      <c r="V144" s="132"/>
      <c r="W144" s="132"/>
      <c r="X144" s="132"/>
      <c r="Y144" s="132"/>
      <c r="Z144" s="132"/>
      <c r="AA144" s="132"/>
      <c r="AB144" s="132"/>
      <c r="AC144" s="132"/>
      <c r="AD144" s="132"/>
      <c r="AE144" s="132"/>
      <c r="AF144" s="132"/>
      <c r="AG144" s="132"/>
      <c r="AH144" s="132"/>
      <c r="AI144" s="132"/>
      <c r="AJ144" s="132"/>
      <c r="AK144" s="132"/>
      <c r="AL144" s="132"/>
      <c r="AM144" s="132"/>
      <c r="AN144" s="132"/>
      <c r="AO144" s="132"/>
      <c r="AP144" s="132"/>
      <c r="AQ144" s="132"/>
      <c r="AR144" s="132"/>
      <c r="AS144" s="132"/>
      <c r="AT144" s="132"/>
      <c r="AU144" s="132"/>
      <c r="AV144" s="132"/>
      <c r="AW144" s="132"/>
      <c r="AX144" s="132"/>
      <c r="AY144" s="132"/>
      <c r="AZ144" s="132"/>
      <c r="BA144" s="132"/>
      <c r="BB144" s="132"/>
      <c r="BC144" s="132"/>
      <c r="BD144" s="132"/>
      <c r="BE144" s="132"/>
      <c r="BF144" s="132"/>
      <c r="BG144" s="132"/>
      <c r="BH144" s="132"/>
      <c r="BI144" s="132"/>
      <c r="BJ144" s="132"/>
      <c r="BK144" s="132"/>
      <c r="BL144" s="132"/>
      <c r="BM144" s="132"/>
      <c r="BN144" s="132"/>
      <c r="BO144" s="132"/>
      <c r="BP144" s="132"/>
      <c r="BQ144" s="132"/>
      <c r="BR144" s="132"/>
      <c r="BS144" s="132"/>
      <c r="BT144" s="132"/>
      <c r="BU144" s="132"/>
      <c r="BV144" s="132"/>
      <c r="BW144" s="132"/>
      <c r="BX144" s="132"/>
      <c r="BY144" s="132"/>
      <c r="BZ144" s="132"/>
      <c r="CA144" s="132"/>
      <c r="CB144" s="132"/>
      <c r="CC144" s="132"/>
      <c r="CD144" s="132"/>
      <c r="CE144" s="132"/>
      <c r="CF144" s="132"/>
      <c r="CG144" s="132"/>
      <c r="CH144" s="132"/>
      <c r="CI144" s="132"/>
      <c r="CJ144" s="132"/>
      <c r="CK144" s="132"/>
      <c r="CL144" s="132"/>
      <c r="CM144" s="132"/>
      <c r="CN144" s="132"/>
      <c r="CO144" s="132"/>
      <c r="CP144" s="132"/>
      <c r="CQ144" s="132"/>
      <c r="CR144" s="132"/>
      <c r="CS144" s="132"/>
      <c r="CT144" s="132"/>
      <c r="CU144" s="132"/>
      <c r="CV144" s="132"/>
      <c r="CW144" s="132"/>
      <c r="CX144" s="132"/>
      <c r="CY144" s="132"/>
      <c r="CZ144" s="132"/>
      <c r="DA144" s="132"/>
      <c r="DB144" s="132"/>
      <c r="DC144" s="132"/>
      <c r="DD144" s="132"/>
      <c r="DE144" s="132"/>
      <c r="DF144" s="132"/>
      <c r="DG144" s="132"/>
      <c r="DH144" s="132"/>
      <c r="DI144" s="132"/>
      <c r="DJ144" s="132"/>
      <c r="DK144" s="132"/>
      <c r="DL144" s="132"/>
      <c r="DM144" s="132"/>
      <c r="DN144" s="132"/>
      <c r="DO144" s="132"/>
      <c r="DP144" s="132"/>
      <c r="DQ144" s="132"/>
      <c r="DR144" s="132"/>
      <c r="DS144" s="132"/>
      <c r="DT144" s="132"/>
      <c r="DU144" s="132"/>
      <c r="DV144" s="132"/>
      <c r="DW144" s="132"/>
      <c r="DX144" s="132"/>
      <c r="DY144" s="132"/>
      <c r="DZ144" s="132"/>
      <c r="EA144" s="132"/>
      <c r="EB144" s="132"/>
      <c r="EC144" s="132"/>
      <c r="ED144" s="132"/>
      <c r="EE144" s="132"/>
      <c r="EF144" s="132"/>
      <c r="EG144" s="132"/>
      <c r="EH144" s="132"/>
      <c r="EI144" s="132"/>
      <c r="EJ144" s="132"/>
      <c r="EK144" s="132"/>
      <c r="EL144" s="132"/>
      <c r="EM144" s="132"/>
      <c r="EN144" s="132"/>
      <c r="EO144" s="132"/>
      <c r="EP144" s="132"/>
      <c r="EQ144" s="132"/>
      <c r="ER144" s="132"/>
      <c r="ES144" s="132"/>
      <c r="ET144" s="132"/>
      <c r="EU144" s="132"/>
      <c r="EV144" s="132"/>
      <c r="EW144" s="132"/>
      <c r="EX144" s="132"/>
      <c r="EY144" s="132"/>
      <c r="EZ144" s="132"/>
      <c r="FA144" s="132"/>
      <c r="FB144" s="132"/>
      <c r="FC144" s="132"/>
      <c r="FD144" s="132"/>
      <c r="FE144" s="132"/>
      <c r="FF144" s="132"/>
      <c r="FG144" s="132"/>
      <c r="FH144" s="132"/>
      <c r="FI144" s="132"/>
      <c r="FJ144" s="132"/>
      <c r="FK144" s="132"/>
      <c r="FL144" s="132"/>
      <c r="FM144" s="132"/>
      <c r="FN144" s="132"/>
      <c r="FO144" s="132"/>
      <c r="FP144" s="132"/>
      <c r="FQ144" s="132"/>
      <c r="FR144" s="132"/>
      <c r="FS144" s="132"/>
      <c r="FT144" s="132"/>
      <c r="FU144" s="132"/>
      <c r="FV144" s="132"/>
      <c r="FW144" s="132"/>
      <c r="FX144" s="132"/>
      <c r="FY144" s="132"/>
      <c r="FZ144" s="132"/>
      <c r="GA144" s="132"/>
      <c r="GB144" s="132"/>
      <c r="GC144" s="132"/>
      <c r="GD144" s="132"/>
      <c r="GE144" s="132"/>
      <c r="GF144" s="132"/>
      <c r="GG144" s="132"/>
      <c r="GH144" s="132"/>
      <c r="GI144" s="132"/>
      <c r="GJ144" s="132"/>
      <c r="GK144" s="132"/>
      <c r="GL144" s="132"/>
      <c r="GM144" s="132"/>
      <c r="GN144" s="132"/>
      <c r="GO144" s="132"/>
      <c r="GP144" s="132"/>
      <c r="GQ144" s="132"/>
      <c r="GR144" s="132"/>
      <c r="GS144" s="132"/>
      <c r="GT144" s="132"/>
      <c r="GU144" s="132"/>
      <c r="GV144" s="132"/>
      <c r="GW144" s="132"/>
      <c r="GX144" s="132"/>
      <c r="GY144" s="132"/>
      <c r="GZ144" s="132"/>
      <c r="HA144" s="132"/>
      <c r="HB144" s="132"/>
      <c r="HC144" s="132"/>
      <c r="HD144" s="132"/>
      <c r="HE144" s="132"/>
      <c r="HF144" s="132"/>
      <c r="HG144" s="132"/>
      <c r="HH144" s="132"/>
      <c r="HI144" s="132"/>
      <c r="HJ144" s="132"/>
      <c r="HK144" s="132"/>
      <c r="HL144" s="132"/>
      <c r="HM144" s="132"/>
      <c r="HN144" s="132"/>
      <c r="HO144" s="132"/>
      <c r="HP144" s="132"/>
      <c r="HQ144" s="132"/>
      <c r="HR144" s="132"/>
      <c r="HS144" s="132"/>
      <c r="HT144" s="132"/>
      <c r="HU144" s="132"/>
      <c r="HV144" s="132"/>
      <c r="HW144" s="132"/>
      <c r="HX144" s="132"/>
      <c r="HY144" s="132"/>
      <c r="HZ144" s="132"/>
      <c r="IA144" s="132"/>
      <c r="IB144" s="132"/>
      <c r="IC144" s="132"/>
      <c r="ID144" s="132"/>
      <c r="IE144" s="132"/>
      <c r="IF144" s="132"/>
      <c r="IG144" s="132"/>
      <c r="IH144" s="132"/>
      <c r="II144" s="132"/>
      <c r="IJ144" s="132"/>
      <c r="IK144" s="132"/>
      <c r="IL144" s="132"/>
      <c r="IM144" s="132"/>
      <c r="IN144" s="132"/>
      <c r="IO144" s="132"/>
      <c r="IP144" s="132"/>
      <c r="IQ144" s="132"/>
      <c r="IR144" s="132"/>
    </row>
    <row r="145" spans="1:252" s="128" customFormat="1" ht="15" customHeight="1" x14ac:dyDescent="0.25">
      <c r="A145" s="141" t="s">
        <v>163</v>
      </c>
      <c r="B145" s="141" t="s">
        <v>490</v>
      </c>
      <c r="C145" s="142" t="s">
        <v>259</v>
      </c>
      <c r="D145" s="142" t="s">
        <v>491</v>
      </c>
      <c r="E145" s="142" t="s">
        <v>259</v>
      </c>
      <c r="F145" s="142" t="s">
        <v>492</v>
      </c>
      <c r="G145" s="142" t="s">
        <v>1322</v>
      </c>
      <c r="H145" s="142" t="s">
        <v>492</v>
      </c>
      <c r="I145" s="137" t="s">
        <v>493</v>
      </c>
      <c r="J145" s="138" t="s">
        <v>1245</v>
      </c>
      <c r="K145" s="132"/>
      <c r="L145" s="132"/>
      <c r="M145" s="132"/>
      <c r="N145" s="132"/>
      <c r="O145" s="132"/>
      <c r="P145" s="132"/>
      <c r="Q145" s="132"/>
      <c r="R145" s="132"/>
      <c r="S145" s="132"/>
      <c r="T145" s="132"/>
      <c r="U145" s="132"/>
      <c r="V145" s="132"/>
      <c r="W145" s="132"/>
      <c r="X145" s="132"/>
      <c r="Y145" s="132"/>
      <c r="Z145" s="132"/>
      <c r="AA145" s="132"/>
      <c r="AB145" s="132"/>
      <c r="AC145" s="132"/>
      <c r="AD145" s="132"/>
      <c r="AE145" s="132"/>
      <c r="AF145" s="132"/>
      <c r="AG145" s="132"/>
      <c r="AH145" s="132"/>
      <c r="AI145" s="132"/>
      <c r="AJ145" s="132"/>
      <c r="AK145" s="132"/>
      <c r="AL145" s="132"/>
      <c r="AM145" s="132"/>
      <c r="AN145" s="132"/>
      <c r="AO145" s="132"/>
      <c r="AP145" s="132"/>
      <c r="AQ145" s="132"/>
      <c r="AR145" s="132"/>
      <c r="AS145" s="132"/>
      <c r="AT145" s="132"/>
      <c r="AU145" s="132"/>
      <c r="AV145" s="132"/>
      <c r="AW145" s="132"/>
      <c r="AX145" s="132"/>
      <c r="AY145" s="132"/>
      <c r="AZ145" s="132"/>
      <c r="BA145" s="132"/>
      <c r="BB145" s="132"/>
      <c r="BC145" s="132"/>
      <c r="BD145" s="132"/>
      <c r="BE145" s="132"/>
      <c r="BF145" s="132"/>
      <c r="BG145" s="132"/>
      <c r="BH145" s="132"/>
      <c r="BI145" s="132"/>
      <c r="BJ145" s="132"/>
      <c r="BK145" s="132"/>
      <c r="BL145" s="132"/>
      <c r="BM145" s="132"/>
      <c r="BN145" s="132"/>
      <c r="BO145" s="132"/>
      <c r="BP145" s="132"/>
      <c r="BQ145" s="132"/>
      <c r="BR145" s="132"/>
      <c r="BS145" s="132"/>
      <c r="BT145" s="132"/>
      <c r="BU145" s="132"/>
      <c r="BV145" s="132"/>
      <c r="BW145" s="132"/>
      <c r="BX145" s="132"/>
      <c r="BY145" s="132"/>
      <c r="BZ145" s="132"/>
      <c r="CA145" s="132"/>
      <c r="CB145" s="132"/>
      <c r="CC145" s="132"/>
      <c r="CD145" s="132"/>
      <c r="CE145" s="132"/>
      <c r="CF145" s="132"/>
      <c r="CG145" s="132"/>
      <c r="CH145" s="132"/>
      <c r="CI145" s="132"/>
      <c r="CJ145" s="132"/>
      <c r="CK145" s="132"/>
      <c r="CL145" s="132"/>
      <c r="CM145" s="132"/>
      <c r="CN145" s="132"/>
      <c r="CO145" s="132"/>
      <c r="CP145" s="132"/>
      <c r="CQ145" s="132"/>
      <c r="CR145" s="132"/>
      <c r="CS145" s="132"/>
      <c r="CT145" s="132"/>
      <c r="CU145" s="132"/>
      <c r="CV145" s="132"/>
      <c r="CW145" s="132"/>
      <c r="CX145" s="132"/>
      <c r="CY145" s="132"/>
      <c r="CZ145" s="132"/>
      <c r="DA145" s="132"/>
      <c r="DB145" s="132"/>
      <c r="DC145" s="132"/>
      <c r="DD145" s="132"/>
      <c r="DE145" s="132"/>
      <c r="DF145" s="132"/>
      <c r="DG145" s="132"/>
      <c r="DH145" s="132"/>
      <c r="DI145" s="132"/>
      <c r="DJ145" s="132"/>
      <c r="DK145" s="132"/>
      <c r="DL145" s="132"/>
      <c r="DM145" s="132"/>
      <c r="DN145" s="132"/>
      <c r="DO145" s="132"/>
      <c r="DP145" s="132"/>
      <c r="DQ145" s="132"/>
      <c r="DR145" s="132"/>
      <c r="DS145" s="132"/>
      <c r="DT145" s="132"/>
      <c r="DU145" s="132"/>
      <c r="DV145" s="132"/>
      <c r="DW145" s="132"/>
      <c r="DX145" s="132"/>
      <c r="DY145" s="132"/>
      <c r="DZ145" s="132"/>
      <c r="EA145" s="132"/>
      <c r="EB145" s="132"/>
      <c r="EC145" s="132"/>
      <c r="ED145" s="132"/>
      <c r="EE145" s="132"/>
      <c r="EF145" s="132"/>
      <c r="EG145" s="132"/>
      <c r="EH145" s="132"/>
      <c r="EI145" s="132"/>
      <c r="EJ145" s="132"/>
      <c r="EK145" s="132"/>
      <c r="EL145" s="132"/>
      <c r="EM145" s="132"/>
      <c r="EN145" s="132"/>
      <c r="EO145" s="132"/>
      <c r="EP145" s="132"/>
      <c r="EQ145" s="132"/>
      <c r="ER145" s="132"/>
      <c r="ES145" s="132"/>
      <c r="ET145" s="132"/>
      <c r="EU145" s="132"/>
      <c r="EV145" s="132"/>
      <c r="EW145" s="132"/>
      <c r="EX145" s="132"/>
      <c r="EY145" s="132"/>
      <c r="EZ145" s="132"/>
      <c r="FA145" s="132"/>
      <c r="FB145" s="132"/>
      <c r="FC145" s="132"/>
      <c r="FD145" s="132"/>
      <c r="FE145" s="132"/>
      <c r="FF145" s="132"/>
      <c r="FG145" s="132"/>
      <c r="FH145" s="132"/>
      <c r="FI145" s="132"/>
      <c r="FJ145" s="132"/>
      <c r="FK145" s="132"/>
      <c r="FL145" s="132"/>
      <c r="FM145" s="132"/>
      <c r="FN145" s="132"/>
      <c r="FO145" s="132"/>
      <c r="FP145" s="132"/>
      <c r="FQ145" s="132"/>
      <c r="FR145" s="132"/>
      <c r="FS145" s="132"/>
      <c r="FT145" s="132"/>
      <c r="FU145" s="132"/>
      <c r="FV145" s="132"/>
      <c r="FW145" s="132"/>
      <c r="FX145" s="132"/>
      <c r="FY145" s="132"/>
      <c r="FZ145" s="132"/>
      <c r="GA145" s="132"/>
      <c r="GB145" s="132"/>
      <c r="GC145" s="132"/>
      <c r="GD145" s="132"/>
      <c r="GE145" s="132"/>
      <c r="GF145" s="132"/>
      <c r="GG145" s="132"/>
      <c r="GH145" s="132"/>
      <c r="GI145" s="132"/>
      <c r="GJ145" s="132"/>
      <c r="GK145" s="132"/>
      <c r="GL145" s="132"/>
      <c r="GM145" s="132"/>
      <c r="GN145" s="132"/>
      <c r="GO145" s="132"/>
      <c r="GP145" s="132"/>
      <c r="GQ145" s="132"/>
      <c r="GR145" s="132"/>
      <c r="GS145" s="132"/>
      <c r="GT145" s="132"/>
      <c r="GU145" s="132"/>
      <c r="GV145" s="132"/>
      <c r="GW145" s="132"/>
      <c r="GX145" s="132"/>
      <c r="GY145" s="132"/>
      <c r="GZ145" s="132"/>
      <c r="HA145" s="132"/>
      <c r="HB145" s="132"/>
      <c r="HC145" s="132"/>
      <c r="HD145" s="132"/>
      <c r="HE145" s="132"/>
      <c r="HF145" s="132"/>
      <c r="HG145" s="132"/>
      <c r="HH145" s="132"/>
      <c r="HI145" s="132"/>
      <c r="HJ145" s="132"/>
      <c r="HK145" s="132"/>
      <c r="HL145" s="132"/>
      <c r="HM145" s="132"/>
      <c r="HN145" s="132"/>
      <c r="HO145" s="132"/>
      <c r="HP145" s="132"/>
      <c r="HQ145" s="132"/>
      <c r="HR145" s="132"/>
      <c r="HS145" s="132"/>
      <c r="HT145" s="132"/>
      <c r="HU145" s="132"/>
      <c r="HV145" s="132"/>
      <c r="HW145" s="132"/>
      <c r="HX145" s="132"/>
      <c r="HY145" s="132"/>
      <c r="HZ145" s="132"/>
      <c r="IA145" s="132"/>
      <c r="IB145" s="132"/>
      <c r="IC145" s="132"/>
      <c r="ID145" s="132"/>
      <c r="IE145" s="132"/>
      <c r="IF145" s="132"/>
      <c r="IG145" s="132"/>
      <c r="IH145" s="132"/>
      <c r="II145" s="132"/>
      <c r="IJ145" s="132"/>
      <c r="IK145" s="132"/>
      <c r="IL145" s="132"/>
      <c r="IM145" s="132"/>
      <c r="IN145" s="132"/>
      <c r="IO145" s="132"/>
      <c r="IP145" s="132"/>
      <c r="IQ145" s="132"/>
      <c r="IR145" s="132"/>
    </row>
    <row r="146" spans="1:252" ht="15.75" customHeight="1" x14ac:dyDescent="0.25">
      <c r="A146" s="140" t="s">
        <v>1102</v>
      </c>
      <c r="B146" s="140" t="s">
        <v>1103</v>
      </c>
      <c r="C146" s="134" t="s">
        <v>1104</v>
      </c>
      <c r="D146" s="134" t="s">
        <v>238</v>
      </c>
      <c r="E146" s="134">
        <v>2130402614</v>
      </c>
      <c r="F146" s="134"/>
      <c r="G146" s="134">
        <v>6972842255</v>
      </c>
      <c r="H146" s="134">
        <v>6946845513</v>
      </c>
      <c r="I146" s="135" t="s">
        <v>1105</v>
      </c>
      <c r="J146" s="135"/>
      <c r="K146" s="132"/>
      <c r="L146" s="132"/>
      <c r="M146" s="132"/>
      <c r="N146" s="132"/>
      <c r="O146" s="132"/>
      <c r="P146" s="132"/>
      <c r="Q146" s="132"/>
      <c r="R146" s="132"/>
      <c r="S146" s="132"/>
      <c r="T146" s="132"/>
      <c r="U146" s="132"/>
      <c r="V146" s="132"/>
      <c r="W146" s="132"/>
      <c r="X146" s="132"/>
      <c r="Y146" s="132"/>
      <c r="Z146" s="132"/>
      <c r="AA146" s="132"/>
      <c r="AB146" s="132"/>
      <c r="AC146" s="132"/>
      <c r="AD146" s="132"/>
      <c r="AE146" s="132"/>
      <c r="AF146" s="132"/>
      <c r="AG146" s="132"/>
      <c r="AH146" s="132"/>
      <c r="AI146" s="132"/>
      <c r="AJ146" s="132"/>
      <c r="AK146" s="132"/>
      <c r="AL146" s="132"/>
      <c r="AM146" s="132"/>
      <c r="AN146" s="132"/>
      <c r="AO146" s="132"/>
      <c r="AP146" s="132"/>
      <c r="AQ146" s="132"/>
      <c r="AR146" s="132"/>
      <c r="AS146" s="132"/>
      <c r="AT146" s="132"/>
      <c r="AU146" s="132"/>
      <c r="AV146" s="132"/>
      <c r="AW146" s="132"/>
      <c r="AX146" s="132"/>
      <c r="AY146" s="132"/>
      <c r="AZ146" s="132"/>
      <c r="BA146" s="132"/>
      <c r="BB146" s="132"/>
      <c r="BC146" s="132"/>
      <c r="BD146" s="132"/>
      <c r="BE146" s="132"/>
      <c r="BF146" s="132"/>
      <c r="BG146" s="132"/>
      <c r="BH146" s="132"/>
      <c r="BI146" s="132"/>
      <c r="BJ146" s="132"/>
      <c r="BK146" s="132"/>
      <c r="BL146" s="132"/>
      <c r="BM146" s="132"/>
      <c r="BN146" s="132"/>
      <c r="BO146" s="132"/>
      <c r="BP146" s="132"/>
      <c r="BQ146" s="132"/>
      <c r="BR146" s="132"/>
      <c r="BS146" s="132"/>
      <c r="BT146" s="132"/>
      <c r="BU146" s="132"/>
      <c r="BV146" s="132"/>
      <c r="BW146" s="132"/>
      <c r="BX146" s="132"/>
      <c r="BY146" s="132"/>
      <c r="BZ146" s="132"/>
      <c r="CA146" s="132"/>
      <c r="CB146" s="132"/>
      <c r="CC146" s="132"/>
      <c r="CD146" s="132"/>
      <c r="CE146" s="132"/>
      <c r="CF146" s="132"/>
      <c r="CG146" s="132"/>
      <c r="CH146" s="132"/>
      <c r="CI146" s="132"/>
      <c r="CJ146" s="132"/>
      <c r="CK146" s="132"/>
      <c r="CL146" s="132"/>
      <c r="CM146" s="132"/>
      <c r="CN146" s="132"/>
      <c r="CO146" s="132"/>
      <c r="CP146" s="132"/>
      <c r="CQ146" s="132"/>
      <c r="CR146" s="132"/>
      <c r="CS146" s="132"/>
      <c r="CT146" s="132"/>
      <c r="CU146" s="132"/>
      <c r="CV146" s="132"/>
      <c r="CW146" s="132"/>
      <c r="CX146" s="132"/>
      <c r="CY146" s="132"/>
      <c r="CZ146" s="132"/>
      <c r="DA146" s="132"/>
      <c r="DB146" s="132"/>
      <c r="DC146" s="132"/>
      <c r="DD146" s="132"/>
      <c r="DE146" s="132"/>
      <c r="DF146" s="132"/>
      <c r="DG146" s="132"/>
      <c r="DH146" s="132"/>
      <c r="DI146" s="132"/>
      <c r="DJ146" s="132"/>
      <c r="DK146" s="132"/>
      <c r="DL146" s="132"/>
      <c r="DM146" s="132"/>
      <c r="DN146" s="132"/>
      <c r="DO146" s="132"/>
      <c r="DP146" s="132"/>
      <c r="DQ146" s="132"/>
      <c r="DR146" s="132"/>
      <c r="DS146" s="132"/>
      <c r="DT146" s="132"/>
      <c r="DU146" s="132"/>
      <c r="DV146" s="132"/>
      <c r="DW146" s="132"/>
      <c r="DX146" s="132"/>
      <c r="DY146" s="132"/>
      <c r="DZ146" s="132"/>
      <c r="EA146" s="132"/>
      <c r="EB146" s="132"/>
      <c r="EC146" s="132"/>
      <c r="ED146" s="132"/>
      <c r="EE146" s="132"/>
      <c r="EF146" s="132"/>
      <c r="EG146" s="132"/>
      <c r="EH146" s="132"/>
      <c r="EI146" s="132"/>
      <c r="EJ146" s="132"/>
      <c r="EK146" s="132"/>
      <c r="EL146" s="132"/>
      <c r="EM146" s="132"/>
      <c r="EN146" s="132"/>
      <c r="EO146" s="132"/>
      <c r="EP146" s="132"/>
      <c r="EQ146" s="132"/>
      <c r="ER146" s="132"/>
      <c r="ES146" s="132"/>
      <c r="ET146" s="132"/>
      <c r="EU146" s="132"/>
      <c r="EV146" s="132"/>
      <c r="EW146" s="132"/>
      <c r="EX146" s="132"/>
      <c r="EY146" s="132"/>
      <c r="EZ146" s="132"/>
      <c r="FA146" s="132"/>
      <c r="FB146" s="132"/>
      <c r="FC146" s="132"/>
      <c r="FD146" s="132"/>
      <c r="FE146" s="132"/>
      <c r="FF146" s="132"/>
      <c r="FG146" s="132"/>
      <c r="FH146" s="132"/>
      <c r="FI146" s="132"/>
      <c r="FJ146" s="132"/>
      <c r="FK146" s="132"/>
      <c r="FL146" s="132"/>
      <c r="FM146" s="132"/>
      <c r="FN146" s="132"/>
      <c r="FO146" s="132"/>
      <c r="FP146" s="132"/>
      <c r="FQ146" s="132"/>
      <c r="FR146" s="132"/>
      <c r="FS146" s="132"/>
      <c r="FT146" s="132"/>
      <c r="FU146" s="132"/>
      <c r="FV146" s="132"/>
      <c r="FW146" s="132"/>
      <c r="FX146" s="132"/>
      <c r="FY146" s="132"/>
      <c r="FZ146" s="132"/>
      <c r="GA146" s="132"/>
      <c r="GB146" s="132"/>
      <c r="GC146" s="132"/>
      <c r="GD146" s="132"/>
      <c r="GE146" s="132"/>
      <c r="GF146" s="132"/>
      <c r="GG146" s="132"/>
      <c r="GH146" s="132"/>
      <c r="GI146" s="132"/>
      <c r="GJ146" s="132"/>
      <c r="GK146" s="132"/>
      <c r="GL146" s="132"/>
      <c r="GM146" s="132"/>
      <c r="GN146" s="132"/>
      <c r="GO146" s="132"/>
      <c r="GP146" s="132"/>
      <c r="GQ146" s="132"/>
      <c r="GR146" s="132"/>
      <c r="GS146" s="132"/>
      <c r="GT146" s="132"/>
      <c r="GU146" s="132"/>
      <c r="GV146" s="132"/>
      <c r="GW146" s="132"/>
      <c r="GX146" s="132"/>
      <c r="GY146" s="132"/>
      <c r="GZ146" s="132"/>
      <c r="HA146" s="132"/>
      <c r="HB146" s="132"/>
      <c r="HC146" s="132"/>
      <c r="HD146" s="132"/>
      <c r="HE146" s="132"/>
      <c r="HF146" s="132"/>
      <c r="HG146" s="132"/>
      <c r="HH146" s="132"/>
      <c r="HI146" s="132"/>
      <c r="HJ146" s="132"/>
      <c r="HK146" s="132"/>
      <c r="HL146" s="132"/>
      <c r="HM146" s="132"/>
      <c r="HN146" s="132"/>
      <c r="HO146" s="132"/>
      <c r="HP146" s="132"/>
      <c r="HQ146" s="132"/>
      <c r="HR146" s="132"/>
      <c r="HS146" s="132"/>
      <c r="HT146" s="132"/>
      <c r="HU146" s="132"/>
      <c r="HV146" s="132"/>
      <c r="HW146" s="132"/>
      <c r="HX146" s="132"/>
      <c r="HY146" s="132"/>
      <c r="HZ146" s="132"/>
      <c r="IA146" s="132"/>
      <c r="IB146" s="132"/>
      <c r="IC146" s="132"/>
      <c r="ID146" s="132"/>
      <c r="IE146" s="132"/>
      <c r="IF146" s="132"/>
      <c r="IG146" s="132"/>
      <c r="IH146" s="132"/>
      <c r="II146" s="132"/>
      <c r="IJ146" s="132"/>
      <c r="IK146" s="132"/>
      <c r="IL146" s="132"/>
      <c r="IM146" s="132"/>
      <c r="IN146" s="132"/>
      <c r="IO146" s="132"/>
      <c r="IP146" s="132"/>
      <c r="IQ146" s="132"/>
      <c r="IR146" s="132"/>
    </row>
    <row r="147" spans="1:252" s="128" customFormat="1" ht="16.5" x14ac:dyDescent="0.3">
      <c r="A147" s="140" t="s">
        <v>1436</v>
      </c>
      <c r="B147" s="140" t="s">
        <v>514</v>
      </c>
      <c r="C147" s="134" t="s">
        <v>551</v>
      </c>
      <c r="D147" s="134"/>
      <c r="E147" s="134"/>
      <c r="F147" s="134"/>
      <c r="G147" s="134">
        <v>6985998452</v>
      </c>
      <c r="H147" s="151" t="s">
        <v>1437</v>
      </c>
      <c r="I147" s="135" t="s">
        <v>1479</v>
      </c>
      <c r="J147" s="136"/>
      <c r="K147" s="139"/>
      <c r="L147" s="132"/>
      <c r="M147" s="132"/>
      <c r="N147" s="132"/>
      <c r="O147" s="132"/>
      <c r="P147" s="132"/>
      <c r="Q147" s="132"/>
      <c r="R147" s="132"/>
      <c r="S147" s="132"/>
      <c r="T147" s="132"/>
      <c r="U147" s="132"/>
      <c r="V147" s="132"/>
      <c r="W147" s="132"/>
      <c r="X147" s="132"/>
      <c r="Y147" s="132"/>
      <c r="Z147" s="132"/>
      <c r="AA147" s="132"/>
      <c r="AB147" s="132"/>
      <c r="AC147" s="132"/>
      <c r="AD147" s="132"/>
      <c r="AE147" s="132"/>
      <c r="AF147" s="132"/>
      <c r="AG147" s="132"/>
      <c r="AH147" s="132"/>
      <c r="AI147" s="132"/>
      <c r="AJ147" s="132"/>
      <c r="AK147" s="132"/>
      <c r="AL147" s="132"/>
      <c r="AM147" s="132"/>
      <c r="AN147" s="132"/>
      <c r="AO147" s="132"/>
      <c r="AP147" s="132"/>
      <c r="AQ147" s="132"/>
      <c r="AR147" s="132"/>
      <c r="AS147" s="132"/>
      <c r="AT147" s="132"/>
      <c r="AU147" s="132"/>
      <c r="AV147" s="132"/>
      <c r="AW147" s="132"/>
      <c r="AX147" s="132"/>
      <c r="AY147" s="132"/>
      <c r="AZ147" s="132"/>
      <c r="BA147" s="132"/>
      <c r="BB147" s="132"/>
      <c r="BC147" s="132"/>
      <c r="BD147" s="132"/>
      <c r="BE147" s="132"/>
      <c r="BF147" s="132"/>
      <c r="BG147" s="132"/>
      <c r="BH147" s="132"/>
      <c r="BI147" s="132"/>
      <c r="BJ147" s="132"/>
      <c r="BK147" s="132"/>
      <c r="BL147" s="132"/>
      <c r="BM147" s="132"/>
      <c r="BN147" s="132"/>
      <c r="BO147" s="132"/>
      <c r="BP147" s="132"/>
      <c r="BQ147" s="132"/>
      <c r="BR147" s="132"/>
      <c r="BS147" s="132"/>
      <c r="BT147" s="132"/>
      <c r="BU147" s="132"/>
      <c r="BV147" s="132"/>
      <c r="BW147" s="132"/>
      <c r="BX147" s="132"/>
      <c r="BY147" s="132"/>
      <c r="BZ147" s="132"/>
      <c r="CA147" s="132"/>
      <c r="CB147" s="132"/>
      <c r="CC147" s="132"/>
      <c r="CD147" s="132"/>
      <c r="CE147" s="132"/>
      <c r="CF147" s="132"/>
      <c r="CG147" s="132"/>
      <c r="CH147" s="132"/>
      <c r="CI147" s="132"/>
      <c r="CJ147" s="132"/>
      <c r="CK147" s="132"/>
      <c r="CL147" s="132"/>
      <c r="CM147" s="132"/>
      <c r="CN147" s="132"/>
      <c r="CO147" s="132"/>
      <c r="CP147" s="132"/>
      <c r="CQ147" s="132"/>
      <c r="CR147" s="132"/>
      <c r="CS147" s="132"/>
      <c r="CT147" s="132"/>
      <c r="CU147" s="132"/>
      <c r="CV147" s="132"/>
      <c r="CW147" s="132"/>
      <c r="CX147" s="132"/>
      <c r="CY147" s="132"/>
      <c r="CZ147" s="132"/>
      <c r="DA147" s="132"/>
      <c r="DB147" s="132"/>
      <c r="DC147" s="132"/>
      <c r="DD147" s="132"/>
      <c r="DE147" s="132"/>
      <c r="DF147" s="132"/>
      <c r="DG147" s="132"/>
      <c r="DH147" s="132"/>
      <c r="DI147" s="132"/>
      <c r="DJ147" s="132"/>
      <c r="DK147" s="132"/>
      <c r="DL147" s="132"/>
      <c r="DM147" s="132"/>
      <c r="DN147" s="132"/>
      <c r="DO147" s="132"/>
      <c r="DP147" s="132"/>
      <c r="DQ147" s="132"/>
      <c r="DR147" s="132"/>
      <c r="DS147" s="132"/>
      <c r="DT147" s="132"/>
      <c r="DU147" s="132"/>
      <c r="DV147" s="132"/>
      <c r="DW147" s="132"/>
      <c r="DX147" s="132"/>
      <c r="DY147" s="132"/>
      <c r="DZ147" s="132"/>
      <c r="EA147" s="132"/>
      <c r="EB147" s="132"/>
      <c r="EC147" s="132"/>
      <c r="ED147" s="132"/>
      <c r="EE147" s="132"/>
      <c r="EF147" s="132"/>
      <c r="EG147" s="132"/>
      <c r="EH147" s="132"/>
      <c r="EI147" s="132"/>
      <c r="EJ147" s="132"/>
      <c r="EK147" s="132"/>
      <c r="EL147" s="132"/>
      <c r="EM147" s="132"/>
      <c r="EN147" s="132"/>
      <c r="EO147" s="132"/>
      <c r="EP147" s="132"/>
      <c r="EQ147" s="132"/>
      <c r="ER147" s="132"/>
      <c r="ES147" s="132"/>
      <c r="ET147" s="132"/>
      <c r="EU147" s="132"/>
      <c r="EV147" s="132"/>
      <c r="EW147" s="132"/>
      <c r="EX147" s="132"/>
      <c r="EY147" s="132"/>
      <c r="EZ147" s="132"/>
      <c r="FA147" s="132"/>
      <c r="FB147" s="132"/>
      <c r="FC147" s="132"/>
      <c r="FD147" s="132"/>
      <c r="FE147" s="132"/>
      <c r="FF147" s="132"/>
      <c r="FG147" s="132"/>
      <c r="FH147" s="132"/>
      <c r="FI147" s="132"/>
      <c r="FJ147" s="132"/>
      <c r="FK147" s="132"/>
      <c r="FL147" s="132"/>
      <c r="FM147" s="132"/>
      <c r="FN147" s="132"/>
      <c r="FO147" s="132"/>
      <c r="FP147" s="132"/>
      <c r="FQ147" s="132"/>
      <c r="FR147" s="132"/>
      <c r="FS147" s="132"/>
      <c r="FT147" s="132"/>
      <c r="FU147" s="132"/>
      <c r="FV147" s="132"/>
      <c r="FW147" s="132"/>
      <c r="FX147" s="132"/>
      <c r="FY147" s="132"/>
      <c r="FZ147" s="132"/>
      <c r="GA147" s="132"/>
      <c r="GB147" s="132"/>
      <c r="GC147" s="132"/>
      <c r="GD147" s="132"/>
      <c r="GE147" s="132"/>
      <c r="GF147" s="132"/>
      <c r="GG147" s="132"/>
      <c r="GH147" s="132"/>
      <c r="GI147" s="132"/>
      <c r="GJ147" s="132"/>
      <c r="GK147" s="132"/>
      <c r="GL147" s="132"/>
      <c r="GM147" s="132"/>
      <c r="GN147" s="132"/>
      <c r="GO147" s="132"/>
      <c r="GP147" s="132"/>
      <c r="GQ147" s="132"/>
      <c r="GR147" s="132"/>
      <c r="GS147" s="132"/>
      <c r="GT147" s="132"/>
      <c r="GU147" s="132"/>
      <c r="GV147" s="132"/>
      <c r="GW147" s="132"/>
      <c r="GX147" s="132"/>
      <c r="GY147" s="132"/>
      <c r="GZ147" s="132"/>
      <c r="HA147" s="132"/>
      <c r="HB147" s="132"/>
      <c r="HC147" s="132"/>
      <c r="HD147" s="132"/>
      <c r="HE147" s="132"/>
      <c r="HF147" s="132"/>
      <c r="HG147" s="132"/>
      <c r="HH147" s="132"/>
      <c r="HI147" s="132"/>
      <c r="HJ147" s="132"/>
      <c r="HK147" s="132"/>
      <c r="HL147" s="132"/>
      <c r="HM147" s="132"/>
      <c r="HN147" s="132"/>
      <c r="HO147" s="132"/>
      <c r="HP147" s="132"/>
      <c r="HQ147" s="132"/>
      <c r="HR147" s="132"/>
      <c r="HS147" s="132"/>
      <c r="HT147" s="132"/>
      <c r="HU147" s="132"/>
      <c r="HV147" s="132"/>
      <c r="HW147" s="132"/>
      <c r="HX147" s="132"/>
      <c r="HY147" s="132"/>
      <c r="HZ147" s="132"/>
      <c r="IA147" s="132"/>
      <c r="IB147" s="132"/>
      <c r="IC147" s="132"/>
      <c r="ID147" s="132"/>
      <c r="IE147" s="132"/>
      <c r="IF147" s="132"/>
      <c r="IG147" s="132"/>
      <c r="IH147" s="132"/>
      <c r="II147" s="132"/>
      <c r="IJ147" s="132"/>
      <c r="IK147" s="132"/>
      <c r="IL147" s="132"/>
      <c r="IM147" s="132"/>
      <c r="IN147" s="132"/>
      <c r="IO147" s="132"/>
      <c r="IP147" s="132"/>
      <c r="IQ147" s="132"/>
      <c r="IR147" s="132"/>
    </row>
    <row r="148" spans="1:252" x14ac:dyDescent="0.25">
      <c r="A148" s="101" t="s">
        <v>494</v>
      </c>
      <c r="B148" s="101" t="s">
        <v>383</v>
      </c>
      <c r="C148" s="61" t="s">
        <v>495</v>
      </c>
      <c r="D148" s="61" t="s">
        <v>496</v>
      </c>
      <c r="E148" s="61" t="s">
        <v>497</v>
      </c>
      <c r="F148" s="61" t="s">
        <v>498</v>
      </c>
      <c r="G148" s="61" t="s">
        <v>310</v>
      </c>
      <c r="H148" s="61" t="s">
        <v>310</v>
      </c>
      <c r="I148" s="7"/>
      <c r="J148" s="7"/>
      <c r="K148" s="132"/>
      <c r="L148" s="132"/>
      <c r="M148" s="132"/>
      <c r="N148" s="132"/>
      <c r="O148" s="132"/>
      <c r="P148" s="132"/>
      <c r="Q148" s="132"/>
      <c r="R148" s="132"/>
      <c r="S148" s="132"/>
      <c r="T148" s="132"/>
      <c r="U148" s="132"/>
      <c r="V148" s="132"/>
      <c r="W148" s="132"/>
      <c r="X148" s="132"/>
      <c r="Y148" s="132"/>
      <c r="Z148" s="132"/>
      <c r="AA148" s="132"/>
      <c r="AB148" s="132"/>
      <c r="AC148" s="132"/>
      <c r="AD148" s="132"/>
      <c r="AE148" s="132"/>
      <c r="AF148" s="132"/>
      <c r="AG148" s="132"/>
      <c r="AH148" s="132"/>
      <c r="AI148" s="132"/>
      <c r="AJ148" s="132"/>
      <c r="AK148" s="132"/>
      <c r="AL148" s="132"/>
      <c r="AM148" s="132"/>
      <c r="AN148" s="132"/>
      <c r="AO148" s="132"/>
      <c r="AP148" s="132"/>
      <c r="AQ148" s="132"/>
      <c r="AR148" s="132"/>
      <c r="AS148" s="132"/>
      <c r="AT148" s="132"/>
      <c r="AU148" s="132"/>
      <c r="AV148" s="132"/>
      <c r="AW148" s="132"/>
      <c r="AX148" s="132"/>
      <c r="AY148" s="132"/>
      <c r="AZ148" s="132"/>
      <c r="BA148" s="132"/>
      <c r="BB148" s="132"/>
      <c r="BC148" s="132"/>
      <c r="BD148" s="132"/>
      <c r="BE148" s="132"/>
      <c r="BF148" s="132"/>
      <c r="BG148" s="132"/>
      <c r="BH148" s="132"/>
      <c r="BI148" s="132"/>
      <c r="BJ148" s="132"/>
      <c r="BK148" s="132"/>
      <c r="BL148" s="132"/>
      <c r="BM148" s="132"/>
      <c r="BN148" s="132"/>
      <c r="BO148" s="132"/>
      <c r="BP148" s="132"/>
      <c r="BQ148" s="132"/>
      <c r="BR148" s="132"/>
      <c r="BS148" s="132"/>
      <c r="BT148" s="132"/>
      <c r="BU148" s="132"/>
      <c r="BV148" s="132"/>
      <c r="BW148" s="132"/>
      <c r="BX148" s="132"/>
      <c r="BY148" s="132"/>
      <c r="BZ148" s="132"/>
      <c r="CA148" s="132"/>
      <c r="CB148" s="132"/>
      <c r="CC148" s="132"/>
      <c r="CD148" s="132"/>
      <c r="CE148" s="132"/>
      <c r="CF148" s="132"/>
      <c r="CG148" s="132"/>
      <c r="CH148" s="132"/>
      <c r="CI148" s="132"/>
      <c r="CJ148" s="132"/>
      <c r="CK148" s="132"/>
      <c r="CL148" s="132"/>
      <c r="CM148" s="132"/>
      <c r="CN148" s="132"/>
      <c r="CO148" s="132"/>
      <c r="CP148" s="132"/>
      <c r="CQ148" s="132"/>
      <c r="CR148" s="132"/>
      <c r="CS148" s="132"/>
      <c r="CT148" s="132"/>
      <c r="CU148" s="132"/>
      <c r="CV148" s="132"/>
      <c r="CW148" s="132"/>
      <c r="CX148" s="132"/>
      <c r="CY148" s="132"/>
      <c r="CZ148" s="132"/>
      <c r="DA148" s="132"/>
      <c r="DB148" s="132"/>
      <c r="DC148" s="132"/>
      <c r="DD148" s="132"/>
      <c r="DE148" s="132"/>
      <c r="DF148" s="132"/>
      <c r="DG148" s="132"/>
      <c r="DH148" s="132"/>
      <c r="DI148" s="132"/>
      <c r="DJ148" s="132"/>
      <c r="DK148" s="132"/>
      <c r="DL148" s="132"/>
      <c r="DM148" s="132"/>
      <c r="DN148" s="132"/>
      <c r="DO148" s="132"/>
      <c r="DP148" s="132"/>
      <c r="DQ148" s="132"/>
      <c r="DR148" s="132"/>
      <c r="DS148" s="132"/>
      <c r="DT148" s="132"/>
      <c r="DU148" s="132"/>
      <c r="DV148" s="132"/>
      <c r="DW148" s="132"/>
      <c r="DX148" s="132"/>
      <c r="DY148" s="132"/>
      <c r="DZ148" s="132"/>
      <c r="EA148" s="132"/>
      <c r="EB148" s="132"/>
      <c r="EC148" s="132"/>
      <c r="ED148" s="132"/>
      <c r="EE148" s="132"/>
      <c r="EF148" s="132"/>
      <c r="EG148" s="132"/>
      <c r="EH148" s="132"/>
      <c r="EI148" s="132"/>
      <c r="EJ148" s="132"/>
      <c r="EK148" s="132"/>
      <c r="EL148" s="132"/>
      <c r="EM148" s="132"/>
      <c r="EN148" s="132"/>
      <c r="EO148" s="132"/>
      <c r="EP148" s="132"/>
      <c r="EQ148" s="132"/>
      <c r="ER148" s="132"/>
      <c r="ES148" s="132"/>
      <c r="ET148" s="132"/>
      <c r="EU148" s="132"/>
      <c r="EV148" s="132"/>
      <c r="EW148" s="132"/>
      <c r="EX148" s="132"/>
      <c r="EY148" s="132"/>
      <c r="EZ148" s="132"/>
      <c r="FA148" s="132"/>
      <c r="FB148" s="132"/>
      <c r="FC148" s="132"/>
      <c r="FD148" s="132"/>
      <c r="FE148" s="132"/>
      <c r="FF148" s="132"/>
      <c r="FG148" s="132"/>
      <c r="FH148" s="132"/>
      <c r="FI148" s="132"/>
      <c r="FJ148" s="132"/>
      <c r="FK148" s="132"/>
      <c r="FL148" s="132"/>
      <c r="FM148" s="132"/>
      <c r="FN148" s="132"/>
      <c r="FO148" s="132"/>
      <c r="FP148" s="132"/>
      <c r="FQ148" s="132"/>
      <c r="FR148" s="132"/>
      <c r="FS148" s="132"/>
      <c r="FT148" s="132"/>
      <c r="FU148" s="132"/>
      <c r="FV148" s="132"/>
      <c r="FW148" s="132"/>
      <c r="FX148" s="132"/>
      <c r="FY148" s="132"/>
      <c r="FZ148" s="132"/>
      <c r="GA148" s="132"/>
      <c r="GB148" s="132"/>
      <c r="GC148" s="132"/>
      <c r="GD148" s="132"/>
      <c r="GE148" s="132"/>
      <c r="GF148" s="132"/>
      <c r="GG148" s="132"/>
      <c r="GH148" s="132"/>
      <c r="GI148" s="132"/>
      <c r="GJ148" s="132"/>
      <c r="GK148" s="132"/>
      <c r="GL148" s="132"/>
      <c r="GM148" s="132"/>
      <c r="GN148" s="132"/>
      <c r="GO148" s="132"/>
      <c r="GP148" s="132"/>
      <c r="GQ148" s="132"/>
      <c r="GR148" s="132"/>
      <c r="GS148" s="132"/>
      <c r="GT148" s="132"/>
      <c r="GU148" s="132"/>
      <c r="GV148" s="132"/>
      <c r="GW148" s="132"/>
      <c r="GX148" s="132"/>
      <c r="GY148" s="132"/>
      <c r="GZ148" s="132"/>
      <c r="HA148" s="132"/>
      <c r="HB148" s="132"/>
      <c r="HC148" s="132"/>
      <c r="HD148" s="132"/>
      <c r="HE148" s="132"/>
      <c r="HF148" s="132"/>
      <c r="HG148" s="132"/>
      <c r="HH148" s="132"/>
      <c r="HI148" s="132"/>
      <c r="HJ148" s="132"/>
      <c r="HK148" s="132"/>
      <c r="HL148" s="132"/>
      <c r="HM148" s="132"/>
      <c r="HN148" s="132"/>
      <c r="HO148" s="132"/>
      <c r="HP148" s="132"/>
      <c r="HQ148" s="132"/>
      <c r="HR148" s="132"/>
      <c r="HS148" s="132"/>
      <c r="HT148" s="132"/>
      <c r="HU148" s="132"/>
      <c r="HV148" s="132"/>
      <c r="HW148" s="132"/>
      <c r="HX148" s="132"/>
      <c r="HY148" s="132"/>
      <c r="HZ148" s="132"/>
      <c r="IA148" s="132"/>
      <c r="IB148" s="132"/>
      <c r="IC148" s="132"/>
      <c r="ID148" s="132"/>
      <c r="IE148" s="132"/>
      <c r="IF148" s="132"/>
      <c r="IG148" s="132"/>
      <c r="IH148" s="132"/>
      <c r="II148" s="132"/>
      <c r="IJ148" s="132"/>
      <c r="IK148" s="132"/>
      <c r="IL148" s="132"/>
      <c r="IM148" s="132"/>
      <c r="IN148" s="132"/>
      <c r="IO148" s="132"/>
      <c r="IP148" s="132"/>
      <c r="IQ148" s="132"/>
      <c r="IR148" s="132"/>
    </row>
    <row r="149" spans="1:252" s="128" customFormat="1" x14ac:dyDescent="0.25">
      <c r="A149" s="140" t="s">
        <v>1215</v>
      </c>
      <c r="B149" s="140" t="s">
        <v>1216</v>
      </c>
      <c r="C149" s="134" t="s">
        <v>368</v>
      </c>
      <c r="D149" s="134" t="s">
        <v>1217</v>
      </c>
      <c r="E149" s="134"/>
      <c r="F149" s="134">
        <v>6936092660</v>
      </c>
      <c r="G149" s="134">
        <v>6972773049</v>
      </c>
      <c r="H149" s="134">
        <v>6936092660</v>
      </c>
      <c r="I149" s="135" t="s">
        <v>1218</v>
      </c>
      <c r="J149" s="135" t="s">
        <v>1765</v>
      </c>
      <c r="K149" s="132"/>
      <c r="L149" s="132"/>
      <c r="M149" s="132"/>
      <c r="N149" s="132"/>
      <c r="O149" s="132"/>
      <c r="P149" s="132"/>
      <c r="Q149" s="132"/>
      <c r="R149" s="132"/>
      <c r="S149" s="132"/>
      <c r="T149" s="132"/>
      <c r="U149" s="132"/>
      <c r="V149" s="132"/>
      <c r="W149" s="132"/>
      <c r="X149" s="132"/>
      <c r="Y149" s="132"/>
      <c r="Z149" s="132"/>
      <c r="AA149" s="132"/>
      <c r="AB149" s="132"/>
      <c r="AC149" s="132"/>
      <c r="AD149" s="132"/>
      <c r="AE149" s="132"/>
      <c r="AF149" s="132"/>
      <c r="AG149" s="132"/>
      <c r="AH149" s="132"/>
      <c r="AI149" s="132"/>
      <c r="AJ149" s="132"/>
      <c r="AK149" s="132"/>
      <c r="AL149" s="132"/>
      <c r="AM149" s="132"/>
      <c r="AN149" s="132"/>
      <c r="AO149" s="132"/>
      <c r="AP149" s="132"/>
      <c r="AQ149" s="132"/>
      <c r="AR149" s="132"/>
      <c r="AS149" s="132"/>
      <c r="AT149" s="132"/>
      <c r="AU149" s="132"/>
      <c r="AV149" s="132"/>
      <c r="AW149" s="132"/>
      <c r="AX149" s="132"/>
      <c r="AY149" s="132"/>
      <c r="AZ149" s="132"/>
      <c r="BA149" s="132"/>
      <c r="BB149" s="132"/>
      <c r="BC149" s="132"/>
      <c r="BD149" s="132"/>
      <c r="BE149" s="132"/>
      <c r="BF149" s="132"/>
      <c r="BG149" s="132"/>
      <c r="BH149" s="132"/>
      <c r="BI149" s="132"/>
      <c r="BJ149" s="132"/>
      <c r="BK149" s="132"/>
      <c r="BL149" s="132"/>
      <c r="BM149" s="132"/>
      <c r="BN149" s="132"/>
      <c r="BO149" s="132"/>
      <c r="BP149" s="132"/>
      <c r="BQ149" s="132"/>
      <c r="BR149" s="132"/>
      <c r="BS149" s="132"/>
      <c r="BT149" s="132"/>
      <c r="BU149" s="132"/>
      <c r="BV149" s="132"/>
      <c r="BW149" s="132"/>
      <c r="BX149" s="132"/>
      <c r="BY149" s="132"/>
      <c r="BZ149" s="132"/>
      <c r="CA149" s="132"/>
      <c r="CB149" s="132"/>
      <c r="CC149" s="132"/>
      <c r="CD149" s="132"/>
      <c r="CE149" s="132"/>
      <c r="CF149" s="132"/>
      <c r="CG149" s="132"/>
      <c r="CH149" s="132"/>
      <c r="CI149" s="132"/>
      <c r="CJ149" s="132"/>
      <c r="CK149" s="132"/>
      <c r="CL149" s="132"/>
      <c r="CM149" s="132"/>
      <c r="CN149" s="132"/>
      <c r="CO149" s="132"/>
      <c r="CP149" s="132"/>
      <c r="CQ149" s="132"/>
      <c r="CR149" s="132"/>
      <c r="CS149" s="132"/>
      <c r="CT149" s="132"/>
      <c r="CU149" s="132"/>
      <c r="CV149" s="132"/>
      <c r="CW149" s="132"/>
      <c r="CX149" s="132"/>
      <c r="CY149" s="132"/>
      <c r="CZ149" s="132"/>
      <c r="DA149" s="132"/>
      <c r="DB149" s="132"/>
      <c r="DC149" s="132"/>
      <c r="DD149" s="132"/>
      <c r="DE149" s="132"/>
      <c r="DF149" s="132"/>
      <c r="DG149" s="132"/>
      <c r="DH149" s="132"/>
      <c r="DI149" s="132"/>
      <c r="DJ149" s="132"/>
      <c r="DK149" s="132"/>
      <c r="DL149" s="132"/>
      <c r="DM149" s="132"/>
      <c r="DN149" s="132"/>
      <c r="DO149" s="132"/>
      <c r="DP149" s="132"/>
      <c r="DQ149" s="132"/>
      <c r="DR149" s="132"/>
      <c r="DS149" s="132"/>
      <c r="DT149" s="132"/>
      <c r="DU149" s="132"/>
      <c r="DV149" s="132"/>
      <c r="DW149" s="132"/>
      <c r="DX149" s="132"/>
      <c r="DY149" s="132"/>
      <c r="DZ149" s="132"/>
      <c r="EA149" s="132"/>
      <c r="EB149" s="132"/>
      <c r="EC149" s="132"/>
      <c r="ED149" s="132"/>
      <c r="EE149" s="132"/>
      <c r="EF149" s="132"/>
      <c r="EG149" s="132"/>
      <c r="EH149" s="132"/>
      <c r="EI149" s="132"/>
      <c r="EJ149" s="132"/>
      <c r="EK149" s="132"/>
      <c r="EL149" s="132"/>
      <c r="EM149" s="132"/>
      <c r="EN149" s="132"/>
      <c r="EO149" s="132"/>
      <c r="EP149" s="132"/>
      <c r="EQ149" s="132"/>
      <c r="ER149" s="132"/>
      <c r="ES149" s="132"/>
      <c r="ET149" s="132"/>
      <c r="EU149" s="132"/>
      <c r="EV149" s="132"/>
      <c r="EW149" s="132"/>
      <c r="EX149" s="132"/>
      <c r="EY149" s="132"/>
      <c r="EZ149" s="132"/>
      <c r="FA149" s="132"/>
      <c r="FB149" s="132"/>
      <c r="FC149" s="132"/>
      <c r="FD149" s="132"/>
      <c r="FE149" s="132"/>
      <c r="FF149" s="132"/>
      <c r="FG149" s="132"/>
      <c r="FH149" s="132"/>
      <c r="FI149" s="132"/>
      <c r="FJ149" s="132"/>
      <c r="FK149" s="132"/>
      <c r="FL149" s="132"/>
      <c r="FM149" s="132"/>
      <c r="FN149" s="132"/>
      <c r="FO149" s="132"/>
      <c r="FP149" s="132"/>
      <c r="FQ149" s="132"/>
      <c r="FR149" s="132"/>
      <c r="FS149" s="132"/>
      <c r="FT149" s="132"/>
      <c r="FU149" s="132"/>
      <c r="FV149" s="132"/>
      <c r="FW149" s="132"/>
      <c r="FX149" s="132"/>
      <c r="FY149" s="132"/>
      <c r="FZ149" s="132"/>
      <c r="GA149" s="132"/>
      <c r="GB149" s="132"/>
      <c r="GC149" s="132"/>
      <c r="GD149" s="132"/>
      <c r="GE149" s="132"/>
      <c r="GF149" s="132"/>
      <c r="GG149" s="132"/>
      <c r="GH149" s="132"/>
      <c r="GI149" s="132"/>
      <c r="GJ149" s="132"/>
      <c r="GK149" s="132"/>
      <c r="GL149" s="132"/>
      <c r="GM149" s="132"/>
      <c r="GN149" s="132"/>
      <c r="GO149" s="132"/>
      <c r="GP149" s="132"/>
      <c r="GQ149" s="132"/>
      <c r="GR149" s="132"/>
      <c r="GS149" s="132"/>
      <c r="GT149" s="132"/>
      <c r="GU149" s="132"/>
      <c r="GV149" s="132"/>
      <c r="GW149" s="132"/>
      <c r="GX149" s="132"/>
      <c r="GY149" s="132"/>
      <c r="GZ149" s="132"/>
      <c r="HA149" s="132"/>
      <c r="HB149" s="132"/>
      <c r="HC149" s="132"/>
      <c r="HD149" s="132"/>
      <c r="HE149" s="132"/>
      <c r="HF149" s="132"/>
      <c r="HG149" s="132"/>
      <c r="HH149" s="132"/>
      <c r="HI149" s="132"/>
      <c r="HJ149" s="132"/>
      <c r="HK149" s="132"/>
      <c r="HL149" s="132"/>
      <c r="HM149" s="132"/>
      <c r="HN149" s="132"/>
      <c r="HO149" s="132"/>
      <c r="HP149" s="132"/>
      <c r="HQ149" s="132"/>
      <c r="HR149" s="132"/>
      <c r="HS149" s="132"/>
      <c r="HT149" s="132"/>
      <c r="HU149" s="132"/>
      <c r="HV149" s="132"/>
      <c r="HW149" s="132"/>
      <c r="HX149" s="132"/>
      <c r="HY149" s="132"/>
      <c r="HZ149" s="132"/>
      <c r="IA149" s="132"/>
      <c r="IB149" s="132"/>
      <c r="IC149" s="132"/>
      <c r="ID149" s="132"/>
      <c r="IE149" s="132"/>
      <c r="IF149" s="132"/>
      <c r="IG149" s="132"/>
      <c r="IH149" s="132"/>
      <c r="II149" s="132"/>
      <c r="IJ149" s="132"/>
      <c r="IK149" s="132"/>
      <c r="IL149" s="132"/>
      <c r="IM149" s="132"/>
      <c r="IN149" s="132"/>
      <c r="IO149" s="132"/>
      <c r="IP149" s="132"/>
      <c r="IQ149" s="132"/>
      <c r="IR149" s="132"/>
    </row>
    <row r="150" spans="1:252" s="128" customFormat="1" ht="31.5" x14ac:dyDescent="0.25">
      <c r="A150" s="140" t="s">
        <v>1596</v>
      </c>
      <c r="B150" s="140" t="s">
        <v>638</v>
      </c>
      <c r="C150" s="134" t="s">
        <v>1597</v>
      </c>
      <c r="D150" s="134" t="s">
        <v>624</v>
      </c>
      <c r="E150" s="152" t="s">
        <v>1598</v>
      </c>
      <c r="F150" s="134"/>
      <c r="G150" s="134">
        <v>6974715995</v>
      </c>
      <c r="H150" s="134">
        <v>6976451271</v>
      </c>
      <c r="I150" s="135" t="s">
        <v>1599</v>
      </c>
      <c r="J150" s="136"/>
      <c r="K150" s="132"/>
      <c r="L150" s="132"/>
      <c r="M150" s="132"/>
      <c r="N150" s="132"/>
      <c r="O150" s="132"/>
      <c r="P150" s="132"/>
      <c r="Q150" s="132"/>
      <c r="R150" s="132"/>
      <c r="S150" s="132"/>
      <c r="T150" s="132"/>
      <c r="U150" s="132"/>
      <c r="V150" s="132"/>
      <c r="W150" s="132"/>
      <c r="X150" s="132"/>
      <c r="Y150" s="132"/>
      <c r="Z150" s="132"/>
      <c r="AA150" s="132"/>
      <c r="AB150" s="132"/>
      <c r="AC150" s="132"/>
      <c r="AD150" s="132"/>
      <c r="AE150" s="132"/>
      <c r="AF150" s="132"/>
      <c r="AG150" s="132"/>
      <c r="AH150" s="132"/>
      <c r="AI150" s="132"/>
      <c r="AJ150" s="132"/>
      <c r="AK150" s="132"/>
      <c r="AL150" s="132"/>
      <c r="AM150" s="132"/>
      <c r="AN150" s="132"/>
      <c r="AO150" s="132"/>
      <c r="AP150" s="132"/>
      <c r="AQ150" s="132"/>
      <c r="AR150" s="132"/>
      <c r="AS150" s="132"/>
      <c r="AT150" s="132"/>
      <c r="AU150" s="132"/>
      <c r="AV150" s="132"/>
      <c r="AW150" s="132"/>
      <c r="AX150" s="132"/>
      <c r="AY150" s="132"/>
      <c r="AZ150" s="132"/>
      <c r="BA150" s="132"/>
      <c r="BB150" s="132"/>
      <c r="BC150" s="132"/>
      <c r="BD150" s="132"/>
      <c r="BE150" s="132"/>
      <c r="BF150" s="132"/>
      <c r="BG150" s="132"/>
      <c r="BH150" s="132"/>
      <c r="BI150" s="132"/>
      <c r="BJ150" s="132"/>
      <c r="BK150" s="132"/>
      <c r="BL150" s="132"/>
      <c r="BM150" s="132"/>
      <c r="BN150" s="132"/>
      <c r="BO150" s="132"/>
      <c r="BP150" s="132"/>
      <c r="BQ150" s="132"/>
      <c r="BR150" s="132"/>
      <c r="BS150" s="132"/>
      <c r="BT150" s="132"/>
      <c r="BU150" s="132"/>
      <c r="BV150" s="132"/>
      <c r="BW150" s="132"/>
      <c r="BX150" s="132"/>
      <c r="BY150" s="132"/>
      <c r="BZ150" s="132"/>
      <c r="CA150" s="132"/>
      <c r="CB150" s="132"/>
      <c r="CC150" s="132"/>
      <c r="CD150" s="132"/>
      <c r="CE150" s="132"/>
      <c r="CF150" s="132"/>
      <c r="CG150" s="132"/>
      <c r="CH150" s="132"/>
      <c r="CI150" s="132"/>
      <c r="CJ150" s="132"/>
      <c r="CK150" s="132"/>
      <c r="CL150" s="132"/>
      <c r="CM150" s="132"/>
      <c r="CN150" s="132"/>
      <c r="CO150" s="132"/>
      <c r="CP150" s="132"/>
      <c r="CQ150" s="132"/>
      <c r="CR150" s="132"/>
      <c r="CS150" s="132"/>
      <c r="CT150" s="132"/>
      <c r="CU150" s="132"/>
      <c r="CV150" s="132"/>
      <c r="CW150" s="132"/>
      <c r="CX150" s="132"/>
      <c r="CY150" s="132"/>
      <c r="CZ150" s="132"/>
      <c r="DA150" s="132"/>
      <c r="DB150" s="132"/>
      <c r="DC150" s="132"/>
      <c r="DD150" s="132"/>
      <c r="DE150" s="132"/>
      <c r="DF150" s="132"/>
      <c r="DG150" s="132"/>
      <c r="DH150" s="132"/>
      <c r="DI150" s="132"/>
      <c r="DJ150" s="132"/>
      <c r="DK150" s="132"/>
      <c r="DL150" s="132"/>
      <c r="DM150" s="132"/>
      <c r="DN150" s="132"/>
      <c r="DO150" s="132"/>
      <c r="DP150" s="132"/>
      <c r="DQ150" s="132"/>
      <c r="DR150" s="132"/>
      <c r="DS150" s="132"/>
      <c r="DT150" s="132"/>
      <c r="DU150" s="132"/>
      <c r="DV150" s="132"/>
      <c r="DW150" s="132"/>
      <c r="DX150" s="132"/>
      <c r="DY150" s="132"/>
      <c r="DZ150" s="132"/>
      <c r="EA150" s="132"/>
      <c r="EB150" s="132"/>
      <c r="EC150" s="132"/>
      <c r="ED150" s="132"/>
      <c r="EE150" s="132"/>
      <c r="EF150" s="132"/>
      <c r="EG150" s="132"/>
      <c r="EH150" s="132"/>
      <c r="EI150" s="132"/>
      <c r="EJ150" s="132"/>
      <c r="EK150" s="132"/>
      <c r="EL150" s="132"/>
      <c r="EM150" s="132"/>
      <c r="EN150" s="132"/>
      <c r="EO150" s="132"/>
      <c r="EP150" s="132"/>
      <c r="EQ150" s="132"/>
      <c r="ER150" s="132"/>
      <c r="ES150" s="132"/>
      <c r="ET150" s="132"/>
      <c r="EU150" s="132"/>
      <c r="EV150" s="132"/>
      <c r="EW150" s="132"/>
      <c r="EX150" s="132"/>
      <c r="EY150" s="132"/>
      <c r="EZ150" s="132"/>
      <c r="FA150" s="132"/>
      <c r="FB150" s="132"/>
      <c r="FC150" s="132"/>
      <c r="FD150" s="132"/>
      <c r="FE150" s="132"/>
      <c r="FF150" s="132"/>
      <c r="FG150" s="132"/>
      <c r="FH150" s="132"/>
      <c r="FI150" s="132"/>
      <c r="FJ150" s="132"/>
      <c r="FK150" s="132"/>
      <c r="FL150" s="132"/>
      <c r="FM150" s="132"/>
      <c r="FN150" s="132"/>
      <c r="FO150" s="132"/>
      <c r="FP150" s="132"/>
      <c r="FQ150" s="132"/>
      <c r="FR150" s="132"/>
      <c r="FS150" s="132"/>
      <c r="FT150" s="132"/>
      <c r="FU150" s="132"/>
      <c r="FV150" s="132"/>
      <c r="FW150" s="132"/>
      <c r="FX150" s="132"/>
      <c r="FY150" s="132"/>
      <c r="FZ150" s="132"/>
      <c r="GA150" s="132"/>
      <c r="GB150" s="132"/>
      <c r="GC150" s="132"/>
      <c r="GD150" s="132"/>
      <c r="GE150" s="132"/>
      <c r="GF150" s="132"/>
      <c r="GG150" s="132"/>
      <c r="GH150" s="132"/>
      <c r="GI150" s="132"/>
      <c r="GJ150" s="132"/>
      <c r="GK150" s="132"/>
      <c r="GL150" s="132"/>
      <c r="GM150" s="132"/>
      <c r="GN150" s="132"/>
      <c r="GO150" s="132"/>
      <c r="GP150" s="132"/>
      <c r="GQ150" s="132"/>
      <c r="GR150" s="132"/>
      <c r="GS150" s="132"/>
      <c r="GT150" s="132"/>
      <c r="GU150" s="132"/>
      <c r="GV150" s="132"/>
      <c r="GW150" s="132"/>
      <c r="GX150" s="132"/>
      <c r="GY150" s="132"/>
      <c r="GZ150" s="132"/>
      <c r="HA150" s="132"/>
      <c r="HB150" s="132"/>
      <c r="HC150" s="132"/>
      <c r="HD150" s="132"/>
      <c r="HE150" s="132"/>
      <c r="HF150" s="132"/>
      <c r="HG150" s="132"/>
      <c r="HH150" s="132"/>
      <c r="HI150" s="132"/>
      <c r="HJ150" s="132"/>
      <c r="HK150" s="132"/>
      <c r="HL150" s="132"/>
      <c r="HM150" s="132"/>
      <c r="HN150" s="132"/>
      <c r="HO150" s="132"/>
      <c r="HP150" s="132"/>
      <c r="HQ150" s="132"/>
      <c r="HR150" s="132"/>
      <c r="HS150" s="132"/>
      <c r="HT150" s="132"/>
      <c r="HU150" s="132"/>
      <c r="HV150" s="132"/>
      <c r="HW150" s="132"/>
      <c r="HX150" s="132"/>
      <c r="HY150" s="132"/>
      <c r="HZ150" s="132"/>
      <c r="IA150" s="132"/>
      <c r="IB150" s="132"/>
      <c r="IC150" s="132"/>
      <c r="ID150" s="132"/>
      <c r="IE150" s="132"/>
      <c r="IF150" s="132"/>
      <c r="IG150" s="132"/>
      <c r="IH150" s="132"/>
      <c r="II150" s="132"/>
      <c r="IJ150" s="132"/>
      <c r="IK150" s="132"/>
      <c r="IL150" s="132"/>
      <c r="IM150" s="132"/>
      <c r="IN150" s="132"/>
      <c r="IO150" s="132"/>
      <c r="IP150" s="132"/>
      <c r="IQ150" s="132"/>
      <c r="IR150" s="132"/>
    </row>
    <row r="151" spans="1:252" ht="18" customHeight="1" x14ac:dyDescent="0.25">
      <c r="A151" s="102" t="s">
        <v>1366</v>
      </c>
      <c r="B151" s="102" t="s">
        <v>1367</v>
      </c>
      <c r="C151" s="62" t="s">
        <v>1368</v>
      </c>
      <c r="D151" s="62" t="s">
        <v>1369</v>
      </c>
      <c r="H151" s="62">
        <v>6981225604</v>
      </c>
      <c r="I151" s="58" t="s">
        <v>1370</v>
      </c>
      <c r="K151" s="132"/>
      <c r="L151" s="132"/>
      <c r="M151" s="132"/>
      <c r="N151" s="132"/>
      <c r="O151" s="132"/>
      <c r="P151" s="132"/>
      <c r="Q151" s="132"/>
      <c r="R151" s="132"/>
      <c r="S151" s="132"/>
      <c r="T151" s="132"/>
      <c r="U151" s="132"/>
      <c r="V151" s="132"/>
      <c r="W151" s="132"/>
      <c r="X151" s="132"/>
      <c r="Y151" s="132"/>
      <c r="Z151" s="132"/>
      <c r="AA151" s="132"/>
      <c r="AB151" s="132"/>
      <c r="AC151" s="132"/>
      <c r="AD151" s="132"/>
      <c r="AE151" s="132"/>
      <c r="AF151" s="132"/>
      <c r="AG151" s="132"/>
      <c r="AH151" s="132"/>
      <c r="AI151" s="132"/>
      <c r="AJ151" s="132"/>
      <c r="AK151" s="132"/>
      <c r="AL151" s="132"/>
      <c r="AM151" s="132"/>
      <c r="AN151" s="132"/>
      <c r="AO151" s="132"/>
      <c r="AP151" s="132"/>
      <c r="AQ151" s="132"/>
      <c r="AR151" s="132"/>
      <c r="AS151" s="132"/>
      <c r="AT151" s="132"/>
      <c r="AU151" s="132"/>
      <c r="AV151" s="132"/>
      <c r="AW151" s="132"/>
      <c r="AX151" s="132"/>
      <c r="AY151" s="132"/>
      <c r="AZ151" s="132"/>
      <c r="BA151" s="132"/>
      <c r="BB151" s="132"/>
      <c r="BC151" s="132"/>
      <c r="BD151" s="132"/>
      <c r="BE151" s="132"/>
      <c r="BF151" s="132"/>
      <c r="BG151" s="132"/>
      <c r="BH151" s="132"/>
      <c r="BI151" s="132"/>
      <c r="BJ151" s="132"/>
      <c r="BK151" s="132"/>
      <c r="BL151" s="132"/>
      <c r="BM151" s="132"/>
      <c r="BN151" s="132"/>
      <c r="BO151" s="132"/>
      <c r="BP151" s="132"/>
      <c r="BQ151" s="132"/>
      <c r="BR151" s="132"/>
      <c r="BS151" s="132"/>
      <c r="BT151" s="132"/>
      <c r="BU151" s="132"/>
      <c r="BV151" s="132"/>
      <c r="BW151" s="132"/>
      <c r="BX151" s="132"/>
      <c r="BY151" s="132"/>
      <c r="BZ151" s="132"/>
      <c r="CA151" s="132"/>
      <c r="CB151" s="132"/>
      <c r="CC151" s="132"/>
      <c r="CD151" s="132"/>
      <c r="CE151" s="132"/>
      <c r="CF151" s="132"/>
      <c r="CG151" s="132"/>
      <c r="CH151" s="132"/>
      <c r="CI151" s="132"/>
      <c r="CJ151" s="132"/>
      <c r="CK151" s="132"/>
      <c r="CL151" s="132"/>
      <c r="CM151" s="132"/>
      <c r="CN151" s="132"/>
      <c r="CO151" s="132"/>
      <c r="CP151" s="132"/>
      <c r="CQ151" s="132"/>
      <c r="CR151" s="132"/>
      <c r="CS151" s="132"/>
      <c r="CT151" s="132"/>
      <c r="CU151" s="132"/>
      <c r="CV151" s="132"/>
      <c r="CW151" s="132"/>
      <c r="CX151" s="132"/>
      <c r="CY151" s="132"/>
      <c r="CZ151" s="132"/>
      <c r="DA151" s="132"/>
      <c r="DB151" s="132"/>
      <c r="DC151" s="132"/>
      <c r="DD151" s="132"/>
      <c r="DE151" s="132"/>
      <c r="DF151" s="132"/>
      <c r="DG151" s="132"/>
      <c r="DH151" s="132"/>
      <c r="DI151" s="132"/>
      <c r="DJ151" s="132"/>
      <c r="DK151" s="132"/>
      <c r="DL151" s="132"/>
      <c r="DM151" s="132"/>
      <c r="DN151" s="132"/>
      <c r="DO151" s="132"/>
      <c r="DP151" s="132"/>
      <c r="DQ151" s="132"/>
      <c r="DR151" s="132"/>
      <c r="DS151" s="132"/>
      <c r="DT151" s="132"/>
      <c r="DU151" s="132"/>
      <c r="DV151" s="132"/>
      <c r="DW151" s="132"/>
      <c r="DX151" s="132"/>
      <c r="DY151" s="132"/>
      <c r="DZ151" s="132"/>
      <c r="EA151" s="132"/>
      <c r="EB151" s="132"/>
      <c r="EC151" s="132"/>
      <c r="ED151" s="132"/>
      <c r="EE151" s="132"/>
      <c r="EF151" s="132"/>
      <c r="EG151" s="132"/>
      <c r="EH151" s="132"/>
      <c r="EI151" s="132"/>
      <c r="EJ151" s="132"/>
      <c r="EK151" s="132"/>
      <c r="EL151" s="132"/>
      <c r="EM151" s="132"/>
      <c r="EN151" s="132"/>
      <c r="EO151" s="132"/>
      <c r="EP151" s="132"/>
      <c r="EQ151" s="132"/>
      <c r="ER151" s="132"/>
      <c r="ES151" s="132"/>
      <c r="ET151" s="132"/>
      <c r="EU151" s="132"/>
      <c r="EV151" s="132"/>
      <c r="EW151" s="132"/>
      <c r="EX151" s="132"/>
      <c r="EY151" s="132"/>
      <c r="EZ151" s="132"/>
      <c r="FA151" s="132"/>
      <c r="FB151" s="132"/>
      <c r="FC151" s="132"/>
      <c r="FD151" s="132"/>
      <c r="FE151" s="132"/>
      <c r="FF151" s="132"/>
      <c r="FG151" s="132"/>
      <c r="FH151" s="132"/>
      <c r="FI151" s="132"/>
      <c r="FJ151" s="132"/>
      <c r="FK151" s="132"/>
      <c r="FL151" s="132"/>
      <c r="FM151" s="132"/>
      <c r="FN151" s="132"/>
      <c r="FO151" s="132"/>
      <c r="FP151" s="132"/>
      <c r="FQ151" s="132"/>
      <c r="FR151" s="132"/>
      <c r="FS151" s="132"/>
      <c r="FT151" s="132"/>
      <c r="FU151" s="132"/>
      <c r="FV151" s="132"/>
      <c r="FW151" s="132"/>
      <c r="FX151" s="132"/>
      <c r="FY151" s="132"/>
      <c r="FZ151" s="132"/>
      <c r="GA151" s="132"/>
      <c r="GB151" s="132"/>
      <c r="GC151" s="132"/>
      <c r="GD151" s="132"/>
      <c r="GE151" s="132"/>
      <c r="GF151" s="132"/>
      <c r="GG151" s="132"/>
      <c r="GH151" s="132"/>
      <c r="GI151" s="132"/>
      <c r="GJ151" s="132"/>
      <c r="GK151" s="132"/>
      <c r="GL151" s="132"/>
      <c r="GM151" s="132"/>
      <c r="GN151" s="132"/>
      <c r="GO151" s="132"/>
      <c r="GP151" s="132"/>
      <c r="GQ151" s="132"/>
      <c r="GR151" s="132"/>
      <c r="GS151" s="132"/>
      <c r="GT151" s="132"/>
      <c r="GU151" s="132"/>
      <c r="GV151" s="132"/>
      <c r="GW151" s="132"/>
      <c r="GX151" s="132"/>
      <c r="GY151" s="132"/>
      <c r="GZ151" s="132"/>
      <c r="HA151" s="132"/>
      <c r="HB151" s="132"/>
      <c r="HC151" s="132"/>
      <c r="HD151" s="132"/>
      <c r="HE151" s="132"/>
      <c r="HF151" s="132"/>
      <c r="HG151" s="132"/>
      <c r="HH151" s="132"/>
      <c r="HI151" s="132"/>
      <c r="HJ151" s="132"/>
      <c r="HK151" s="132"/>
      <c r="HL151" s="132"/>
      <c r="HM151" s="132"/>
      <c r="HN151" s="132"/>
      <c r="HO151" s="132"/>
      <c r="HP151" s="132"/>
      <c r="HQ151" s="132"/>
      <c r="HR151" s="132"/>
      <c r="HS151" s="132"/>
      <c r="HT151" s="132"/>
      <c r="HU151" s="132"/>
      <c r="HV151" s="132"/>
      <c r="HW151" s="132"/>
      <c r="HX151" s="132"/>
      <c r="HY151" s="132"/>
      <c r="HZ151" s="132"/>
      <c r="IA151" s="132"/>
      <c r="IB151" s="132"/>
      <c r="IC151" s="132"/>
      <c r="ID151" s="132"/>
      <c r="IE151" s="132"/>
      <c r="IF151" s="132"/>
      <c r="IG151" s="132"/>
      <c r="IH151" s="132"/>
      <c r="II151" s="132"/>
      <c r="IJ151" s="132"/>
      <c r="IK151" s="132"/>
      <c r="IL151" s="132"/>
      <c r="IM151" s="132"/>
      <c r="IN151" s="132"/>
      <c r="IO151" s="132"/>
      <c r="IP151" s="132"/>
      <c r="IQ151" s="132"/>
      <c r="IR151" s="132"/>
    </row>
    <row r="152" spans="1:252" s="128" customFormat="1" x14ac:dyDescent="0.25">
      <c r="A152" s="140" t="s">
        <v>1387</v>
      </c>
      <c r="B152" s="140" t="s">
        <v>1388</v>
      </c>
      <c r="C152" s="134" t="s">
        <v>1389</v>
      </c>
      <c r="D152" s="134" t="s">
        <v>231</v>
      </c>
      <c r="E152" s="134">
        <v>2130429898</v>
      </c>
      <c r="F152" s="134"/>
      <c r="G152" s="134">
        <v>6973759899</v>
      </c>
      <c r="H152" s="134">
        <v>6972005124</v>
      </c>
      <c r="I152" s="135" t="s">
        <v>1390</v>
      </c>
      <c r="J152" s="136"/>
      <c r="K152" s="132"/>
      <c r="L152" s="132"/>
      <c r="M152" s="132"/>
      <c r="N152" s="132"/>
      <c r="O152" s="132"/>
      <c r="P152" s="132"/>
      <c r="Q152" s="132"/>
      <c r="R152" s="132"/>
      <c r="S152" s="132"/>
      <c r="T152" s="132"/>
      <c r="U152" s="132"/>
      <c r="V152" s="132"/>
      <c r="W152" s="132"/>
      <c r="X152" s="132"/>
      <c r="Y152" s="132"/>
      <c r="Z152" s="132"/>
      <c r="AA152" s="132"/>
      <c r="AB152" s="132"/>
      <c r="AC152" s="132"/>
      <c r="AD152" s="132"/>
      <c r="AE152" s="132"/>
      <c r="AF152" s="132"/>
      <c r="AG152" s="132"/>
      <c r="AH152" s="132"/>
      <c r="AI152" s="132"/>
      <c r="AJ152" s="132"/>
      <c r="AK152" s="132"/>
      <c r="AL152" s="132"/>
      <c r="AM152" s="132"/>
      <c r="AN152" s="132"/>
      <c r="AO152" s="132"/>
      <c r="AP152" s="132"/>
      <c r="AQ152" s="132"/>
      <c r="AR152" s="132"/>
      <c r="AS152" s="132"/>
      <c r="AT152" s="132"/>
      <c r="AU152" s="132"/>
      <c r="AV152" s="132"/>
      <c r="AW152" s="132"/>
      <c r="AX152" s="132"/>
      <c r="AY152" s="132"/>
      <c r="AZ152" s="132"/>
      <c r="BA152" s="132"/>
      <c r="BB152" s="132"/>
      <c r="BC152" s="132"/>
      <c r="BD152" s="132"/>
      <c r="BE152" s="132"/>
      <c r="BF152" s="132"/>
      <c r="BG152" s="132"/>
      <c r="BH152" s="132"/>
      <c r="BI152" s="132"/>
      <c r="BJ152" s="132"/>
      <c r="BK152" s="132"/>
      <c r="BL152" s="132"/>
      <c r="BM152" s="132"/>
      <c r="BN152" s="132"/>
      <c r="BO152" s="132"/>
      <c r="BP152" s="132"/>
      <c r="BQ152" s="132"/>
      <c r="BR152" s="132"/>
      <c r="BS152" s="132"/>
      <c r="BT152" s="132"/>
      <c r="BU152" s="132"/>
      <c r="BV152" s="132"/>
      <c r="BW152" s="132"/>
      <c r="BX152" s="132"/>
      <c r="BY152" s="132"/>
      <c r="BZ152" s="132"/>
      <c r="CA152" s="132"/>
      <c r="CB152" s="132"/>
      <c r="CC152" s="132"/>
      <c r="CD152" s="132"/>
      <c r="CE152" s="132"/>
      <c r="CF152" s="132"/>
      <c r="CG152" s="132"/>
      <c r="CH152" s="132"/>
      <c r="CI152" s="132"/>
      <c r="CJ152" s="132"/>
      <c r="CK152" s="132"/>
      <c r="CL152" s="132"/>
      <c r="CM152" s="132"/>
      <c r="CN152" s="132"/>
      <c r="CO152" s="132"/>
      <c r="CP152" s="132"/>
      <c r="CQ152" s="132"/>
      <c r="CR152" s="132"/>
      <c r="CS152" s="132"/>
      <c r="CT152" s="132"/>
      <c r="CU152" s="132"/>
      <c r="CV152" s="132"/>
      <c r="CW152" s="132"/>
      <c r="CX152" s="132"/>
      <c r="CY152" s="132"/>
      <c r="CZ152" s="132"/>
      <c r="DA152" s="132"/>
      <c r="DB152" s="132"/>
      <c r="DC152" s="132"/>
      <c r="DD152" s="132"/>
      <c r="DE152" s="132"/>
      <c r="DF152" s="132"/>
      <c r="DG152" s="132"/>
      <c r="DH152" s="132"/>
      <c r="DI152" s="132"/>
      <c r="DJ152" s="132"/>
      <c r="DK152" s="132"/>
      <c r="DL152" s="132"/>
      <c r="DM152" s="132"/>
      <c r="DN152" s="132"/>
      <c r="DO152" s="132"/>
      <c r="DP152" s="132"/>
      <c r="DQ152" s="132"/>
      <c r="DR152" s="132"/>
      <c r="DS152" s="132"/>
      <c r="DT152" s="132"/>
      <c r="DU152" s="132"/>
      <c r="DV152" s="132"/>
      <c r="DW152" s="132"/>
      <c r="DX152" s="132"/>
      <c r="DY152" s="132"/>
      <c r="DZ152" s="132"/>
      <c r="EA152" s="132"/>
      <c r="EB152" s="132"/>
      <c r="EC152" s="132"/>
      <c r="ED152" s="132"/>
      <c r="EE152" s="132"/>
      <c r="EF152" s="132"/>
      <c r="EG152" s="132"/>
      <c r="EH152" s="132"/>
      <c r="EI152" s="132"/>
      <c r="EJ152" s="132"/>
      <c r="EK152" s="132"/>
      <c r="EL152" s="132"/>
      <c r="EM152" s="132"/>
      <c r="EN152" s="132"/>
      <c r="EO152" s="132"/>
      <c r="EP152" s="132"/>
      <c r="EQ152" s="132"/>
      <c r="ER152" s="132"/>
      <c r="ES152" s="132"/>
      <c r="ET152" s="132"/>
      <c r="EU152" s="132"/>
      <c r="EV152" s="132"/>
      <c r="EW152" s="132"/>
      <c r="EX152" s="132"/>
      <c r="EY152" s="132"/>
      <c r="EZ152" s="132"/>
      <c r="FA152" s="132"/>
      <c r="FB152" s="132"/>
      <c r="FC152" s="132"/>
      <c r="FD152" s="132"/>
      <c r="FE152" s="132"/>
      <c r="FF152" s="132"/>
      <c r="FG152" s="132"/>
      <c r="FH152" s="132"/>
      <c r="FI152" s="132"/>
      <c r="FJ152" s="132"/>
      <c r="FK152" s="132"/>
      <c r="FL152" s="132"/>
      <c r="FM152" s="132"/>
      <c r="FN152" s="132"/>
      <c r="FO152" s="132"/>
      <c r="FP152" s="132"/>
      <c r="FQ152" s="132"/>
      <c r="FR152" s="132"/>
      <c r="FS152" s="132"/>
      <c r="FT152" s="132"/>
      <c r="FU152" s="132"/>
      <c r="FV152" s="132"/>
      <c r="FW152" s="132"/>
      <c r="FX152" s="132"/>
      <c r="FY152" s="132"/>
      <c r="FZ152" s="132"/>
      <c r="GA152" s="132"/>
      <c r="GB152" s="132"/>
      <c r="GC152" s="132"/>
      <c r="GD152" s="132"/>
      <c r="GE152" s="132"/>
      <c r="GF152" s="132"/>
      <c r="GG152" s="132"/>
      <c r="GH152" s="132"/>
      <c r="GI152" s="132"/>
      <c r="GJ152" s="132"/>
      <c r="GK152" s="132"/>
      <c r="GL152" s="132"/>
      <c r="GM152" s="132"/>
      <c r="GN152" s="132"/>
      <c r="GO152" s="132"/>
      <c r="GP152" s="132"/>
      <c r="GQ152" s="132"/>
      <c r="GR152" s="132"/>
      <c r="GS152" s="132"/>
      <c r="GT152" s="132"/>
      <c r="GU152" s="132"/>
      <c r="GV152" s="132"/>
      <c r="GW152" s="132"/>
      <c r="GX152" s="132"/>
      <c r="GY152" s="132"/>
      <c r="GZ152" s="132"/>
      <c r="HA152" s="132"/>
      <c r="HB152" s="132"/>
      <c r="HC152" s="132"/>
      <c r="HD152" s="132"/>
      <c r="HE152" s="132"/>
      <c r="HF152" s="132"/>
      <c r="HG152" s="132"/>
      <c r="HH152" s="132"/>
      <c r="HI152" s="132"/>
      <c r="HJ152" s="132"/>
      <c r="HK152" s="132"/>
      <c r="HL152" s="132"/>
      <c r="HM152" s="132"/>
      <c r="HN152" s="132"/>
      <c r="HO152" s="132"/>
      <c r="HP152" s="132"/>
      <c r="HQ152" s="132"/>
      <c r="HR152" s="132"/>
      <c r="HS152" s="132"/>
      <c r="HT152" s="132"/>
      <c r="HU152" s="132"/>
      <c r="HV152" s="132"/>
      <c r="HW152" s="132"/>
      <c r="HX152" s="132"/>
      <c r="HY152" s="132"/>
      <c r="HZ152" s="132"/>
      <c r="IA152" s="132"/>
      <c r="IB152" s="132"/>
      <c r="IC152" s="132"/>
      <c r="ID152" s="132"/>
      <c r="IE152" s="132"/>
      <c r="IF152" s="132"/>
      <c r="IG152" s="132"/>
      <c r="IH152" s="132"/>
      <c r="II152" s="132"/>
      <c r="IJ152" s="132"/>
      <c r="IK152" s="132"/>
      <c r="IL152" s="132"/>
      <c r="IM152" s="132"/>
      <c r="IN152" s="132"/>
      <c r="IO152" s="132"/>
      <c r="IP152" s="132"/>
      <c r="IQ152" s="132"/>
      <c r="IR152" s="132"/>
    </row>
    <row r="153" spans="1:252" s="128" customFormat="1" x14ac:dyDescent="0.25">
      <c r="A153" s="140" t="s">
        <v>1641</v>
      </c>
      <c r="B153" s="140" t="s">
        <v>1642</v>
      </c>
      <c r="C153" s="134" t="s">
        <v>1643</v>
      </c>
      <c r="D153" s="134" t="s">
        <v>385</v>
      </c>
      <c r="E153" s="134"/>
      <c r="F153" s="134"/>
      <c r="G153" s="134">
        <v>6944170668</v>
      </c>
      <c r="H153" s="134">
        <v>6977297478</v>
      </c>
      <c r="I153" s="135" t="s">
        <v>1644</v>
      </c>
      <c r="J153" s="136"/>
      <c r="K153" s="155" t="s">
        <v>521</v>
      </c>
      <c r="L153" s="132"/>
      <c r="M153" s="132"/>
      <c r="N153" s="132"/>
      <c r="O153" s="132"/>
      <c r="P153" s="132"/>
      <c r="Q153" s="132"/>
      <c r="R153" s="132"/>
      <c r="S153" s="132"/>
      <c r="T153" s="132"/>
      <c r="U153" s="132"/>
      <c r="V153" s="132"/>
      <c r="W153" s="132"/>
      <c r="X153" s="132"/>
      <c r="Y153" s="132"/>
      <c r="Z153" s="132"/>
      <c r="AA153" s="132"/>
      <c r="AB153" s="132"/>
      <c r="AC153" s="132"/>
      <c r="AD153" s="132"/>
      <c r="AE153" s="132"/>
      <c r="AF153" s="132"/>
      <c r="AG153" s="132"/>
      <c r="AH153" s="132"/>
      <c r="AI153" s="132"/>
      <c r="AJ153" s="132"/>
      <c r="AK153" s="132"/>
      <c r="AL153" s="132"/>
      <c r="AM153" s="132"/>
      <c r="AN153" s="132"/>
      <c r="AO153" s="132"/>
      <c r="AP153" s="132"/>
      <c r="AQ153" s="132"/>
      <c r="AR153" s="132"/>
      <c r="AS153" s="132"/>
      <c r="AT153" s="132"/>
      <c r="AU153" s="132"/>
      <c r="AV153" s="132"/>
      <c r="AW153" s="132"/>
      <c r="AX153" s="132"/>
      <c r="AY153" s="132"/>
      <c r="AZ153" s="132"/>
      <c r="BA153" s="132"/>
      <c r="BB153" s="132"/>
      <c r="BC153" s="132"/>
      <c r="BD153" s="132"/>
      <c r="BE153" s="132"/>
      <c r="BF153" s="132"/>
      <c r="BG153" s="132"/>
      <c r="BH153" s="132"/>
      <c r="BI153" s="132"/>
      <c r="BJ153" s="132"/>
      <c r="BK153" s="132"/>
      <c r="BL153" s="132"/>
      <c r="BM153" s="132"/>
      <c r="BN153" s="132"/>
      <c r="BO153" s="132"/>
      <c r="BP153" s="132"/>
      <c r="BQ153" s="132"/>
      <c r="BR153" s="132"/>
      <c r="BS153" s="132"/>
      <c r="BT153" s="132"/>
      <c r="BU153" s="132"/>
      <c r="BV153" s="132"/>
      <c r="BW153" s="132"/>
      <c r="BX153" s="132"/>
      <c r="BY153" s="132"/>
      <c r="BZ153" s="132"/>
      <c r="CA153" s="132"/>
      <c r="CB153" s="132"/>
      <c r="CC153" s="132"/>
      <c r="CD153" s="132"/>
      <c r="CE153" s="132"/>
      <c r="CF153" s="132"/>
      <c r="CG153" s="132"/>
      <c r="CH153" s="132"/>
      <c r="CI153" s="132"/>
      <c r="CJ153" s="132"/>
      <c r="CK153" s="132"/>
      <c r="CL153" s="132"/>
      <c r="CM153" s="132"/>
      <c r="CN153" s="132"/>
      <c r="CO153" s="132"/>
      <c r="CP153" s="132"/>
      <c r="CQ153" s="132"/>
      <c r="CR153" s="132"/>
      <c r="CS153" s="132"/>
      <c r="CT153" s="132"/>
      <c r="CU153" s="132"/>
      <c r="CV153" s="132"/>
      <c r="CW153" s="132"/>
      <c r="CX153" s="132"/>
      <c r="CY153" s="132"/>
      <c r="CZ153" s="132"/>
      <c r="DA153" s="132"/>
      <c r="DB153" s="132"/>
      <c r="DC153" s="132"/>
      <c r="DD153" s="132"/>
      <c r="DE153" s="132"/>
      <c r="DF153" s="132"/>
      <c r="DG153" s="132"/>
      <c r="DH153" s="132"/>
      <c r="DI153" s="132"/>
      <c r="DJ153" s="132"/>
      <c r="DK153" s="132"/>
      <c r="DL153" s="132"/>
      <c r="DM153" s="132"/>
      <c r="DN153" s="132"/>
      <c r="DO153" s="132"/>
      <c r="DP153" s="132"/>
      <c r="DQ153" s="132"/>
      <c r="DR153" s="132"/>
      <c r="DS153" s="132"/>
      <c r="DT153" s="132"/>
      <c r="DU153" s="132"/>
      <c r="DV153" s="132"/>
      <c r="DW153" s="132"/>
      <c r="DX153" s="132"/>
      <c r="DY153" s="132"/>
      <c r="DZ153" s="132"/>
      <c r="EA153" s="132"/>
      <c r="EB153" s="132"/>
      <c r="EC153" s="132"/>
      <c r="ED153" s="132"/>
      <c r="EE153" s="132"/>
      <c r="EF153" s="132"/>
      <c r="EG153" s="132"/>
      <c r="EH153" s="132"/>
      <c r="EI153" s="132"/>
      <c r="EJ153" s="132"/>
      <c r="EK153" s="132"/>
      <c r="EL153" s="132"/>
      <c r="EM153" s="132"/>
      <c r="EN153" s="132"/>
      <c r="EO153" s="132"/>
      <c r="EP153" s="132"/>
      <c r="EQ153" s="132"/>
      <c r="ER153" s="132"/>
      <c r="ES153" s="132"/>
      <c r="ET153" s="132"/>
      <c r="EU153" s="132"/>
      <c r="EV153" s="132"/>
      <c r="EW153" s="132"/>
      <c r="EX153" s="132"/>
      <c r="EY153" s="132"/>
      <c r="EZ153" s="132"/>
      <c r="FA153" s="132"/>
      <c r="FB153" s="132"/>
      <c r="FC153" s="132"/>
      <c r="FD153" s="132"/>
      <c r="FE153" s="132"/>
      <c r="FF153" s="132"/>
      <c r="FG153" s="132"/>
      <c r="FH153" s="132"/>
      <c r="FI153" s="132"/>
      <c r="FJ153" s="132"/>
      <c r="FK153" s="132"/>
      <c r="FL153" s="132"/>
      <c r="FM153" s="132"/>
      <c r="FN153" s="132"/>
      <c r="FO153" s="132"/>
      <c r="FP153" s="132"/>
      <c r="FQ153" s="132"/>
      <c r="FR153" s="132"/>
      <c r="FS153" s="132"/>
      <c r="FT153" s="132"/>
      <c r="FU153" s="132"/>
      <c r="FV153" s="132"/>
      <c r="FW153" s="132"/>
      <c r="FX153" s="132"/>
      <c r="FY153" s="132"/>
      <c r="FZ153" s="132"/>
      <c r="GA153" s="132"/>
      <c r="GB153" s="132"/>
      <c r="GC153" s="132"/>
      <c r="GD153" s="132"/>
      <c r="GE153" s="132"/>
      <c r="GF153" s="132"/>
      <c r="GG153" s="132"/>
      <c r="GH153" s="132"/>
      <c r="GI153" s="132"/>
      <c r="GJ153" s="132"/>
      <c r="GK153" s="132"/>
      <c r="GL153" s="132"/>
      <c r="GM153" s="132"/>
      <c r="GN153" s="132"/>
      <c r="GO153" s="132"/>
      <c r="GP153" s="132"/>
      <c r="GQ153" s="132"/>
      <c r="GR153" s="132"/>
      <c r="GS153" s="132"/>
      <c r="GT153" s="132"/>
      <c r="GU153" s="132"/>
      <c r="GV153" s="132"/>
      <c r="GW153" s="132"/>
      <c r="GX153" s="132"/>
      <c r="GY153" s="132"/>
      <c r="GZ153" s="132"/>
      <c r="HA153" s="132"/>
      <c r="HB153" s="132"/>
      <c r="HC153" s="132"/>
      <c r="HD153" s="132"/>
      <c r="HE153" s="132"/>
      <c r="HF153" s="132"/>
      <c r="HG153" s="132"/>
      <c r="HH153" s="132"/>
      <c r="HI153" s="132"/>
      <c r="HJ153" s="132"/>
      <c r="HK153" s="132"/>
      <c r="HL153" s="132"/>
      <c r="HM153" s="132"/>
      <c r="HN153" s="132"/>
      <c r="HO153" s="132"/>
      <c r="HP153" s="132"/>
      <c r="HQ153" s="132"/>
      <c r="HR153" s="132"/>
      <c r="HS153" s="132"/>
      <c r="HT153" s="132"/>
      <c r="HU153" s="132"/>
      <c r="HV153" s="132"/>
      <c r="HW153" s="132"/>
      <c r="HX153" s="132"/>
      <c r="HY153" s="132"/>
      <c r="HZ153" s="132"/>
      <c r="IA153" s="132"/>
      <c r="IB153" s="132"/>
      <c r="IC153" s="132"/>
      <c r="ID153" s="132"/>
      <c r="IE153" s="132"/>
      <c r="IF153" s="132"/>
      <c r="IG153" s="132"/>
      <c r="IH153" s="132"/>
      <c r="II153" s="132"/>
      <c r="IJ153" s="132"/>
      <c r="IK153" s="132"/>
      <c r="IL153" s="132"/>
      <c r="IM153" s="132"/>
      <c r="IN153" s="132"/>
      <c r="IO153" s="132"/>
      <c r="IP153" s="132"/>
      <c r="IQ153" s="132"/>
      <c r="IR153" s="132"/>
    </row>
    <row r="154" spans="1:252" ht="13.5" customHeight="1" x14ac:dyDescent="0.25">
      <c r="A154" s="101" t="s">
        <v>159</v>
      </c>
      <c r="B154" s="101" t="s">
        <v>514</v>
      </c>
      <c r="C154" s="61" t="s">
        <v>515</v>
      </c>
      <c r="D154" s="61" t="s">
        <v>516</v>
      </c>
      <c r="E154" s="61" t="s">
        <v>517</v>
      </c>
      <c r="F154" s="61" t="s">
        <v>518</v>
      </c>
      <c r="G154" s="61" t="s">
        <v>519</v>
      </c>
      <c r="H154" s="61" t="s">
        <v>310</v>
      </c>
      <c r="I154" s="7">
        <v>6944098600</v>
      </c>
      <c r="J154" s="5" t="s">
        <v>520</v>
      </c>
      <c r="K154" s="132"/>
      <c r="L154" s="132"/>
      <c r="M154" s="132"/>
      <c r="N154" s="132"/>
      <c r="O154" s="132"/>
      <c r="P154" s="132"/>
      <c r="Q154" s="132"/>
      <c r="R154" s="132"/>
      <c r="S154" s="132"/>
      <c r="T154" s="132"/>
      <c r="U154" s="132"/>
      <c r="V154" s="132"/>
      <c r="W154" s="132"/>
      <c r="X154" s="132"/>
      <c r="Y154" s="132"/>
      <c r="Z154" s="132"/>
      <c r="AA154" s="132"/>
      <c r="AB154" s="132"/>
      <c r="AC154" s="132"/>
      <c r="AD154" s="132"/>
      <c r="AE154" s="132"/>
      <c r="AF154" s="132"/>
      <c r="AG154" s="132"/>
      <c r="AH154" s="132"/>
      <c r="AI154" s="132"/>
      <c r="AJ154" s="132"/>
      <c r="AK154" s="132"/>
      <c r="AL154" s="132"/>
      <c r="AM154" s="132"/>
      <c r="AN154" s="132"/>
      <c r="AO154" s="132"/>
      <c r="AP154" s="132"/>
      <c r="AQ154" s="132"/>
      <c r="AR154" s="132"/>
      <c r="AS154" s="132"/>
      <c r="AT154" s="132"/>
      <c r="AU154" s="132"/>
      <c r="AV154" s="132"/>
      <c r="AW154" s="132"/>
      <c r="AX154" s="132"/>
      <c r="AY154" s="132"/>
      <c r="AZ154" s="132"/>
      <c r="BA154" s="132"/>
      <c r="BB154" s="132"/>
      <c r="BC154" s="132"/>
      <c r="BD154" s="132"/>
      <c r="BE154" s="132"/>
      <c r="BF154" s="132"/>
      <c r="BG154" s="132"/>
      <c r="BH154" s="132"/>
      <c r="BI154" s="132"/>
      <c r="BJ154" s="132"/>
      <c r="BK154" s="132"/>
      <c r="BL154" s="132"/>
      <c r="BM154" s="132"/>
      <c r="BN154" s="132"/>
      <c r="BO154" s="132"/>
      <c r="BP154" s="132"/>
      <c r="BQ154" s="132"/>
      <c r="BR154" s="132"/>
      <c r="BS154" s="132"/>
      <c r="BT154" s="132"/>
      <c r="BU154" s="132"/>
      <c r="BV154" s="132"/>
      <c r="BW154" s="132"/>
      <c r="BX154" s="132"/>
      <c r="BY154" s="132"/>
      <c r="BZ154" s="132"/>
      <c r="CA154" s="132"/>
      <c r="CB154" s="132"/>
      <c r="CC154" s="132"/>
      <c r="CD154" s="132"/>
      <c r="CE154" s="132"/>
      <c r="CF154" s="132"/>
      <c r="CG154" s="132"/>
      <c r="CH154" s="132"/>
      <c r="CI154" s="132"/>
      <c r="CJ154" s="132"/>
      <c r="CK154" s="132"/>
      <c r="CL154" s="132"/>
      <c r="CM154" s="132"/>
      <c r="CN154" s="132"/>
      <c r="CO154" s="132"/>
      <c r="CP154" s="132"/>
      <c r="CQ154" s="132"/>
      <c r="CR154" s="132"/>
      <c r="CS154" s="132"/>
      <c r="CT154" s="132"/>
      <c r="CU154" s="132"/>
      <c r="CV154" s="132"/>
      <c r="CW154" s="132"/>
      <c r="CX154" s="132"/>
      <c r="CY154" s="132"/>
      <c r="CZ154" s="132"/>
      <c r="DA154" s="132"/>
      <c r="DB154" s="132"/>
      <c r="DC154" s="132"/>
      <c r="DD154" s="132"/>
      <c r="DE154" s="132"/>
      <c r="DF154" s="132"/>
      <c r="DG154" s="132"/>
      <c r="DH154" s="132"/>
      <c r="DI154" s="132"/>
      <c r="DJ154" s="132"/>
      <c r="DK154" s="132"/>
      <c r="DL154" s="132"/>
      <c r="DM154" s="132"/>
      <c r="DN154" s="132"/>
      <c r="DO154" s="132"/>
      <c r="DP154" s="132"/>
      <c r="DQ154" s="132"/>
      <c r="DR154" s="132"/>
      <c r="DS154" s="132"/>
      <c r="DT154" s="132"/>
      <c r="DU154" s="132"/>
      <c r="DV154" s="132"/>
      <c r="DW154" s="132"/>
      <c r="DX154" s="132"/>
      <c r="DY154" s="132"/>
      <c r="DZ154" s="132"/>
      <c r="EA154" s="132"/>
      <c r="EB154" s="132"/>
      <c r="EC154" s="132"/>
      <c r="ED154" s="132"/>
      <c r="EE154" s="132"/>
      <c r="EF154" s="132"/>
      <c r="EG154" s="132"/>
      <c r="EH154" s="132"/>
      <c r="EI154" s="132"/>
      <c r="EJ154" s="132"/>
      <c r="EK154" s="132"/>
      <c r="EL154" s="132"/>
      <c r="EM154" s="132"/>
      <c r="EN154" s="132"/>
      <c r="EO154" s="132"/>
      <c r="EP154" s="132"/>
      <c r="EQ154" s="132"/>
      <c r="ER154" s="132"/>
      <c r="ES154" s="132"/>
      <c r="ET154" s="132"/>
      <c r="EU154" s="132"/>
      <c r="EV154" s="132"/>
      <c r="EW154" s="132"/>
      <c r="EX154" s="132"/>
      <c r="EY154" s="132"/>
      <c r="EZ154" s="132"/>
      <c r="FA154" s="132"/>
      <c r="FB154" s="132"/>
      <c r="FC154" s="132"/>
      <c r="FD154" s="132"/>
      <c r="FE154" s="132"/>
      <c r="FF154" s="132"/>
      <c r="FG154" s="132"/>
      <c r="FH154" s="132"/>
      <c r="FI154" s="132"/>
      <c r="FJ154" s="132"/>
      <c r="FK154" s="132"/>
      <c r="FL154" s="132"/>
      <c r="FM154" s="132"/>
      <c r="FN154" s="132"/>
      <c r="FO154" s="132"/>
      <c r="FP154" s="132"/>
      <c r="FQ154" s="132"/>
      <c r="FR154" s="132"/>
      <c r="FS154" s="132"/>
      <c r="FT154" s="132"/>
      <c r="FU154" s="132"/>
      <c r="FV154" s="132"/>
      <c r="FW154" s="132"/>
      <c r="FX154" s="132"/>
      <c r="FY154" s="132"/>
      <c r="FZ154" s="132"/>
      <c r="GA154" s="132"/>
      <c r="GB154" s="132"/>
      <c r="GC154" s="132"/>
      <c r="GD154" s="132"/>
      <c r="GE154" s="132"/>
      <c r="GF154" s="132"/>
      <c r="GG154" s="132"/>
      <c r="GH154" s="132"/>
      <c r="GI154" s="132"/>
      <c r="GJ154" s="132"/>
      <c r="GK154" s="132"/>
      <c r="GL154" s="132"/>
      <c r="GM154" s="132"/>
      <c r="GN154" s="132"/>
      <c r="GO154" s="132"/>
      <c r="GP154" s="132"/>
      <c r="GQ154" s="132"/>
      <c r="GR154" s="132"/>
      <c r="GS154" s="132"/>
      <c r="GT154" s="132"/>
      <c r="GU154" s="132"/>
      <c r="GV154" s="132"/>
      <c r="GW154" s="132"/>
      <c r="GX154" s="132"/>
      <c r="GY154" s="132"/>
      <c r="GZ154" s="132"/>
      <c r="HA154" s="132"/>
      <c r="HB154" s="132"/>
      <c r="HC154" s="132"/>
      <c r="HD154" s="132"/>
      <c r="HE154" s="132"/>
      <c r="HF154" s="132"/>
      <c r="HG154" s="132"/>
      <c r="HH154" s="132"/>
      <c r="HI154" s="132"/>
      <c r="HJ154" s="132"/>
      <c r="HK154" s="132"/>
      <c r="HL154" s="132"/>
      <c r="HM154" s="132"/>
      <c r="HN154" s="132"/>
      <c r="HO154" s="132"/>
      <c r="HP154" s="132"/>
      <c r="HQ154" s="132"/>
      <c r="HR154" s="132"/>
      <c r="HS154" s="132"/>
      <c r="HT154" s="132"/>
      <c r="HU154" s="132"/>
      <c r="HV154" s="132"/>
      <c r="HW154" s="132"/>
      <c r="HX154" s="132"/>
      <c r="HY154" s="132"/>
      <c r="HZ154" s="132"/>
      <c r="IA154" s="132"/>
      <c r="IB154" s="132"/>
      <c r="IC154" s="132"/>
      <c r="ID154" s="132"/>
      <c r="IE154" s="132"/>
      <c r="IF154" s="132"/>
      <c r="IG154" s="132"/>
      <c r="IH154" s="132"/>
      <c r="II154" s="132"/>
      <c r="IJ154" s="132"/>
      <c r="IK154" s="132"/>
      <c r="IL154" s="132"/>
      <c r="IM154" s="132"/>
      <c r="IN154" s="132"/>
      <c r="IO154" s="132"/>
      <c r="IP154" s="132"/>
      <c r="IQ154" s="132"/>
      <c r="IR154" s="132"/>
    </row>
    <row r="155" spans="1:252" s="133" customFormat="1" ht="15.75" customHeight="1" x14ac:dyDescent="0.25">
      <c r="A155" s="140" t="s">
        <v>1137</v>
      </c>
      <c r="B155" s="140" t="s">
        <v>1138</v>
      </c>
      <c r="C155" s="134" t="s">
        <v>1139</v>
      </c>
      <c r="D155" s="134" t="s">
        <v>757</v>
      </c>
      <c r="E155" s="134">
        <v>2130482306</v>
      </c>
      <c r="F155" s="134"/>
      <c r="G155" s="134">
        <v>6974506843</v>
      </c>
      <c r="H155" s="134">
        <v>6909578876</v>
      </c>
      <c r="I155" s="135" t="s">
        <v>1214</v>
      </c>
      <c r="J155" s="136"/>
      <c r="K155" s="139"/>
      <c r="L155" s="154"/>
      <c r="M155" s="154"/>
      <c r="N155" s="154"/>
      <c r="O155" s="154"/>
      <c r="P155" s="154"/>
      <c r="Q155" s="154"/>
      <c r="R155" s="154"/>
      <c r="S155" s="154"/>
      <c r="T155" s="154"/>
      <c r="U155" s="154"/>
      <c r="V155" s="154"/>
      <c r="W155" s="154"/>
      <c r="X155" s="154"/>
      <c r="Y155" s="154"/>
      <c r="Z155" s="154"/>
      <c r="AA155" s="154"/>
      <c r="AB155" s="154"/>
      <c r="AC155" s="154"/>
      <c r="AD155" s="154"/>
      <c r="AE155" s="154"/>
      <c r="AF155" s="154"/>
      <c r="AG155" s="154"/>
      <c r="AH155" s="154"/>
      <c r="AI155" s="154"/>
      <c r="AJ155" s="154"/>
      <c r="AK155" s="154"/>
      <c r="AL155" s="154"/>
      <c r="AM155" s="154"/>
      <c r="AN155" s="154"/>
      <c r="AO155" s="154"/>
      <c r="AP155" s="154"/>
      <c r="AQ155" s="154"/>
      <c r="AR155" s="154"/>
      <c r="AS155" s="154"/>
      <c r="AT155" s="154"/>
      <c r="AU155" s="154"/>
      <c r="AV155" s="154"/>
      <c r="AW155" s="154"/>
      <c r="AX155" s="154"/>
      <c r="AY155" s="154"/>
      <c r="AZ155" s="154"/>
      <c r="BA155" s="154"/>
      <c r="BB155" s="154"/>
      <c r="BC155" s="154"/>
      <c r="BD155" s="154"/>
      <c r="BE155" s="154"/>
      <c r="BF155" s="154"/>
      <c r="BG155" s="154"/>
      <c r="BH155" s="154"/>
      <c r="BI155" s="154"/>
      <c r="BJ155" s="154"/>
      <c r="BK155" s="154"/>
      <c r="BL155" s="154"/>
      <c r="BM155" s="154"/>
      <c r="BN155" s="154"/>
      <c r="BO155" s="154"/>
      <c r="BP155" s="154"/>
      <c r="BQ155" s="154"/>
      <c r="BR155" s="154"/>
      <c r="BS155" s="154"/>
      <c r="BT155" s="154"/>
      <c r="BU155" s="154"/>
      <c r="BV155" s="154"/>
      <c r="BW155" s="154"/>
      <c r="BX155" s="154"/>
      <c r="BY155" s="154"/>
      <c r="BZ155" s="154"/>
      <c r="CA155" s="154"/>
      <c r="CB155" s="154"/>
      <c r="CC155" s="154"/>
      <c r="CD155" s="154"/>
      <c r="CE155" s="154"/>
      <c r="CF155" s="154"/>
      <c r="CG155" s="154"/>
      <c r="CH155" s="154"/>
      <c r="CI155" s="154"/>
      <c r="CJ155" s="154"/>
      <c r="CK155" s="154"/>
      <c r="CL155" s="154"/>
      <c r="CM155" s="154"/>
      <c r="CN155" s="154"/>
      <c r="CO155" s="154"/>
      <c r="CP155" s="154"/>
      <c r="CQ155" s="154"/>
      <c r="CR155" s="154"/>
      <c r="CS155" s="154"/>
      <c r="CT155" s="154"/>
      <c r="CU155" s="154"/>
      <c r="CV155" s="154"/>
      <c r="CW155" s="154"/>
      <c r="CX155" s="154"/>
      <c r="CY155" s="154"/>
      <c r="CZ155" s="154"/>
      <c r="DA155" s="154"/>
      <c r="DB155" s="154"/>
      <c r="DC155" s="154"/>
      <c r="DD155" s="154"/>
      <c r="DE155" s="154"/>
      <c r="DF155" s="154"/>
      <c r="DG155" s="154"/>
      <c r="DH155" s="154"/>
      <c r="DI155" s="154"/>
      <c r="DJ155" s="154"/>
      <c r="DK155" s="154"/>
      <c r="DL155" s="154"/>
      <c r="DM155" s="154"/>
      <c r="DN155" s="154"/>
      <c r="DO155" s="154"/>
      <c r="DP155" s="154"/>
      <c r="DQ155" s="154"/>
      <c r="DR155" s="154"/>
      <c r="DS155" s="154"/>
      <c r="DT155" s="154"/>
      <c r="DU155" s="154"/>
      <c r="DV155" s="154"/>
      <c r="DW155" s="154"/>
      <c r="DX155" s="154"/>
      <c r="DY155" s="154"/>
      <c r="DZ155" s="154"/>
      <c r="EA155" s="154"/>
      <c r="EB155" s="154"/>
      <c r="EC155" s="154"/>
      <c r="ED155" s="154"/>
      <c r="EE155" s="154"/>
      <c r="EF155" s="154"/>
      <c r="EG155" s="154"/>
      <c r="EH155" s="154"/>
      <c r="EI155" s="154"/>
      <c r="EJ155" s="154"/>
      <c r="EK155" s="154"/>
      <c r="EL155" s="154"/>
      <c r="EM155" s="154"/>
      <c r="EN155" s="154"/>
      <c r="EO155" s="154"/>
      <c r="EP155" s="154"/>
      <c r="EQ155" s="154"/>
      <c r="ER155" s="154"/>
      <c r="ES155" s="154"/>
      <c r="ET155" s="154"/>
      <c r="EU155" s="154"/>
      <c r="EV155" s="154"/>
      <c r="EW155" s="154"/>
      <c r="EX155" s="154"/>
      <c r="EY155" s="154"/>
      <c r="EZ155" s="154"/>
      <c r="FA155" s="154"/>
      <c r="FB155" s="154"/>
      <c r="FC155" s="154"/>
      <c r="FD155" s="154"/>
      <c r="FE155" s="154"/>
      <c r="FF155" s="154"/>
      <c r="FG155" s="154"/>
      <c r="FH155" s="154"/>
      <c r="FI155" s="154"/>
      <c r="FJ155" s="154"/>
      <c r="FK155" s="154"/>
      <c r="FL155" s="154"/>
      <c r="FM155" s="154"/>
      <c r="FN155" s="154"/>
      <c r="FO155" s="154"/>
      <c r="FP155" s="154"/>
      <c r="FQ155" s="154"/>
      <c r="FR155" s="154"/>
      <c r="FS155" s="154"/>
      <c r="FT155" s="154"/>
      <c r="FU155" s="154"/>
      <c r="FV155" s="154"/>
      <c r="FW155" s="154"/>
      <c r="FX155" s="154"/>
      <c r="FY155" s="154"/>
      <c r="FZ155" s="154"/>
      <c r="GA155" s="154"/>
      <c r="GB155" s="154"/>
      <c r="GC155" s="154"/>
      <c r="GD155" s="154"/>
      <c r="GE155" s="154"/>
      <c r="GF155" s="154"/>
      <c r="GG155" s="154"/>
      <c r="GH155" s="154"/>
      <c r="GI155" s="154"/>
      <c r="GJ155" s="154"/>
      <c r="GK155" s="154"/>
      <c r="GL155" s="154"/>
      <c r="GM155" s="154"/>
      <c r="GN155" s="154"/>
      <c r="GO155" s="154"/>
      <c r="GP155" s="154"/>
      <c r="GQ155" s="154"/>
      <c r="GR155" s="154"/>
      <c r="GS155" s="154"/>
      <c r="GT155" s="154"/>
      <c r="GU155" s="154"/>
      <c r="GV155" s="154"/>
      <c r="GW155" s="154"/>
      <c r="GX155" s="154"/>
      <c r="GY155" s="154"/>
      <c r="GZ155" s="154"/>
      <c r="HA155" s="154"/>
      <c r="HB155" s="154"/>
      <c r="HC155" s="154"/>
      <c r="HD155" s="154"/>
      <c r="HE155" s="154"/>
      <c r="HF155" s="154"/>
      <c r="HG155" s="154"/>
      <c r="HH155" s="154"/>
      <c r="HI155" s="154"/>
      <c r="HJ155" s="154"/>
      <c r="HK155" s="154"/>
      <c r="HL155" s="154"/>
      <c r="HM155" s="154"/>
      <c r="HN155" s="154"/>
      <c r="HO155" s="154"/>
      <c r="HP155" s="154"/>
      <c r="HQ155" s="154"/>
      <c r="HR155" s="154"/>
      <c r="HS155" s="154"/>
      <c r="HT155" s="154"/>
      <c r="HU155" s="154"/>
      <c r="HV155" s="154"/>
      <c r="HW155" s="154"/>
      <c r="HX155" s="154"/>
      <c r="HY155" s="154"/>
      <c r="HZ155" s="154"/>
      <c r="IA155" s="154"/>
      <c r="IB155" s="154"/>
      <c r="IC155" s="154"/>
      <c r="ID155" s="154"/>
      <c r="IE155" s="154"/>
      <c r="IF155" s="154"/>
      <c r="IG155" s="154"/>
      <c r="IH155" s="154"/>
      <c r="II155" s="154"/>
      <c r="IJ155" s="154"/>
      <c r="IK155" s="154"/>
      <c r="IL155" s="154"/>
      <c r="IM155" s="154"/>
      <c r="IN155" s="154"/>
      <c r="IO155" s="154"/>
      <c r="IP155" s="154"/>
      <c r="IQ155" s="154"/>
      <c r="IR155" s="154"/>
    </row>
    <row r="156" spans="1:252" x14ac:dyDescent="0.25">
      <c r="A156" s="101" t="s">
        <v>155</v>
      </c>
      <c r="B156" s="101" t="s">
        <v>236</v>
      </c>
      <c r="C156" s="61" t="s">
        <v>522</v>
      </c>
      <c r="D156" s="61"/>
      <c r="E156" s="61" t="s">
        <v>523</v>
      </c>
      <c r="F156" s="61"/>
      <c r="G156" s="61"/>
      <c r="H156" s="61" t="s">
        <v>524</v>
      </c>
      <c r="I156" s="7"/>
      <c r="J156" s="9" t="s">
        <v>525</v>
      </c>
      <c r="K156" s="132"/>
      <c r="L156" s="132"/>
      <c r="M156" s="132"/>
      <c r="N156" s="132"/>
      <c r="O156" s="132"/>
      <c r="P156" s="132"/>
      <c r="Q156" s="132"/>
      <c r="R156" s="132"/>
      <c r="S156" s="132"/>
      <c r="T156" s="132"/>
      <c r="U156" s="132"/>
      <c r="V156" s="132"/>
      <c r="W156" s="132"/>
      <c r="X156" s="132"/>
      <c r="Y156" s="132"/>
      <c r="Z156" s="132"/>
      <c r="AA156" s="132"/>
      <c r="AB156" s="132"/>
      <c r="AC156" s="132"/>
      <c r="AD156" s="132"/>
      <c r="AE156" s="132"/>
      <c r="AF156" s="132"/>
      <c r="AG156" s="132"/>
      <c r="AH156" s="132"/>
      <c r="AI156" s="132"/>
      <c r="AJ156" s="132"/>
      <c r="AK156" s="132"/>
      <c r="AL156" s="132"/>
      <c r="AM156" s="132"/>
      <c r="AN156" s="132"/>
      <c r="AO156" s="132"/>
      <c r="AP156" s="132"/>
      <c r="AQ156" s="132"/>
      <c r="AR156" s="132"/>
      <c r="AS156" s="132"/>
      <c r="AT156" s="132"/>
      <c r="AU156" s="132"/>
      <c r="AV156" s="132"/>
      <c r="AW156" s="132"/>
      <c r="AX156" s="132"/>
      <c r="AY156" s="132"/>
      <c r="AZ156" s="132"/>
      <c r="BA156" s="132"/>
      <c r="BB156" s="132"/>
      <c r="BC156" s="132"/>
      <c r="BD156" s="132"/>
      <c r="BE156" s="132"/>
      <c r="BF156" s="132"/>
      <c r="BG156" s="132"/>
      <c r="BH156" s="132"/>
      <c r="BI156" s="132"/>
      <c r="BJ156" s="132"/>
      <c r="BK156" s="132"/>
      <c r="BL156" s="132"/>
      <c r="BM156" s="132"/>
      <c r="BN156" s="132"/>
      <c r="BO156" s="132"/>
      <c r="BP156" s="132"/>
      <c r="BQ156" s="132"/>
      <c r="BR156" s="132"/>
      <c r="BS156" s="132"/>
      <c r="BT156" s="132"/>
      <c r="BU156" s="132"/>
      <c r="BV156" s="132"/>
      <c r="BW156" s="132"/>
      <c r="BX156" s="132"/>
      <c r="BY156" s="132"/>
      <c r="BZ156" s="132"/>
      <c r="CA156" s="132"/>
      <c r="CB156" s="132"/>
      <c r="CC156" s="132"/>
      <c r="CD156" s="132"/>
      <c r="CE156" s="132"/>
      <c r="CF156" s="132"/>
      <c r="CG156" s="132"/>
      <c r="CH156" s="132"/>
      <c r="CI156" s="132"/>
      <c r="CJ156" s="132"/>
      <c r="CK156" s="132"/>
      <c r="CL156" s="132"/>
      <c r="CM156" s="132"/>
      <c r="CN156" s="132"/>
      <c r="CO156" s="132"/>
      <c r="CP156" s="132"/>
      <c r="CQ156" s="132"/>
      <c r="CR156" s="132"/>
      <c r="CS156" s="132"/>
      <c r="CT156" s="132"/>
      <c r="CU156" s="132"/>
      <c r="CV156" s="132"/>
      <c r="CW156" s="132"/>
      <c r="CX156" s="132"/>
      <c r="CY156" s="132"/>
      <c r="CZ156" s="132"/>
      <c r="DA156" s="132"/>
      <c r="DB156" s="132"/>
      <c r="DC156" s="132"/>
      <c r="DD156" s="132"/>
      <c r="DE156" s="132"/>
      <c r="DF156" s="132"/>
      <c r="DG156" s="132"/>
      <c r="DH156" s="132"/>
      <c r="DI156" s="132"/>
      <c r="DJ156" s="132"/>
      <c r="DK156" s="132"/>
      <c r="DL156" s="132"/>
      <c r="DM156" s="132"/>
      <c r="DN156" s="132"/>
      <c r="DO156" s="132"/>
      <c r="DP156" s="132"/>
      <c r="DQ156" s="132"/>
      <c r="DR156" s="132"/>
      <c r="DS156" s="132"/>
      <c r="DT156" s="132"/>
      <c r="DU156" s="132"/>
      <c r="DV156" s="132"/>
      <c r="DW156" s="132"/>
      <c r="DX156" s="132"/>
      <c r="DY156" s="132"/>
      <c r="DZ156" s="132"/>
      <c r="EA156" s="132"/>
      <c r="EB156" s="132"/>
      <c r="EC156" s="132"/>
      <c r="ED156" s="132"/>
      <c r="EE156" s="132"/>
      <c r="EF156" s="132"/>
      <c r="EG156" s="132"/>
      <c r="EH156" s="132"/>
      <c r="EI156" s="132"/>
      <c r="EJ156" s="132"/>
      <c r="EK156" s="132"/>
      <c r="EL156" s="132"/>
      <c r="EM156" s="132"/>
      <c r="EN156" s="132"/>
      <c r="EO156" s="132"/>
      <c r="EP156" s="132"/>
      <c r="EQ156" s="132"/>
      <c r="ER156" s="132"/>
      <c r="ES156" s="132"/>
      <c r="ET156" s="132"/>
      <c r="EU156" s="132"/>
      <c r="EV156" s="132"/>
      <c r="EW156" s="132"/>
      <c r="EX156" s="132"/>
      <c r="EY156" s="132"/>
      <c r="EZ156" s="132"/>
      <c r="FA156" s="132"/>
      <c r="FB156" s="132"/>
      <c r="FC156" s="132"/>
      <c r="FD156" s="132"/>
      <c r="FE156" s="132"/>
      <c r="FF156" s="132"/>
      <c r="FG156" s="132"/>
      <c r="FH156" s="132"/>
      <c r="FI156" s="132"/>
      <c r="FJ156" s="132"/>
      <c r="FK156" s="132"/>
      <c r="FL156" s="132"/>
      <c r="FM156" s="132"/>
      <c r="FN156" s="132"/>
      <c r="FO156" s="132"/>
      <c r="FP156" s="132"/>
      <c r="FQ156" s="132"/>
      <c r="FR156" s="132"/>
      <c r="FS156" s="132"/>
      <c r="FT156" s="132"/>
      <c r="FU156" s="132"/>
      <c r="FV156" s="132"/>
      <c r="FW156" s="132"/>
      <c r="FX156" s="132"/>
      <c r="FY156" s="132"/>
      <c r="FZ156" s="132"/>
      <c r="GA156" s="132"/>
      <c r="GB156" s="132"/>
      <c r="GC156" s="132"/>
      <c r="GD156" s="132"/>
      <c r="GE156" s="132"/>
      <c r="GF156" s="132"/>
      <c r="GG156" s="132"/>
      <c r="GH156" s="132"/>
      <c r="GI156" s="132"/>
      <c r="GJ156" s="132"/>
      <c r="GK156" s="132"/>
      <c r="GL156" s="132"/>
      <c r="GM156" s="132"/>
      <c r="GN156" s="132"/>
      <c r="GO156" s="132"/>
      <c r="GP156" s="132"/>
      <c r="GQ156" s="132"/>
      <c r="GR156" s="132"/>
      <c r="GS156" s="132"/>
      <c r="GT156" s="132"/>
      <c r="GU156" s="132"/>
      <c r="GV156" s="132"/>
      <c r="GW156" s="132"/>
      <c r="GX156" s="132"/>
      <c r="GY156" s="132"/>
      <c r="GZ156" s="132"/>
      <c r="HA156" s="132"/>
      <c r="HB156" s="132"/>
      <c r="HC156" s="132"/>
      <c r="HD156" s="132"/>
      <c r="HE156" s="132"/>
      <c r="HF156" s="132"/>
      <c r="HG156" s="132"/>
      <c r="HH156" s="132"/>
      <c r="HI156" s="132"/>
      <c r="HJ156" s="132"/>
      <c r="HK156" s="132"/>
      <c r="HL156" s="132"/>
      <c r="HM156" s="132"/>
      <c r="HN156" s="132"/>
      <c r="HO156" s="132"/>
      <c r="HP156" s="132"/>
      <c r="HQ156" s="132"/>
      <c r="HR156" s="132"/>
      <c r="HS156" s="132"/>
      <c r="HT156" s="132"/>
      <c r="HU156" s="132"/>
      <c r="HV156" s="132"/>
      <c r="HW156" s="132"/>
      <c r="HX156" s="132"/>
      <c r="HY156" s="132"/>
      <c r="HZ156" s="132"/>
      <c r="IA156" s="132"/>
      <c r="IB156" s="132"/>
      <c r="IC156" s="132"/>
      <c r="ID156" s="132"/>
      <c r="IE156" s="132"/>
      <c r="IF156" s="132"/>
      <c r="IG156" s="132"/>
      <c r="IH156" s="132"/>
      <c r="II156" s="132"/>
      <c r="IJ156" s="132"/>
      <c r="IK156" s="132"/>
      <c r="IL156" s="132"/>
      <c r="IM156" s="132"/>
      <c r="IN156" s="132"/>
      <c r="IO156" s="132"/>
      <c r="IP156" s="132"/>
      <c r="IQ156" s="132"/>
      <c r="IR156" s="132"/>
    </row>
    <row r="157" spans="1:252" x14ac:dyDescent="0.25">
      <c r="A157" s="102" t="s">
        <v>1076</v>
      </c>
      <c r="B157" s="102" t="s">
        <v>1077</v>
      </c>
      <c r="C157" s="62" t="s">
        <v>1078</v>
      </c>
      <c r="D157" s="62" t="s">
        <v>231</v>
      </c>
      <c r="E157" s="62">
        <v>2111841718</v>
      </c>
      <c r="G157" s="62">
        <v>6980232221</v>
      </c>
      <c r="H157" s="62">
        <v>6983015874</v>
      </c>
      <c r="I157" s="58" t="s">
        <v>1079</v>
      </c>
      <c r="K157" s="139"/>
      <c r="L157" s="132"/>
      <c r="M157" s="132"/>
      <c r="N157" s="132"/>
      <c r="O157" s="132"/>
      <c r="P157" s="132"/>
      <c r="Q157" s="132"/>
      <c r="R157" s="132"/>
      <c r="S157" s="132"/>
      <c r="T157" s="132"/>
      <c r="U157" s="132"/>
      <c r="V157" s="132"/>
      <c r="W157" s="132"/>
      <c r="X157" s="132"/>
      <c r="Y157" s="132"/>
      <c r="Z157" s="132"/>
      <c r="AA157" s="132"/>
      <c r="AB157" s="132"/>
      <c r="AC157" s="132"/>
      <c r="AD157" s="132"/>
      <c r="AE157" s="132"/>
      <c r="AF157" s="132"/>
      <c r="AG157" s="132"/>
      <c r="AH157" s="132"/>
      <c r="AI157" s="132"/>
      <c r="AJ157" s="132"/>
      <c r="AK157" s="132"/>
      <c r="AL157" s="132"/>
      <c r="AM157" s="132"/>
      <c r="AN157" s="132"/>
      <c r="AO157" s="132"/>
      <c r="AP157" s="132"/>
      <c r="AQ157" s="132"/>
      <c r="AR157" s="132"/>
      <c r="AS157" s="132"/>
      <c r="AT157" s="132"/>
      <c r="AU157" s="132"/>
      <c r="AV157" s="132"/>
      <c r="AW157" s="132"/>
      <c r="AX157" s="132"/>
      <c r="AY157" s="132"/>
      <c r="AZ157" s="132"/>
      <c r="BA157" s="132"/>
      <c r="BB157" s="132"/>
      <c r="BC157" s="132"/>
      <c r="BD157" s="132"/>
      <c r="BE157" s="132"/>
      <c r="BF157" s="132"/>
      <c r="BG157" s="132"/>
      <c r="BH157" s="132"/>
      <c r="BI157" s="132"/>
      <c r="BJ157" s="132"/>
      <c r="BK157" s="132"/>
      <c r="BL157" s="132"/>
      <c r="BM157" s="132"/>
      <c r="BN157" s="132"/>
      <c r="BO157" s="132"/>
      <c r="BP157" s="132"/>
      <c r="BQ157" s="132"/>
      <c r="BR157" s="132"/>
      <c r="BS157" s="132"/>
      <c r="BT157" s="132"/>
      <c r="BU157" s="132"/>
      <c r="BV157" s="132"/>
      <c r="BW157" s="132"/>
      <c r="BX157" s="132"/>
      <c r="BY157" s="132"/>
      <c r="BZ157" s="132"/>
      <c r="CA157" s="132"/>
      <c r="CB157" s="132"/>
      <c r="CC157" s="132"/>
      <c r="CD157" s="132"/>
      <c r="CE157" s="132"/>
      <c r="CF157" s="132"/>
      <c r="CG157" s="132"/>
      <c r="CH157" s="132"/>
      <c r="CI157" s="132"/>
      <c r="CJ157" s="132"/>
      <c r="CK157" s="132"/>
      <c r="CL157" s="132"/>
      <c r="CM157" s="132"/>
      <c r="CN157" s="132"/>
      <c r="CO157" s="132"/>
      <c r="CP157" s="132"/>
      <c r="CQ157" s="132"/>
      <c r="CR157" s="132"/>
      <c r="CS157" s="132"/>
      <c r="CT157" s="132"/>
      <c r="CU157" s="132"/>
      <c r="CV157" s="132"/>
      <c r="CW157" s="132"/>
      <c r="CX157" s="132"/>
      <c r="CY157" s="132"/>
      <c r="CZ157" s="132"/>
      <c r="DA157" s="132"/>
      <c r="DB157" s="132"/>
      <c r="DC157" s="132"/>
      <c r="DD157" s="132"/>
      <c r="DE157" s="132"/>
      <c r="DF157" s="132"/>
      <c r="DG157" s="132"/>
      <c r="DH157" s="132"/>
      <c r="DI157" s="132"/>
      <c r="DJ157" s="132"/>
      <c r="DK157" s="132"/>
      <c r="DL157" s="132"/>
      <c r="DM157" s="132"/>
      <c r="DN157" s="132"/>
      <c r="DO157" s="132"/>
      <c r="DP157" s="132"/>
      <c r="DQ157" s="132"/>
      <c r="DR157" s="132"/>
      <c r="DS157" s="132"/>
      <c r="DT157" s="132"/>
      <c r="DU157" s="132"/>
      <c r="DV157" s="132"/>
      <c r="DW157" s="132"/>
      <c r="DX157" s="132"/>
      <c r="DY157" s="132"/>
      <c r="DZ157" s="132"/>
      <c r="EA157" s="132"/>
      <c r="EB157" s="132"/>
      <c r="EC157" s="132"/>
      <c r="ED157" s="132"/>
      <c r="EE157" s="132"/>
      <c r="EF157" s="132"/>
      <c r="EG157" s="132"/>
      <c r="EH157" s="132"/>
      <c r="EI157" s="132"/>
      <c r="EJ157" s="132"/>
      <c r="EK157" s="132"/>
      <c r="EL157" s="132"/>
      <c r="EM157" s="132"/>
      <c r="EN157" s="132"/>
      <c r="EO157" s="132"/>
      <c r="EP157" s="132"/>
      <c r="EQ157" s="132"/>
      <c r="ER157" s="132"/>
      <c r="ES157" s="132"/>
      <c r="ET157" s="132"/>
      <c r="EU157" s="132"/>
      <c r="EV157" s="132"/>
      <c r="EW157" s="132"/>
      <c r="EX157" s="132"/>
      <c r="EY157" s="132"/>
      <c r="EZ157" s="132"/>
      <c r="FA157" s="132"/>
      <c r="FB157" s="132"/>
      <c r="FC157" s="132"/>
      <c r="FD157" s="132"/>
      <c r="FE157" s="132"/>
      <c r="FF157" s="132"/>
      <c r="FG157" s="132"/>
      <c r="FH157" s="132"/>
      <c r="FI157" s="132"/>
      <c r="FJ157" s="132"/>
      <c r="FK157" s="132"/>
      <c r="FL157" s="132"/>
      <c r="FM157" s="132"/>
      <c r="FN157" s="132"/>
      <c r="FO157" s="132"/>
      <c r="FP157" s="132"/>
      <c r="FQ157" s="132"/>
      <c r="FR157" s="132"/>
      <c r="FS157" s="132"/>
      <c r="FT157" s="132"/>
      <c r="FU157" s="132"/>
      <c r="FV157" s="132"/>
      <c r="FW157" s="132"/>
      <c r="FX157" s="132"/>
      <c r="FY157" s="132"/>
      <c r="FZ157" s="132"/>
      <c r="GA157" s="132"/>
      <c r="GB157" s="132"/>
      <c r="GC157" s="132"/>
      <c r="GD157" s="132"/>
      <c r="GE157" s="132"/>
      <c r="GF157" s="132"/>
      <c r="GG157" s="132"/>
      <c r="GH157" s="132"/>
      <c r="GI157" s="132"/>
      <c r="GJ157" s="132"/>
      <c r="GK157" s="132"/>
      <c r="GL157" s="132"/>
      <c r="GM157" s="132"/>
      <c r="GN157" s="132"/>
      <c r="GO157" s="132"/>
      <c r="GP157" s="132"/>
      <c r="GQ157" s="132"/>
      <c r="GR157" s="132"/>
      <c r="GS157" s="132"/>
      <c r="GT157" s="132"/>
      <c r="GU157" s="132"/>
      <c r="GV157" s="132"/>
      <c r="GW157" s="132"/>
      <c r="GX157" s="132"/>
      <c r="GY157" s="132"/>
      <c r="GZ157" s="132"/>
      <c r="HA157" s="132"/>
      <c r="HB157" s="132"/>
      <c r="HC157" s="132"/>
      <c r="HD157" s="132"/>
      <c r="HE157" s="132"/>
      <c r="HF157" s="132"/>
      <c r="HG157" s="132"/>
      <c r="HH157" s="132"/>
      <c r="HI157" s="132"/>
      <c r="HJ157" s="132"/>
      <c r="HK157" s="132"/>
      <c r="HL157" s="132"/>
      <c r="HM157" s="132"/>
      <c r="HN157" s="132"/>
      <c r="HO157" s="132"/>
      <c r="HP157" s="132"/>
      <c r="HQ157" s="132"/>
      <c r="HR157" s="132"/>
      <c r="HS157" s="132"/>
      <c r="HT157" s="132"/>
      <c r="HU157" s="132"/>
      <c r="HV157" s="132"/>
      <c r="HW157" s="132"/>
      <c r="HX157" s="132"/>
      <c r="HY157" s="132"/>
      <c r="HZ157" s="132"/>
      <c r="IA157" s="132"/>
      <c r="IB157" s="132"/>
      <c r="IC157" s="132"/>
      <c r="ID157" s="132"/>
      <c r="IE157" s="132"/>
      <c r="IF157" s="132"/>
      <c r="IG157" s="132"/>
      <c r="IH157" s="132"/>
      <c r="II157" s="132"/>
      <c r="IJ157" s="132"/>
      <c r="IK157" s="132"/>
      <c r="IL157" s="132"/>
      <c r="IM157" s="132"/>
      <c r="IN157" s="132"/>
      <c r="IO157" s="132"/>
      <c r="IP157" s="132"/>
      <c r="IQ157" s="132"/>
      <c r="IR157" s="132"/>
    </row>
    <row r="158" spans="1:252" x14ac:dyDescent="0.25">
      <c r="A158" s="101" t="s">
        <v>184</v>
      </c>
      <c r="B158" s="101" t="s">
        <v>526</v>
      </c>
      <c r="C158" s="61" t="s">
        <v>527</v>
      </c>
      <c r="D158" s="61" t="s">
        <v>486</v>
      </c>
      <c r="E158" s="61"/>
      <c r="F158" s="61" t="s">
        <v>528</v>
      </c>
      <c r="G158" s="61"/>
      <c r="H158" s="61"/>
      <c r="I158" s="7"/>
      <c r="J158" s="7"/>
      <c r="K158" s="139"/>
      <c r="L158" s="132"/>
      <c r="M158" s="132"/>
      <c r="N158" s="132"/>
      <c r="O158" s="132"/>
      <c r="P158" s="132"/>
      <c r="Q158" s="132"/>
      <c r="R158" s="132"/>
      <c r="S158" s="132"/>
      <c r="T158" s="132"/>
      <c r="U158" s="132"/>
      <c r="V158" s="132"/>
      <c r="W158" s="132"/>
      <c r="X158" s="132"/>
      <c r="Y158" s="132"/>
      <c r="Z158" s="132"/>
      <c r="AA158" s="132"/>
      <c r="AB158" s="132"/>
      <c r="AC158" s="132"/>
      <c r="AD158" s="132"/>
      <c r="AE158" s="132"/>
      <c r="AF158" s="132"/>
      <c r="AG158" s="132"/>
      <c r="AH158" s="132"/>
      <c r="AI158" s="132"/>
      <c r="AJ158" s="132"/>
      <c r="AK158" s="132"/>
      <c r="AL158" s="132"/>
      <c r="AM158" s="132"/>
      <c r="AN158" s="132"/>
      <c r="AO158" s="132"/>
      <c r="AP158" s="132"/>
      <c r="AQ158" s="132"/>
      <c r="AR158" s="132"/>
      <c r="AS158" s="132"/>
      <c r="AT158" s="132"/>
      <c r="AU158" s="132"/>
      <c r="AV158" s="132"/>
      <c r="AW158" s="132"/>
      <c r="AX158" s="132"/>
      <c r="AY158" s="132"/>
      <c r="AZ158" s="132"/>
      <c r="BA158" s="132"/>
      <c r="BB158" s="132"/>
      <c r="BC158" s="132"/>
      <c r="BD158" s="132"/>
      <c r="BE158" s="132"/>
      <c r="BF158" s="132"/>
      <c r="BG158" s="132"/>
      <c r="BH158" s="132"/>
      <c r="BI158" s="132"/>
      <c r="BJ158" s="132"/>
      <c r="BK158" s="132"/>
      <c r="BL158" s="132"/>
      <c r="BM158" s="132"/>
      <c r="BN158" s="132"/>
      <c r="BO158" s="132"/>
      <c r="BP158" s="132"/>
      <c r="BQ158" s="132"/>
      <c r="BR158" s="132"/>
      <c r="BS158" s="132"/>
      <c r="BT158" s="132"/>
      <c r="BU158" s="132"/>
      <c r="BV158" s="132"/>
      <c r="BW158" s="132"/>
      <c r="BX158" s="132"/>
      <c r="BY158" s="132"/>
      <c r="BZ158" s="132"/>
      <c r="CA158" s="132"/>
      <c r="CB158" s="132"/>
      <c r="CC158" s="132"/>
      <c r="CD158" s="132"/>
      <c r="CE158" s="132"/>
      <c r="CF158" s="132"/>
      <c r="CG158" s="132"/>
      <c r="CH158" s="132"/>
      <c r="CI158" s="132"/>
      <c r="CJ158" s="132"/>
      <c r="CK158" s="132"/>
      <c r="CL158" s="132"/>
      <c r="CM158" s="132"/>
      <c r="CN158" s="132"/>
      <c r="CO158" s="132"/>
      <c r="CP158" s="132"/>
      <c r="CQ158" s="132"/>
      <c r="CR158" s="132"/>
      <c r="CS158" s="132"/>
      <c r="CT158" s="132"/>
      <c r="CU158" s="132"/>
      <c r="CV158" s="132"/>
      <c r="CW158" s="132"/>
      <c r="CX158" s="132"/>
      <c r="CY158" s="132"/>
      <c r="CZ158" s="132"/>
      <c r="DA158" s="132"/>
      <c r="DB158" s="132"/>
      <c r="DC158" s="132"/>
      <c r="DD158" s="132"/>
      <c r="DE158" s="132"/>
      <c r="DF158" s="132"/>
      <c r="DG158" s="132"/>
      <c r="DH158" s="132"/>
      <c r="DI158" s="132"/>
      <c r="DJ158" s="132"/>
      <c r="DK158" s="132"/>
      <c r="DL158" s="132"/>
      <c r="DM158" s="132"/>
      <c r="DN158" s="132"/>
      <c r="DO158" s="132"/>
      <c r="DP158" s="132"/>
      <c r="DQ158" s="132"/>
      <c r="DR158" s="132"/>
      <c r="DS158" s="132"/>
      <c r="DT158" s="132"/>
      <c r="DU158" s="132"/>
      <c r="DV158" s="132"/>
      <c r="DW158" s="132"/>
      <c r="DX158" s="132"/>
      <c r="DY158" s="132"/>
      <c r="DZ158" s="132"/>
      <c r="EA158" s="132"/>
      <c r="EB158" s="132"/>
      <c r="EC158" s="132"/>
      <c r="ED158" s="132"/>
      <c r="EE158" s="132"/>
      <c r="EF158" s="132"/>
      <c r="EG158" s="132"/>
      <c r="EH158" s="132"/>
      <c r="EI158" s="132"/>
      <c r="EJ158" s="132"/>
      <c r="EK158" s="132"/>
      <c r="EL158" s="132"/>
      <c r="EM158" s="132"/>
      <c r="EN158" s="132"/>
      <c r="EO158" s="132"/>
      <c r="EP158" s="132"/>
      <c r="EQ158" s="132"/>
      <c r="ER158" s="132"/>
      <c r="ES158" s="132"/>
      <c r="ET158" s="132"/>
      <c r="EU158" s="132"/>
      <c r="EV158" s="132"/>
      <c r="EW158" s="132"/>
      <c r="EX158" s="132"/>
      <c r="EY158" s="132"/>
      <c r="EZ158" s="132"/>
      <c r="FA158" s="132"/>
      <c r="FB158" s="132"/>
      <c r="FC158" s="132"/>
      <c r="FD158" s="132"/>
      <c r="FE158" s="132"/>
      <c r="FF158" s="132"/>
      <c r="FG158" s="132"/>
      <c r="FH158" s="132"/>
      <c r="FI158" s="132"/>
      <c r="FJ158" s="132"/>
      <c r="FK158" s="132"/>
      <c r="FL158" s="132"/>
      <c r="FM158" s="132"/>
      <c r="FN158" s="132"/>
      <c r="FO158" s="132"/>
      <c r="FP158" s="132"/>
      <c r="FQ158" s="132"/>
      <c r="FR158" s="132"/>
      <c r="FS158" s="132"/>
      <c r="FT158" s="132"/>
      <c r="FU158" s="132"/>
      <c r="FV158" s="132"/>
      <c r="FW158" s="132"/>
      <c r="FX158" s="132"/>
      <c r="FY158" s="132"/>
      <c r="FZ158" s="132"/>
      <c r="GA158" s="132"/>
      <c r="GB158" s="132"/>
      <c r="GC158" s="132"/>
      <c r="GD158" s="132"/>
      <c r="GE158" s="132"/>
      <c r="GF158" s="132"/>
      <c r="GG158" s="132"/>
      <c r="GH158" s="132"/>
      <c r="GI158" s="132"/>
      <c r="GJ158" s="132"/>
      <c r="GK158" s="132"/>
      <c r="GL158" s="132"/>
      <c r="GM158" s="132"/>
      <c r="GN158" s="132"/>
      <c r="GO158" s="132"/>
      <c r="GP158" s="132"/>
      <c r="GQ158" s="132"/>
      <c r="GR158" s="132"/>
      <c r="GS158" s="132"/>
      <c r="GT158" s="132"/>
      <c r="GU158" s="132"/>
      <c r="GV158" s="132"/>
      <c r="GW158" s="132"/>
      <c r="GX158" s="132"/>
      <c r="GY158" s="132"/>
      <c r="GZ158" s="132"/>
      <c r="HA158" s="132"/>
      <c r="HB158" s="132"/>
      <c r="HC158" s="132"/>
      <c r="HD158" s="132"/>
      <c r="HE158" s="132"/>
      <c r="HF158" s="132"/>
      <c r="HG158" s="132"/>
      <c r="HH158" s="132"/>
      <c r="HI158" s="132"/>
      <c r="HJ158" s="132"/>
      <c r="HK158" s="132"/>
      <c r="HL158" s="132"/>
      <c r="HM158" s="132"/>
      <c r="HN158" s="132"/>
      <c r="HO158" s="132"/>
      <c r="HP158" s="132"/>
      <c r="HQ158" s="132"/>
      <c r="HR158" s="132"/>
      <c r="HS158" s="132"/>
      <c r="HT158" s="132"/>
      <c r="HU158" s="132"/>
      <c r="HV158" s="132"/>
      <c r="HW158" s="132"/>
      <c r="HX158" s="132"/>
      <c r="HY158" s="132"/>
      <c r="HZ158" s="132"/>
      <c r="IA158" s="132"/>
      <c r="IB158" s="132"/>
      <c r="IC158" s="132"/>
      <c r="ID158" s="132"/>
      <c r="IE158" s="132"/>
      <c r="IF158" s="132"/>
      <c r="IG158" s="132"/>
      <c r="IH158" s="132"/>
      <c r="II158" s="132"/>
      <c r="IJ158" s="132"/>
      <c r="IK158" s="132"/>
      <c r="IL158" s="132"/>
      <c r="IM158" s="132"/>
      <c r="IN158" s="132"/>
      <c r="IO158" s="132"/>
      <c r="IP158" s="132"/>
      <c r="IQ158" s="132"/>
      <c r="IR158" s="132"/>
    </row>
    <row r="159" spans="1:252" x14ac:dyDescent="0.25">
      <c r="A159" s="101" t="s">
        <v>178</v>
      </c>
      <c r="B159" s="101" t="s">
        <v>316</v>
      </c>
      <c r="C159" s="61" t="s">
        <v>527</v>
      </c>
      <c r="D159" s="61" t="s">
        <v>486</v>
      </c>
      <c r="E159" s="61"/>
      <c r="F159" s="61" t="s">
        <v>528</v>
      </c>
      <c r="G159" s="61"/>
      <c r="H159" s="61" t="s">
        <v>528</v>
      </c>
      <c r="I159" s="5" t="s">
        <v>529</v>
      </c>
      <c r="J159" s="7"/>
      <c r="K159" s="132"/>
      <c r="L159" s="132"/>
      <c r="M159" s="132"/>
      <c r="N159" s="132"/>
      <c r="O159" s="132"/>
      <c r="P159" s="132"/>
      <c r="Q159" s="132"/>
      <c r="R159" s="132"/>
      <c r="S159" s="132"/>
      <c r="T159" s="132"/>
      <c r="U159" s="132"/>
      <c r="V159" s="132"/>
      <c r="W159" s="132"/>
      <c r="X159" s="132"/>
      <c r="Y159" s="132"/>
      <c r="Z159" s="132"/>
      <c r="AA159" s="132"/>
      <c r="AB159" s="132"/>
      <c r="AC159" s="132"/>
      <c r="AD159" s="132"/>
      <c r="AE159" s="132"/>
      <c r="AF159" s="132"/>
      <c r="AG159" s="132"/>
      <c r="AH159" s="132"/>
      <c r="AI159" s="132"/>
      <c r="AJ159" s="132"/>
      <c r="AK159" s="132"/>
      <c r="AL159" s="132"/>
      <c r="AM159" s="132"/>
      <c r="AN159" s="132"/>
      <c r="AO159" s="132"/>
      <c r="AP159" s="132"/>
      <c r="AQ159" s="132"/>
      <c r="AR159" s="132"/>
      <c r="AS159" s="132"/>
      <c r="AT159" s="132"/>
      <c r="AU159" s="132"/>
      <c r="AV159" s="132"/>
      <c r="AW159" s="132"/>
      <c r="AX159" s="132"/>
      <c r="AY159" s="132"/>
      <c r="AZ159" s="132"/>
      <c r="BA159" s="132"/>
      <c r="BB159" s="132"/>
      <c r="BC159" s="132"/>
      <c r="BD159" s="132"/>
      <c r="BE159" s="132"/>
      <c r="BF159" s="132"/>
      <c r="BG159" s="132"/>
      <c r="BH159" s="132"/>
      <c r="BI159" s="132"/>
      <c r="BJ159" s="132"/>
      <c r="BK159" s="132"/>
      <c r="BL159" s="132"/>
      <c r="BM159" s="132"/>
      <c r="BN159" s="132"/>
      <c r="BO159" s="132"/>
      <c r="BP159" s="132"/>
      <c r="BQ159" s="132"/>
      <c r="BR159" s="132"/>
      <c r="BS159" s="132"/>
      <c r="BT159" s="132"/>
      <c r="BU159" s="132"/>
      <c r="BV159" s="132"/>
      <c r="BW159" s="132"/>
      <c r="BX159" s="132"/>
      <c r="BY159" s="132"/>
      <c r="BZ159" s="132"/>
      <c r="CA159" s="132"/>
      <c r="CB159" s="132"/>
      <c r="CC159" s="132"/>
      <c r="CD159" s="132"/>
      <c r="CE159" s="132"/>
      <c r="CF159" s="132"/>
      <c r="CG159" s="132"/>
      <c r="CH159" s="132"/>
      <c r="CI159" s="132"/>
      <c r="CJ159" s="132"/>
      <c r="CK159" s="132"/>
      <c r="CL159" s="132"/>
      <c r="CM159" s="132"/>
      <c r="CN159" s="132"/>
      <c r="CO159" s="132"/>
      <c r="CP159" s="132"/>
      <c r="CQ159" s="132"/>
      <c r="CR159" s="132"/>
      <c r="CS159" s="132"/>
      <c r="CT159" s="132"/>
      <c r="CU159" s="132"/>
      <c r="CV159" s="132"/>
      <c r="CW159" s="132"/>
      <c r="CX159" s="132"/>
      <c r="CY159" s="132"/>
      <c r="CZ159" s="132"/>
      <c r="DA159" s="132"/>
      <c r="DB159" s="132"/>
      <c r="DC159" s="132"/>
      <c r="DD159" s="132"/>
      <c r="DE159" s="132"/>
      <c r="DF159" s="132"/>
      <c r="DG159" s="132"/>
      <c r="DH159" s="132"/>
      <c r="DI159" s="132"/>
      <c r="DJ159" s="132"/>
      <c r="DK159" s="132"/>
      <c r="DL159" s="132"/>
      <c r="DM159" s="132"/>
      <c r="DN159" s="132"/>
      <c r="DO159" s="132"/>
      <c r="DP159" s="132"/>
      <c r="DQ159" s="132"/>
      <c r="DR159" s="132"/>
      <c r="DS159" s="132"/>
      <c r="DT159" s="132"/>
      <c r="DU159" s="132"/>
      <c r="DV159" s="132"/>
      <c r="DW159" s="132"/>
      <c r="DX159" s="132"/>
      <c r="DY159" s="132"/>
      <c r="DZ159" s="132"/>
      <c r="EA159" s="132"/>
      <c r="EB159" s="132"/>
      <c r="EC159" s="132"/>
      <c r="ED159" s="132"/>
      <c r="EE159" s="132"/>
      <c r="EF159" s="132"/>
      <c r="EG159" s="132"/>
      <c r="EH159" s="132"/>
      <c r="EI159" s="132"/>
      <c r="EJ159" s="132"/>
      <c r="EK159" s="132"/>
      <c r="EL159" s="132"/>
      <c r="EM159" s="132"/>
      <c r="EN159" s="132"/>
      <c r="EO159" s="132"/>
      <c r="EP159" s="132"/>
      <c r="EQ159" s="132"/>
      <c r="ER159" s="132"/>
      <c r="ES159" s="132"/>
      <c r="ET159" s="132"/>
      <c r="EU159" s="132"/>
      <c r="EV159" s="132"/>
      <c r="EW159" s="132"/>
      <c r="EX159" s="132"/>
      <c r="EY159" s="132"/>
      <c r="EZ159" s="132"/>
      <c r="FA159" s="132"/>
      <c r="FB159" s="132"/>
      <c r="FC159" s="132"/>
      <c r="FD159" s="132"/>
      <c r="FE159" s="132"/>
      <c r="FF159" s="132"/>
      <c r="FG159" s="132"/>
      <c r="FH159" s="132"/>
      <c r="FI159" s="132"/>
      <c r="FJ159" s="132"/>
      <c r="FK159" s="132"/>
      <c r="FL159" s="132"/>
      <c r="FM159" s="132"/>
      <c r="FN159" s="132"/>
      <c r="FO159" s="132"/>
      <c r="FP159" s="132"/>
      <c r="FQ159" s="132"/>
      <c r="FR159" s="132"/>
      <c r="FS159" s="132"/>
      <c r="FT159" s="132"/>
      <c r="FU159" s="132"/>
      <c r="FV159" s="132"/>
      <c r="FW159" s="132"/>
      <c r="FX159" s="132"/>
      <c r="FY159" s="132"/>
      <c r="FZ159" s="132"/>
      <c r="GA159" s="132"/>
      <c r="GB159" s="132"/>
      <c r="GC159" s="132"/>
      <c r="GD159" s="132"/>
      <c r="GE159" s="132"/>
      <c r="GF159" s="132"/>
      <c r="GG159" s="132"/>
      <c r="GH159" s="132"/>
      <c r="GI159" s="132"/>
      <c r="GJ159" s="132"/>
      <c r="GK159" s="132"/>
      <c r="GL159" s="132"/>
      <c r="GM159" s="132"/>
      <c r="GN159" s="132"/>
      <c r="GO159" s="132"/>
      <c r="GP159" s="132"/>
      <c r="GQ159" s="132"/>
      <c r="GR159" s="132"/>
      <c r="GS159" s="132"/>
      <c r="GT159" s="132"/>
      <c r="GU159" s="132"/>
      <c r="GV159" s="132"/>
      <c r="GW159" s="132"/>
      <c r="GX159" s="132"/>
      <c r="GY159" s="132"/>
      <c r="GZ159" s="132"/>
      <c r="HA159" s="132"/>
      <c r="HB159" s="132"/>
      <c r="HC159" s="132"/>
      <c r="HD159" s="132"/>
      <c r="HE159" s="132"/>
      <c r="HF159" s="132"/>
      <c r="HG159" s="132"/>
      <c r="HH159" s="132"/>
      <c r="HI159" s="132"/>
      <c r="HJ159" s="132"/>
      <c r="HK159" s="132"/>
      <c r="HL159" s="132"/>
      <c r="HM159" s="132"/>
      <c r="HN159" s="132"/>
      <c r="HO159" s="132"/>
      <c r="HP159" s="132"/>
      <c r="HQ159" s="132"/>
      <c r="HR159" s="132"/>
      <c r="HS159" s="132"/>
      <c r="HT159" s="132"/>
      <c r="HU159" s="132"/>
      <c r="HV159" s="132"/>
      <c r="HW159" s="132"/>
      <c r="HX159" s="132"/>
      <c r="HY159" s="132"/>
      <c r="HZ159" s="132"/>
      <c r="IA159" s="132"/>
      <c r="IB159" s="132"/>
      <c r="IC159" s="132"/>
      <c r="ID159" s="132"/>
      <c r="IE159" s="132"/>
      <c r="IF159" s="132"/>
      <c r="IG159" s="132"/>
      <c r="IH159" s="132"/>
      <c r="II159" s="132"/>
      <c r="IJ159" s="132"/>
      <c r="IK159" s="132"/>
      <c r="IL159" s="132"/>
      <c r="IM159" s="132"/>
      <c r="IN159" s="132"/>
      <c r="IO159" s="132"/>
      <c r="IP159" s="132"/>
      <c r="IQ159" s="132"/>
      <c r="IR159" s="132"/>
    </row>
    <row r="160" spans="1:252" x14ac:dyDescent="0.25">
      <c r="A160" s="102" t="s">
        <v>1381</v>
      </c>
      <c r="B160" s="102" t="s">
        <v>1382</v>
      </c>
      <c r="C160" s="62" t="s">
        <v>1383</v>
      </c>
      <c r="H160" s="62">
        <v>6973367788</v>
      </c>
      <c r="K160" s="132"/>
      <c r="L160" s="132"/>
      <c r="M160" s="132"/>
      <c r="N160" s="132"/>
      <c r="O160" s="132"/>
      <c r="P160" s="132"/>
      <c r="Q160" s="132"/>
      <c r="R160" s="132"/>
      <c r="S160" s="132"/>
      <c r="T160" s="132"/>
      <c r="U160" s="132"/>
      <c r="V160" s="132"/>
      <c r="W160" s="132"/>
      <c r="X160" s="132"/>
      <c r="Y160" s="132"/>
      <c r="Z160" s="132"/>
      <c r="AA160" s="132"/>
      <c r="AB160" s="132"/>
      <c r="AC160" s="132"/>
      <c r="AD160" s="132"/>
      <c r="AE160" s="132"/>
      <c r="AF160" s="132"/>
      <c r="AG160" s="132"/>
      <c r="AH160" s="132"/>
      <c r="AI160" s="132"/>
      <c r="AJ160" s="132"/>
      <c r="AK160" s="132"/>
      <c r="AL160" s="132"/>
      <c r="AM160" s="132"/>
      <c r="AN160" s="132"/>
      <c r="AO160" s="132"/>
      <c r="AP160" s="132"/>
      <c r="AQ160" s="132"/>
      <c r="AR160" s="132"/>
      <c r="AS160" s="132"/>
      <c r="AT160" s="132"/>
      <c r="AU160" s="132"/>
      <c r="AV160" s="132"/>
      <c r="AW160" s="132"/>
      <c r="AX160" s="132"/>
      <c r="AY160" s="132"/>
      <c r="AZ160" s="132"/>
      <c r="BA160" s="132"/>
      <c r="BB160" s="132"/>
      <c r="BC160" s="132"/>
      <c r="BD160" s="132"/>
      <c r="BE160" s="132"/>
      <c r="BF160" s="132"/>
      <c r="BG160" s="132"/>
      <c r="BH160" s="132"/>
      <c r="BI160" s="132"/>
      <c r="BJ160" s="132"/>
      <c r="BK160" s="132"/>
      <c r="BL160" s="132"/>
      <c r="BM160" s="132"/>
      <c r="BN160" s="132"/>
      <c r="BO160" s="132"/>
      <c r="BP160" s="132"/>
      <c r="BQ160" s="132"/>
      <c r="BR160" s="132"/>
      <c r="BS160" s="132"/>
      <c r="BT160" s="132"/>
      <c r="BU160" s="132"/>
      <c r="BV160" s="132"/>
      <c r="BW160" s="132"/>
      <c r="BX160" s="132"/>
      <c r="BY160" s="132"/>
      <c r="BZ160" s="132"/>
      <c r="CA160" s="132"/>
      <c r="CB160" s="132"/>
      <c r="CC160" s="132"/>
      <c r="CD160" s="132"/>
      <c r="CE160" s="132"/>
      <c r="CF160" s="132"/>
      <c r="CG160" s="132"/>
      <c r="CH160" s="132"/>
      <c r="CI160" s="132"/>
      <c r="CJ160" s="132"/>
      <c r="CK160" s="132"/>
      <c r="CL160" s="132"/>
      <c r="CM160" s="132"/>
      <c r="CN160" s="132"/>
      <c r="CO160" s="132"/>
      <c r="CP160" s="132"/>
      <c r="CQ160" s="132"/>
      <c r="CR160" s="132"/>
      <c r="CS160" s="132"/>
      <c r="CT160" s="132"/>
      <c r="CU160" s="132"/>
      <c r="CV160" s="132"/>
      <c r="CW160" s="132"/>
      <c r="CX160" s="132"/>
      <c r="CY160" s="132"/>
      <c r="CZ160" s="132"/>
      <c r="DA160" s="132"/>
      <c r="DB160" s="132"/>
      <c r="DC160" s="132"/>
      <c r="DD160" s="132"/>
      <c r="DE160" s="132"/>
      <c r="DF160" s="132"/>
      <c r="DG160" s="132"/>
      <c r="DH160" s="132"/>
      <c r="DI160" s="132"/>
      <c r="DJ160" s="132"/>
      <c r="DK160" s="132"/>
      <c r="DL160" s="132"/>
      <c r="DM160" s="132"/>
      <c r="DN160" s="132"/>
      <c r="DO160" s="132"/>
      <c r="DP160" s="132"/>
      <c r="DQ160" s="132"/>
      <c r="DR160" s="132"/>
      <c r="DS160" s="132"/>
      <c r="DT160" s="132"/>
      <c r="DU160" s="132"/>
      <c r="DV160" s="132"/>
      <c r="DW160" s="132"/>
      <c r="DX160" s="132"/>
      <c r="DY160" s="132"/>
      <c r="DZ160" s="132"/>
      <c r="EA160" s="132"/>
      <c r="EB160" s="132"/>
      <c r="EC160" s="132"/>
      <c r="ED160" s="132"/>
      <c r="EE160" s="132"/>
      <c r="EF160" s="132"/>
      <c r="EG160" s="132"/>
      <c r="EH160" s="132"/>
      <c r="EI160" s="132"/>
      <c r="EJ160" s="132"/>
      <c r="EK160" s="132"/>
      <c r="EL160" s="132"/>
      <c r="EM160" s="132"/>
      <c r="EN160" s="132"/>
      <c r="EO160" s="132"/>
      <c r="EP160" s="132"/>
      <c r="EQ160" s="132"/>
      <c r="ER160" s="132"/>
      <c r="ES160" s="132"/>
      <c r="ET160" s="132"/>
      <c r="EU160" s="132"/>
      <c r="EV160" s="132"/>
      <c r="EW160" s="132"/>
      <c r="EX160" s="132"/>
      <c r="EY160" s="132"/>
      <c r="EZ160" s="132"/>
      <c r="FA160" s="132"/>
      <c r="FB160" s="132"/>
      <c r="FC160" s="132"/>
      <c r="FD160" s="132"/>
      <c r="FE160" s="132"/>
      <c r="FF160" s="132"/>
      <c r="FG160" s="132"/>
      <c r="FH160" s="132"/>
      <c r="FI160" s="132"/>
      <c r="FJ160" s="132"/>
      <c r="FK160" s="132"/>
      <c r="FL160" s="132"/>
      <c r="FM160" s="132"/>
      <c r="FN160" s="132"/>
      <c r="FO160" s="132"/>
      <c r="FP160" s="132"/>
      <c r="FQ160" s="132"/>
      <c r="FR160" s="132"/>
      <c r="FS160" s="132"/>
      <c r="FT160" s="132"/>
      <c r="FU160" s="132"/>
      <c r="FV160" s="132"/>
      <c r="FW160" s="132"/>
      <c r="FX160" s="132"/>
      <c r="FY160" s="132"/>
      <c r="FZ160" s="132"/>
      <c r="GA160" s="132"/>
      <c r="GB160" s="132"/>
      <c r="GC160" s="132"/>
      <c r="GD160" s="132"/>
      <c r="GE160" s="132"/>
      <c r="GF160" s="132"/>
      <c r="GG160" s="132"/>
      <c r="GH160" s="132"/>
      <c r="GI160" s="132"/>
      <c r="GJ160" s="132"/>
      <c r="GK160" s="132"/>
      <c r="GL160" s="132"/>
      <c r="GM160" s="132"/>
      <c r="GN160" s="132"/>
      <c r="GO160" s="132"/>
      <c r="GP160" s="132"/>
      <c r="GQ160" s="132"/>
      <c r="GR160" s="132"/>
      <c r="GS160" s="132"/>
      <c r="GT160" s="132"/>
      <c r="GU160" s="132"/>
      <c r="GV160" s="132"/>
      <c r="GW160" s="132"/>
      <c r="GX160" s="132"/>
      <c r="GY160" s="132"/>
      <c r="GZ160" s="132"/>
      <c r="HA160" s="132"/>
      <c r="HB160" s="132"/>
      <c r="HC160" s="132"/>
      <c r="HD160" s="132"/>
      <c r="HE160" s="132"/>
      <c r="HF160" s="132"/>
      <c r="HG160" s="132"/>
      <c r="HH160" s="132"/>
      <c r="HI160" s="132"/>
      <c r="HJ160" s="132"/>
      <c r="HK160" s="132"/>
      <c r="HL160" s="132"/>
      <c r="HM160" s="132"/>
      <c r="HN160" s="132"/>
      <c r="HO160" s="132"/>
      <c r="HP160" s="132"/>
      <c r="HQ160" s="132"/>
      <c r="HR160" s="132"/>
      <c r="HS160" s="132"/>
      <c r="HT160" s="132"/>
      <c r="HU160" s="132"/>
      <c r="HV160" s="132"/>
      <c r="HW160" s="132"/>
      <c r="HX160" s="132"/>
      <c r="HY160" s="132"/>
      <c r="HZ160" s="132"/>
      <c r="IA160" s="132"/>
      <c r="IB160" s="132"/>
      <c r="IC160" s="132"/>
      <c r="ID160" s="132"/>
      <c r="IE160" s="132"/>
      <c r="IF160" s="132"/>
      <c r="IG160" s="132"/>
      <c r="IH160" s="132"/>
      <c r="II160" s="132"/>
      <c r="IJ160" s="132"/>
      <c r="IK160" s="132"/>
      <c r="IL160" s="132"/>
      <c r="IM160" s="132"/>
      <c r="IN160" s="132"/>
      <c r="IO160" s="132"/>
      <c r="IP160" s="132"/>
      <c r="IQ160" s="132"/>
      <c r="IR160" s="132"/>
    </row>
    <row r="161" spans="1:252" s="128" customFormat="1" x14ac:dyDescent="0.25">
      <c r="A161" s="140" t="s">
        <v>1140</v>
      </c>
      <c r="B161" s="140" t="s">
        <v>1141</v>
      </c>
      <c r="C161" s="134" t="s">
        <v>1142</v>
      </c>
      <c r="D161" s="134"/>
      <c r="E161" s="134"/>
      <c r="F161" s="134"/>
      <c r="G161" s="134">
        <v>6946985000</v>
      </c>
      <c r="H161" s="134">
        <v>6974411159</v>
      </c>
      <c r="I161" s="135" t="s">
        <v>1734</v>
      </c>
      <c r="J161" s="135" t="s">
        <v>1221</v>
      </c>
      <c r="K161" s="139"/>
      <c r="L161" s="132"/>
      <c r="M161" s="132"/>
      <c r="N161" s="132"/>
      <c r="O161" s="132"/>
      <c r="P161" s="132"/>
      <c r="Q161" s="132"/>
      <c r="R161" s="132"/>
      <c r="S161" s="132"/>
      <c r="T161" s="132"/>
      <c r="U161" s="132"/>
      <c r="V161" s="132"/>
      <c r="W161" s="132"/>
      <c r="X161" s="132"/>
      <c r="Y161" s="132"/>
      <c r="Z161" s="132"/>
      <c r="AA161" s="132"/>
      <c r="AB161" s="132"/>
      <c r="AC161" s="132"/>
      <c r="AD161" s="132"/>
      <c r="AE161" s="132"/>
      <c r="AF161" s="132"/>
      <c r="AG161" s="132"/>
      <c r="AH161" s="132"/>
      <c r="AI161" s="132"/>
      <c r="AJ161" s="132"/>
      <c r="AK161" s="132"/>
      <c r="AL161" s="132"/>
      <c r="AM161" s="132"/>
      <c r="AN161" s="132"/>
      <c r="AO161" s="132"/>
      <c r="AP161" s="132"/>
      <c r="AQ161" s="132"/>
      <c r="AR161" s="132"/>
      <c r="AS161" s="132"/>
      <c r="AT161" s="132"/>
      <c r="AU161" s="132"/>
      <c r="AV161" s="132"/>
      <c r="AW161" s="132"/>
      <c r="AX161" s="132"/>
      <c r="AY161" s="132"/>
      <c r="AZ161" s="132"/>
      <c r="BA161" s="132"/>
      <c r="BB161" s="132"/>
      <c r="BC161" s="132"/>
      <c r="BD161" s="132"/>
      <c r="BE161" s="132"/>
      <c r="BF161" s="132"/>
      <c r="BG161" s="132"/>
      <c r="BH161" s="132"/>
      <c r="BI161" s="132"/>
      <c r="BJ161" s="132"/>
      <c r="BK161" s="132"/>
      <c r="BL161" s="132"/>
      <c r="BM161" s="132"/>
      <c r="BN161" s="132"/>
      <c r="BO161" s="132"/>
      <c r="BP161" s="132"/>
      <c r="BQ161" s="132"/>
      <c r="BR161" s="132"/>
      <c r="BS161" s="132"/>
      <c r="BT161" s="132"/>
      <c r="BU161" s="132"/>
      <c r="BV161" s="132"/>
      <c r="BW161" s="132"/>
      <c r="BX161" s="132"/>
      <c r="BY161" s="132"/>
      <c r="BZ161" s="132"/>
      <c r="CA161" s="132"/>
      <c r="CB161" s="132"/>
      <c r="CC161" s="132"/>
      <c r="CD161" s="132"/>
      <c r="CE161" s="132"/>
      <c r="CF161" s="132"/>
      <c r="CG161" s="132"/>
      <c r="CH161" s="132"/>
      <c r="CI161" s="132"/>
      <c r="CJ161" s="132"/>
      <c r="CK161" s="132"/>
      <c r="CL161" s="132"/>
      <c r="CM161" s="132"/>
      <c r="CN161" s="132"/>
      <c r="CO161" s="132"/>
      <c r="CP161" s="132"/>
      <c r="CQ161" s="132"/>
      <c r="CR161" s="132"/>
      <c r="CS161" s="132"/>
      <c r="CT161" s="132"/>
      <c r="CU161" s="132"/>
      <c r="CV161" s="132"/>
      <c r="CW161" s="132"/>
      <c r="CX161" s="132"/>
      <c r="CY161" s="132"/>
      <c r="CZ161" s="132"/>
      <c r="DA161" s="132"/>
      <c r="DB161" s="132"/>
      <c r="DC161" s="132"/>
      <c r="DD161" s="132"/>
      <c r="DE161" s="132"/>
      <c r="DF161" s="132"/>
      <c r="DG161" s="132"/>
      <c r="DH161" s="132"/>
      <c r="DI161" s="132"/>
      <c r="DJ161" s="132"/>
      <c r="DK161" s="132"/>
      <c r="DL161" s="132"/>
      <c r="DM161" s="132"/>
      <c r="DN161" s="132"/>
      <c r="DO161" s="132"/>
      <c r="DP161" s="132"/>
      <c r="DQ161" s="132"/>
      <c r="DR161" s="132"/>
      <c r="DS161" s="132"/>
      <c r="DT161" s="132"/>
      <c r="DU161" s="132"/>
      <c r="DV161" s="132"/>
      <c r="DW161" s="132"/>
      <c r="DX161" s="132"/>
      <c r="DY161" s="132"/>
      <c r="DZ161" s="132"/>
      <c r="EA161" s="132"/>
      <c r="EB161" s="132"/>
      <c r="EC161" s="132"/>
      <c r="ED161" s="132"/>
      <c r="EE161" s="132"/>
      <c r="EF161" s="132"/>
      <c r="EG161" s="132"/>
      <c r="EH161" s="132"/>
      <c r="EI161" s="132"/>
      <c r="EJ161" s="132"/>
      <c r="EK161" s="132"/>
      <c r="EL161" s="132"/>
      <c r="EM161" s="132"/>
      <c r="EN161" s="132"/>
      <c r="EO161" s="132"/>
      <c r="EP161" s="132"/>
      <c r="EQ161" s="132"/>
      <c r="ER161" s="132"/>
      <c r="ES161" s="132"/>
      <c r="ET161" s="132"/>
      <c r="EU161" s="132"/>
      <c r="EV161" s="132"/>
      <c r="EW161" s="132"/>
      <c r="EX161" s="132"/>
      <c r="EY161" s="132"/>
      <c r="EZ161" s="132"/>
      <c r="FA161" s="132"/>
      <c r="FB161" s="132"/>
      <c r="FC161" s="132"/>
      <c r="FD161" s="132"/>
      <c r="FE161" s="132"/>
      <c r="FF161" s="132"/>
      <c r="FG161" s="132"/>
      <c r="FH161" s="132"/>
      <c r="FI161" s="132"/>
      <c r="FJ161" s="132"/>
      <c r="FK161" s="132"/>
      <c r="FL161" s="132"/>
      <c r="FM161" s="132"/>
      <c r="FN161" s="132"/>
      <c r="FO161" s="132"/>
      <c r="FP161" s="132"/>
      <c r="FQ161" s="132"/>
      <c r="FR161" s="132"/>
      <c r="FS161" s="132"/>
      <c r="FT161" s="132"/>
      <c r="FU161" s="132"/>
      <c r="FV161" s="132"/>
      <c r="FW161" s="132"/>
      <c r="FX161" s="132"/>
      <c r="FY161" s="132"/>
      <c r="FZ161" s="132"/>
      <c r="GA161" s="132"/>
      <c r="GB161" s="132"/>
      <c r="GC161" s="132"/>
      <c r="GD161" s="132"/>
      <c r="GE161" s="132"/>
      <c r="GF161" s="132"/>
      <c r="GG161" s="132"/>
      <c r="GH161" s="132"/>
      <c r="GI161" s="132"/>
      <c r="GJ161" s="132"/>
      <c r="GK161" s="132"/>
      <c r="GL161" s="132"/>
      <c r="GM161" s="132"/>
      <c r="GN161" s="132"/>
      <c r="GO161" s="132"/>
      <c r="GP161" s="132"/>
      <c r="GQ161" s="132"/>
      <c r="GR161" s="132"/>
      <c r="GS161" s="132"/>
      <c r="GT161" s="132"/>
      <c r="GU161" s="132"/>
      <c r="GV161" s="132"/>
      <c r="GW161" s="132"/>
      <c r="GX161" s="132"/>
      <c r="GY161" s="132"/>
      <c r="GZ161" s="132"/>
      <c r="HA161" s="132"/>
      <c r="HB161" s="132"/>
      <c r="HC161" s="132"/>
      <c r="HD161" s="132"/>
      <c r="HE161" s="132"/>
      <c r="HF161" s="132"/>
      <c r="HG161" s="132"/>
      <c r="HH161" s="132"/>
      <c r="HI161" s="132"/>
      <c r="HJ161" s="132"/>
      <c r="HK161" s="132"/>
      <c r="HL161" s="132"/>
      <c r="HM161" s="132"/>
      <c r="HN161" s="132"/>
      <c r="HO161" s="132"/>
      <c r="HP161" s="132"/>
      <c r="HQ161" s="132"/>
      <c r="HR161" s="132"/>
      <c r="HS161" s="132"/>
      <c r="HT161" s="132"/>
      <c r="HU161" s="132"/>
      <c r="HV161" s="132"/>
      <c r="HW161" s="132"/>
      <c r="HX161" s="132"/>
      <c r="HY161" s="132"/>
      <c r="HZ161" s="132"/>
      <c r="IA161" s="132"/>
      <c r="IB161" s="132"/>
      <c r="IC161" s="132"/>
      <c r="ID161" s="132"/>
      <c r="IE161" s="132"/>
      <c r="IF161" s="132"/>
      <c r="IG161" s="132"/>
      <c r="IH161" s="132"/>
      <c r="II161" s="132"/>
      <c r="IJ161" s="132"/>
      <c r="IK161" s="132"/>
      <c r="IL161" s="132"/>
      <c r="IM161" s="132"/>
      <c r="IN161" s="132"/>
      <c r="IO161" s="132"/>
      <c r="IP161" s="132"/>
      <c r="IQ161" s="132"/>
      <c r="IR161" s="132"/>
    </row>
    <row r="162" spans="1:252" s="128" customFormat="1" x14ac:dyDescent="0.25">
      <c r="A162" s="141" t="s">
        <v>187</v>
      </c>
      <c r="B162" s="141" t="s">
        <v>230</v>
      </c>
      <c r="C162" s="142" t="s">
        <v>1244</v>
      </c>
      <c r="D162" s="142" t="s">
        <v>383</v>
      </c>
      <c r="E162" s="142" t="s">
        <v>530</v>
      </c>
      <c r="F162" s="142"/>
      <c r="G162" s="142" t="s">
        <v>531</v>
      </c>
      <c r="H162" s="142" t="s">
        <v>1308</v>
      </c>
      <c r="I162" s="137" t="s">
        <v>532</v>
      </c>
      <c r="J162" s="138"/>
      <c r="K162" s="132"/>
      <c r="L162" s="132"/>
      <c r="M162" s="132"/>
      <c r="N162" s="132"/>
      <c r="O162" s="132"/>
      <c r="P162" s="132"/>
      <c r="Q162" s="132"/>
      <c r="R162" s="132"/>
      <c r="S162" s="132"/>
      <c r="T162" s="132"/>
      <c r="U162" s="132"/>
      <c r="V162" s="132"/>
      <c r="W162" s="132"/>
      <c r="X162" s="132"/>
      <c r="Y162" s="132"/>
      <c r="Z162" s="132"/>
      <c r="AA162" s="132"/>
      <c r="AB162" s="132"/>
      <c r="AC162" s="132"/>
      <c r="AD162" s="132"/>
      <c r="AE162" s="132"/>
      <c r="AF162" s="132"/>
      <c r="AG162" s="132"/>
      <c r="AH162" s="132"/>
      <c r="AI162" s="132"/>
      <c r="AJ162" s="132"/>
      <c r="AK162" s="132"/>
      <c r="AL162" s="132"/>
      <c r="AM162" s="132"/>
      <c r="AN162" s="132"/>
      <c r="AO162" s="132"/>
      <c r="AP162" s="132"/>
      <c r="AQ162" s="132"/>
      <c r="AR162" s="132"/>
      <c r="AS162" s="132"/>
      <c r="AT162" s="132"/>
      <c r="AU162" s="132"/>
      <c r="AV162" s="132"/>
      <c r="AW162" s="132"/>
      <c r="AX162" s="132"/>
      <c r="AY162" s="132"/>
      <c r="AZ162" s="132"/>
      <c r="BA162" s="132"/>
      <c r="BB162" s="132"/>
      <c r="BC162" s="132"/>
      <c r="BD162" s="132"/>
      <c r="BE162" s="132"/>
      <c r="BF162" s="132"/>
      <c r="BG162" s="132"/>
      <c r="BH162" s="132"/>
      <c r="BI162" s="132"/>
      <c r="BJ162" s="132"/>
      <c r="BK162" s="132"/>
      <c r="BL162" s="132"/>
      <c r="BM162" s="132"/>
      <c r="BN162" s="132"/>
      <c r="BO162" s="132"/>
      <c r="BP162" s="132"/>
      <c r="BQ162" s="132"/>
      <c r="BR162" s="132"/>
      <c r="BS162" s="132"/>
      <c r="BT162" s="132"/>
      <c r="BU162" s="132"/>
      <c r="BV162" s="132"/>
      <c r="BW162" s="132"/>
      <c r="BX162" s="132"/>
      <c r="BY162" s="132"/>
      <c r="BZ162" s="132"/>
      <c r="CA162" s="132"/>
      <c r="CB162" s="132"/>
      <c r="CC162" s="132"/>
      <c r="CD162" s="132"/>
      <c r="CE162" s="132"/>
      <c r="CF162" s="132"/>
      <c r="CG162" s="132"/>
      <c r="CH162" s="132"/>
      <c r="CI162" s="132"/>
      <c r="CJ162" s="132"/>
      <c r="CK162" s="132"/>
      <c r="CL162" s="132"/>
      <c r="CM162" s="132"/>
      <c r="CN162" s="132"/>
      <c r="CO162" s="132"/>
      <c r="CP162" s="132"/>
      <c r="CQ162" s="132"/>
      <c r="CR162" s="132"/>
      <c r="CS162" s="132"/>
      <c r="CT162" s="132"/>
      <c r="CU162" s="132"/>
      <c r="CV162" s="132"/>
      <c r="CW162" s="132"/>
      <c r="CX162" s="132"/>
      <c r="CY162" s="132"/>
      <c r="CZ162" s="132"/>
      <c r="DA162" s="132"/>
      <c r="DB162" s="132"/>
      <c r="DC162" s="132"/>
      <c r="DD162" s="132"/>
      <c r="DE162" s="132"/>
      <c r="DF162" s="132"/>
      <c r="DG162" s="132"/>
      <c r="DH162" s="132"/>
      <c r="DI162" s="132"/>
      <c r="DJ162" s="132"/>
      <c r="DK162" s="132"/>
      <c r="DL162" s="132"/>
      <c r="DM162" s="132"/>
      <c r="DN162" s="132"/>
      <c r="DO162" s="132"/>
      <c r="DP162" s="132"/>
      <c r="DQ162" s="132"/>
      <c r="DR162" s="132"/>
      <c r="DS162" s="132"/>
      <c r="DT162" s="132"/>
      <c r="DU162" s="132"/>
      <c r="DV162" s="132"/>
      <c r="DW162" s="132"/>
      <c r="DX162" s="132"/>
      <c r="DY162" s="132"/>
      <c r="DZ162" s="132"/>
      <c r="EA162" s="132"/>
      <c r="EB162" s="132"/>
      <c r="EC162" s="132"/>
      <c r="ED162" s="132"/>
      <c r="EE162" s="132"/>
      <c r="EF162" s="132"/>
      <c r="EG162" s="132"/>
      <c r="EH162" s="132"/>
      <c r="EI162" s="132"/>
      <c r="EJ162" s="132"/>
      <c r="EK162" s="132"/>
      <c r="EL162" s="132"/>
      <c r="EM162" s="132"/>
      <c r="EN162" s="132"/>
      <c r="EO162" s="132"/>
      <c r="EP162" s="132"/>
      <c r="EQ162" s="132"/>
      <c r="ER162" s="132"/>
      <c r="ES162" s="132"/>
      <c r="ET162" s="132"/>
      <c r="EU162" s="132"/>
      <c r="EV162" s="132"/>
      <c r="EW162" s="132"/>
      <c r="EX162" s="132"/>
      <c r="EY162" s="132"/>
      <c r="EZ162" s="132"/>
      <c r="FA162" s="132"/>
      <c r="FB162" s="132"/>
      <c r="FC162" s="132"/>
      <c r="FD162" s="132"/>
      <c r="FE162" s="132"/>
      <c r="FF162" s="132"/>
      <c r="FG162" s="132"/>
      <c r="FH162" s="132"/>
      <c r="FI162" s="132"/>
      <c r="FJ162" s="132"/>
      <c r="FK162" s="132"/>
      <c r="FL162" s="132"/>
      <c r="FM162" s="132"/>
      <c r="FN162" s="132"/>
      <c r="FO162" s="132"/>
      <c r="FP162" s="132"/>
      <c r="FQ162" s="132"/>
      <c r="FR162" s="132"/>
      <c r="FS162" s="132"/>
      <c r="FT162" s="132"/>
      <c r="FU162" s="132"/>
      <c r="FV162" s="132"/>
      <c r="FW162" s="132"/>
      <c r="FX162" s="132"/>
      <c r="FY162" s="132"/>
      <c r="FZ162" s="132"/>
      <c r="GA162" s="132"/>
      <c r="GB162" s="132"/>
      <c r="GC162" s="132"/>
      <c r="GD162" s="132"/>
      <c r="GE162" s="132"/>
      <c r="GF162" s="132"/>
      <c r="GG162" s="132"/>
      <c r="GH162" s="132"/>
      <c r="GI162" s="132"/>
      <c r="GJ162" s="132"/>
      <c r="GK162" s="132"/>
      <c r="GL162" s="132"/>
      <c r="GM162" s="132"/>
      <c r="GN162" s="132"/>
      <c r="GO162" s="132"/>
      <c r="GP162" s="132"/>
      <c r="GQ162" s="132"/>
      <c r="GR162" s="132"/>
      <c r="GS162" s="132"/>
      <c r="GT162" s="132"/>
      <c r="GU162" s="132"/>
      <c r="GV162" s="132"/>
      <c r="GW162" s="132"/>
      <c r="GX162" s="132"/>
      <c r="GY162" s="132"/>
      <c r="GZ162" s="132"/>
      <c r="HA162" s="132"/>
      <c r="HB162" s="132"/>
      <c r="HC162" s="132"/>
      <c r="HD162" s="132"/>
      <c r="HE162" s="132"/>
      <c r="HF162" s="132"/>
      <c r="HG162" s="132"/>
      <c r="HH162" s="132"/>
      <c r="HI162" s="132"/>
      <c r="HJ162" s="132"/>
      <c r="HK162" s="132"/>
      <c r="HL162" s="132"/>
      <c r="HM162" s="132"/>
      <c r="HN162" s="132"/>
      <c r="HO162" s="132"/>
      <c r="HP162" s="132"/>
      <c r="HQ162" s="132"/>
      <c r="HR162" s="132"/>
      <c r="HS162" s="132"/>
      <c r="HT162" s="132"/>
      <c r="HU162" s="132"/>
      <c r="HV162" s="132"/>
      <c r="HW162" s="132"/>
      <c r="HX162" s="132"/>
      <c r="HY162" s="132"/>
      <c r="HZ162" s="132"/>
      <c r="IA162" s="132"/>
      <c r="IB162" s="132"/>
      <c r="IC162" s="132"/>
      <c r="ID162" s="132"/>
      <c r="IE162" s="132"/>
      <c r="IF162" s="132"/>
      <c r="IG162" s="132"/>
      <c r="IH162" s="132"/>
      <c r="II162" s="132"/>
      <c r="IJ162" s="132"/>
      <c r="IK162" s="132"/>
      <c r="IL162" s="132"/>
      <c r="IM162" s="132"/>
      <c r="IN162" s="132"/>
      <c r="IO162" s="132"/>
      <c r="IP162" s="132"/>
      <c r="IQ162" s="132"/>
      <c r="IR162" s="132"/>
    </row>
    <row r="163" spans="1:252" x14ac:dyDescent="0.25">
      <c r="A163" s="102" t="s">
        <v>1177</v>
      </c>
      <c r="B163" s="102" t="s">
        <v>833</v>
      </c>
      <c r="C163" s="62" t="s">
        <v>457</v>
      </c>
      <c r="D163" s="62" t="s">
        <v>1178</v>
      </c>
      <c r="E163" s="62">
        <v>2102779073</v>
      </c>
      <c r="G163" s="62">
        <v>6976761887</v>
      </c>
      <c r="H163" s="62">
        <v>6938627000</v>
      </c>
      <c r="I163" s="58" t="s">
        <v>1179</v>
      </c>
      <c r="K163" s="139"/>
      <c r="L163" s="132"/>
      <c r="M163" s="132"/>
      <c r="N163" s="132"/>
      <c r="O163" s="132"/>
      <c r="P163" s="132"/>
      <c r="Q163" s="132"/>
      <c r="R163" s="132"/>
      <c r="S163" s="132"/>
      <c r="T163" s="132"/>
      <c r="U163" s="132"/>
      <c r="V163" s="132"/>
      <c r="W163" s="132"/>
      <c r="X163" s="132"/>
      <c r="Y163" s="132"/>
      <c r="Z163" s="132"/>
      <c r="AA163" s="132"/>
      <c r="AB163" s="132"/>
      <c r="AC163" s="132"/>
      <c r="AD163" s="132"/>
      <c r="AE163" s="132"/>
      <c r="AF163" s="132"/>
      <c r="AG163" s="132"/>
      <c r="AH163" s="132"/>
      <c r="AI163" s="132"/>
      <c r="AJ163" s="132"/>
      <c r="AK163" s="132"/>
      <c r="AL163" s="132"/>
      <c r="AM163" s="132"/>
      <c r="AN163" s="132"/>
      <c r="AO163" s="132"/>
      <c r="AP163" s="132"/>
      <c r="AQ163" s="132"/>
      <c r="AR163" s="132"/>
      <c r="AS163" s="132"/>
      <c r="AT163" s="132"/>
      <c r="AU163" s="132"/>
      <c r="AV163" s="132"/>
      <c r="AW163" s="132"/>
      <c r="AX163" s="132"/>
      <c r="AY163" s="132"/>
      <c r="AZ163" s="132"/>
      <c r="BA163" s="132"/>
      <c r="BB163" s="132"/>
      <c r="BC163" s="132"/>
      <c r="BD163" s="132"/>
      <c r="BE163" s="132"/>
      <c r="BF163" s="132"/>
      <c r="BG163" s="132"/>
      <c r="BH163" s="132"/>
      <c r="BI163" s="132"/>
      <c r="BJ163" s="132"/>
      <c r="BK163" s="132"/>
      <c r="BL163" s="132"/>
      <c r="BM163" s="132"/>
      <c r="BN163" s="132"/>
      <c r="BO163" s="132"/>
      <c r="BP163" s="132"/>
      <c r="BQ163" s="132"/>
      <c r="BR163" s="132"/>
      <c r="BS163" s="132"/>
      <c r="BT163" s="132"/>
      <c r="BU163" s="132"/>
      <c r="BV163" s="132"/>
      <c r="BW163" s="132"/>
      <c r="BX163" s="132"/>
      <c r="BY163" s="132"/>
      <c r="BZ163" s="132"/>
      <c r="CA163" s="132"/>
      <c r="CB163" s="132"/>
      <c r="CC163" s="132"/>
      <c r="CD163" s="132"/>
      <c r="CE163" s="132"/>
      <c r="CF163" s="132"/>
      <c r="CG163" s="132"/>
      <c r="CH163" s="132"/>
      <c r="CI163" s="132"/>
      <c r="CJ163" s="132"/>
      <c r="CK163" s="132"/>
      <c r="CL163" s="132"/>
      <c r="CM163" s="132"/>
      <c r="CN163" s="132"/>
      <c r="CO163" s="132"/>
      <c r="CP163" s="132"/>
      <c r="CQ163" s="132"/>
      <c r="CR163" s="132"/>
      <c r="CS163" s="132"/>
      <c r="CT163" s="132"/>
      <c r="CU163" s="132"/>
      <c r="CV163" s="132"/>
      <c r="CW163" s="132"/>
      <c r="CX163" s="132"/>
      <c r="CY163" s="132"/>
      <c r="CZ163" s="132"/>
      <c r="DA163" s="132"/>
      <c r="DB163" s="132"/>
      <c r="DC163" s="132"/>
      <c r="DD163" s="132"/>
      <c r="DE163" s="132"/>
      <c r="DF163" s="132"/>
      <c r="DG163" s="132"/>
      <c r="DH163" s="132"/>
      <c r="DI163" s="132"/>
      <c r="DJ163" s="132"/>
      <c r="DK163" s="132"/>
      <c r="DL163" s="132"/>
      <c r="DM163" s="132"/>
      <c r="DN163" s="132"/>
      <c r="DO163" s="132"/>
      <c r="DP163" s="132"/>
      <c r="DQ163" s="132"/>
      <c r="DR163" s="132"/>
      <c r="DS163" s="132"/>
      <c r="DT163" s="132"/>
      <c r="DU163" s="132"/>
      <c r="DV163" s="132"/>
      <c r="DW163" s="132"/>
      <c r="DX163" s="132"/>
      <c r="DY163" s="132"/>
      <c r="DZ163" s="132"/>
      <c r="EA163" s="132"/>
      <c r="EB163" s="132"/>
      <c r="EC163" s="132"/>
      <c r="ED163" s="132"/>
      <c r="EE163" s="132"/>
      <c r="EF163" s="132"/>
      <c r="EG163" s="132"/>
      <c r="EH163" s="132"/>
      <c r="EI163" s="132"/>
      <c r="EJ163" s="132"/>
      <c r="EK163" s="132"/>
      <c r="EL163" s="132"/>
      <c r="EM163" s="132"/>
      <c r="EN163" s="132"/>
      <c r="EO163" s="132"/>
      <c r="EP163" s="132"/>
      <c r="EQ163" s="132"/>
      <c r="ER163" s="132"/>
      <c r="ES163" s="132"/>
      <c r="ET163" s="132"/>
      <c r="EU163" s="132"/>
      <c r="EV163" s="132"/>
      <c r="EW163" s="132"/>
      <c r="EX163" s="132"/>
      <c r="EY163" s="132"/>
      <c r="EZ163" s="132"/>
      <c r="FA163" s="132"/>
      <c r="FB163" s="132"/>
      <c r="FC163" s="132"/>
      <c r="FD163" s="132"/>
      <c r="FE163" s="132"/>
      <c r="FF163" s="132"/>
      <c r="FG163" s="132"/>
      <c r="FH163" s="132"/>
      <c r="FI163" s="132"/>
      <c r="FJ163" s="132"/>
      <c r="FK163" s="132"/>
      <c r="FL163" s="132"/>
      <c r="FM163" s="132"/>
      <c r="FN163" s="132"/>
      <c r="FO163" s="132"/>
      <c r="FP163" s="132"/>
      <c r="FQ163" s="132"/>
      <c r="FR163" s="132"/>
      <c r="FS163" s="132"/>
      <c r="FT163" s="132"/>
      <c r="FU163" s="132"/>
      <c r="FV163" s="132"/>
      <c r="FW163" s="132"/>
      <c r="FX163" s="132"/>
      <c r="FY163" s="132"/>
      <c r="FZ163" s="132"/>
      <c r="GA163" s="132"/>
      <c r="GB163" s="132"/>
      <c r="GC163" s="132"/>
      <c r="GD163" s="132"/>
      <c r="GE163" s="132"/>
      <c r="GF163" s="132"/>
      <c r="GG163" s="132"/>
      <c r="GH163" s="132"/>
      <c r="GI163" s="132"/>
      <c r="GJ163" s="132"/>
      <c r="GK163" s="132"/>
      <c r="GL163" s="132"/>
      <c r="GM163" s="132"/>
      <c r="GN163" s="132"/>
      <c r="GO163" s="132"/>
      <c r="GP163" s="132"/>
      <c r="GQ163" s="132"/>
      <c r="GR163" s="132"/>
      <c r="GS163" s="132"/>
      <c r="GT163" s="132"/>
      <c r="GU163" s="132"/>
      <c r="GV163" s="132"/>
      <c r="GW163" s="132"/>
      <c r="GX163" s="132"/>
      <c r="GY163" s="132"/>
      <c r="GZ163" s="132"/>
      <c r="HA163" s="132"/>
      <c r="HB163" s="132"/>
      <c r="HC163" s="132"/>
      <c r="HD163" s="132"/>
      <c r="HE163" s="132"/>
      <c r="HF163" s="132"/>
      <c r="HG163" s="132"/>
      <c r="HH163" s="132"/>
      <c r="HI163" s="132"/>
      <c r="HJ163" s="132"/>
      <c r="HK163" s="132"/>
      <c r="HL163" s="132"/>
      <c r="HM163" s="132"/>
      <c r="HN163" s="132"/>
      <c r="HO163" s="132"/>
      <c r="HP163" s="132"/>
      <c r="HQ163" s="132"/>
      <c r="HR163" s="132"/>
      <c r="HS163" s="132"/>
      <c r="HT163" s="132"/>
      <c r="HU163" s="132"/>
      <c r="HV163" s="132"/>
      <c r="HW163" s="132"/>
      <c r="HX163" s="132"/>
      <c r="HY163" s="132"/>
      <c r="HZ163" s="132"/>
      <c r="IA163" s="132"/>
      <c r="IB163" s="132"/>
      <c r="IC163" s="132"/>
      <c r="ID163" s="132"/>
      <c r="IE163" s="132"/>
      <c r="IF163" s="132"/>
      <c r="IG163" s="132"/>
      <c r="IH163" s="132"/>
      <c r="II163" s="132"/>
      <c r="IJ163" s="132"/>
      <c r="IK163" s="132"/>
      <c r="IL163" s="132"/>
      <c r="IM163" s="132"/>
      <c r="IN163" s="132"/>
      <c r="IO163" s="132"/>
      <c r="IP163" s="132"/>
      <c r="IQ163" s="132"/>
      <c r="IR163" s="132"/>
    </row>
    <row r="164" spans="1:252" ht="17.25" customHeight="1" x14ac:dyDescent="0.25">
      <c r="A164" s="101" t="s">
        <v>203</v>
      </c>
      <c r="B164" s="101" t="s">
        <v>291</v>
      </c>
      <c r="C164" s="61" t="s">
        <v>533</v>
      </c>
      <c r="D164" s="61" t="s">
        <v>272</v>
      </c>
      <c r="E164" s="61" t="s">
        <v>534</v>
      </c>
      <c r="F164" s="61" t="s">
        <v>535</v>
      </c>
      <c r="G164" s="61" t="s">
        <v>310</v>
      </c>
      <c r="H164" s="61" t="s">
        <v>310</v>
      </c>
      <c r="I164" s="58" t="s">
        <v>1237</v>
      </c>
      <c r="J164" s="7"/>
      <c r="K164" s="139"/>
      <c r="L164" s="132"/>
      <c r="M164" s="132"/>
      <c r="N164" s="132"/>
      <c r="O164" s="132"/>
      <c r="P164" s="132"/>
      <c r="Q164" s="132"/>
      <c r="R164" s="132"/>
      <c r="S164" s="132"/>
      <c r="T164" s="132"/>
      <c r="U164" s="132"/>
      <c r="V164" s="132"/>
      <c r="W164" s="132"/>
      <c r="X164" s="132"/>
      <c r="Y164" s="132"/>
      <c r="Z164" s="132"/>
      <c r="AA164" s="132"/>
      <c r="AB164" s="132"/>
      <c r="AC164" s="132"/>
      <c r="AD164" s="132"/>
      <c r="AE164" s="132"/>
      <c r="AF164" s="132"/>
      <c r="AG164" s="132"/>
      <c r="AH164" s="132"/>
      <c r="AI164" s="132"/>
      <c r="AJ164" s="132"/>
      <c r="AK164" s="132"/>
      <c r="AL164" s="132"/>
      <c r="AM164" s="132"/>
      <c r="AN164" s="132"/>
      <c r="AO164" s="132"/>
      <c r="AP164" s="132"/>
      <c r="AQ164" s="132"/>
      <c r="AR164" s="132"/>
      <c r="AS164" s="132"/>
      <c r="AT164" s="132"/>
      <c r="AU164" s="132"/>
      <c r="AV164" s="132"/>
      <c r="AW164" s="132"/>
      <c r="AX164" s="132"/>
      <c r="AY164" s="132"/>
      <c r="AZ164" s="132"/>
      <c r="BA164" s="132"/>
      <c r="BB164" s="132"/>
      <c r="BC164" s="132"/>
      <c r="BD164" s="132"/>
      <c r="BE164" s="132"/>
      <c r="BF164" s="132"/>
      <c r="BG164" s="132"/>
      <c r="BH164" s="132"/>
      <c r="BI164" s="132"/>
      <c r="BJ164" s="132"/>
      <c r="BK164" s="132"/>
      <c r="BL164" s="132"/>
      <c r="BM164" s="132"/>
      <c r="BN164" s="132"/>
      <c r="BO164" s="132"/>
      <c r="BP164" s="132"/>
      <c r="BQ164" s="132"/>
      <c r="BR164" s="132"/>
      <c r="BS164" s="132"/>
      <c r="BT164" s="132"/>
      <c r="BU164" s="132"/>
      <c r="BV164" s="132"/>
      <c r="BW164" s="132"/>
      <c r="BX164" s="132"/>
      <c r="BY164" s="132"/>
      <c r="BZ164" s="132"/>
      <c r="CA164" s="132"/>
      <c r="CB164" s="132"/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  <c r="CM164" s="132"/>
      <c r="CN164" s="132"/>
      <c r="CO164" s="132"/>
      <c r="CP164" s="132"/>
      <c r="CQ164" s="132"/>
      <c r="CR164" s="132"/>
      <c r="CS164" s="132"/>
      <c r="CT164" s="132"/>
      <c r="CU164" s="132"/>
      <c r="CV164" s="132"/>
      <c r="CW164" s="132"/>
      <c r="CX164" s="132"/>
      <c r="CY164" s="132"/>
      <c r="CZ164" s="132"/>
      <c r="DA164" s="132"/>
      <c r="DB164" s="132"/>
      <c r="DC164" s="132"/>
      <c r="DD164" s="132"/>
      <c r="DE164" s="132"/>
      <c r="DF164" s="132"/>
      <c r="DG164" s="132"/>
      <c r="DH164" s="132"/>
      <c r="DI164" s="132"/>
      <c r="DJ164" s="132"/>
      <c r="DK164" s="132"/>
      <c r="DL164" s="132"/>
      <c r="DM164" s="132"/>
      <c r="DN164" s="132"/>
      <c r="DO164" s="132"/>
      <c r="DP164" s="132"/>
      <c r="DQ164" s="132"/>
      <c r="DR164" s="132"/>
      <c r="DS164" s="132"/>
      <c r="DT164" s="132"/>
      <c r="DU164" s="132"/>
      <c r="DV164" s="132"/>
      <c r="DW164" s="132"/>
      <c r="DX164" s="132"/>
      <c r="DY164" s="132"/>
      <c r="DZ164" s="132"/>
      <c r="EA164" s="132"/>
      <c r="EB164" s="132"/>
      <c r="EC164" s="132"/>
      <c r="ED164" s="132"/>
      <c r="EE164" s="132"/>
      <c r="EF164" s="132"/>
      <c r="EG164" s="132"/>
      <c r="EH164" s="132"/>
      <c r="EI164" s="132"/>
      <c r="EJ164" s="132"/>
      <c r="EK164" s="132"/>
      <c r="EL164" s="132"/>
      <c r="EM164" s="132"/>
      <c r="EN164" s="132"/>
      <c r="EO164" s="132"/>
      <c r="EP164" s="132"/>
      <c r="EQ164" s="132"/>
      <c r="ER164" s="132"/>
      <c r="ES164" s="132"/>
      <c r="ET164" s="132"/>
      <c r="EU164" s="132"/>
      <c r="EV164" s="132"/>
      <c r="EW164" s="132"/>
      <c r="EX164" s="132"/>
      <c r="EY164" s="132"/>
      <c r="EZ164" s="132"/>
      <c r="FA164" s="132"/>
      <c r="FB164" s="132"/>
      <c r="FC164" s="132"/>
      <c r="FD164" s="132"/>
      <c r="FE164" s="132"/>
      <c r="FF164" s="132"/>
      <c r="FG164" s="132"/>
      <c r="FH164" s="132"/>
      <c r="FI164" s="132"/>
      <c r="FJ164" s="132"/>
      <c r="FK164" s="132"/>
      <c r="FL164" s="132"/>
      <c r="FM164" s="132"/>
      <c r="FN164" s="132"/>
      <c r="FO164" s="132"/>
      <c r="FP164" s="132"/>
      <c r="FQ164" s="132"/>
      <c r="FR164" s="132"/>
      <c r="FS164" s="132"/>
      <c r="FT164" s="132"/>
      <c r="FU164" s="132"/>
      <c r="FV164" s="132"/>
      <c r="FW164" s="132"/>
      <c r="FX164" s="132"/>
      <c r="FY164" s="132"/>
      <c r="FZ164" s="132"/>
      <c r="GA164" s="132"/>
      <c r="GB164" s="132"/>
      <c r="GC164" s="132"/>
      <c r="GD164" s="132"/>
      <c r="GE164" s="132"/>
      <c r="GF164" s="132"/>
      <c r="GG164" s="132"/>
      <c r="GH164" s="132"/>
      <c r="GI164" s="132"/>
      <c r="GJ164" s="132"/>
      <c r="GK164" s="132"/>
      <c r="GL164" s="132"/>
      <c r="GM164" s="132"/>
      <c r="GN164" s="132"/>
      <c r="GO164" s="132"/>
      <c r="GP164" s="132"/>
      <c r="GQ164" s="132"/>
      <c r="GR164" s="132"/>
      <c r="GS164" s="132"/>
      <c r="GT164" s="132"/>
      <c r="GU164" s="132"/>
      <c r="GV164" s="132"/>
      <c r="GW164" s="132"/>
      <c r="GX164" s="132"/>
      <c r="GY164" s="132"/>
      <c r="GZ164" s="132"/>
      <c r="HA164" s="132"/>
      <c r="HB164" s="132"/>
      <c r="HC164" s="132"/>
      <c r="HD164" s="132"/>
      <c r="HE164" s="132"/>
      <c r="HF164" s="132"/>
      <c r="HG164" s="132"/>
      <c r="HH164" s="132"/>
      <c r="HI164" s="132"/>
      <c r="HJ164" s="132"/>
      <c r="HK164" s="132"/>
      <c r="HL164" s="132"/>
      <c r="HM164" s="132"/>
      <c r="HN164" s="132"/>
      <c r="HO164" s="132"/>
      <c r="HP164" s="132"/>
      <c r="HQ164" s="132"/>
      <c r="HR164" s="132"/>
      <c r="HS164" s="132"/>
      <c r="HT164" s="132"/>
      <c r="HU164" s="132"/>
      <c r="HV164" s="132"/>
      <c r="HW164" s="132"/>
      <c r="HX164" s="132"/>
      <c r="HY164" s="132"/>
      <c r="HZ164" s="132"/>
      <c r="IA164" s="132"/>
      <c r="IB164" s="132"/>
      <c r="IC164" s="132"/>
      <c r="ID164" s="132"/>
      <c r="IE164" s="132"/>
      <c r="IF164" s="132"/>
      <c r="IG164" s="132"/>
      <c r="IH164" s="132"/>
      <c r="II164" s="132"/>
      <c r="IJ164" s="132"/>
      <c r="IK164" s="132"/>
      <c r="IL164" s="132"/>
      <c r="IM164" s="132"/>
      <c r="IN164" s="132"/>
      <c r="IO164" s="132"/>
      <c r="IP164" s="132"/>
      <c r="IQ164" s="132"/>
      <c r="IR164" s="132"/>
    </row>
    <row r="165" spans="1:252" ht="15" customHeight="1" x14ac:dyDescent="0.25">
      <c r="A165" s="101" t="s">
        <v>536</v>
      </c>
      <c r="B165" s="101" t="s">
        <v>537</v>
      </c>
      <c r="C165" s="61" t="s">
        <v>287</v>
      </c>
      <c r="D165" s="61" t="s">
        <v>285</v>
      </c>
      <c r="E165" s="61" t="s">
        <v>538</v>
      </c>
      <c r="F165" s="61" t="s">
        <v>539</v>
      </c>
      <c r="G165" s="61" t="s">
        <v>539</v>
      </c>
      <c r="H165" s="61" t="s">
        <v>540</v>
      </c>
      <c r="I165" s="5" t="s">
        <v>541</v>
      </c>
      <c r="J165" s="7"/>
      <c r="K165" s="139"/>
      <c r="L165" s="132"/>
      <c r="M165" s="132"/>
      <c r="N165" s="132"/>
      <c r="O165" s="132"/>
      <c r="P165" s="132"/>
      <c r="Q165" s="132"/>
      <c r="R165" s="132"/>
      <c r="S165" s="132"/>
      <c r="T165" s="132"/>
      <c r="U165" s="132"/>
      <c r="V165" s="132"/>
      <c r="W165" s="132"/>
      <c r="X165" s="132"/>
      <c r="Y165" s="132"/>
      <c r="Z165" s="132"/>
      <c r="AA165" s="132"/>
      <c r="AB165" s="132"/>
      <c r="AC165" s="132"/>
      <c r="AD165" s="132"/>
      <c r="AE165" s="132"/>
      <c r="AF165" s="132"/>
      <c r="AG165" s="132"/>
      <c r="AH165" s="132"/>
      <c r="AI165" s="132"/>
      <c r="AJ165" s="132"/>
      <c r="AK165" s="132"/>
      <c r="AL165" s="132"/>
      <c r="AM165" s="132"/>
      <c r="AN165" s="132"/>
      <c r="AO165" s="132"/>
      <c r="AP165" s="132"/>
      <c r="AQ165" s="132"/>
      <c r="AR165" s="132"/>
      <c r="AS165" s="132"/>
      <c r="AT165" s="132"/>
      <c r="AU165" s="132"/>
      <c r="AV165" s="132"/>
      <c r="AW165" s="132"/>
      <c r="AX165" s="132"/>
      <c r="AY165" s="132"/>
      <c r="AZ165" s="132"/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FP165" s="132"/>
      <c r="FQ165" s="132"/>
      <c r="FR165" s="132"/>
      <c r="FS165" s="132"/>
      <c r="FT165" s="132"/>
      <c r="FU165" s="132"/>
      <c r="FV165" s="132"/>
      <c r="FW165" s="132"/>
      <c r="FX165" s="132"/>
      <c r="FY165" s="132"/>
      <c r="FZ165" s="132"/>
      <c r="GA165" s="132"/>
      <c r="GB165" s="132"/>
      <c r="GC165" s="132"/>
      <c r="GD165" s="132"/>
      <c r="GE165" s="132"/>
      <c r="GF165" s="132"/>
      <c r="GG165" s="132"/>
      <c r="GH165" s="132"/>
      <c r="GI165" s="132"/>
      <c r="GJ165" s="132"/>
      <c r="GK165" s="132"/>
      <c r="GL165" s="132"/>
      <c r="GM165" s="132"/>
      <c r="GN165" s="132"/>
      <c r="GO165" s="132"/>
      <c r="GP165" s="132"/>
      <c r="GQ165" s="132"/>
      <c r="GR165" s="132"/>
      <c r="GS165" s="132"/>
      <c r="GT165" s="132"/>
      <c r="GU165" s="132"/>
      <c r="GV165" s="132"/>
      <c r="GW165" s="132"/>
      <c r="GX165" s="132"/>
      <c r="GY165" s="132"/>
      <c r="GZ165" s="132"/>
      <c r="HA165" s="132"/>
      <c r="HB165" s="132"/>
      <c r="HC165" s="132"/>
      <c r="HD165" s="132"/>
      <c r="HE165" s="132"/>
      <c r="HF165" s="132"/>
      <c r="HG165" s="132"/>
      <c r="HH165" s="132"/>
      <c r="HI165" s="132"/>
      <c r="HJ165" s="132"/>
      <c r="HK165" s="132"/>
      <c r="HL165" s="132"/>
      <c r="HM165" s="132"/>
      <c r="HN165" s="132"/>
      <c r="HO165" s="132"/>
      <c r="HP165" s="132"/>
      <c r="HQ165" s="132"/>
      <c r="HR165" s="132"/>
      <c r="HS165" s="132"/>
      <c r="HT165" s="132"/>
      <c r="HU165" s="132"/>
      <c r="HV165" s="132"/>
      <c r="HW165" s="132"/>
      <c r="HX165" s="132"/>
      <c r="HY165" s="132"/>
      <c r="HZ165" s="132"/>
      <c r="IA165" s="132"/>
      <c r="IB165" s="132"/>
      <c r="IC165" s="132"/>
      <c r="ID165" s="132"/>
      <c r="IE165" s="132"/>
      <c r="IF165" s="132"/>
      <c r="IG165" s="132"/>
      <c r="IH165" s="132"/>
      <c r="II165" s="132"/>
      <c r="IJ165" s="132"/>
      <c r="IK165" s="132"/>
      <c r="IL165" s="132"/>
      <c r="IM165" s="132"/>
      <c r="IN165" s="132"/>
      <c r="IO165" s="132"/>
      <c r="IP165" s="132"/>
      <c r="IQ165" s="132"/>
      <c r="IR165" s="132"/>
    </row>
    <row r="166" spans="1:252" x14ac:dyDescent="0.25">
      <c r="A166" s="101" t="s">
        <v>536</v>
      </c>
      <c r="B166" s="101" t="s">
        <v>542</v>
      </c>
      <c r="C166" s="61"/>
      <c r="D166" s="61"/>
      <c r="E166" s="61" t="s">
        <v>538</v>
      </c>
      <c r="F166" s="61" t="s">
        <v>539</v>
      </c>
      <c r="G166" s="61" t="s">
        <v>539</v>
      </c>
      <c r="H166" s="61" t="s">
        <v>540</v>
      </c>
      <c r="I166" s="7" t="s">
        <v>541</v>
      </c>
      <c r="J166" s="7"/>
      <c r="K166" s="132"/>
      <c r="L166" s="132"/>
      <c r="M166" s="132"/>
      <c r="N166" s="132"/>
      <c r="O166" s="132"/>
      <c r="P166" s="132"/>
      <c r="Q166" s="132"/>
      <c r="R166" s="132"/>
      <c r="S166" s="132"/>
      <c r="T166" s="132"/>
      <c r="U166" s="132"/>
      <c r="V166" s="132"/>
      <c r="W166" s="132"/>
      <c r="X166" s="132"/>
      <c r="Y166" s="132"/>
      <c r="Z166" s="132"/>
      <c r="AA166" s="132"/>
      <c r="AB166" s="132"/>
      <c r="AC166" s="132"/>
      <c r="AD166" s="132"/>
      <c r="AE166" s="132"/>
      <c r="AF166" s="132"/>
      <c r="AG166" s="132"/>
      <c r="AH166" s="132"/>
      <c r="AI166" s="132"/>
      <c r="AJ166" s="132"/>
      <c r="AK166" s="132"/>
      <c r="AL166" s="132"/>
      <c r="AM166" s="132"/>
      <c r="AN166" s="132"/>
      <c r="AO166" s="132"/>
      <c r="AP166" s="132"/>
      <c r="AQ166" s="132"/>
      <c r="AR166" s="132"/>
      <c r="AS166" s="132"/>
      <c r="AT166" s="132"/>
      <c r="AU166" s="132"/>
      <c r="AV166" s="132"/>
      <c r="AW166" s="132"/>
      <c r="AX166" s="132"/>
      <c r="AY166" s="132"/>
      <c r="AZ166" s="132"/>
      <c r="BA166" s="132"/>
      <c r="BB166" s="132"/>
      <c r="BC166" s="132"/>
      <c r="BD166" s="132"/>
      <c r="BE166" s="132"/>
      <c r="BF166" s="132"/>
      <c r="BG166" s="132"/>
      <c r="BH166" s="132"/>
      <c r="BI166" s="132"/>
      <c r="BJ166" s="132"/>
      <c r="BK166" s="132"/>
      <c r="BL166" s="132"/>
      <c r="BM166" s="132"/>
      <c r="BN166" s="132"/>
      <c r="BO166" s="132"/>
      <c r="BP166" s="132"/>
      <c r="BQ166" s="132"/>
      <c r="BR166" s="132"/>
      <c r="BS166" s="132"/>
      <c r="BT166" s="132"/>
      <c r="BU166" s="132"/>
      <c r="BV166" s="132"/>
      <c r="BW166" s="132"/>
      <c r="BX166" s="132"/>
      <c r="BY166" s="132"/>
      <c r="BZ166" s="132"/>
      <c r="CA166" s="132"/>
      <c r="CB166" s="132"/>
      <c r="CC166" s="132"/>
      <c r="CD166" s="132"/>
      <c r="CE166" s="132"/>
      <c r="CF166" s="132"/>
      <c r="CG166" s="132"/>
      <c r="CH166" s="132"/>
      <c r="CI166" s="132"/>
      <c r="CJ166" s="132"/>
      <c r="CK166" s="132"/>
      <c r="CL166" s="132"/>
      <c r="CM166" s="132"/>
      <c r="CN166" s="132"/>
      <c r="CO166" s="132"/>
      <c r="CP166" s="132"/>
      <c r="CQ166" s="132"/>
      <c r="CR166" s="132"/>
      <c r="CS166" s="132"/>
      <c r="CT166" s="132"/>
      <c r="CU166" s="132"/>
      <c r="CV166" s="132"/>
      <c r="CW166" s="132"/>
      <c r="CX166" s="132"/>
      <c r="CY166" s="132"/>
      <c r="CZ166" s="132"/>
      <c r="DA166" s="132"/>
      <c r="DB166" s="132"/>
      <c r="DC166" s="132"/>
      <c r="DD166" s="132"/>
      <c r="DE166" s="132"/>
      <c r="DF166" s="132"/>
      <c r="DG166" s="132"/>
      <c r="DH166" s="132"/>
      <c r="DI166" s="132"/>
      <c r="DJ166" s="132"/>
      <c r="DK166" s="132"/>
      <c r="DL166" s="132"/>
      <c r="DM166" s="132"/>
      <c r="DN166" s="132"/>
      <c r="DO166" s="132"/>
      <c r="DP166" s="132"/>
      <c r="DQ166" s="132"/>
      <c r="DR166" s="132"/>
      <c r="DS166" s="132"/>
      <c r="DT166" s="132"/>
      <c r="DU166" s="132"/>
      <c r="DV166" s="132"/>
      <c r="DW166" s="132"/>
      <c r="DX166" s="132"/>
      <c r="DY166" s="132"/>
      <c r="DZ166" s="132"/>
      <c r="EA166" s="132"/>
      <c r="EB166" s="132"/>
      <c r="EC166" s="132"/>
      <c r="ED166" s="132"/>
      <c r="EE166" s="132"/>
      <c r="EF166" s="132"/>
      <c r="EG166" s="132"/>
      <c r="EH166" s="132"/>
      <c r="EI166" s="132"/>
      <c r="EJ166" s="132"/>
      <c r="EK166" s="132"/>
      <c r="EL166" s="132"/>
      <c r="EM166" s="132"/>
      <c r="EN166" s="132"/>
      <c r="EO166" s="132"/>
      <c r="EP166" s="132"/>
      <c r="EQ166" s="132"/>
      <c r="ER166" s="132"/>
      <c r="ES166" s="132"/>
      <c r="ET166" s="132"/>
      <c r="EU166" s="132"/>
      <c r="EV166" s="132"/>
      <c r="EW166" s="132"/>
      <c r="EX166" s="132"/>
      <c r="EY166" s="132"/>
      <c r="EZ166" s="132"/>
      <c r="FA166" s="132"/>
      <c r="FB166" s="132"/>
      <c r="FC166" s="132"/>
      <c r="FD166" s="132"/>
      <c r="FE166" s="132"/>
      <c r="FF166" s="132"/>
      <c r="FG166" s="132"/>
      <c r="FH166" s="132"/>
      <c r="FI166" s="132"/>
      <c r="FJ166" s="132"/>
      <c r="FK166" s="132"/>
      <c r="FL166" s="132"/>
      <c r="FM166" s="132"/>
      <c r="FN166" s="132"/>
      <c r="FO166" s="132"/>
      <c r="FP166" s="132"/>
      <c r="FQ166" s="132"/>
      <c r="FR166" s="132"/>
      <c r="FS166" s="132"/>
      <c r="FT166" s="132"/>
      <c r="FU166" s="132"/>
      <c r="FV166" s="132"/>
      <c r="FW166" s="132"/>
      <c r="FX166" s="132"/>
      <c r="FY166" s="132"/>
      <c r="FZ166" s="132"/>
      <c r="GA166" s="132"/>
      <c r="GB166" s="132"/>
      <c r="GC166" s="132"/>
      <c r="GD166" s="132"/>
      <c r="GE166" s="132"/>
      <c r="GF166" s="132"/>
      <c r="GG166" s="132"/>
      <c r="GH166" s="132"/>
      <c r="GI166" s="132"/>
      <c r="GJ166" s="132"/>
      <c r="GK166" s="132"/>
      <c r="GL166" s="132"/>
      <c r="GM166" s="132"/>
      <c r="GN166" s="132"/>
      <c r="GO166" s="132"/>
      <c r="GP166" s="132"/>
      <c r="GQ166" s="132"/>
      <c r="GR166" s="132"/>
      <c r="GS166" s="132"/>
      <c r="GT166" s="132"/>
      <c r="GU166" s="132"/>
      <c r="GV166" s="132"/>
      <c r="GW166" s="132"/>
      <c r="GX166" s="132"/>
      <c r="GY166" s="132"/>
      <c r="GZ166" s="132"/>
      <c r="HA166" s="132"/>
      <c r="HB166" s="132"/>
      <c r="HC166" s="132"/>
      <c r="HD166" s="132"/>
      <c r="HE166" s="132"/>
      <c r="HF166" s="132"/>
      <c r="HG166" s="132"/>
      <c r="HH166" s="132"/>
      <c r="HI166" s="132"/>
      <c r="HJ166" s="132"/>
      <c r="HK166" s="132"/>
      <c r="HL166" s="132"/>
      <c r="HM166" s="132"/>
      <c r="HN166" s="132"/>
      <c r="HO166" s="132"/>
      <c r="HP166" s="132"/>
      <c r="HQ166" s="132"/>
      <c r="HR166" s="132"/>
      <c r="HS166" s="132"/>
      <c r="HT166" s="132"/>
      <c r="HU166" s="132"/>
      <c r="HV166" s="132"/>
      <c r="HW166" s="132"/>
      <c r="HX166" s="132"/>
      <c r="HY166" s="132"/>
      <c r="HZ166" s="132"/>
      <c r="IA166" s="132"/>
      <c r="IB166" s="132"/>
      <c r="IC166" s="132"/>
      <c r="ID166" s="132"/>
      <c r="IE166" s="132"/>
      <c r="IF166" s="132"/>
      <c r="IG166" s="132"/>
      <c r="IH166" s="132"/>
      <c r="II166" s="132"/>
      <c r="IJ166" s="132"/>
      <c r="IK166" s="132"/>
      <c r="IL166" s="132"/>
      <c r="IM166" s="132"/>
      <c r="IN166" s="132"/>
      <c r="IO166" s="132"/>
      <c r="IP166" s="132"/>
      <c r="IQ166" s="132"/>
      <c r="IR166" s="132"/>
    </row>
    <row r="167" spans="1:252" x14ac:dyDescent="0.25">
      <c r="A167" s="102" t="s">
        <v>1304</v>
      </c>
      <c r="B167" s="102" t="s">
        <v>484</v>
      </c>
      <c r="C167" s="62" t="s">
        <v>1305</v>
      </c>
      <c r="D167" s="62" t="s">
        <v>1306</v>
      </c>
      <c r="G167" s="62">
        <v>6974102756</v>
      </c>
      <c r="H167" s="62">
        <v>6977757785</v>
      </c>
      <c r="K167" s="139"/>
      <c r="L167" s="132"/>
      <c r="M167" s="132"/>
      <c r="N167" s="132"/>
      <c r="O167" s="132"/>
      <c r="P167" s="132"/>
      <c r="Q167" s="132"/>
      <c r="R167" s="132"/>
      <c r="S167" s="132"/>
      <c r="T167" s="132"/>
      <c r="U167" s="132"/>
      <c r="V167" s="132"/>
      <c r="W167" s="132"/>
      <c r="X167" s="132"/>
      <c r="Y167" s="132"/>
      <c r="Z167" s="132"/>
      <c r="AA167" s="132"/>
      <c r="AB167" s="132"/>
      <c r="AC167" s="132"/>
      <c r="AD167" s="132"/>
      <c r="AE167" s="132"/>
      <c r="AF167" s="132"/>
      <c r="AG167" s="132"/>
      <c r="AH167" s="132"/>
      <c r="AI167" s="132"/>
      <c r="AJ167" s="132"/>
      <c r="AK167" s="132"/>
      <c r="AL167" s="132"/>
      <c r="AM167" s="132"/>
      <c r="AN167" s="132"/>
      <c r="AO167" s="132"/>
      <c r="AP167" s="132"/>
      <c r="AQ167" s="132"/>
      <c r="AR167" s="132"/>
      <c r="AS167" s="132"/>
      <c r="AT167" s="132"/>
      <c r="AU167" s="132"/>
      <c r="AV167" s="132"/>
      <c r="AW167" s="132"/>
      <c r="AX167" s="132"/>
      <c r="AY167" s="132"/>
      <c r="AZ167" s="132"/>
      <c r="BA167" s="132"/>
      <c r="BB167" s="132"/>
      <c r="BC167" s="132"/>
      <c r="BD167" s="132"/>
      <c r="BE167" s="132"/>
      <c r="BF167" s="132"/>
      <c r="BG167" s="132"/>
      <c r="BH167" s="132"/>
      <c r="BI167" s="132"/>
      <c r="BJ167" s="132"/>
      <c r="BK167" s="132"/>
      <c r="BL167" s="132"/>
      <c r="BM167" s="132"/>
      <c r="BN167" s="132"/>
      <c r="BO167" s="132"/>
      <c r="BP167" s="132"/>
      <c r="BQ167" s="132"/>
      <c r="BR167" s="132"/>
      <c r="BS167" s="132"/>
      <c r="BT167" s="132"/>
      <c r="BU167" s="132"/>
      <c r="BV167" s="132"/>
      <c r="BW167" s="132"/>
      <c r="BX167" s="132"/>
      <c r="BY167" s="132"/>
      <c r="BZ167" s="132"/>
      <c r="CA167" s="132"/>
      <c r="CB167" s="132"/>
      <c r="CC167" s="132"/>
      <c r="CD167" s="132"/>
      <c r="CE167" s="132"/>
      <c r="CF167" s="132"/>
      <c r="CG167" s="132"/>
      <c r="CH167" s="132"/>
      <c r="CI167" s="132"/>
      <c r="CJ167" s="132"/>
      <c r="CK167" s="132"/>
      <c r="CL167" s="132"/>
      <c r="CM167" s="132"/>
      <c r="CN167" s="132"/>
      <c r="CO167" s="132"/>
      <c r="CP167" s="132"/>
      <c r="CQ167" s="132"/>
      <c r="CR167" s="132"/>
      <c r="CS167" s="132"/>
      <c r="CT167" s="132"/>
      <c r="CU167" s="132"/>
      <c r="CV167" s="132"/>
      <c r="CW167" s="132"/>
      <c r="CX167" s="132"/>
      <c r="CY167" s="132"/>
      <c r="CZ167" s="132"/>
      <c r="DA167" s="132"/>
      <c r="DB167" s="132"/>
      <c r="DC167" s="132"/>
      <c r="DD167" s="132"/>
      <c r="DE167" s="132"/>
      <c r="DF167" s="132"/>
      <c r="DG167" s="132"/>
      <c r="DH167" s="132"/>
      <c r="DI167" s="132"/>
      <c r="DJ167" s="132"/>
      <c r="DK167" s="132"/>
      <c r="DL167" s="132"/>
      <c r="DM167" s="132"/>
      <c r="DN167" s="132"/>
      <c r="DO167" s="132"/>
      <c r="DP167" s="132"/>
      <c r="DQ167" s="132"/>
      <c r="DR167" s="132"/>
      <c r="DS167" s="132"/>
      <c r="DT167" s="132"/>
      <c r="DU167" s="132"/>
      <c r="DV167" s="132"/>
      <c r="DW167" s="132"/>
      <c r="DX167" s="132"/>
      <c r="DY167" s="132"/>
      <c r="DZ167" s="132"/>
      <c r="EA167" s="132"/>
      <c r="EB167" s="132"/>
      <c r="EC167" s="132"/>
      <c r="ED167" s="132"/>
      <c r="EE167" s="132"/>
      <c r="EF167" s="132"/>
      <c r="EG167" s="132"/>
      <c r="EH167" s="132"/>
      <c r="EI167" s="132"/>
      <c r="EJ167" s="132"/>
      <c r="EK167" s="132"/>
      <c r="EL167" s="132"/>
      <c r="EM167" s="132"/>
      <c r="EN167" s="132"/>
      <c r="EO167" s="132"/>
      <c r="EP167" s="132"/>
      <c r="EQ167" s="132"/>
      <c r="ER167" s="132"/>
      <c r="ES167" s="132"/>
      <c r="ET167" s="132"/>
      <c r="EU167" s="132"/>
      <c r="EV167" s="132"/>
      <c r="EW167" s="132"/>
      <c r="EX167" s="132"/>
      <c r="EY167" s="132"/>
      <c r="EZ167" s="132"/>
      <c r="FA167" s="132"/>
      <c r="FB167" s="132"/>
      <c r="FC167" s="132"/>
      <c r="FD167" s="132"/>
      <c r="FE167" s="132"/>
      <c r="FF167" s="132"/>
      <c r="FG167" s="132"/>
      <c r="FH167" s="132"/>
      <c r="FI167" s="132"/>
      <c r="FJ167" s="132"/>
      <c r="FK167" s="132"/>
      <c r="FL167" s="132"/>
      <c r="FM167" s="132"/>
      <c r="FN167" s="132"/>
      <c r="FO167" s="132"/>
      <c r="FP167" s="132"/>
      <c r="FQ167" s="132"/>
      <c r="FR167" s="132"/>
      <c r="FS167" s="132"/>
      <c r="FT167" s="132"/>
      <c r="FU167" s="132"/>
      <c r="FV167" s="132"/>
      <c r="FW167" s="132"/>
      <c r="FX167" s="132"/>
      <c r="FY167" s="132"/>
      <c r="FZ167" s="132"/>
      <c r="GA167" s="132"/>
      <c r="GB167" s="132"/>
      <c r="GC167" s="132"/>
      <c r="GD167" s="132"/>
      <c r="GE167" s="132"/>
      <c r="GF167" s="132"/>
      <c r="GG167" s="132"/>
      <c r="GH167" s="132"/>
      <c r="GI167" s="132"/>
      <c r="GJ167" s="132"/>
      <c r="GK167" s="132"/>
      <c r="GL167" s="132"/>
      <c r="GM167" s="132"/>
      <c r="GN167" s="132"/>
      <c r="GO167" s="132"/>
      <c r="GP167" s="132"/>
      <c r="GQ167" s="132"/>
      <c r="GR167" s="132"/>
      <c r="GS167" s="132"/>
      <c r="GT167" s="132"/>
      <c r="GU167" s="132"/>
      <c r="GV167" s="132"/>
      <c r="GW167" s="132"/>
      <c r="GX167" s="132"/>
      <c r="GY167" s="132"/>
      <c r="GZ167" s="132"/>
      <c r="HA167" s="132"/>
      <c r="HB167" s="132"/>
      <c r="HC167" s="132"/>
      <c r="HD167" s="132"/>
      <c r="HE167" s="132"/>
      <c r="HF167" s="132"/>
      <c r="HG167" s="132"/>
      <c r="HH167" s="132"/>
      <c r="HI167" s="132"/>
      <c r="HJ167" s="132"/>
      <c r="HK167" s="132"/>
      <c r="HL167" s="132"/>
      <c r="HM167" s="132"/>
      <c r="HN167" s="132"/>
      <c r="HO167" s="132"/>
      <c r="HP167" s="132"/>
      <c r="HQ167" s="132"/>
      <c r="HR167" s="132"/>
      <c r="HS167" s="132"/>
      <c r="HT167" s="132"/>
      <c r="HU167" s="132"/>
      <c r="HV167" s="132"/>
      <c r="HW167" s="132"/>
      <c r="HX167" s="132"/>
      <c r="HY167" s="132"/>
      <c r="HZ167" s="132"/>
      <c r="IA167" s="132"/>
      <c r="IB167" s="132"/>
      <c r="IC167" s="132"/>
      <c r="ID167" s="132"/>
      <c r="IE167" s="132"/>
      <c r="IF167" s="132"/>
      <c r="IG167" s="132"/>
      <c r="IH167" s="132"/>
      <c r="II167" s="132"/>
      <c r="IJ167" s="132"/>
      <c r="IK167" s="132"/>
      <c r="IL167" s="132"/>
      <c r="IM167" s="132"/>
      <c r="IN167" s="132"/>
      <c r="IO167" s="132"/>
      <c r="IP167" s="132"/>
      <c r="IQ167" s="132"/>
      <c r="IR167" s="132"/>
    </row>
    <row r="168" spans="1:252" x14ac:dyDescent="0.25">
      <c r="A168" s="101" t="s">
        <v>549</v>
      </c>
      <c r="B168" s="101" t="s">
        <v>550</v>
      </c>
      <c r="C168" s="61" t="s">
        <v>551</v>
      </c>
      <c r="D168" s="61" t="s">
        <v>360</v>
      </c>
      <c r="E168" s="61" t="s">
        <v>552</v>
      </c>
      <c r="F168" s="61" t="s">
        <v>553</v>
      </c>
      <c r="G168" s="61" t="s">
        <v>554</v>
      </c>
      <c r="H168" s="61" t="s">
        <v>553</v>
      </c>
      <c r="I168" s="5" t="s">
        <v>555</v>
      </c>
      <c r="J168" s="58" t="s">
        <v>1651</v>
      </c>
      <c r="K168" s="132"/>
      <c r="L168" s="132"/>
      <c r="M168" s="132"/>
      <c r="N168" s="132"/>
      <c r="O168" s="132"/>
      <c r="P168" s="132"/>
      <c r="Q168" s="132"/>
      <c r="R168" s="132"/>
      <c r="S168" s="132"/>
      <c r="T168" s="132"/>
      <c r="U168" s="132"/>
      <c r="V168" s="132"/>
      <c r="W168" s="132"/>
      <c r="X168" s="132"/>
      <c r="Y168" s="132"/>
      <c r="Z168" s="132"/>
      <c r="AA168" s="132"/>
      <c r="AB168" s="132"/>
      <c r="AC168" s="132"/>
      <c r="AD168" s="132"/>
      <c r="AE168" s="132"/>
      <c r="AF168" s="132"/>
      <c r="AG168" s="132"/>
      <c r="AH168" s="132"/>
      <c r="AI168" s="132"/>
      <c r="AJ168" s="132"/>
      <c r="AK168" s="132"/>
      <c r="AL168" s="132"/>
      <c r="AM168" s="132"/>
      <c r="AN168" s="132"/>
      <c r="AO168" s="132"/>
      <c r="AP168" s="132"/>
      <c r="AQ168" s="132"/>
      <c r="AR168" s="132"/>
      <c r="AS168" s="132"/>
      <c r="AT168" s="132"/>
      <c r="AU168" s="132"/>
      <c r="AV168" s="132"/>
      <c r="AW168" s="132"/>
      <c r="AX168" s="132"/>
      <c r="AY168" s="132"/>
      <c r="AZ168" s="132"/>
      <c r="BA168" s="132"/>
      <c r="BB168" s="132"/>
      <c r="BC168" s="132"/>
      <c r="BD168" s="132"/>
      <c r="BE168" s="132"/>
      <c r="BF168" s="132"/>
      <c r="BG168" s="132"/>
      <c r="BH168" s="132"/>
      <c r="BI168" s="132"/>
      <c r="BJ168" s="132"/>
      <c r="BK168" s="132"/>
      <c r="BL168" s="132"/>
      <c r="BM168" s="132"/>
      <c r="BN168" s="132"/>
      <c r="BO168" s="132"/>
      <c r="BP168" s="132"/>
      <c r="BQ168" s="132"/>
      <c r="BR168" s="132"/>
      <c r="BS168" s="132"/>
      <c r="BT168" s="132"/>
      <c r="BU168" s="132"/>
      <c r="BV168" s="132"/>
      <c r="BW168" s="132"/>
      <c r="BX168" s="132"/>
      <c r="BY168" s="132"/>
      <c r="BZ168" s="132"/>
      <c r="CA168" s="132"/>
      <c r="CB168" s="132"/>
      <c r="CC168" s="132"/>
      <c r="CD168" s="132"/>
      <c r="CE168" s="132"/>
      <c r="CF168" s="132"/>
      <c r="CG168" s="132"/>
      <c r="CH168" s="132"/>
      <c r="CI168" s="132"/>
      <c r="CJ168" s="132"/>
      <c r="CK168" s="132"/>
      <c r="CL168" s="132"/>
      <c r="CM168" s="132"/>
      <c r="CN168" s="132"/>
      <c r="CO168" s="132"/>
      <c r="CP168" s="132"/>
      <c r="CQ168" s="132"/>
      <c r="CR168" s="132"/>
      <c r="CS168" s="132"/>
      <c r="CT168" s="132"/>
      <c r="CU168" s="132"/>
      <c r="CV168" s="132"/>
      <c r="CW168" s="132"/>
      <c r="CX168" s="132"/>
      <c r="CY168" s="132"/>
      <c r="CZ168" s="132"/>
      <c r="DA168" s="132"/>
      <c r="DB168" s="132"/>
      <c r="DC168" s="132"/>
      <c r="DD168" s="132"/>
      <c r="DE168" s="132"/>
      <c r="DF168" s="132"/>
      <c r="DG168" s="132"/>
      <c r="DH168" s="132"/>
      <c r="DI168" s="132"/>
      <c r="DJ168" s="132"/>
      <c r="DK168" s="132"/>
      <c r="DL168" s="132"/>
      <c r="DM168" s="132"/>
      <c r="DN168" s="132"/>
      <c r="DO168" s="132"/>
      <c r="DP168" s="132"/>
      <c r="DQ168" s="132"/>
      <c r="DR168" s="132"/>
      <c r="DS168" s="132"/>
      <c r="DT168" s="132"/>
      <c r="DU168" s="132"/>
      <c r="DV168" s="132"/>
      <c r="DW168" s="132"/>
      <c r="DX168" s="132"/>
      <c r="DY168" s="132"/>
      <c r="DZ168" s="132"/>
      <c r="EA168" s="132"/>
      <c r="EB168" s="132"/>
      <c r="EC168" s="132"/>
      <c r="ED168" s="132"/>
      <c r="EE168" s="132"/>
      <c r="EF168" s="132"/>
      <c r="EG168" s="132"/>
      <c r="EH168" s="132"/>
      <c r="EI168" s="132"/>
      <c r="EJ168" s="132"/>
      <c r="EK168" s="132"/>
      <c r="EL168" s="132"/>
      <c r="EM168" s="132"/>
      <c r="EN168" s="132"/>
      <c r="EO168" s="132"/>
      <c r="EP168" s="132"/>
      <c r="EQ168" s="132"/>
      <c r="ER168" s="132"/>
      <c r="ES168" s="132"/>
      <c r="ET168" s="132"/>
      <c r="EU168" s="132"/>
      <c r="EV168" s="132"/>
      <c r="EW168" s="132"/>
      <c r="EX168" s="132"/>
      <c r="EY168" s="132"/>
      <c r="EZ168" s="132"/>
      <c r="FA168" s="132"/>
      <c r="FB168" s="132"/>
      <c r="FC168" s="132"/>
      <c r="FD168" s="132"/>
      <c r="FE168" s="132"/>
      <c r="FF168" s="132"/>
      <c r="FG168" s="132"/>
      <c r="FH168" s="132"/>
      <c r="FI168" s="132"/>
      <c r="FJ168" s="132"/>
      <c r="FK168" s="132"/>
      <c r="FL168" s="132"/>
      <c r="FM168" s="132"/>
      <c r="FN168" s="132"/>
      <c r="FO168" s="132"/>
      <c r="FP168" s="132"/>
      <c r="FQ168" s="132"/>
      <c r="FR168" s="132"/>
      <c r="FS168" s="132"/>
      <c r="FT168" s="132"/>
      <c r="FU168" s="132"/>
      <c r="FV168" s="132"/>
      <c r="FW168" s="132"/>
      <c r="FX168" s="132"/>
      <c r="FY168" s="132"/>
      <c r="FZ168" s="132"/>
      <c r="GA168" s="132"/>
      <c r="GB168" s="132"/>
      <c r="GC168" s="132"/>
      <c r="GD168" s="132"/>
      <c r="GE168" s="132"/>
      <c r="GF168" s="132"/>
      <c r="GG168" s="132"/>
      <c r="GH168" s="132"/>
      <c r="GI168" s="132"/>
      <c r="GJ168" s="132"/>
      <c r="GK168" s="132"/>
      <c r="GL168" s="132"/>
      <c r="GM168" s="132"/>
      <c r="GN168" s="132"/>
      <c r="GO168" s="132"/>
      <c r="GP168" s="132"/>
      <c r="GQ168" s="132"/>
      <c r="GR168" s="132"/>
      <c r="GS168" s="132"/>
      <c r="GT168" s="132"/>
      <c r="GU168" s="132"/>
      <c r="GV168" s="132"/>
      <c r="GW168" s="132"/>
      <c r="GX168" s="132"/>
      <c r="GY168" s="132"/>
      <c r="GZ168" s="132"/>
      <c r="HA168" s="132"/>
      <c r="HB168" s="132"/>
      <c r="HC168" s="132"/>
      <c r="HD168" s="132"/>
      <c r="HE168" s="132"/>
      <c r="HF168" s="132"/>
      <c r="HG168" s="132"/>
      <c r="HH168" s="132"/>
      <c r="HI168" s="132"/>
      <c r="HJ168" s="132"/>
      <c r="HK168" s="132"/>
      <c r="HL168" s="132"/>
      <c r="HM168" s="132"/>
      <c r="HN168" s="132"/>
      <c r="HO168" s="132"/>
      <c r="HP168" s="132"/>
      <c r="HQ168" s="132"/>
      <c r="HR168" s="132"/>
      <c r="HS168" s="132"/>
      <c r="HT168" s="132"/>
      <c r="HU168" s="132"/>
      <c r="HV168" s="132"/>
      <c r="HW168" s="132"/>
      <c r="HX168" s="132"/>
      <c r="HY168" s="132"/>
      <c r="HZ168" s="132"/>
      <c r="IA168" s="132"/>
      <c r="IB168" s="132"/>
      <c r="IC168" s="132"/>
      <c r="ID168" s="132"/>
      <c r="IE168" s="132"/>
      <c r="IF168" s="132"/>
      <c r="IG168" s="132"/>
      <c r="IH168" s="132"/>
      <c r="II168" s="132"/>
      <c r="IJ168" s="132"/>
      <c r="IK168" s="132"/>
      <c r="IL168" s="132"/>
      <c r="IM168" s="132"/>
      <c r="IN168" s="132"/>
      <c r="IO168" s="132"/>
      <c r="IP168" s="132"/>
      <c r="IQ168" s="132"/>
      <c r="IR168" s="132"/>
    </row>
    <row r="169" spans="1:252" s="128" customFormat="1" x14ac:dyDescent="0.25">
      <c r="A169" s="140" t="s">
        <v>1484</v>
      </c>
      <c r="B169" s="140" t="s">
        <v>446</v>
      </c>
      <c r="C169" s="134"/>
      <c r="D169" s="134" t="s">
        <v>360</v>
      </c>
      <c r="E169" s="134"/>
      <c r="F169" s="134">
        <v>6947652630</v>
      </c>
      <c r="G169" s="134"/>
      <c r="H169" s="134"/>
      <c r="I169" s="135" t="s">
        <v>1733</v>
      </c>
      <c r="J169" s="136" t="s">
        <v>1485</v>
      </c>
      <c r="K169" s="139"/>
      <c r="L169" s="132"/>
      <c r="M169" s="132"/>
      <c r="N169" s="132"/>
      <c r="O169" s="132"/>
      <c r="P169" s="132"/>
      <c r="Q169" s="132"/>
      <c r="R169" s="132"/>
      <c r="S169" s="132"/>
      <c r="T169" s="132"/>
      <c r="U169" s="132"/>
      <c r="V169" s="132"/>
      <c r="W169" s="132"/>
      <c r="X169" s="132"/>
      <c r="Y169" s="132"/>
      <c r="Z169" s="132"/>
      <c r="AA169" s="132"/>
      <c r="AB169" s="132"/>
      <c r="AC169" s="132"/>
      <c r="AD169" s="132"/>
      <c r="AE169" s="132"/>
      <c r="AF169" s="132"/>
      <c r="AG169" s="132"/>
      <c r="AH169" s="132"/>
      <c r="AI169" s="132"/>
      <c r="AJ169" s="132"/>
      <c r="AK169" s="132"/>
      <c r="AL169" s="132"/>
      <c r="AM169" s="132"/>
      <c r="AN169" s="132"/>
      <c r="AO169" s="132"/>
      <c r="AP169" s="132"/>
      <c r="AQ169" s="132"/>
      <c r="AR169" s="132"/>
      <c r="AS169" s="132"/>
      <c r="AT169" s="132"/>
      <c r="AU169" s="132"/>
      <c r="AV169" s="132"/>
      <c r="AW169" s="132"/>
      <c r="AX169" s="132"/>
      <c r="AY169" s="132"/>
      <c r="AZ169" s="132"/>
      <c r="BA169" s="132"/>
      <c r="BB169" s="132"/>
      <c r="BC169" s="132"/>
      <c r="BD169" s="132"/>
      <c r="BE169" s="132"/>
      <c r="BF169" s="132"/>
      <c r="BG169" s="132"/>
      <c r="BH169" s="132"/>
      <c r="BI169" s="132"/>
      <c r="BJ169" s="132"/>
      <c r="BK169" s="132"/>
      <c r="BL169" s="132"/>
      <c r="BM169" s="132"/>
      <c r="BN169" s="132"/>
      <c r="BO169" s="132"/>
      <c r="BP169" s="132"/>
      <c r="BQ169" s="132"/>
      <c r="BR169" s="132"/>
      <c r="BS169" s="132"/>
      <c r="BT169" s="132"/>
      <c r="BU169" s="132"/>
      <c r="BV169" s="132"/>
      <c r="BW169" s="132"/>
      <c r="BX169" s="132"/>
      <c r="BY169" s="132"/>
      <c r="BZ169" s="132"/>
      <c r="CA169" s="132"/>
      <c r="CB169" s="132"/>
      <c r="CC169" s="132"/>
      <c r="CD169" s="132"/>
      <c r="CE169" s="132"/>
      <c r="CF169" s="132"/>
      <c r="CG169" s="132"/>
      <c r="CH169" s="132"/>
      <c r="CI169" s="132"/>
      <c r="CJ169" s="132"/>
      <c r="CK169" s="132"/>
      <c r="CL169" s="132"/>
      <c r="CM169" s="132"/>
      <c r="CN169" s="132"/>
      <c r="CO169" s="132"/>
      <c r="CP169" s="132"/>
      <c r="CQ169" s="132"/>
      <c r="CR169" s="132"/>
      <c r="CS169" s="132"/>
      <c r="CT169" s="132"/>
      <c r="CU169" s="132"/>
      <c r="CV169" s="132"/>
      <c r="CW169" s="132"/>
      <c r="CX169" s="132"/>
      <c r="CY169" s="132"/>
      <c r="CZ169" s="132"/>
      <c r="DA169" s="132"/>
      <c r="DB169" s="132"/>
      <c r="DC169" s="132"/>
      <c r="DD169" s="132"/>
      <c r="DE169" s="132"/>
      <c r="DF169" s="132"/>
      <c r="DG169" s="132"/>
      <c r="DH169" s="132"/>
      <c r="DI169" s="132"/>
      <c r="DJ169" s="132"/>
      <c r="DK169" s="132"/>
      <c r="DL169" s="132"/>
      <c r="DM169" s="132"/>
      <c r="DN169" s="132"/>
      <c r="DO169" s="132"/>
      <c r="DP169" s="132"/>
      <c r="DQ169" s="132"/>
      <c r="DR169" s="132"/>
      <c r="DS169" s="132"/>
      <c r="DT169" s="132"/>
      <c r="DU169" s="132"/>
      <c r="DV169" s="132"/>
      <c r="DW169" s="132"/>
      <c r="DX169" s="132"/>
      <c r="DY169" s="132"/>
      <c r="DZ169" s="132"/>
      <c r="EA169" s="132"/>
      <c r="EB169" s="132"/>
      <c r="EC169" s="132"/>
      <c r="ED169" s="132"/>
      <c r="EE169" s="132"/>
      <c r="EF169" s="132"/>
      <c r="EG169" s="132"/>
      <c r="EH169" s="132"/>
      <c r="EI169" s="132"/>
      <c r="EJ169" s="132"/>
      <c r="EK169" s="132"/>
      <c r="EL169" s="132"/>
      <c r="EM169" s="132"/>
      <c r="EN169" s="132"/>
      <c r="EO169" s="132"/>
      <c r="EP169" s="132"/>
      <c r="EQ169" s="132"/>
      <c r="ER169" s="132"/>
      <c r="ES169" s="132"/>
      <c r="ET169" s="132"/>
      <c r="EU169" s="132"/>
      <c r="EV169" s="132"/>
      <c r="EW169" s="132"/>
      <c r="EX169" s="132"/>
      <c r="EY169" s="132"/>
      <c r="EZ169" s="132"/>
      <c r="FA169" s="132"/>
      <c r="FB169" s="132"/>
      <c r="FC169" s="132"/>
      <c r="FD169" s="132"/>
      <c r="FE169" s="132"/>
      <c r="FF169" s="132"/>
      <c r="FG169" s="132"/>
      <c r="FH169" s="132"/>
      <c r="FI169" s="132"/>
      <c r="FJ169" s="132"/>
      <c r="FK169" s="132"/>
      <c r="FL169" s="132"/>
      <c r="FM169" s="132"/>
      <c r="FN169" s="132"/>
      <c r="FO169" s="132"/>
      <c r="FP169" s="132"/>
      <c r="FQ169" s="132"/>
      <c r="FR169" s="132"/>
      <c r="FS169" s="132"/>
      <c r="FT169" s="132"/>
      <c r="FU169" s="132"/>
      <c r="FV169" s="132"/>
      <c r="FW169" s="132"/>
      <c r="FX169" s="132"/>
      <c r="FY169" s="132"/>
      <c r="FZ169" s="132"/>
      <c r="GA169" s="132"/>
      <c r="GB169" s="132"/>
      <c r="GC169" s="132"/>
      <c r="GD169" s="132"/>
      <c r="GE169" s="132"/>
      <c r="GF169" s="132"/>
      <c r="GG169" s="132"/>
      <c r="GH169" s="132"/>
      <c r="GI169" s="132"/>
      <c r="GJ169" s="132"/>
      <c r="GK169" s="132"/>
      <c r="GL169" s="132"/>
      <c r="GM169" s="132"/>
      <c r="GN169" s="132"/>
      <c r="GO169" s="132"/>
      <c r="GP169" s="132"/>
      <c r="GQ169" s="132"/>
      <c r="GR169" s="132"/>
      <c r="GS169" s="132"/>
      <c r="GT169" s="132"/>
      <c r="GU169" s="132"/>
      <c r="GV169" s="132"/>
      <c r="GW169" s="132"/>
      <c r="GX169" s="132"/>
      <c r="GY169" s="132"/>
      <c r="GZ169" s="132"/>
      <c r="HA169" s="132"/>
      <c r="HB169" s="132"/>
      <c r="HC169" s="132"/>
      <c r="HD169" s="132"/>
      <c r="HE169" s="132"/>
      <c r="HF169" s="132"/>
      <c r="HG169" s="132"/>
      <c r="HH169" s="132"/>
      <c r="HI169" s="132"/>
      <c r="HJ169" s="132"/>
      <c r="HK169" s="132"/>
      <c r="HL169" s="132"/>
      <c r="HM169" s="132"/>
      <c r="HN169" s="132"/>
      <c r="HO169" s="132"/>
      <c r="HP169" s="132"/>
      <c r="HQ169" s="132"/>
      <c r="HR169" s="132"/>
      <c r="HS169" s="132"/>
      <c r="HT169" s="132"/>
      <c r="HU169" s="132"/>
      <c r="HV169" s="132"/>
      <c r="HW169" s="132"/>
      <c r="HX169" s="132"/>
      <c r="HY169" s="132"/>
      <c r="HZ169" s="132"/>
      <c r="IA169" s="132"/>
      <c r="IB169" s="132"/>
      <c r="IC169" s="132"/>
      <c r="ID169" s="132"/>
      <c r="IE169" s="132"/>
      <c r="IF169" s="132"/>
      <c r="IG169" s="132"/>
      <c r="IH169" s="132"/>
      <c r="II169" s="132"/>
      <c r="IJ169" s="132"/>
      <c r="IK169" s="132"/>
      <c r="IL169" s="132"/>
      <c r="IM169" s="132"/>
      <c r="IN169" s="132"/>
      <c r="IO169" s="132"/>
      <c r="IP169" s="132"/>
      <c r="IQ169" s="132"/>
      <c r="IR169" s="132"/>
    </row>
    <row r="170" spans="1:252" x14ac:dyDescent="0.25">
      <c r="A170" s="101" t="s">
        <v>543</v>
      </c>
      <c r="B170" s="101" t="s">
        <v>544</v>
      </c>
      <c r="C170" s="61" t="s">
        <v>545</v>
      </c>
      <c r="D170" s="61" t="s">
        <v>259</v>
      </c>
      <c r="E170" s="61" t="s">
        <v>546</v>
      </c>
      <c r="F170" s="61" t="s">
        <v>547</v>
      </c>
      <c r="G170" s="61"/>
      <c r="H170" s="61"/>
      <c r="I170" s="5" t="s">
        <v>548</v>
      </c>
      <c r="J170" s="7"/>
      <c r="K170" s="139"/>
      <c r="L170" s="132"/>
      <c r="M170" s="132"/>
      <c r="N170" s="132"/>
      <c r="O170" s="132"/>
      <c r="P170" s="132"/>
      <c r="Q170" s="132"/>
      <c r="R170" s="132"/>
      <c r="S170" s="132"/>
      <c r="T170" s="132"/>
      <c r="U170" s="132"/>
      <c r="V170" s="132"/>
      <c r="W170" s="132"/>
      <c r="X170" s="132"/>
      <c r="Y170" s="132"/>
      <c r="Z170" s="132"/>
      <c r="AA170" s="132"/>
      <c r="AB170" s="132"/>
      <c r="AC170" s="132"/>
      <c r="AD170" s="132"/>
      <c r="AE170" s="132"/>
      <c r="AF170" s="132"/>
      <c r="AG170" s="132"/>
      <c r="AH170" s="132"/>
      <c r="AI170" s="132"/>
      <c r="AJ170" s="132"/>
      <c r="AK170" s="132"/>
      <c r="AL170" s="132"/>
      <c r="AM170" s="132"/>
      <c r="AN170" s="132"/>
      <c r="AO170" s="132"/>
      <c r="AP170" s="132"/>
      <c r="AQ170" s="132"/>
      <c r="AR170" s="132"/>
      <c r="AS170" s="132"/>
      <c r="AT170" s="132"/>
      <c r="AU170" s="132"/>
      <c r="AV170" s="132"/>
      <c r="AW170" s="132"/>
      <c r="AX170" s="132"/>
      <c r="AY170" s="132"/>
      <c r="AZ170" s="132"/>
      <c r="BA170" s="132"/>
      <c r="BB170" s="132"/>
      <c r="BC170" s="132"/>
      <c r="BD170" s="132"/>
      <c r="BE170" s="132"/>
      <c r="BF170" s="132"/>
      <c r="BG170" s="132"/>
      <c r="BH170" s="132"/>
      <c r="BI170" s="132"/>
      <c r="BJ170" s="132"/>
      <c r="BK170" s="132"/>
      <c r="BL170" s="132"/>
      <c r="BM170" s="132"/>
      <c r="BN170" s="132"/>
      <c r="BO170" s="132"/>
      <c r="BP170" s="132"/>
      <c r="BQ170" s="132"/>
      <c r="BR170" s="132"/>
      <c r="BS170" s="132"/>
      <c r="BT170" s="132"/>
      <c r="BU170" s="132"/>
      <c r="BV170" s="132"/>
      <c r="BW170" s="132"/>
      <c r="BX170" s="132"/>
      <c r="BY170" s="132"/>
      <c r="BZ170" s="132"/>
      <c r="CA170" s="132"/>
      <c r="CB170" s="132"/>
      <c r="CC170" s="132"/>
      <c r="CD170" s="132"/>
      <c r="CE170" s="132"/>
      <c r="CF170" s="132"/>
      <c r="CG170" s="132"/>
      <c r="CH170" s="132"/>
      <c r="CI170" s="132"/>
      <c r="CJ170" s="132"/>
      <c r="CK170" s="132"/>
      <c r="CL170" s="132"/>
      <c r="CM170" s="132"/>
      <c r="CN170" s="132"/>
      <c r="CO170" s="132"/>
      <c r="CP170" s="132"/>
      <c r="CQ170" s="132"/>
      <c r="CR170" s="132"/>
      <c r="CS170" s="132"/>
      <c r="CT170" s="132"/>
      <c r="CU170" s="132"/>
      <c r="CV170" s="132"/>
      <c r="CW170" s="132"/>
      <c r="CX170" s="132"/>
      <c r="CY170" s="132"/>
      <c r="CZ170" s="132"/>
      <c r="DA170" s="132"/>
      <c r="DB170" s="132"/>
      <c r="DC170" s="132"/>
      <c r="DD170" s="132"/>
      <c r="DE170" s="132"/>
      <c r="DF170" s="132"/>
      <c r="DG170" s="132"/>
      <c r="DH170" s="132"/>
      <c r="DI170" s="132"/>
      <c r="DJ170" s="132"/>
      <c r="DK170" s="132"/>
      <c r="DL170" s="132"/>
      <c r="DM170" s="132"/>
      <c r="DN170" s="132"/>
      <c r="DO170" s="132"/>
      <c r="DP170" s="132"/>
      <c r="DQ170" s="132"/>
      <c r="DR170" s="132"/>
      <c r="DS170" s="132"/>
      <c r="DT170" s="132"/>
      <c r="DU170" s="132"/>
      <c r="DV170" s="132"/>
      <c r="DW170" s="132"/>
      <c r="DX170" s="132"/>
      <c r="DY170" s="132"/>
      <c r="DZ170" s="132"/>
      <c r="EA170" s="132"/>
      <c r="EB170" s="132"/>
      <c r="EC170" s="132"/>
      <c r="ED170" s="132"/>
      <c r="EE170" s="132"/>
      <c r="EF170" s="132"/>
      <c r="EG170" s="132"/>
      <c r="EH170" s="132"/>
      <c r="EI170" s="132"/>
      <c r="EJ170" s="132"/>
      <c r="EK170" s="132"/>
      <c r="EL170" s="132"/>
      <c r="EM170" s="132"/>
      <c r="EN170" s="132"/>
      <c r="EO170" s="132"/>
      <c r="EP170" s="132"/>
      <c r="EQ170" s="132"/>
      <c r="ER170" s="132"/>
      <c r="ES170" s="132"/>
      <c r="ET170" s="132"/>
      <c r="EU170" s="132"/>
      <c r="EV170" s="132"/>
      <c r="EW170" s="132"/>
      <c r="EX170" s="132"/>
      <c r="EY170" s="132"/>
      <c r="EZ170" s="132"/>
      <c r="FA170" s="132"/>
      <c r="FB170" s="132"/>
      <c r="FC170" s="132"/>
      <c r="FD170" s="132"/>
      <c r="FE170" s="132"/>
      <c r="FF170" s="132"/>
      <c r="FG170" s="132"/>
      <c r="FH170" s="132"/>
      <c r="FI170" s="132"/>
      <c r="FJ170" s="132"/>
      <c r="FK170" s="132"/>
      <c r="FL170" s="132"/>
      <c r="FM170" s="132"/>
      <c r="FN170" s="132"/>
      <c r="FO170" s="132"/>
      <c r="FP170" s="132"/>
      <c r="FQ170" s="132"/>
      <c r="FR170" s="132"/>
      <c r="FS170" s="132"/>
      <c r="FT170" s="132"/>
      <c r="FU170" s="132"/>
      <c r="FV170" s="132"/>
      <c r="FW170" s="132"/>
      <c r="FX170" s="132"/>
      <c r="FY170" s="132"/>
      <c r="FZ170" s="132"/>
      <c r="GA170" s="132"/>
      <c r="GB170" s="132"/>
      <c r="GC170" s="132"/>
      <c r="GD170" s="132"/>
      <c r="GE170" s="132"/>
      <c r="GF170" s="132"/>
      <c r="GG170" s="132"/>
      <c r="GH170" s="132"/>
      <c r="GI170" s="132"/>
      <c r="GJ170" s="132"/>
      <c r="GK170" s="132"/>
      <c r="GL170" s="132"/>
      <c r="GM170" s="132"/>
      <c r="GN170" s="132"/>
      <c r="GO170" s="132"/>
      <c r="GP170" s="132"/>
      <c r="GQ170" s="132"/>
      <c r="GR170" s="132"/>
      <c r="GS170" s="132"/>
      <c r="GT170" s="132"/>
      <c r="GU170" s="132"/>
      <c r="GV170" s="132"/>
      <c r="GW170" s="132"/>
      <c r="GX170" s="132"/>
      <c r="GY170" s="132"/>
      <c r="GZ170" s="132"/>
      <c r="HA170" s="132"/>
      <c r="HB170" s="132"/>
      <c r="HC170" s="132"/>
      <c r="HD170" s="132"/>
      <c r="HE170" s="132"/>
      <c r="HF170" s="132"/>
      <c r="HG170" s="132"/>
      <c r="HH170" s="132"/>
      <c r="HI170" s="132"/>
      <c r="HJ170" s="132"/>
      <c r="HK170" s="132"/>
      <c r="HL170" s="132"/>
      <c r="HM170" s="132"/>
      <c r="HN170" s="132"/>
      <c r="HO170" s="132"/>
      <c r="HP170" s="132"/>
      <c r="HQ170" s="132"/>
      <c r="HR170" s="132"/>
      <c r="HS170" s="132"/>
      <c r="HT170" s="132"/>
      <c r="HU170" s="132"/>
      <c r="HV170" s="132"/>
      <c r="HW170" s="132"/>
      <c r="HX170" s="132"/>
      <c r="HY170" s="132"/>
      <c r="HZ170" s="132"/>
      <c r="IA170" s="132"/>
      <c r="IB170" s="132"/>
      <c r="IC170" s="132"/>
      <c r="ID170" s="132"/>
      <c r="IE170" s="132"/>
      <c r="IF170" s="132"/>
      <c r="IG170" s="132"/>
      <c r="IH170" s="132"/>
      <c r="II170" s="132"/>
      <c r="IJ170" s="132"/>
      <c r="IK170" s="132"/>
      <c r="IL170" s="132"/>
      <c r="IM170" s="132"/>
      <c r="IN170" s="132"/>
      <c r="IO170" s="132"/>
      <c r="IP170" s="132"/>
      <c r="IQ170" s="132"/>
      <c r="IR170" s="132"/>
    </row>
    <row r="171" spans="1:252" x14ac:dyDescent="0.25">
      <c r="A171" s="101" t="s">
        <v>543</v>
      </c>
      <c r="B171" s="101" t="s">
        <v>544</v>
      </c>
      <c r="C171" s="61" t="s">
        <v>545</v>
      </c>
      <c r="D171" s="61" t="s">
        <v>259</v>
      </c>
      <c r="E171" s="61" t="s">
        <v>546</v>
      </c>
      <c r="F171" s="61" t="s">
        <v>547</v>
      </c>
      <c r="G171" s="61"/>
      <c r="H171" s="61"/>
      <c r="I171" s="5" t="s">
        <v>548</v>
      </c>
      <c r="J171" s="7"/>
      <c r="K171" s="132"/>
      <c r="L171" s="132"/>
      <c r="M171" s="132"/>
      <c r="N171" s="132"/>
      <c r="O171" s="132"/>
      <c r="P171" s="132"/>
      <c r="Q171" s="132"/>
      <c r="R171" s="132"/>
      <c r="S171" s="132"/>
      <c r="T171" s="132"/>
      <c r="U171" s="132"/>
      <c r="V171" s="132"/>
      <c r="W171" s="132"/>
      <c r="X171" s="132"/>
      <c r="Y171" s="132"/>
      <c r="Z171" s="132"/>
      <c r="AA171" s="132"/>
      <c r="AB171" s="132"/>
      <c r="AC171" s="132"/>
      <c r="AD171" s="132"/>
      <c r="AE171" s="132"/>
      <c r="AF171" s="132"/>
      <c r="AG171" s="132"/>
      <c r="AH171" s="132"/>
      <c r="AI171" s="132"/>
      <c r="AJ171" s="132"/>
      <c r="AK171" s="132"/>
      <c r="AL171" s="132"/>
      <c r="AM171" s="132"/>
      <c r="AN171" s="132"/>
      <c r="AO171" s="132"/>
      <c r="AP171" s="132"/>
      <c r="AQ171" s="132"/>
      <c r="AR171" s="132"/>
      <c r="AS171" s="132"/>
      <c r="AT171" s="132"/>
      <c r="AU171" s="132"/>
      <c r="AV171" s="132"/>
      <c r="AW171" s="132"/>
      <c r="AX171" s="132"/>
      <c r="AY171" s="132"/>
      <c r="AZ171" s="132"/>
      <c r="BA171" s="132"/>
      <c r="BB171" s="132"/>
      <c r="BC171" s="132"/>
      <c r="BD171" s="132"/>
      <c r="BE171" s="132"/>
      <c r="BF171" s="132"/>
      <c r="BG171" s="132"/>
      <c r="BH171" s="132"/>
      <c r="BI171" s="132"/>
      <c r="BJ171" s="132"/>
      <c r="BK171" s="132"/>
      <c r="BL171" s="132"/>
      <c r="BM171" s="132"/>
      <c r="BN171" s="132"/>
      <c r="BO171" s="132"/>
      <c r="BP171" s="132"/>
      <c r="BQ171" s="132"/>
      <c r="BR171" s="132"/>
      <c r="BS171" s="132"/>
      <c r="BT171" s="132"/>
      <c r="BU171" s="132"/>
      <c r="BV171" s="132"/>
      <c r="BW171" s="132"/>
      <c r="BX171" s="132"/>
      <c r="BY171" s="132"/>
      <c r="BZ171" s="132"/>
      <c r="CA171" s="132"/>
      <c r="CB171" s="132"/>
      <c r="CC171" s="132"/>
      <c r="CD171" s="132"/>
      <c r="CE171" s="132"/>
      <c r="CF171" s="132"/>
      <c r="CG171" s="132"/>
      <c r="CH171" s="132"/>
      <c r="CI171" s="132"/>
      <c r="CJ171" s="132"/>
      <c r="CK171" s="132"/>
      <c r="CL171" s="132"/>
      <c r="CM171" s="132"/>
      <c r="CN171" s="132"/>
      <c r="CO171" s="132"/>
      <c r="CP171" s="132"/>
      <c r="CQ171" s="132"/>
      <c r="CR171" s="132"/>
      <c r="CS171" s="132"/>
      <c r="CT171" s="132"/>
      <c r="CU171" s="132"/>
      <c r="CV171" s="132"/>
      <c r="CW171" s="132"/>
      <c r="CX171" s="132"/>
      <c r="CY171" s="132"/>
      <c r="CZ171" s="132"/>
      <c r="DA171" s="132"/>
      <c r="DB171" s="132"/>
      <c r="DC171" s="132"/>
      <c r="DD171" s="132"/>
      <c r="DE171" s="132"/>
      <c r="DF171" s="132"/>
      <c r="DG171" s="132"/>
      <c r="DH171" s="132"/>
      <c r="DI171" s="132"/>
      <c r="DJ171" s="132"/>
      <c r="DK171" s="132"/>
      <c r="DL171" s="132"/>
      <c r="DM171" s="132"/>
      <c r="DN171" s="132"/>
      <c r="DO171" s="132"/>
      <c r="DP171" s="132"/>
      <c r="DQ171" s="132"/>
      <c r="DR171" s="132"/>
      <c r="DS171" s="132"/>
      <c r="DT171" s="132"/>
      <c r="DU171" s="132"/>
      <c r="DV171" s="132"/>
      <c r="DW171" s="132"/>
      <c r="DX171" s="132"/>
      <c r="DY171" s="132"/>
      <c r="DZ171" s="132"/>
      <c r="EA171" s="132"/>
      <c r="EB171" s="132"/>
      <c r="EC171" s="132"/>
      <c r="ED171" s="132"/>
      <c r="EE171" s="132"/>
      <c r="EF171" s="132"/>
      <c r="EG171" s="132"/>
      <c r="EH171" s="132"/>
      <c r="EI171" s="132"/>
      <c r="EJ171" s="132"/>
      <c r="EK171" s="132"/>
      <c r="EL171" s="132"/>
      <c r="EM171" s="132"/>
      <c r="EN171" s="132"/>
      <c r="EO171" s="132"/>
      <c r="EP171" s="132"/>
      <c r="EQ171" s="132"/>
      <c r="ER171" s="132"/>
      <c r="ES171" s="132"/>
      <c r="ET171" s="132"/>
      <c r="EU171" s="132"/>
      <c r="EV171" s="132"/>
      <c r="EW171" s="132"/>
      <c r="EX171" s="132"/>
      <c r="EY171" s="132"/>
      <c r="EZ171" s="132"/>
      <c r="FA171" s="132"/>
      <c r="FB171" s="132"/>
      <c r="FC171" s="132"/>
      <c r="FD171" s="132"/>
      <c r="FE171" s="132"/>
      <c r="FF171" s="132"/>
      <c r="FG171" s="132"/>
      <c r="FH171" s="132"/>
      <c r="FI171" s="132"/>
      <c r="FJ171" s="132"/>
      <c r="FK171" s="132"/>
      <c r="FL171" s="132"/>
      <c r="FM171" s="132"/>
      <c r="FN171" s="132"/>
      <c r="FO171" s="132"/>
      <c r="FP171" s="132"/>
      <c r="FQ171" s="132"/>
      <c r="FR171" s="132"/>
      <c r="FS171" s="132"/>
      <c r="FT171" s="132"/>
      <c r="FU171" s="132"/>
      <c r="FV171" s="132"/>
      <c r="FW171" s="132"/>
      <c r="FX171" s="132"/>
      <c r="FY171" s="132"/>
      <c r="FZ171" s="132"/>
      <c r="GA171" s="132"/>
      <c r="GB171" s="132"/>
      <c r="GC171" s="132"/>
      <c r="GD171" s="132"/>
      <c r="GE171" s="132"/>
      <c r="GF171" s="132"/>
      <c r="GG171" s="132"/>
      <c r="GH171" s="132"/>
      <c r="GI171" s="132"/>
      <c r="GJ171" s="132"/>
      <c r="GK171" s="132"/>
      <c r="GL171" s="132"/>
      <c r="GM171" s="132"/>
      <c r="GN171" s="132"/>
      <c r="GO171" s="132"/>
      <c r="GP171" s="132"/>
      <c r="GQ171" s="132"/>
      <c r="GR171" s="132"/>
      <c r="GS171" s="132"/>
      <c r="GT171" s="132"/>
      <c r="GU171" s="132"/>
      <c r="GV171" s="132"/>
      <c r="GW171" s="132"/>
      <c r="GX171" s="132"/>
      <c r="GY171" s="132"/>
      <c r="GZ171" s="132"/>
      <c r="HA171" s="132"/>
      <c r="HB171" s="132"/>
      <c r="HC171" s="132"/>
      <c r="HD171" s="132"/>
      <c r="HE171" s="132"/>
      <c r="HF171" s="132"/>
      <c r="HG171" s="132"/>
      <c r="HH171" s="132"/>
      <c r="HI171" s="132"/>
      <c r="HJ171" s="132"/>
      <c r="HK171" s="132"/>
      <c r="HL171" s="132"/>
      <c r="HM171" s="132"/>
      <c r="HN171" s="132"/>
      <c r="HO171" s="132"/>
      <c r="HP171" s="132"/>
      <c r="HQ171" s="132"/>
      <c r="HR171" s="132"/>
      <c r="HS171" s="132"/>
      <c r="HT171" s="132"/>
      <c r="HU171" s="132"/>
      <c r="HV171" s="132"/>
      <c r="HW171" s="132"/>
      <c r="HX171" s="132"/>
      <c r="HY171" s="132"/>
      <c r="HZ171" s="132"/>
      <c r="IA171" s="132"/>
      <c r="IB171" s="132"/>
      <c r="IC171" s="132"/>
      <c r="ID171" s="132"/>
      <c r="IE171" s="132"/>
      <c r="IF171" s="132"/>
      <c r="IG171" s="132"/>
      <c r="IH171" s="132"/>
      <c r="II171" s="132"/>
      <c r="IJ171" s="132"/>
      <c r="IK171" s="132"/>
      <c r="IL171" s="132"/>
      <c r="IM171" s="132"/>
      <c r="IN171" s="132"/>
      <c r="IO171" s="132"/>
      <c r="IP171" s="132"/>
      <c r="IQ171" s="132"/>
      <c r="IR171" s="132"/>
    </row>
    <row r="172" spans="1:252" s="128" customFormat="1" x14ac:dyDescent="0.25">
      <c r="A172" s="140" t="s">
        <v>1121</v>
      </c>
      <c r="B172" s="140" t="s">
        <v>1122</v>
      </c>
      <c r="C172" s="134" t="s">
        <v>1478</v>
      </c>
      <c r="D172" s="134" t="s">
        <v>349</v>
      </c>
      <c r="E172" s="134">
        <v>2111192266</v>
      </c>
      <c r="F172" s="134"/>
      <c r="G172" s="134">
        <v>6938853889</v>
      </c>
      <c r="H172" s="134">
        <v>6970210729</v>
      </c>
      <c r="I172" s="135" t="s">
        <v>1123</v>
      </c>
      <c r="J172" s="136"/>
      <c r="K172" s="132"/>
      <c r="L172" s="132"/>
      <c r="M172" s="132"/>
      <c r="N172" s="132"/>
      <c r="O172" s="132"/>
      <c r="P172" s="132"/>
      <c r="Q172" s="132"/>
      <c r="R172" s="132"/>
      <c r="S172" s="132"/>
      <c r="T172" s="132"/>
      <c r="U172" s="132"/>
      <c r="V172" s="132"/>
      <c r="W172" s="132"/>
      <c r="X172" s="132"/>
      <c r="Y172" s="132"/>
      <c r="Z172" s="132"/>
      <c r="AA172" s="132"/>
      <c r="AB172" s="132"/>
      <c r="AC172" s="132"/>
      <c r="AD172" s="132"/>
      <c r="AE172" s="132"/>
      <c r="AF172" s="132"/>
      <c r="AG172" s="132"/>
      <c r="AH172" s="132"/>
      <c r="AI172" s="132"/>
      <c r="AJ172" s="132"/>
      <c r="AK172" s="132"/>
      <c r="AL172" s="132"/>
      <c r="AM172" s="132"/>
      <c r="AN172" s="132"/>
      <c r="AO172" s="132"/>
      <c r="AP172" s="132"/>
      <c r="AQ172" s="132"/>
      <c r="AR172" s="132"/>
      <c r="AS172" s="132"/>
      <c r="AT172" s="132"/>
      <c r="AU172" s="132"/>
      <c r="AV172" s="132"/>
      <c r="AW172" s="132"/>
      <c r="AX172" s="132"/>
      <c r="AY172" s="132"/>
      <c r="AZ172" s="132"/>
      <c r="BA172" s="132"/>
      <c r="BB172" s="132"/>
      <c r="BC172" s="132"/>
      <c r="BD172" s="132"/>
      <c r="BE172" s="132"/>
      <c r="BF172" s="132"/>
      <c r="BG172" s="132"/>
      <c r="BH172" s="132"/>
      <c r="BI172" s="132"/>
      <c r="BJ172" s="132"/>
      <c r="BK172" s="132"/>
      <c r="BL172" s="132"/>
      <c r="BM172" s="132"/>
      <c r="BN172" s="132"/>
      <c r="BO172" s="132"/>
      <c r="BP172" s="132"/>
      <c r="BQ172" s="132"/>
      <c r="BR172" s="132"/>
      <c r="BS172" s="132"/>
      <c r="BT172" s="132"/>
      <c r="BU172" s="132"/>
      <c r="BV172" s="132"/>
      <c r="BW172" s="132"/>
      <c r="BX172" s="132"/>
      <c r="BY172" s="132"/>
      <c r="BZ172" s="132"/>
      <c r="CA172" s="132"/>
      <c r="CB172" s="132"/>
      <c r="CC172" s="132"/>
      <c r="CD172" s="132"/>
      <c r="CE172" s="132"/>
      <c r="CF172" s="132"/>
      <c r="CG172" s="132"/>
      <c r="CH172" s="132"/>
      <c r="CI172" s="132"/>
      <c r="CJ172" s="132"/>
      <c r="CK172" s="132"/>
      <c r="CL172" s="132"/>
      <c r="CM172" s="132"/>
      <c r="CN172" s="132"/>
      <c r="CO172" s="132"/>
      <c r="CP172" s="132"/>
      <c r="CQ172" s="132"/>
      <c r="CR172" s="132"/>
      <c r="CS172" s="132"/>
      <c r="CT172" s="132"/>
      <c r="CU172" s="132"/>
      <c r="CV172" s="132"/>
      <c r="CW172" s="132"/>
      <c r="CX172" s="132"/>
      <c r="CY172" s="132"/>
      <c r="CZ172" s="132"/>
      <c r="DA172" s="132"/>
      <c r="DB172" s="132"/>
      <c r="DC172" s="132"/>
      <c r="DD172" s="132"/>
      <c r="DE172" s="132"/>
      <c r="DF172" s="132"/>
      <c r="DG172" s="132"/>
      <c r="DH172" s="132"/>
      <c r="DI172" s="132"/>
      <c r="DJ172" s="132"/>
      <c r="DK172" s="132"/>
      <c r="DL172" s="132"/>
      <c r="DM172" s="132"/>
      <c r="DN172" s="132"/>
      <c r="DO172" s="132"/>
      <c r="DP172" s="132"/>
      <c r="DQ172" s="132"/>
      <c r="DR172" s="132"/>
      <c r="DS172" s="132"/>
      <c r="DT172" s="132"/>
      <c r="DU172" s="132"/>
      <c r="DV172" s="132"/>
      <c r="DW172" s="132"/>
      <c r="DX172" s="132"/>
      <c r="DY172" s="132"/>
      <c r="DZ172" s="132"/>
      <c r="EA172" s="132"/>
      <c r="EB172" s="132"/>
      <c r="EC172" s="132"/>
      <c r="ED172" s="132"/>
      <c r="EE172" s="132"/>
      <c r="EF172" s="132"/>
      <c r="EG172" s="132"/>
      <c r="EH172" s="132"/>
      <c r="EI172" s="132"/>
      <c r="EJ172" s="132"/>
      <c r="EK172" s="132"/>
      <c r="EL172" s="132"/>
      <c r="EM172" s="132"/>
      <c r="EN172" s="132"/>
      <c r="EO172" s="132"/>
      <c r="EP172" s="132"/>
      <c r="EQ172" s="132"/>
      <c r="ER172" s="132"/>
      <c r="ES172" s="132"/>
      <c r="ET172" s="132"/>
      <c r="EU172" s="132"/>
      <c r="EV172" s="132"/>
      <c r="EW172" s="132"/>
      <c r="EX172" s="132"/>
      <c r="EY172" s="132"/>
      <c r="EZ172" s="132"/>
      <c r="FA172" s="132"/>
      <c r="FB172" s="132"/>
      <c r="FC172" s="132"/>
      <c r="FD172" s="132"/>
      <c r="FE172" s="132"/>
      <c r="FF172" s="132"/>
      <c r="FG172" s="132"/>
      <c r="FH172" s="132"/>
      <c r="FI172" s="132"/>
      <c r="FJ172" s="132"/>
      <c r="FK172" s="132"/>
      <c r="FL172" s="132"/>
      <c r="FM172" s="132"/>
      <c r="FN172" s="132"/>
      <c r="FO172" s="132"/>
      <c r="FP172" s="132"/>
      <c r="FQ172" s="132"/>
      <c r="FR172" s="132"/>
      <c r="FS172" s="132"/>
      <c r="FT172" s="132"/>
      <c r="FU172" s="132"/>
      <c r="FV172" s="132"/>
      <c r="FW172" s="132"/>
      <c r="FX172" s="132"/>
      <c r="FY172" s="132"/>
      <c r="FZ172" s="132"/>
      <c r="GA172" s="132"/>
      <c r="GB172" s="132"/>
      <c r="GC172" s="132"/>
      <c r="GD172" s="132"/>
      <c r="GE172" s="132"/>
      <c r="GF172" s="132"/>
      <c r="GG172" s="132"/>
      <c r="GH172" s="132"/>
      <c r="GI172" s="132"/>
      <c r="GJ172" s="132"/>
      <c r="GK172" s="132"/>
      <c r="GL172" s="132"/>
      <c r="GM172" s="132"/>
      <c r="GN172" s="132"/>
      <c r="GO172" s="132"/>
      <c r="GP172" s="132"/>
      <c r="GQ172" s="132"/>
      <c r="GR172" s="132"/>
      <c r="GS172" s="132"/>
      <c r="GT172" s="132"/>
      <c r="GU172" s="132"/>
      <c r="GV172" s="132"/>
      <c r="GW172" s="132"/>
      <c r="GX172" s="132"/>
      <c r="GY172" s="132"/>
      <c r="GZ172" s="132"/>
      <c r="HA172" s="132"/>
      <c r="HB172" s="132"/>
      <c r="HC172" s="132"/>
      <c r="HD172" s="132"/>
      <c r="HE172" s="132"/>
      <c r="HF172" s="132"/>
      <c r="HG172" s="132"/>
      <c r="HH172" s="132"/>
      <c r="HI172" s="132"/>
      <c r="HJ172" s="132"/>
      <c r="HK172" s="132"/>
      <c r="HL172" s="132"/>
      <c r="HM172" s="132"/>
      <c r="HN172" s="132"/>
      <c r="HO172" s="132"/>
      <c r="HP172" s="132"/>
      <c r="HQ172" s="132"/>
      <c r="HR172" s="132"/>
      <c r="HS172" s="132"/>
      <c r="HT172" s="132"/>
      <c r="HU172" s="132"/>
      <c r="HV172" s="132"/>
      <c r="HW172" s="132"/>
      <c r="HX172" s="132"/>
      <c r="HY172" s="132"/>
      <c r="HZ172" s="132"/>
      <c r="IA172" s="132"/>
      <c r="IB172" s="132"/>
      <c r="IC172" s="132"/>
      <c r="ID172" s="132"/>
      <c r="IE172" s="132"/>
      <c r="IF172" s="132"/>
      <c r="IG172" s="132"/>
      <c r="IH172" s="132"/>
      <c r="II172" s="132"/>
      <c r="IJ172" s="132"/>
      <c r="IK172" s="132"/>
      <c r="IL172" s="132"/>
      <c r="IM172" s="132"/>
      <c r="IN172" s="132"/>
      <c r="IO172" s="132"/>
      <c r="IP172" s="132"/>
      <c r="IQ172" s="132"/>
      <c r="IR172" s="132"/>
    </row>
    <row r="173" spans="1:252" s="128" customFormat="1" x14ac:dyDescent="0.25">
      <c r="A173" s="140" t="s">
        <v>899</v>
      </c>
      <c r="B173" s="140" t="s">
        <v>1639</v>
      </c>
      <c r="C173" s="134" t="s">
        <v>900</v>
      </c>
      <c r="D173" s="134"/>
      <c r="E173" s="134"/>
      <c r="F173" s="134">
        <v>6975169756</v>
      </c>
      <c r="G173" s="134"/>
      <c r="H173" s="134">
        <v>6975169756</v>
      </c>
      <c r="I173" s="137" t="s">
        <v>901</v>
      </c>
      <c r="J173" s="136"/>
      <c r="K173" s="132"/>
      <c r="L173" s="132"/>
      <c r="M173" s="132"/>
      <c r="N173" s="132"/>
      <c r="O173" s="132"/>
      <c r="P173" s="132"/>
      <c r="Q173" s="132"/>
      <c r="R173" s="132"/>
      <c r="S173" s="132"/>
      <c r="T173" s="132"/>
      <c r="U173" s="132"/>
      <c r="V173" s="132"/>
      <c r="W173" s="132"/>
      <c r="X173" s="132"/>
      <c r="Y173" s="132"/>
      <c r="Z173" s="132"/>
      <c r="AA173" s="132"/>
      <c r="AB173" s="132"/>
      <c r="AC173" s="132"/>
      <c r="AD173" s="132"/>
      <c r="AE173" s="132"/>
      <c r="AF173" s="132"/>
      <c r="AG173" s="132"/>
      <c r="AH173" s="132"/>
      <c r="AI173" s="132"/>
      <c r="AJ173" s="132"/>
      <c r="AK173" s="132"/>
      <c r="AL173" s="132"/>
      <c r="AM173" s="132"/>
      <c r="AN173" s="132"/>
      <c r="AO173" s="132"/>
      <c r="AP173" s="132"/>
      <c r="AQ173" s="132"/>
      <c r="AR173" s="132"/>
      <c r="AS173" s="132"/>
      <c r="AT173" s="132"/>
      <c r="AU173" s="132"/>
      <c r="AV173" s="132"/>
      <c r="AW173" s="132"/>
      <c r="AX173" s="132"/>
      <c r="AY173" s="132"/>
      <c r="AZ173" s="132"/>
      <c r="BA173" s="132"/>
      <c r="BB173" s="132"/>
      <c r="BC173" s="132"/>
      <c r="BD173" s="132"/>
      <c r="BE173" s="132"/>
      <c r="BF173" s="132"/>
      <c r="BG173" s="132"/>
      <c r="BH173" s="132"/>
      <c r="BI173" s="132"/>
      <c r="BJ173" s="132"/>
      <c r="BK173" s="132"/>
      <c r="BL173" s="132"/>
      <c r="BM173" s="132"/>
      <c r="BN173" s="132"/>
      <c r="BO173" s="132"/>
      <c r="BP173" s="132"/>
      <c r="BQ173" s="132"/>
      <c r="BR173" s="132"/>
      <c r="BS173" s="132"/>
      <c r="BT173" s="132"/>
      <c r="BU173" s="132"/>
      <c r="BV173" s="132"/>
      <c r="BW173" s="132"/>
      <c r="BX173" s="132"/>
      <c r="BY173" s="132"/>
      <c r="BZ173" s="132"/>
      <c r="CA173" s="132"/>
      <c r="CB173" s="132"/>
      <c r="CC173" s="132"/>
      <c r="CD173" s="132"/>
      <c r="CE173" s="132"/>
      <c r="CF173" s="132"/>
      <c r="CG173" s="132"/>
      <c r="CH173" s="132"/>
      <c r="CI173" s="132"/>
      <c r="CJ173" s="132"/>
      <c r="CK173" s="132"/>
      <c r="CL173" s="132"/>
      <c r="CM173" s="132"/>
      <c r="CN173" s="132"/>
      <c r="CO173" s="132"/>
      <c r="CP173" s="132"/>
      <c r="CQ173" s="132"/>
      <c r="CR173" s="132"/>
      <c r="CS173" s="132"/>
      <c r="CT173" s="132"/>
      <c r="CU173" s="132"/>
      <c r="CV173" s="132"/>
      <c r="CW173" s="132"/>
      <c r="CX173" s="132"/>
      <c r="CY173" s="132"/>
      <c r="CZ173" s="132"/>
      <c r="DA173" s="132"/>
      <c r="DB173" s="132"/>
      <c r="DC173" s="132"/>
      <c r="DD173" s="132"/>
      <c r="DE173" s="132"/>
      <c r="DF173" s="132"/>
      <c r="DG173" s="132"/>
      <c r="DH173" s="132"/>
      <c r="DI173" s="132"/>
      <c r="DJ173" s="132"/>
      <c r="DK173" s="132"/>
      <c r="DL173" s="132"/>
      <c r="DM173" s="132"/>
      <c r="DN173" s="132"/>
      <c r="DO173" s="132"/>
      <c r="DP173" s="132"/>
      <c r="DQ173" s="132"/>
      <c r="DR173" s="132"/>
      <c r="DS173" s="132"/>
      <c r="DT173" s="132"/>
      <c r="DU173" s="132"/>
      <c r="DV173" s="132"/>
      <c r="DW173" s="132"/>
      <c r="DX173" s="132"/>
      <c r="DY173" s="132"/>
      <c r="DZ173" s="132"/>
      <c r="EA173" s="132"/>
      <c r="EB173" s="132"/>
      <c r="EC173" s="132"/>
      <c r="ED173" s="132"/>
      <c r="EE173" s="132"/>
      <c r="EF173" s="132"/>
      <c r="EG173" s="132"/>
      <c r="EH173" s="132"/>
      <c r="EI173" s="132"/>
      <c r="EJ173" s="132"/>
      <c r="EK173" s="132"/>
      <c r="EL173" s="132"/>
      <c r="EM173" s="132"/>
      <c r="EN173" s="132"/>
      <c r="EO173" s="132"/>
      <c r="EP173" s="132"/>
      <c r="EQ173" s="132"/>
      <c r="ER173" s="132"/>
      <c r="ES173" s="132"/>
      <c r="ET173" s="132"/>
      <c r="EU173" s="132"/>
      <c r="EV173" s="132"/>
      <c r="EW173" s="132"/>
      <c r="EX173" s="132"/>
      <c r="EY173" s="132"/>
      <c r="EZ173" s="132"/>
      <c r="FA173" s="132"/>
      <c r="FB173" s="132"/>
      <c r="FC173" s="132"/>
      <c r="FD173" s="132"/>
      <c r="FE173" s="132"/>
      <c r="FF173" s="132"/>
      <c r="FG173" s="132"/>
      <c r="FH173" s="132"/>
      <c r="FI173" s="132"/>
      <c r="FJ173" s="132"/>
      <c r="FK173" s="132"/>
      <c r="FL173" s="132"/>
      <c r="FM173" s="132"/>
      <c r="FN173" s="132"/>
      <c r="FO173" s="132"/>
      <c r="FP173" s="132"/>
      <c r="FQ173" s="132"/>
      <c r="FR173" s="132"/>
      <c r="FS173" s="132"/>
      <c r="FT173" s="132"/>
      <c r="FU173" s="132"/>
      <c r="FV173" s="132"/>
      <c r="FW173" s="132"/>
      <c r="FX173" s="132"/>
      <c r="FY173" s="132"/>
      <c r="FZ173" s="132"/>
      <c r="GA173" s="132"/>
      <c r="GB173" s="132"/>
      <c r="GC173" s="132"/>
      <c r="GD173" s="132"/>
      <c r="GE173" s="132"/>
      <c r="GF173" s="132"/>
      <c r="GG173" s="132"/>
      <c r="GH173" s="132"/>
      <c r="GI173" s="132"/>
      <c r="GJ173" s="132"/>
      <c r="GK173" s="132"/>
      <c r="GL173" s="132"/>
      <c r="GM173" s="132"/>
      <c r="GN173" s="132"/>
      <c r="GO173" s="132"/>
      <c r="GP173" s="132"/>
      <c r="GQ173" s="132"/>
      <c r="GR173" s="132"/>
      <c r="GS173" s="132"/>
      <c r="GT173" s="132"/>
      <c r="GU173" s="132"/>
      <c r="GV173" s="132"/>
      <c r="GW173" s="132"/>
      <c r="GX173" s="132"/>
      <c r="GY173" s="132"/>
      <c r="GZ173" s="132"/>
      <c r="HA173" s="132"/>
      <c r="HB173" s="132"/>
      <c r="HC173" s="132"/>
      <c r="HD173" s="132"/>
      <c r="HE173" s="132"/>
      <c r="HF173" s="132"/>
      <c r="HG173" s="132"/>
      <c r="HH173" s="132"/>
      <c r="HI173" s="132"/>
      <c r="HJ173" s="132"/>
      <c r="HK173" s="132"/>
      <c r="HL173" s="132"/>
      <c r="HM173" s="132"/>
      <c r="HN173" s="132"/>
      <c r="HO173" s="132"/>
      <c r="HP173" s="132"/>
      <c r="HQ173" s="132"/>
      <c r="HR173" s="132"/>
      <c r="HS173" s="132"/>
      <c r="HT173" s="132"/>
      <c r="HU173" s="132"/>
      <c r="HV173" s="132"/>
      <c r="HW173" s="132"/>
      <c r="HX173" s="132"/>
      <c r="HY173" s="132"/>
      <c r="HZ173" s="132"/>
      <c r="IA173" s="132"/>
      <c r="IB173" s="132"/>
      <c r="IC173" s="132"/>
      <c r="ID173" s="132"/>
      <c r="IE173" s="132"/>
      <c r="IF173" s="132"/>
      <c r="IG173" s="132"/>
      <c r="IH173" s="132"/>
      <c r="II173" s="132"/>
      <c r="IJ173" s="132"/>
      <c r="IK173" s="132"/>
      <c r="IL173" s="132"/>
      <c r="IM173" s="132"/>
      <c r="IN173" s="132"/>
      <c r="IO173" s="132"/>
      <c r="IP173" s="132"/>
      <c r="IQ173" s="132"/>
      <c r="IR173" s="132"/>
    </row>
    <row r="174" spans="1:252" x14ac:dyDescent="0.25">
      <c r="A174" s="102" t="s">
        <v>1062</v>
      </c>
      <c r="B174" s="102" t="s">
        <v>638</v>
      </c>
      <c r="C174" s="62" t="s">
        <v>1063</v>
      </c>
      <c r="E174" s="62">
        <v>6974369779</v>
      </c>
      <c r="F174" s="62">
        <v>6987684661</v>
      </c>
      <c r="H174" s="62">
        <v>6987684661</v>
      </c>
      <c r="I174" s="58" t="s">
        <v>1064</v>
      </c>
      <c r="K174" s="139"/>
      <c r="L174" s="132"/>
      <c r="M174" s="132"/>
      <c r="N174" s="132"/>
      <c r="O174" s="132"/>
      <c r="P174" s="132"/>
      <c r="Q174" s="132"/>
      <c r="R174" s="132"/>
      <c r="S174" s="132"/>
      <c r="T174" s="132"/>
      <c r="U174" s="132"/>
      <c r="V174" s="132"/>
      <c r="W174" s="132"/>
      <c r="X174" s="132"/>
      <c r="Y174" s="132"/>
      <c r="Z174" s="132"/>
      <c r="AA174" s="132"/>
      <c r="AB174" s="132"/>
      <c r="AC174" s="132"/>
      <c r="AD174" s="132"/>
      <c r="AE174" s="132"/>
      <c r="AF174" s="132"/>
      <c r="AG174" s="132"/>
      <c r="AH174" s="132"/>
      <c r="AI174" s="132"/>
      <c r="AJ174" s="132"/>
      <c r="AK174" s="132"/>
      <c r="AL174" s="132"/>
      <c r="AM174" s="132"/>
      <c r="AN174" s="132"/>
      <c r="AO174" s="132"/>
      <c r="AP174" s="132"/>
      <c r="AQ174" s="132"/>
      <c r="AR174" s="132"/>
      <c r="AS174" s="132"/>
      <c r="AT174" s="132"/>
      <c r="AU174" s="132"/>
      <c r="AV174" s="132"/>
      <c r="AW174" s="132"/>
      <c r="AX174" s="132"/>
      <c r="AY174" s="132"/>
      <c r="AZ174" s="132"/>
      <c r="BA174" s="132"/>
      <c r="BB174" s="132"/>
      <c r="BC174" s="132"/>
      <c r="BD174" s="132"/>
      <c r="BE174" s="132"/>
      <c r="BF174" s="132"/>
      <c r="BG174" s="132"/>
      <c r="BH174" s="132"/>
      <c r="BI174" s="132"/>
      <c r="BJ174" s="132"/>
      <c r="BK174" s="132"/>
      <c r="BL174" s="132"/>
      <c r="BM174" s="132"/>
      <c r="BN174" s="132"/>
      <c r="BO174" s="132"/>
      <c r="BP174" s="132"/>
      <c r="BQ174" s="132"/>
      <c r="BR174" s="132"/>
      <c r="BS174" s="132"/>
      <c r="BT174" s="132"/>
      <c r="BU174" s="132"/>
      <c r="BV174" s="132"/>
      <c r="BW174" s="132"/>
      <c r="BX174" s="132"/>
      <c r="BY174" s="132"/>
      <c r="BZ174" s="132"/>
      <c r="CA174" s="132"/>
      <c r="CB174" s="132"/>
      <c r="CC174" s="132"/>
      <c r="CD174" s="132"/>
      <c r="CE174" s="132"/>
      <c r="CF174" s="132"/>
      <c r="CG174" s="132"/>
      <c r="CH174" s="132"/>
      <c r="CI174" s="132"/>
      <c r="CJ174" s="132"/>
      <c r="CK174" s="132"/>
      <c r="CL174" s="132"/>
      <c r="CM174" s="132"/>
      <c r="CN174" s="132"/>
      <c r="CO174" s="132"/>
      <c r="CP174" s="132"/>
      <c r="CQ174" s="132"/>
      <c r="CR174" s="132"/>
      <c r="CS174" s="132"/>
      <c r="CT174" s="132"/>
      <c r="CU174" s="132"/>
      <c r="CV174" s="132"/>
      <c r="CW174" s="132"/>
      <c r="CX174" s="132"/>
      <c r="CY174" s="132"/>
      <c r="CZ174" s="132"/>
      <c r="DA174" s="132"/>
      <c r="DB174" s="132"/>
      <c r="DC174" s="132"/>
      <c r="DD174" s="132"/>
      <c r="DE174" s="132"/>
      <c r="DF174" s="132"/>
      <c r="DG174" s="132"/>
      <c r="DH174" s="132"/>
      <c r="DI174" s="132"/>
      <c r="DJ174" s="132"/>
      <c r="DK174" s="132"/>
      <c r="DL174" s="132"/>
      <c r="DM174" s="132"/>
      <c r="DN174" s="132"/>
      <c r="DO174" s="132"/>
      <c r="DP174" s="132"/>
      <c r="DQ174" s="132"/>
      <c r="DR174" s="132"/>
      <c r="DS174" s="132"/>
      <c r="DT174" s="132"/>
      <c r="DU174" s="132"/>
      <c r="DV174" s="132"/>
      <c r="DW174" s="132"/>
      <c r="DX174" s="132"/>
      <c r="DY174" s="132"/>
      <c r="DZ174" s="132"/>
      <c r="EA174" s="132"/>
      <c r="EB174" s="132"/>
      <c r="EC174" s="132"/>
      <c r="ED174" s="132"/>
      <c r="EE174" s="132"/>
      <c r="EF174" s="132"/>
      <c r="EG174" s="132"/>
      <c r="EH174" s="132"/>
      <c r="EI174" s="132"/>
      <c r="EJ174" s="132"/>
      <c r="EK174" s="132"/>
      <c r="EL174" s="132"/>
      <c r="EM174" s="132"/>
      <c r="EN174" s="132"/>
      <c r="EO174" s="132"/>
      <c r="EP174" s="132"/>
      <c r="EQ174" s="132"/>
      <c r="ER174" s="132"/>
      <c r="ES174" s="132"/>
      <c r="ET174" s="132"/>
      <c r="EU174" s="132"/>
      <c r="EV174" s="132"/>
      <c r="EW174" s="132"/>
      <c r="EX174" s="132"/>
      <c r="EY174" s="132"/>
      <c r="EZ174" s="132"/>
      <c r="FA174" s="132"/>
      <c r="FB174" s="132"/>
      <c r="FC174" s="132"/>
      <c r="FD174" s="132"/>
      <c r="FE174" s="132"/>
      <c r="FF174" s="132"/>
      <c r="FG174" s="132"/>
      <c r="FH174" s="132"/>
      <c r="FI174" s="132"/>
      <c r="FJ174" s="132"/>
      <c r="FK174" s="132"/>
      <c r="FL174" s="132"/>
      <c r="FM174" s="132"/>
      <c r="FN174" s="132"/>
      <c r="FO174" s="132"/>
      <c r="FP174" s="132"/>
      <c r="FQ174" s="132"/>
      <c r="FR174" s="132"/>
      <c r="FS174" s="132"/>
      <c r="FT174" s="132"/>
      <c r="FU174" s="132"/>
      <c r="FV174" s="132"/>
      <c r="FW174" s="132"/>
      <c r="FX174" s="132"/>
      <c r="FY174" s="132"/>
      <c r="FZ174" s="132"/>
      <c r="GA174" s="132"/>
      <c r="GB174" s="132"/>
      <c r="GC174" s="132"/>
      <c r="GD174" s="132"/>
      <c r="GE174" s="132"/>
      <c r="GF174" s="132"/>
      <c r="GG174" s="132"/>
      <c r="GH174" s="132"/>
      <c r="GI174" s="132"/>
      <c r="GJ174" s="132"/>
      <c r="GK174" s="132"/>
      <c r="GL174" s="132"/>
      <c r="GM174" s="132"/>
      <c r="GN174" s="132"/>
      <c r="GO174" s="132"/>
      <c r="GP174" s="132"/>
      <c r="GQ174" s="132"/>
      <c r="GR174" s="132"/>
      <c r="GS174" s="132"/>
      <c r="GT174" s="132"/>
      <c r="GU174" s="132"/>
      <c r="GV174" s="132"/>
      <c r="GW174" s="132"/>
      <c r="GX174" s="132"/>
      <c r="GY174" s="132"/>
      <c r="GZ174" s="132"/>
      <c r="HA174" s="132"/>
      <c r="HB174" s="132"/>
      <c r="HC174" s="132"/>
      <c r="HD174" s="132"/>
      <c r="HE174" s="132"/>
      <c r="HF174" s="132"/>
      <c r="HG174" s="132"/>
      <c r="HH174" s="132"/>
      <c r="HI174" s="132"/>
      <c r="HJ174" s="132"/>
      <c r="HK174" s="132"/>
      <c r="HL174" s="132"/>
      <c r="HM174" s="132"/>
      <c r="HN174" s="132"/>
      <c r="HO174" s="132"/>
      <c r="HP174" s="132"/>
      <c r="HQ174" s="132"/>
      <c r="HR174" s="132"/>
      <c r="HS174" s="132"/>
      <c r="HT174" s="132"/>
      <c r="HU174" s="132"/>
      <c r="HV174" s="132"/>
      <c r="HW174" s="132"/>
      <c r="HX174" s="132"/>
      <c r="HY174" s="132"/>
      <c r="HZ174" s="132"/>
      <c r="IA174" s="132"/>
      <c r="IB174" s="132"/>
      <c r="IC174" s="132"/>
      <c r="ID174" s="132"/>
      <c r="IE174" s="132"/>
      <c r="IF174" s="132"/>
      <c r="IG174" s="132"/>
      <c r="IH174" s="132"/>
      <c r="II174" s="132"/>
      <c r="IJ174" s="132"/>
      <c r="IK174" s="132"/>
      <c r="IL174" s="132"/>
      <c r="IM174" s="132"/>
      <c r="IN174" s="132"/>
      <c r="IO174" s="132"/>
      <c r="IP174" s="132"/>
      <c r="IQ174" s="132"/>
      <c r="IR174" s="132"/>
    </row>
    <row r="175" spans="1:252" ht="17.25" x14ac:dyDescent="0.25">
      <c r="A175" s="101" t="s">
        <v>177</v>
      </c>
      <c r="B175" s="101" t="s">
        <v>557</v>
      </c>
      <c r="C175" s="61" t="s">
        <v>397</v>
      </c>
      <c r="D175" s="61" t="s">
        <v>385</v>
      </c>
      <c r="E175" s="61" t="s">
        <v>846</v>
      </c>
      <c r="F175" s="61" t="s">
        <v>1198</v>
      </c>
      <c r="G175" s="61"/>
      <c r="H175" s="61" t="s">
        <v>310</v>
      </c>
      <c r="I175" s="7">
        <v>2106745533</v>
      </c>
      <c r="J175" s="6" t="s">
        <v>559</v>
      </c>
      <c r="K175" s="139"/>
      <c r="L175" s="132"/>
      <c r="M175" s="132"/>
      <c r="N175" s="132"/>
      <c r="O175" s="132"/>
      <c r="P175" s="132"/>
      <c r="Q175" s="132"/>
      <c r="R175" s="132"/>
      <c r="S175" s="132"/>
      <c r="T175" s="132"/>
      <c r="U175" s="132"/>
      <c r="V175" s="132"/>
      <c r="W175" s="132"/>
      <c r="X175" s="132"/>
      <c r="Y175" s="132"/>
      <c r="Z175" s="132"/>
      <c r="AA175" s="132"/>
      <c r="AB175" s="132"/>
      <c r="AC175" s="132"/>
      <c r="AD175" s="132"/>
      <c r="AE175" s="132"/>
      <c r="AF175" s="132"/>
      <c r="AG175" s="132"/>
      <c r="AH175" s="132"/>
      <c r="AI175" s="132"/>
      <c r="AJ175" s="132"/>
      <c r="AK175" s="132"/>
      <c r="AL175" s="132"/>
      <c r="AM175" s="132"/>
      <c r="AN175" s="132"/>
      <c r="AO175" s="132"/>
      <c r="AP175" s="132"/>
      <c r="AQ175" s="132"/>
      <c r="AR175" s="132"/>
      <c r="AS175" s="132"/>
      <c r="AT175" s="132"/>
      <c r="AU175" s="132"/>
      <c r="AV175" s="132"/>
      <c r="AW175" s="132"/>
      <c r="AX175" s="132"/>
      <c r="AY175" s="132"/>
      <c r="AZ175" s="132"/>
      <c r="BA175" s="132"/>
      <c r="BB175" s="132"/>
      <c r="BC175" s="132"/>
      <c r="BD175" s="132"/>
      <c r="BE175" s="132"/>
      <c r="BF175" s="132"/>
      <c r="BG175" s="132"/>
      <c r="BH175" s="132"/>
      <c r="BI175" s="132"/>
      <c r="BJ175" s="132"/>
      <c r="BK175" s="132"/>
      <c r="BL175" s="132"/>
      <c r="BM175" s="132"/>
      <c r="BN175" s="132"/>
      <c r="BO175" s="132"/>
      <c r="BP175" s="132"/>
      <c r="BQ175" s="132"/>
      <c r="BR175" s="132"/>
      <c r="BS175" s="132"/>
      <c r="BT175" s="132"/>
      <c r="BU175" s="132"/>
      <c r="BV175" s="132"/>
      <c r="BW175" s="132"/>
      <c r="BX175" s="132"/>
      <c r="BY175" s="132"/>
      <c r="BZ175" s="132"/>
      <c r="CA175" s="132"/>
      <c r="CB175" s="132"/>
      <c r="CC175" s="132"/>
      <c r="CD175" s="132"/>
      <c r="CE175" s="132"/>
      <c r="CF175" s="132"/>
      <c r="CG175" s="132"/>
      <c r="CH175" s="132"/>
      <c r="CI175" s="132"/>
      <c r="CJ175" s="132"/>
      <c r="CK175" s="132"/>
      <c r="CL175" s="132"/>
      <c r="CM175" s="132"/>
      <c r="CN175" s="132"/>
      <c r="CO175" s="132"/>
      <c r="CP175" s="132"/>
      <c r="CQ175" s="132"/>
      <c r="CR175" s="132"/>
      <c r="CS175" s="132"/>
      <c r="CT175" s="132"/>
      <c r="CU175" s="132"/>
      <c r="CV175" s="132"/>
      <c r="CW175" s="132"/>
      <c r="CX175" s="132"/>
      <c r="CY175" s="132"/>
      <c r="CZ175" s="132"/>
      <c r="DA175" s="132"/>
      <c r="DB175" s="132"/>
      <c r="DC175" s="132"/>
      <c r="DD175" s="132"/>
      <c r="DE175" s="132"/>
      <c r="DF175" s="132"/>
      <c r="DG175" s="132"/>
      <c r="DH175" s="132"/>
      <c r="DI175" s="132"/>
      <c r="DJ175" s="132"/>
      <c r="DK175" s="132"/>
      <c r="DL175" s="132"/>
      <c r="DM175" s="132"/>
      <c r="DN175" s="132"/>
      <c r="DO175" s="132"/>
      <c r="DP175" s="132"/>
      <c r="DQ175" s="132"/>
      <c r="DR175" s="132"/>
      <c r="DS175" s="132"/>
      <c r="DT175" s="132"/>
      <c r="DU175" s="132"/>
      <c r="DV175" s="132"/>
      <c r="DW175" s="132"/>
      <c r="DX175" s="132"/>
      <c r="DY175" s="132"/>
      <c r="DZ175" s="132"/>
      <c r="EA175" s="132"/>
      <c r="EB175" s="132"/>
      <c r="EC175" s="132"/>
      <c r="ED175" s="132"/>
      <c r="EE175" s="132"/>
      <c r="EF175" s="132"/>
      <c r="EG175" s="132"/>
      <c r="EH175" s="132"/>
      <c r="EI175" s="132"/>
      <c r="EJ175" s="132"/>
      <c r="EK175" s="132"/>
      <c r="EL175" s="132"/>
      <c r="EM175" s="132"/>
      <c r="EN175" s="132"/>
      <c r="EO175" s="132"/>
      <c r="EP175" s="132"/>
      <c r="EQ175" s="132"/>
      <c r="ER175" s="132"/>
      <c r="ES175" s="132"/>
      <c r="ET175" s="132"/>
      <c r="EU175" s="132"/>
      <c r="EV175" s="132"/>
      <c r="EW175" s="132"/>
      <c r="EX175" s="132"/>
      <c r="EY175" s="132"/>
      <c r="EZ175" s="132"/>
      <c r="FA175" s="132"/>
      <c r="FB175" s="132"/>
      <c r="FC175" s="132"/>
      <c r="FD175" s="132"/>
      <c r="FE175" s="132"/>
      <c r="FF175" s="132"/>
      <c r="FG175" s="132"/>
      <c r="FH175" s="132"/>
      <c r="FI175" s="132"/>
      <c r="FJ175" s="132"/>
      <c r="FK175" s="132"/>
      <c r="FL175" s="132"/>
      <c r="FM175" s="132"/>
      <c r="FN175" s="132"/>
      <c r="FO175" s="132"/>
      <c r="FP175" s="132"/>
      <c r="FQ175" s="132"/>
      <c r="FR175" s="132"/>
      <c r="FS175" s="132"/>
      <c r="FT175" s="132"/>
      <c r="FU175" s="132"/>
      <c r="FV175" s="132"/>
      <c r="FW175" s="132"/>
      <c r="FX175" s="132"/>
      <c r="FY175" s="132"/>
      <c r="FZ175" s="132"/>
      <c r="GA175" s="132"/>
      <c r="GB175" s="132"/>
      <c r="GC175" s="132"/>
      <c r="GD175" s="132"/>
      <c r="GE175" s="132"/>
      <c r="GF175" s="132"/>
      <c r="GG175" s="132"/>
      <c r="GH175" s="132"/>
      <c r="GI175" s="132"/>
      <c r="GJ175" s="132"/>
      <c r="GK175" s="132"/>
      <c r="GL175" s="132"/>
      <c r="GM175" s="132"/>
      <c r="GN175" s="132"/>
      <c r="GO175" s="132"/>
      <c r="GP175" s="132"/>
      <c r="GQ175" s="132"/>
      <c r="GR175" s="132"/>
      <c r="GS175" s="132"/>
      <c r="GT175" s="132"/>
      <c r="GU175" s="132"/>
      <c r="GV175" s="132"/>
      <c r="GW175" s="132"/>
      <c r="GX175" s="132"/>
      <c r="GY175" s="132"/>
      <c r="GZ175" s="132"/>
      <c r="HA175" s="132"/>
      <c r="HB175" s="132"/>
      <c r="HC175" s="132"/>
      <c r="HD175" s="132"/>
      <c r="HE175" s="132"/>
      <c r="HF175" s="132"/>
      <c r="HG175" s="132"/>
      <c r="HH175" s="132"/>
      <c r="HI175" s="132"/>
      <c r="HJ175" s="132"/>
      <c r="HK175" s="132"/>
      <c r="HL175" s="132"/>
      <c r="HM175" s="132"/>
      <c r="HN175" s="132"/>
      <c r="HO175" s="132"/>
      <c r="HP175" s="132"/>
      <c r="HQ175" s="132"/>
      <c r="HR175" s="132"/>
      <c r="HS175" s="132"/>
      <c r="HT175" s="132"/>
      <c r="HU175" s="132"/>
      <c r="HV175" s="132"/>
      <c r="HW175" s="132"/>
      <c r="HX175" s="132"/>
      <c r="HY175" s="132"/>
      <c r="HZ175" s="132"/>
      <c r="IA175" s="132"/>
      <c r="IB175" s="132"/>
      <c r="IC175" s="132"/>
      <c r="ID175" s="132"/>
      <c r="IE175" s="132"/>
      <c r="IF175" s="132"/>
      <c r="IG175" s="132"/>
      <c r="IH175" s="132"/>
      <c r="II175" s="132"/>
      <c r="IJ175" s="132"/>
      <c r="IK175" s="132"/>
      <c r="IL175" s="132"/>
      <c r="IM175" s="132"/>
      <c r="IN175" s="132"/>
      <c r="IO175" s="132"/>
      <c r="IP175" s="132"/>
      <c r="IQ175" s="132"/>
      <c r="IR175" s="132"/>
    </row>
    <row r="176" spans="1:252" x14ac:dyDescent="0.25">
      <c r="A176" s="101" t="s">
        <v>556</v>
      </c>
      <c r="B176" s="101" t="s">
        <v>560</v>
      </c>
      <c r="C176" s="61" t="s">
        <v>561</v>
      </c>
      <c r="D176" s="61" t="s">
        <v>385</v>
      </c>
      <c r="E176" s="61" t="s">
        <v>562</v>
      </c>
      <c r="F176" s="61" t="s">
        <v>558</v>
      </c>
      <c r="G176" s="61"/>
      <c r="H176" s="61" t="s">
        <v>558</v>
      </c>
      <c r="I176" s="7">
        <v>6942636060</v>
      </c>
      <c r="J176" s="7">
        <v>2106748533</v>
      </c>
      <c r="K176" s="132"/>
      <c r="L176" s="132"/>
      <c r="M176" s="132"/>
      <c r="N176" s="132"/>
      <c r="O176" s="132"/>
      <c r="P176" s="132"/>
      <c r="Q176" s="132"/>
      <c r="R176" s="132"/>
      <c r="S176" s="132"/>
      <c r="T176" s="132"/>
      <c r="U176" s="132"/>
      <c r="V176" s="132"/>
      <c r="W176" s="132"/>
      <c r="X176" s="132"/>
      <c r="Y176" s="132"/>
      <c r="Z176" s="132"/>
      <c r="AA176" s="132"/>
      <c r="AB176" s="132"/>
      <c r="AC176" s="132"/>
      <c r="AD176" s="132"/>
      <c r="AE176" s="132"/>
      <c r="AF176" s="132"/>
      <c r="AG176" s="132"/>
      <c r="AH176" s="132"/>
      <c r="AI176" s="132"/>
      <c r="AJ176" s="132"/>
      <c r="AK176" s="132"/>
      <c r="AL176" s="132"/>
      <c r="AM176" s="132"/>
      <c r="AN176" s="132"/>
      <c r="AO176" s="132"/>
      <c r="AP176" s="132"/>
      <c r="AQ176" s="132"/>
      <c r="AR176" s="132"/>
      <c r="AS176" s="132"/>
      <c r="AT176" s="132"/>
      <c r="AU176" s="132"/>
      <c r="AV176" s="132"/>
      <c r="AW176" s="132"/>
      <c r="AX176" s="132"/>
      <c r="AY176" s="132"/>
      <c r="AZ176" s="132"/>
      <c r="BA176" s="132"/>
      <c r="BB176" s="132"/>
      <c r="BC176" s="132"/>
      <c r="BD176" s="132"/>
      <c r="BE176" s="132"/>
      <c r="BF176" s="132"/>
      <c r="BG176" s="132"/>
      <c r="BH176" s="132"/>
      <c r="BI176" s="132"/>
      <c r="BJ176" s="132"/>
      <c r="BK176" s="132"/>
      <c r="BL176" s="132"/>
      <c r="BM176" s="132"/>
      <c r="BN176" s="132"/>
      <c r="BO176" s="132"/>
      <c r="BP176" s="132"/>
      <c r="BQ176" s="132"/>
      <c r="BR176" s="132"/>
      <c r="BS176" s="132"/>
      <c r="BT176" s="132"/>
      <c r="BU176" s="132"/>
      <c r="BV176" s="132"/>
      <c r="BW176" s="132"/>
      <c r="BX176" s="132"/>
      <c r="BY176" s="132"/>
      <c r="BZ176" s="132"/>
      <c r="CA176" s="132"/>
      <c r="CB176" s="132"/>
      <c r="CC176" s="132"/>
      <c r="CD176" s="132"/>
      <c r="CE176" s="132"/>
      <c r="CF176" s="132"/>
      <c r="CG176" s="132"/>
      <c r="CH176" s="132"/>
      <c r="CI176" s="132"/>
      <c r="CJ176" s="132"/>
      <c r="CK176" s="132"/>
      <c r="CL176" s="132"/>
      <c r="CM176" s="132"/>
      <c r="CN176" s="132"/>
      <c r="CO176" s="132"/>
      <c r="CP176" s="132"/>
      <c r="CQ176" s="132"/>
      <c r="CR176" s="132"/>
      <c r="CS176" s="132"/>
      <c r="CT176" s="132"/>
      <c r="CU176" s="132"/>
      <c r="CV176" s="132"/>
      <c r="CW176" s="132"/>
      <c r="CX176" s="132"/>
      <c r="CY176" s="132"/>
      <c r="CZ176" s="132"/>
      <c r="DA176" s="132"/>
      <c r="DB176" s="132"/>
      <c r="DC176" s="132"/>
      <c r="DD176" s="132"/>
      <c r="DE176" s="132"/>
      <c r="DF176" s="132"/>
      <c r="DG176" s="132"/>
      <c r="DH176" s="132"/>
      <c r="DI176" s="132"/>
      <c r="DJ176" s="132"/>
      <c r="DK176" s="132"/>
      <c r="DL176" s="132"/>
      <c r="DM176" s="132"/>
      <c r="DN176" s="132"/>
      <c r="DO176" s="132"/>
      <c r="DP176" s="132"/>
      <c r="DQ176" s="132"/>
      <c r="DR176" s="132"/>
      <c r="DS176" s="132"/>
      <c r="DT176" s="132"/>
      <c r="DU176" s="132"/>
      <c r="DV176" s="132"/>
      <c r="DW176" s="132"/>
      <c r="DX176" s="132"/>
      <c r="DY176" s="132"/>
      <c r="DZ176" s="132"/>
      <c r="EA176" s="132"/>
      <c r="EB176" s="132"/>
      <c r="EC176" s="132"/>
      <c r="ED176" s="132"/>
      <c r="EE176" s="132"/>
      <c r="EF176" s="132"/>
      <c r="EG176" s="132"/>
      <c r="EH176" s="132"/>
      <c r="EI176" s="132"/>
      <c r="EJ176" s="132"/>
      <c r="EK176" s="132"/>
      <c r="EL176" s="132"/>
      <c r="EM176" s="132"/>
      <c r="EN176" s="132"/>
      <c r="EO176" s="132"/>
      <c r="EP176" s="132"/>
      <c r="EQ176" s="132"/>
      <c r="ER176" s="132"/>
      <c r="ES176" s="132"/>
      <c r="ET176" s="132"/>
      <c r="EU176" s="132"/>
      <c r="EV176" s="132"/>
      <c r="EW176" s="132"/>
      <c r="EX176" s="132"/>
      <c r="EY176" s="132"/>
      <c r="EZ176" s="132"/>
      <c r="FA176" s="132"/>
      <c r="FB176" s="132"/>
      <c r="FC176" s="132"/>
      <c r="FD176" s="132"/>
      <c r="FE176" s="132"/>
      <c r="FF176" s="132"/>
      <c r="FG176" s="132"/>
      <c r="FH176" s="132"/>
      <c r="FI176" s="132"/>
      <c r="FJ176" s="132"/>
      <c r="FK176" s="132"/>
      <c r="FL176" s="132"/>
      <c r="FM176" s="132"/>
      <c r="FN176" s="132"/>
      <c r="FO176" s="132"/>
      <c r="FP176" s="132"/>
      <c r="FQ176" s="132"/>
      <c r="FR176" s="132"/>
      <c r="FS176" s="132"/>
      <c r="FT176" s="132"/>
      <c r="FU176" s="132"/>
      <c r="FV176" s="132"/>
      <c r="FW176" s="132"/>
      <c r="FX176" s="132"/>
      <c r="FY176" s="132"/>
      <c r="FZ176" s="132"/>
      <c r="GA176" s="132"/>
      <c r="GB176" s="132"/>
      <c r="GC176" s="132"/>
      <c r="GD176" s="132"/>
      <c r="GE176" s="132"/>
      <c r="GF176" s="132"/>
      <c r="GG176" s="132"/>
      <c r="GH176" s="132"/>
      <c r="GI176" s="132"/>
      <c r="GJ176" s="132"/>
      <c r="GK176" s="132"/>
      <c r="GL176" s="132"/>
      <c r="GM176" s="132"/>
      <c r="GN176" s="132"/>
      <c r="GO176" s="132"/>
      <c r="GP176" s="132"/>
      <c r="GQ176" s="132"/>
      <c r="GR176" s="132"/>
      <c r="GS176" s="132"/>
      <c r="GT176" s="132"/>
      <c r="GU176" s="132"/>
      <c r="GV176" s="132"/>
      <c r="GW176" s="132"/>
      <c r="GX176" s="132"/>
      <c r="GY176" s="132"/>
      <c r="GZ176" s="132"/>
      <c r="HA176" s="132"/>
      <c r="HB176" s="132"/>
      <c r="HC176" s="132"/>
      <c r="HD176" s="132"/>
      <c r="HE176" s="132"/>
      <c r="HF176" s="132"/>
      <c r="HG176" s="132"/>
      <c r="HH176" s="132"/>
      <c r="HI176" s="132"/>
      <c r="HJ176" s="132"/>
      <c r="HK176" s="132"/>
      <c r="HL176" s="132"/>
      <c r="HM176" s="132"/>
      <c r="HN176" s="132"/>
      <c r="HO176" s="132"/>
      <c r="HP176" s="132"/>
      <c r="HQ176" s="132"/>
      <c r="HR176" s="132"/>
      <c r="HS176" s="132"/>
      <c r="HT176" s="132"/>
      <c r="HU176" s="132"/>
      <c r="HV176" s="132"/>
      <c r="HW176" s="132"/>
      <c r="HX176" s="132"/>
      <c r="HY176" s="132"/>
      <c r="HZ176" s="132"/>
      <c r="IA176" s="132"/>
      <c r="IB176" s="132"/>
      <c r="IC176" s="132"/>
      <c r="ID176" s="132"/>
      <c r="IE176" s="132"/>
      <c r="IF176" s="132"/>
      <c r="IG176" s="132"/>
      <c r="IH176" s="132"/>
      <c r="II176" s="132"/>
      <c r="IJ176" s="132"/>
      <c r="IK176" s="132"/>
      <c r="IL176" s="132"/>
      <c r="IM176" s="132"/>
      <c r="IN176" s="132"/>
      <c r="IO176" s="132"/>
      <c r="IP176" s="132"/>
      <c r="IQ176" s="132"/>
      <c r="IR176" s="132"/>
    </row>
    <row r="177" spans="1:252" s="128" customFormat="1" x14ac:dyDescent="0.25">
      <c r="A177" s="140" t="s">
        <v>1081</v>
      </c>
      <c r="B177" s="140" t="s">
        <v>221</v>
      </c>
      <c r="C177" s="134" t="s">
        <v>1082</v>
      </c>
      <c r="D177" s="134" t="s">
        <v>774</v>
      </c>
      <c r="E177" s="134"/>
      <c r="F177" s="134">
        <v>6947527249</v>
      </c>
      <c r="G177" s="134"/>
      <c r="H177" s="134">
        <v>6947527249</v>
      </c>
      <c r="I177" s="135" t="s">
        <v>1238</v>
      </c>
      <c r="J177" s="135" t="s">
        <v>1238</v>
      </c>
      <c r="K177" s="139"/>
      <c r="L177" s="132"/>
      <c r="M177" s="132"/>
      <c r="N177" s="132"/>
      <c r="O177" s="132"/>
      <c r="P177" s="132"/>
      <c r="Q177" s="132"/>
      <c r="R177" s="132"/>
      <c r="S177" s="132"/>
      <c r="T177" s="132"/>
      <c r="U177" s="132"/>
      <c r="V177" s="132"/>
      <c r="W177" s="132"/>
      <c r="X177" s="132"/>
      <c r="Y177" s="132"/>
      <c r="Z177" s="132"/>
      <c r="AA177" s="132"/>
      <c r="AB177" s="132"/>
      <c r="AC177" s="132"/>
      <c r="AD177" s="132"/>
      <c r="AE177" s="132"/>
      <c r="AF177" s="132"/>
      <c r="AG177" s="132"/>
      <c r="AH177" s="132"/>
      <c r="AI177" s="132"/>
      <c r="AJ177" s="132"/>
      <c r="AK177" s="132"/>
      <c r="AL177" s="132"/>
      <c r="AM177" s="132"/>
      <c r="AN177" s="132"/>
      <c r="AO177" s="132"/>
      <c r="AP177" s="132"/>
      <c r="AQ177" s="132"/>
      <c r="AR177" s="132"/>
      <c r="AS177" s="132"/>
      <c r="AT177" s="132"/>
      <c r="AU177" s="132"/>
      <c r="AV177" s="132"/>
      <c r="AW177" s="132"/>
      <c r="AX177" s="132"/>
      <c r="AY177" s="132"/>
      <c r="AZ177" s="132"/>
      <c r="BA177" s="132"/>
      <c r="BB177" s="132"/>
      <c r="BC177" s="132"/>
      <c r="BD177" s="132"/>
      <c r="BE177" s="132"/>
      <c r="BF177" s="132"/>
      <c r="BG177" s="132"/>
      <c r="BH177" s="132"/>
      <c r="BI177" s="132"/>
      <c r="BJ177" s="132"/>
      <c r="BK177" s="132"/>
      <c r="BL177" s="132"/>
      <c r="BM177" s="132"/>
      <c r="BN177" s="132"/>
      <c r="BO177" s="132"/>
      <c r="BP177" s="132"/>
      <c r="BQ177" s="132"/>
      <c r="BR177" s="132"/>
      <c r="BS177" s="132"/>
      <c r="BT177" s="132"/>
      <c r="BU177" s="132"/>
      <c r="BV177" s="132"/>
      <c r="BW177" s="132"/>
      <c r="BX177" s="132"/>
      <c r="BY177" s="132"/>
      <c r="BZ177" s="132"/>
      <c r="CA177" s="132"/>
      <c r="CB177" s="132"/>
      <c r="CC177" s="132"/>
      <c r="CD177" s="132"/>
      <c r="CE177" s="132"/>
      <c r="CF177" s="132"/>
      <c r="CG177" s="132"/>
      <c r="CH177" s="132"/>
      <c r="CI177" s="132"/>
      <c r="CJ177" s="132"/>
      <c r="CK177" s="132"/>
      <c r="CL177" s="132"/>
      <c r="CM177" s="132"/>
      <c r="CN177" s="132"/>
      <c r="CO177" s="132"/>
      <c r="CP177" s="132"/>
      <c r="CQ177" s="132"/>
      <c r="CR177" s="132"/>
      <c r="CS177" s="132"/>
      <c r="CT177" s="132"/>
      <c r="CU177" s="132"/>
      <c r="CV177" s="132"/>
      <c r="CW177" s="132"/>
      <c r="CX177" s="132"/>
      <c r="CY177" s="132"/>
      <c r="CZ177" s="132"/>
      <c r="DA177" s="132"/>
      <c r="DB177" s="132"/>
      <c r="DC177" s="132"/>
      <c r="DD177" s="132"/>
      <c r="DE177" s="132"/>
      <c r="DF177" s="132"/>
      <c r="DG177" s="132"/>
      <c r="DH177" s="132"/>
      <c r="DI177" s="132"/>
      <c r="DJ177" s="132"/>
      <c r="DK177" s="132"/>
      <c r="DL177" s="132"/>
      <c r="DM177" s="132"/>
      <c r="DN177" s="132"/>
      <c r="DO177" s="132"/>
      <c r="DP177" s="132"/>
      <c r="DQ177" s="132"/>
      <c r="DR177" s="132"/>
      <c r="DS177" s="132"/>
      <c r="DT177" s="132"/>
      <c r="DU177" s="132"/>
      <c r="DV177" s="132"/>
      <c r="DW177" s="132"/>
      <c r="DX177" s="132"/>
      <c r="DY177" s="132"/>
      <c r="DZ177" s="132"/>
      <c r="EA177" s="132"/>
      <c r="EB177" s="132"/>
      <c r="EC177" s="132"/>
      <c r="ED177" s="132"/>
      <c r="EE177" s="132"/>
      <c r="EF177" s="132"/>
      <c r="EG177" s="132"/>
      <c r="EH177" s="132"/>
      <c r="EI177" s="132"/>
      <c r="EJ177" s="132"/>
      <c r="EK177" s="132"/>
      <c r="EL177" s="132"/>
      <c r="EM177" s="132"/>
      <c r="EN177" s="132"/>
      <c r="EO177" s="132"/>
      <c r="EP177" s="132"/>
      <c r="EQ177" s="132"/>
      <c r="ER177" s="132"/>
      <c r="ES177" s="132"/>
      <c r="ET177" s="132"/>
      <c r="EU177" s="132"/>
      <c r="EV177" s="132"/>
      <c r="EW177" s="132"/>
      <c r="EX177" s="132"/>
      <c r="EY177" s="132"/>
      <c r="EZ177" s="132"/>
      <c r="FA177" s="132"/>
      <c r="FB177" s="132"/>
      <c r="FC177" s="132"/>
      <c r="FD177" s="132"/>
      <c r="FE177" s="132"/>
      <c r="FF177" s="132"/>
      <c r="FG177" s="132"/>
      <c r="FH177" s="132"/>
      <c r="FI177" s="132"/>
      <c r="FJ177" s="132"/>
      <c r="FK177" s="132"/>
      <c r="FL177" s="132"/>
      <c r="FM177" s="132"/>
      <c r="FN177" s="132"/>
      <c r="FO177" s="132"/>
      <c r="FP177" s="132"/>
      <c r="FQ177" s="132"/>
      <c r="FR177" s="132"/>
      <c r="FS177" s="132"/>
      <c r="FT177" s="132"/>
      <c r="FU177" s="132"/>
      <c r="FV177" s="132"/>
      <c r="FW177" s="132"/>
      <c r="FX177" s="132"/>
      <c r="FY177" s="132"/>
      <c r="FZ177" s="132"/>
      <c r="GA177" s="132"/>
      <c r="GB177" s="132"/>
      <c r="GC177" s="132"/>
      <c r="GD177" s="132"/>
      <c r="GE177" s="132"/>
      <c r="GF177" s="132"/>
      <c r="GG177" s="132"/>
      <c r="GH177" s="132"/>
      <c r="GI177" s="132"/>
      <c r="GJ177" s="132"/>
      <c r="GK177" s="132"/>
      <c r="GL177" s="132"/>
      <c r="GM177" s="132"/>
      <c r="GN177" s="132"/>
      <c r="GO177" s="132"/>
      <c r="GP177" s="132"/>
      <c r="GQ177" s="132"/>
      <c r="GR177" s="132"/>
      <c r="GS177" s="132"/>
      <c r="GT177" s="132"/>
      <c r="GU177" s="132"/>
      <c r="GV177" s="132"/>
      <c r="GW177" s="132"/>
      <c r="GX177" s="132"/>
      <c r="GY177" s="132"/>
      <c r="GZ177" s="132"/>
      <c r="HA177" s="132"/>
      <c r="HB177" s="132"/>
      <c r="HC177" s="132"/>
      <c r="HD177" s="132"/>
      <c r="HE177" s="132"/>
      <c r="HF177" s="132"/>
      <c r="HG177" s="132"/>
      <c r="HH177" s="132"/>
      <c r="HI177" s="132"/>
      <c r="HJ177" s="132"/>
      <c r="HK177" s="132"/>
      <c r="HL177" s="132"/>
      <c r="HM177" s="132"/>
      <c r="HN177" s="132"/>
      <c r="HO177" s="132"/>
      <c r="HP177" s="132"/>
      <c r="HQ177" s="132"/>
      <c r="HR177" s="132"/>
      <c r="HS177" s="132"/>
      <c r="HT177" s="132"/>
      <c r="HU177" s="132"/>
      <c r="HV177" s="132"/>
      <c r="HW177" s="132"/>
      <c r="HX177" s="132"/>
      <c r="HY177" s="132"/>
      <c r="HZ177" s="132"/>
      <c r="IA177" s="132"/>
      <c r="IB177" s="132"/>
      <c r="IC177" s="132"/>
      <c r="ID177" s="132"/>
      <c r="IE177" s="132"/>
      <c r="IF177" s="132"/>
      <c r="IG177" s="132"/>
      <c r="IH177" s="132"/>
      <c r="II177" s="132"/>
      <c r="IJ177" s="132"/>
      <c r="IK177" s="132"/>
      <c r="IL177" s="132"/>
      <c r="IM177" s="132"/>
      <c r="IN177" s="132"/>
      <c r="IO177" s="132"/>
      <c r="IP177" s="132"/>
      <c r="IQ177" s="132"/>
      <c r="IR177" s="132"/>
    </row>
    <row r="178" spans="1:252" x14ac:dyDescent="0.25">
      <c r="A178" s="101" t="s">
        <v>563</v>
      </c>
      <c r="B178" s="101" t="s">
        <v>236</v>
      </c>
      <c r="C178" s="61" t="s">
        <v>564</v>
      </c>
      <c r="D178" s="61" t="s">
        <v>355</v>
      </c>
      <c r="E178" s="61" t="s">
        <v>565</v>
      </c>
      <c r="F178" s="61"/>
      <c r="G178" s="61"/>
      <c r="H178" s="61" t="s">
        <v>566</v>
      </c>
      <c r="I178" s="7"/>
      <c r="J178" s="7">
        <v>6984678851</v>
      </c>
      <c r="K178" s="139"/>
      <c r="L178" s="132"/>
      <c r="M178" s="132"/>
      <c r="N178" s="132"/>
      <c r="O178" s="132"/>
      <c r="P178" s="132"/>
      <c r="Q178" s="132"/>
      <c r="R178" s="132"/>
      <c r="S178" s="132"/>
      <c r="T178" s="132"/>
      <c r="U178" s="132"/>
      <c r="V178" s="132"/>
      <c r="W178" s="132"/>
      <c r="X178" s="132"/>
      <c r="Y178" s="132"/>
      <c r="Z178" s="132"/>
      <c r="AA178" s="132"/>
      <c r="AB178" s="132"/>
      <c r="AC178" s="132"/>
      <c r="AD178" s="132"/>
      <c r="AE178" s="132"/>
      <c r="AF178" s="132"/>
      <c r="AG178" s="132"/>
      <c r="AH178" s="132"/>
      <c r="AI178" s="132"/>
      <c r="AJ178" s="132"/>
      <c r="AK178" s="132"/>
      <c r="AL178" s="132"/>
      <c r="AM178" s="132"/>
      <c r="AN178" s="132"/>
      <c r="AO178" s="132"/>
      <c r="AP178" s="132"/>
      <c r="AQ178" s="132"/>
      <c r="AR178" s="132"/>
      <c r="AS178" s="132"/>
      <c r="AT178" s="132"/>
      <c r="AU178" s="132"/>
      <c r="AV178" s="132"/>
      <c r="AW178" s="132"/>
      <c r="AX178" s="132"/>
      <c r="AY178" s="132"/>
      <c r="AZ178" s="132"/>
      <c r="BA178" s="132"/>
      <c r="BB178" s="132"/>
      <c r="BC178" s="132"/>
      <c r="BD178" s="132"/>
      <c r="BE178" s="132"/>
      <c r="BF178" s="132"/>
      <c r="BG178" s="132"/>
      <c r="BH178" s="132"/>
      <c r="BI178" s="132"/>
      <c r="BJ178" s="132"/>
      <c r="BK178" s="132"/>
      <c r="BL178" s="132"/>
      <c r="BM178" s="132"/>
      <c r="BN178" s="132"/>
      <c r="BO178" s="132"/>
      <c r="BP178" s="132"/>
      <c r="BQ178" s="132"/>
      <c r="BR178" s="132"/>
      <c r="BS178" s="132"/>
      <c r="BT178" s="132"/>
      <c r="BU178" s="132"/>
      <c r="BV178" s="132"/>
      <c r="BW178" s="132"/>
      <c r="BX178" s="132"/>
      <c r="BY178" s="132"/>
      <c r="BZ178" s="132"/>
      <c r="CA178" s="132"/>
      <c r="CB178" s="132"/>
      <c r="CC178" s="132"/>
      <c r="CD178" s="132"/>
      <c r="CE178" s="132"/>
      <c r="CF178" s="132"/>
      <c r="CG178" s="132"/>
      <c r="CH178" s="132"/>
      <c r="CI178" s="132"/>
      <c r="CJ178" s="132"/>
      <c r="CK178" s="132"/>
      <c r="CL178" s="132"/>
      <c r="CM178" s="132"/>
      <c r="CN178" s="132"/>
      <c r="CO178" s="132"/>
      <c r="CP178" s="132"/>
      <c r="CQ178" s="132"/>
      <c r="CR178" s="132"/>
      <c r="CS178" s="132"/>
      <c r="CT178" s="132"/>
      <c r="CU178" s="132"/>
      <c r="CV178" s="132"/>
      <c r="CW178" s="132"/>
      <c r="CX178" s="132"/>
      <c r="CY178" s="132"/>
      <c r="CZ178" s="132"/>
      <c r="DA178" s="132"/>
      <c r="DB178" s="132"/>
      <c r="DC178" s="132"/>
      <c r="DD178" s="132"/>
      <c r="DE178" s="132"/>
      <c r="DF178" s="132"/>
      <c r="DG178" s="132"/>
      <c r="DH178" s="132"/>
      <c r="DI178" s="132"/>
      <c r="DJ178" s="132"/>
      <c r="DK178" s="132"/>
      <c r="DL178" s="132"/>
      <c r="DM178" s="132"/>
      <c r="DN178" s="132"/>
      <c r="DO178" s="132"/>
      <c r="DP178" s="132"/>
      <c r="DQ178" s="132"/>
      <c r="DR178" s="132"/>
      <c r="DS178" s="132"/>
      <c r="DT178" s="132"/>
      <c r="DU178" s="132"/>
      <c r="DV178" s="132"/>
      <c r="DW178" s="132"/>
      <c r="DX178" s="132"/>
      <c r="DY178" s="132"/>
      <c r="DZ178" s="132"/>
      <c r="EA178" s="132"/>
      <c r="EB178" s="132"/>
      <c r="EC178" s="132"/>
      <c r="ED178" s="132"/>
      <c r="EE178" s="132"/>
      <c r="EF178" s="132"/>
      <c r="EG178" s="132"/>
      <c r="EH178" s="132"/>
      <c r="EI178" s="132"/>
      <c r="EJ178" s="132"/>
      <c r="EK178" s="132"/>
      <c r="EL178" s="132"/>
      <c r="EM178" s="132"/>
      <c r="EN178" s="132"/>
      <c r="EO178" s="132"/>
      <c r="EP178" s="132"/>
      <c r="EQ178" s="132"/>
      <c r="ER178" s="132"/>
      <c r="ES178" s="132"/>
      <c r="ET178" s="132"/>
      <c r="EU178" s="132"/>
      <c r="EV178" s="132"/>
      <c r="EW178" s="132"/>
      <c r="EX178" s="132"/>
      <c r="EY178" s="132"/>
      <c r="EZ178" s="132"/>
      <c r="FA178" s="132"/>
      <c r="FB178" s="132"/>
      <c r="FC178" s="132"/>
      <c r="FD178" s="132"/>
      <c r="FE178" s="132"/>
      <c r="FF178" s="132"/>
      <c r="FG178" s="132"/>
      <c r="FH178" s="132"/>
      <c r="FI178" s="132"/>
      <c r="FJ178" s="132"/>
      <c r="FK178" s="132"/>
      <c r="FL178" s="132"/>
      <c r="FM178" s="132"/>
      <c r="FN178" s="132"/>
      <c r="FO178" s="132"/>
      <c r="FP178" s="132"/>
      <c r="FQ178" s="132"/>
      <c r="FR178" s="132"/>
      <c r="FS178" s="132"/>
      <c r="FT178" s="132"/>
      <c r="FU178" s="132"/>
      <c r="FV178" s="132"/>
      <c r="FW178" s="132"/>
      <c r="FX178" s="132"/>
      <c r="FY178" s="132"/>
      <c r="FZ178" s="132"/>
      <c r="GA178" s="132"/>
      <c r="GB178" s="132"/>
      <c r="GC178" s="132"/>
      <c r="GD178" s="132"/>
      <c r="GE178" s="132"/>
      <c r="GF178" s="132"/>
      <c r="GG178" s="132"/>
      <c r="GH178" s="132"/>
      <c r="GI178" s="132"/>
      <c r="GJ178" s="132"/>
      <c r="GK178" s="132"/>
      <c r="GL178" s="132"/>
      <c r="GM178" s="132"/>
      <c r="GN178" s="132"/>
      <c r="GO178" s="132"/>
      <c r="GP178" s="132"/>
      <c r="GQ178" s="132"/>
      <c r="GR178" s="132"/>
      <c r="GS178" s="132"/>
      <c r="GT178" s="132"/>
      <c r="GU178" s="132"/>
      <c r="GV178" s="132"/>
      <c r="GW178" s="132"/>
      <c r="GX178" s="132"/>
      <c r="GY178" s="132"/>
      <c r="GZ178" s="132"/>
      <c r="HA178" s="132"/>
      <c r="HB178" s="132"/>
      <c r="HC178" s="132"/>
      <c r="HD178" s="132"/>
      <c r="HE178" s="132"/>
      <c r="HF178" s="132"/>
      <c r="HG178" s="132"/>
      <c r="HH178" s="132"/>
      <c r="HI178" s="132"/>
      <c r="HJ178" s="132"/>
      <c r="HK178" s="132"/>
      <c r="HL178" s="132"/>
      <c r="HM178" s="132"/>
      <c r="HN178" s="132"/>
      <c r="HO178" s="132"/>
      <c r="HP178" s="132"/>
      <c r="HQ178" s="132"/>
      <c r="HR178" s="132"/>
      <c r="HS178" s="132"/>
      <c r="HT178" s="132"/>
      <c r="HU178" s="132"/>
      <c r="HV178" s="132"/>
      <c r="HW178" s="132"/>
      <c r="HX178" s="132"/>
      <c r="HY178" s="132"/>
      <c r="HZ178" s="132"/>
      <c r="IA178" s="132"/>
      <c r="IB178" s="132"/>
      <c r="IC178" s="132"/>
      <c r="ID178" s="132"/>
      <c r="IE178" s="132"/>
      <c r="IF178" s="132"/>
      <c r="IG178" s="132"/>
      <c r="IH178" s="132"/>
      <c r="II178" s="132"/>
      <c r="IJ178" s="132"/>
      <c r="IK178" s="132"/>
      <c r="IL178" s="132"/>
      <c r="IM178" s="132"/>
      <c r="IN178" s="132"/>
      <c r="IO178" s="132"/>
      <c r="IP178" s="132"/>
      <c r="IQ178" s="132"/>
      <c r="IR178" s="132"/>
    </row>
    <row r="179" spans="1:252" x14ac:dyDescent="0.25">
      <c r="A179" s="101" t="s">
        <v>563</v>
      </c>
      <c r="B179" s="101" t="s">
        <v>285</v>
      </c>
      <c r="C179" s="61" t="s">
        <v>564</v>
      </c>
      <c r="D179" s="61" t="s">
        <v>355</v>
      </c>
      <c r="E179" s="61" t="s">
        <v>565</v>
      </c>
      <c r="F179" s="61" t="s">
        <v>443</v>
      </c>
      <c r="G179" s="61"/>
      <c r="H179" s="61" t="s">
        <v>566</v>
      </c>
      <c r="I179" s="5" t="s">
        <v>567</v>
      </c>
      <c r="J179" s="7"/>
      <c r="K179" s="132"/>
      <c r="L179" s="132"/>
      <c r="M179" s="132"/>
      <c r="N179" s="132"/>
      <c r="O179" s="132"/>
      <c r="P179" s="132"/>
      <c r="Q179" s="132"/>
      <c r="R179" s="132"/>
      <c r="S179" s="132"/>
      <c r="T179" s="132"/>
      <c r="U179" s="132"/>
      <c r="V179" s="132"/>
      <c r="W179" s="132"/>
      <c r="X179" s="132"/>
      <c r="Y179" s="132"/>
      <c r="Z179" s="132"/>
      <c r="AA179" s="132"/>
      <c r="AB179" s="132"/>
      <c r="AC179" s="132"/>
      <c r="AD179" s="132"/>
      <c r="AE179" s="132"/>
      <c r="AF179" s="132"/>
      <c r="AG179" s="132"/>
      <c r="AH179" s="132"/>
      <c r="AI179" s="132"/>
      <c r="AJ179" s="132"/>
      <c r="AK179" s="132"/>
      <c r="AL179" s="132"/>
      <c r="AM179" s="132"/>
      <c r="AN179" s="132"/>
      <c r="AO179" s="132"/>
      <c r="AP179" s="132"/>
      <c r="AQ179" s="132"/>
      <c r="AR179" s="132"/>
      <c r="AS179" s="132"/>
      <c r="AT179" s="132"/>
      <c r="AU179" s="132"/>
      <c r="AV179" s="132"/>
      <c r="AW179" s="132"/>
      <c r="AX179" s="132"/>
      <c r="AY179" s="132"/>
      <c r="AZ179" s="132"/>
      <c r="BA179" s="132"/>
      <c r="BB179" s="132"/>
      <c r="BC179" s="132"/>
      <c r="BD179" s="132"/>
      <c r="BE179" s="132"/>
      <c r="BF179" s="132"/>
      <c r="BG179" s="132"/>
      <c r="BH179" s="132"/>
      <c r="BI179" s="132"/>
      <c r="BJ179" s="132"/>
      <c r="BK179" s="132"/>
      <c r="BL179" s="132"/>
      <c r="BM179" s="132"/>
      <c r="BN179" s="132"/>
      <c r="BO179" s="132"/>
      <c r="BP179" s="132"/>
      <c r="BQ179" s="132"/>
      <c r="BR179" s="132"/>
      <c r="BS179" s="132"/>
      <c r="BT179" s="132"/>
      <c r="BU179" s="132"/>
      <c r="BV179" s="132"/>
      <c r="BW179" s="132"/>
      <c r="BX179" s="132"/>
      <c r="BY179" s="132"/>
      <c r="BZ179" s="132"/>
      <c r="CA179" s="132"/>
      <c r="CB179" s="132"/>
      <c r="CC179" s="132"/>
      <c r="CD179" s="132"/>
      <c r="CE179" s="132"/>
      <c r="CF179" s="132"/>
      <c r="CG179" s="132"/>
      <c r="CH179" s="132"/>
      <c r="CI179" s="132"/>
      <c r="CJ179" s="132"/>
      <c r="CK179" s="132"/>
      <c r="CL179" s="132"/>
      <c r="CM179" s="132"/>
      <c r="CN179" s="132"/>
      <c r="CO179" s="132"/>
      <c r="CP179" s="132"/>
      <c r="CQ179" s="132"/>
      <c r="CR179" s="132"/>
      <c r="CS179" s="132"/>
      <c r="CT179" s="132"/>
      <c r="CU179" s="132"/>
      <c r="CV179" s="132"/>
      <c r="CW179" s="132"/>
      <c r="CX179" s="132"/>
      <c r="CY179" s="132"/>
      <c r="CZ179" s="132"/>
      <c r="DA179" s="132"/>
      <c r="DB179" s="132"/>
      <c r="DC179" s="132"/>
      <c r="DD179" s="132"/>
      <c r="DE179" s="132"/>
      <c r="DF179" s="132"/>
      <c r="DG179" s="132"/>
      <c r="DH179" s="132"/>
      <c r="DI179" s="132"/>
      <c r="DJ179" s="132"/>
      <c r="DK179" s="132"/>
      <c r="DL179" s="132"/>
      <c r="DM179" s="132"/>
      <c r="DN179" s="132"/>
      <c r="DO179" s="132"/>
      <c r="DP179" s="132"/>
      <c r="DQ179" s="132"/>
      <c r="DR179" s="132"/>
      <c r="DS179" s="132"/>
      <c r="DT179" s="132"/>
      <c r="DU179" s="132"/>
      <c r="DV179" s="132"/>
      <c r="DW179" s="132"/>
      <c r="DX179" s="132"/>
      <c r="DY179" s="132"/>
      <c r="DZ179" s="132"/>
      <c r="EA179" s="132"/>
      <c r="EB179" s="132"/>
      <c r="EC179" s="132"/>
      <c r="ED179" s="132"/>
      <c r="EE179" s="132"/>
      <c r="EF179" s="132"/>
      <c r="EG179" s="132"/>
      <c r="EH179" s="132"/>
      <c r="EI179" s="132"/>
      <c r="EJ179" s="132"/>
      <c r="EK179" s="132"/>
      <c r="EL179" s="132"/>
      <c r="EM179" s="132"/>
      <c r="EN179" s="132"/>
      <c r="EO179" s="132"/>
      <c r="EP179" s="132"/>
      <c r="EQ179" s="132"/>
      <c r="ER179" s="132"/>
      <c r="ES179" s="132"/>
      <c r="ET179" s="132"/>
      <c r="EU179" s="132"/>
      <c r="EV179" s="132"/>
      <c r="EW179" s="132"/>
      <c r="EX179" s="132"/>
      <c r="EY179" s="132"/>
      <c r="EZ179" s="132"/>
      <c r="FA179" s="132"/>
      <c r="FB179" s="132"/>
      <c r="FC179" s="132"/>
      <c r="FD179" s="132"/>
      <c r="FE179" s="132"/>
      <c r="FF179" s="132"/>
      <c r="FG179" s="132"/>
      <c r="FH179" s="132"/>
      <c r="FI179" s="132"/>
      <c r="FJ179" s="132"/>
      <c r="FK179" s="132"/>
      <c r="FL179" s="132"/>
      <c r="FM179" s="132"/>
      <c r="FN179" s="132"/>
      <c r="FO179" s="132"/>
      <c r="FP179" s="132"/>
      <c r="FQ179" s="132"/>
      <c r="FR179" s="132"/>
      <c r="FS179" s="132"/>
      <c r="FT179" s="132"/>
      <c r="FU179" s="132"/>
      <c r="FV179" s="132"/>
      <c r="FW179" s="132"/>
      <c r="FX179" s="132"/>
      <c r="FY179" s="132"/>
      <c r="FZ179" s="132"/>
      <c r="GA179" s="132"/>
      <c r="GB179" s="132"/>
      <c r="GC179" s="132"/>
      <c r="GD179" s="132"/>
      <c r="GE179" s="132"/>
      <c r="GF179" s="132"/>
      <c r="GG179" s="132"/>
      <c r="GH179" s="132"/>
      <c r="GI179" s="132"/>
      <c r="GJ179" s="132"/>
      <c r="GK179" s="132"/>
      <c r="GL179" s="132"/>
      <c r="GM179" s="132"/>
      <c r="GN179" s="132"/>
      <c r="GO179" s="132"/>
      <c r="GP179" s="132"/>
      <c r="GQ179" s="132"/>
      <c r="GR179" s="132"/>
      <c r="GS179" s="132"/>
      <c r="GT179" s="132"/>
      <c r="GU179" s="132"/>
      <c r="GV179" s="132"/>
      <c r="GW179" s="132"/>
      <c r="GX179" s="132"/>
      <c r="GY179" s="132"/>
      <c r="GZ179" s="132"/>
      <c r="HA179" s="132"/>
      <c r="HB179" s="132"/>
      <c r="HC179" s="132"/>
      <c r="HD179" s="132"/>
      <c r="HE179" s="132"/>
      <c r="HF179" s="132"/>
      <c r="HG179" s="132"/>
      <c r="HH179" s="132"/>
      <c r="HI179" s="132"/>
      <c r="HJ179" s="132"/>
      <c r="HK179" s="132"/>
      <c r="HL179" s="132"/>
      <c r="HM179" s="132"/>
      <c r="HN179" s="132"/>
      <c r="HO179" s="132"/>
      <c r="HP179" s="132"/>
      <c r="HQ179" s="132"/>
      <c r="HR179" s="132"/>
      <c r="HS179" s="132"/>
      <c r="HT179" s="132"/>
      <c r="HU179" s="132"/>
      <c r="HV179" s="132"/>
      <c r="HW179" s="132"/>
      <c r="HX179" s="132"/>
      <c r="HY179" s="132"/>
      <c r="HZ179" s="132"/>
      <c r="IA179" s="132"/>
      <c r="IB179" s="132"/>
      <c r="IC179" s="132"/>
      <c r="ID179" s="132"/>
      <c r="IE179" s="132"/>
      <c r="IF179" s="132"/>
      <c r="IG179" s="132"/>
      <c r="IH179" s="132"/>
      <c r="II179" s="132"/>
      <c r="IJ179" s="132"/>
      <c r="IK179" s="132"/>
      <c r="IL179" s="132"/>
      <c r="IM179" s="132"/>
      <c r="IN179" s="132"/>
      <c r="IO179" s="132"/>
      <c r="IP179" s="132"/>
      <c r="IQ179" s="132"/>
      <c r="IR179" s="132"/>
    </row>
    <row r="180" spans="1:252" x14ac:dyDescent="0.25">
      <c r="A180" s="102" t="s">
        <v>1151</v>
      </c>
      <c r="B180" s="102" t="s">
        <v>343</v>
      </c>
      <c r="C180" s="62" t="s">
        <v>1152</v>
      </c>
      <c r="D180" s="62" t="s">
        <v>259</v>
      </c>
      <c r="E180" s="62">
        <v>2106829136</v>
      </c>
      <c r="G180" s="62">
        <v>6978008225</v>
      </c>
      <c r="H180" s="62">
        <v>6955499475</v>
      </c>
      <c r="I180" s="58" t="s">
        <v>1153</v>
      </c>
      <c r="K180" s="132"/>
      <c r="L180" s="132"/>
      <c r="M180" s="132"/>
      <c r="N180" s="132"/>
      <c r="O180" s="132"/>
      <c r="P180" s="132"/>
      <c r="Q180" s="132"/>
      <c r="R180" s="132"/>
      <c r="S180" s="132"/>
      <c r="T180" s="132"/>
      <c r="U180" s="132"/>
      <c r="V180" s="132"/>
      <c r="W180" s="132"/>
      <c r="X180" s="132"/>
      <c r="Y180" s="132"/>
      <c r="Z180" s="132"/>
      <c r="AA180" s="132"/>
      <c r="AB180" s="132"/>
      <c r="AC180" s="132"/>
      <c r="AD180" s="132"/>
      <c r="AE180" s="132"/>
      <c r="AF180" s="132"/>
      <c r="AG180" s="132"/>
      <c r="AH180" s="132"/>
      <c r="AI180" s="132"/>
      <c r="AJ180" s="132"/>
      <c r="AK180" s="132"/>
      <c r="AL180" s="132"/>
      <c r="AM180" s="132"/>
      <c r="AN180" s="132"/>
      <c r="AO180" s="132"/>
      <c r="AP180" s="132"/>
      <c r="AQ180" s="132"/>
      <c r="AR180" s="132"/>
      <c r="AS180" s="132"/>
      <c r="AT180" s="132"/>
      <c r="AU180" s="132"/>
      <c r="AV180" s="132"/>
      <c r="AW180" s="132"/>
      <c r="AX180" s="132"/>
      <c r="AY180" s="132"/>
      <c r="AZ180" s="132"/>
      <c r="BA180" s="132"/>
      <c r="BB180" s="132"/>
      <c r="BC180" s="132"/>
      <c r="BD180" s="132"/>
      <c r="BE180" s="132"/>
      <c r="BF180" s="132"/>
      <c r="BG180" s="132"/>
      <c r="BH180" s="132"/>
      <c r="BI180" s="132"/>
      <c r="BJ180" s="132"/>
      <c r="BK180" s="132"/>
      <c r="BL180" s="132"/>
      <c r="BM180" s="132"/>
      <c r="BN180" s="132"/>
      <c r="BO180" s="132"/>
      <c r="BP180" s="132"/>
      <c r="BQ180" s="132"/>
      <c r="BR180" s="132"/>
      <c r="BS180" s="132"/>
      <c r="BT180" s="132"/>
      <c r="BU180" s="132"/>
      <c r="BV180" s="132"/>
      <c r="BW180" s="132"/>
      <c r="BX180" s="132"/>
      <c r="BY180" s="132"/>
      <c r="BZ180" s="132"/>
      <c r="CA180" s="132"/>
      <c r="CB180" s="132"/>
      <c r="CC180" s="132"/>
      <c r="CD180" s="132"/>
      <c r="CE180" s="132"/>
      <c r="CF180" s="132"/>
      <c r="CG180" s="132"/>
      <c r="CH180" s="132"/>
      <c r="CI180" s="132"/>
      <c r="CJ180" s="132"/>
      <c r="CK180" s="132"/>
      <c r="CL180" s="132"/>
      <c r="CM180" s="132"/>
      <c r="CN180" s="132"/>
      <c r="CO180" s="132"/>
      <c r="CP180" s="132"/>
      <c r="CQ180" s="132"/>
      <c r="CR180" s="132"/>
      <c r="CS180" s="132"/>
      <c r="CT180" s="132"/>
      <c r="CU180" s="132"/>
      <c r="CV180" s="132"/>
      <c r="CW180" s="132"/>
      <c r="CX180" s="132"/>
      <c r="CY180" s="132"/>
      <c r="CZ180" s="132"/>
      <c r="DA180" s="132"/>
      <c r="DB180" s="132"/>
      <c r="DC180" s="132"/>
      <c r="DD180" s="132"/>
      <c r="DE180" s="132"/>
      <c r="DF180" s="132"/>
      <c r="DG180" s="132"/>
      <c r="DH180" s="132"/>
      <c r="DI180" s="132"/>
      <c r="DJ180" s="132"/>
      <c r="DK180" s="132"/>
      <c r="DL180" s="132"/>
      <c r="DM180" s="132"/>
      <c r="DN180" s="132"/>
      <c r="DO180" s="132"/>
      <c r="DP180" s="132"/>
      <c r="DQ180" s="132"/>
      <c r="DR180" s="132"/>
      <c r="DS180" s="132"/>
      <c r="DT180" s="132"/>
      <c r="DU180" s="132"/>
      <c r="DV180" s="132"/>
      <c r="DW180" s="132"/>
      <c r="DX180" s="132"/>
      <c r="DY180" s="132"/>
      <c r="DZ180" s="132"/>
      <c r="EA180" s="132"/>
      <c r="EB180" s="132"/>
      <c r="EC180" s="132"/>
      <c r="ED180" s="132"/>
      <c r="EE180" s="132"/>
      <c r="EF180" s="132"/>
      <c r="EG180" s="132"/>
      <c r="EH180" s="132"/>
      <c r="EI180" s="132"/>
      <c r="EJ180" s="132"/>
      <c r="EK180" s="132"/>
      <c r="EL180" s="132"/>
      <c r="EM180" s="132"/>
      <c r="EN180" s="132"/>
      <c r="EO180" s="132"/>
      <c r="EP180" s="132"/>
      <c r="EQ180" s="132"/>
      <c r="ER180" s="132"/>
      <c r="ES180" s="132"/>
      <c r="ET180" s="132"/>
      <c r="EU180" s="132"/>
      <c r="EV180" s="132"/>
      <c r="EW180" s="132"/>
      <c r="EX180" s="132"/>
      <c r="EY180" s="132"/>
      <c r="EZ180" s="132"/>
      <c r="FA180" s="132"/>
      <c r="FB180" s="132"/>
      <c r="FC180" s="132"/>
      <c r="FD180" s="132"/>
      <c r="FE180" s="132"/>
      <c r="FF180" s="132"/>
      <c r="FG180" s="132"/>
      <c r="FH180" s="132"/>
      <c r="FI180" s="132"/>
      <c r="FJ180" s="132"/>
      <c r="FK180" s="132"/>
      <c r="FL180" s="132"/>
      <c r="FM180" s="132"/>
      <c r="FN180" s="132"/>
      <c r="FO180" s="132"/>
      <c r="FP180" s="132"/>
      <c r="FQ180" s="132"/>
      <c r="FR180" s="132"/>
      <c r="FS180" s="132"/>
      <c r="FT180" s="132"/>
      <c r="FU180" s="132"/>
      <c r="FV180" s="132"/>
      <c r="FW180" s="132"/>
      <c r="FX180" s="132"/>
      <c r="FY180" s="132"/>
      <c r="FZ180" s="132"/>
      <c r="GA180" s="132"/>
      <c r="GB180" s="132"/>
      <c r="GC180" s="132"/>
      <c r="GD180" s="132"/>
      <c r="GE180" s="132"/>
      <c r="GF180" s="132"/>
      <c r="GG180" s="132"/>
      <c r="GH180" s="132"/>
      <c r="GI180" s="132"/>
      <c r="GJ180" s="132"/>
      <c r="GK180" s="132"/>
      <c r="GL180" s="132"/>
      <c r="GM180" s="132"/>
      <c r="GN180" s="132"/>
      <c r="GO180" s="132"/>
      <c r="GP180" s="132"/>
      <c r="GQ180" s="132"/>
      <c r="GR180" s="132"/>
      <c r="GS180" s="132"/>
      <c r="GT180" s="132"/>
      <c r="GU180" s="132"/>
      <c r="GV180" s="132"/>
      <c r="GW180" s="132"/>
      <c r="GX180" s="132"/>
      <c r="GY180" s="132"/>
      <c r="GZ180" s="132"/>
      <c r="HA180" s="132"/>
      <c r="HB180" s="132"/>
      <c r="HC180" s="132"/>
      <c r="HD180" s="132"/>
      <c r="HE180" s="132"/>
      <c r="HF180" s="132"/>
      <c r="HG180" s="132"/>
      <c r="HH180" s="132"/>
      <c r="HI180" s="132"/>
      <c r="HJ180" s="132"/>
      <c r="HK180" s="132"/>
      <c r="HL180" s="132"/>
      <c r="HM180" s="132"/>
      <c r="HN180" s="132"/>
      <c r="HO180" s="132"/>
      <c r="HP180" s="132"/>
      <c r="HQ180" s="132"/>
      <c r="HR180" s="132"/>
      <c r="HS180" s="132"/>
      <c r="HT180" s="132"/>
      <c r="HU180" s="132"/>
      <c r="HV180" s="132"/>
      <c r="HW180" s="132"/>
      <c r="HX180" s="132"/>
      <c r="HY180" s="132"/>
      <c r="HZ180" s="132"/>
      <c r="IA180" s="132"/>
      <c r="IB180" s="132"/>
      <c r="IC180" s="132"/>
      <c r="ID180" s="132"/>
      <c r="IE180" s="132"/>
      <c r="IF180" s="132"/>
      <c r="IG180" s="132"/>
      <c r="IH180" s="132"/>
      <c r="II180" s="132"/>
      <c r="IJ180" s="132"/>
      <c r="IK180" s="132"/>
      <c r="IL180" s="132"/>
      <c r="IM180" s="132"/>
      <c r="IN180" s="132"/>
      <c r="IO180" s="132"/>
      <c r="IP180" s="132"/>
      <c r="IQ180" s="132"/>
      <c r="IR180" s="132"/>
    </row>
    <row r="181" spans="1:252" s="128" customFormat="1" x14ac:dyDescent="0.25">
      <c r="A181" s="140" t="s">
        <v>1433</v>
      </c>
      <c r="B181" s="140" t="s">
        <v>774</v>
      </c>
      <c r="C181" s="134" t="s">
        <v>1434</v>
      </c>
      <c r="D181" s="134" t="s">
        <v>1457</v>
      </c>
      <c r="E181" s="134">
        <v>2102925970</v>
      </c>
      <c r="F181" s="134"/>
      <c r="G181" s="134">
        <v>6934846420</v>
      </c>
      <c r="H181" s="134">
        <v>6934026540</v>
      </c>
      <c r="I181" s="135" t="s">
        <v>1435</v>
      </c>
      <c r="J181" s="136"/>
      <c r="K181" s="132"/>
      <c r="L181" s="132"/>
      <c r="M181" s="132"/>
      <c r="N181" s="132"/>
      <c r="O181" s="132"/>
      <c r="P181" s="132"/>
      <c r="Q181" s="132"/>
      <c r="R181" s="132"/>
      <c r="S181" s="132"/>
      <c r="T181" s="132"/>
      <c r="U181" s="132"/>
      <c r="V181" s="132"/>
      <c r="W181" s="132"/>
      <c r="X181" s="132"/>
      <c r="Y181" s="132"/>
      <c r="Z181" s="132"/>
      <c r="AA181" s="132"/>
      <c r="AB181" s="132"/>
      <c r="AC181" s="132"/>
      <c r="AD181" s="132"/>
      <c r="AE181" s="132"/>
      <c r="AF181" s="132"/>
      <c r="AG181" s="132"/>
      <c r="AH181" s="132"/>
      <c r="AI181" s="132"/>
      <c r="AJ181" s="132"/>
      <c r="AK181" s="132"/>
      <c r="AL181" s="132"/>
      <c r="AM181" s="132"/>
      <c r="AN181" s="132"/>
      <c r="AO181" s="132"/>
      <c r="AP181" s="132"/>
      <c r="AQ181" s="132"/>
      <c r="AR181" s="132"/>
      <c r="AS181" s="132"/>
      <c r="AT181" s="132"/>
      <c r="AU181" s="132"/>
      <c r="AV181" s="132"/>
      <c r="AW181" s="132"/>
      <c r="AX181" s="132"/>
      <c r="AY181" s="132"/>
      <c r="AZ181" s="132"/>
      <c r="BA181" s="132"/>
      <c r="BB181" s="132"/>
      <c r="BC181" s="132"/>
      <c r="BD181" s="132"/>
      <c r="BE181" s="132"/>
      <c r="BF181" s="132"/>
      <c r="BG181" s="132"/>
      <c r="BH181" s="132"/>
      <c r="BI181" s="132"/>
      <c r="BJ181" s="132"/>
      <c r="BK181" s="132"/>
      <c r="BL181" s="132"/>
      <c r="BM181" s="132"/>
      <c r="BN181" s="132"/>
      <c r="BO181" s="132"/>
      <c r="BP181" s="132"/>
      <c r="BQ181" s="132"/>
      <c r="BR181" s="132"/>
      <c r="BS181" s="132"/>
      <c r="BT181" s="132"/>
      <c r="BU181" s="132"/>
      <c r="BV181" s="132"/>
      <c r="BW181" s="132"/>
      <c r="BX181" s="132"/>
      <c r="BY181" s="132"/>
      <c r="BZ181" s="132"/>
      <c r="CA181" s="132"/>
      <c r="CB181" s="132"/>
      <c r="CC181" s="132"/>
      <c r="CD181" s="132"/>
      <c r="CE181" s="132"/>
      <c r="CF181" s="132"/>
      <c r="CG181" s="132"/>
      <c r="CH181" s="132"/>
      <c r="CI181" s="132"/>
      <c r="CJ181" s="132"/>
      <c r="CK181" s="132"/>
      <c r="CL181" s="132"/>
      <c r="CM181" s="132"/>
      <c r="CN181" s="132"/>
      <c r="CO181" s="132"/>
      <c r="CP181" s="132"/>
      <c r="CQ181" s="132"/>
      <c r="CR181" s="132"/>
      <c r="CS181" s="132"/>
      <c r="CT181" s="132"/>
      <c r="CU181" s="132"/>
      <c r="CV181" s="132"/>
      <c r="CW181" s="132"/>
      <c r="CX181" s="132"/>
      <c r="CY181" s="132"/>
      <c r="CZ181" s="132"/>
      <c r="DA181" s="132"/>
      <c r="DB181" s="132"/>
      <c r="DC181" s="132"/>
      <c r="DD181" s="132"/>
      <c r="DE181" s="132"/>
      <c r="DF181" s="132"/>
      <c r="DG181" s="132"/>
      <c r="DH181" s="132"/>
      <c r="DI181" s="132"/>
      <c r="DJ181" s="132"/>
      <c r="DK181" s="132"/>
      <c r="DL181" s="132"/>
      <c r="DM181" s="132"/>
      <c r="DN181" s="132"/>
      <c r="DO181" s="132"/>
      <c r="DP181" s="132"/>
      <c r="DQ181" s="132"/>
      <c r="DR181" s="132"/>
      <c r="DS181" s="132"/>
      <c r="DT181" s="132"/>
      <c r="DU181" s="132"/>
      <c r="DV181" s="132"/>
      <c r="DW181" s="132"/>
      <c r="DX181" s="132"/>
      <c r="DY181" s="132"/>
      <c r="DZ181" s="132"/>
      <c r="EA181" s="132"/>
      <c r="EB181" s="132"/>
      <c r="EC181" s="132"/>
      <c r="ED181" s="132"/>
      <c r="EE181" s="132"/>
      <c r="EF181" s="132"/>
      <c r="EG181" s="132"/>
      <c r="EH181" s="132"/>
      <c r="EI181" s="132"/>
      <c r="EJ181" s="132"/>
      <c r="EK181" s="132"/>
      <c r="EL181" s="132"/>
      <c r="EM181" s="132"/>
      <c r="EN181" s="132"/>
      <c r="EO181" s="132"/>
      <c r="EP181" s="132"/>
      <c r="EQ181" s="132"/>
      <c r="ER181" s="132"/>
      <c r="ES181" s="132"/>
      <c r="ET181" s="132"/>
      <c r="EU181" s="132"/>
      <c r="EV181" s="132"/>
      <c r="EW181" s="132"/>
      <c r="EX181" s="132"/>
      <c r="EY181" s="132"/>
      <c r="EZ181" s="132"/>
      <c r="FA181" s="132"/>
      <c r="FB181" s="132"/>
      <c r="FC181" s="132"/>
      <c r="FD181" s="132"/>
      <c r="FE181" s="132"/>
      <c r="FF181" s="132"/>
      <c r="FG181" s="132"/>
      <c r="FH181" s="132"/>
      <c r="FI181" s="132"/>
      <c r="FJ181" s="132"/>
      <c r="FK181" s="132"/>
      <c r="FL181" s="132"/>
      <c r="FM181" s="132"/>
      <c r="FN181" s="132"/>
      <c r="FO181" s="132"/>
      <c r="FP181" s="132"/>
      <c r="FQ181" s="132"/>
      <c r="FR181" s="132"/>
      <c r="FS181" s="132"/>
      <c r="FT181" s="132"/>
      <c r="FU181" s="132"/>
      <c r="FV181" s="132"/>
      <c r="FW181" s="132"/>
      <c r="FX181" s="132"/>
      <c r="FY181" s="132"/>
      <c r="FZ181" s="132"/>
      <c r="GA181" s="132"/>
      <c r="GB181" s="132"/>
      <c r="GC181" s="132"/>
      <c r="GD181" s="132"/>
      <c r="GE181" s="132"/>
      <c r="GF181" s="132"/>
      <c r="GG181" s="132"/>
      <c r="GH181" s="132"/>
      <c r="GI181" s="132"/>
      <c r="GJ181" s="132"/>
      <c r="GK181" s="132"/>
      <c r="GL181" s="132"/>
      <c r="GM181" s="132"/>
      <c r="GN181" s="132"/>
      <c r="GO181" s="132"/>
      <c r="GP181" s="132"/>
      <c r="GQ181" s="132"/>
      <c r="GR181" s="132"/>
      <c r="GS181" s="132"/>
      <c r="GT181" s="132"/>
      <c r="GU181" s="132"/>
      <c r="GV181" s="132"/>
      <c r="GW181" s="132"/>
      <c r="GX181" s="132"/>
      <c r="GY181" s="132"/>
      <c r="GZ181" s="132"/>
      <c r="HA181" s="132"/>
      <c r="HB181" s="132"/>
      <c r="HC181" s="132"/>
      <c r="HD181" s="132"/>
      <c r="HE181" s="132"/>
      <c r="HF181" s="132"/>
      <c r="HG181" s="132"/>
      <c r="HH181" s="132"/>
      <c r="HI181" s="132"/>
      <c r="HJ181" s="132"/>
      <c r="HK181" s="132"/>
      <c r="HL181" s="132"/>
      <c r="HM181" s="132"/>
      <c r="HN181" s="132"/>
      <c r="HO181" s="132"/>
      <c r="HP181" s="132"/>
      <c r="HQ181" s="132"/>
      <c r="HR181" s="132"/>
      <c r="HS181" s="132"/>
      <c r="HT181" s="132"/>
      <c r="HU181" s="132"/>
      <c r="HV181" s="132"/>
      <c r="HW181" s="132"/>
      <c r="HX181" s="132"/>
      <c r="HY181" s="132"/>
      <c r="HZ181" s="132"/>
      <c r="IA181" s="132"/>
      <c r="IB181" s="132"/>
      <c r="IC181" s="132"/>
      <c r="ID181" s="132"/>
      <c r="IE181" s="132"/>
      <c r="IF181" s="132"/>
      <c r="IG181" s="132"/>
      <c r="IH181" s="132"/>
      <c r="II181" s="132"/>
      <c r="IJ181" s="132"/>
      <c r="IK181" s="132"/>
      <c r="IL181" s="132"/>
      <c r="IM181" s="132"/>
      <c r="IN181" s="132"/>
      <c r="IO181" s="132"/>
      <c r="IP181" s="132"/>
      <c r="IQ181" s="132"/>
      <c r="IR181" s="132"/>
    </row>
    <row r="182" spans="1:252" s="128" customFormat="1" ht="17.25" customHeight="1" x14ac:dyDescent="0.25">
      <c r="A182" s="140" t="s">
        <v>1607</v>
      </c>
      <c r="B182" s="140" t="s">
        <v>1608</v>
      </c>
      <c r="C182" s="134" t="s">
        <v>1609</v>
      </c>
      <c r="D182" s="134" t="s">
        <v>1610</v>
      </c>
      <c r="E182" s="134"/>
      <c r="F182" s="134">
        <v>6938284538</v>
      </c>
      <c r="G182" s="134">
        <v>6937038960</v>
      </c>
      <c r="H182" s="134">
        <v>6936500694</v>
      </c>
      <c r="I182" s="135" t="s">
        <v>1688</v>
      </c>
      <c r="J182" s="136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32"/>
      <c r="AF182" s="132"/>
      <c r="AG182" s="132"/>
      <c r="AH182" s="132"/>
      <c r="AI182" s="132"/>
      <c r="AJ182" s="132"/>
      <c r="AK182" s="132"/>
      <c r="AL182" s="132"/>
      <c r="AM182" s="132"/>
      <c r="AN182" s="132"/>
      <c r="AO182" s="132"/>
      <c r="AP182" s="132"/>
      <c r="AQ182" s="132"/>
      <c r="AR182" s="132"/>
      <c r="AS182" s="132"/>
      <c r="AT182" s="132"/>
      <c r="AU182" s="132"/>
      <c r="AV182" s="132"/>
      <c r="AW182" s="132"/>
      <c r="AX182" s="132"/>
      <c r="AY182" s="132"/>
      <c r="AZ182" s="132"/>
      <c r="BA182" s="132"/>
      <c r="BB182" s="132"/>
      <c r="BC182" s="132"/>
      <c r="BD182" s="132"/>
      <c r="BE182" s="132"/>
      <c r="BF182" s="132"/>
      <c r="BG182" s="132"/>
      <c r="BH182" s="132"/>
      <c r="BI182" s="132"/>
      <c r="BJ182" s="132"/>
      <c r="BK182" s="132"/>
      <c r="BL182" s="132"/>
      <c r="BM182" s="132"/>
      <c r="BN182" s="132"/>
      <c r="BO182" s="132"/>
      <c r="BP182" s="132"/>
      <c r="BQ182" s="132"/>
      <c r="BR182" s="132"/>
      <c r="BS182" s="132"/>
      <c r="BT182" s="132"/>
      <c r="BU182" s="132"/>
      <c r="BV182" s="132"/>
      <c r="BW182" s="132"/>
      <c r="BX182" s="132"/>
      <c r="BY182" s="132"/>
      <c r="BZ182" s="132"/>
      <c r="CA182" s="132"/>
      <c r="CB182" s="132"/>
      <c r="CC182" s="132"/>
      <c r="CD182" s="132"/>
      <c r="CE182" s="132"/>
      <c r="CF182" s="132"/>
      <c r="CG182" s="132"/>
      <c r="CH182" s="132"/>
      <c r="CI182" s="132"/>
      <c r="CJ182" s="132"/>
      <c r="CK182" s="132"/>
      <c r="CL182" s="132"/>
      <c r="CM182" s="132"/>
      <c r="CN182" s="132"/>
      <c r="CO182" s="132"/>
      <c r="CP182" s="132"/>
      <c r="CQ182" s="132"/>
      <c r="CR182" s="132"/>
      <c r="CS182" s="132"/>
      <c r="CT182" s="132"/>
      <c r="CU182" s="132"/>
      <c r="CV182" s="132"/>
      <c r="CW182" s="132"/>
      <c r="CX182" s="132"/>
      <c r="CY182" s="132"/>
      <c r="CZ182" s="132"/>
      <c r="DA182" s="132"/>
      <c r="DB182" s="132"/>
      <c r="DC182" s="132"/>
      <c r="DD182" s="132"/>
      <c r="DE182" s="132"/>
      <c r="DF182" s="132"/>
      <c r="DG182" s="132"/>
      <c r="DH182" s="132"/>
      <c r="DI182" s="132"/>
      <c r="DJ182" s="132"/>
      <c r="DK182" s="132"/>
      <c r="DL182" s="132"/>
      <c r="DM182" s="132"/>
      <c r="DN182" s="132"/>
      <c r="DO182" s="132"/>
      <c r="DP182" s="132"/>
      <c r="DQ182" s="132"/>
      <c r="DR182" s="132"/>
      <c r="DS182" s="132"/>
      <c r="DT182" s="132"/>
      <c r="DU182" s="132"/>
      <c r="DV182" s="132"/>
      <c r="DW182" s="132"/>
      <c r="DX182" s="132"/>
      <c r="DY182" s="132"/>
      <c r="DZ182" s="132"/>
      <c r="EA182" s="132"/>
      <c r="EB182" s="132"/>
      <c r="EC182" s="132"/>
      <c r="ED182" s="132"/>
      <c r="EE182" s="132"/>
      <c r="EF182" s="132"/>
      <c r="EG182" s="132"/>
      <c r="EH182" s="132"/>
      <c r="EI182" s="132"/>
      <c r="EJ182" s="132"/>
      <c r="EK182" s="132"/>
      <c r="EL182" s="132"/>
      <c r="EM182" s="132"/>
      <c r="EN182" s="132"/>
      <c r="EO182" s="132"/>
      <c r="EP182" s="132"/>
      <c r="EQ182" s="132"/>
      <c r="ER182" s="132"/>
      <c r="ES182" s="132"/>
      <c r="ET182" s="132"/>
      <c r="EU182" s="132"/>
      <c r="EV182" s="132"/>
      <c r="EW182" s="132"/>
      <c r="EX182" s="132"/>
      <c r="EY182" s="132"/>
      <c r="EZ182" s="132"/>
      <c r="FA182" s="132"/>
      <c r="FB182" s="132"/>
      <c r="FC182" s="132"/>
      <c r="FD182" s="132"/>
      <c r="FE182" s="132"/>
      <c r="FF182" s="132"/>
      <c r="FG182" s="132"/>
      <c r="FH182" s="132"/>
      <c r="FI182" s="132"/>
      <c r="FJ182" s="132"/>
      <c r="FK182" s="132"/>
      <c r="FL182" s="132"/>
      <c r="FM182" s="132"/>
      <c r="FN182" s="132"/>
      <c r="FO182" s="132"/>
      <c r="FP182" s="132"/>
      <c r="FQ182" s="132"/>
      <c r="FR182" s="132"/>
      <c r="FS182" s="132"/>
      <c r="FT182" s="132"/>
      <c r="FU182" s="132"/>
      <c r="FV182" s="132"/>
      <c r="FW182" s="132"/>
      <c r="FX182" s="132"/>
      <c r="FY182" s="132"/>
      <c r="FZ182" s="132"/>
      <c r="GA182" s="132"/>
      <c r="GB182" s="132"/>
      <c r="GC182" s="132"/>
      <c r="GD182" s="132"/>
      <c r="GE182" s="132"/>
      <c r="GF182" s="132"/>
      <c r="GG182" s="132"/>
      <c r="GH182" s="132"/>
      <c r="GI182" s="132"/>
      <c r="GJ182" s="132"/>
      <c r="GK182" s="132"/>
      <c r="GL182" s="132"/>
      <c r="GM182" s="132"/>
      <c r="GN182" s="132"/>
      <c r="GO182" s="132"/>
      <c r="GP182" s="132"/>
      <c r="GQ182" s="132"/>
      <c r="GR182" s="132"/>
      <c r="GS182" s="132"/>
      <c r="GT182" s="132"/>
      <c r="GU182" s="132"/>
      <c r="GV182" s="132"/>
      <c r="GW182" s="132"/>
      <c r="GX182" s="132"/>
      <c r="GY182" s="132"/>
      <c r="GZ182" s="132"/>
      <c r="HA182" s="132"/>
      <c r="HB182" s="132"/>
      <c r="HC182" s="132"/>
      <c r="HD182" s="132"/>
      <c r="HE182" s="132"/>
      <c r="HF182" s="132"/>
      <c r="HG182" s="132"/>
      <c r="HH182" s="132"/>
      <c r="HI182" s="132"/>
      <c r="HJ182" s="132"/>
      <c r="HK182" s="132"/>
      <c r="HL182" s="132"/>
      <c r="HM182" s="132"/>
      <c r="HN182" s="132"/>
      <c r="HO182" s="132"/>
      <c r="HP182" s="132"/>
      <c r="HQ182" s="132"/>
      <c r="HR182" s="132"/>
      <c r="HS182" s="132"/>
      <c r="HT182" s="132"/>
      <c r="HU182" s="132"/>
      <c r="HV182" s="132"/>
      <c r="HW182" s="132"/>
      <c r="HX182" s="132"/>
      <c r="HY182" s="132"/>
      <c r="HZ182" s="132"/>
      <c r="IA182" s="132"/>
      <c r="IB182" s="132"/>
      <c r="IC182" s="132"/>
      <c r="ID182" s="132"/>
      <c r="IE182" s="132"/>
      <c r="IF182" s="132"/>
      <c r="IG182" s="132"/>
      <c r="IH182" s="132"/>
      <c r="II182" s="132"/>
      <c r="IJ182" s="132"/>
      <c r="IK182" s="132"/>
      <c r="IL182" s="132"/>
      <c r="IM182" s="132"/>
      <c r="IN182" s="132"/>
      <c r="IO182" s="132"/>
      <c r="IP182" s="132"/>
      <c r="IQ182" s="132"/>
      <c r="IR182" s="132"/>
    </row>
    <row r="183" spans="1:252" s="128" customFormat="1" x14ac:dyDescent="0.25">
      <c r="A183" s="140" t="s">
        <v>1637</v>
      </c>
      <c r="B183" s="140" t="s">
        <v>1638</v>
      </c>
      <c r="C183" s="134" t="s">
        <v>638</v>
      </c>
      <c r="D183" s="134" t="s">
        <v>238</v>
      </c>
      <c r="E183" s="134"/>
      <c r="F183" s="134"/>
      <c r="G183" s="134"/>
      <c r="H183" s="134">
        <v>6987252353</v>
      </c>
      <c r="I183" s="135" t="s">
        <v>1699</v>
      </c>
      <c r="J183" s="136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32"/>
      <c r="V183" s="132"/>
      <c r="W183" s="132"/>
      <c r="X183" s="132"/>
      <c r="Y183" s="132"/>
      <c r="Z183" s="132"/>
      <c r="AA183" s="132"/>
      <c r="AB183" s="132"/>
      <c r="AC183" s="132"/>
      <c r="AD183" s="132"/>
      <c r="AE183" s="132"/>
      <c r="AF183" s="132"/>
      <c r="AG183" s="132"/>
      <c r="AH183" s="132"/>
      <c r="AI183" s="132"/>
      <c r="AJ183" s="132"/>
      <c r="AK183" s="132"/>
      <c r="AL183" s="132"/>
      <c r="AM183" s="132"/>
      <c r="AN183" s="132"/>
      <c r="AO183" s="132"/>
      <c r="AP183" s="132"/>
      <c r="AQ183" s="132"/>
      <c r="AR183" s="132"/>
      <c r="AS183" s="132"/>
      <c r="AT183" s="132"/>
      <c r="AU183" s="132"/>
      <c r="AV183" s="132"/>
      <c r="AW183" s="132"/>
      <c r="AX183" s="132"/>
      <c r="AY183" s="132"/>
      <c r="AZ183" s="132"/>
      <c r="BA183" s="132"/>
      <c r="BB183" s="132"/>
      <c r="BC183" s="132"/>
      <c r="BD183" s="132"/>
      <c r="BE183" s="132"/>
      <c r="BF183" s="132"/>
      <c r="BG183" s="132"/>
      <c r="BH183" s="132"/>
      <c r="BI183" s="132"/>
      <c r="BJ183" s="132"/>
      <c r="BK183" s="132"/>
      <c r="BL183" s="132"/>
      <c r="BM183" s="132"/>
      <c r="BN183" s="132"/>
      <c r="BO183" s="132"/>
      <c r="BP183" s="132"/>
      <c r="BQ183" s="132"/>
      <c r="BR183" s="132"/>
      <c r="BS183" s="132"/>
      <c r="BT183" s="132"/>
      <c r="BU183" s="132"/>
      <c r="BV183" s="132"/>
      <c r="BW183" s="132"/>
      <c r="BX183" s="132"/>
      <c r="BY183" s="132"/>
      <c r="BZ183" s="132"/>
      <c r="CA183" s="132"/>
      <c r="CB183" s="132"/>
      <c r="CC183" s="132"/>
      <c r="CD183" s="132"/>
      <c r="CE183" s="132"/>
      <c r="CF183" s="132"/>
      <c r="CG183" s="132"/>
      <c r="CH183" s="132"/>
      <c r="CI183" s="132"/>
      <c r="CJ183" s="132"/>
      <c r="CK183" s="132"/>
      <c r="CL183" s="132"/>
      <c r="CM183" s="132"/>
      <c r="CN183" s="132"/>
      <c r="CO183" s="132"/>
      <c r="CP183" s="132"/>
      <c r="CQ183" s="132"/>
      <c r="CR183" s="132"/>
      <c r="CS183" s="132"/>
      <c r="CT183" s="132"/>
      <c r="CU183" s="132"/>
      <c r="CV183" s="132"/>
      <c r="CW183" s="132"/>
      <c r="CX183" s="132"/>
      <c r="CY183" s="132"/>
      <c r="CZ183" s="132"/>
      <c r="DA183" s="132"/>
      <c r="DB183" s="132"/>
      <c r="DC183" s="132"/>
      <c r="DD183" s="132"/>
      <c r="DE183" s="132"/>
      <c r="DF183" s="132"/>
      <c r="DG183" s="132"/>
      <c r="DH183" s="132"/>
      <c r="DI183" s="132"/>
      <c r="DJ183" s="132"/>
      <c r="DK183" s="132"/>
      <c r="DL183" s="132"/>
      <c r="DM183" s="132"/>
      <c r="DN183" s="132"/>
      <c r="DO183" s="132"/>
      <c r="DP183" s="132"/>
      <c r="DQ183" s="132"/>
      <c r="DR183" s="132"/>
      <c r="DS183" s="132"/>
      <c r="DT183" s="132"/>
      <c r="DU183" s="132"/>
      <c r="DV183" s="132"/>
      <c r="DW183" s="132"/>
      <c r="DX183" s="132"/>
      <c r="DY183" s="132"/>
      <c r="DZ183" s="132"/>
      <c r="EA183" s="132"/>
      <c r="EB183" s="132"/>
      <c r="EC183" s="132"/>
      <c r="ED183" s="132"/>
      <c r="EE183" s="132"/>
      <c r="EF183" s="132"/>
      <c r="EG183" s="132"/>
      <c r="EH183" s="132"/>
      <c r="EI183" s="132"/>
      <c r="EJ183" s="132"/>
      <c r="EK183" s="132"/>
      <c r="EL183" s="132"/>
      <c r="EM183" s="132"/>
      <c r="EN183" s="132"/>
      <c r="EO183" s="132"/>
      <c r="EP183" s="132"/>
      <c r="EQ183" s="132"/>
      <c r="ER183" s="132"/>
      <c r="ES183" s="132"/>
      <c r="ET183" s="132"/>
      <c r="EU183" s="132"/>
      <c r="EV183" s="132"/>
      <c r="EW183" s="132"/>
      <c r="EX183" s="132"/>
      <c r="EY183" s="132"/>
      <c r="EZ183" s="132"/>
      <c r="FA183" s="132"/>
      <c r="FB183" s="132"/>
      <c r="FC183" s="132"/>
      <c r="FD183" s="132"/>
      <c r="FE183" s="132"/>
      <c r="FF183" s="132"/>
      <c r="FG183" s="132"/>
      <c r="FH183" s="132"/>
      <c r="FI183" s="132"/>
      <c r="FJ183" s="132"/>
      <c r="FK183" s="132"/>
      <c r="FL183" s="132"/>
      <c r="FM183" s="132"/>
      <c r="FN183" s="132"/>
      <c r="FO183" s="132"/>
      <c r="FP183" s="132"/>
      <c r="FQ183" s="132"/>
      <c r="FR183" s="132"/>
      <c r="FS183" s="132"/>
      <c r="FT183" s="132"/>
      <c r="FU183" s="132"/>
      <c r="FV183" s="132"/>
      <c r="FW183" s="132"/>
      <c r="FX183" s="132"/>
      <c r="FY183" s="132"/>
      <c r="FZ183" s="132"/>
      <c r="GA183" s="132"/>
      <c r="GB183" s="132"/>
      <c r="GC183" s="132"/>
      <c r="GD183" s="132"/>
      <c r="GE183" s="132"/>
      <c r="GF183" s="132"/>
      <c r="GG183" s="132"/>
      <c r="GH183" s="132"/>
      <c r="GI183" s="132"/>
      <c r="GJ183" s="132"/>
      <c r="GK183" s="132"/>
      <c r="GL183" s="132"/>
      <c r="GM183" s="132"/>
      <c r="GN183" s="132"/>
      <c r="GO183" s="132"/>
      <c r="GP183" s="132"/>
      <c r="GQ183" s="132"/>
      <c r="GR183" s="132"/>
      <c r="GS183" s="132"/>
      <c r="GT183" s="132"/>
      <c r="GU183" s="132"/>
      <c r="GV183" s="132"/>
      <c r="GW183" s="132"/>
      <c r="GX183" s="132"/>
      <c r="GY183" s="132"/>
      <c r="GZ183" s="132"/>
      <c r="HA183" s="132"/>
      <c r="HB183" s="132"/>
      <c r="HC183" s="132"/>
      <c r="HD183" s="132"/>
      <c r="HE183" s="132"/>
      <c r="HF183" s="132"/>
      <c r="HG183" s="132"/>
      <c r="HH183" s="132"/>
      <c r="HI183" s="132"/>
      <c r="HJ183" s="132"/>
      <c r="HK183" s="132"/>
      <c r="HL183" s="132"/>
      <c r="HM183" s="132"/>
      <c r="HN183" s="132"/>
      <c r="HO183" s="132"/>
      <c r="HP183" s="132"/>
      <c r="HQ183" s="132"/>
      <c r="HR183" s="132"/>
      <c r="HS183" s="132"/>
      <c r="HT183" s="132"/>
      <c r="HU183" s="132"/>
      <c r="HV183" s="132"/>
      <c r="HW183" s="132"/>
      <c r="HX183" s="132"/>
      <c r="HY183" s="132"/>
      <c r="HZ183" s="132"/>
      <c r="IA183" s="132"/>
      <c r="IB183" s="132"/>
      <c r="IC183" s="132"/>
      <c r="ID183" s="132"/>
      <c r="IE183" s="132"/>
      <c r="IF183" s="132"/>
      <c r="IG183" s="132"/>
      <c r="IH183" s="132"/>
      <c r="II183" s="132"/>
      <c r="IJ183" s="132"/>
      <c r="IK183" s="132"/>
      <c r="IL183" s="132"/>
      <c r="IM183" s="132"/>
      <c r="IN183" s="132"/>
      <c r="IO183" s="132"/>
      <c r="IP183" s="132"/>
      <c r="IQ183" s="132"/>
      <c r="IR183" s="132"/>
    </row>
    <row r="184" spans="1:252" s="128" customFormat="1" x14ac:dyDescent="0.25">
      <c r="A184" s="140" t="s">
        <v>1219</v>
      </c>
      <c r="B184" s="140" t="s">
        <v>1122</v>
      </c>
      <c r="C184" s="134" t="s">
        <v>1220</v>
      </c>
      <c r="D184" s="134" t="s">
        <v>383</v>
      </c>
      <c r="E184" s="134"/>
      <c r="F184" s="134">
        <v>6945387830</v>
      </c>
      <c r="G184" s="134">
        <v>6972378443</v>
      </c>
      <c r="H184" s="134"/>
      <c r="I184" s="135" t="s">
        <v>1774</v>
      </c>
      <c r="J184" s="136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32"/>
      <c r="V184" s="132"/>
      <c r="W184" s="132"/>
      <c r="X184" s="132"/>
      <c r="Y184" s="132"/>
      <c r="Z184" s="132"/>
      <c r="AA184" s="132"/>
      <c r="AB184" s="132"/>
      <c r="AC184" s="132"/>
      <c r="AD184" s="132"/>
      <c r="AE184" s="132"/>
      <c r="AF184" s="132"/>
      <c r="AG184" s="132"/>
      <c r="AH184" s="132"/>
      <c r="AI184" s="132"/>
      <c r="AJ184" s="132"/>
      <c r="AK184" s="132"/>
      <c r="AL184" s="132"/>
      <c r="AM184" s="132"/>
      <c r="AN184" s="132"/>
      <c r="AO184" s="132"/>
      <c r="AP184" s="132"/>
      <c r="AQ184" s="132"/>
      <c r="AR184" s="132"/>
      <c r="AS184" s="132"/>
      <c r="AT184" s="132"/>
      <c r="AU184" s="132"/>
      <c r="AV184" s="132"/>
      <c r="AW184" s="132"/>
      <c r="AX184" s="132"/>
      <c r="AY184" s="132"/>
      <c r="AZ184" s="132"/>
      <c r="BA184" s="132"/>
      <c r="BB184" s="132"/>
      <c r="BC184" s="132"/>
      <c r="BD184" s="132"/>
      <c r="BE184" s="132"/>
      <c r="BF184" s="132"/>
      <c r="BG184" s="132"/>
      <c r="BH184" s="132"/>
      <c r="BI184" s="132"/>
      <c r="BJ184" s="132"/>
      <c r="BK184" s="132"/>
      <c r="BL184" s="132"/>
      <c r="BM184" s="132"/>
      <c r="BN184" s="132"/>
      <c r="BO184" s="132"/>
      <c r="BP184" s="132"/>
      <c r="BQ184" s="132"/>
      <c r="BR184" s="132"/>
      <c r="BS184" s="132"/>
      <c r="BT184" s="132"/>
      <c r="BU184" s="132"/>
      <c r="BV184" s="132"/>
      <c r="BW184" s="132"/>
      <c r="BX184" s="132"/>
      <c r="BY184" s="132"/>
      <c r="BZ184" s="132"/>
      <c r="CA184" s="132"/>
      <c r="CB184" s="132"/>
      <c r="CC184" s="132"/>
      <c r="CD184" s="132"/>
      <c r="CE184" s="132"/>
      <c r="CF184" s="132"/>
      <c r="CG184" s="132"/>
      <c r="CH184" s="132"/>
      <c r="CI184" s="132"/>
      <c r="CJ184" s="132"/>
      <c r="CK184" s="132"/>
      <c r="CL184" s="132"/>
      <c r="CM184" s="132"/>
      <c r="CN184" s="132"/>
      <c r="CO184" s="132"/>
      <c r="CP184" s="132"/>
      <c r="CQ184" s="132"/>
      <c r="CR184" s="132"/>
      <c r="CS184" s="132"/>
      <c r="CT184" s="132"/>
      <c r="CU184" s="132"/>
      <c r="CV184" s="132"/>
      <c r="CW184" s="132"/>
      <c r="CX184" s="132"/>
      <c r="CY184" s="132"/>
      <c r="CZ184" s="132"/>
      <c r="DA184" s="132"/>
      <c r="DB184" s="132"/>
      <c r="DC184" s="132"/>
      <c r="DD184" s="132"/>
      <c r="DE184" s="132"/>
      <c r="DF184" s="132"/>
      <c r="DG184" s="132"/>
      <c r="DH184" s="132"/>
      <c r="DI184" s="132"/>
      <c r="DJ184" s="132"/>
      <c r="DK184" s="132"/>
      <c r="DL184" s="132"/>
      <c r="DM184" s="132"/>
      <c r="DN184" s="132"/>
      <c r="DO184" s="132"/>
      <c r="DP184" s="132"/>
      <c r="DQ184" s="132"/>
      <c r="DR184" s="132"/>
      <c r="DS184" s="132"/>
      <c r="DT184" s="132"/>
      <c r="DU184" s="132"/>
      <c r="DV184" s="132"/>
      <c r="DW184" s="132"/>
      <c r="DX184" s="132"/>
      <c r="DY184" s="132"/>
      <c r="DZ184" s="132"/>
      <c r="EA184" s="132"/>
      <c r="EB184" s="132"/>
      <c r="EC184" s="132"/>
      <c r="ED184" s="132"/>
      <c r="EE184" s="132"/>
      <c r="EF184" s="132"/>
      <c r="EG184" s="132"/>
      <c r="EH184" s="132"/>
      <c r="EI184" s="132"/>
      <c r="EJ184" s="132"/>
      <c r="EK184" s="132"/>
      <c r="EL184" s="132"/>
      <c r="EM184" s="132"/>
      <c r="EN184" s="132"/>
      <c r="EO184" s="132"/>
      <c r="EP184" s="132"/>
      <c r="EQ184" s="132"/>
      <c r="ER184" s="132"/>
      <c r="ES184" s="132"/>
      <c r="ET184" s="132"/>
      <c r="EU184" s="132"/>
      <c r="EV184" s="132"/>
      <c r="EW184" s="132"/>
      <c r="EX184" s="132"/>
      <c r="EY184" s="132"/>
      <c r="EZ184" s="132"/>
      <c r="FA184" s="132"/>
      <c r="FB184" s="132"/>
      <c r="FC184" s="132"/>
      <c r="FD184" s="132"/>
      <c r="FE184" s="132"/>
      <c r="FF184" s="132"/>
      <c r="FG184" s="132"/>
      <c r="FH184" s="132"/>
      <c r="FI184" s="132"/>
      <c r="FJ184" s="132"/>
      <c r="FK184" s="132"/>
      <c r="FL184" s="132"/>
      <c r="FM184" s="132"/>
      <c r="FN184" s="132"/>
      <c r="FO184" s="132"/>
      <c r="FP184" s="132"/>
      <c r="FQ184" s="132"/>
      <c r="FR184" s="132"/>
      <c r="FS184" s="132"/>
      <c r="FT184" s="132"/>
      <c r="FU184" s="132"/>
      <c r="FV184" s="132"/>
      <c r="FW184" s="132"/>
      <c r="FX184" s="132"/>
      <c r="FY184" s="132"/>
      <c r="FZ184" s="132"/>
      <c r="GA184" s="132"/>
      <c r="GB184" s="132"/>
      <c r="GC184" s="132"/>
      <c r="GD184" s="132"/>
      <c r="GE184" s="132"/>
      <c r="GF184" s="132"/>
      <c r="GG184" s="132"/>
      <c r="GH184" s="132"/>
      <c r="GI184" s="132"/>
      <c r="GJ184" s="132"/>
      <c r="GK184" s="132"/>
      <c r="GL184" s="132"/>
      <c r="GM184" s="132"/>
      <c r="GN184" s="132"/>
      <c r="GO184" s="132"/>
      <c r="GP184" s="132"/>
      <c r="GQ184" s="132"/>
      <c r="GR184" s="132"/>
      <c r="GS184" s="132"/>
      <c r="GT184" s="132"/>
      <c r="GU184" s="132"/>
      <c r="GV184" s="132"/>
      <c r="GW184" s="132"/>
      <c r="GX184" s="132"/>
      <c r="GY184" s="132"/>
      <c r="GZ184" s="132"/>
      <c r="HA184" s="132"/>
      <c r="HB184" s="132"/>
      <c r="HC184" s="132"/>
      <c r="HD184" s="132"/>
      <c r="HE184" s="132"/>
      <c r="HF184" s="132"/>
      <c r="HG184" s="132"/>
      <c r="HH184" s="132"/>
      <c r="HI184" s="132"/>
      <c r="HJ184" s="132"/>
      <c r="HK184" s="132"/>
      <c r="HL184" s="132"/>
      <c r="HM184" s="132"/>
      <c r="HN184" s="132"/>
      <c r="HO184" s="132"/>
      <c r="HP184" s="132"/>
      <c r="HQ184" s="132"/>
      <c r="HR184" s="132"/>
      <c r="HS184" s="132"/>
      <c r="HT184" s="132"/>
      <c r="HU184" s="132"/>
      <c r="HV184" s="132"/>
      <c r="HW184" s="132"/>
      <c r="HX184" s="132"/>
      <c r="HY184" s="132"/>
      <c r="HZ184" s="132"/>
      <c r="IA184" s="132"/>
      <c r="IB184" s="132"/>
      <c r="IC184" s="132"/>
      <c r="ID184" s="132"/>
      <c r="IE184" s="132"/>
      <c r="IF184" s="132"/>
      <c r="IG184" s="132"/>
      <c r="IH184" s="132"/>
      <c r="II184" s="132"/>
      <c r="IJ184" s="132"/>
      <c r="IK184" s="132"/>
      <c r="IL184" s="132"/>
      <c r="IM184" s="132"/>
      <c r="IN184" s="132"/>
      <c r="IO184" s="132"/>
      <c r="IP184" s="132"/>
      <c r="IQ184" s="132"/>
      <c r="IR184" s="132"/>
    </row>
    <row r="185" spans="1:252" ht="17.25" customHeight="1" x14ac:dyDescent="0.25">
      <c r="A185" s="102" t="s">
        <v>902</v>
      </c>
      <c r="B185" s="102" t="s">
        <v>456</v>
      </c>
      <c r="C185" s="62" t="s">
        <v>903</v>
      </c>
      <c r="F185" s="62">
        <v>6955364528</v>
      </c>
      <c r="H185" s="62">
        <v>6955364528</v>
      </c>
      <c r="K185" s="139" t="s">
        <v>575</v>
      </c>
      <c r="L185" s="132"/>
      <c r="M185" s="132"/>
      <c r="N185" s="132"/>
      <c r="O185" s="132"/>
      <c r="P185" s="132"/>
      <c r="Q185" s="132"/>
      <c r="R185" s="132"/>
      <c r="S185" s="132"/>
      <c r="T185" s="132"/>
      <c r="U185" s="132"/>
      <c r="V185" s="132"/>
      <c r="W185" s="132"/>
      <c r="X185" s="132"/>
      <c r="Y185" s="132"/>
      <c r="Z185" s="132"/>
      <c r="AA185" s="132"/>
      <c r="AB185" s="132"/>
      <c r="AC185" s="132"/>
      <c r="AD185" s="132"/>
      <c r="AE185" s="132"/>
      <c r="AF185" s="132"/>
      <c r="AG185" s="132"/>
      <c r="AH185" s="132"/>
      <c r="AI185" s="132"/>
      <c r="AJ185" s="132"/>
      <c r="AK185" s="132"/>
      <c r="AL185" s="132"/>
      <c r="AM185" s="132"/>
      <c r="AN185" s="132"/>
      <c r="AO185" s="132"/>
      <c r="AP185" s="132"/>
      <c r="AQ185" s="132"/>
      <c r="AR185" s="132"/>
      <c r="AS185" s="132"/>
      <c r="AT185" s="132"/>
      <c r="AU185" s="132"/>
      <c r="AV185" s="132"/>
      <c r="AW185" s="132"/>
      <c r="AX185" s="132"/>
      <c r="AY185" s="132"/>
      <c r="AZ185" s="132"/>
      <c r="BA185" s="132"/>
      <c r="BB185" s="132"/>
      <c r="BC185" s="132"/>
      <c r="BD185" s="132"/>
      <c r="BE185" s="132"/>
      <c r="BF185" s="132"/>
      <c r="BG185" s="132"/>
      <c r="BH185" s="132"/>
      <c r="BI185" s="132"/>
      <c r="BJ185" s="132"/>
      <c r="BK185" s="132"/>
      <c r="BL185" s="132"/>
      <c r="BM185" s="132"/>
      <c r="BN185" s="132"/>
      <c r="BO185" s="132"/>
      <c r="BP185" s="132"/>
      <c r="BQ185" s="132"/>
      <c r="BR185" s="132"/>
      <c r="BS185" s="132"/>
      <c r="BT185" s="132"/>
      <c r="BU185" s="132"/>
      <c r="BV185" s="132"/>
      <c r="BW185" s="132"/>
      <c r="BX185" s="132"/>
      <c r="BY185" s="132"/>
      <c r="BZ185" s="132"/>
      <c r="CA185" s="132"/>
      <c r="CB185" s="132"/>
      <c r="CC185" s="132"/>
      <c r="CD185" s="132"/>
      <c r="CE185" s="132"/>
      <c r="CF185" s="132"/>
      <c r="CG185" s="132"/>
      <c r="CH185" s="132"/>
      <c r="CI185" s="132"/>
      <c r="CJ185" s="132"/>
      <c r="CK185" s="132"/>
      <c r="CL185" s="132"/>
      <c r="CM185" s="132"/>
      <c r="CN185" s="132"/>
      <c r="CO185" s="132"/>
      <c r="CP185" s="132"/>
      <c r="CQ185" s="132"/>
      <c r="CR185" s="132"/>
      <c r="CS185" s="132"/>
      <c r="CT185" s="132"/>
      <c r="CU185" s="132"/>
      <c r="CV185" s="132"/>
      <c r="CW185" s="132"/>
      <c r="CX185" s="132"/>
      <c r="CY185" s="132"/>
      <c r="CZ185" s="132"/>
      <c r="DA185" s="132"/>
      <c r="DB185" s="132"/>
      <c r="DC185" s="132"/>
      <c r="DD185" s="132"/>
      <c r="DE185" s="132"/>
      <c r="DF185" s="132"/>
      <c r="DG185" s="132"/>
      <c r="DH185" s="132"/>
      <c r="DI185" s="132"/>
      <c r="DJ185" s="132"/>
      <c r="DK185" s="132"/>
      <c r="DL185" s="132"/>
      <c r="DM185" s="132"/>
      <c r="DN185" s="132"/>
      <c r="DO185" s="132"/>
      <c r="DP185" s="132"/>
      <c r="DQ185" s="132"/>
      <c r="DR185" s="132"/>
      <c r="DS185" s="132"/>
      <c r="DT185" s="132"/>
      <c r="DU185" s="132"/>
      <c r="DV185" s="132"/>
      <c r="DW185" s="132"/>
      <c r="DX185" s="132"/>
      <c r="DY185" s="132"/>
      <c r="DZ185" s="132"/>
      <c r="EA185" s="132"/>
      <c r="EB185" s="132"/>
      <c r="EC185" s="132"/>
      <c r="ED185" s="132"/>
      <c r="EE185" s="132"/>
      <c r="EF185" s="132"/>
      <c r="EG185" s="132"/>
      <c r="EH185" s="132"/>
      <c r="EI185" s="132"/>
      <c r="EJ185" s="132"/>
      <c r="EK185" s="132"/>
      <c r="EL185" s="132"/>
      <c r="EM185" s="132"/>
      <c r="EN185" s="132"/>
      <c r="EO185" s="132"/>
      <c r="EP185" s="132"/>
      <c r="EQ185" s="132"/>
      <c r="ER185" s="132"/>
      <c r="ES185" s="132"/>
      <c r="ET185" s="132"/>
      <c r="EU185" s="132"/>
      <c r="EV185" s="132"/>
      <c r="EW185" s="132"/>
      <c r="EX185" s="132"/>
      <c r="EY185" s="132"/>
      <c r="EZ185" s="132"/>
      <c r="FA185" s="132"/>
      <c r="FB185" s="132"/>
      <c r="FC185" s="132"/>
      <c r="FD185" s="132"/>
      <c r="FE185" s="132"/>
      <c r="FF185" s="132"/>
      <c r="FG185" s="132"/>
      <c r="FH185" s="132"/>
      <c r="FI185" s="132"/>
      <c r="FJ185" s="132"/>
      <c r="FK185" s="132"/>
      <c r="FL185" s="132"/>
      <c r="FM185" s="132"/>
      <c r="FN185" s="132"/>
      <c r="FO185" s="132"/>
      <c r="FP185" s="132"/>
      <c r="FQ185" s="132"/>
      <c r="FR185" s="132"/>
      <c r="FS185" s="132"/>
      <c r="FT185" s="132"/>
      <c r="FU185" s="132"/>
      <c r="FV185" s="132"/>
      <c r="FW185" s="132"/>
      <c r="FX185" s="132"/>
      <c r="FY185" s="132"/>
      <c r="FZ185" s="132"/>
      <c r="GA185" s="132"/>
      <c r="GB185" s="132"/>
      <c r="GC185" s="132"/>
      <c r="GD185" s="132"/>
      <c r="GE185" s="132"/>
      <c r="GF185" s="132"/>
      <c r="GG185" s="132"/>
      <c r="GH185" s="132"/>
      <c r="GI185" s="132"/>
      <c r="GJ185" s="132"/>
      <c r="GK185" s="132"/>
      <c r="GL185" s="132"/>
      <c r="GM185" s="132"/>
      <c r="GN185" s="132"/>
      <c r="GO185" s="132"/>
      <c r="GP185" s="132"/>
      <c r="GQ185" s="132"/>
      <c r="GR185" s="132"/>
      <c r="GS185" s="132"/>
      <c r="GT185" s="132"/>
      <c r="GU185" s="132"/>
      <c r="GV185" s="132"/>
      <c r="GW185" s="132"/>
      <c r="GX185" s="132"/>
      <c r="GY185" s="132"/>
      <c r="GZ185" s="132"/>
      <c r="HA185" s="132"/>
      <c r="HB185" s="132"/>
      <c r="HC185" s="132"/>
      <c r="HD185" s="132"/>
      <c r="HE185" s="132"/>
      <c r="HF185" s="132"/>
      <c r="HG185" s="132"/>
      <c r="HH185" s="132"/>
      <c r="HI185" s="132"/>
      <c r="HJ185" s="132"/>
      <c r="HK185" s="132"/>
      <c r="HL185" s="132"/>
      <c r="HM185" s="132"/>
      <c r="HN185" s="132"/>
      <c r="HO185" s="132"/>
      <c r="HP185" s="132"/>
      <c r="HQ185" s="132"/>
      <c r="HR185" s="132"/>
      <c r="HS185" s="132"/>
      <c r="HT185" s="132"/>
      <c r="HU185" s="132"/>
      <c r="HV185" s="132"/>
      <c r="HW185" s="132"/>
      <c r="HX185" s="132"/>
      <c r="HY185" s="132"/>
      <c r="HZ185" s="132"/>
      <c r="IA185" s="132"/>
      <c r="IB185" s="132"/>
      <c r="IC185" s="132"/>
      <c r="ID185" s="132"/>
      <c r="IE185" s="132"/>
      <c r="IF185" s="132"/>
      <c r="IG185" s="132"/>
      <c r="IH185" s="132"/>
      <c r="II185" s="132"/>
      <c r="IJ185" s="132"/>
      <c r="IK185" s="132"/>
      <c r="IL185" s="132"/>
      <c r="IM185" s="132"/>
      <c r="IN185" s="132"/>
      <c r="IO185" s="132"/>
      <c r="IP185" s="132"/>
      <c r="IQ185" s="132"/>
      <c r="IR185" s="132"/>
    </row>
    <row r="186" spans="1:252" ht="15.75" customHeight="1" x14ac:dyDescent="0.25">
      <c r="A186" s="101" t="s">
        <v>568</v>
      </c>
      <c r="B186" s="101" t="s">
        <v>383</v>
      </c>
      <c r="C186" s="61" t="s">
        <v>569</v>
      </c>
      <c r="D186" s="61" t="s">
        <v>272</v>
      </c>
      <c r="E186" s="61" t="s">
        <v>570</v>
      </c>
      <c r="F186" s="61" t="s">
        <v>571</v>
      </c>
      <c r="G186" s="61" t="s">
        <v>572</v>
      </c>
      <c r="H186" s="61"/>
      <c r="I186" s="9" t="s">
        <v>573</v>
      </c>
      <c r="J186" s="9" t="s">
        <v>574</v>
      </c>
      <c r="K186" s="139"/>
      <c r="L186" s="132"/>
      <c r="M186" s="132"/>
      <c r="N186" s="132"/>
      <c r="O186" s="132"/>
      <c r="P186" s="132"/>
      <c r="Q186" s="132"/>
      <c r="R186" s="132"/>
      <c r="S186" s="132"/>
      <c r="T186" s="132"/>
      <c r="U186" s="132"/>
      <c r="V186" s="132"/>
      <c r="W186" s="132"/>
      <c r="X186" s="132"/>
      <c r="Y186" s="132"/>
      <c r="Z186" s="132"/>
      <c r="AA186" s="132"/>
      <c r="AB186" s="132"/>
      <c r="AC186" s="132"/>
      <c r="AD186" s="132"/>
      <c r="AE186" s="132"/>
      <c r="AF186" s="132"/>
      <c r="AG186" s="132"/>
      <c r="AH186" s="132"/>
      <c r="AI186" s="132"/>
      <c r="AJ186" s="132"/>
      <c r="AK186" s="132"/>
      <c r="AL186" s="132"/>
      <c r="AM186" s="132"/>
      <c r="AN186" s="132"/>
      <c r="AO186" s="132"/>
      <c r="AP186" s="132"/>
      <c r="AQ186" s="132"/>
      <c r="AR186" s="132"/>
      <c r="AS186" s="132"/>
      <c r="AT186" s="132"/>
      <c r="AU186" s="132"/>
      <c r="AV186" s="132"/>
      <c r="AW186" s="132"/>
      <c r="AX186" s="132"/>
      <c r="AY186" s="132"/>
      <c r="AZ186" s="132"/>
      <c r="BA186" s="132"/>
      <c r="BB186" s="132"/>
      <c r="BC186" s="132"/>
      <c r="BD186" s="132"/>
      <c r="BE186" s="132"/>
      <c r="BF186" s="132"/>
      <c r="BG186" s="132"/>
      <c r="BH186" s="132"/>
      <c r="BI186" s="132"/>
      <c r="BJ186" s="132"/>
      <c r="BK186" s="132"/>
      <c r="BL186" s="132"/>
      <c r="BM186" s="132"/>
      <c r="BN186" s="132"/>
      <c r="BO186" s="132"/>
      <c r="BP186" s="132"/>
      <c r="BQ186" s="132"/>
      <c r="BR186" s="132"/>
      <c r="BS186" s="132"/>
      <c r="BT186" s="132"/>
      <c r="BU186" s="132"/>
      <c r="BV186" s="132"/>
      <c r="BW186" s="132"/>
      <c r="BX186" s="132"/>
      <c r="BY186" s="132"/>
      <c r="BZ186" s="132"/>
      <c r="CA186" s="132"/>
      <c r="CB186" s="132"/>
      <c r="CC186" s="132"/>
      <c r="CD186" s="132"/>
      <c r="CE186" s="132"/>
      <c r="CF186" s="132"/>
      <c r="CG186" s="132"/>
      <c r="CH186" s="132"/>
      <c r="CI186" s="132"/>
      <c r="CJ186" s="132"/>
      <c r="CK186" s="132"/>
      <c r="CL186" s="132"/>
      <c r="CM186" s="132"/>
      <c r="CN186" s="132"/>
      <c r="CO186" s="132"/>
      <c r="CP186" s="132"/>
      <c r="CQ186" s="132"/>
      <c r="CR186" s="132"/>
      <c r="CS186" s="132"/>
      <c r="CT186" s="132"/>
      <c r="CU186" s="132"/>
      <c r="CV186" s="132"/>
      <c r="CW186" s="132"/>
      <c r="CX186" s="132"/>
      <c r="CY186" s="132"/>
      <c r="CZ186" s="132"/>
      <c r="DA186" s="132"/>
      <c r="DB186" s="132"/>
      <c r="DC186" s="132"/>
      <c r="DD186" s="132"/>
      <c r="DE186" s="132"/>
      <c r="DF186" s="132"/>
      <c r="DG186" s="132"/>
      <c r="DH186" s="132"/>
      <c r="DI186" s="132"/>
      <c r="DJ186" s="132"/>
      <c r="DK186" s="132"/>
      <c r="DL186" s="132"/>
      <c r="DM186" s="132"/>
      <c r="DN186" s="132"/>
      <c r="DO186" s="132"/>
      <c r="DP186" s="132"/>
      <c r="DQ186" s="132"/>
      <c r="DR186" s="132"/>
      <c r="DS186" s="132"/>
      <c r="DT186" s="132"/>
      <c r="DU186" s="132"/>
      <c r="DV186" s="132"/>
      <c r="DW186" s="132"/>
      <c r="DX186" s="132"/>
      <c r="DY186" s="132"/>
      <c r="DZ186" s="132"/>
      <c r="EA186" s="132"/>
      <c r="EB186" s="132"/>
      <c r="EC186" s="132"/>
      <c r="ED186" s="132"/>
      <c r="EE186" s="132"/>
      <c r="EF186" s="132"/>
      <c r="EG186" s="132"/>
      <c r="EH186" s="132"/>
      <c r="EI186" s="132"/>
      <c r="EJ186" s="132"/>
      <c r="EK186" s="132"/>
      <c r="EL186" s="132"/>
      <c r="EM186" s="132"/>
      <c r="EN186" s="132"/>
      <c r="EO186" s="132"/>
      <c r="EP186" s="132"/>
      <c r="EQ186" s="132"/>
      <c r="ER186" s="132"/>
      <c r="ES186" s="132"/>
      <c r="ET186" s="132"/>
      <c r="EU186" s="132"/>
      <c r="EV186" s="132"/>
      <c r="EW186" s="132"/>
      <c r="EX186" s="132"/>
      <c r="EY186" s="132"/>
      <c r="EZ186" s="132"/>
      <c r="FA186" s="132"/>
      <c r="FB186" s="132"/>
      <c r="FC186" s="132"/>
      <c r="FD186" s="132"/>
      <c r="FE186" s="132"/>
      <c r="FF186" s="132"/>
      <c r="FG186" s="132"/>
      <c r="FH186" s="132"/>
      <c r="FI186" s="132"/>
      <c r="FJ186" s="132"/>
      <c r="FK186" s="132"/>
      <c r="FL186" s="132"/>
      <c r="FM186" s="132"/>
      <c r="FN186" s="132"/>
      <c r="FO186" s="132"/>
      <c r="FP186" s="132"/>
      <c r="FQ186" s="132"/>
      <c r="FR186" s="132"/>
      <c r="FS186" s="132"/>
      <c r="FT186" s="132"/>
      <c r="FU186" s="132"/>
      <c r="FV186" s="132"/>
      <c r="FW186" s="132"/>
      <c r="FX186" s="132"/>
      <c r="FY186" s="132"/>
      <c r="FZ186" s="132"/>
      <c r="GA186" s="132"/>
      <c r="GB186" s="132"/>
      <c r="GC186" s="132"/>
      <c r="GD186" s="132"/>
      <c r="GE186" s="132"/>
      <c r="GF186" s="132"/>
      <c r="GG186" s="132"/>
      <c r="GH186" s="132"/>
      <c r="GI186" s="132"/>
      <c r="GJ186" s="132"/>
      <c r="GK186" s="132"/>
      <c r="GL186" s="132"/>
      <c r="GM186" s="132"/>
      <c r="GN186" s="132"/>
      <c r="GO186" s="132"/>
      <c r="GP186" s="132"/>
      <c r="GQ186" s="132"/>
      <c r="GR186" s="132"/>
      <c r="GS186" s="132"/>
      <c r="GT186" s="132"/>
      <c r="GU186" s="132"/>
      <c r="GV186" s="132"/>
      <c r="GW186" s="132"/>
      <c r="GX186" s="132"/>
      <c r="GY186" s="132"/>
      <c r="GZ186" s="132"/>
      <c r="HA186" s="132"/>
      <c r="HB186" s="132"/>
      <c r="HC186" s="132"/>
      <c r="HD186" s="132"/>
      <c r="HE186" s="132"/>
      <c r="HF186" s="132"/>
      <c r="HG186" s="132"/>
      <c r="HH186" s="132"/>
      <c r="HI186" s="132"/>
      <c r="HJ186" s="132"/>
      <c r="HK186" s="132"/>
      <c r="HL186" s="132"/>
      <c r="HM186" s="132"/>
      <c r="HN186" s="132"/>
      <c r="HO186" s="132"/>
      <c r="HP186" s="132"/>
      <c r="HQ186" s="132"/>
      <c r="HR186" s="132"/>
      <c r="HS186" s="132"/>
      <c r="HT186" s="132"/>
      <c r="HU186" s="132"/>
      <c r="HV186" s="132"/>
      <c r="HW186" s="132"/>
      <c r="HX186" s="132"/>
      <c r="HY186" s="132"/>
      <c r="HZ186" s="132"/>
      <c r="IA186" s="132"/>
      <c r="IB186" s="132"/>
      <c r="IC186" s="132"/>
      <c r="ID186" s="132"/>
      <c r="IE186" s="132"/>
      <c r="IF186" s="132"/>
      <c r="IG186" s="132"/>
      <c r="IH186" s="132"/>
      <c r="II186" s="132"/>
      <c r="IJ186" s="132"/>
      <c r="IK186" s="132"/>
      <c r="IL186" s="132"/>
      <c r="IM186" s="132"/>
      <c r="IN186" s="132"/>
      <c r="IO186" s="132"/>
      <c r="IP186" s="132"/>
      <c r="IQ186" s="132"/>
      <c r="IR186" s="132"/>
    </row>
    <row r="187" spans="1:252" s="128" customFormat="1" ht="16.5" customHeight="1" x14ac:dyDescent="0.25">
      <c r="A187" s="141" t="s">
        <v>127</v>
      </c>
      <c r="B187" s="141" t="s">
        <v>377</v>
      </c>
      <c r="C187" s="142" t="s">
        <v>582</v>
      </c>
      <c r="D187" s="142" t="s">
        <v>583</v>
      </c>
      <c r="E187" s="142" t="s">
        <v>584</v>
      </c>
      <c r="F187" s="142" t="s">
        <v>585</v>
      </c>
      <c r="G187" s="142" t="s">
        <v>856</v>
      </c>
      <c r="H187" s="142" t="s">
        <v>585</v>
      </c>
      <c r="I187" s="143" t="s">
        <v>586</v>
      </c>
      <c r="J187" s="137" t="s">
        <v>865</v>
      </c>
      <c r="K187" s="132"/>
      <c r="L187" s="132"/>
      <c r="M187" s="132"/>
      <c r="N187" s="132"/>
      <c r="O187" s="132"/>
      <c r="P187" s="132"/>
      <c r="Q187" s="132"/>
      <c r="R187" s="132"/>
      <c r="S187" s="132"/>
      <c r="T187" s="132"/>
      <c r="U187" s="132"/>
      <c r="V187" s="132"/>
      <c r="W187" s="132"/>
      <c r="X187" s="132"/>
      <c r="Y187" s="132"/>
      <c r="Z187" s="132"/>
      <c r="AA187" s="132"/>
      <c r="AB187" s="132"/>
      <c r="AC187" s="132"/>
      <c r="AD187" s="132"/>
      <c r="AE187" s="132"/>
      <c r="AF187" s="132"/>
      <c r="AG187" s="132"/>
      <c r="AH187" s="132"/>
      <c r="AI187" s="132"/>
      <c r="AJ187" s="132"/>
      <c r="AK187" s="132"/>
      <c r="AL187" s="132"/>
      <c r="AM187" s="132"/>
      <c r="AN187" s="132"/>
      <c r="AO187" s="132"/>
      <c r="AP187" s="132"/>
      <c r="AQ187" s="132"/>
      <c r="AR187" s="132"/>
      <c r="AS187" s="132"/>
      <c r="AT187" s="132"/>
      <c r="AU187" s="132"/>
      <c r="AV187" s="132"/>
      <c r="AW187" s="132"/>
      <c r="AX187" s="132"/>
      <c r="AY187" s="132"/>
      <c r="AZ187" s="132"/>
      <c r="BA187" s="132"/>
      <c r="BB187" s="132"/>
      <c r="BC187" s="132"/>
      <c r="BD187" s="132"/>
      <c r="BE187" s="132"/>
      <c r="BF187" s="132"/>
      <c r="BG187" s="132"/>
      <c r="BH187" s="132"/>
      <c r="BI187" s="132"/>
      <c r="BJ187" s="132"/>
      <c r="BK187" s="132"/>
      <c r="BL187" s="132"/>
      <c r="BM187" s="132"/>
      <c r="BN187" s="132"/>
      <c r="BO187" s="132"/>
      <c r="BP187" s="132"/>
      <c r="BQ187" s="132"/>
      <c r="BR187" s="132"/>
      <c r="BS187" s="132"/>
      <c r="BT187" s="132"/>
      <c r="BU187" s="132"/>
      <c r="BV187" s="132"/>
      <c r="BW187" s="132"/>
      <c r="BX187" s="132"/>
      <c r="BY187" s="132"/>
      <c r="BZ187" s="132"/>
      <c r="CA187" s="132"/>
      <c r="CB187" s="132"/>
      <c r="CC187" s="132"/>
      <c r="CD187" s="132"/>
      <c r="CE187" s="132"/>
      <c r="CF187" s="132"/>
      <c r="CG187" s="132"/>
      <c r="CH187" s="132"/>
      <c r="CI187" s="132"/>
      <c r="CJ187" s="132"/>
      <c r="CK187" s="132"/>
      <c r="CL187" s="132"/>
      <c r="CM187" s="132"/>
      <c r="CN187" s="132"/>
      <c r="CO187" s="132"/>
      <c r="CP187" s="132"/>
      <c r="CQ187" s="132"/>
      <c r="CR187" s="132"/>
      <c r="CS187" s="132"/>
      <c r="CT187" s="132"/>
      <c r="CU187" s="132"/>
      <c r="CV187" s="132"/>
      <c r="CW187" s="132"/>
      <c r="CX187" s="132"/>
      <c r="CY187" s="132"/>
      <c r="CZ187" s="132"/>
      <c r="DA187" s="132"/>
      <c r="DB187" s="132"/>
      <c r="DC187" s="132"/>
      <c r="DD187" s="132"/>
      <c r="DE187" s="132"/>
      <c r="DF187" s="132"/>
      <c r="DG187" s="132"/>
      <c r="DH187" s="132"/>
      <c r="DI187" s="132"/>
      <c r="DJ187" s="132"/>
      <c r="DK187" s="132"/>
      <c r="DL187" s="132"/>
      <c r="DM187" s="132"/>
      <c r="DN187" s="132"/>
      <c r="DO187" s="132"/>
      <c r="DP187" s="132"/>
      <c r="DQ187" s="132"/>
      <c r="DR187" s="132"/>
      <c r="DS187" s="132"/>
      <c r="DT187" s="132"/>
      <c r="DU187" s="132"/>
      <c r="DV187" s="132"/>
      <c r="DW187" s="132"/>
      <c r="DX187" s="132"/>
      <c r="DY187" s="132"/>
      <c r="DZ187" s="132"/>
      <c r="EA187" s="132"/>
      <c r="EB187" s="132"/>
      <c r="EC187" s="132"/>
      <c r="ED187" s="132"/>
      <c r="EE187" s="132"/>
      <c r="EF187" s="132"/>
      <c r="EG187" s="132"/>
      <c r="EH187" s="132"/>
      <c r="EI187" s="132"/>
      <c r="EJ187" s="132"/>
      <c r="EK187" s="132"/>
      <c r="EL187" s="132"/>
      <c r="EM187" s="132"/>
      <c r="EN187" s="132"/>
      <c r="EO187" s="132"/>
      <c r="EP187" s="132"/>
      <c r="EQ187" s="132"/>
      <c r="ER187" s="132"/>
      <c r="ES187" s="132"/>
      <c r="ET187" s="132"/>
      <c r="EU187" s="132"/>
      <c r="EV187" s="132"/>
      <c r="EW187" s="132"/>
      <c r="EX187" s="132"/>
      <c r="EY187" s="132"/>
      <c r="EZ187" s="132"/>
      <c r="FA187" s="132"/>
      <c r="FB187" s="132"/>
      <c r="FC187" s="132"/>
      <c r="FD187" s="132"/>
      <c r="FE187" s="132"/>
      <c r="FF187" s="132"/>
      <c r="FG187" s="132"/>
      <c r="FH187" s="132"/>
      <c r="FI187" s="132"/>
      <c r="FJ187" s="132"/>
      <c r="FK187" s="132"/>
      <c r="FL187" s="132"/>
      <c r="FM187" s="132"/>
      <c r="FN187" s="132"/>
      <c r="FO187" s="132"/>
      <c r="FP187" s="132"/>
      <c r="FQ187" s="132"/>
      <c r="FR187" s="132"/>
      <c r="FS187" s="132"/>
      <c r="FT187" s="132"/>
      <c r="FU187" s="132"/>
      <c r="FV187" s="132"/>
      <c r="FW187" s="132"/>
      <c r="FX187" s="132"/>
      <c r="FY187" s="132"/>
      <c r="FZ187" s="132"/>
      <c r="GA187" s="132"/>
      <c r="GB187" s="132"/>
      <c r="GC187" s="132"/>
      <c r="GD187" s="132"/>
      <c r="GE187" s="132"/>
      <c r="GF187" s="132"/>
      <c r="GG187" s="132"/>
      <c r="GH187" s="132"/>
      <c r="GI187" s="132"/>
      <c r="GJ187" s="132"/>
      <c r="GK187" s="132"/>
      <c r="GL187" s="132"/>
      <c r="GM187" s="132"/>
      <c r="GN187" s="132"/>
      <c r="GO187" s="132"/>
      <c r="GP187" s="132"/>
      <c r="GQ187" s="132"/>
      <c r="GR187" s="132"/>
      <c r="GS187" s="132"/>
      <c r="GT187" s="132"/>
      <c r="GU187" s="132"/>
      <c r="GV187" s="132"/>
      <c r="GW187" s="132"/>
      <c r="GX187" s="132"/>
      <c r="GY187" s="132"/>
      <c r="GZ187" s="132"/>
      <c r="HA187" s="132"/>
      <c r="HB187" s="132"/>
      <c r="HC187" s="132"/>
      <c r="HD187" s="132"/>
      <c r="HE187" s="132"/>
      <c r="HF187" s="132"/>
      <c r="HG187" s="132"/>
      <c r="HH187" s="132"/>
      <c r="HI187" s="132"/>
      <c r="HJ187" s="132"/>
      <c r="HK187" s="132"/>
      <c r="HL187" s="132"/>
      <c r="HM187" s="132"/>
      <c r="HN187" s="132"/>
      <c r="HO187" s="132"/>
      <c r="HP187" s="132"/>
      <c r="HQ187" s="132"/>
      <c r="HR187" s="132"/>
      <c r="HS187" s="132"/>
      <c r="HT187" s="132"/>
      <c r="HU187" s="132"/>
      <c r="HV187" s="132"/>
      <c r="HW187" s="132"/>
      <c r="HX187" s="132"/>
      <c r="HY187" s="132"/>
      <c r="HZ187" s="132"/>
      <c r="IA187" s="132"/>
      <c r="IB187" s="132"/>
      <c r="IC187" s="132"/>
      <c r="ID187" s="132"/>
      <c r="IE187" s="132"/>
      <c r="IF187" s="132"/>
      <c r="IG187" s="132"/>
      <c r="IH187" s="132"/>
      <c r="II187" s="132"/>
      <c r="IJ187" s="132"/>
      <c r="IK187" s="132"/>
      <c r="IL187" s="132"/>
      <c r="IM187" s="132"/>
      <c r="IN187" s="132"/>
      <c r="IO187" s="132"/>
      <c r="IP187" s="132"/>
      <c r="IQ187" s="132"/>
      <c r="IR187" s="132"/>
    </row>
    <row r="188" spans="1:252" x14ac:dyDescent="0.25">
      <c r="A188" s="102" t="s">
        <v>1391</v>
      </c>
      <c r="B188" s="102" t="s">
        <v>367</v>
      </c>
      <c r="C188" s="62" t="s">
        <v>1392</v>
      </c>
      <c r="F188" s="62">
        <v>6941590304</v>
      </c>
      <c r="I188" s="58" t="s">
        <v>1393</v>
      </c>
      <c r="J188" s="8" t="s">
        <v>1477</v>
      </c>
      <c r="K188" s="132"/>
      <c r="L188" s="132"/>
      <c r="M188" s="132"/>
      <c r="N188" s="132"/>
      <c r="O188" s="132"/>
      <c r="P188" s="132"/>
      <c r="Q188" s="132"/>
      <c r="R188" s="132"/>
      <c r="S188" s="132"/>
      <c r="T188" s="132"/>
      <c r="U188" s="132"/>
      <c r="V188" s="132"/>
      <c r="W188" s="132"/>
      <c r="X188" s="132"/>
      <c r="Y188" s="132"/>
      <c r="Z188" s="132"/>
      <c r="AA188" s="132"/>
      <c r="AB188" s="132"/>
      <c r="AC188" s="132"/>
      <c r="AD188" s="132"/>
      <c r="AE188" s="132"/>
      <c r="AF188" s="132"/>
      <c r="AG188" s="132"/>
      <c r="AH188" s="132"/>
      <c r="AI188" s="132"/>
      <c r="AJ188" s="132"/>
      <c r="AK188" s="132"/>
      <c r="AL188" s="132"/>
      <c r="AM188" s="132"/>
      <c r="AN188" s="132"/>
      <c r="AO188" s="132"/>
      <c r="AP188" s="132"/>
      <c r="AQ188" s="132"/>
      <c r="AR188" s="132"/>
      <c r="AS188" s="132"/>
      <c r="AT188" s="132"/>
      <c r="AU188" s="132"/>
      <c r="AV188" s="132"/>
      <c r="AW188" s="132"/>
      <c r="AX188" s="132"/>
      <c r="AY188" s="132"/>
      <c r="AZ188" s="132"/>
      <c r="BA188" s="132"/>
      <c r="BB188" s="132"/>
      <c r="BC188" s="132"/>
      <c r="BD188" s="132"/>
      <c r="BE188" s="132"/>
      <c r="BF188" s="132"/>
      <c r="BG188" s="132"/>
      <c r="BH188" s="132"/>
      <c r="BI188" s="132"/>
      <c r="BJ188" s="132"/>
      <c r="BK188" s="132"/>
      <c r="BL188" s="132"/>
      <c r="BM188" s="132"/>
      <c r="BN188" s="132"/>
      <c r="BO188" s="132"/>
      <c r="BP188" s="132"/>
      <c r="BQ188" s="132"/>
      <c r="BR188" s="132"/>
      <c r="BS188" s="132"/>
      <c r="BT188" s="132"/>
      <c r="BU188" s="132"/>
      <c r="BV188" s="132"/>
      <c r="BW188" s="132"/>
      <c r="BX188" s="132"/>
      <c r="BY188" s="132"/>
      <c r="BZ188" s="132"/>
      <c r="CA188" s="132"/>
      <c r="CB188" s="132"/>
      <c r="CC188" s="132"/>
      <c r="CD188" s="132"/>
      <c r="CE188" s="132"/>
      <c r="CF188" s="132"/>
      <c r="CG188" s="132"/>
      <c r="CH188" s="132"/>
      <c r="CI188" s="132"/>
      <c r="CJ188" s="132"/>
      <c r="CK188" s="132"/>
      <c r="CL188" s="132"/>
      <c r="CM188" s="132"/>
      <c r="CN188" s="132"/>
      <c r="CO188" s="132"/>
      <c r="CP188" s="132"/>
      <c r="CQ188" s="132"/>
      <c r="CR188" s="132"/>
      <c r="CS188" s="132"/>
      <c r="CT188" s="132"/>
      <c r="CU188" s="132"/>
      <c r="CV188" s="132"/>
      <c r="CW188" s="132"/>
      <c r="CX188" s="132"/>
      <c r="CY188" s="132"/>
      <c r="CZ188" s="132"/>
      <c r="DA188" s="132"/>
      <c r="DB188" s="132"/>
      <c r="DC188" s="132"/>
      <c r="DD188" s="132"/>
      <c r="DE188" s="132"/>
      <c r="DF188" s="132"/>
      <c r="DG188" s="132"/>
      <c r="DH188" s="132"/>
      <c r="DI188" s="132"/>
      <c r="DJ188" s="132"/>
      <c r="DK188" s="132"/>
      <c r="DL188" s="132"/>
      <c r="DM188" s="132"/>
      <c r="DN188" s="132"/>
      <c r="DO188" s="132"/>
      <c r="DP188" s="132"/>
      <c r="DQ188" s="132"/>
      <c r="DR188" s="132"/>
      <c r="DS188" s="132"/>
      <c r="DT188" s="132"/>
      <c r="DU188" s="132"/>
      <c r="DV188" s="132"/>
      <c r="DW188" s="132"/>
      <c r="DX188" s="132"/>
      <c r="DY188" s="132"/>
      <c r="DZ188" s="132"/>
      <c r="EA188" s="132"/>
      <c r="EB188" s="132"/>
      <c r="EC188" s="132"/>
      <c r="ED188" s="132"/>
      <c r="EE188" s="132"/>
      <c r="EF188" s="132"/>
      <c r="EG188" s="132"/>
      <c r="EH188" s="132"/>
      <c r="EI188" s="132"/>
      <c r="EJ188" s="132"/>
      <c r="EK188" s="132"/>
      <c r="EL188" s="132"/>
      <c r="EM188" s="132"/>
      <c r="EN188" s="132"/>
      <c r="EO188" s="132"/>
      <c r="EP188" s="132"/>
      <c r="EQ188" s="132"/>
      <c r="ER188" s="132"/>
      <c r="ES188" s="132"/>
      <c r="ET188" s="132"/>
      <c r="EU188" s="132"/>
      <c r="EV188" s="132"/>
      <c r="EW188" s="132"/>
      <c r="EX188" s="132"/>
      <c r="EY188" s="132"/>
      <c r="EZ188" s="132"/>
      <c r="FA188" s="132"/>
      <c r="FB188" s="132"/>
      <c r="FC188" s="132"/>
      <c r="FD188" s="132"/>
      <c r="FE188" s="132"/>
      <c r="FF188" s="132"/>
      <c r="FG188" s="132"/>
      <c r="FH188" s="132"/>
      <c r="FI188" s="132"/>
      <c r="FJ188" s="132"/>
      <c r="FK188" s="132"/>
      <c r="FL188" s="132"/>
      <c r="FM188" s="132"/>
      <c r="FN188" s="132"/>
      <c r="FO188" s="132"/>
      <c r="FP188" s="132"/>
      <c r="FQ188" s="132"/>
      <c r="FR188" s="132"/>
      <c r="FS188" s="132"/>
      <c r="FT188" s="132"/>
      <c r="FU188" s="132"/>
      <c r="FV188" s="132"/>
      <c r="FW188" s="132"/>
      <c r="FX188" s="132"/>
      <c r="FY188" s="132"/>
      <c r="FZ188" s="132"/>
      <c r="GA188" s="132"/>
      <c r="GB188" s="132"/>
      <c r="GC188" s="132"/>
      <c r="GD188" s="132"/>
      <c r="GE188" s="132"/>
      <c r="GF188" s="132"/>
      <c r="GG188" s="132"/>
      <c r="GH188" s="132"/>
      <c r="GI188" s="132"/>
      <c r="GJ188" s="132"/>
      <c r="GK188" s="132"/>
      <c r="GL188" s="132"/>
      <c r="GM188" s="132"/>
      <c r="GN188" s="132"/>
      <c r="GO188" s="132"/>
      <c r="GP188" s="132"/>
      <c r="GQ188" s="132"/>
      <c r="GR188" s="132"/>
      <c r="GS188" s="132"/>
      <c r="GT188" s="132"/>
      <c r="GU188" s="132"/>
      <c r="GV188" s="132"/>
      <c r="GW188" s="132"/>
      <c r="GX188" s="132"/>
      <c r="GY188" s="132"/>
      <c r="GZ188" s="132"/>
      <c r="HA188" s="132"/>
      <c r="HB188" s="132"/>
      <c r="HC188" s="132"/>
      <c r="HD188" s="132"/>
      <c r="HE188" s="132"/>
      <c r="HF188" s="132"/>
      <c r="HG188" s="132"/>
      <c r="HH188" s="132"/>
      <c r="HI188" s="132"/>
      <c r="HJ188" s="132"/>
      <c r="HK188" s="132"/>
      <c r="HL188" s="132"/>
      <c r="HM188" s="132"/>
      <c r="HN188" s="132"/>
      <c r="HO188" s="132"/>
      <c r="HP188" s="132"/>
      <c r="HQ188" s="132"/>
      <c r="HR188" s="132"/>
      <c r="HS188" s="132"/>
      <c r="HT188" s="132"/>
      <c r="HU188" s="132"/>
      <c r="HV188" s="132"/>
      <c r="HW188" s="132"/>
      <c r="HX188" s="132"/>
      <c r="HY188" s="132"/>
      <c r="HZ188" s="132"/>
      <c r="IA188" s="132"/>
      <c r="IB188" s="132"/>
      <c r="IC188" s="132"/>
      <c r="ID188" s="132"/>
      <c r="IE188" s="132"/>
      <c r="IF188" s="132"/>
      <c r="IG188" s="132"/>
      <c r="IH188" s="132"/>
      <c r="II188" s="132"/>
      <c r="IJ188" s="132"/>
      <c r="IK188" s="132"/>
      <c r="IL188" s="132"/>
      <c r="IM188" s="132"/>
      <c r="IN188" s="132"/>
      <c r="IO188" s="132"/>
      <c r="IP188" s="132"/>
      <c r="IQ188" s="132"/>
      <c r="IR188" s="132"/>
    </row>
    <row r="189" spans="1:252" s="128" customFormat="1" x14ac:dyDescent="0.25">
      <c r="A189" s="140" t="s">
        <v>904</v>
      </c>
      <c r="B189" s="140" t="s">
        <v>905</v>
      </c>
      <c r="C189" s="134" t="s">
        <v>906</v>
      </c>
      <c r="D189" s="134" t="s">
        <v>907</v>
      </c>
      <c r="E189" s="134">
        <v>2106851328</v>
      </c>
      <c r="F189" s="134">
        <v>6974914192</v>
      </c>
      <c r="G189" s="134">
        <v>6976977907</v>
      </c>
      <c r="H189" s="134">
        <v>6974914192</v>
      </c>
      <c r="I189" s="137" t="s">
        <v>908</v>
      </c>
      <c r="J189" s="136"/>
      <c r="K189" s="139"/>
      <c r="L189" s="132"/>
      <c r="M189" s="132"/>
      <c r="N189" s="132"/>
      <c r="O189" s="132"/>
      <c r="P189" s="132"/>
      <c r="Q189" s="132"/>
      <c r="R189" s="132"/>
      <c r="S189" s="132"/>
      <c r="T189" s="132"/>
      <c r="U189" s="132"/>
      <c r="V189" s="132"/>
      <c r="W189" s="132"/>
      <c r="X189" s="132"/>
      <c r="Y189" s="132"/>
      <c r="Z189" s="132"/>
      <c r="AA189" s="132"/>
      <c r="AB189" s="132"/>
      <c r="AC189" s="132"/>
      <c r="AD189" s="132"/>
      <c r="AE189" s="132"/>
      <c r="AF189" s="132"/>
      <c r="AG189" s="132"/>
      <c r="AH189" s="132"/>
      <c r="AI189" s="132"/>
      <c r="AJ189" s="132"/>
      <c r="AK189" s="132"/>
      <c r="AL189" s="132"/>
      <c r="AM189" s="132"/>
      <c r="AN189" s="132"/>
      <c r="AO189" s="132"/>
      <c r="AP189" s="132"/>
      <c r="AQ189" s="132"/>
      <c r="AR189" s="132"/>
      <c r="AS189" s="132"/>
      <c r="AT189" s="132"/>
      <c r="AU189" s="132"/>
      <c r="AV189" s="132"/>
      <c r="AW189" s="132"/>
      <c r="AX189" s="132"/>
      <c r="AY189" s="132"/>
      <c r="AZ189" s="132"/>
      <c r="BA189" s="132"/>
      <c r="BB189" s="132"/>
      <c r="BC189" s="132"/>
      <c r="BD189" s="132"/>
      <c r="BE189" s="132"/>
      <c r="BF189" s="132"/>
      <c r="BG189" s="132"/>
      <c r="BH189" s="132"/>
      <c r="BI189" s="132"/>
      <c r="BJ189" s="132"/>
      <c r="BK189" s="132"/>
      <c r="BL189" s="132"/>
      <c r="BM189" s="132"/>
      <c r="BN189" s="132"/>
      <c r="BO189" s="132"/>
      <c r="BP189" s="132"/>
      <c r="BQ189" s="132"/>
      <c r="BR189" s="132"/>
      <c r="BS189" s="132"/>
      <c r="BT189" s="132"/>
      <c r="BU189" s="132"/>
      <c r="BV189" s="132"/>
      <c r="BW189" s="132"/>
      <c r="BX189" s="132"/>
      <c r="BY189" s="132"/>
      <c r="BZ189" s="132"/>
      <c r="CA189" s="132"/>
      <c r="CB189" s="132"/>
      <c r="CC189" s="132"/>
      <c r="CD189" s="132"/>
      <c r="CE189" s="132"/>
      <c r="CF189" s="132"/>
      <c r="CG189" s="132"/>
      <c r="CH189" s="132"/>
      <c r="CI189" s="132"/>
      <c r="CJ189" s="132"/>
      <c r="CK189" s="132"/>
      <c r="CL189" s="132"/>
      <c r="CM189" s="132"/>
      <c r="CN189" s="132"/>
      <c r="CO189" s="132"/>
      <c r="CP189" s="132"/>
      <c r="CQ189" s="132"/>
      <c r="CR189" s="132"/>
      <c r="CS189" s="132"/>
      <c r="CT189" s="132"/>
      <c r="CU189" s="132"/>
      <c r="CV189" s="132"/>
      <c r="CW189" s="132"/>
      <c r="CX189" s="132"/>
      <c r="CY189" s="132"/>
      <c r="CZ189" s="132"/>
      <c r="DA189" s="132"/>
      <c r="DB189" s="132"/>
      <c r="DC189" s="132"/>
      <c r="DD189" s="132"/>
      <c r="DE189" s="132"/>
      <c r="DF189" s="132"/>
      <c r="DG189" s="132"/>
      <c r="DH189" s="132"/>
      <c r="DI189" s="132"/>
      <c r="DJ189" s="132"/>
      <c r="DK189" s="132"/>
      <c r="DL189" s="132"/>
      <c r="DM189" s="132"/>
      <c r="DN189" s="132"/>
      <c r="DO189" s="132"/>
      <c r="DP189" s="132"/>
      <c r="DQ189" s="132"/>
      <c r="DR189" s="132"/>
      <c r="DS189" s="132"/>
      <c r="DT189" s="132"/>
      <c r="DU189" s="132"/>
      <c r="DV189" s="132"/>
      <c r="DW189" s="132"/>
      <c r="DX189" s="132"/>
      <c r="DY189" s="132"/>
      <c r="DZ189" s="132"/>
      <c r="EA189" s="132"/>
      <c r="EB189" s="132"/>
      <c r="EC189" s="132"/>
      <c r="ED189" s="132"/>
      <c r="EE189" s="132"/>
      <c r="EF189" s="132"/>
      <c r="EG189" s="132"/>
      <c r="EH189" s="132"/>
      <c r="EI189" s="132"/>
      <c r="EJ189" s="132"/>
      <c r="EK189" s="132"/>
      <c r="EL189" s="132"/>
      <c r="EM189" s="132"/>
      <c r="EN189" s="132"/>
      <c r="EO189" s="132"/>
      <c r="EP189" s="132"/>
      <c r="EQ189" s="132"/>
      <c r="ER189" s="132"/>
      <c r="ES189" s="132"/>
      <c r="ET189" s="132"/>
      <c r="EU189" s="132"/>
      <c r="EV189" s="132"/>
      <c r="EW189" s="132"/>
      <c r="EX189" s="132"/>
      <c r="EY189" s="132"/>
      <c r="EZ189" s="132"/>
      <c r="FA189" s="132"/>
      <c r="FB189" s="132"/>
      <c r="FC189" s="132"/>
      <c r="FD189" s="132"/>
      <c r="FE189" s="132"/>
      <c r="FF189" s="132"/>
      <c r="FG189" s="132"/>
      <c r="FH189" s="132"/>
      <c r="FI189" s="132"/>
      <c r="FJ189" s="132"/>
      <c r="FK189" s="132"/>
      <c r="FL189" s="132"/>
      <c r="FM189" s="132"/>
      <c r="FN189" s="132"/>
      <c r="FO189" s="132"/>
      <c r="FP189" s="132"/>
      <c r="FQ189" s="132"/>
      <c r="FR189" s="132"/>
      <c r="FS189" s="132"/>
      <c r="FT189" s="132"/>
      <c r="FU189" s="132"/>
      <c r="FV189" s="132"/>
      <c r="FW189" s="132"/>
      <c r="FX189" s="132"/>
      <c r="FY189" s="132"/>
      <c r="FZ189" s="132"/>
      <c r="GA189" s="132"/>
      <c r="GB189" s="132"/>
      <c r="GC189" s="132"/>
      <c r="GD189" s="132"/>
      <c r="GE189" s="132"/>
      <c r="GF189" s="132"/>
      <c r="GG189" s="132"/>
      <c r="GH189" s="132"/>
      <c r="GI189" s="132"/>
      <c r="GJ189" s="132"/>
      <c r="GK189" s="132"/>
      <c r="GL189" s="132"/>
      <c r="GM189" s="132"/>
      <c r="GN189" s="132"/>
      <c r="GO189" s="132"/>
      <c r="GP189" s="132"/>
      <c r="GQ189" s="132"/>
      <c r="GR189" s="132"/>
      <c r="GS189" s="132"/>
      <c r="GT189" s="132"/>
      <c r="GU189" s="132"/>
      <c r="GV189" s="132"/>
      <c r="GW189" s="132"/>
      <c r="GX189" s="132"/>
      <c r="GY189" s="132"/>
      <c r="GZ189" s="132"/>
      <c r="HA189" s="132"/>
      <c r="HB189" s="132"/>
      <c r="HC189" s="132"/>
      <c r="HD189" s="132"/>
      <c r="HE189" s="132"/>
      <c r="HF189" s="132"/>
      <c r="HG189" s="132"/>
      <c r="HH189" s="132"/>
      <c r="HI189" s="132"/>
      <c r="HJ189" s="132"/>
      <c r="HK189" s="132"/>
      <c r="HL189" s="132"/>
      <c r="HM189" s="132"/>
      <c r="HN189" s="132"/>
      <c r="HO189" s="132"/>
      <c r="HP189" s="132"/>
      <c r="HQ189" s="132"/>
      <c r="HR189" s="132"/>
      <c r="HS189" s="132"/>
      <c r="HT189" s="132"/>
      <c r="HU189" s="132"/>
      <c r="HV189" s="132"/>
      <c r="HW189" s="132"/>
      <c r="HX189" s="132"/>
      <c r="HY189" s="132"/>
      <c r="HZ189" s="132"/>
      <c r="IA189" s="132"/>
      <c r="IB189" s="132"/>
      <c r="IC189" s="132"/>
      <c r="ID189" s="132"/>
      <c r="IE189" s="132"/>
      <c r="IF189" s="132"/>
      <c r="IG189" s="132"/>
      <c r="IH189" s="132"/>
      <c r="II189" s="132"/>
      <c r="IJ189" s="132"/>
      <c r="IK189" s="132"/>
      <c r="IL189" s="132"/>
      <c r="IM189" s="132"/>
      <c r="IN189" s="132"/>
      <c r="IO189" s="132"/>
      <c r="IP189" s="132"/>
      <c r="IQ189" s="132"/>
      <c r="IR189" s="132"/>
    </row>
    <row r="190" spans="1:252" x14ac:dyDescent="0.25">
      <c r="A190" s="101" t="s">
        <v>160</v>
      </c>
      <c r="B190" s="101" t="s">
        <v>383</v>
      </c>
      <c r="C190" s="61"/>
      <c r="D190" s="61"/>
      <c r="E190" s="61"/>
      <c r="F190" s="61" t="s">
        <v>587</v>
      </c>
      <c r="G190" s="61"/>
      <c r="H190" s="61"/>
      <c r="I190" s="10" t="s">
        <v>588</v>
      </c>
      <c r="J190" s="7"/>
      <c r="K190" s="132"/>
      <c r="L190" s="132"/>
      <c r="M190" s="132"/>
      <c r="N190" s="132"/>
      <c r="O190" s="132"/>
      <c r="P190" s="132"/>
      <c r="Q190" s="132"/>
      <c r="R190" s="132"/>
      <c r="S190" s="132"/>
      <c r="T190" s="132"/>
      <c r="U190" s="132"/>
      <c r="V190" s="132"/>
      <c r="W190" s="132"/>
      <c r="X190" s="132"/>
      <c r="Y190" s="132"/>
      <c r="Z190" s="132"/>
      <c r="AA190" s="132"/>
      <c r="AB190" s="132"/>
      <c r="AC190" s="132"/>
      <c r="AD190" s="132"/>
      <c r="AE190" s="132"/>
      <c r="AF190" s="132"/>
      <c r="AG190" s="132"/>
      <c r="AH190" s="132"/>
      <c r="AI190" s="132"/>
      <c r="AJ190" s="132"/>
      <c r="AK190" s="132"/>
      <c r="AL190" s="132"/>
      <c r="AM190" s="132"/>
      <c r="AN190" s="132"/>
      <c r="AO190" s="132"/>
      <c r="AP190" s="132"/>
      <c r="AQ190" s="132"/>
      <c r="AR190" s="132"/>
      <c r="AS190" s="132"/>
      <c r="AT190" s="132"/>
      <c r="AU190" s="132"/>
      <c r="AV190" s="132"/>
      <c r="AW190" s="132"/>
      <c r="AX190" s="132"/>
      <c r="AY190" s="132"/>
      <c r="AZ190" s="132"/>
      <c r="BA190" s="132"/>
      <c r="BB190" s="132"/>
      <c r="BC190" s="132"/>
      <c r="BD190" s="132"/>
      <c r="BE190" s="132"/>
      <c r="BF190" s="132"/>
      <c r="BG190" s="132"/>
      <c r="BH190" s="132"/>
      <c r="BI190" s="132"/>
      <c r="BJ190" s="132"/>
      <c r="BK190" s="132"/>
      <c r="BL190" s="132"/>
      <c r="BM190" s="132"/>
      <c r="BN190" s="132"/>
      <c r="BO190" s="132"/>
      <c r="BP190" s="132"/>
      <c r="BQ190" s="132"/>
      <c r="BR190" s="132"/>
      <c r="BS190" s="132"/>
      <c r="BT190" s="132"/>
      <c r="BU190" s="132"/>
      <c r="BV190" s="132"/>
      <c r="BW190" s="132"/>
      <c r="BX190" s="132"/>
      <c r="BY190" s="132"/>
      <c r="BZ190" s="132"/>
      <c r="CA190" s="132"/>
      <c r="CB190" s="132"/>
      <c r="CC190" s="132"/>
      <c r="CD190" s="132"/>
      <c r="CE190" s="132"/>
      <c r="CF190" s="132"/>
      <c r="CG190" s="132"/>
      <c r="CH190" s="132"/>
      <c r="CI190" s="132"/>
      <c r="CJ190" s="132"/>
      <c r="CK190" s="132"/>
      <c r="CL190" s="132"/>
      <c r="CM190" s="132"/>
      <c r="CN190" s="132"/>
      <c r="CO190" s="132"/>
      <c r="CP190" s="132"/>
      <c r="CQ190" s="132"/>
      <c r="CR190" s="132"/>
      <c r="CS190" s="132"/>
      <c r="CT190" s="132"/>
      <c r="CU190" s="132"/>
      <c r="CV190" s="132"/>
      <c r="CW190" s="132"/>
      <c r="CX190" s="132"/>
      <c r="CY190" s="132"/>
      <c r="CZ190" s="132"/>
      <c r="DA190" s="132"/>
      <c r="DB190" s="132"/>
      <c r="DC190" s="132"/>
      <c r="DD190" s="132"/>
      <c r="DE190" s="132"/>
      <c r="DF190" s="132"/>
      <c r="DG190" s="132"/>
      <c r="DH190" s="132"/>
      <c r="DI190" s="132"/>
      <c r="DJ190" s="132"/>
      <c r="DK190" s="132"/>
      <c r="DL190" s="132"/>
      <c r="DM190" s="132"/>
      <c r="DN190" s="132"/>
      <c r="DO190" s="132"/>
      <c r="DP190" s="132"/>
      <c r="DQ190" s="132"/>
      <c r="DR190" s="132"/>
      <c r="DS190" s="132"/>
      <c r="DT190" s="132"/>
      <c r="DU190" s="132"/>
      <c r="DV190" s="132"/>
      <c r="DW190" s="132"/>
      <c r="DX190" s="132"/>
      <c r="DY190" s="132"/>
      <c r="DZ190" s="132"/>
      <c r="EA190" s="132"/>
      <c r="EB190" s="132"/>
      <c r="EC190" s="132"/>
      <c r="ED190" s="132"/>
      <c r="EE190" s="132"/>
      <c r="EF190" s="132"/>
      <c r="EG190" s="132"/>
      <c r="EH190" s="132"/>
      <c r="EI190" s="132"/>
      <c r="EJ190" s="132"/>
      <c r="EK190" s="132"/>
      <c r="EL190" s="132"/>
      <c r="EM190" s="132"/>
      <c r="EN190" s="132"/>
      <c r="EO190" s="132"/>
      <c r="EP190" s="132"/>
      <c r="EQ190" s="132"/>
      <c r="ER190" s="132"/>
      <c r="ES190" s="132"/>
      <c r="ET190" s="132"/>
      <c r="EU190" s="132"/>
      <c r="EV190" s="132"/>
      <c r="EW190" s="132"/>
      <c r="EX190" s="132"/>
      <c r="EY190" s="132"/>
      <c r="EZ190" s="132"/>
      <c r="FA190" s="132"/>
      <c r="FB190" s="132"/>
      <c r="FC190" s="132"/>
      <c r="FD190" s="132"/>
      <c r="FE190" s="132"/>
      <c r="FF190" s="132"/>
      <c r="FG190" s="132"/>
      <c r="FH190" s="132"/>
      <c r="FI190" s="132"/>
      <c r="FJ190" s="132"/>
      <c r="FK190" s="132"/>
      <c r="FL190" s="132"/>
      <c r="FM190" s="132"/>
      <c r="FN190" s="132"/>
      <c r="FO190" s="132"/>
      <c r="FP190" s="132"/>
      <c r="FQ190" s="132"/>
      <c r="FR190" s="132"/>
      <c r="FS190" s="132"/>
      <c r="FT190" s="132"/>
      <c r="FU190" s="132"/>
      <c r="FV190" s="132"/>
      <c r="FW190" s="132"/>
      <c r="FX190" s="132"/>
      <c r="FY190" s="132"/>
      <c r="FZ190" s="132"/>
      <c r="GA190" s="132"/>
      <c r="GB190" s="132"/>
      <c r="GC190" s="132"/>
      <c r="GD190" s="132"/>
      <c r="GE190" s="132"/>
      <c r="GF190" s="132"/>
      <c r="GG190" s="132"/>
      <c r="GH190" s="132"/>
      <c r="GI190" s="132"/>
      <c r="GJ190" s="132"/>
      <c r="GK190" s="132"/>
      <c r="GL190" s="132"/>
      <c r="GM190" s="132"/>
      <c r="GN190" s="132"/>
      <c r="GO190" s="132"/>
      <c r="GP190" s="132"/>
      <c r="GQ190" s="132"/>
      <c r="GR190" s="132"/>
      <c r="GS190" s="132"/>
      <c r="GT190" s="132"/>
      <c r="GU190" s="132"/>
      <c r="GV190" s="132"/>
      <c r="GW190" s="132"/>
      <c r="GX190" s="132"/>
      <c r="GY190" s="132"/>
      <c r="GZ190" s="132"/>
      <c r="HA190" s="132"/>
      <c r="HB190" s="132"/>
      <c r="HC190" s="132"/>
      <c r="HD190" s="132"/>
      <c r="HE190" s="132"/>
      <c r="HF190" s="132"/>
      <c r="HG190" s="132"/>
      <c r="HH190" s="132"/>
      <c r="HI190" s="132"/>
      <c r="HJ190" s="132"/>
      <c r="HK190" s="132"/>
      <c r="HL190" s="132"/>
      <c r="HM190" s="132"/>
      <c r="HN190" s="132"/>
      <c r="HO190" s="132"/>
      <c r="HP190" s="132"/>
      <c r="HQ190" s="132"/>
      <c r="HR190" s="132"/>
      <c r="HS190" s="132"/>
      <c r="HT190" s="132"/>
      <c r="HU190" s="132"/>
      <c r="HV190" s="132"/>
      <c r="HW190" s="132"/>
      <c r="HX190" s="132"/>
      <c r="HY190" s="132"/>
      <c r="HZ190" s="132"/>
      <c r="IA190" s="132"/>
      <c r="IB190" s="132"/>
      <c r="IC190" s="132"/>
      <c r="ID190" s="132"/>
      <c r="IE190" s="132"/>
      <c r="IF190" s="132"/>
      <c r="IG190" s="132"/>
      <c r="IH190" s="132"/>
      <c r="II190" s="132"/>
      <c r="IJ190" s="132"/>
      <c r="IK190" s="132"/>
      <c r="IL190" s="132"/>
      <c r="IM190" s="132"/>
      <c r="IN190" s="132"/>
      <c r="IO190" s="132"/>
      <c r="IP190" s="132"/>
      <c r="IQ190" s="132"/>
      <c r="IR190" s="132"/>
    </row>
    <row r="191" spans="1:252" x14ac:dyDescent="0.25">
      <c r="A191" s="102" t="s">
        <v>886</v>
      </c>
      <c r="B191" s="102" t="s">
        <v>278</v>
      </c>
      <c r="C191" s="62" t="s">
        <v>887</v>
      </c>
      <c r="F191" s="62">
        <v>6956040589</v>
      </c>
      <c r="H191" s="62">
        <v>6956040589</v>
      </c>
      <c r="K191" s="132"/>
      <c r="L191" s="132"/>
      <c r="M191" s="132"/>
      <c r="N191" s="132"/>
      <c r="O191" s="132"/>
      <c r="P191" s="132"/>
      <c r="Q191" s="132"/>
      <c r="R191" s="132"/>
      <c r="S191" s="132"/>
      <c r="T191" s="132"/>
      <c r="U191" s="132"/>
      <c r="V191" s="132"/>
      <c r="W191" s="132"/>
      <c r="X191" s="132"/>
      <c r="Y191" s="132"/>
      <c r="Z191" s="132"/>
      <c r="AA191" s="132"/>
      <c r="AB191" s="132"/>
      <c r="AC191" s="132"/>
      <c r="AD191" s="132"/>
      <c r="AE191" s="132"/>
      <c r="AF191" s="132"/>
      <c r="AG191" s="132"/>
      <c r="AH191" s="132"/>
      <c r="AI191" s="132"/>
      <c r="AJ191" s="132"/>
      <c r="AK191" s="132"/>
      <c r="AL191" s="132"/>
      <c r="AM191" s="132"/>
      <c r="AN191" s="132"/>
      <c r="AO191" s="132"/>
      <c r="AP191" s="132"/>
      <c r="AQ191" s="132"/>
      <c r="AR191" s="132"/>
      <c r="AS191" s="132"/>
      <c r="AT191" s="132"/>
      <c r="AU191" s="132"/>
      <c r="AV191" s="132"/>
      <c r="AW191" s="132"/>
      <c r="AX191" s="132"/>
      <c r="AY191" s="132"/>
      <c r="AZ191" s="132"/>
      <c r="BA191" s="132"/>
      <c r="BB191" s="132"/>
      <c r="BC191" s="132"/>
      <c r="BD191" s="132"/>
      <c r="BE191" s="132"/>
      <c r="BF191" s="132"/>
      <c r="BG191" s="132"/>
      <c r="BH191" s="132"/>
      <c r="BI191" s="132"/>
      <c r="BJ191" s="132"/>
      <c r="BK191" s="132"/>
      <c r="BL191" s="132"/>
      <c r="BM191" s="132"/>
      <c r="BN191" s="132"/>
      <c r="BO191" s="132"/>
      <c r="BP191" s="132"/>
      <c r="BQ191" s="132"/>
      <c r="BR191" s="132"/>
      <c r="BS191" s="132"/>
      <c r="BT191" s="132"/>
      <c r="BU191" s="132"/>
      <c r="BV191" s="132"/>
      <c r="BW191" s="132"/>
      <c r="BX191" s="132"/>
      <c r="BY191" s="132"/>
      <c r="BZ191" s="132"/>
      <c r="CA191" s="132"/>
      <c r="CB191" s="132"/>
      <c r="CC191" s="132"/>
      <c r="CD191" s="132"/>
      <c r="CE191" s="132"/>
      <c r="CF191" s="132"/>
      <c r="CG191" s="132"/>
      <c r="CH191" s="132"/>
      <c r="CI191" s="132"/>
      <c r="CJ191" s="132"/>
      <c r="CK191" s="132"/>
      <c r="CL191" s="132"/>
      <c r="CM191" s="132"/>
      <c r="CN191" s="132"/>
      <c r="CO191" s="132"/>
      <c r="CP191" s="132"/>
      <c r="CQ191" s="132"/>
      <c r="CR191" s="132"/>
      <c r="CS191" s="132"/>
      <c r="CT191" s="132"/>
      <c r="CU191" s="132"/>
      <c r="CV191" s="132"/>
      <c r="CW191" s="132"/>
      <c r="CX191" s="132"/>
      <c r="CY191" s="132"/>
      <c r="CZ191" s="132"/>
      <c r="DA191" s="132"/>
      <c r="DB191" s="132"/>
      <c r="DC191" s="132"/>
      <c r="DD191" s="132"/>
      <c r="DE191" s="132"/>
      <c r="DF191" s="132"/>
      <c r="DG191" s="132"/>
      <c r="DH191" s="132"/>
      <c r="DI191" s="132"/>
      <c r="DJ191" s="132"/>
      <c r="DK191" s="132"/>
      <c r="DL191" s="132"/>
      <c r="DM191" s="132"/>
      <c r="DN191" s="132"/>
      <c r="DO191" s="132"/>
      <c r="DP191" s="132"/>
      <c r="DQ191" s="132"/>
      <c r="DR191" s="132"/>
      <c r="DS191" s="132"/>
      <c r="DT191" s="132"/>
      <c r="DU191" s="132"/>
      <c r="DV191" s="132"/>
      <c r="DW191" s="132"/>
      <c r="DX191" s="132"/>
      <c r="DY191" s="132"/>
      <c r="DZ191" s="132"/>
      <c r="EA191" s="132"/>
      <c r="EB191" s="132"/>
      <c r="EC191" s="132"/>
      <c r="ED191" s="132"/>
      <c r="EE191" s="132"/>
      <c r="EF191" s="132"/>
      <c r="EG191" s="132"/>
      <c r="EH191" s="132"/>
      <c r="EI191" s="132"/>
      <c r="EJ191" s="132"/>
      <c r="EK191" s="132"/>
      <c r="EL191" s="132"/>
      <c r="EM191" s="132"/>
      <c r="EN191" s="132"/>
      <c r="EO191" s="132"/>
      <c r="EP191" s="132"/>
      <c r="EQ191" s="132"/>
      <c r="ER191" s="132"/>
      <c r="ES191" s="132"/>
      <c r="ET191" s="132"/>
      <c r="EU191" s="132"/>
      <c r="EV191" s="132"/>
      <c r="EW191" s="132"/>
      <c r="EX191" s="132"/>
      <c r="EY191" s="132"/>
      <c r="EZ191" s="132"/>
      <c r="FA191" s="132"/>
      <c r="FB191" s="132"/>
      <c r="FC191" s="132"/>
      <c r="FD191" s="132"/>
      <c r="FE191" s="132"/>
      <c r="FF191" s="132"/>
      <c r="FG191" s="132"/>
      <c r="FH191" s="132"/>
      <c r="FI191" s="132"/>
      <c r="FJ191" s="132"/>
      <c r="FK191" s="132"/>
      <c r="FL191" s="132"/>
      <c r="FM191" s="132"/>
      <c r="FN191" s="132"/>
      <c r="FO191" s="132"/>
      <c r="FP191" s="132"/>
      <c r="FQ191" s="132"/>
      <c r="FR191" s="132"/>
      <c r="FS191" s="132"/>
      <c r="FT191" s="132"/>
      <c r="FU191" s="132"/>
      <c r="FV191" s="132"/>
      <c r="FW191" s="132"/>
      <c r="FX191" s="132"/>
      <c r="FY191" s="132"/>
      <c r="FZ191" s="132"/>
      <c r="GA191" s="132"/>
      <c r="GB191" s="132"/>
      <c r="GC191" s="132"/>
      <c r="GD191" s="132"/>
      <c r="GE191" s="132"/>
      <c r="GF191" s="132"/>
      <c r="GG191" s="132"/>
      <c r="GH191" s="132"/>
      <c r="GI191" s="132"/>
      <c r="GJ191" s="132"/>
      <c r="GK191" s="132"/>
      <c r="GL191" s="132"/>
      <c r="GM191" s="132"/>
      <c r="GN191" s="132"/>
      <c r="GO191" s="132"/>
      <c r="GP191" s="132"/>
      <c r="GQ191" s="132"/>
      <c r="GR191" s="132"/>
      <c r="GS191" s="132"/>
      <c r="GT191" s="132"/>
      <c r="GU191" s="132"/>
      <c r="GV191" s="132"/>
      <c r="GW191" s="132"/>
      <c r="GX191" s="132"/>
      <c r="GY191" s="132"/>
      <c r="GZ191" s="132"/>
      <c r="HA191" s="132"/>
      <c r="HB191" s="132"/>
      <c r="HC191" s="132"/>
      <c r="HD191" s="132"/>
      <c r="HE191" s="132"/>
      <c r="HF191" s="132"/>
      <c r="HG191" s="132"/>
      <c r="HH191" s="132"/>
      <c r="HI191" s="132"/>
      <c r="HJ191" s="132"/>
      <c r="HK191" s="132"/>
      <c r="HL191" s="132"/>
      <c r="HM191" s="132"/>
      <c r="HN191" s="132"/>
      <c r="HO191" s="132"/>
      <c r="HP191" s="132"/>
      <c r="HQ191" s="132"/>
      <c r="HR191" s="132"/>
      <c r="HS191" s="132"/>
      <c r="HT191" s="132"/>
      <c r="HU191" s="132"/>
      <c r="HV191" s="132"/>
      <c r="HW191" s="132"/>
      <c r="HX191" s="132"/>
      <c r="HY191" s="132"/>
      <c r="HZ191" s="132"/>
      <c r="IA191" s="132"/>
      <c r="IB191" s="132"/>
      <c r="IC191" s="132"/>
      <c r="ID191" s="132"/>
      <c r="IE191" s="132"/>
      <c r="IF191" s="132"/>
      <c r="IG191" s="132"/>
      <c r="IH191" s="132"/>
      <c r="II191" s="132"/>
      <c r="IJ191" s="132"/>
      <c r="IK191" s="132"/>
      <c r="IL191" s="132"/>
      <c r="IM191" s="132"/>
      <c r="IN191" s="132"/>
      <c r="IO191" s="132"/>
      <c r="IP191" s="132"/>
      <c r="IQ191" s="132"/>
      <c r="IR191" s="132"/>
    </row>
    <row r="192" spans="1:252" s="128" customFormat="1" x14ac:dyDescent="0.25">
      <c r="A192" s="129" t="s">
        <v>1603</v>
      </c>
      <c r="B192" s="129" t="s">
        <v>655</v>
      </c>
      <c r="C192" s="130" t="s">
        <v>278</v>
      </c>
      <c r="D192" s="130" t="s">
        <v>236</v>
      </c>
      <c r="E192" s="130">
        <v>2103300426</v>
      </c>
      <c r="F192" s="130"/>
      <c r="G192" s="130">
        <v>6974900714</v>
      </c>
      <c r="H192" s="130">
        <v>6973244045</v>
      </c>
      <c r="I192" s="153" t="s">
        <v>1604</v>
      </c>
      <c r="J192" s="132"/>
      <c r="K192" s="139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</row>
    <row r="193" spans="1:252" x14ac:dyDescent="0.25">
      <c r="A193" s="101" t="s">
        <v>589</v>
      </c>
      <c r="B193" s="101" t="s">
        <v>590</v>
      </c>
      <c r="C193" s="61" t="s">
        <v>397</v>
      </c>
      <c r="D193" s="61"/>
      <c r="E193" s="61" t="s">
        <v>591</v>
      </c>
      <c r="F193" s="61" t="s">
        <v>592</v>
      </c>
      <c r="G193" s="61" t="s">
        <v>310</v>
      </c>
      <c r="H193" s="61" t="s">
        <v>310</v>
      </c>
      <c r="I193" s="9" t="s">
        <v>593</v>
      </c>
      <c r="J193" s="7"/>
      <c r="K193" s="139"/>
      <c r="L193" s="132"/>
      <c r="M193" s="132"/>
      <c r="N193" s="132"/>
      <c r="O193" s="132"/>
      <c r="P193" s="132"/>
      <c r="Q193" s="132"/>
      <c r="R193" s="132"/>
      <c r="S193" s="132"/>
      <c r="T193" s="132"/>
      <c r="U193" s="132"/>
      <c r="V193" s="132"/>
      <c r="W193" s="132"/>
      <c r="X193" s="132"/>
      <c r="Y193" s="132"/>
      <c r="Z193" s="132"/>
      <c r="AA193" s="132"/>
      <c r="AB193" s="132"/>
      <c r="AC193" s="132"/>
      <c r="AD193" s="132"/>
      <c r="AE193" s="132"/>
      <c r="AF193" s="132"/>
      <c r="AG193" s="132"/>
      <c r="AH193" s="132"/>
      <c r="AI193" s="132"/>
      <c r="AJ193" s="132"/>
      <c r="AK193" s="132"/>
      <c r="AL193" s="132"/>
      <c r="AM193" s="132"/>
      <c r="AN193" s="132"/>
      <c r="AO193" s="132"/>
      <c r="AP193" s="132"/>
      <c r="AQ193" s="132"/>
      <c r="AR193" s="132"/>
      <c r="AS193" s="132"/>
      <c r="AT193" s="132"/>
      <c r="AU193" s="132"/>
      <c r="AV193" s="132"/>
      <c r="AW193" s="132"/>
      <c r="AX193" s="132"/>
      <c r="AY193" s="132"/>
      <c r="AZ193" s="132"/>
      <c r="BA193" s="132"/>
      <c r="BB193" s="132"/>
      <c r="BC193" s="132"/>
      <c r="BD193" s="132"/>
      <c r="BE193" s="132"/>
      <c r="BF193" s="132"/>
      <c r="BG193" s="132"/>
      <c r="BH193" s="132"/>
      <c r="BI193" s="132"/>
      <c r="BJ193" s="132"/>
      <c r="BK193" s="132"/>
      <c r="BL193" s="132"/>
      <c r="BM193" s="132"/>
      <c r="BN193" s="132"/>
      <c r="BO193" s="132"/>
      <c r="BP193" s="132"/>
      <c r="BQ193" s="132"/>
      <c r="BR193" s="132"/>
      <c r="BS193" s="132"/>
      <c r="BT193" s="132"/>
      <c r="BU193" s="132"/>
      <c r="BV193" s="132"/>
      <c r="BW193" s="132"/>
      <c r="BX193" s="132"/>
      <c r="BY193" s="132"/>
      <c r="BZ193" s="132"/>
      <c r="CA193" s="132"/>
      <c r="CB193" s="132"/>
      <c r="CC193" s="132"/>
      <c r="CD193" s="132"/>
      <c r="CE193" s="132"/>
      <c r="CF193" s="132"/>
      <c r="CG193" s="132"/>
      <c r="CH193" s="132"/>
      <c r="CI193" s="132"/>
      <c r="CJ193" s="132"/>
      <c r="CK193" s="132"/>
      <c r="CL193" s="132"/>
      <c r="CM193" s="132"/>
      <c r="CN193" s="132"/>
      <c r="CO193" s="132"/>
      <c r="CP193" s="132"/>
      <c r="CQ193" s="132"/>
      <c r="CR193" s="132"/>
      <c r="CS193" s="132"/>
      <c r="CT193" s="132"/>
      <c r="CU193" s="132"/>
      <c r="CV193" s="132"/>
      <c r="CW193" s="132"/>
      <c r="CX193" s="132"/>
      <c r="CY193" s="132"/>
      <c r="CZ193" s="132"/>
      <c r="DA193" s="132"/>
      <c r="DB193" s="132"/>
      <c r="DC193" s="132"/>
      <c r="DD193" s="132"/>
      <c r="DE193" s="132"/>
      <c r="DF193" s="132"/>
      <c r="DG193" s="132"/>
      <c r="DH193" s="132"/>
      <c r="DI193" s="132"/>
      <c r="DJ193" s="132"/>
      <c r="DK193" s="132"/>
      <c r="DL193" s="132"/>
      <c r="DM193" s="132"/>
      <c r="DN193" s="132"/>
      <c r="DO193" s="132"/>
      <c r="DP193" s="132"/>
      <c r="DQ193" s="132"/>
      <c r="DR193" s="132"/>
      <c r="DS193" s="132"/>
      <c r="DT193" s="132"/>
      <c r="DU193" s="132"/>
      <c r="DV193" s="132"/>
      <c r="DW193" s="132"/>
      <c r="DX193" s="132"/>
      <c r="DY193" s="132"/>
      <c r="DZ193" s="132"/>
      <c r="EA193" s="132"/>
      <c r="EB193" s="132"/>
      <c r="EC193" s="132"/>
      <c r="ED193" s="132"/>
      <c r="EE193" s="132"/>
      <c r="EF193" s="132"/>
      <c r="EG193" s="132"/>
      <c r="EH193" s="132"/>
      <c r="EI193" s="132"/>
      <c r="EJ193" s="132"/>
      <c r="EK193" s="132"/>
      <c r="EL193" s="132"/>
      <c r="EM193" s="132"/>
      <c r="EN193" s="132"/>
      <c r="EO193" s="132"/>
      <c r="EP193" s="132"/>
      <c r="EQ193" s="132"/>
      <c r="ER193" s="132"/>
      <c r="ES193" s="132"/>
      <c r="ET193" s="132"/>
      <c r="EU193" s="132"/>
      <c r="EV193" s="132"/>
      <c r="EW193" s="132"/>
      <c r="EX193" s="132"/>
      <c r="EY193" s="132"/>
      <c r="EZ193" s="132"/>
      <c r="FA193" s="132"/>
      <c r="FB193" s="132"/>
      <c r="FC193" s="132"/>
      <c r="FD193" s="132"/>
      <c r="FE193" s="132"/>
      <c r="FF193" s="132"/>
      <c r="FG193" s="132"/>
      <c r="FH193" s="132"/>
      <c r="FI193" s="132"/>
      <c r="FJ193" s="132"/>
      <c r="FK193" s="132"/>
      <c r="FL193" s="132"/>
      <c r="FM193" s="132"/>
      <c r="FN193" s="132"/>
      <c r="FO193" s="132"/>
      <c r="FP193" s="132"/>
      <c r="FQ193" s="132"/>
      <c r="FR193" s="132"/>
      <c r="FS193" s="132"/>
      <c r="FT193" s="132"/>
      <c r="FU193" s="132"/>
      <c r="FV193" s="132"/>
      <c r="FW193" s="132"/>
      <c r="FX193" s="132"/>
      <c r="FY193" s="132"/>
      <c r="FZ193" s="132"/>
      <c r="GA193" s="132"/>
      <c r="GB193" s="132"/>
      <c r="GC193" s="132"/>
      <c r="GD193" s="132"/>
      <c r="GE193" s="132"/>
      <c r="GF193" s="132"/>
      <c r="GG193" s="132"/>
      <c r="GH193" s="132"/>
      <c r="GI193" s="132"/>
      <c r="GJ193" s="132"/>
      <c r="GK193" s="132"/>
      <c r="GL193" s="132"/>
      <c r="GM193" s="132"/>
      <c r="GN193" s="132"/>
      <c r="GO193" s="132"/>
      <c r="GP193" s="132"/>
      <c r="GQ193" s="132"/>
      <c r="GR193" s="132"/>
      <c r="GS193" s="132"/>
      <c r="GT193" s="132"/>
      <c r="GU193" s="132"/>
      <c r="GV193" s="132"/>
      <c r="GW193" s="132"/>
      <c r="GX193" s="132"/>
      <c r="GY193" s="132"/>
      <c r="GZ193" s="132"/>
      <c r="HA193" s="132"/>
      <c r="HB193" s="132"/>
      <c r="HC193" s="132"/>
      <c r="HD193" s="132"/>
      <c r="HE193" s="132"/>
      <c r="HF193" s="132"/>
      <c r="HG193" s="132"/>
      <c r="HH193" s="132"/>
      <c r="HI193" s="132"/>
      <c r="HJ193" s="132"/>
      <c r="HK193" s="132"/>
      <c r="HL193" s="132"/>
      <c r="HM193" s="132"/>
      <c r="HN193" s="132"/>
      <c r="HO193" s="132"/>
      <c r="HP193" s="132"/>
      <c r="HQ193" s="132"/>
      <c r="HR193" s="132"/>
      <c r="HS193" s="132"/>
      <c r="HT193" s="132"/>
      <c r="HU193" s="132"/>
      <c r="HV193" s="132"/>
      <c r="HW193" s="132"/>
      <c r="HX193" s="132"/>
      <c r="HY193" s="132"/>
      <c r="HZ193" s="132"/>
      <c r="IA193" s="132"/>
      <c r="IB193" s="132"/>
      <c r="IC193" s="132"/>
      <c r="ID193" s="132"/>
      <c r="IE193" s="132"/>
      <c r="IF193" s="132"/>
      <c r="IG193" s="132"/>
      <c r="IH193" s="132"/>
      <c r="II193" s="132"/>
      <c r="IJ193" s="132"/>
      <c r="IK193" s="132"/>
      <c r="IL193" s="132"/>
      <c r="IM193" s="132"/>
      <c r="IN193" s="132"/>
      <c r="IO193" s="132"/>
      <c r="IP193" s="132"/>
      <c r="IQ193" s="132"/>
      <c r="IR193" s="132"/>
    </row>
    <row r="194" spans="1:252" x14ac:dyDescent="0.25">
      <c r="A194" s="101" t="s">
        <v>175</v>
      </c>
      <c r="B194" s="101" t="s">
        <v>594</v>
      </c>
      <c r="C194" s="61" t="s">
        <v>595</v>
      </c>
      <c r="D194" s="61" t="s">
        <v>285</v>
      </c>
      <c r="E194" s="62">
        <v>2102816389</v>
      </c>
      <c r="F194" s="61"/>
      <c r="G194" s="61" t="s">
        <v>596</v>
      </c>
      <c r="H194" s="61" t="s">
        <v>597</v>
      </c>
      <c r="I194" s="5" t="s">
        <v>598</v>
      </c>
      <c r="J194" s="7"/>
      <c r="K194" s="139"/>
      <c r="L194" s="132"/>
      <c r="M194" s="132"/>
      <c r="N194" s="132"/>
      <c r="O194" s="132"/>
      <c r="P194" s="132"/>
      <c r="Q194" s="132"/>
      <c r="R194" s="132"/>
      <c r="S194" s="132"/>
      <c r="T194" s="132"/>
      <c r="U194" s="132"/>
      <c r="V194" s="132"/>
      <c r="W194" s="132"/>
      <c r="X194" s="132"/>
      <c r="Y194" s="132"/>
      <c r="Z194" s="132"/>
      <c r="AA194" s="132"/>
      <c r="AB194" s="132"/>
      <c r="AC194" s="132"/>
      <c r="AD194" s="132"/>
      <c r="AE194" s="132"/>
      <c r="AF194" s="132"/>
      <c r="AG194" s="132"/>
      <c r="AH194" s="132"/>
      <c r="AI194" s="132"/>
      <c r="AJ194" s="132"/>
      <c r="AK194" s="132"/>
      <c r="AL194" s="132"/>
      <c r="AM194" s="132"/>
      <c r="AN194" s="132"/>
      <c r="AO194" s="132"/>
      <c r="AP194" s="132"/>
      <c r="AQ194" s="132"/>
      <c r="AR194" s="132"/>
      <c r="AS194" s="132"/>
      <c r="AT194" s="132"/>
      <c r="AU194" s="132"/>
      <c r="AV194" s="132"/>
      <c r="AW194" s="132"/>
      <c r="AX194" s="132"/>
      <c r="AY194" s="132"/>
      <c r="AZ194" s="132"/>
      <c r="BA194" s="132"/>
      <c r="BB194" s="132"/>
      <c r="BC194" s="132"/>
      <c r="BD194" s="132"/>
      <c r="BE194" s="132"/>
      <c r="BF194" s="132"/>
      <c r="BG194" s="132"/>
      <c r="BH194" s="132"/>
      <c r="BI194" s="132"/>
      <c r="BJ194" s="132"/>
      <c r="BK194" s="132"/>
      <c r="BL194" s="132"/>
      <c r="BM194" s="132"/>
      <c r="BN194" s="132"/>
      <c r="BO194" s="132"/>
      <c r="BP194" s="132"/>
      <c r="BQ194" s="132"/>
      <c r="BR194" s="132"/>
      <c r="BS194" s="132"/>
      <c r="BT194" s="132"/>
      <c r="BU194" s="132"/>
      <c r="BV194" s="132"/>
      <c r="BW194" s="132"/>
      <c r="BX194" s="132"/>
      <c r="BY194" s="132"/>
      <c r="BZ194" s="132"/>
      <c r="CA194" s="132"/>
      <c r="CB194" s="132"/>
      <c r="CC194" s="132"/>
      <c r="CD194" s="132"/>
      <c r="CE194" s="132"/>
      <c r="CF194" s="132"/>
      <c r="CG194" s="132"/>
      <c r="CH194" s="132"/>
      <c r="CI194" s="132"/>
      <c r="CJ194" s="132"/>
      <c r="CK194" s="132"/>
      <c r="CL194" s="132"/>
      <c r="CM194" s="132"/>
      <c r="CN194" s="132"/>
      <c r="CO194" s="132"/>
      <c r="CP194" s="132"/>
      <c r="CQ194" s="132"/>
      <c r="CR194" s="132"/>
      <c r="CS194" s="132"/>
      <c r="CT194" s="132"/>
      <c r="CU194" s="132"/>
      <c r="CV194" s="132"/>
      <c r="CW194" s="132"/>
      <c r="CX194" s="132"/>
      <c r="CY194" s="132"/>
      <c r="CZ194" s="132"/>
      <c r="DA194" s="132"/>
      <c r="DB194" s="132"/>
      <c r="DC194" s="132"/>
      <c r="DD194" s="132"/>
      <c r="DE194" s="132"/>
      <c r="DF194" s="132"/>
      <c r="DG194" s="132"/>
      <c r="DH194" s="132"/>
      <c r="DI194" s="132"/>
      <c r="DJ194" s="132"/>
      <c r="DK194" s="132"/>
      <c r="DL194" s="132"/>
      <c r="DM194" s="132"/>
      <c r="DN194" s="132"/>
      <c r="DO194" s="132"/>
      <c r="DP194" s="132"/>
      <c r="DQ194" s="132"/>
      <c r="DR194" s="132"/>
      <c r="DS194" s="132"/>
      <c r="DT194" s="132"/>
      <c r="DU194" s="132"/>
      <c r="DV194" s="132"/>
      <c r="DW194" s="132"/>
      <c r="DX194" s="132"/>
      <c r="DY194" s="132"/>
      <c r="DZ194" s="132"/>
      <c r="EA194" s="132"/>
      <c r="EB194" s="132"/>
      <c r="EC194" s="132"/>
      <c r="ED194" s="132"/>
      <c r="EE194" s="132"/>
      <c r="EF194" s="132"/>
      <c r="EG194" s="132"/>
      <c r="EH194" s="132"/>
      <c r="EI194" s="132"/>
      <c r="EJ194" s="132"/>
      <c r="EK194" s="132"/>
      <c r="EL194" s="132"/>
      <c r="EM194" s="132"/>
      <c r="EN194" s="132"/>
      <c r="EO194" s="132"/>
      <c r="EP194" s="132"/>
      <c r="EQ194" s="132"/>
      <c r="ER194" s="132"/>
      <c r="ES194" s="132"/>
      <c r="ET194" s="132"/>
      <c r="EU194" s="132"/>
      <c r="EV194" s="132"/>
      <c r="EW194" s="132"/>
      <c r="EX194" s="132"/>
      <c r="EY194" s="132"/>
      <c r="EZ194" s="132"/>
      <c r="FA194" s="132"/>
      <c r="FB194" s="132"/>
      <c r="FC194" s="132"/>
      <c r="FD194" s="132"/>
      <c r="FE194" s="132"/>
      <c r="FF194" s="132"/>
      <c r="FG194" s="132"/>
      <c r="FH194" s="132"/>
      <c r="FI194" s="132"/>
      <c r="FJ194" s="132"/>
      <c r="FK194" s="132"/>
      <c r="FL194" s="132"/>
      <c r="FM194" s="132"/>
      <c r="FN194" s="132"/>
      <c r="FO194" s="132"/>
      <c r="FP194" s="132"/>
      <c r="FQ194" s="132"/>
      <c r="FR194" s="132"/>
      <c r="FS194" s="132"/>
      <c r="FT194" s="132"/>
      <c r="FU194" s="132"/>
      <c r="FV194" s="132"/>
      <c r="FW194" s="132"/>
      <c r="FX194" s="132"/>
      <c r="FY194" s="132"/>
      <c r="FZ194" s="132"/>
      <c r="GA194" s="132"/>
      <c r="GB194" s="132"/>
      <c r="GC194" s="132"/>
      <c r="GD194" s="132"/>
      <c r="GE194" s="132"/>
      <c r="GF194" s="132"/>
      <c r="GG194" s="132"/>
      <c r="GH194" s="132"/>
      <c r="GI194" s="132"/>
      <c r="GJ194" s="132"/>
      <c r="GK194" s="132"/>
      <c r="GL194" s="132"/>
      <c r="GM194" s="132"/>
      <c r="GN194" s="132"/>
      <c r="GO194" s="132"/>
      <c r="GP194" s="132"/>
      <c r="GQ194" s="132"/>
      <c r="GR194" s="132"/>
      <c r="GS194" s="132"/>
      <c r="GT194" s="132"/>
      <c r="GU194" s="132"/>
      <c r="GV194" s="132"/>
      <c r="GW194" s="132"/>
      <c r="GX194" s="132"/>
      <c r="GY194" s="132"/>
      <c r="GZ194" s="132"/>
      <c r="HA194" s="132"/>
      <c r="HB194" s="132"/>
      <c r="HC194" s="132"/>
      <c r="HD194" s="132"/>
      <c r="HE194" s="132"/>
      <c r="HF194" s="132"/>
      <c r="HG194" s="132"/>
      <c r="HH194" s="132"/>
      <c r="HI194" s="132"/>
      <c r="HJ194" s="132"/>
      <c r="HK194" s="132"/>
      <c r="HL194" s="132"/>
      <c r="HM194" s="132"/>
      <c r="HN194" s="132"/>
      <c r="HO194" s="132"/>
      <c r="HP194" s="132"/>
      <c r="HQ194" s="132"/>
      <c r="HR194" s="132"/>
      <c r="HS194" s="132"/>
      <c r="HT194" s="132"/>
      <c r="HU194" s="132"/>
      <c r="HV194" s="132"/>
      <c r="HW194" s="132"/>
      <c r="HX194" s="132"/>
      <c r="HY194" s="132"/>
      <c r="HZ194" s="132"/>
      <c r="IA194" s="132"/>
      <c r="IB194" s="132"/>
      <c r="IC194" s="132"/>
      <c r="ID194" s="132"/>
      <c r="IE194" s="132"/>
      <c r="IF194" s="132"/>
      <c r="IG194" s="132"/>
      <c r="IH194" s="132"/>
      <c r="II194" s="132"/>
      <c r="IJ194" s="132"/>
      <c r="IK194" s="132"/>
      <c r="IL194" s="132"/>
      <c r="IM194" s="132"/>
      <c r="IN194" s="132"/>
      <c r="IO194" s="132"/>
      <c r="IP194" s="132"/>
      <c r="IQ194" s="132"/>
      <c r="IR194" s="132"/>
    </row>
    <row r="195" spans="1:252" x14ac:dyDescent="0.25">
      <c r="A195" s="101" t="s">
        <v>129</v>
      </c>
      <c r="B195" s="101" t="s">
        <v>599</v>
      </c>
      <c r="C195" s="61" t="s">
        <v>409</v>
      </c>
      <c r="D195" s="61" t="s">
        <v>600</v>
      </c>
      <c r="E195" s="61" t="s">
        <v>601</v>
      </c>
      <c r="F195" s="61" t="s">
        <v>602</v>
      </c>
      <c r="G195" s="61" t="s">
        <v>603</v>
      </c>
      <c r="H195" s="61" t="s">
        <v>602</v>
      </c>
      <c r="I195" s="7"/>
      <c r="J195" s="7"/>
      <c r="K195" s="139"/>
      <c r="L195" s="132"/>
      <c r="M195" s="132"/>
      <c r="N195" s="132"/>
      <c r="O195" s="132"/>
      <c r="P195" s="132"/>
      <c r="Q195" s="132"/>
      <c r="R195" s="132"/>
      <c r="S195" s="132"/>
      <c r="T195" s="132"/>
      <c r="U195" s="132"/>
      <c r="V195" s="132"/>
      <c r="W195" s="132"/>
      <c r="X195" s="132"/>
      <c r="Y195" s="132"/>
      <c r="Z195" s="132"/>
      <c r="AA195" s="132"/>
      <c r="AB195" s="132"/>
      <c r="AC195" s="132"/>
      <c r="AD195" s="132"/>
      <c r="AE195" s="132"/>
      <c r="AF195" s="132"/>
      <c r="AG195" s="132"/>
      <c r="AH195" s="132"/>
      <c r="AI195" s="132"/>
      <c r="AJ195" s="132"/>
      <c r="AK195" s="132"/>
      <c r="AL195" s="132"/>
      <c r="AM195" s="132"/>
      <c r="AN195" s="132"/>
      <c r="AO195" s="132"/>
      <c r="AP195" s="132"/>
      <c r="AQ195" s="132"/>
      <c r="AR195" s="132"/>
      <c r="AS195" s="132"/>
      <c r="AT195" s="132"/>
      <c r="AU195" s="132"/>
      <c r="AV195" s="132"/>
      <c r="AW195" s="132"/>
      <c r="AX195" s="132"/>
      <c r="AY195" s="132"/>
      <c r="AZ195" s="132"/>
      <c r="BA195" s="132"/>
      <c r="BB195" s="132"/>
      <c r="BC195" s="132"/>
      <c r="BD195" s="132"/>
      <c r="BE195" s="132"/>
      <c r="BF195" s="132"/>
      <c r="BG195" s="132"/>
      <c r="BH195" s="132"/>
      <c r="BI195" s="132"/>
      <c r="BJ195" s="132"/>
      <c r="BK195" s="132"/>
      <c r="BL195" s="132"/>
      <c r="BM195" s="132"/>
      <c r="BN195" s="132"/>
      <c r="BO195" s="132"/>
      <c r="BP195" s="132"/>
      <c r="BQ195" s="132"/>
      <c r="BR195" s="132"/>
      <c r="BS195" s="132"/>
      <c r="BT195" s="132"/>
      <c r="BU195" s="132"/>
      <c r="BV195" s="132"/>
      <c r="BW195" s="132"/>
      <c r="BX195" s="132"/>
      <c r="BY195" s="132"/>
      <c r="BZ195" s="132"/>
      <c r="CA195" s="132"/>
      <c r="CB195" s="132"/>
      <c r="CC195" s="132"/>
      <c r="CD195" s="132"/>
      <c r="CE195" s="132"/>
      <c r="CF195" s="132"/>
      <c r="CG195" s="132"/>
      <c r="CH195" s="132"/>
      <c r="CI195" s="132"/>
      <c r="CJ195" s="132"/>
      <c r="CK195" s="132"/>
      <c r="CL195" s="132"/>
      <c r="CM195" s="132"/>
      <c r="CN195" s="132"/>
      <c r="CO195" s="132"/>
      <c r="CP195" s="132"/>
      <c r="CQ195" s="132"/>
      <c r="CR195" s="132"/>
      <c r="CS195" s="132"/>
      <c r="CT195" s="132"/>
      <c r="CU195" s="132"/>
      <c r="CV195" s="132"/>
      <c r="CW195" s="132"/>
      <c r="CX195" s="132"/>
      <c r="CY195" s="132"/>
      <c r="CZ195" s="132"/>
      <c r="DA195" s="132"/>
      <c r="DB195" s="132"/>
      <c r="DC195" s="132"/>
      <c r="DD195" s="132"/>
      <c r="DE195" s="132"/>
      <c r="DF195" s="132"/>
      <c r="DG195" s="132"/>
      <c r="DH195" s="132"/>
      <c r="DI195" s="132"/>
      <c r="DJ195" s="132"/>
      <c r="DK195" s="132"/>
      <c r="DL195" s="132"/>
      <c r="DM195" s="132"/>
      <c r="DN195" s="132"/>
      <c r="DO195" s="132"/>
      <c r="DP195" s="132"/>
      <c r="DQ195" s="132"/>
      <c r="DR195" s="132"/>
      <c r="DS195" s="132"/>
      <c r="DT195" s="132"/>
      <c r="DU195" s="132"/>
      <c r="DV195" s="132"/>
      <c r="DW195" s="132"/>
      <c r="DX195" s="132"/>
      <c r="DY195" s="132"/>
      <c r="DZ195" s="132"/>
      <c r="EA195" s="132"/>
      <c r="EB195" s="132"/>
      <c r="EC195" s="132"/>
      <c r="ED195" s="132"/>
      <c r="EE195" s="132"/>
      <c r="EF195" s="132"/>
      <c r="EG195" s="132"/>
      <c r="EH195" s="132"/>
      <c r="EI195" s="132"/>
      <c r="EJ195" s="132"/>
      <c r="EK195" s="132"/>
      <c r="EL195" s="132"/>
      <c r="EM195" s="132"/>
      <c r="EN195" s="132"/>
      <c r="EO195" s="132"/>
      <c r="EP195" s="132"/>
      <c r="EQ195" s="132"/>
      <c r="ER195" s="132"/>
      <c r="ES195" s="132"/>
      <c r="ET195" s="132"/>
      <c r="EU195" s="132"/>
      <c r="EV195" s="132"/>
      <c r="EW195" s="132"/>
      <c r="EX195" s="132"/>
      <c r="EY195" s="132"/>
      <c r="EZ195" s="132"/>
      <c r="FA195" s="132"/>
      <c r="FB195" s="132"/>
      <c r="FC195" s="132"/>
      <c r="FD195" s="132"/>
      <c r="FE195" s="132"/>
      <c r="FF195" s="132"/>
      <c r="FG195" s="132"/>
      <c r="FH195" s="132"/>
      <c r="FI195" s="132"/>
      <c r="FJ195" s="132"/>
      <c r="FK195" s="132"/>
      <c r="FL195" s="132"/>
      <c r="FM195" s="132"/>
      <c r="FN195" s="132"/>
      <c r="FO195" s="132"/>
      <c r="FP195" s="132"/>
      <c r="FQ195" s="132"/>
      <c r="FR195" s="132"/>
      <c r="FS195" s="132"/>
      <c r="FT195" s="132"/>
      <c r="FU195" s="132"/>
      <c r="FV195" s="132"/>
      <c r="FW195" s="132"/>
      <c r="FX195" s="132"/>
      <c r="FY195" s="132"/>
      <c r="FZ195" s="132"/>
      <c r="GA195" s="132"/>
      <c r="GB195" s="132"/>
      <c r="GC195" s="132"/>
      <c r="GD195" s="132"/>
      <c r="GE195" s="132"/>
      <c r="GF195" s="132"/>
      <c r="GG195" s="132"/>
      <c r="GH195" s="132"/>
      <c r="GI195" s="132"/>
      <c r="GJ195" s="132"/>
      <c r="GK195" s="132"/>
      <c r="GL195" s="132"/>
      <c r="GM195" s="132"/>
      <c r="GN195" s="132"/>
      <c r="GO195" s="132"/>
      <c r="GP195" s="132"/>
      <c r="GQ195" s="132"/>
      <c r="GR195" s="132"/>
      <c r="GS195" s="132"/>
      <c r="GT195" s="132"/>
      <c r="GU195" s="132"/>
      <c r="GV195" s="132"/>
      <c r="GW195" s="132"/>
      <c r="GX195" s="132"/>
      <c r="GY195" s="132"/>
      <c r="GZ195" s="132"/>
      <c r="HA195" s="132"/>
      <c r="HB195" s="132"/>
      <c r="HC195" s="132"/>
      <c r="HD195" s="132"/>
      <c r="HE195" s="132"/>
      <c r="HF195" s="132"/>
      <c r="HG195" s="132"/>
      <c r="HH195" s="132"/>
      <c r="HI195" s="132"/>
      <c r="HJ195" s="132"/>
      <c r="HK195" s="132"/>
      <c r="HL195" s="132"/>
      <c r="HM195" s="132"/>
      <c r="HN195" s="132"/>
      <c r="HO195" s="132"/>
      <c r="HP195" s="132"/>
      <c r="HQ195" s="132"/>
      <c r="HR195" s="132"/>
      <c r="HS195" s="132"/>
      <c r="HT195" s="132"/>
      <c r="HU195" s="132"/>
      <c r="HV195" s="132"/>
      <c r="HW195" s="132"/>
      <c r="HX195" s="132"/>
      <c r="HY195" s="132"/>
      <c r="HZ195" s="132"/>
      <c r="IA195" s="132"/>
      <c r="IB195" s="132"/>
      <c r="IC195" s="132"/>
      <c r="ID195" s="132"/>
      <c r="IE195" s="132"/>
      <c r="IF195" s="132"/>
      <c r="IG195" s="132"/>
      <c r="IH195" s="132"/>
      <c r="II195" s="132"/>
      <c r="IJ195" s="132"/>
      <c r="IK195" s="132"/>
      <c r="IL195" s="132"/>
      <c r="IM195" s="132"/>
      <c r="IN195" s="132"/>
      <c r="IO195" s="132"/>
      <c r="IP195" s="132"/>
      <c r="IQ195" s="132"/>
      <c r="IR195" s="132"/>
    </row>
    <row r="196" spans="1:252" x14ac:dyDescent="0.25">
      <c r="A196" s="101" t="s">
        <v>129</v>
      </c>
      <c r="B196" s="101" t="s">
        <v>604</v>
      </c>
      <c r="C196" s="61" t="s">
        <v>409</v>
      </c>
      <c r="D196" s="61" t="s">
        <v>600</v>
      </c>
      <c r="E196" s="61" t="s">
        <v>601</v>
      </c>
      <c r="F196" s="61" t="s">
        <v>602</v>
      </c>
      <c r="G196" s="61" t="s">
        <v>310</v>
      </c>
      <c r="H196" s="61" t="s">
        <v>310</v>
      </c>
      <c r="I196" s="9" t="s">
        <v>605</v>
      </c>
      <c r="J196" s="7"/>
      <c r="K196" s="139"/>
      <c r="L196" s="132"/>
      <c r="M196" s="132"/>
      <c r="N196" s="132"/>
      <c r="O196" s="132"/>
      <c r="P196" s="132"/>
      <c r="Q196" s="132"/>
      <c r="R196" s="132"/>
      <c r="S196" s="132"/>
      <c r="T196" s="132"/>
      <c r="U196" s="132"/>
      <c r="V196" s="132"/>
      <c r="W196" s="132"/>
      <c r="X196" s="132"/>
      <c r="Y196" s="132"/>
      <c r="Z196" s="132"/>
      <c r="AA196" s="132"/>
      <c r="AB196" s="132"/>
      <c r="AC196" s="132"/>
      <c r="AD196" s="132"/>
      <c r="AE196" s="132"/>
      <c r="AF196" s="132"/>
      <c r="AG196" s="132"/>
      <c r="AH196" s="132"/>
      <c r="AI196" s="132"/>
      <c r="AJ196" s="132"/>
      <c r="AK196" s="132"/>
      <c r="AL196" s="132"/>
      <c r="AM196" s="132"/>
      <c r="AN196" s="132"/>
      <c r="AO196" s="132"/>
      <c r="AP196" s="132"/>
      <c r="AQ196" s="132"/>
      <c r="AR196" s="132"/>
      <c r="AS196" s="132"/>
      <c r="AT196" s="132"/>
      <c r="AU196" s="132"/>
      <c r="AV196" s="132"/>
      <c r="AW196" s="132"/>
      <c r="AX196" s="132"/>
      <c r="AY196" s="132"/>
      <c r="AZ196" s="132"/>
      <c r="BA196" s="132"/>
      <c r="BB196" s="132"/>
      <c r="BC196" s="132"/>
      <c r="BD196" s="132"/>
      <c r="BE196" s="132"/>
      <c r="BF196" s="132"/>
      <c r="BG196" s="132"/>
      <c r="BH196" s="132"/>
      <c r="BI196" s="132"/>
      <c r="BJ196" s="132"/>
      <c r="BK196" s="132"/>
      <c r="BL196" s="132"/>
      <c r="BM196" s="132"/>
      <c r="BN196" s="132"/>
      <c r="BO196" s="132"/>
      <c r="BP196" s="132"/>
      <c r="BQ196" s="132"/>
      <c r="BR196" s="132"/>
      <c r="BS196" s="132"/>
      <c r="BT196" s="132"/>
      <c r="BU196" s="132"/>
      <c r="BV196" s="132"/>
      <c r="BW196" s="132"/>
      <c r="BX196" s="132"/>
      <c r="BY196" s="132"/>
      <c r="BZ196" s="132"/>
      <c r="CA196" s="132"/>
      <c r="CB196" s="132"/>
      <c r="CC196" s="132"/>
      <c r="CD196" s="132"/>
      <c r="CE196" s="132"/>
      <c r="CF196" s="132"/>
      <c r="CG196" s="132"/>
      <c r="CH196" s="132"/>
      <c r="CI196" s="132"/>
      <c r="CJ196" s="132"/>
      <c r="CK196" s="132"/>
      <c r="CL196" s="132"/>
      <c r="CM196" s="132"/>
      <c r="CN196" s="132"/>
      <c r="CO196" s="132"/>
      <c r="CP196" s="132"/>
      <c r="CQ196" s="132"/>
      <c r="CR196" s="132"/>
      <c r="CS196" s="132"/>
      <c r="CT196" s="132"/>
      <c r="CU196" s="132"/>
      <c r="CV196" s="132"/>
      <c r="CW196" s="132"/>
      <c r="CX196" s="132"/>
      <c r="CY196" s="132"/>
      <c r="CZ196" s="132"/>
      <c r="DA196" s="132"/>
      <c r="DB196" s="132"/>
      <c r="DC196" s="132"/>
      <c r="DD196" s="132"/>
      <c r="DE196" s="132"/>
      <c r="DF196" s="132"/>
      <c r="DG196" s="132"/>
      <c r="DH196" s="132"/>
      <c r="DI196" s="132"/>
      <c r="DJ196" s="132"/>
      <c r="DK196" s="132"/>
      <c r="DL196" s="132"/>
      <c r="DM196" s="132"/>
      <c r="DN196" s="132"/>
      <c r="DO196" s="132"/>
      <c r="DP196" s="132"/>
      <c r="DQ196" s="132"/>
      <c r="DR196" s="132"/>
      <c r="DS196" s="132"/>
      <c r="DT196" s="132"/>
      <c r="DU196" s="132"/>
      <c r="DV196" s="132"/>
      <c r="DW196" s="132"/>
      <c r="DX196" s="132"/>
      <c r="DY196" s="132"/>
      <c r="DZ196" s="132"/>
      <c r="EA196" s="132"/>
      <c r="EB196" s="132"/>
      <c r="EC196" s="132"/>
      <c r="ED196" s="132"/>
      <c r="EE196" s="132"/>
      <c r="EF196" s="132"/>
      <c r="EG196" s="132"/>
      <c r="EH196" s="132"/>
      <c r="EI196" s="132"/>
      <c r="EJ196" s="132"/>
      <c r="EK196" s="132"/>
      <c r="EL196" s="132"/>
      <c r="EM196" s="132"/>
      <c r="EN196" s="132"/>
      <c r="EO196" s="132"/>
      <c r="EP196" s="132"/>
      <c r="EQ196" s="132"/>
      <c r="ER196" s="132"/>
      <c r="ES196" s="132"/>
      <c r="ET196" s="132"/>
      <c r="EU196" s="132"/>
      <c r="EV196" s="132"/>
      <c r="EW196" s="132"/>
      <c r="EX196" s="132"/>
      <c r="EY196" s="132"/>
      <c r="EZ196" s="132"/>
      <c r="FA196" s="132"/>
      <c r="FB196" s="132"/>
      <c r="FC196" s="132"/>
      <c r="FD196" s="132"/>
      <c r="FE196" s="132"/>
      <c r="FF196" s="132"/>
      <c r="FG196" s="132"/>
      <c r="FH196" s="132"/>
      <c r="FI196" s="132"/>
      <c r="FJ196" s="132"/>
      <c r="FK196" s="132"/>
      <c r="FL196" s="132"/>
      <c r="FM196" s="132"/>
      <c r="FN196" s="132"/>
      <c r="FO196" s="132"/>
      <c r="FP196" s="132"/>
      <c r="FQ196" s="132"/>
      <c r="FR196" s="132"/>
      <c r="FS196" s="132"/>
      <c r="FT196" s="132"/>
      <c r="FU196" s="132"/>
      <c r="FV196" s="132"/>
      <c r="FW196" s="132"/>
      <c r="FX196" s="132"/>
      <c r="FY196" s="132"/>
      <c r="FZ196" s="132"/>
      <c r="GA196" s="132"/>
      <c r="GB196" s="132"/>
      <c r="GC196" s="132"/>
      <c r="GD196" s="132"/>
      <c r="GE196" s="132"/>
      <c r="GF196" s="132"/>
      <c r="GG196" s="132"/>
      <c r="GH196" s="132"/>
      <c r="GI196" s="132"/>
      <c r="GJ196" s="132"/>
      <c r="GK196" s="132"/>
      <c r="GL196" s="132"/>
      <c r="GM196" s="132"/>
      <c r="GN196" s="132"/>
      <c r="GO196" s="132"/>
      <c r="GP196" s="132"/>
      <c r="GQ196" s="132"/>
      <c r="GR196" s="132"/>
      <c r="GS196" s="132"/>
      <c r="GT196" s="132"/>
      <c r="GU196" s="132"/>
      <c r="GV196" s="132"/>
      <c r="GW196" s="132"/>
      <c r="GX196" s="132"/>
      <c r="GY196" s="132"/>
      <c r="GZ196" s="132"/>
      <c r="HA196" s="132"/>
      <c r="HB196" s="132"/>
      <c r="HC196" s="132"/>
      <c r="HD196" s="132"/>
      <c r="HE196" s="132"/>
      <c r="HF196" s="132"/>
      <c r="HG196" s="132"/>
      <c r="HH196" s="132"/>
      <c r="HI196" s="132"/>
      <c r="HJ196" s="132"/>
      <c r="HK196" s="132"/>
      <c r="HL196" s="132"/>
      <c r="HM196" s="132"/>
      <c r="HN196" s="132"/>
      <c r="HO196" s="132"/>
      <c r="HP196" s="132"/>
      <c r="HQ196" s="132"/>
      <c r="HR196" s="132"/>
      <c r="HS196" s="132"/>
      <c r="HT196" s="132"/>
      <c r="HU196" s="132"/>
      <c r="HV196" s="132"/>
      <c r="HW196" s="132"/>
      <c r="HX196" s="132"/>
      <c r="HY196" s="132"/>
      <c r="HZ196" s="132"/>
      <c r="IA196" s="132"/>
      <c r="IB196" s="132"/>
      <c r="IC196" s="132"/>
      <c r="ID196" s="132"/>
      <c r="IE196" s="132"/>
      <c r="IF196" s="132"/>
      <c r="IG196" s="132"/>
      <c r="IH196" s="132"/>
      <c r="II196" s="132"/>
      <c r="IJ196" s="132"/>
      <c r="IK196" s="132"/>
      <c r="IL196" s="132"/>
      <c r="IM196" s="132"/>
      <c r="IN196" s="132"/>
      <c r="IO196" s="132"/>
      <c r="IP196" s="132"/>
      <c r="IQ196" s="132"/>
      <c r="IR196" s="132"/>
    </row>
    <row r="197" spans="1:252" x14ac:dyDescent="0.25">
      <c r="A197" s="101" t="s">
        <v>755</v>
      </c>
      <c r="B197" s="101" t="s">
        <v>756</v>
      </c>
      <c r="C197" s="61" t="s">
        <v>757</v>
      </c>
      <c r="D197" s="61" t="s">
        <v>758</v>
      </c>
      <c r="E197" s="61" t="s">
        <v>759</v>
      </c>
      <c r="F197" s="61" t="s">
        <v>760</v>
      </c>
      <c r="G197" s="61" t="s">
        <v>761</v>
      </c>
      <c r="H197" s="61"/>
      <c r="I197" s="5" t="s">
        <v>762</v>
      </c>
      <c r="J197" s="7"/>
      <c r="K197" s="132"/>
      <c r="L197" s="132"/>
      <c r="M197" s="132"/>
      <c r="N197" s="132"/>
      <c r="O197" s="132"/>
      <c r="P197" s="132"/>
      <c r="Q197" s="132"/>
      <c r="R197" s="132"/>
      <c r="S197" s="132"/>
      <c r="T197" s="132"/>
      <c r="U197" s="132"/>
      <c r="V197" s="132"/>
      <c r="W197" s="132"/>
      <c r="X197" s="132"/>
      <c r="Y197" s="132"/>
      <c r="Z197" s="132"/>
      <c r="AA197" s="132"/>
      <c r="AB197" s="132"/>
      <c r="AC197" s="132"/>
      <c r="AD197" s="132"/>
      <c r="AE197" s="132"/>
      <c r="AF197" s="132"/>
      <c r="AG197" s="132"/>
      <c r="AH197" s="132"/>
      <c r="AI197" s="132"/>
      <c r="AJ197" s="132"/>
      <c r="AK197" s="132"/>
      <c r="AL197" s="132"/>
      <c r="AM197" s="132"/>
      <c r="AN197" s="132"/>
      <c r="AO197" s="132"/>
      <c r="AP197" s="132"/>
      <c r="AQ197" s="132"/>
      <c r="AR197" s="132"/>
      <c r="AS197" s="132"/>
      <c r="AT197" s="132"/>
      <c r="AU197" s="132"/>
      <c r="AV197" s="132"/>
      <c r="AW197" s="132"/>
      <c r="AX197" s="132"/>
      <c r="AY197" s="132"/>
      <c r="AZ197" s="132"/>
      <c r="BA197" s="132"/>
      <c r="BB197" s="132"/>
      <c r="BC197" s="132"/>
      <c r="BD197" s="132"/>
      <c r="BE197" s="132"/>
      <c r="BF197" s="132"/>
      <c r="BG197" s="132"/>
      <c r="BH197" s="132"/>
      <c r="BI197" s="132"/>
      <c r="BJ197" s="132"/>
      <c r="BK197" s="132"/>
      <c r="BL197" s="132"/>
      <c r="BM197" s="132"/>
      <c r="BN197" s="132"/>
      <c r="BO197" s="132"/>
      <c r="BP197" s="132"/>
      <c r="BQ197" s="132"/>
      <c r="BR197" s="132"/>
      <c r="BS197" s="132"/>
      <c r="BT197" s="132"/>
      <c r="BU197" s="132"/>
      <c r="BV197" s="132"/>
      <c r="BW197" s="132"/>
      <c r="BX197" s="132"/>
      <c r="BY197" s="132"/>
      <c r="BZ197" s="132"/>
      <c r="CA197" s="132"/>
      <c r="CB197" s="132"/>
      <c r="CC197" s="132"/>
      <c r="CD197" s="132"/>
      <c r="CE197" s="132"/>
      <c r="CF197" s="132"/>
      <c r="CG197" s="132"/>
      <c r="CH197" s="132"/>
      <c r="CI197" s="132"/>
      <c r="CJ197" s="132"/>
      <c r="CK197" s="132"/>
      <c r="CL197" s="132"/>
      <c r="CM197" s="132"/>
      <c r="CN197" s="132"/>
      <c r="CO197" s="132"/>
      <c r="CP197" s="132"/>
      <c r="CQ197" s="132"/>
      <c r="CR197" s="132"/>
      <c r="CS197" s="132"/>
      <c r="CT197" s="132"/>
      <c r="CU197" s="132"/>
      <c r="CV197" s="132"/>
      <c r="CW197" s="132"/>
      <c r="CX197" s="132"/>
      <c r="CY197" s="132"/>
      <c r="CZ197" s="132"/>
      <c r="DA197" s="132"/>
      <c r="DB197" s="132"/>
      <c r="DC197" s="132"/>
      <c r="DD197" s="132"/>
      <c r="DE197" s="132"/>
      <c r="DF197" s="132"/>
      <c r="DG197" s="132"/>
      <c r="DH197" s="132"/>
      <c r="DI197" s="132"/>
      <c r="DJ197" s="132"/>
      <c r="DK197" s="132"/>
      <c r="DL197" s="132"/>
      <c r="DM197" s="132"/>
      <c r="DN197" s="132"/>
      <c r="DO197" s="132"/>
      <c r="DP197" s="132"/>
      <c r="DQ197" s="132"/>
      <c r="DR197" s="132"/>
      <c r="DS197" s="132"/>
      <c r="DT197" s="132"/>
      <c r="DU197" s="132"/>
      <c r="DV197" s="132"/>
      <c r="DW197" s="132"/>
      <c r="DX197" s="132"/>
      <c r="DY197" s="132"/>
      <c r="DZ197" s="132"/>
      <c r="EA197" s="132"/>
      <c r="EB197" s="132"/>
      <c r="EC197" s="132"/>
      <c r="ED197" s="132"/>
      <c r="EE197" s="132"/>
      <c r="EF197" s="132"/>
      <c r="EG197" s="132"/>
      <c r="EH197" s="132"/>
      <c r="EI197" s="132"/>
      <c r="EJ197" s="132"/>
      <c r="EK197" s="132"/>
      <c r="EL197" s="132"/>
      <c r="EM197" s="132"/>
      <c r="EN197" s="132"/>
      <c r="EO197" s="132"/>
      <c r="EP197" s="132"/>
      <c r="EQ197" s="132"/>
      <c r="ER197" s="132"/>
      <c r="ES197" s="132"/>
      <c r="ET197" s="132"/>
      <c r="EU197" s="132"/>
      <c r="EV197" s="132"/>
      <c r="EW197" s="132"/>
      <c r="EX197" s="132"/>
      <c r="EY197" s="132"/>
      <c r="EZ197" s="132"/>
      <c r="FA197" s="132"/>
      <c r="FB197" s="132"/>
      <c r="FC197" s="132"/>
      <c r="FD197" s="132"/>
      <c r="FE197" s="132"/>
      <c r="FF197" s="132"/>
      <c r="FG197" s="132"/>
      <c r="FH197" s="132"/>
      <c r="FI197" s="132"/>
      <c r="FJ197" s="132"/>
      <c r="FK197" s="132"/>
      <c r="FL197" s="132"/>
      <c r="FM197" s="132"/>
      <c r="FN197" s="132"/>
      <c r="FO197" s="132"/>
      <c r="FP197" s="132"/>
      <c r="FQ197" s="132"/>
      <c r="FR197" s="132"/>
      <c r="FS197" s="132"/>
      <c r="FT197" s="132"/>
      <c r="FU197" s="132"/>
      <c r="FV197" s="132"/>
      <c r="FW197" s="132"/>
      <c r="FX197" s="132"/>
      <c r="FY197" s="132"/>
      <c r="FZ197" s="132"/>
      <c r="GA197" s="132"/>
      <c r="GB197" s="132"/>
      <c r="GC197" s="132"/>
      <c r="GD197" s="132"/>
      <c r="GE197" s="132"/>
      <c r="GF197" s="132"/>
      <c r="GG197" s="132"/>
      <c r="GH197" s="132"/>
      <c r="GI197" s="132"/>
      <c r="GJ197" s="132"/>
      <c r="GK197" s="132"/>
      <c r="GL197" s="132"/>
      <c r="GM197" s="132"/>
      <c r="GN197" s="132"/>
      <c r="GO197" s="132"/>
      <c r="GP197" s="132"/>
      <c r="GQ197" s="132"/>
      <c r="GR197" s="132"/>
      <c r="GS197" s="132"/>
      <c r="GT197" s="132"/>
      <c r="GU197" s="132"/>
      <c r="GV197" s="132"/>
      <c r="GW197" s="132"/>
      <c r="GX197" s="132"/>
      <c r="GY197" s="132"/>
      <c r="GZ197" s="132"/>
      <c r="HA197" s="132"/>
      <c r="HB197" s="132"/>
      <c r="HC197" s="132"/>
      <c r="HD197" s="132"/>
      <c r="HE197" s="132"/>
      <c r="HF197" s="132"/>
      <c r="HG197" s="132"/>
      <c r="HH197" s="132"/>
      <c r="HI197" s="132"/>
      <c r="HJ197" s="132"/>
      <c r="HK197" s="132"/>
      <c r="HL197" s="132"/>
      <c r="HM197" s="132"/>
      <c r="HN197" s="132"/>
      <c r="HO197" s="132"/>
      <c r="HP197" s="132"/>
      <c r="HQ197" s="132"/>
      <c r="HR197" s="132"/>
      <c r="HS197" s="132"/>
      <c r="HT197" s="132"/>
      <c r="HU197" s="132"/>
      <c r="HV197" s="132"/>
      <c r="HW197" s="132"/>
      <c r="HX197" s="132"/>
      <c r="HY197" s="132"/>
      <c r="HZ197" s="132"/>
      <c r="IA197" s="132"/>
      <c r="IB197" s="132"/>
      <c r="IC197" s="132"/>
      <c r="ID197" s="132"/>
      <c r="IE197" s="132"/>
      <c r="IF197" s="132"/>
      <c r="IG197" s="132"/>
      <c r="IH197" s="132"/>
      <c r="II197" s="132"/>
      <c r="IJ197" s="132"/>
      <c r="IK197" s="132"/>
      <c r="IL197" s="132"/>
      <c r="IM197" s="132"/>
      <c r="IN197" s="132"/>
      <c r="IO197" s="132"/>
      <c r="IP197" s="132"/>
      <c r="IQ197" s="132"/>
      <c r="IR197" s="132"/>
    </row>
    <row r="198" spans="1:252" x14ac:dyDescent="0.25">
      <c r="A198" s="101" t="s">
        <v>755</v>
      </c>
      <c r="B198" s="101" t="s">
        <v>778</v>
      </c>
      <c r="C198" s="61" t="s">
        <v>770</v>
      </c>
      <c r="D198" s="61" t="s">
        <v>757</v>
      </c>
      <c r="E198" s="62">
        <v>2102719750</v>
      </c>
      <c r="F198" s="62">
        <v>6974399196</v>
      </c>
      <c r="G198" s="62">
        <v>6944600651</v>
      </c>
      <c r="H198" s="62">
        <v>6974399196</v>
      </c>
      <c r="I198" s="5" t="s">
        <v>762</v>
      </c>
      <c r="K198" s="132"/>
      <c r="L198" s="132"/>
      <c r="M198" s="132"/>
      <c r="N198" s="132"/>
      <c r="O198" s="132"/>
      <c r="P198" s="132"/>
      <c r="Q198" s="132"/>
      <c r="R198" s="132"/>
      <c r="S198" s="132"/>
      <c r="T198" s="132"/>
      <c r="U198" s="132"/>
      <c r="V198" s="132"/>
      <c r="W198" s="132"/>
      <c r="X198" s="132"/>
      <c r="Y198" s="132"/>
      <c r="Z198" s="132"/>
      <c r="AA198" s="132"/>
      <c r="AB198" s="132"/>
      <c r="AC198" s="132"/>
      <c r="AD198" s="132"/>
      <c r="AE198" s="132"/>
      <c r="AF198" s="132"/>
      <c r="AG198" s="132"/>
      <c r="AH198" s="132"/>
      <c r="AI198" s="132"/>
      <c r="AJ198" s="132"/>
      <c r="AK198" s="132"/>
      <c r="AL198" s="132"/>
      <c r="AM198" s="132"/>
      <c r="AN198" s="132"/>
      <c r="AO198" s="132"/>
      <c r="AP198" s="132"/>
      <c r="AQ198" s="132"/>
      <c r="AR198" s="132"/>
      <c r="AS198" s="132"/>
      <c r="AT198" s="132"/>
      <c r="AU198" s="132"/>
      <c r="AV198" s="132"/>
      <c r="AW198" s="132"/>
      <c r="AX198" s="132"/>
      <c r="AY198" s="132"/>
      <c r="AZ198" s="132"/>
      <c r="BA198" s="132"/>
      <c r="BB198" s="132"/>
      <c r="BC198" s="132"/>
      <c r="BD198" s="132"/>
      <c r="BE198" s="132"/>
      <c r="BF198" s="132"/>
      <c r="BG198" s="132"/>
      <c r="BH198" s="132"/>
      <c r="BI198" s="132"/>
      <c r="BJ198" s="132"/>
      <c r="BK198" s="132"/>
      <c r="BL198" s="132"/>
      <c r="BM198" s="132"/>
      <c r="BN198" s="132"/>
      <c r="BO198" s="132"/>
      <c r="BP198" s="132"/>
      <c r="BQ198" s="132"/>
      <c r="BR198" s="132"/>
      <c r="BS198" s="132"/>
      <c r="BT198" s="132"/>
      <c r="BU198" s="132"/>
      <c r="BV198" s="132"/>
      <c r="BW198" s="132"/>
      <c r="BX198" s="132"/>
      <c r="BY198" s="132"/>
      <c r="BZ198" s="132"/>
      <c r="CA198" s="132"/>
      <c r="CB198" s="132"/>
      <c r="CC198" s="132"/>
      <c r="CD198" s="132"/>
      <c r="CE198" s="132"/>
      <c r="CF198" s="132"/>
      <c r="CG198" s="132"/>
      <c r="CH198" s="132"/>
      <c r="CI198" s="132"/>
      <c r="CJ198" s="132"/>
      <c r="CK198" s="132"/>
      <c r="CL198" s="132"/>
      <c r="CM198" s="132"/>
      <c r="CN198" s="132"/>
      <c r="CO198" s="132"/>
      <c r="CP198" s="132"/>
      <c r="CQ198" s="132"/>
      <c r="CR198" s="132"/>
      <c r="CS198" s="132"/>
      <c r="CT198" s="132"/>
      <c r="CU198" s="132"/>
      <c r="CV198" s="132"/>
      <c r="CW198" s="132"/>
      <c r="CX198" s="132"/>
      <c r="CY198" s="132"/>
      <c r="CZ198" s="132"/>
      <c r="DA198" s="132"/>
      <c r="DB198" s="132"/>
      <c r="DC198" s="132"/>
      <c r="DD198" s="132"/>
      <c r="DE198" s="132"/>
      <c r="DF198" s="132"/>
      <c r="DG198" s="132"/>
      <c r="DH198" s="132"/>
      <c r="DI198" s="132"/>
      <c r="DJ198" s="132"/>
      <c r="DK198" s="132"/>
      <c r="DL198" s="132"/>
      <c r="DM198" s="132"/>
      <c r="DN198" s="132"/>
      <c r="DO198" s="132"/>
      <c r="DP198" s="132"/>
      <c r="DQ198" s="132"/>
      <c r="DR198" s="132"/>
      <c r="DS198" s="132"/>
      <c r="DT198" s="132"/>
      <c r="DU198" s="132"/>
      <c r="DV198" s="132"/>
      <c r="DW198" s="132"/>
      <c r="DX198" s="132"/>
      <c r="DY198" s="132"/>
      <c r="DZ198" s="132"/>
      <c r="EA198" s="132"/>
      <c r="EB198" s="132"/>
      <c r="EC198" s="132"/>
      <c r="ED198" s="132"/>
      <c r="EE198" s="132"/>
      <c r="EF198" s="132"/>
      <c r="EG198" s="132"/>
      <c r="EH198" s="132"/>
      <c r="EI198" s="132"/>
      <c r="EJ198" s="132"/>
      <c r="EK198" s="132"/>
      <c r="EL198" s="132"/>
      <c r="EM198" s="132"/>
      <c r="EN198" s="132"/>
      <c r="EO198" s="132"/>
      <c r="EP198" s="132"/>
      <c r="EQ198" s="132"/>
      <c r="ER198" s="132"/>
      <c r="ES198" s="132"/>
      <c r="ET198" s="132"/>
      <c r="EU198" s="132"/>
      <c r="EV198" s="132"/>
      <c r="EW198" s="132"/>
      <c r="EX198" s="132"/>
      <c r="EY198" s="132"/>
      <c r="EZ198" s="132"/>
      <c r="FA198" s="132"/>
      <c r="FB198" s="132"/>
      <c r="FC198" s="132"/>
      <c r="FD198" s="132"/>
      <c r="FE198" s="132"/>
      <c r="FF198" s="132"/>
      <c r="FG198" s="132"/>
      <c r="FH198" s="132"/>
      <c r="FI198" s="132"/>
      <c r="FJ198" s="132"/>
      <c r="FK198" s="132"/>
      <c r="FL198" s="132"/>
      <c r="FM198" s="132"/>
      <c r="FN198" s="132"/>
      <c r="FO198" s="132"/>
      <c r="FP198" s="132"/>
      <c r="FQ198" s="132"/>
      <c r="FR198" s="132"/>
      <c r="FS198" s="132"/>
      <c r="FT198" s="132"/>
      <c r="FU198" s="132"/>
      <c r="FV198" s="132"/>
      <c r="FW198" s="132"/>
      <c r="FX198" s="132"/>
      <c r="FY198" s="132"/>
      <c r="FZ198" s="132"/>
      <c r="GA198" s="132"/>
      <c r="GB198" s="132"/>
      <c r="GC198" s="132"/>
      <c r="GD198" s="132"/>
      <c r="GE198" s="132"/>
      <c r="GF198" s="132"/>
      <c r="GG198" s="132"/>
      <c r="GH198" s="132"/>
      <c r="GI198" s="132"/>
      <c r="GJ198" s="132"/>
      <c r="GK198" s="132"/>
      <c r="GL198" s="132"/>
      <c r="GM198" s="132"/>
      <c r="GN198" s="132"/>
      <c r="GO198" s="132"/>
      <c r="GP198" s="132"/>
      <c r="GQ198" s="132"/>
      <c r="GR198" s="132"/>
      <c r="GS198" s="132"/>
      <c r="GT198" s="132"/>
      <c r="GU198" s="132"/>
      <c r="GV198" s="132"/>
      <c r="GW198" s="132"/>
      <c r="GX198" s="132"/>
      <c r="GY198" s="132"/>
      <c r="GZ198" s="132"/>
      <c r="HA198" s="132"/>
      <c r="HB198" s="132"/>
      <c r="HC198" s="132"/>
      <c r="HD198" s="132"/>
      <c r="HE198" s="132"/>
      <c r="HF198" s="132"/>
      <c r="HG198" s="132"/>
      <c r="HH198" s="132"/>
      <c r="HI198" s="132"/>
      <c r="HJ198" s="132"/>
      <c r="HK198" s="132"/>
      <c r="HL198" s="132"/>
      <c r="HM198" s="132"/>
      <c r="HN198" s="132"/>
      <c r="HO198" s="132"/>
      <c r="HP198" s="132"/>
      <c r="HQ198" s="132"/>
      <c r="HR198" s="132"/>
      <c r="HS198" s="132"/>
      <c r="HT198" s="132"/>
      <c r="HU198" s="132"/>
      <c r="HV198" s="132"/>
      <c r="HW198" s="132"/>
      <c r="HX198" s="132"/>
      <c r="HY198" s="132"/>
      <c r="HZ198" s="132"/>
      <c r="IA198" s="132"/>
      <c r="IB198" s="132"/>
      <c r="IC198" s="132"/>
      <c r="ID198" s="132"/>
      <c r="IE198" s="132"/>
      <c r="IF198" s="132"/>
      <c r="IG198" s="132"/>
      <c r="IH198" s="132"/>
      <c r="II198" s="132"/>
      <c r="IJ198" s="132"/>
      <c r="IK198" s="132"/>
      <c r="IL198" s="132"/>
      <c r="IM198" s="132"/>
      <c r="IN198" s="132"/>
      <c r="IO198" s="132"/>
      <c r="IP198" s="132"/>
      <c r="IQ198" s="132"/>
      <c r="IR198" s="132"/>
    </row>
    <row r="199" spans="1:252" x14ac:dyDescent="0.25">
      <c r="A199" s="102" t="s">
        <v>1241</v>
      </c>
      <c r="B199" s="102" t="s">
        <v>238</v>
      </c>
      <c r="C199" s="62" t="s">
        <v>1242</v>
      </c>
      <c r="F199" s="62">
        <v>6982874990</v>
      </c>
      <c r="I199" s="58" t="s">
        <v>1267</v>
      </c>
      <c r="K199" s="132"/>
      <c r="L199" s="132"/>
      <c r="M199" s="132"/>
      <c r="N199" s="132"/>
      <c r="O199" s="132"/>
      <c r="P199" s="132"/>
      <c r="Q199" s="132"/>
      <c r="R199" s="132"/>
      <c r="S199" s="132"/>
      <c r="T199" s="132"/>
      <c r="U199" s="132"/>
      <c r="V199" s="132"/>
      <c r="W199" s="132"/>
      <c r="X199" s="132"/>
      <c r="Y199" s="132"/>
      <c r="Z199" s="132"/>
      <c r="AA199" s="132"/>
      <c r="AB199" s="132"/>
      <c r="AC199" s="132"/>
      <c r="AD199" s="132"/>
      <c r="AE199" s="132"/>
      <c r="AF199" s="132"/>
      <c r="AG199" s="132"/>
      <c r="AH199" s="132"/>
      <c r="AI199" s="132"/>
      <c r="AJ199" s="132"/>
      <c r="AK199" s="132"/>
      <c r="AL199" s="132"/>
      <c r="AM199" s="132"/>
      <c r="AN199" s="132"/>
      <c r="AO199" s="132"/>
      <c r="AP199" s="132"/>
      <c r="AQ199" s="132"/>
      <c r="AR199" s="132"/>
      <c r="AS199" s="132"/>
      <c r="AT199" s="132"/>
      <c r="AU199" s="132"/>
      <c r="AV199" s="132"/>
      <c r="AW199" s="132"/>
      <c r="AX199" s="132"/>
      <c r="AY199" s="132"/>
      <c r="AZ199" s="132"/>
      <c r="BA199" s="132"/>
      <c r="BB199" s="132"/>
      <c r="BC199" s="132"/>
      <c r="BD199" s="132"/>
      <c r="BE199" s="132"/>
      <c r="BF199" s="132"/>
      <c r="BG199" s="132"/>
      <c r="BH199" s="132"/>
      <c r="BI199" s="132"/>
      <c r="BJ199" s="132"/>
      <c r="BK199" s="132"/>
      <c r="BL199" s="132"/>
      <c r="BM199" s="132"/>
      <c r="BN199" s="132"/>
      <c r="BO199" s="132"/>
      <c r="BP199" s="132"/>
      <c r="BQ199" s="132"/>
      <c r="BR199" s="132"/>
      <c r="BS199" s="132"/>
      <c r="BT199" s="132"/>
      <c r="BU199" s="132"/>
      <c r="BV199" s="132"/>
      <c r="BW199" s="132"/>
      <c r="BX199" s="132"/>
      <c r="BY199" s="132"/>
      <c r="BZ199" s="132"/>
      <c r="CA199" s="132"/>
      <c r="CB199" s="132"/>
      <c r="CC199" s="132"/>
      <c r="CD199" s="132"/>
      <c r="CE199" s="132"/>
      <c r="CF199" s="132"/>
      <c r="CG199" s="132"/>
      <c r="CH199" s="132"/>
      <c r="CI199" s="132"/>
      <c r="CJ199" s="132"/>
      <c r="CK199" s="132"/>
      <c r="CL199" s="132"/>
      <c r="CM199" s="132"/>
      <c r="CN199" s="132"/>
      <c r="CO199" s="132"/>
      <c r="CP199" s="132"/>
      <c r="CQ199" s="132"/>
      <c r="CR199" s="132"/>
      <c r="CS199" s="132"/>
      <c r="CT199" s="132"/>
      <c r="CU199" s="132"/>
      <c r="CV199" s="132"/>
      <c r="CW199" s="132"/>
      <c r="CX199" s="132"/>
      <c r="CY199" s="132"/>
      <c r="CZ199" s="132"/>
      <c r="DA199" s="132"/>
      <c r="DB199" s="132"/>
      <c r="DC199" s="132"/>
      <c r="DD199" s="132"/>
      <c r="DE199" s="132"/>
      <c r="DF199" s="132"/>
      <c r="DG199" s="132"/>
      <c r="DH199" s="132"/>
      <c r="DI199" s="132"/>
      <c r="DJ199" s="132"/>
      <c r="DK199" s="132"/>
      <c r="DL199" s="132"/>
      <c r="DM199" s="132"/>
      <c r="DN199" s="132"/>
      <c r="DO199" s="132"/>
      <c r="DP199" s="132"/>
      <c r="DQ199" s="132"/>
      <c r="DR199" s="132"/>
      <c r="DS199" s="132"/>
      <c r="DT199" s="132"/>
      <c r="DU199" s="132"/>
      <c r="DV199" s="132"/>
      <c r="DW199" s="132"/>
      <c r="DX199" s="132"/>
      <c r="DY199" s="132"/>
      <c r="DZ199" s="132"/>
      <c r="EA199" s="132"/>
      <c r="EB199" s="132"/>
      <c r="EC199" s="132"/>
      <c r="ED199" s="132"/>
      <c r="EE199" s="132"/>
      <c r="EF199" s="132"/>
      <c r="EG199" s="132"/>
      <c r="EH199" s="132"/>
      <c r="EI199" s="132"/>
      <c r="EJ199" s="132"/>
      <c r="EK199" s="132"/>
      <c r="EL199" s="132"/>
      <c r="EM199" s="132"/>
      <c r="EN199" s="132"/>
      <c r="EO199" s="132"/>
      <c r="EP199" s="132"/>
      <c r="EQ199" s="132"/>
      <c r="ER199" s="132"/>
      <c r="ES199" s="132"/>
      <c r="ET199" s="132"/>
      <c r="EU199" s="132"/>
      <c r="EV199" s="132"/>
      <c r="EW199" s="132"/>
      <c r="EX199" s="132"/>
      <c r="EY199" s="132"/>
      <c r="EZ199" s="132"/>
      <c r="FA199" s="132"/>
      <c r="FB199" s="132"/>
      <c r="FC199" s="132"/>
      <c r="FD199" s="132"/>
      <c r="FE199" s="132"/>
      <c r="FF199" s="132"/>
      <c r="FG199" s="132"/>
      <c r="FH199" s="132"/>
      <c r="FI199" s="132"/>
      <c r="FJ199" s="132"/>
      <c r="FK199" s="132"/>
      <c r="FL199" s="132"/>
      <c r="FM199" s="132"/>
      <c r="FN199" s="132"/>
      <c r="FO199" s="132"/>
      <c r="FP199" s="132"/>
      <c r="FQ199" s="132"/>
      <c r="FR199" s="132"/>
      <c r="FS199" s="132"/>
      <c r="FT199" s="132"/>
      <c r="FU199" s="132"/>
      <c r="FV199" s="132"/>
      <c r="FW199" s="132"/>
      <c r="FX199" s="132"/>
      <c r="FY199" s="132"/>
      <c r="FZ199" s="132"/>
      <c r="GA199" s="132"/>
      <c r="GB199" s="132"/>
      <c r="GC199" s="132"/>
      <c r="GD199" s="132"/>
      <c r="GE199" s="132"/>
      <c r="GF199" s="132"/>
      <c r="GG199" s="132"/>
      <c r="GH199" s="132"/>
      <c r="GI199" s="132"/>
      <c r="GJ199" s="132"/>
      <c r="GK199" s="132"/>
      <c r="GL199" s="132"/>
      <c r="GM199" s="132"/>
      <c r="GN199" s="132"/>
      <c r="GO199" s="132"/>
      <c r="GP199" s="132"/>
      <c r="GQ199" s="132"/>
      <c r="GR199" s="132"/>
      <c r="GS199" s="132"/>
      <c r="GT199" s="132"/>
      <c r="GU199" s="132"/>
      <c r="GV199" s="132"/>
      <c r="GW199" s="132"/>
      <c r="GX199" s="132"/>
      <c r="GY199" s="132"/>
      <c r="GZ199" s="132"/>
      <c r="HA199" s="132"/>
      <c r="HB199" s="132"/>
      <c r="HC199" s="132"/>
      <c r="HD199" s="132"/>
      <c r="HE199" s="132"/>
      <c r="HF199" s="132"/>
      <c r="HG199" s="132"/>
      <c r="HH199" s="132"/>
      <c r="HI199" s="132"/>
      <c r="HJ199" s="132"/>
      <c r="HK199" s="132"/>
      <c r="HL199" s="132"/>
      <c r="HM199" s="132"/>
      <c r="HN199" s="132"/>
      <c r="HO199" s="132"/>
      <c r="HP199" s="132"/>
      <c r="HQ199" s="132"/>
      <c r="HR199" s="132"/>
      <c r="HS199" s="132"/>
      <c r="HT199" s="132"/>
      <c r="HU199" s="132"/>
      <c r="HV199" s="132"/>
      <c r="HW199" s="132"/>
      <c r="HX199" s="132"/>
      <c r="HY199" s="132"/>
      <c r="HZ199" s="132"/>
      <c r="IA199" s="132"/>
      <c r="IB199" s="132"/>
      <c r="IC199" s="132"/>
      <c r="ID199" s="132"/>
      <c r="IE199" s="132"/>
      <c r="IF199" s="132"/>
      <c r="IG199" s="132"/>
      <c r="IH199" s="132"/>
      <c r="II199" s="132"/>
      <c r="IJ199" s="132"/>
      <c r="IK199" s="132"/>
      <c r="IL199" s="132"/>
      <c r="IM199" s="132"/>
      <c r="IN199" s="132"/>
      <c r="IO199" s="132"/>
      <c r="IP199" s="132"/>
      <c r="IQ199" s="132"/>
      <c r="IR199" s="132"/>
    </row>
    <row r="200" spans="1:252" s="128" customFormat="1" ht="17.25" customHeight="1" x14ac:dyDescent="0.25">
      <c r="A200" s="140" t="s">
        <v>1600</v>
      </c>
      <c r="B200" s="140" t="s">
        <v>343</v>
      </c>
      <c r="C200" s="134" t="s">
        <v>1601</v>
      </c>
      <c r="D200" s="134" t="s">
        <v>236</v>
      </c>
      <c r="E200" s="134">
        <v>2106134941</v>
      </c>
      <c r="F200" s="134"/>
      <c r="G200" s="134">
        <v>6932302470</v>
      </c>
      <c r="H200" s="134"/>
      <c r="I200" s="135" t="s">
        <v>1602</v>
      </c>
      <c r="J200" s="136"/>
      <c r="K200" s="139"/>
      <c r="L200" s="132"/>
      <c r="M200" s="132"/>
      <c r="N200" s="132"/>
      <c r="O200" s="132"/>
      <c r="P200" s="132"/>
      <c r="Q200" s="132"/>
      <c r="R200" s="132"/>
      <c r="S200" s="132"/>
      <c r="T200" s="132"/>
      <c r="U200" s="132"/>
      <c r="V200" s="132"/>
      <c r="W200" s="132"/>
      <c r="X200" s="132"/>
      <c r="Y200" s="132"/>
      <c r="Z200" s="132"/>
      <c r="AA200" s="132"/>
      <c r="AB200" s="132"/>
      <c r="AC200" s="132"/>
      <c r="AD200" s="132"/>
      <c r="AE200" s="132"/>
      <c r="AF200" s="132"/>
      <c r="AG200" s="132"/>
      <c r="AH200" s="132"/>
      <c r="AI200" s="132"/>
      <c r="AJ200" s="132"/>
      <c r="AK200" s="132"/>
      <c r="AL200" s="132"/>
      <c r="AM200" s="132"/>
      <c r="AN200" s="132"/>
      <c r="AO200" s="132"/>
      <c r="AP200" s="132"/>
      <c r="AQ200" s="132"/>
      <c r="AR200" s="132"/>
      <c r="AS200" s="132"/>
      <c r="AT200" s="132"/>
      <c r="AU200" s="132"/>
      <c r="AV200" s="132"/>
      <c r="AW200" s="132"/>
      <c r="AX200" s="132"/>
      <c r="AY200" s="132"/>
      <c r="AZ200" s="132"/>
      <c r="BA200" s="132"/>
      <c r="BB200" s="132"/>
      <c r="BC200" s="132"/>
      <c r="BD200" s="132"/>
      <c r="BE200" s="132"/>
      <c r="BF200" s="132"/>
      <c r="BG200" s="132"/>
      <c r="BH200" s="132"/>
      <c r="BI200" s="132"/>
      <c r="BJ200" s="132"/>
      <c r="BK200" s="132"/>
      <c r="BL200" s="132"/>
      <c r="BM200" s="132"/>
      <c r="BN200" s="132"/>
      <c r="BO200" s="132"/>
      <c r="BP200" s="132"/>
      <c r="BQ200" s="132"/>
      <c r="BR200" s="132"/>
      <c r="BS200" s="132"/>
      <c r="BT200" s="132"/>
      <c r="BU200" s="132"/>
      <c r="BV200" s="132"/>
      <c r="BW200" s="132"/>
      <c r="BX200" s="132"/>
      <c r="BY200" s="132"/>
      <c r="BZ200" s="132"/>
      <c r="CA200" s="132"/>
      <c r="CB200" s="132"/>
      <c r="CC200" s="132"/>
      <c r="CD200" s="132"/>
      <c r="CE200" s="132"/>
      <c r="CF200" s="132"/>
      <c r="CG200" s="132"/>
      <c r="CH200" s="132"/>
      <c r="CI200" s="132"/>
      <c r="CJ200" s="132"/>
      <c r="CK200" s="132"/>
      <c r="CL200" s="132"/>
      <c r="CM200" s="132"/>
      <c r="CN200" s="132"/>
      <c r="CO200" s="132"/>
      <c r="CP200" s="132"/>
      <c r="CQ200" s="132"/>
      <c r="CR200" s="132"/>
      <c r="CS200" s="132"/>
      <c r="CT200" s="132"/>
      <c r="CU200" s="132"/>
      <c r="CV200" s="132"/>
      <c r="CW200" s="132"/>
      <c r="CX200" s="132"/>
      <c r="CY200" s="132"/>
      <c r="CZ200" s="132"/>
      <c r="DA200" s="132"/>
      <c r="DB200" s="132"/>
      <c r="DC200" s="132"/>
      <c r="DD200" s="132"/>
      <c r="DE200" s="132"/>
      <c r="DF200" s="132"/>
      <c r="DG200" s="132"/>
      <c r="DH200" s="132"/>
      <c r="DI200" s="132"/>
      <c r="DJ200" s="132"/>
      <c r="DK200" s="132"/>
      <c r="DL200" s="132"/>
      <c r="DM200" s="132"/>
      <c r="DN200" s="132"/>
      <c r="DO200" s="132"/>
      <c r="DP200" s="132"/>
      <c r="DQ200" s="132"/>
      <c r="DR200" s="132"/>
      <c r="DS200" s="132"/>
      <c r="DT200" s="132"/>
      <c r="DU200" s="132"/>
      <c r="DV200" s="132"/>
      <c r="DW200" s="132"/>
      <c r="DX200" s="132"/>
      <c r="DY200" s="132"/>
      <c r="DZ200" s="132"/>
      <c r="EA200" s="132"/>
      <c r="EB200" s="132"/>
      <c r="EC200" s="132"/>
      <c r="ED200" s="132"/>
      <c r="EE200" s="132"/>
      <c r="EF200" s="132"/>
      <c r="EG200" s="132"/>
      <c r="EH200" s="132"/>
      <c r="EI200" s="132"/>
      <c r="EJ200" s="132"/>
      <c r="EK200" s="132"/>
      <c r="EL200" s="132"/>
      <c r="EM200" s="132"/>
      <c r="EN200" s="132"/>
      <c r="EO200" s="132"/>
      <c r="EP200" s="132"/>
      <c r="EQ200" s="132"/>
      <c r="ER200" s="132"/>
      <c r="ES200" s="132"/>
      <c r="ET200" s="132"/>
      <c r="EU200" s="132"/>
      <c r="EV200" s="132"/>
      <c r="EW200" s="132"/>
      <c r="EX200" s="132"/>
      <c r="EY200" s="132"/>
      <c r="EZ200" s="132"/>
      <c r="FA200" s="132"/>
      <c r="FB200" s="132"/>
      <c r="FC200" s="132"/>
      <c r="FD200" s="132"/>
      <c r="FE200" s="132"/>
      <c r="FF200" s="132"/>
      <c r="FG200" s="132"/>
      <c r="FH200" s="132"/>
      <c r="FI200" s="132"/>
      <c r="FJ200" s="132"/>
      <c r="FK200" s="132"/>
      <c r="FL200" s="132"/>
      <c r="FM200" s="132"/>
      <c r="FN200" s="132"/>
      <c r="FO200" s="132"/>
      <c r="FP200" s="132"/>
      <c r="FQ200" s="132"/>
      <c r="FR200" s="132"/>
      <c r="FS200" s="132"/>
      <c r="FT200" s="132"/>
      <c r="FU200" s="132"/>
      <c r="FV200" s="132"/>
      <c r="FW200" s="132"/>
      <c r="FX200" s="132"/>
      <c r="FY200" s="132"/>
      <c r="FZ200" s="132"/>
      <c r="GA200" s="132"/>
      <c r="GB200" s="132"/>
      <c r="GC200" s="132"/>
      <c r="GD200" s="132"/>
      <c r="GE200" s="132"/>
      <c r="GF200" s="132"/>
      <c r="GG200" s="132"/>
      <c r="GH200" s="132"/>
      <c r="GI200" s="132"/>
      <c r="GJ200" s="132"/>
      <c r="GK200" s="132"/>
      <c r="GL200" s="132"/>
      <c r="GM200" s="132"/>
      <c r="GN200" s="132"/>
      <c r="GO200" s="132"/>
      <c r="GP200" s="132"/>
      <c r="GQ200" s="132"/>
      <c r="GR200" s="132"/>
      <c r="GS200" s="132"/>
      <c r="GT200" s="132"/>
      <c r="GU200" s="132"/>
      <c r="GV200" s="132"/>
      <c r="GW200" s="132"/>
      <c r="GX200" s="132"/>
      <c r="GY200" s="132"/>
      <c r="GZ200" s="132"/>
      <c r="HA200" s="132"/>
      <c r="HB200" s="132"/>
      <c r="HC200" s="132"/>
      <c r="HD200" s="132"/>
      <c r="HE200" s="132"/>
      <c r="HF200" s="132"/>
      <c r="HG200" s="132"/>
      <c r="HH200" s="132"/>
      <c r="HI200" s="132"/>
      <c r="HJ200" s="132"/>
      <c r="HK200" s="132"/>
      <c r="HL200" s="132"/>
      <c r="HM200" s="132"/>
      <c r="HN200" s="132"/>
      <c r="HO200" s="132"/>
      <c r="HP200" s="132"/>
      <c r="HQ200" s="132"/>
      <c r="HR200" s="132"/>
      <c r="HS200" s="132"/>
      <c r="HT200" s="132"/>
      <c r="HU200" s="132"/>
      <c r="HV200" s="132"/>
      <c r="HW200" s="132"/>
      <c r="HX200" s="132"/>
      <c r="HY200" s="132"/>
      <c r="HZ200" s="132"/>
      <c r="IA200" s="132"/>
      <c r="IB200" s="132"/>
      <c r="IC200" s="132"/>
      <c r="ID200" s="132"/>
      <c r="IE200" s="132"/>
      <c r="IF200" s="132"/>
      <c r="IG200" s="132"/>
      <c r="IH200" s="132"/>
      <c r="II200" s="132"/>
      <c r="IJ200" s="132"/>
      <c r="IK200" s="132"/>
      <c r="IL200" s="132"/>
      <c r="IM200" s="132"/>
      <c r="IN200" s="132"/>
      <c r="IO200" s="132"/>
      <c r="IP200" s="132"/>
      <c r="IQ200" s="132"/>
      <c r="IR200" s="132"/>
    </row>
    <row r="201" spans="1:252" x14ac:dyDescent="0.25">
      <c r="A201" s="101" t="s">
        <v>606</v>
      </c>
      <c r="B201" s="101" t="s">
        <v>383</v>
      </c>
      <c r="C201" s="61" t="s">
        <v>607</v>
      </c>
      <c r="D201" s="61" t="s">
        <v>608</v>
      </c>
      <c r="E201" s="61" t="s">
        <v>609</v>
      </c>
      <c r="F201" s="61" t="s">
        <v>610</v>
      </c>
      <c r="G201" s="61"/>
      <c r="H201" s="61" t="s">
        <v>827</v>
      </c>
      <c r="I201" s="5" t="s">
        <v>611</v>
      </c>
      <c r="J201" s="7"/>
      <c r="K201" s="139"/>
      <c r="L201" s="132"/>
      <c r="M201" s="132"/>
      <c r="N201" s="132"/>
      <c r="O201" s="132"/>
      <c r="P201" s="132"/>
      <c r="Q201" s="132"/>
      <c r="R201" s="132"/>
      <c r="S201" s="132"/>
      <c r="T201" s="132"/>
      <c r="U201" s="132"/>
      <c r="V201" s="132"/>
      <c r="W201" s="132"/>
      <c r="X201" s="132"/>
      <c r="Y201" s="132"/>
      <c r="Z201" s="132"/>
      <c r="AA201" s="132"/>
      <c r="AB201" s="132"/>
      <c r="AC201" s="132"/>
      <c r="AD201" s="132"/>
      <c r="AE201" s="132"/>
      <c r="AF201" s="132"/>
      <c r="AG201" s="132"/>
      <c r="AH201" s="132"/>
      <c r="AI201" s="132"/>
      <c r="AJ201" s="132"/>
      <c r="AK201" s="132"/>
      <c r="AL201" s="132"/>
      <c r="AM201" s="132"/>
      <c r="AN201" s="132"/>
      <c r="AO201" s="132"/>
      <c r="AP201" s="132"/>
      <c r="AQ201" s="132"/>
      <c r="AR201" s="132"/>
      <c r="AS201" s="132"/>
      <c r="AT201" s="132"/>
      <c r="AU201" s="132"/>
      <c r="AV201" s="132"/>
      <c r="AW201" s="132"/>
      <c r="AX201" s="132"/>
      <c r="AY201" s="132"/>
      <c r="AZ201" s="132"/>
      <c r="BA201" s="132"/>
      <c r="BB201" s="132"/>
      <c r="BC201" s="132"/>
      <c r="BD201" s="132"/>
      <c r="BE201" s="132"/>
      <c r="BF201" s="132"/>
      <c r="BG201" s="132"/>
      <c r="BH201" s="132"/>
      <c r="BI201" s="132"/>
      <c r="BJ201" s="132"/>
      <c r="BK201" s="132"/>
      <c r="BL201" s="132"/>
      <c r="BM201" s="132"/>
      <c r="BN201" s="132"/>
      <c r="BO201" s="132"/>
      <c r="BP201" s="132"/>
      <c r="BQ201" s="132"/>
      <c r="BR201" s="132"/>
      <c r="BS201" s="132"/>
      <c r="BT201" s="132"/>
      <c r="BU201" s="132"/>
      <c r="BV201" s="132"/>
      <c r="BW201" s="132"/>
      <c r="BX201" s="132"/>
      <c r="BY201" s="132"/>
      <c r="BZ201" s="132"/>
      <c r="CA201" s="132"/>
      <c r="CB201" s="132"/>
      <c r="CC201" s="132"/>
      <c r="CD201" s="132"/>
      <c r="CE201" s="132"/>
      <c r="CF201" s="132"/>
      <c r="CG201" s="132"/>
      <c r="CH201" s="132"/>
      <c r="CI201" s="132"/>
      <c r="CJ201" s="132"/>
      <c r="CK201" s="132"/>
      <c r="CL201" s="132"/>
      <c r="CM201" s="132"/>
      <c r="CN201" s="132"/>
      <c r="CO201" s="132"/>
      <c r="CP201" s="132"/>
      <c r="CQ201" s="132"/>
      <c r="CR201" s="132"/>
      <c r="CS201" s="132"/>
      <c r="CT201" s="132"/>
      <c r="CU201" s="132"/>
      <c r="CV201" s="132"/>
      <c r="CW201" s="132"/>
      <c r="CX201" s="132"/>
      <c r="CY201" s="132"/>
      <c r="CZ201" s="132"/>
      <c r="DA201" s="132"/>
      <c r="DB201" s="132"/>
      <c r="DC201" s="132"/>
      <c r="DD201" s="132"/>
      <c r="DE201" s="132"/>
      <c r="DF201" s="132"/>
      <c r="DG201" s="132"/>
      <c r="DH201" s="132"/>
      <c r="DI201" s="132"/>
      <c r="DJ201" s="132"/>
      <c r="DK201" s="132"/>
      <c r="DL201" s="132"/>
      <c r="DM201" s="132"/>
      <c r="DN201" s="132"/>
      <c r="DO201" s="132"/>
      <c r="DP201" s="132"/>
      <c r="DQ201" s="132"/>
      <c r="DR201" s="132"/>
      <c r="DS201" s="132"/>
      <c r="DT201" s="132"/>
      <c r="DU201" s="132"/>
      <c r="DV201" s="132"/>
      <c r="DW201" s="132"/>
      <c r="DX201" s="132"/>
      <c r="DY201" s="132"/>
      <c r="DZ201" s="132"/>
      <c r="EA201" s="132"/>
      <c r="EB201" s="132"/>
      <c r="EC201" s="132"/>
      <c r="ED201" s="132"/>
      <c r="EE201" s="132"/>
      <c r="EF201" s="132"/>
      <c r="EG201" s="132"/>
      <c r="EH201" s="132"/>
      <c r="EI201" s="132"/>
      <c r="EJ201" s="132"/>
      <c r="EK201" s="132"/>
      <c r="EL201" s="132"/>
      <c r="EM201" s="132"/>
      <c r="EN201" s="132"/>
      <c r="EO201" s="132"/>
      <c r="EP201" s="132"/>
      <c r="EQ201" s="132"/>
      <c r="ER201" s="132"/>
      <c r="ES201" s="132"/>
      <c r="ET201" s="132"/>
      <c r="EU201" s="132"/>
      <c r="EV201" s="132"/>
      <c r="EW201" s="132"/>
      <c r="EX201" s="132"/>
      <c r="EY201" s="132"/>
      <c r="EZ201" s="132"/>
      <c r="FA201" s="132"/>
      <c r="FB201" s="132"/>
      <c r="FC201" s="132"/>
      <c r="FD201" s="132"/>
      <c r="FE201" s="132"/>
      <c r="FF201" s="132"/>
      <c r="FG201" s="132"/>
      <c r="FH201" s="132"/>
      <c r="FI201" s="132"/>
      <c r="FJ201" s="132"/>
      <c r="FK201" s="132"/>
      <c r="FL201" s="132"/>
      <c r="FM201" s="132"/>
      <c r="FN201" s="132"/>
      <c r="FO201" s="132"/>
      <c r="FP201" s="132"/>
      <c r="FQ201" s="132"/>
      <c r="FR201" s="132"/>
      <c r="FS201" s="132"/>
      <c r="FT201" s="132"/>
      <c r="FU201" s="132"/>
      <c r="FV201" s="132"/>
      <c r="FW201" s="132"/>
      <c r="FX201" s="132"/>
      <c r="FY201" s="132"/>
      <c r="FZ201" s="132"/>
      <c r="GA201" s="132"/>
      <c r="GB201" s="132"/>
      <c r="GC201" s="132"/>
      <c r="GD201" s="132"/>
      <c r="GE201" s="132"/>
      <c r="GF201" s="132"/>
      <c r="GG201" s="132"/>
      <c r="GH201" s="132"/>
      <c r="GI201" s="132"/>
      <c r="GJ201" s="132"/>
      <c r="GK201" s="132"/>
      <c r="GL201" s="132"/>
      <c r="GM201" s="132"/>
      <c r="GN201" s="132"/>
      <c r="GO201" s="132"/>
      <c r="GP201" s="132"/>
      <c r="GQ201" s="132"/>
      <c r="GR201" s="132"/>
      <c r="GS201" s="132"/>
      <c r="GT201" s="132"/>
      <c r="GU201" s="132"/>
      <c r="GV201" s="132"/>
      <c r="GW201" s="132"/>
      <c r="GX201" s="132"/>
      <c r="GY201" s="132"/>
      <c r="GZ201" s="132"/>
      <c r="HA201" s="132"/>
      <c r="HB201" s="132"/>
      <c r="HC201" s="132"/>
      <c r="HD201" s="132"/>
      <c r="HE201" s="132"/>
      <c r="HF201" s="132"/>
      <c r="HG201" s="132"/>
      <c r="HH201" s="132"/>
      <c r="HI201" s="132"/>
      <c r="HJ201" s="132"/>
      <c r="HK201" s="132"/>
      <c r="HL201" s="132"/>
      <c r="HM201" s="132"/>
      <c r="HN201" s="132"/>
      <c r="HO201" s="132"/>
      <c r="HP201" s="132"/>
      <c r="HQ201" s="132"/>
      <c r="HR201" s="132"/>
      <c r="HS201" s="132"/>
      <c r="HT201" s="132"/>
      <c r="HU201" s="132"/>
      <c r="HV201" s="132"/>
      <c r="HW201" s="132"/>
      <c r="HX201" s="132"/>
      <c r="HY201" s="132"/>
      <c r="HZ201" s="132"/>
      <c r="IA201" s="132"/>
      <c r="IB201" s="132"/>
      <c r="IC201" s="132"/>
      <c r="ID201" s="132"/>
      <c r="IE201" s="132"/>
      <c r="IF201" s="132"/>
      <c r="IG201" s="132"/>
      <c r="IH201" s="132"/>
      <c r="II201" s="132"/>
      <c r="IJ201" s="132"/>
      <c r="IK201" s="132"/>
      <c r="IL201" s="132"/>
      <c r="IM201" s="132"/>
      <c r="IN201" s="132"/>
      <c r="IO201" s="132"/>
      <c r="IP201" s="132"/>
      <c r="IQ201" s="132"/>
      <c r="IR201" s="132"/>
    </row>
    <row r="202" spans="1:252" x14ac:dyDescent="0.25">
      <c r="A202" s="101" t="s">
        <v>170</v>
      </c>
      <c r="B202" s="101" t="s">
        <v>612</v>
      </c>
      <c r="C202" s="61" t="s">
        <v>613</v>
      </c>
      <c r="D202" s="61" t="s">
        <v>291</v>
      </c>
      <c r="E202" s="61" t="s">
        <v>614</v>
      </c>
      <c r="F202" s="61"/>
      <c r="G202" s="61" t="s">
        <v>615</v>
      </c>
      <c r="H202" s="61" t="s">
        <v>616</v>
      </c>
      <c r="I202" s="7" t="s">
        <v>617</v>
      </c>
      <c r="J202" s="7">
        <v>6974491577</v>
      </c>
      <c r="K202" s="139"/>
      <c r="L202" s="132"/>
      <c r="M202" s="132"/>
      <c r="N202" s="132"/>
      <c r="O202" s="132"/>
      <c r="P202" s="132"/>
      <c r="Q202" s="132"/>
      <c r="R202" s="132"/>
      <c r="S202" s="132"/>
      <c r="T202" s="132"/>
      <c r="U202" s="132"/>
      <c r="V202" s="132"/>
      <c r="W202" s="132"/>
      <c r="X202" s="132"/>
      <c r="Y202" s="132"/>
      <c r="Z202" s="132"/>
      <c r="AA202" s="132"/>
      <c r="AB202" s="132"/>
      <c r="AC202" s="132"/>
      <c r="AD202" s="132"/>
      <c r="AE202" s="132"/>
      <c r="AF202" s="132"/>
      <c r="AG202" s="132"/>
      <c r="AH202" s="132"/>
      <c r="AI202" s="132"/>
      <c r="AJ202" s="132"/>
      <c r="AK202" s="132"/>
      <c r="AL202" s="132"/>
      <c r="AM202" s="132"/>
      <c r="AN202" s="132"/>
      <c r="AO202" s="132"/>
      <c r="AP202" s="132"/>
      <c r="AQ202" s="132"/>
      <c r="AR202" s="132"/>
      <c r="AS202" s="132"/>
      <c r="AT202" s="132"/>
      <c r="AU202" s="132"/>
      <c r="AV202" s="132"/>
      <c r="AW202" s="132"/>
      <c r="AX202" s="132"/>
      <c r="AY202" s="132"/>
      <c r="AZ202" s="132"/>
      <c r="BA202" s="132"/>
      <c r="BB202" s="132"/>
      <c r="BC202" s="132"/>
      <c r="BD202" s="132"/>
      <c r="BE202" s="132"/>
      <c r="BF202" s="132"/>
      <c r="BG202" s="132"/>
      <c r="BH202" s="132"/>
      <c r="BI202" s="132"/>
      <c r="BJ202" s="132"/>
      <c r="BK202" s="132"/>
      <c r="BL202" s="132"/>
      <c r="BM202" s="132"/>
      <c r="BN202" s="132"/>
      <c r="BO202" s="132"/>
      <c r="BP202" s="132"/>
      <c r="BQ202" s="132"/>
      <c r="BR202" s="132"/>
      <c r="BS202" s="132"/>
      <c r="BT202" s="132"/>
      <c r="BU202" s="132"/>
      <c r="BV202" s="132"/>
      <c r="BW202" s="132"/>
      <c r="BX202" s="132"/>
      <c r="BY202" s="132"/>
      <c r="BZ202" s="132"/>
      <c r="CA202" s="132"/>
      <c r="CB202" s="132"/>
      <c r="CC202" s="132"/>
      <c r="CD202" s="132"/>
      <c r="CE202" s="132"/>
      <c r="CF202" s="132"/>
      <c r="CG202" s="132"/>
      <c r="CH202" s="132"/>
      <c r="CI202" s="132"/>
      <c r="CJ202" s="132"/>
      <c r="CK202" s="132"/>
      <c r="CL202" s="132"/>
      <c r="CM202" s="132"/>
      <c r="CN202" s="132"/>
      <c r="CO202" s="132"/>
      <c r="CP202" s="132"/>
      <c r="CQ202" s="132"/>
      <c r="CR202" s="132"/>
      <c r="CS202" s="132"/>
      <c r="CT202" s="132"/>
      <c r="CU202" s="132"/>
      <c r="CV202" s="132"/>
      <c r="CW202" s="132"/>
      <c r="CX202" s="132"/>
      <c r="CY202" s="132"/>
      <c r="CZ202" s="132"/>
      <c r="DA202" s="132"/>
      <c r="DB202" s="132"/>
      <c r="DC202" s="132"/>
      <c r="DD202" s="132"/>
      <c r="DE202" s="132"/>
      <c r="DF202" s="132"/>
      <c r="DG202" s="132"/>
      <c r="DH202" s="132"/>
      <c r="DI202" s="132"/>
      <c r="DJ202" s="132"/>
      <c r="DK202" s="132"/>
      <c r="DL202" s="132"/>
      <c r="DM202" s="132"/>
      <c r="DN202" s="132"/>
      <c r="DO202" s="132"/>
      <c r="DP202" s="132"/>
      <c r="DQ202" s="132"/>
      <c r="DR202" s="132"/>
      <c r="DS202" s="132"/>
      <c r="DT202" s="132"/>
      <c r="DU202" s="132"/>
      <c r="DV202" s="132"/>
      <c r="DW202" s="132"/>
      <c r="DX202" s="132"/>
      <c r="DY202" s="132"/>
      <c r="DZ202" s="132"/>
      <c r="EA202" s="132"/>
      <c r="EB202" s="132"/>
      <c r="EC202" s="132"/>
      <c r="ED202" s="132"/>
      <c r="EE202" s="132"/>
      <c r="EF202" s="132"/>
      <c r="EG202" s="132"/>
      <c r="EH202" s="132"/>
      <c r="EI202" s="132"/>
      <c r="EJ202" s="132"/>
      <c r="EK202" s="132"/>
      <c r="EL202" s="132"/>
      <c r="EM202" s="132"/>
      <c r="EN202" s="132"/>
      <c r="EO202" s="132"/>
      <c r="EP202" s="132"/>
      <c r="EQ202" s="132"/>
      <c r="ER202" s="132"/>
      <c r="ES202" s="132"/>
      <c r="ET202" s="132"/>
      <c r="EU202" s="132"/>
      <c r="EV202" s="132"/>
      <c r="EW202" s="132"/>
      <c r="EX202" s="132"/>
      <c r="EY202" s="132"/>
      <c r="EZ202" s="132"/>
      <c r="FA202" s="132"/>
      <c r="FB202" s="132"/>
      <c r="FC202" s="132"/>
      <c r="FD202" s="132"/>
      <c r="FE202" s="132"/>
      <c r="FF202" s="132"/>
      <c r="FG202" s="132"/>
      <c r="FH202" s="132"/>
      <c r="FI202" s="132"/>
      <c r="FJ202" s="132"/>
      <c r="FK202" s="132"/>
      <c r="FL202" s="132"/>
      <c r="FM202" s="132"/>
      <c r="FN202" s="132"/>
      <c r="FO202" s="132"/>
      <c r="FP202" s="132"/>
      <c r="FQ202" s="132"/>
      <c r="FR202" s="132"/>
      <c r="FS202" s="132"/>
      <c r="FT202" s="132"/>
      <c r="FU202" s="132"/>
      <c r="FV202" s="132"/>
      <c r="FW202" s="132"/>
      <c r="FX202" s="132"/>
      <c r="FY202" s="132"/>
      <c r="FZ202" s="132"/>
      <c r="GA202" s="132"/>
      <c r="GB202" s="132"/>
      <c r="GC202" s="132"/>
      <c r="GD202" s="132"/>
      <c r="GE202" s="132"/>
      <c r="GF202" s="132"/>
      <c r="GG202" s="132"/>
      <c r="GH202" s="132"/>
      <c r="GI202" s="132"/>
      <c r="GJ202" s="132"/>
      <c r="GK202" s="132"/>
      <c r="GL202" s="132"/>
      <c r="GM202" s="132"/>
      <c r="GN202" s="132"/>
      <c r="GO202" s="132"/>
      <c r="GP202" s="132"/>
      <c r="GQ202" s="132"/>
      <c r="GR202" s="132"/>
      <c r="GS202" s="132"/>
      <c r="GT202" s="132"/>
      <c r="GU202" s="132"/>
      <c r="GV202" s="132"/>
      <c r="GW202" s="132"/>
      <c r="GX202" s="132"/>
      <c r="GY202" s="132"/>
      <c r="GZ202" s="132"/>
      <c r="HA202" s="132"/>
      <c r="HB202" s="132"/>
      <c r="HC202" s="132"/>
      <c r="HD202" s="132"/>
      <c r="HE202" s="132"/>
      <c r="HF202" s="132"/>
      <c r="HG202" s="132"/>
      <c r="HH202" s="132"/>
      <c r="HI202" s="132"/>
      <c r="HJ202" s="132"/>
      <c r="HK202" s="132"/>
      <c r="HL202" s="132"/>
      <c r="HM202" s="132"/>
      <c r="HN202" s="132"/>
      <c r="HO202" s="132"/>
      <c r="HP202" s="132"/>
      <c r="HQ202" s="132"/>
      <c r="HR202" s="132"/>
      <c r="HS202" s="132"/>
      <c r="HT202" s="132"/>
      <c r="HU202" s="132"/>
      <c r="HV202" s="132"/>
      <c r="HW202" s="132"/>
      <c r="HX202" s="132"/>
      <c r="HY202" s="132"/>
      <c r="HZ202" s="132"/>
      <c r="IA202" s="132"/>
      <c r="IB202" s="132"/>
      <c r="IC202" s="132"/>
      <c r="ID202" s="132"/>
      <c r="IE202" s="132"/>
      <c r="IF202" s="132"/>
      <c r="IG202" s="132"/>
      <c r="IH202" s="132"/>
      <c r="II202" s="132"/>
      <c r="IJ202" s="132"/>
      <c r="IK202" s="132"/>
      <c r="IL202" s="132"/>
      <c r="IM202" s="132"/>
      <c r="IN202" s="132"/>
      <c r="IO202" s="132"/>
      <c r="IP202" s="132"/>
      <c r="IQ202" s="132"/>
      <c r="IR202" s="132"/>
    </row>
    <row r="203" spans="1:252" x14ac:dyDescent="0.25">
      <c r="A203" s="101" t="s">
        <v>170</v>
      </c>
      <c r="B203" s="101" t="s">
        <v>278</v>
      </c>
      <c r="C203" s="61" t="s">
        <v>613</v>
      </c>
      <c r="D203" s="61" t="s">
        <v>291</v>
      </c>
      <c r="E203" s="61" t="s">
        <v>614</v>
      </c>
      <c r="F203" s="61"/>
      <c r="G203" s="61" t="s">
        <v>310</v>
      </c>
      <c r="H203" s="61" t="s">
        <v>310</v>
      </c>
      <c r="I203" s="7"/>
      <c r="J203" s="7"/>
      <c r="K203" s="132"/>
      <c r="L203" s="132"/>
      <c r="M203" s="132"/>
      <c r="N203" s="132"/>
      <c r="O203" s="132"/>
      <c r="P203" s="132"/>
      <c r="Q203" s="132"/>
      <c r="R203" s="132"/>
      <c r="S203" s="132"/>
      <c r="T203" s="132"/>
      <c r="U203" s="132"/>
      <c r="V203" s="132"/>
      <c r="W203" s="132"/>
      <c r="X203" s="132"/>
      <c r="Y203" s="132"/>
      <c r="Z203" s="132"/>
      <c r="AA203" s="132"/>
      <c r="AB203" s="132"/>
      <c r="AC203" s="132"/>
      <c r="AD203" s="132"/>
      <c r="AE203" s="132"/>
      <c r="AF203" s="132"/>
      <c r="AG203" s="132"/>
      <c r="AH203" s="132"/>
      <c r="AI203" s="132"/>
      <c r="AJ203" s="132"/>
      <c r="AK203" s="132"/>
      <c r="AL203" s="132"/>
      <c r="AM203" s="132"/>
      <c r="AN203" s="132"/>
      <c r="AO203" s="132"/>
      <c r="AP203" s="132"/>
      <c r="AQ203" s="132"/>
      <c r="AR203" s="132"/>
      <c r="AS203" s="132"/>
      <c r="AT203" s="132"/>
      <c r="AU203" s="132"/>
      <c r="AV203" s="132"/>
      <c r="AW203" s="132"/>
      <c r="AX203" s="132"/>
      <c r="AY203" s="132"/>
      <c r="AZ203" s="132"/>
      <c r="BA203" s="132"/>
      <c r="BB203" s="132"/>
      <c r="BC203" s="132"/>
      <c r="BD203" s="132"/>
      <c r="BE203" s="132"/>
      <c r="BF203" s="132"/>
      <c r="BG203" s="132"/>
      <c r="BH203" s="132"/>
      <c r="BI203" s="132"/>
      <c r="BJ203" s="132"/>
      <c r="BK203" s="132"/>
      <c r="BL203" s="132"/>
      <c r="BM203" s="132"/>
      <c r="BN203" s="132"/>
      <c r="BO203" s="132"/>
      <c r="BP203" s="132"/>
      <c r="BQ203" s="132"/>
      <c r="BR203" s="132"/>
      <c r="BS203" s="132"/>
      <c r="BT203" s="132"/>
      <c r="BU203" s="132"/>
      <c r="BV203" s="132"/>
      <c r="BW203" s="132"/>
      <c r="BX203" s="132"/>
      <c r="BY203" s="132"/>
      <c r="BZ203" s="132"/>
      <c r="CA203" s="132"/>
      <c r="CB203" s="132"/>
      <c r="CC203" s="132"/>
      <c r="CD203" s="132"/>
      <c r="CE203" s="132"/>
      <c r="CF203" s="132"/>
      <c r="CG203" s="132"/>
      <c r="CH203" s="132"/>
      <c r="CI203" s="132"/>
      <c r="CJ203" s="132"/>
      <c r="CK203" s="132"/>
      <c r="CL203" s="132"/>
      <c r="CM203" s="132"/>
      <c r="CN203" s="132"/>
      <c r="CO203" s="132"/>
      <c r="CP203" s="132"/>
      <c r="CQ203" s="132"/>
      <c r="CR203" s="132"/>
      <c r="CS203" s="132"/>
      <c r="CT203" s="132"/>
      <c r="CU203" s="132"/>
      <c r="CV203" s="132"/>
      <c r="CW203" s="132"/>
      <c r="CX203" s="132"/>
      <c r="CY203" s="132"/>
      <c r="CZ203" s="132"/>
      <c r="DA203" s="132"/>
      <c r="DB203" s="132"/>
      <c r="DC203" s="132"/>
      <c r="DD203" s="132"/>
      <c r="DE203" s="132"/>
      <c r="DF203" s="132"/>
      <c r="DG203" s="132"/>
      <c r="DH203" s="132"/>
      <c r="DI203" s="132"/>
      <c r="DJ203" s="132"/>
      <c r="DK203" s="132"/>
      <c r="DL203" s="132"/>
      <c r="DM203" s="132"/>
      <c r="DN203" s="132"/>
      <c r="DO203" s="132"/>
      <c r="DP203" s="132"/>
      <c r="DQ203" s="132"/>
      <c r="DR203" s="132"/>
      <c r="DS203" s="132"/>
      <c r="DT203" s="132"/>
      <c r="DU203" s="132"/>
      <c r="DV203" s="132"/>
      <c r="DW203" s="132"/>
      <c r="DX203" s="132"/>
      <c r="DY203" s="132"/>
      <c r="DZ203" s="132"/>
      <c r="EA203" s="132"/>
      <c r="EB203" s="132"/>
      <c r="EC203" s="132"/>
      <c r="ED203" s="132"/>
      <c r="EE203" s="132"/>
      <c r="EF203" s="132"/>
      <c r="EG203" s="132"/>
      <c r="EH203" s="132"/>
      <c r="EI203" s="132"/>
      <c r="EJ203" s="132"/>
      <c r="EK203" s="132"/>
      <c r="EL203" s="132"/>
      <c r="EM203" s="132"/>
      <c r="EN203" s="132"/>
      <c r="EO203" s="132"/>
      <c r="EP203" s="132"/>
      <c r="EQ203" s="132"/>
      <c r="ER203" s="132"/>
      <c r="ES203" s="132"/>
      <c r="ET203" s="132"/>
      <c r="EU203" s="132"/>
      <c r="EV203" s="132"/>
      <c r="EW203" s="132"/>
      <c r="EX203" s="132"/>
      <c r="EY203" s="132"/>
      <c r="EZ203" s="132"/>
      <c r="FA203" s="132"/>
      <c r="FB203" s="132"/>
      <c r="FC203" s="132"/>
      <c r="FD203" s="132"/>
      <c r="FE203" s="132"/>
      <c r="FF203" s="132"/>
      <c r="FG203" s="132"/>
      <c r="FH203" s="132"/>
      <c r="FI203" s="132"/>
      <c r="FJ203" s="132"/>
      <c r="FK203" s="132"/>
      <c r="FL203" s="132"/>
      <c r="FM203" s="132"/>
      <c r="FN203" s="132"/>
      <c r="FO203" s="132"/>
      <c r="FP203" s="132"/>
      <c r="FQ203" s="132"/>
      <c r="FR203" s="132"/>
      <c r="FS203" s="132"/>
      <c r="FT203" s="132"/>
      <c r="FU203" s="132"/>
      <c r="FV203" s="132"/>
      <c r="FW203" s="132"/>
      <c r="FX203" s="132"/>
      <c r="FY203" s="132"/>
      <c r="FZ203" s="132"/>
      <c r="GA203" s="132"/>
      <c r="GB203" s="132"/>
      <c r="GC203" s="132"/>
      <c r="GD203" s="132"/>
      <c r="GE203" s="132"/>
      <c r="GF203" s="132"/>
      <c r="GG203" s="132"/>
      <c r="GH203" s="132"/>
      <c r="GI203" s="132"/>
      <c r="GJ203" s="132"/>
      <c r="GK203" s="132"/>
      <c r="GL203" s="132"/>
      <c r="GM203" s="132"/>
      <c r="GN203" s="132"/>
      <c r="GO203" s="132"/>
      <c r="GP203" s="132"/>
      <c r="GQ203" s="132"/>
      <c r="GR203" s="132"/>
      <c r="GS203" s="132"/>
      <c r="GT203" s="132"/>
      <c r="GU203" s="132"/>
      <c r="GV203" s="132"/>
      <c r="GW203" s="132"/>
      <c r="GX203" s="132"/>
      <c r="GY203" s="132"/>
      <c r="GZ203" s="132"/>
      <c r="HA203" s="132"/>
      <c r="HB203" s="132"/>
      <c r="HC203" s="132"/>
      <c r="HD203" s="132"/>
      <c r="HE203" s="132"/>
      <c r="HF203" s="132"/>
      <c r="HG203" s="132"/>
      <c r="HH203" s="132"/>
      <c r="HI203" s="132"/>
      <c r="HJ203" s="132"/>
      <c r="HK203" s="132"/>
      <c r="HL203" s="132"/>
      <c r="HM203" s="132"/>
      <c r="HN203" s="132"/>
      <c r="HO203" s="132"/>
      <c r="HP203" s="132"/>
      <c r="HQ203" s="132"/>
      <c r="HR203" s="132"/>
      <c r="HS203" s="132"/>
      <c r="HT203" s="132"/>
      <c r="HU203" s="132"/>
      <c r="HV203" s="132"/>
      <c r="HW203" s="132"/>
      <c r="HX203" s="132"/>
      <c r="HY203" s="132"/>
      <c r="HZ203" s="132"/>
      <c r="IA203" s="132"/>
      <c r="IB203" s="132"/>
      <c r="IC203" s="132"/>
      <c r="ID203" s="132"/>
      <c r="IE203" s="132"/>
      <c r="IF203" s="132"/>
      <c r="IG203" s="132"/>
      <c r="IH203" s="132"/>
      <c r="II203" s="132"/>
      <c r="IJ203" s="132"/>
      <c r="IK203" s="132"/>
      <c r="IL203" s="132"/>
      <c r="IM203" s="132"/>
      <c r="IN203" s="132"/>
      <c r="IO203" s="132"/>
      <c r="IP203" s="132"/>
      <c r="IQ203" s="132"/>
      <c r="IR203" s="132"/>
    </row>
    <row r="204" spans="1:252" s="128" customFormat="1" ht="15" customHeight="1" x14ac:dyDescent="0.25">
      <c r="A204" s="140" t="s">
        <v>909</v>
      </c>
      <c r="B204" s="140" t="s">
        <v>910</v>
      </c>
      <c r="C204" s="134" t="s">
        <v>911</v>
      </c>
      <c r="D204" s="134" t="s">
        <v>1193</v>
      </c>
      <c r="E204" s="134"/>
      <c r="F204" s="134">
        <v>6977725123</v>
      </c>
      <c r="G204" s="134">
        <v>6972973792</v>
      </c>
      <c r="H204" s="134">
        <v>6977725123</v>
      </c>
      <c r="I204" s="137" t="s">
        <v>912</v>
      </c>
      <c r="J204" s="136"/>
      <c r="K204" s="139"/>
      <c r="L204" s="132"/>
      <c r="M204" s="132"/>
      <c r="N204" s="132"/>
      <c r="O204" s="132"/>
      <c r="P204" s="132"/>
      <c r="Q204" s="132"/>
      <c r="R204" s="132"/>
      <c r="S204" s="132"/>
      <c r="T204" s="132"/>
      <c r="U204" s="132"/>
      <c r="V204" s="132"/>
      <c r="W204" s="132"/>
      <c r="X204" s="132"/>
      <c r="Y204" s="132"/>
      <c r="Z204" s="132"/>
      <c r="AA204" s="132"/>
      <c r="AB204" s="132"/>
      <c r="AC204" s="132"/>
      <c r="AD204" s="132"/>
      <c r="AE204" s="132"/>
      <c r="AF204" s="132"/>
      <c r="AG204" s="132"/>
      <c r="AH204" s="132"/>
      <c r="AI204" s="132"/>
      <c r="AJ204" s="132"/>
      <c r="AK204" s="132"/>
      <c r="AL204" s="132"/>
      <c r="AM204" s="132"/>
      <c r="AN204" s="132"/>
      <c r="AO204" s="132"/>
      <c r="AP204" s="132"/>
      <c r="AQ204" s="132"/>
      <c r="AR204" s="132"/>
      <c r="AS204" s="132"/>
      <c r="AT204" s="132"/>
      <c r="AU204" s="132"/>
      <c r="AV204" s="132"/>
      <c r="AW204" s="132"/>
      <c r="AX204" s="132"/>
      <c r="AY204" s="132"/>
      <c r="AZ204" s="132"/>
      <c r="BA204" s="132"/>
      <c r="BB204" s="132"/>
      <c r="BC204" s="132"/>
      <c r="BD204" s="132"/>
      <c r="BE204" s="132"/>
      <c r="BF204" s="132"/>
      <c r="BG204" s="132"/>
      <c r="BH204" s="132"/>
      <c r="BI204" s="132"/>
      <c r="BJ204" s="132"/>
      <c r="BK204" s="132"/>
      <c r="BL204" s="132"/>
      <c r="BM204" s="132"/>
      <c r="BN204" s="132"/>
      <c r="BO204" s="132"/>
      <c r="BP204" s="132"/>
      <c r="BQ204" s="132"/>
      <c r="BR204" s="132"/>
      <c r="BS204" s="132"/>
      <c r="BT204" s="132"/>
      <c r="BU204" s="132"/>
      <c r="BV204" s="132"/>
      <c r="BW204" s="132"/>
      <c r="BX204" s="132"/>
      <c r="BY204" s="132"/>
      <c r="BZ204" s="132"/>
      <c r="CA204" s="132"/>
      <c r="CB204" s="132"/>
      <c r="CC204" s="132"/>
      <c r="CD204" s="132"/>
      <c r="CE204" s="132"/>
      <c r="CF204" s="132"/>
      <c r="CG204" s="132"/>
      <c r="CH204" s="132"/>
      <c r="CI204" s="132"/>
      <c r="CJ204" s="132"/>
      <c r="CK204" s="132"/>
      <c r="CL204" s="132"/>
      <c r="CM204" s="132"/>
      <c r="CN204" s="132"/>
      <c r="CO204" s="132"/>
      <c r="CP204" s="132"/>
      <c r="CQ204" s="132"/>
      <c r="CR204" s="132"/>
      <c r="CS204" s="132"/>
      <c r="CT204" s="132"/>
      <c r="CU204" s="132"/>
      <c r="CV204" s="132"/>
      <c r="CW204" s="132"/>
      <c r="CX204" s="132"/>
      <c r="CY204" s="132"/>
      <c r="CZ204" s="132"/>
      <c r="DA204" s="132"/>
      <c r="DB204" s="132"/>
      <c r="DC204" s="132"/>
      <c r="DD204" s="132"/>
      <c r="DE204" s="132"/>
      <c r="DF204" s="132"/>
      <c r="DG204" s="132"/>
      <c r="DH204" s="132"/>
      <c r="DI204" s="132"/>
      <c r="DJ204" s="132"/>
      <c r="DK204" s="132"/>
      <c r="DL204" s="132"/>
      <c r="DM204" s="132"/>
      <c r="DN204" s="132"/>
      <c r="DO204" s="132"/>
      <c r="DP204" s="132"/>
      <c r="DQ204" s="132"/>
      <c r="DR204" s="132"/>
      <c r="DS204" s="132"/>
      <c r="DT204" s="132"/>
      <c r="DU204" s="132"/>
      <c r="DV204" s="132"/>
      <c r="DW204" s="132"/>
      <c r="DX204" s="132"/>
      <c r="DY204" s="132"/>
      <c r="DZ204" s="132"/>
      <c r="EA204" s="132"/>
      <c r="EB204" s="132"/>
      <c r="EC204" s="132"/>
      <c r="ED204" s="132"/>
      <c r="EE204" s="132"/>
      <c r="EF204" s="132"/>
      <c r="EG204" s="132"/>
      <c r="EH204" s="132"/>
      <c r="EI204" s="132"/>
      <c r="EJ204" s="132"/>
      <c r="EK204" s="132"/>
      <c r="EL204" s="132"/>
      <c r="EM204" s="132"/>
      <c r="EN204" s="132"/>
      <c r="EO204" s="132"/>
      <c r="EP204" s="132"/>
      <c r="EQ204" s="132"/>
      <c r="ER204" s="132"/>
      <c r="ES204" s="132"/>
      <c r="ET204" s="132"/>
      <c r="EU204" s="132"/>
      <c r="EV204" s="132"/>
      <c r="EW204" s="132"/>
      <c r="EX204" s="132"/>
      <c r="EY204" s="132"/>
      <c r="EZ204" s="132"/>
      <c r="FA204" s="132"/>
      <c r="FB204" s="132"/>
      <c r="FC204" s="132"/>
      <c r="FD204" s="132"/>
      <c r="FE204" s="132"/>
      <c r="FF204" s="132"/>
      <c r="FG204" s="132"/>
      <c r="FH204" s="132"/>
      <c r="FI204" s="132"/>
      <c r="FJ204" s="132"/>
      <c r="FK204" s="132"/>
      <c r="FL204" s="132"/>
      <c r="FM204" s="132"/>
      <c r="FN204" s="132"/>
      <c r="FO204" s="132"/>
      <c r="FP204" s="132"/>
      <c r="FQ204" s="132"/>
      <c r="FR204" s="132"/>
      <c r="FS204" s="132"/>
      <c r="FT204" s="132"/>
      <c r="FU204" s="132"/>
      <c r="FV204" s="132"/>
      <c r="FW204" s="132"/>
      <c r="FX204" s="132"/>
      <c r="FY204" s="132"/>
      <c r="FZ204" s="132"/>
      <c r="GA204" s="132"/>
      <c r="GB204" s="132"/>
      <c r="GC204" s="132"/>
      <c r="GD204" s="132"/>
      <c r="GE204" s="132"/>
      <c r="GF204" s="132"/>
      <c r="GG204" s="132"/>
      <c r="GH204" s="132"/>
      <c r="GI204" s="132"/>
      <c r="GJ204" s="132"/>
      <c r="GK204" s="132"/>
      <c r="GL204" s="132"/>
      <c r="GM204" s="132"/>
      <c r="GN204" s="132"/>
      <c r="GO204" s="132"/>
      <c r="GP204" s="132"/>
      <c r="GQ204" s="132"/>
      <c r="GR204" s="132"/>
      <c r="GS204" s="132"/>
      <c r="GT204" s="132"/>
      <c r="GU204" s="132"/>
      <c r="GV204" s="132"/>
      <c r="GW204" s="132"/>
      <c r="GX204" s="132"/>
      <c r="GY204" s="132"/>
      <c r="GZ204" s="132"/>
      <c r="HA204" s="132"/>
      <c r="HB204" s="132"/>
      <c r="HC204" s="132"/>
      <c r="HD204" s="132"/>
      <c r="HE204" s="132"/>
      <c r="HF204" s="132"/>
      <c r="HG204" s="132"/>
      <c r="HH204" s="132"/>
      <c r="HI204" s="132"/>
      <c r="HJ204" s="132"/>
      <c r="HK204" s="132"/>
      <c r="HL204" s="132"/>
      <c r="HM204" s="132"/>
      <c r="HN204" s="132"/>
      <c r="HO204" s="132"/>
      <c r="HP204" s="132"/>
      <c r="HQ204" s="132"/>
      <c r="HR204" s="132"/>
      <c r="HS204" s="132"/>
      <c r="HT204" s="132"/>
      <c r="HU204" s="132"/>
      <c r="HV204" s="132"/>
      <c r="HW204" s="132"/>
      <c r="HX204" s="132"/>
      <c r="HY204" s="132"/>
      <c r="HZ204" s="132"/>
      <c r="IA204" s="132"/>
      <c r="IB204" s="132"/>
      <c r="IC204" s="132"/>
      <c r="ID204" s="132"/>
      <c r="IE204" s="132"/>
      <c r="IF204" s="132"/>
      <c r="IG204" s="132"/>
      <c r="IH204" s="132"/>
      <c r="II204" s="132"/>
      <c r="IJ204" s="132"/>
      <c r="IK204" s="132"/>
      <c r="IL204" s="132"/>
      <c r="IM204" s="132"/>
      <c r="IN204" s="132"/>
      <c r="IO204" s="132"/>
      <c r="IP204" s="132"/>
      <c r="IQ204" s="132"/>
      <c r="IR204" s="132"/>
    </row>
    <row r="205" spans="1:252" s="128" customFormat="1" ht="19.5" customHeight="1" x14ac:dyDescent="0.25">
      <c r="A205" s="141" t="s">
        <v>151</v>
      </c>
      <c r="B205" s="141" t="s">
        <v>618</v>
      </c>
      <c r="C205" s="146" t="s">
        <v>619</v>
      </c>
      <c r="D205" s="142" t="s">
        <v>238</v>
      </c>
      <c r="E205" s="142" t="s">
        <v>620</v>
      </c>
      <c r="F205" s="142" t="s">
        <v>443</v>
      </c>
      <c r="G205" s="142" t="s">
        <v>621</v>
      </c>
      <c r="H205" s="142" t="s">
        <v>1001</v>
      </c>
      <c r="I205" s="145" t="s">
        <v>622</v>
      </c>
      <c r="J205" s="135" t="s">
        <v>1222</v>
      </c>
      <c r="K205" s="139"/>
      <c r="L205" s="132"/>
      <c r="M205" s="132"/>
      <c r="N205" s="132"/>
      <c r="O205" s="132"/>
      <c r="P205" s="132"/>
      <c r="Q205" s="132"/>
      <c r="R205" s="132"/>
      <c r="S205" s="132"/>
      <c r="T205" s="132"/>
      <c r="U205" s="132"/>
      <c r="V205" s="132"/>
      <c r="W205" s="132"/>
      <c r="X205" s="132"/>
      <c r="Y205" s="132"/>
      <c r="Z205" s="132"/>
      <c r="AA205" s="132"/>
      <c r="AB205" s="132"/>
      <c r="AC205" s="132"/>
      <c r="AD205" s="132"/>
      <c r="AE205" s="132"/>
      <c r="AF205" s="132"/>
      <c r="AG205" s="132"/>
      <c r="AH205" s="132"/>
      <c r="AI205" s="132"/>
      <c r="AJ205" s="132"/>
      <c r="AK205" s="132"/>
      <c r="AL205" s="132"/>
      <c r="AM205" s="132"/>
      <c r="AN205" s="132"/>
      <c r="AO205" s="132"/>
      <c r="AP205" s="132"/>
      <c r="AQ205" s="132"/>
      <c r="AR205" s="132"/>
      <c r="AS205" s="132"/>
      <c r="AT205" s="132"/>
      <c r="AU205" s="132"/>
      <c r="AV205" s="132"/>
      <c r="AW205" s="132"/>
      <c r="AX205" s="132"/>
      <c r="AY205" s="132"/>
      <c r="AZ205" s="132"/>
      <c r="BA205" s="132"/>
      <c r="BB205" s="132"/>
      <c r="BC205" s="132"/>
      <c r="BD205" s="132"/>
      <c r="BE205" s="132"/>
      <c r="BF205" s="132"/>
      <c r="BG205" s="132"/>
      <c r="BH205" s="132"/>
      <c r="BI205" s="132"/>
      <c r="BJ205" s="132"/>
      <c r="BK205" s="132"/>
      <c r="BL205" s="132"/>
      <c r="BM205" s="132"/>
      <c r="BN205" s="132"/>
      <c r="BO205" s="132"/>
      <c r="BP205" s="132"/>
      <c r="BQ205" s="132"/>
      <c r="BR205" s="132"/>
      <c r="BS205" s="132"/>
      <c r="BT205" s="132"/>
      <c r="BU205" s="132"/>
      <c r="BV205" s="132"/>
      <c r="BW205" s="132"/>
      <c r="BX205" s="132"/>
      <c r="BY205" s="132"/>
      <c r="BZ205" s="132"/>
      <c r="CA205" s="132"/>
      <c r="CB205" s="132"/>
      <c r="CC205" s="132"/>
      <c r="CD205" s="132"/>
      <c r="CE205" s="132"/>
      <c r="CF205" s="132"/>
      <c r="CG205" s="132"/>
      <c r="CH205" s="132"/>
      <c r="CI205" s="132"/>
      <c r="CJ205" s="132"/>
      <c r="CK205" s="132"/>
      <c r="CL205" s="132"/>
      <c r="CM205" s="132"/>
      <c r="CN205" s="132"/>
      <c r="CO205" s="132"/>
      <c r="CP205" s="132"/>
      <c r="CQ205" s="132"/>
      <c r="CR205" s="132"/>
      <c r="CS205" s="132"/>
      <c r="CT205" s="132"/>
      <c r="CU205" s="132"/>
      <c r="CV205" s="132"/>
      <c r="CW205" s="132"/>
      <c r="CX205" s="132"/>
      <c r="CY205" s="132"/>
      <c r="CZ205" s="132"/>
      <c r="DA205" s="132"/>
      <c r="DB205" s="132"/>
      <c r="DC205" s="132"/>
      <c r="DD205" s="132"/>
      <c r="DE205" s="132"/>
      <c r="DF205" s="132"/>
      <c r="DG205" s="132"/>
      <c r="DH205" s="132"/>
      <c r="DI205" s="132"/>
      <c r="DJ205" s="132"/>
      <c r="DK205" s="132"/>
      <c r="DL205" s="132"/>
      <c r="DM205" s="132"/>
      <c r="DN205" s="132"/>
      <c r="DO205" s="132"/>
      <c r="DP205" s="132"/>
      <c r="DQ205" s="132"/>
      <c r="DR205" s="132"/>
      <c r="DS205" s="132"/>
      <c r="DT205" s="132"/>
      <c r="DU205" s="132"/>
      <c r="DV205" s="132"/>
      <c r="DW205" s="132"/>
      <c r="DX205" s="132"/>
      <c r="DY205" s="132"/>
      <c r="DZ205" s="132"/>
      <c r="EA205" s="132"/>
      <c r="EB205" s="132"/>
      <c r="EC205" s="132"/>
      <c r="ED205" s="132"/>
      <c r="EE205" s="132"/>
      <c r="EF205" s="132"/>
      <c r="EG205" s="132"/>
      <c r="EH205" s="132"/>
      <c r="EI205" s="132"/>
      <c r="EJ205" s="132"/>
      <c r="EK205" s="132"/>
      <c r="EL205" s="132"/>
      <c r="EM205" s="132"/>
      <c r="EN205" s="132"/>
      <c r="EO205" s="132"/>
      <c r="EP205" s="132"/>
      <c r="EQ205" s="132"/>
      <c r="ER205" s="132"/>
      <c r="ES205" s="132"/>
      <c r="ET205" s="132"/>
      <c r="EU205" s="132"/>
      <c r="EV205" s="132"/>
      <c r="EW205" s="132"/>
      <c r="EX205" s="132"/>
      <c r="EY205" s="132"/>
      <c r="EZ205" s="132"/>
      <c r="FA205" s="132"/>
      <c r="FB205" s="132"/>
      <c r="FC205" s="132"/>
      <c r="FD205" s="132"/>
      <c r="FE205" s="132"/>
      <c r="FF205" s="132"/>
      <c r="FG205" s="132"/>
      <c r="FH205" s="132"/>
      <c r="FI205" s="132"/>
      <c r="FJ205" s="132"/>
      <c r="FK205" s="132"/>
      <c r="FL205" s="132"/>
      <c r="FM205" s="132"/>
      <c r="FN205" s="132"/>
      <c r="FO205" s="132"/>
      <c r="FP205" s="132"/>
      <c r="FQ205" s="132"/>
      <c r="FR205" s="132"/>
      <c r="FS205" s="132"/>
      <c r="FT205" s="132"/>
      <c r="FU205" s="132"/>
      <c r="FV205" s="132"/>
      <c r="FW205" s="132"/>
      <c r="FX205" s="132"/>
      <c r="FY205" s="132"/>
      <c r="FZ205" s="132"/>
      <c r="GA205" s="132"/>
      <c r="GB205" s="132"/>
      <c r="GC205" s="132"/>
      <c r="GD205" s="132"/>
      <c r="GE205" s="132"/>
      <c r="GF205" s="132"/>
      <c r="GG205" s="132"/>
      <c r="GH205" s="132"/>
      <c r="GI205" s="132"/>
      <c r="GJ205" s="132"/>
      <c r="GK205" s="132"/>
      <c r="GL205" s="132"/>
      <c r="GM205" s="132"/>
      <c r="GN205" s="132"/>
      <c r="GO205" s="132"/>
      <c r="GP205" s="132"/>
      <c r="GQ205" s="132"/>
      <c r="GR205" s="132"/>
      <c r="GS205" s="132"/>
      <c r="GT205" s="132"/>
      <c r="GU205" s="132"/>
      <c r="GV205" s="132"/>
      <c r="GW205" s="132"/>
      <c r="GX205" s="132"/>
      <c r="GY205" s="132"/>
      <c r="GZ205" s="132"/>
      <c r="HA205" s="132"/>
      <c r="HB205" s="132"/>
      <c r="HC205" s="132"/>
      <c r="HD205" s="132"/>
      <c r="HE205" s="132"/>
      <c r="HF205" s="132"/>
      <c r="HG205" s="132"/>
      <c r="HH205" s="132"/>
      <c r="HI205" s="132"/>
      <c r="HJ205" s="132"/>
      <c r="HK205" s="132"/>
      <c r="HL205" s="132"/>
      <c r="HM205" s="132"/>
      <c r="HN205" s="132"/>
      <c r="HO205" s="132"/>
      <c r="HP205" s="132"/>
      <c r="HQ205" s="132"/>
      <c r="HR205" s="132"/>
      <c r="HS205" s="132"/>
      <c r="HT205" s="132"/>
      <c r="HU205" s="132"/>
      <c r="HV205" s="132"/>
      <c r="HW205" s="132"/>
      <c r="HX205" s="132"/>
      <c r="HY205" s="132"/>
      <c r="HZ205" s="132"/>
      <c r="IA205" s="132"/>
      <c r="IB205" s="132"/>
      <c r="IC205" s="132"/>
      <c r="ID205" s="132"/>
      <c r="IE205" s="132"/>
      <c r="IF205" s="132"/>
      <c r="IG205" s="132"/>
      <c r="IH205" s="132"/>
      <c r="II205" s="132"/>
      <c r="IJ205" s="132"/>
      <c r="IK205" s="132"/>
      <c r="IL205" s="132"/>
      <c r="IM205" s="132"/>
      <c r="IN205" s="132"/>
      <c r="IO205" s="132"/>
      <c r="IP205" s="132"/>
      <c r="IQ205" s="132"/>
      <c r="IR205" s="132"/>
    </row>
    <row r="206" spans="1:252" ht="20.25" customHeight="1" x14ac:dyDescent="0.25">
      <c r="A206" s="101" t="s">
        <v>629</v>
      </c>
      <c r="B206" s="101" t="s">
        <v>630</v>
      </c>
      <c r="C206" s="61" t="s">
        <v>631</v>
      </c>
      <c r="D206" s="61" t="s">
        <v>632</v>
      </c>
      <c r="E206" s="61" t="s">
        <v>633</v>
      </c>
      <c r="F206" s="61" t="s">
        <v>634</v>
      </c>
      <c r="G206" s="61" t="s">
        <v>635</v>
      </c>
      <c r="H206" s="61"/>
      <c r="I206" s="10" t="s">
        <v>636</v>
      </c>
      <c r="J206" s="5" t="s">
        <v>637</v>
      </c>
      <c r="K206" s="132"/>
      <c r="L206" s="132"/>
      <c r="M206" s="132"/>
      <c r="N206" s="132"/>
      <c r="O206" s="132"/>
      <c r="P206" s="132"/>
      <c r="Q206" s="132"/>
      <c r="R206" s="132"/>
      <c r="S206" s="132"/>
      <c r="T206" s="132"/>
      <c r="U206" s="132"/>
      <c r="V206" s="132"/>
      <c r="W206" s="132"/>
      <c r="X206" s="132"/>
      <c r="Y206" s="132"/>
      <c r="Z206" s="132"/>
      <c r="AA206" s="132"/>
      <c r="AB206" s="132"/>
      <c r="AC206" s="132"/>
      <c r="AD206" s="132"/>
      <c r="AE206" s="132"/>
      <c r="AF206" s="132"/>
      <c r="AG206" s="132"/>
      <c r="AH206" s="132"/>
      <c r="AI206" s="132"/>
      <c r="AJ206" s="132"/>
      <c r="AK206" s="132"/>
      <c r="AL206" s="132"/>
      <c r="AM206" s="132"/>
      <c r="AN206" s="132"/>
      <c r="AO206" s="132"/>
      <c r="AP206" s="132"/>
      <c r="AQ206" s="132"/>
      <c r="AR206" s="132"/>
      <c r="AS206" s="132"/>
      <c r="AT206" s="132"/>
      <c r="AU206" s="132"/>
      <c r="AV206" s="132"/>
      <c r="AW206" s="132"/>
      <c r="AX206" s="132"/>
      <c r="AY206" s="132"/>
      <c r="AZ206" s="132"/>
      <c r="BA206" s="132"/>
      <c r="BB206" s="132"/>
      <c r="BC206" s="132"/>
      <c r="BD206" s="132"/>
      <c r="BE206" s="132"/>
      <c r="BF206" s="132"/>
      <c r="BG206" s="132"/>
      <c r="BH206" s="132"/>
      <c r="BI206" s="132"/>
      <c r="BJ206" s="132"/>
      <c r="BK206" s="132"/>
      <c r="BL206" s="132"/>
      <c r="BM206" s="132"/>
      <c r="BN206" s="132"/>
      <c r="BO206" s="132"/>
      <c r="BP206" s="132"/>
      <c r="BQ206" s="132"/>
      <c r="BR206" s="132"/>
      <c r="BS206" s="132"/>
      <c r="BT206" s="132"/>
      <c r="BU206" s="132"/>
      <c r="BV206" s="132"/>
      <c r="BW206" s="132"/>
      <c r="BX206" s="132"/>
      <c r="BY206" s="132"/>
      <c r="BZ206" s="132"/>
      <c r="CA206" s="132"/>
      <c r="CB206" s="132"/>
      <c r="CC206" s="132"/>
      <c r="CD206" s="132"/>
      <c r="CE206" s="132"/>
      <c r="CF206" s="132"/>
      <c r="CG206" s="132"/>
      <c r="CH206" s="132"/>
      <c r="CI206" s="132"/>
      <c r="CJ206" s="132"/>
      <c r="CK206" s="132"/>
      <c r="CL206" s="132"/>
      <c r="CM206" s="132"/>
      <c r="CN206" s="132"/>
      <c r="CO206" s="132"/>
      <c r="CP206" s="132"/>
      <c r="CQ206" s="132"/>
      <c r="CR206" s="132"/>
      <c r="CS206" s="132"/>
      <c r="CT206" s="132"/>
      <c r="CU206" s="132"/>
      <c r="CV206" s="132"/>
      <c r="CW206" s="132"/>
      <c r="CX206" s="132"/>
      <c r="CY206" s="132"/>
      <c r="CZ206" s="132"/>
      <c r="DA206" s="132"/>
      <c r="DB206" s="132"/>
      <c r="DC206" s="132"/>
      <c r="DD206" s="132"/>
      <c r="DE206" s="132"/>
      <c r="DF206" s="132"/>
      <c r="DG206" s="132"/>
      <c r="DH206" s="132"/>
      <c r="DI206" s="132"/>
      <c r="DJ206" s="132"/>
      <c r="DK206" s="132"/>
      <c r="DL206" s="132"/>
      <c r="DM206" s="132"/>
      <c r="DN206" s="132"/>
      <c r="DO206" s="132"/>
      <c r="DP206" s="132"/>
      <c r="DQ206" s="132"/>
      <c r="DR206" s="132"/>
      <c r="DS206" s="132"/>
      <c r="DT206" s="132"/>
      <c r="DU206" s="132"/>
      <c r="DV206" s="132"/>
      <c r="DW206" s="132"/>
      <c r="DX206" s="132"/>
      <c r="DY206" s="132"/>
      <c r="DZ206" s="132"/>
      <c r="EA206" s="132"/>
      <c r="EB206" s="132"/>
      <c r="EC206" s="132"/>
      <c r="ED206" s="132"/>
      <c r="EE206" s="132"/>
      <c r="EF206" s="132"/>
      <c r="EG206" s="132"/>
      <c r="EH206" s="132"/>
      <c r="EI206" s="132"/>
      <c r="EJ206" s="132"/>
      <c r="EK206" s="132"/>
      <c r="EL206" s="132"/>
      <c r="EM206" s="132"/>
      <c r="EN206" s="132"/>
      <c r="EO206" s="132"/>
      <c r="EP206" s="132"/>
      <c r="EQ206" s="132"/>
      <c r="ER206" s="132"/>
      <c r="ES206" s="132"/>
      <c r="ET206" s="132"/>
      <c r="EU206" s="132"/>
      <c r="EV206" s="132"/>
      <c r="EW206" s="132"/>
      <c r="EX206" s="132"/>
      <c r="EY206" s="132"/>
      <c r="EZ206" s="132"/>
      <c r="FA206" s="132"/>
      <c r="FB206" s="132"/>
      <c r="FC206" s="132"/>
      <c r="FD206" s="132"/>
      <c r="FE206" s="132"/>
      <c r="FF206" s="132"/>
      <c r="FG206" s="132"/>
      <c r="FH206" s="132"/>
      <c r="FI206" s="132"/>
      <c r="FJ206" s="132"/>
      <c r="FK206" s="132"/>
      <c r="FL206" s="132"/>
      <c r="FM206" s="132"/>
      <c r="FN206" s="132"/>
      <c r="FO206" s="132"/>
      <c r="FP206" s="132"/>
      <c r="FQ206" s="132"/>
      <c r="FR206" s="132"/>
      <c r="FS206" s="132"/>
      <c r="FT206" s="132"/>
      <c r="FU206" s="132"/>
      <c r="FV206" s="132"/>
      <c r="FW206" s="132"/>
      <c r="FX206" s="132"/>
      <c r="FY206" s="132"/>
      <c r="FZ206" s="132"/>
      <c r="GA206" s="132"/>
      <c r="GB206" s="132"/>
      <c r="GC206" s="132"/>
      <c r="GD206" s="132"/>
      <c r="GE206" s="132"/>
      <c r="GF206" s="132"/>
      <c r="GG206" s="132"/>
      <c r="GH206" s="132"/>
      <c r="GI206" s="132"/>
      <c r="GJ206" s="132"/>
      <c r="GK206" s="132"/>
      <c r="GL206" s="132"/>
      <c r="GM206" s="132"/>
      <c r="GN206" s="132"/>
      <c r="GO206" s="132"/>
      <c r="GP206" s="132"/>
      <c r="GQ206" s="132"/>
      <c r="GR206" s="132"/>
      <c r="GS206" s="132"/>
      <c r="GT206" s="132"/>
      <c r="GU206" s="132"/>
      <c r="GV206" s="132"/>
      <c r="GW206" s="132"/>
      <c r="GX206" s="132"/>
      <c r="GY206" s="132"/>
      <c r="GZ206" s="132"/>
      <c r="HA206" s="132"/>
      <c r="HB206" s="132"/>
      <c r="HC206" s="132"/>
      <c r="HD206" s="132"/>
      <c r="HE206" s="132"/>
      <c r="HF206" s="132"/>
      <c r="HG206" s="132"/>
      <c r="HH206" s="132"/>
      <c r="HI206" s="132"/>
      <c r="HJ206" s="132"/>
      <c r="HK206" s="132"/>
      <c r="HL206" s="132"/>
      <c r="HM206" s="132"/>
      <c r="HN206" s="132"/>
      <c r="HO206" s="132"/>
      <c r="HP206" s="132"/>
      <c r="HQ206" s="132"/>
      <c r="HR206" s="132"/>
      <c r="HS206" s="132"/>
      <c r="HT206" s="132"/>
      <c r="HU206" s="132"/>
      <c r="HV206" s="132"/>
      <c r="HW206" s="132"/>
      <c r="HX206" s="132"/>
      <c r="HY206" s="132"/>
      <c r="HZ206" s="132"/>
      <c r="IA206" s="132"/>
      <c r="IB206" s="132"/>
      <c r="IC206" s="132"/>
      <c r="ID206" s="132"/>
      <c r="IE206" s="132"/>
      <c r="IF206" s="132"/>
      <c r="IG206" s="132"/>
      <c r="IH206" s="132"/>
      <c r="II206" s="132"/>
      <c r="IJ206" s="132"/>
      <c r="IK206" s="132"/>
      <c r="IL206" s="132"/>
      <c r="IM206" s="132"/>
      <c r="IN206" s="132"/>
      <c r="IO206" s="132"/>
      <c r="IP206" s="132"/>
      <c r="IQ206" s="132"/>
      <c r="IR206" s="132"/>
    </row>
    <row r="207" spans="1:252" x14ac:dyDescent="0.25">
      <c r="A207" s="102" t="s">
        <v>1159</v>
      </c>
      <c r="B207" s="102" t="s">
        <v>1160</v>
      </c>
      <c r="C207" s="62" t="s">
        <v>1161</v>
      </c>
      <c r="D207" s="62" t="s">
        <v>379</v>
      </c>
      <c r="E207" s="62">
        <v>2121007195</v>
      </c>
      <c r="G207" s="62">
        <v>6974194305</v>
      </c>
      <c r="H207" s="62">
        <v>6944240455</v>
      </c>
      <c r="I207" s="58" t="s">
        <v>1162</v>
      </c>
      <c r="K207" s="139"/>
      <c r="L207" s="132"/>
      <c r="M207" s="132"/>
      <c r="N207" s="132"/>
      <c r="O207" s="132"/>
      <c r="P207" s="132"/>
      <c r="Q207" s="132"/>
      <c r="R207" s="132"/>
      <c r="S207" s="132"/>
      <c r="T207" s="132"/>
      <c r="U207" s="132"/>
      <c r="V207" s="132"/>
      <c r="W207" s="132"/>
      <c r="X207" s="132"/>
      <c r="Y207" s="132"/>
      <c r="Z207" s="132"/>
      <c r="AA207" s="132"/>
      <c r="AB207" s="132"/>
      <c r="AC207" s="132"/>
      <c r="AD207" s="132"/>
      <c r="AE207" s="132"/>
      <c r="AF207" s="132"/>
      <c r="AG207" s="132"/>
      <c r="AH207" s="132"/>
      <c r="AI207" s="132"/>
      <c r="AJ207" s="132"/>
      <c r="AK207" s="132"/>
      <c r="AL207" s="132"/>
      <c r="AM207" s="132"/>
      <c r="AN207" s="132"/>
      <c r="AO207" s="132"/>
      <c r="AP207" s="132"/>
      <c r="AQ207" s="132"/>
      <c r="AR207" s="132"/>
      <c r="AS207" s="132"/>
      <c r="AT207" s="132"/>
      <c r="AU207" s="132"/>
      <c r="AV207" s="132"/>
      <c r="AW207" s="132"/>
      <c r="AX207" s="132"/>
      <c r="AY207" s="132"/>
      <c r="AZ207" s="132"/>
      <c r="BA207" s="132"/>
      <c r="BB207" s="132"/>
      <c r="BC207" s="132"/>
      <c r="BD207" s="132"/>
      <c r="BE207" s="132"/>
      <c r="BF207" s="132"/>
      <c r="BG207" s="132"/>
      <c r="BH207" s="132"/>
      <c r="BI207" s="132"/>
      <c r="BJ207" s="132"/>
      <c r="BK207" s="132"/>
      <c r="BL207" s="132"/>
      <c r="BM207" s="132"/>
      <c r="BN207" s="132"/>
      <c r="BO207" s="132"/>
      <c r="BP207" s="132"/>
      <c r="BQ207" s="132"/>
      <c r="BR207" s="132"/>
      <c r="BS207" s="132"/>
      <c r="BT207" s="132"/>
      <c r="BU207" s="132"/>
      <c r="BV207" s="132"/>
      <c r="BW207" s="132"/>
      <c r="BX207" s="132"/>
      <c r="BY207" s="132"/>
      <c r="BZ207" s="132"/>
      <c r="CA207" s="132"/>
      <c r="CB207" s="132"/>
      <c r="CC207" s="132"/>
      <c r="CD207" s="132"/>
      <c r="CE207" s="132"/>
      <c r="CF207" s="132"/>
      <c r="CG207" s="132"/>
      <c r="CH207" s="132"/>
      <c r="CI207" s="132"/>
      <c r="CJ207" s="132"/>
      <c r="CK207" s="132"/>
      <c r="CL207" s="132"/>
      <c r="CM207" s="132"/>
      <c r="CN207" s="132"/>
      <c r="CO207" s="132"/>
      <c r="CP207" s="132"/>
      <c r="CQ207" s="132"/>
      <c r="CR207" s="132"/>
      <c r="CS207" s="132"/>
      <c r="CT207" s="132"/>
      <c r="CU207" s="132"/>
      <c r="CV207" s="132"/>
      <c r="CW207" s="132"/>
      <c r="CX207" s="132"/>
      <c r="CY207" s="132"/>
      <c r="CZ207" s="132"/>
      <c r="DA207" s="132"/>
      <c r="DB207" s="132"/>
      <c r="DC207" s="132"/>
      <c r="DD207" s="132"/>
      <c r="DE207" s="132"/>
      <c r="DF207" s="132"/>
      <c r="DG207" s="132"/>
      <c r="DH207" s="132"/>
      <c r="DI207" s="132"/>
      <c r="DJ207" s="132"/>
      <c r="DK207" s="132"/>
      <c r="DL207" s="132"/>
      <c r="DM207" s="132"/>
      <c r="DN207" s="132"/>
      <c r="DO207" s="132"/>
      <c r="DP207" s="132"/>
      <c r="DQ207" s="132"/>
      <c r="DR207" s="132"/>
      <c r="DS207" s="132"/>
      <c r="DT207" s="132"/>
      <c r="DU207" s="132"/>
      <c r="DV207" s="132"/>
      <c r="DW207" s="132"/>
      <c r="DX207" s="132"/>
      <c r="DY207" s="132"/>
      <c r="DZ207" s="132"/>
      <c r="EA207" s="132"/>
      <c r="EB207" s="132"/>
      <c r="EC207" s="132"/>
      <c r="ED207" s="132"/>
      <c r="EE207" s="132"/>
      <c r="EF207" s="132"/>
      <c r="EG207" s="132"/>
      <c r="EH207" s="132"/>
      <c r="EI207" s="132"/>
      <c r="EJ207" s="132"/>
      <c r="EK207" s="132"/>
      <c r="EL207" s="132"/>
      <c r="EM207" s="132"/>
      <c r="EN207" s="132"/>
      <c r="EO207" s="132"/>
      <c r="EP207" s="132"/>
      <c r="EQ207" s="132"/>
      <c r="ER207" s="132"/>
      <c r="ES207" s="132"/>
      <c r="ET207" s="132"/>
      <c r="EU207" s="132"/>
      <c r="EV207" s="132"/>
      <c r="EW207" s="132"/>
      <c r="EX207" s="132"/>
      <c r="EY207" s="132"/>
      <c r="EZ207" s="132"/>
      <c r="FA207" s="132"/>
      <c r="FB207" s="132"/>
      <c r="FC207" s="132"/>
      <c r="FD207" s="132"/>
      <c r="FE207" s="132"/>
      <c r="FF207" s="132"/>
      <c r="FG207" s="132"/>
      <c r="FH207" s="132"/>
      <c r="FI207" s="132"/>
      <c r="FJ207" s="132"/>
      <c r="FK207" s="132"/>
      <c r="FL207" s="132"/>
      <c r="FM207" s="132"/>
      <c r="FN207" s="132"/>
      <c r="FO207" s="132"/>
      <c r="FP207" s="132"/>
      <c r="FQ207" s="132"/>
      <c r="FR207" s="132"/>
      <c r="FS207" s="132"/>
      <c r="FT207" s="132"/>
      <c r="FU207" s="132"/>
      <c r="FV207" s="132"/>
      <c r="FW207" s="132"/>
      <c r="FX207" s="132"/>
      <c r="FY207" s="132"/>
      <c r="FZ207" s="132"/>
      <c r="GA207" s="132"/>
      <c r="GB207" s="132"/>
      <c r="GC207" s="132"/>
      <c r="GD207" s="132"/>
      <c r="GE207" s="132"/>
      <c r="GF207" s="132"/>
      <c r="GG207" s="132"/>
      <c r="GH207" s="132"/>
      <c r="GI207" s="132"/>
      <c r="GJ207" s="132"/>
      <c r="GK207" s="132"/>
      <c r="GL207" s="132"/>
      <c r="GM207" s="132"/>
      <c r="GN207" s="132"/>
      <c r="GO207" s="132"/>
      <c r="GP207" s="132"/>
      <c r="GQ207" s="132"/>
      <c r="GR207" s="132"/>
      <c r="GS207" s="132"/>
      <c r="GT207" s="132"/>
      <c r="GU207" s="132"/>
      <c r="GV207" s="132"/>
      <c r="GW207" s="132"/>
      <c r="GX207" s="132"/>
      <c r="GY207" s="132"/>
      <c r="GZ207" s="132"/>
      <c r="HA207" s="132"/>
      <c r="HB207" s="132"/>
      <c r="HC207" s="132"/>
      <c r="HD207" s="132"/>
      <c r="HE207" s="132"/>
      <c r="HF207" s="132"/>
      <c r="HG207" s="132"/>
      <c r="HH207" s="132"/>
      <c r="HI207" s="132"/>
      <c r="HJ207" s="132"/>
      <c r="HK207" s="132"/>
      <c r="HL207" s="132"/>
      <c r="HM207" s="132"/>
      <c r="HN207" s="132"/>
      <c r="HO207" s="132"/>
      <c r="HP207" s="132"/>
      <c r="HQ207" s="132"/>
      <c r="HR207" s="132"/>
      <c r="HS207" s="132"/>
      <c r="HT207" s="132"/>
      <c r="HU207" s="132"/>
      <c r="HV207" s="132"/>
      <c r="HW207" s="132"/>
      <c r="HX207" s="132"/>
      <c r="HY207" s="132"/>
      <c r="HZ207" s="132"/>
      <c r="IA207" s="132"/>
      <c r="IB207" s="132"/>
      <c r="IC207" s="132"/>
      <c r="ID207" s="132"/>
      <c r="IE207" s="132"/>
      <c r="IF207" s="132"/>
      <c r="IG207" s="132"/>
      <c r="IH207" s="132"/>
      <c r="II207" s="132"/>
      <c r="IJ207" s="132"/>
      <c r="IK207" s="132"/>
      <c r="IL207" s="132"/>
      <c r="IM207" s="132"/>
      <c r="IN207" s="132"/>
      <c r="IO207" s="132"/>
      <c r="IP207" s="132"/>
      <c r="IQ207" s="132"/>
      <c r="IR207" s="132"/>
    </row>
    <row r="208" spans="1:252" x14ac:dyDescent="0.25">
      <c r="A208" s="101" t="s">
        <v>130</v>
      </c>
      <c r="B208" s="101" t="s">
        <v>638</v>
      </c>
      <c r="C208" s="61" t="s">
        <v>639</v>
      </c>
      <c r="D208" s="61" t="s">
        <v>456</v>
      </c>
      <c r="E208" s="61" t="s">
        <v>443</v>
      </c>
      <c r="F208" s="61" t="s">
        <v>640</v>
      </c>
      <c r="G208" s="61" t="s">
        <v>641</v>
      </c>
      <c r="H208" s="61" t="s">
        <v>640</v>
      </c>
      <c r="I208" s="11" t="s">
        <v>642</v>
      </c>
      <c r="J208" s="7"/>
      <c r="K208" s="139"/>
      <c r="L208" s="132"/>
      <c r="M208" s="132"/>
      <c r="N208" s="132"/>
      <c r="O208" s="132"/>
      <c r="P208" s="132"/>
      <c r="Q208" s="132"/>
      <c r="R208" s="132"/>
      <c r="S208" s="132"/>
      <c r="T208" s="132"/>
      <c r="U208" s="132"/>
      <c r="V208" s="132"/>
      <c r="W208" s="132"/>
      <c r="X208" s="132"/>
      <c r="Y208" s="132"/>
      <c r="Z208" s="132"/>
      <c r="AA208" s="132"/>
      <c r="AB208" s="132"/>
      <c r="AC208" s="132"/>
      <c r="AD208" s="132"/>
      <c r="AE208" s="132"/>
      <c r="AF208" s="132"/>
      <c r="AG208" s="132"/>
      <c r="AH208" s="132"/>
      <c r="AI208" s="132"/>
      <c r="AJ208" s="132"/>
      <c r="AK208" s="132"/>
      <c r="AL208" s="132"/>
      <c r="AM208" s="132"/>
      <c r="AN208" s="132"/>
      <c r="AO208" s="132"/>
      <c r="AP208" s="132"/>
      <c r="AQ208" s="132"/>
      <c r="AR208" s="132"/>
      <c r="AS208" s="132"/>
      <c r="AT208" s="132"/>
      <c r="AU208" s="132"/>
      <c r="AV208" s="132"/>
      <c r="AW208" s="132"/>
      <c r="AX208" s="132"/>
      <c r="AY208" s="132"/>
      <c r="AZ208" s="132"/>
      <c r="BA208" s="132"/>
      <c r="BB208" s="132"/>
      <c r="BC208" s="132"/>
      <c r="BD208" s="132"/>
      <c r="BE208" s="132"/>
      <c r="BF208" s="132"/>
      <c r="BG208" s="132"/>
      <c r="BH208" s="132"/>
      <c r="BI208" s="132"/>
      <c r="BJ208" s="132"/>
      <c r="BK208" s="132"/>
      <c r="BL208" s="132"/>
      <c r="BM208" s="132"/>
      <c r="BN208" s="132"/>
      <c r="BO208" s="132"/>
      <c r="BP208" s="132"/>
      <c r="BQ208" s="132"/>
      <c r="BR208" s="132"/>
      <c r="BS208" s="132"/>
      <c r="BT208" s="132"/>
      <c r="BU208" s="132"/>
      <c r="BV208" s="132"/>
      <c r="BW208" s="132"/>
      <c r="BX208" s="132"/>
      <c r="BY208" s="132"/>
      <c r="BZ208" s="132"/>
      <c r="CA208" s="132"/>
      <c r="CB208" s="132"/>
      <c r="CC208" s="132"/>
      <c r="CD208" s="132"/>
      <c r="CE208" s="132"/>
      <c r="CF208" s="132"/>
      <c r="CG208" s="132"/>
      <c r="CH208" s="132"/>
      <c r="CI208" s="132"/>
      <c r="CJ208" s="132"/>
      <c r="CK208" s="132"/>
      <c r="CL208" s="132"/>
      <c r="CM208" s="132"/>
      <c r="CN208" s="132"/>
      <c r="CO208" s="132"/>
      <c r="CP208" s="132"/>
      <c r="CQ208" s="132"/>
      <c r="CR208" s="132"/>
      <c r="CS208" s="132"/>
      <c r="CT208" s="132"/>
      <c r="CU208" s="132"/>
      <c r="CV208" s="132"/>
      <c r="CW208" s="132"/>
      <c r="CX208" s="132"/>
      <c r="CY208" s="132"/>
      <c r="CZ208" s="132"/>
      <c r="DA208" s="132"/>
      <c r="DB208" s="132"/>
      <c r="DC208" s="132"/>
      <c r="DD208" s="132"/>
      <c r="DE208" s="132"/>
      <c r="DF208" s="132"/>
      <c r="DG208" s="132"/>
      <c r="DH208" s="132"/>
      <c r="DI208" s="132"/>
      <c r="DJ208" s="132"/>
      <c r="DK208" s="132"/>
      <c r="DL208" s="132"/>
      <c r="DM208" s="132"/>
      <c r="DN208" s="132"/>
      <c r="DO208" s="132"/>
      <c r="DP208" s="132"/>
      <c r="DQ208" s="132"/>
      <c r="DR208" s="132"/>
      <c r="DS208" s="132"/>
      <c r="DT208" s="132"/>
      <c r="DU208" s="132"/>
      <c r="DV208" s="132"/>
      <c r="DW208" s="132"/>
      <c r="DX208" s="132"/>
      <c r="DY208" s="132"/>
      <c r="DZ208" s="132"/>
      <c r="EA208" s="132"/>
      <c r="EB208" s="132"/>
      <c r="EC208" s="132"/>
      <c r="ED208" s="132"/>
      <c r="EE208" s="132"/>
      <c r="EF208" s="132"/>
      <c r="EG208" s="132"/>
      <c r="EH208" s="132"/>
      <c r="EI208" s="132"/>
      <c r="EJ208" s="132"/>
      <c r="EK208" s="132"/>
      <c r="EL208" s="132"/>
      <c r="EM208" s="132"/>
      <c r="EN208" s="132"/>
      <c r="EO208" s="132"/>
      <c r="EP208" s="132"/>
      <c r="EQ208" s="132"/>
      <c r="ER208" s="132"/>
      <c r="ES208" s="132"/>
      <c r="ET208" s="132"/>
      <c r="EU208" s="132"/>
      <c r="EV208" s="132"/>
      <c r="EW208" s="132"/>
      <c r="EX208" s="132"/>
      <c r="EY208" s="132"/>
      <c r="EZ208" s="132"/>
      <c r="FA208" s="132"/>
      <c r="FB208" s="132"/>
      <c r="FC208" s="132"/>
      <c r="FD208" s="132"/>
      <c r="FE208" s="132"/>
      <c r="FF208" s="132"/>
      <c r="FG208" s="132"/>
      <c r="FH208" s="132"/>
      <c r="FI208" s="132"/>
      <c r="FJ208" s="132"/>
      <c r="FK208" s="132"/>
      <c r="FL208" s="132"/>
      <c r="FM208" s="132"/>
      <c r="FN208" s="132"/>
      <c r="FO208" s="132"/>
      <c r="FP208" s="132"/>
      <c r="FQ208" s="132"/>
      <c r="FR208" s="132"/>
      <c r="FS208" s="132"/>
      <c r="FT208" s="132"/>
      <c r="FU208" s="132"/>
      <c r="FV208" s="132"/>
      <c r="FW208" s="132"/>
      <c r="FX208" s="132"/>
      <c r="FY208" s="132"/>
      <c r="FZ208" s="132"/>
      <c r="GA208" s="132"/>
      <c r="GB208" s="132"/>
      <c r="GC208" s="132"/>
      <c r="GD208" s="132"/>
      <c r="GE208" s="132"/>
      <c r="GF208" s="132"/>
      <c r="GG208" s="132"/>
      <c r="GH208" s="132"/>
      <c r="GI208" s="132"/>
      <c r="GJ208" s="132"/>
      <c r="GK208" s="132"/>
      <c r="GL208" s="132"/>
      <c r="GM208" s="132"/>
      <c r="GN208" s="132"/>
      <c r="GO208" s="132"/>
      <c r="GP208" s="132"/>
      <c r="GQ208" s="132"/>
      <c r="GR208" s="132"/>
      <c r="GS208" s="132"/>
      <c r="GT208" s="132"/>
      <c r="GU208" s="132"/>
      <c r="GV208" s="132"/>
      <c r="GW208" s="132"/>
      <c r="GX208" s="132"/>
      <c r="GY208" s="132"/>
      <c r="GZ208" s="132"/>
      <c r="HA208" s="132"/>
      <c r="HB208" s="132"/>
      <c r="HC208" s="132"/>
      <c r="HD208" s="132"/>
      <c r="HE208" s="132"/>
      <c r="HF208" s="132"/>
      <c r="HG208" s="132"/>
      <c r="HH208" s="132"/>
      <c r="HI208" s="132"/>
      <c r="HJ208" s="132"/>
      <c r="HK208" s="132"/>
      <c r="HL208" s="132"/>
      <c r="HM208" s="132"/>
      <c r="HN208" s="132"/>
      <c r="HO208" s="132"/>
      <c r="HP208" s="132"/>
      <c r="HQ208" s="132"/>
      <c r="HR208" s="132"/>
      <c r="HS208" s="132"/>
      <c r="HT208" s="132"/>
      <c r="HU208" s="132"/>
      <c r="HV208" s="132"/>
      <c r="HW208" s="132"/>
      <c r="HX208" s="132"/>
      <c r="HY208" s="132"/>
      <c r="HZ208" s="132"/>
      <c r="IA208" s="132"/>
      <c r="IB208" s="132"/>
      <c r="IC208" s="132"/>
      <c r="ID208" s="132"/>
      <c r="IE208" s="132"/>
      <c r="IF208" s="132"/>
      <c r="IG208" s="132"/>
      <c r="IH208" s="132"/>
      <c r="II208" s="132"/>
      <c r="IJ208" s="132"/>
      <c r="IK208" s="132"/>
      <c r="IL208" s="132"/>
      <c r="IM208" s="132"/>
      <c r="IN208" s="132"/>
      <c r="IO208" s="132"/>
      <c r="IP208" s="132"/>
      <c r="IQ208" s="132"/>
      <c r="IR208" s="132"/>
    </row>
    <row r="209" spans="1:252" ht="16.5" customHeight="1" x14ac:dyDescent="0.25">
      <c r="A209" s="101" t="s">
        <v>643</v>
      </c>
      <c r="B209" s="101" t="s">
        <v>644</v>
      </c>
      <c r="C209" s="61" t="s">
        <v>270</v>
      </c>
      <c r="D209" s="61"/>
      <c r="E209" s="61"/>
      <c r="F209" s="61" t="s">
        <v>645</v>
      </c>
      <c r="G209" s="61"/>
      <c r="H209" s="61"/>
      <c r="I209" s="10" t="s">
        <v>646</v>
      </c>
      <c r="J209" s="7"/>
      <c r="K209" s="139"/>
      <c r="L209" s="132"/>
      <c r="M209" s="132"/>
      <c r="N209" s="132"/>
      <c r="O209" s="132"/>
      <c r="P209" s="132"/>
      <c r="Q209" s="132"/>
      <c r="R209" s="132"/>
      <c r="S209" s="132"/>
      <c r="T209" s="132"/>
      <c r="U209" s="132"/>
      <c r="V209" s="132"/>
      <c r="W209" s="132"/>
      <c r="X209" s="132"/>
      <c r="Y209" s="132"/>
      <c r="Z209" s="132"/>
      <c r="AA209" s="132"/>
      <c r="AB209" s="132"/>
      <c r="AC209" s="132"/>
      <c r="AD209" s="132"/>
      <c r="AE209" s="132"/>
      <c r="AF209" s="132"/>
      <c r="AG209" s="132"/>
      <c r="AH209" s="132"/>
      <c r="AI209" s="132"/>
      <c r="AJ209" s="132"/>
      <c r="AK209" s="132"/>
      <c r="AL209" s="132"/>
      <c r="AM209" s="132"/>
      <c r="AN209" s="132"/>
      <c r="AO209" s="132"/>
      <c r="AP209" s="132"/>
      <c r="AQ209" s="132"/>
      <c r="AR209" s="132"/>
      <c r="AS209" s="132"/>
      <c r="AT209" s="132"/>
      <c r="AU209" s="132"/>
      <c r="AV209" s="132"/>
      <c r="AW209" s="132"/>
      <c r="AX209" s="132"/>
      <c r="AY209" s="132"/>
      <c r="AZ209" s="132"/>
      <c r="BA209" s="132"/>
      <c r="BB209" s="132"/>
      <c r="BC209" s="132"/>
      <c r="BD209" s="132"/>
      <c r="BE209" s="132"/>
      <c r="BF209" s="132"/>
      <c r="BG209" s="132"/>
      <c r="BH209" s="132"/>
      <c r="BI209" s="132"/>
      <c r="BJ209" s="132"/>
      <c r="BK209" s="132"/>
      <c r="BL209" s="132"/>
      <c r="BM209" s="132"/>
      <c r="BN209" s="132"/>
      <c r="BO209" s="132"/>
      <c r="BP209" s="132"/>
      <c r="BQ209" s="132"/>
      <c r="BR209" s="132"/>
      <c r="BS209" s="132"/>
      <c r="BT209" s="132"/>
      <c r="BU209" s="132"/>
      <c r="BV209" s="132"/>
      <c r="BW209" s="132"/>
      <c r="BX209" s="132"/>
      <c r="BY209" s="132"/>
      <c r="BZ209" s="132"/>
      <c r="CA209" s="132"/>
      <c r="CB209" s="132"/>
      <c r="CC209" s="132"/>
      <c r="CD209" s="132"/>
      <c r="CE209" s="132"/>
      <c r="CF209" s="132"/>
      <c r="CG209" s="132"/>
      <c r="CH209" s="132"/>
      <c r="CI209" s="132"/>
      <c r="CJ209" s="132"/>
      <c r="CK209" s="132"/>
      <c r="CL209" s="132"/>
      <c r="CM209" s="132"/>
      <c r="CN209" s="132"/>
      <c r="CO209" s="132"/>
      <c r="CP209" s="132"/>
      <c r="CQ209" s="132"/>
      <c r="CR209" s="132"/>
      <c r="CS209" s="132"/>
      <c r="CT209" s="132"/>
      <c r="CU209" s="132"/>
      <c r="CV209" s="132"/>
      <c r="CW209" s="132"/>
      <c r="CX209" s="132"/>
      <c r="CY209" s="132"/>
      <c r="CZ209" s="132"/>
      <c r="DA209" s="132"/>
      <c r="DB209" s="132"/>
      <c r="DC209" s="132"/>
      <c r="DD209" s="132"/>
      <c r="DE209" s="132"/>
      <c r="DF209" s="132"/>
      <c r="DG209" s="132"/>
      <c r="DH209" s="132"/>
      <c r="DI209" s="132"/>
      <c r="DJ209" s="132"/>
      <c r="DK209" s="132"/>
      <c r="DL209" s="132"/>
      <c r="DM209" s="132"/>
      <c r="DN209" s="132"/>
      <c r="DO209" s="132"/>
      <c r="DP209" s="132"/>
      <c r="DQ209" s="132"/>
      <c r="DR209" s="132"/>
      <c r="DS209" s="132"/>
      <c r="DT209" s="132"/>
      <c r="DU209" s="132"/>
      <c r="DV209" s="132"/>
      <c r="DW209" s="132"/>
      <c r="DX209" s="132"/>
      <c r="DY209" s="132"/>
      <c r="DZ209" s="132"/>
      <c r="EA209" s="132"/>
      <c r="EB209" s="132"/>
      <c r="EC209" s="132"/>
      <c r="ED209" s="132"/>
      <c r="EE209" s="132"/>
      <c r="EF209" s="132"/>
      <c r="EG209" s="132"/>
      <c r="EH209" s="132"/>
      <c r="EI209" s="132"/>
      <c r="EJ209" s="132"/>
      <c r="EK209" s="132"/>
      <c r="EL209" s="132"/>
      <c r="EM209" s="132"/>
      <c r="EN209" s="132"/>
      <c r="EO209" s="132"/>
      <c r="EP209" s="132"/>
      <c r="EQ209" s="132"/>
      <c r="ER209" s="132"/>
      <c r="ES209" s="132"/>
      <c r="ET209" s="132"/>
      <c r="EU209" s="132"/>
      <c r="EV209" s="132"/>
      <c r="EW209" s="132"/>
      <c r="EX209" s="132"/>
      <c r="EY209" s="132"/>
      <c r="EZ209" s="132"/>
      <c r="FA209" s="132"/>
      <c r="FB209" s="132"/>
      <c r="FC209" s="132"/>
      <c r="FD209" s="132"/>
      <c r="FE209" s="132"/>
      <c r="FF209" s="132"/>
      <c r="FG209" s="132"/>
      <c r="FH209" s="132"/>
      <c r="FI209" s="132"/>
      <c r="FJ209" s="132"/>
      <c r="FK209" s="132"/>
      <c r="FL209" s="132"/>
      <c r="FM209" s="132"/>
      <c r="FN209" s="132"/>
      <c r="FO209" s="132"/>
      <c r="FP209" s="132"/>
      <c r="FQ209" s="132"/>
      <c r="FR209" s="132"/>
      <c r="FS209" s="132"/>
      <c r="FT209" s="132"/>
      <c r="FU209" s="132"/>
      <c r="FV209" s="132"/>
      <c r="FW209" s="132"/>
      <c r="FX209" s="132"/>
      <c r="FY209" s="132"/>
      <c r="FZ209" s="132"/>
      <c r="GA209" s="132"/>
      <c r="GB209" s="132"/>
      <c r="GC209" s="132"/>
      <c r="GD209" s="132"/>
      <c r="GE209" s="132"/>
      <c r="GF209" s="132"/>
      <c r="GG209" s="132"/>
      <c r="GH209" s="132"/>
      <c r="GI209" s="132"/>
      <c r="GJ209" s="132"/>
      <c r="GK209" s="132"/>
      <c r="GL209" s="132"/>
      <c r="GM209" s="132"/>
      <c r="GN209" s="132"/>
      <c r="GO209" s="132"/>
      <c r="GP209" s="132"/>
      <c r="GQ209" s="132"/>
      <c r="GR209" s="132"/>
      <c r="GS209" s="132"/>
      <c r="GT209" s="132"/>
      <c r="GU209" s="132"/>
      <c r="GV209" s="132"/>
      <c r="GW209" s="132"/>
      <c r="GX209" s="132"/>
      <c r="GY209" s="132"/>
      <c r="GZ209" s="132"/>
      <c r="HA209" s="132"/>
      <c r="HB209" s="132"/>
      <c r="HC209" s="132"/>
      <c r="HD209" s="132"/>
      <c r="HE209" s="132"/>
      <c r="HF209" s="132"/>
      <c r="HG209" s="132"/>
      <c r="HH209" s="132"/>
      <c r="HI209" s="132"/>
      <c r="HJ209" s="132"/>
      <c r="HK209" s="132"/>
      <c r="HL209" s="132"/>
      <c r="HM209" s="132"/>
      <c r="HN209" s="132"/>
      <c r="HO209" s="132"/>
      <c r="HP209" s="132"/>
      <c r="HQ209" s="132"/>
      <c r="HR209" s="132"/>
      <c r="HS209" s="132"/>
      <c r="HT209" s="132"/>
      <c r="HU209" s="132"/>
      <c r="HV209" s="132"/>
      <c r="HW209" s="132"/>
      <c r="HX209" s="132"/>
      <c r="HY209" s="132"/>
      <c r="HZ209" s="132"/>
      <c r="IA209" s="132"/>
      <c r="IB209" s="132"/>
      <c r="IC209" s="132"/>
      <c r="ID209" s="132"/>
      <c r="IE209" s="132"/>
      <c r="IF209" s="132"/>
      <c r="IG209" s="132"/>
      <c r="IH209" s="132"/>
      <c r="II209" s="132"/>
      <c r="IJ209" s="132"/>
      <c r="IK209" s="132"/>
      <c r="IL209" s="132"/>
      <c r="IM209" s="132"/>
      <c r="IN209" s="132"/>
      <c r="IO209" s="132"/>
      <c r="IP209" s="132"/>
      <c r="IQ209" s="132"/>
      <c r="IR209" s="132"/>
    </row>
    <row r="210" spans="1:252" ht="16.5" customHeight="1" x14ac:dyDescent="0.25">
      <c r="A210" s="141" t="s">
        <v>1767</v>
      </c>
      <c r="B210" s="141" t="s">
        <v>238</v>
      </c>
      <c r="C210" s="142" t="s">
        <v>1768</v>
      </c>
      <c r="D210" s="142"/>
      <c r="E210" s="142"/>
      <c r="F210" s="142"/>
      <c r="G210" s="142"/>
      <c r="H210" s="142" t="s">
        <v>1769</v>
      </c>
      <c r="I210" s="143" t="s">
        <v>1770</v>
      </c>
      <c r="J210" s="138"/>
      <c r="K210" s="132"/>
      <c r="L210" s="132"/>
      <c r="M210" s="132"/>
      <c r="N210" s="132"/>
      <c r="O210" s="132"/>
      <c r="P210" s="132"/>
      <c r="Q210" s="132"/>
      <c r="R210" s="132"/>
      <c r="S210" s="132"/>
      <c r="T210" s="132"/>
      <c r="U210" s="132"/>
      <c r="V210" s="132"/>
      <c r="W210" s="132"/>
      <c r="X210" s="132"/>
      <c r="Y210" s="132"/>
      <c r="Z210" s="132"/>
      <c r="AA210" s="132"/>
      <c r="AB210" s="132"/>
      <c r="AC210" s="132"/>
      <c r="AD210" s="132"/>
      <c r="AE210" s="132"/>
      <c r="AF210" s="132"/>
      <c r="AG210" s="132"/>
      <c r="AH210" s="132"/>
      <c r="AI210" s="132"/>
      <c r="AJ210" s="132"/>
      <c r="AK210" s="132"/>
      <c r="AL210" s="132"/>
      <c r="AM210" s="132"/>
      <c r="AN210" s="132"/>
      <c r="AO210" s="132"/>
      <c r="AP210" s="132"/>
      <c r="AQ210" s="132"/>
      <c r="AR210" s="132"/>
      <c r="AS210" s="132"/>
      <c r="AT210" s="132"/>
      <c r="AU210" s="132"/>
      <c r="AV210" s="132"/>
      <c r="AW210" s="132"/>
      <c r="AX210" s="132"/>
      <c r="AY210" s="132"/>
      <c r="AZ210" s="132"/>
      <c r="BA210" s="132"/>
      <c r="BB210" s="132"/>
      <c r="BC210" s="132"/>
      <c r="BD210" s="132"/>
      <c r="BE210" s="132"/>
      <c r="BF210" s="132"/>
      <c r="BG210" s="132"/>
      <c r="BH210" s="132"/>
      <c r="BI210" s="132"/>
      <c r="BJ210" s="132"/>
      <c r="BK210" s="132"/>
      <c r="BL210" s="132"/>
      <c r="BM210" s="132"/>
      <c r="BN210" s="132"/>
      <c r="BO210" s="132"/>
      <c r="BP210" s="132"/>
      <c r="BQ210" s="132"/>
      <c r="BR210" s="132"/>
      <c r="BS210" s="132"/>
      <c r="BT210" s="132"/>
      <c r="BU210" s="132"/>
      <c r="BV210" s="132"/>
      <c r="BW210" s="132"/>
      <c r="BX210" s="132"/>
      <c r="BY210" s="132"/>
      <c r="BZ210" s="132"/>
      <c r="CA210" s="132"/>
      <c r="CB210" s="132"/>
      <c r="CC210" s="132"/>
      <c r="CD210" s="132"/>
      <c r="CE210" s="132"/>
      <c r="CF210" s="132"/>
      <c r="CG210" s="132"/>
      <c r="CH210" s="132"/>
      <c r="CI210" s="132"/>
      <c r="CJ210" s="132"/>
      <c r="CK210" s="132"/>
      <c r="CL210" s="132"/>
      <c r="CM210" s="132"/>
      <c r="CN210" s="132"/>
      <c r="CO210" s="132"/>
      <c r="CP210" s="132"/>
      <c r="CQ210" s="132"/>
      <c r="CR210" s="132"/>
      <c r="CS210" s="132"/>
      <c r="CT210" s="132"/>
      <c r="CU210" s="132"/>
      <c r="CV210" s="132"/>
      <c r="CW210" s="132"/>
      <c r="CX210" s="132"/>
      <c r="CY210" s="132"/>
      <c r="CZ210" s="132"/>
      <c r="DA210" s="132"/>
      <c r="DB210" s="132"/>
      <c r="DC210" s="132"/>
      <c r="DD210" s="132"/>
      <c r="DE210" s="132"/>
      <c r="DF210" s="132"/>
      <c r="DG210" s="132"/>
      <c r="DH210" s="132"/>
      <c r="DI210" s="132"/>
      <c r="DJ210" s="132"/>
      <c r="DK210" s="132"/>
      <c r="DL210" s="132"/>
      <c r="DM210" s="132"/>
      <c r="DN210" s="132"/>
      <c r="DO210" s="132"/>
      <c r="DP210" s="132"/>
      <c r="DQ210" s="132"/>
      <c r="DR210" s="132"/>
      <c r="DS210" s="132"/>
      <c r="DT210" s="132"/>
      <c r="DU210" s="132"/>
      <c r="DV210" s="132"/>
      <c r="DW210" s="132"/>
      <c r="DX210" s="132"/>
      <c r="DY210" s="132"/>
      <c r="DZ210" s="132"/>
      <c r="EA210" s="132"/>
      <c r="EB210" s="132"/>
      <c r="EC210" s="132"/>
      <c r="ED210" s="132"/>
      <c r="EE210" s="132"/>
      <c r="EF210" s="132"/>
      <c r="EG210" s="132"/>
      <c r="EH210" s="132"/>
      <c r="EI210" s="132"/>
      <c r="EJ210" s="132"/>
      <c r="EK210" s="132"/>
      <c r="EL210" s="132"/>
      <c r="EM210" s="132"/>
      <c r="EN210" s="132"/>
      <c r="EO210" s="132"/>
      <c r="EP210" s="132"/>
      <c r="EQ210" s="132"/>
      <c r="ER210" s="132"/>
      <c r="ES210" s="132"/>
      <c r="ET210" s="132"/>
      <c r="EU210" s="132"/>
      <c r="EV210" s="132"/>
      <c r="EW210" s="132"/>
      <c r="EX210" s="132"/>
      <c r="EY210" s="132"/>
      <c r="EZ210" s="132"/>
      <c r="FA210" s="132"/>
      <c r="FB210" s="132"/>
      <c r="FC210" s="132"/>
      <c r="FD210" s="132"/>
      <c r="FE210" s="132"/>
      <c r="FF210" s="132"/>
      <c r="FG210" s="132"/>
      <c r="FH210" s="132"/>
      <c r="FI210" s="132"/>
      <c r="FJ210" s="132"/>
      <c r="FK210" s="132"/>
      <c r="FL210" s="132"/>
      <c r="FM210" s="132"/>
      <c r="FN210" s="132"/>
      <c r="FO210" s="132"/>
      <c r="FP210" s="132"/>
      <c r="FQ210" s="132"/>
      <c r="FR210" s="132"/>
      <c r="FS210" s="132"/>
      <c r="FT210" s="132"/>
      <c r="FU210" s="132"/>
      <c r="FV210" s="132"/>
      <c r="FW210" s="132"/>
      <c r="FX210" s="132"/>
      <c r="FY210" s="132"/>
      <c r="FZ210" s="132"/>
      <c r="GA210" s="132"/>
      <c r="GB210" s="132"/>
      <c r="GC210" s="132"/>
      <c r="GD210" s="132"/>
      <c r="GE210" s="132"/>
      <c r="GF210" s="132"/>
      <c r="GG210" s="132"/>
      <c r="GH210" s="132"/>
      <c r="GI210" s="132"/>
      <c r="GJ210" s="132"/>
      <c r="GK210" s="132"/>
      <c r="GL210" s="132"/>
      <c r="GM210" s="132"/>
      <c r="GN210" s="132"/>
      <c r="GO210" s="132"/>
      <c r="GP210" s="132"/>
      <c r="GQ210" s="132"/>
      <c r="GR210" s="132"/>
      <c r="GS210" s="132"/>
      <c r="GT210" s="132"/>
      <c r="GU210" s="132"/>
      <c r="GV210" s="132"/>
      <c r="GW210" s="132"/>
      <c r="GX210" s="132"/>
      <c r="GY210" s="132"/>
      <c r="GZ210" s="132"/>
      <c r="HA210" s="132"/>
      <c r="HB210" s="132"/>
      <c r="HC210" s="132"/>
      <c r="HD210" s="132"/>
      <c r="HE210" s="132"/>
      <c r="HF210" s="132"/>
      <c r="HG210" s="132"/>
      <c r="HH210" s="132"/>
      <c r="HI210" s="132"/>
      <c r="HJ210" s="132"/>
      <c r="HK210" s="132"/>
      <c r="HL210" s="132"/>
      <c r="HM210" s="132"/>
      <c r="HN210" s="132"/>
      <c r="HO210" s="132"/>
      <c r="HP210" s="132"/>
      <c r="HQ210" s="132"/>
      <c r="HR210" s="132"/>
      <c r="HS210" s="132"/>
      <c r="HT210" s="132"/>
      <c r="HU210" s="132"/>
      <c r="HV210" s="132"/>
      <c r="HW210" s="132"/>
      <c r="HX210" s="132"/>
      <c r="HY210" s="132"/>
      <c r="HZ210" s="132"/>
      <c r="IA210" s="132"/>
      <c r="IB210" s="132"/>
      <c r="IC210" s="132"/>
      <c r="ID210" s="132"/>
      <c r="IE210" s="132"/>
      <c r="IF210" s="132"/>
      <c r="IG210" s="132"/>
      <c r="IH210" s="132"/>
      <c r="II210" s="132"/>
      <c r="IJ210" s="132"/>
      <c r="IK210" s="132"/>
      <c r="IL210" s="132"/>
      <c r="IM210" s="132"/>
      <c r="IN210" s="132"/>
      <c r="IO210" s="132"/>
      <c r="IP210" s="132"/>
      <c r="IQ210" s="132"/>
      <c r="IR210" s="132"/>
    </row>
    <row r="211" spans="1:252" s="128" customFormat="1" ht="17.25" x14ac:dyDescent="0.25">
      <c r="A211" s="101" t="s">
        <v>182</v>
      </c>
      <c r="B211" s="101" t="s">
        <v>230</v>
      </c>
      <c r="C211" s="61" t="s">
        <v>647</v>
      </c>
      <c r="D211" s="61" t="s">
        <v>285</v>
      </c>
      <c r="E211" s="61" t="s">
        <v>648</v>
      </c>
      <c r="F211" s="61"/>
      <c r="G211" s="61" t="s">
        <v>649</v>
      </c>
      <c r="H211" s="61" t="s">
        <v>650</v>
      </c>
      <c r="I211" s="6"/>
      <c r="J211" s="7"/>
      <c r="K211" s="132"/>
      <c r="L211" s="132"/>
      <c r="M211" s="132"/>
      <c r="N211" s="132"/>
      <c r="O211" s="132"/>
      <c r="P211" s="132"/>
      <c r="Q211" s="132"/>
      <c r="R211" s="132"/>
      <c r="S211" s="132"/>
      <c r="T211" s="132"/>
      <c r="U211" s="132"/>
      <c r="V211" s="132"/>
      <c r="W211" s="132"/>
      <c r="X211" s="132"/>
      <c r="Y211" s="132"/>
      <c r="Z211" s="132"/>
      <c r="AA211" s="132"/>
      <c r="AB211" s="132"/>
      <c r="AC211" s="132"/>
      <c r="AD211" s="132"/>
      <c r="AE211" s="132"/>
      <c r="AF211" s="132"/>
      <c r="AG211" s="132"/>
      <c r="AH211" s="132"/>
      <c r="AI211" s="132"/>
      <c r="AJ211" s="132"/>
      <c r="AK211" s="132"/>
      <c r="AL211" s="132"/>
      <c r="AM211" s="132"/>
      <c r="AN211" s="132"/>
      <c r="AO211" s="132"/>
      <c r="AP211" s="132"/>
      <c r="AQ211" s="132"/>
      <c r="AR211" s="132"/>
      <c r="AS211" s="132"/>
      <c r="AT211" s="132"/>
      <c r="AU211" s="132"/>
      <c r="AV211" s="132"/>
      <c r="AW211" s="132"/>
      <c r="AX211" s="132"/>
      <c r="AY211" s="132"/>
      <c r="AZ211" s="132"/>
      <c r="BA211" s="132"/>
      <c r="BB211" s="132"/>
      <c r="BC211" s="132"/>
      <c r="BD211" s="132"/>
      <c r="BE211" s="132"/>
      <c r="BF211" s="132"/>
      <c r="BG211" s="132"/>
      <c r="BH211" s="132"/>
      <c r="BI211" s="132"/>
      <c r="BJ211" s="132"/>
      <c r="BK211" s="132"/>
      <c r="BL211" s="132"/>
      <c r="BM211" s="132"/>
      <c r="BN211" s="132"/>
      <c r="BO211" s="132"/>
      <c r="BP211" s="132"/>
      <c r="BQ211" s="132"/>
      <c r="BR211" s="132"/>
      <c r="BS211" s="132"/>
      <c r="BT211" s="132"/>
      <c r="BU211" s="132"/>
      <c r="BV211" s="132"/>
      <c r="BW211" s="132"/>
      <c r="BX211" s="132"/>
      <c r="BY211" s="132"/>
      <c r="BZ211" s="132"/>
      <c r="CA211" s="132"/>
      <c r="CB211" s="132"/>
      <c r="CC211" s="132"/>
      <c r="CD211" s="132"/>
      <c r="CE211" s="132"/>
      <c r="CF211" s="132"/>
      <c r="CG211" s="132"/>
      <c r="CH211" s="132"/>
      <c r="CI211" s="132"/>
      <c r="CJ211" s="132"/>
      <c r="CK211" s="132"/>
      <c r="CL211" s="132"/>
      <c r="CM211" s="132"/>
      <c r="CN211" s="132"/>
      <c r="CO211" s="132"/>
      <c r="CP211" s="132"/>
      <c r="CQ211" s="132"/>
      <c r="CR211" s="132"/>
      <c r="CS211" s="132"/>
      <c r="CT211" s="132"/>
      <c r="CU211" s="132"/>
      <c r="CV211" s="132"/>
      <c r="CW211" s="132"/>
      <c r="CX211" s="132"/>
      <c r="CY211" s="132"/>
      <c r="CZ211" s="132"/>
      <c r="DA211" s="132"/>
      <c r="DB211" s="132"/>
      <c r="DC211" s="132"/>
      <c r="DD211" s="132"/>
      <c r="DE211" s="132"/>
      <c r="DF211" s="132"/>
      <c r="DG211" s="132"/>
      <c r="DH211" s="132"/>
      <c r="DI211" s="132"/>
      <c r="DJ211" s="132"/>
      <c r="DK211" s="132"/>
      <c r="DL211" s="132"/>
      <c r="DM211" s="132"/>
      <c r="DN211" s="132"/>
      <c r="DO211" s="132"/>
      <c r="DP211" s="132"/>
      <c r="DQ211" s="132"/>
      <c r="DR211" s="132"/>
      <c r="DS211" s="132"/>
      <c r="DT211" s="132"/>
      <c r="DU211" s="132"/>
      <c r="DV211" s="132"/>
      <c r="DW211" s="132"/>
      <c r="DX211" s="132"/>
      <c r="DY211" s="132"/>
      <c r="DZ211" s="132"/>
      <c r="EA211" s="132"/>
      <c r="EB211" s="132"/>
      <c r="EC211" s="132"/>
      <c r="ED211" s="132"/>
      <c r="EE211" s="132"/>
      <c r="EF211" s="132"/>
      <c r="EG211" s="132"/>
      <c r="EH211" s="132"/>
      <c r="EI211" s="132"/>
      <c r="EJ211" s="132"/>
      <c r="EK211" s="132"/>
      <c r="EL211" s="132"/>
      <c r="EM211" s="132"/>
      <c r="EN211" s="132"/>
      <c r="EO211" s="132"/>
      <c r="EP211" s="132"/>
      <c r="EQ211" s="132"/>
      <c r="ER211" s="132"/>
      <c r="ES211" s="132"/>
      <c r="ET211" s="132"/>
      <c r="EU211" s="132"/>
      <c r="EV211" s="132"/>
      <c r="EW211" s="132"/>
      <c r="EX211" s="132"/>
      <c r="EY211" s="132"/>
      <c r="EZ211" s="132"/>
      <c r="FA211" s="132"/>
      <c r="FB211" s="132"/>
      <c r="FC211" s="132"/>
      <c r="FD211" s="132"/>
      <c r="FE211" s="132"/>
      <c r="FF211" s="132"/>
      <c r="FG211" s="132"/>
      <c r="FH211" s="132"/>
      <c r="FI211" s="132"/>
      <c r="FJ211" s="132"/>
      <c r="FK211" s="132"/>
      <c r="FL211" s="132"/>
      <c r="FM211" s="132"/>
      <c r="FN211" s="132"/>
      <c r="FO211" s="132"/>
      <c r="FP211" s="132"/>
      <c r="FQ211" s="132"/>
      <c r="FR211" s="132"/>
      <c r="FS211" s="132"/>
      <c r="FT211" s="132"/>
      <c r="FU211" s="132"/>
      <c r="FV211" s="132"/>
      <c r="FW211" s="132"/>
      <c r="FX211" s="132"/>
      <c r="FY211" s="132"/>
      <c r="FZ211" s="132"/>
      <c r="GA211" s="132"/>
      <c r="GB211" s="132"/>
      <c r="GC211" s="132"/>
      <c r="GD211" s="132"/>
      <c r="GE211" s="132"/>
      <c r="GF211" s="132"/>
      <c r="GG211" s="132"/>
      <c r="GH211" s="132"/>
      <c r="GI211" s="132"/>
      <c r="GJ211" s="132"/>
      <c r="GK211" s="132"/>
      <c r="GL211" s="132"/>
      <c r="GM211" s="132"/>
      <c r="GN211" s="132"/>
      <c r="GO211" s="132"/>
      <c r="GP211" s="132"/>
      <c r="GQ211" s="132"/>
      <c r="GR211" s="132"/>
      <c r="GS211" s="132"/>
      <c r="GT211" s="132"/>
      <c r="GU211" s="132"/>
      <c r="GV211" s="132"/>
      <c r="GW211" s="132"/>
      <c r="GX211" s="132"/>
      <c r="GY211" s="132"/>
      <c r="GZ211" s="132"/>
      <c r="HA211" s="132"/>
      <c r="HB211" s="132"/>
      <c r="HC211" s="132"/>
      <c r="HD211" s="132"/>
      <c r="HE211" s="132"/>
      <c r="HF211" s="132"/>
      <c r="HG211" s="132"/>
      <c r="HH211" s="132"/>
      <c r="HI211" s="132"/>
      <c r="HJ211" s="132"/>
      <c r="HK211" s="132"/>
      <c r="HL211" s="132"/>
      <c r="HM211" s="132"/>
      <c r="HN211" s="132"/>
      <c r="HO211" s="132"/>
      <c r="HP211" s="132"/>
      <c r="HQ211" s="132"/>
      <c r="HR211" s="132"/>
      <c r="HS211" s="132"/>
      <c r="HT211" s="132"/>
      <c r="HU211" s="132"/>
      <c r="HV211" s="132"/>
      <c r="HW211" s="132"/>
      <c r="HX211" s="132"/>
      <c r="HY211" s="132"/>
      <c r="HZ211" s="132"/>
      <c r="IA211" s="132"/>
      <c r="IB211" s="132"/>
      <c r="IC211" s="132"/>
      <c r="ID211" s="132"/>
      <c r="IE211" s="132"/>
      <c r="IF211" s="132"/>
      <c r="IG211" s="132"/>
      <c r="IH211" s="132"/>
      <c r="II211" s="132"/>
      <c r="IJ211" s="132"/>
      <c r="IK211" s="132"/>
      <c r="IL211" s="132"/>
      <c r="IM211" s="132"/>
      <c r="IN211" s="132"/>
      <c r="IO211" s="132"/>
      <c r="IP211" s="132"/>
      <c r="IQ211" s="132"/>
      <c r="IR211" s="132"/>
    </row>
    <row r="212" spans="1:252" x14ac:dyDescent="0.25">
      <c r="A212" s="141" t="s">
        <v>714</v>
      </c>
      <c r="B212" s="141" t="s">
        <v>377</v>
      </c>
      <c r="C212" s="142" t="s">
        <v>715</v>
      </c>
      <c r="D212" s="142" t="s">
        <v>285</v>
      </c>
      <c r="E212" s="134">
        <v>2108322654</v>
      </c>
      <c r="F212" s="134">
        <v>6978557009</v>
      </c>
      <c r="G212" s="134">
        <v>6972720070</v>
      </c>
      <c r="H212" s="134">
        <v>6978557009</v>
      </c>
      <c r="I212" s="137" t="s">
        <v>716</v>
      </c>
      <c r="J212" s="136"/>
      <c r="K212" s="139"/>
      <c r="L212" s="132"/>
      <c r="M212" s="132"/>
      <c r="N212" s="132"/>
      <c r="O212" s="132"/>
      <c r="P212" s="132"/>
      <c r="Q212" s="132"/>
      <c r="R212" s="132"/>
      <c r="S212" s="132"/>
      <c r="T212" s="132"/>
      <c r="U212" s="132"/>
      <c r="V212" s="132"/>
      <c r="W212" s="132"/>
      <c r="X212" s="132"/>
      <c r="Y212" s="132"/>
      <c r="Z212" s="132"/>
      <c r="AA212" s="132"/>
      <c r="AB212" s="132"/>
      <c r="AC212" s="132"/>
      <c r="AD212" s="132"/>
      <c r="AE212" s="132"/>
      <c r="AF212" s="132"/>
      <c r="AG212" s="132"/>
      <c r="AH212" s="132"/>
      <c r="AI212" s="132"/>
      <c r="AJ212" s="132"/>
      <c r="AK212" s="132"/>
      <c r="AL212" s="132"/>
      <c r="AM212" s="132"/>
      <c r="AN212" s="132"/>
      <c r="AO212" s="132"/>
      <c r="AP212" s="132"/>
      <c r="AQ212" s="132"/>
      <c r="AR212" s="132"/>
      <c r="AS212" s="132"/>
      <c r="AT212" s="132"/>
      <c r="AU212" s="132"/>
      <c r="AV212" s="132"/>
      <c r="AW212" s="132"/>
      <c r="AX212" s="132"/>
      <c r="AY212" s="132"/>
      <c r="AZ212" s="132"/>
      <c r="BA212" s="132"/>
      <c r="BB212" s="132"/>
      <c r="BC212" s="132"/>
      <c r="BD212" s="132"/>
      <c r="BE212" s="132"/>
      <c r="BF212" s="132"/>
      <c r="BG212" s="132"/>
      <c r="BH212" s="132"/>
      <c r="BI212" s="132"/>
      <c r="BJ212" s="132"/>
      <c r="BK212" s="132"/>
      <c r="BL212" s="132"/>
      <c r="BM212" s="132"/>
      <c r="BN212" s="132"/>
      <c r="BO212" s="132"/>
      <c r="BP212" s="132"/>
      <c r="BQ212" s="132"/>
      <c r="BR212" s="132"/>
      <c r="BS212" s="132"/>
      <c r="BT212" s="132"/>
      <c r="BU212" s="132"/>
      <c r="BV212" s="132"/>
      <c r="BW212" s="132"/>
      <c r="BX212" s="132"/>
      <c r="BY212" s="132"/>
      <c r="BZ212" s="132"/>
      <c r="CA212" s="132"/>
      <c r="CB212" s="132"/>
      <c r="CC212" s="132"/>
      <c r="CD212" s="132"/>
      <c r="CE212" s="132"/>
      <c r="CF212" s="132"/>
      <c r="CG212" s="132"/>
      <c r="CH212" s="132"/>
      <c r="CI212" s="132"/>
      <c r="CJ212" s="132"/>
      <c r="CK212" s="132"/>
      <c r="CL212" s="132"/>
      <c r="CM212" s="132"/>
      <c r="CN212" s="132"/>
      <c r="CO212" s="132"/>
      <c r="CP212" s="132"/>
      <c r="CQ212" s="132"/>
      <c r="CR212" s="132"/>
      <c r="CS212" s="132"/>
      <c r="CT212" s="132"/>
      <c r="CU212" s="132"/>
      <c r="CV212" s="132"/>
      <c r="CW212" s="132"/>
      <c r="CX212" s="132"/>
      <c r="CY212" s="132"/>
      <c r="CZ212" s="132"/>
      <c r="DA212" s="132"/>
      <c r="DB212" s="132"/>
      <c r="DC212" s="132"/>
      <c r="DD212" s="132"/>
      <c r="DE212" s="132"/>
      <c r="DF212" s="132"/>
      <c r="DG212" s="132"/>
      <c r="DH212" s="132"/>
      <c r="DI212" s="132"/>
      <c r="DJ212" s="132"/>
      <c r="DK212" s="132"/>
      <c r="DL212" s="132"/>
      <c r="DM212" s="132"/>
      <c r="DN212" s="132"/>
      <c r="DO212" s="132"/>
      <c r="DP212" s="132"/>
      <c r="DQ212" s="132"/>
      <c r="DR212" s="132"/>
      <c r="DS212" s="132"/>
      <c r="DT212" s="132"/>
      <c r="DU212" s="132"/>
      <c r="DV212" s="132"/>
      <c r="DW212" s="132"/>
      <c r="DX212" s="132"/>
      <c r="DY212" s="132"/>
      <c r="DZ212" s="132"/>
      <c r="EA212" s="132"/>
      <c r="EB212" s="132"/>
      <c r="EC212" s="132"/>
      <c r="ED212" s="132"/>
      <c r="EE212" s="132"/>
      <c r="EF212" s="132"/>
      <c r="EG212" s="132"/>
      <c r="EH212" s="132"/>
      <c r="EI212" s="132"/>
      <c r="EJ212" s="132"/>
      <c r="EK212" s="132"/>
      <c r="EL212" s="132"/>
      <c r="EM212" s="132"/>
      <c r="EN212" s="132"/>
      <c r="EO212" s="132"/>
      <c r="EP212" s="132"/>
      <c r="EQ212" s="132"/>
      <c r="ER212" s="132"/>
      <c r="ES212" s="132"/>
      <c r="ET212" s="132"/>
      <c r="EU212" s="132"/>
      <c r="EV212" s="132"/>
      <c r="EW212" s="132"/>
      <c r="EX212" s="132"/>
      <c r="EY212" s="132"/>
      <c r="EZ212" s="132"/>
      <c r="FA212" s="132"/>
      <c r="FB212" s="132"/>
      <c r="FC212" s="132"/>
      <c r="FD212" s="132"/>
      <c r="FE212" s="132"/>
      <c r="FF212" s="132"/>
      <c r="FG212" s="132"/>
      <c r="FH212" s="132"/>
      <c r="FI212" s="132"/>
      <c r="FJ212" s="132"/>
      <c r="FK212" s="132"/>
      <c r="FL212" s="132"/>
      <c r="FM212" s="132"/>
      <c r="FN212" s="132"/>
      <c r="FO212" s="132"/>
      <c r="FP212" s="132"/>
      <c r="FQ212" s="132"/>
      <c r="FR212" s="132"/>
      <c r="FS212" s="132"/>
      <c r="FT212" s="132"/>
      <c r="FU212" s="132"/>
      <c r="FV212" s="132"/>
      <c r="FW212" s="132"/>
      <c r="FX212" s="132"/>
      <c r="FY212" s="132"/>
      <c r="FZ212" s="132"/>
      <c r="GA212" s="132"/>
      <c r="GB212" s="132"/>
      <c r="GC212" s="132"/>
      <c r="GD212" s="132"/>
      <c r="GE212" s="132"/>
      <c r="GF212" s="132"/>
      <c r="GG212" s="132"/>
      <c r="GH212" s="132"/>
      <c r="GI212" s="132"/>
      <c r="GJ212" s="132"/>
      <c r="GK212" s="132"/>
      <c r="GL212" s="132"/>
      <c r="GM212" s="132"/>
      <c r="GN212" s="132"/>
      <c r="GO212" s="132"/>
      <c r="GP212" s="132"/>
      <c r="GQ212" s="132"/>
      <c r="GR212" s="132"/>
      <c r="GS212" s="132"/>
      <c r="GT212" s="132"/>
      <c r="GU212" s="132"/>
      <c r="GV212" s="132"/>
      <c r="GW212" s="132"/>
      <c r="GX212" s="132"/>
      <c r="GY212" s="132"/>
      <c r="GZ212" s="132"/>
      <c r="HA212" s="132"/>
      <c r="HB212" s="132"/>
      <c r="HC212" s="132"/>
      <c r="HD212" s="132"/>
      <c r="HE212" s="132"/>
      <c r="HF212" s="132"/>
      <c r="HG212" s="132"/>
      <c r="HH212" s="132"/>
      <c r="HI212" s="132"/>
      <c r="HJ212" s="132"/>
      <c r="HK212" s="132"/>
      <c r="HL212" s="132"/>
      <c r="HM212" s="132"/>
      <c r="HN212" s="132"/>
      <c r="HO212" s="132"/>
      <c r="HP212" s="132"/>
      <c r="HQ212" s="132"/>
      <c r="HR212" s="132"/>
      <c r="HS212" s="132"/>
      <c r="HT212" s="132"/>
      <c r="HU212" s="132"/>
      <c r="HV212" s="132"/>
      <c r="HW212" s="132"/>
      <c r="HX212" s="132"/>
      <c r="HY212" s="132"/>
      <c r="HZ212" s="132"/>
      <c r="IA212" s="132"/>
      <c r="IB212" s="132"/>
      <c r="IC212" s="132"/>
      <c r="ID212" s="132"/>
      <c r="IE212" s="132"/>
      <c r="IF212" s="132"/>
      <c r="IG212" s="132"/>
      <c r="IH212" s="132"/>
      <c r="II212" s="132"/>
      <c r="IJ212" s="132"/>
      <c r="IK212" s="132"/>
      <c r="IL212" s="132"/>
      <c r="IM212" s="132"/>
      <c r="IN212" s="132"/>
      <c r="IO212" s="132"/>
      <c r="IP212" s="132"/>
      <c r="IQ212" s="132"/>
      <c r="IR212" s="132"/>
    </row>
    <row r="213" spans="1:252" ht="21" customHeight="1" x14ac:dyDescent="0.25">
      <c r="A213" s="102" t="s">
        <v>913</v>
      </c>
      <c r="B213" s="102" t="s">
        <v>272</v>
      </c>
      <c r="C213" s="62" t="s">
        <v>914</v>
      </c>
      <c r="D213" s="62" t="s">
        <v>300</v>
      </c>
      <c r="F213" s="62">
        <v>6985963599</v>
      </c>
      <c r="G213" s="62">
        <v>6978182051</v>
      </c>
      <c r="H213" s="62">
        <v>6985963599</v>
      </c>
      <c r="I213" s="16" t="s">
        <v>915</v>
      </c>
      <c r="K213" s="132"/>
      <c r="L213" s="132"/>
      <c r="M213" s="132"/>
      <c r="N213" s="132"/>
      <c r="O213" s="132"/>
      <c r="P213" s="132"/>
      <c r="Q213" s="132"/>
      <c r="R213" s="132"/>
      <c r="S213" s="132"/>
      <c r="T213" s="132"/>
      <c r="U213" s="132"/>
      <c r="V213" s="132"/>
      <c r="W213" s="132"/>
      <c r="X213" s="132"/>
      <c r="Y213" s="132"/>
      <c r="Z213" s="132"/>
      <c r="AA213" s="132"/>
      <c r="AB213" s="132"/>
      <c r="AC213" s="132"/>
      <c r="AD213" s="132"/>
      <c r="AE213" s="132"/>
      <c r="AF213" s="132"/>
      <c r="AG213" s="132"/>
      <c r="AH213" s="132"/>
      <c r="AI213" s="132"/>
      <c r="AJ213" s="132"/>
      <c r="AK213" s="132"/>
      <c r="AL213" s="132"/>
      <c r="AM213" s="132"/>
      <c r="AN213" s="132"/>
      <c r="AO213" s="132"/>
      <c r="AP213" s="132"/>
      <c r="AQ213" s="132"/>
      <c r="AR213" s="132"/>
      <c r="AS213" s="132"/>
      <c r="AT213" s="132"/>
      <c r="AU213" s="132"/>
      <c r="AV213" s="132"/>
      <c r="AW213" s="132"/>
      <c r="AX213" s="132"/>
      <c r="AY213" s="132"/>
      <c r="AZ213" s="132"/>
      <c r="BA213" s="132"/>
      <c r="BB213" s="132"/>
      <c r="BC213" s="132"/>
      <c r="BD213" s="132"/>
      <c r="BE213" s="132"/>
      <c r="BF213" s="132"/>
      <c r="BG213" s="132"/>
      <c r="BH213" s="132"/>
      <c r="BI213" s="132"/>
      <c r="BJ213" s="132"/>
      <c r="BK213" s="132"/>
      <c r="BL213" s="132"/>
      <c r="BM213" s="132"/>
      <c r="BN213" s="132"/>
      <c r="BO213" s="132"/>
      <c r="BP213" s="132"/>
      <c r="BQ213" s="132"/>
      <c r="BR213" s="132"/>
      <c r="BS213" s="132"/>
      <c r="BT213" s="132"/>
      <c r="BU213" s="132"/>
      <c r="BV213" s="132"/>
      <c r="BW213" s="132"/>
      <c r="BX213" s="132"/>
      <c r="BY213" s="132"/>
      <c r="BZ213" s="132"/>
      <c r="CA213" s="132"/>
      <c r="CB213" s="132"/>
      <c r="CC213" s="132"/>
      <c r="CD213" s="132"/>
      <c r="CE213" s="132"/>
      <c r="CF213" s="132"/>
      <c r="CG213" s="132"/>
      <c r="CH213" s="132"/>
      <c r="CI213" s="132"/>
      <c r="CJ213" s="132"/>
      <c r="CK213" s="132"/>
      <c r="CL213" s="132"/>
      <c r="CM213" s="132"/>
      <c r="CN213" s="132"/>
      <c r="CO213" s="132"/>
      <c r="CP213" s="132"/>
      <c r="CQ213" s="132"/>
      <c r="CR213" s="132"/>
      <c r="CS213" s="132"/>
      <c r="CT213" s="132"/>
      <c r="CU213" s="132"/>
      <c r="CV213" s="132"/>
      <c r="CW213" s="132"/>
      <c r="CX213" s="132"/>
      <c r="CY213" s="132"/>
      <c r="CZ213" s="132"/>
      <c r="DA213" s="132"/>
      <c r="DB213" s="132"/>
      <c r="DC213" s="132"/>
      <c r="DD213" s="132"/>
      <c r="DE213" s="132"/>
      <c r="DF213" s="132"/>
      <c r="DG213" s="132"/>
      <c r="DH213" s="132"/>
      <c r="DI213" s="132"/>
      <c r="DJ213" s="132"/>
      <c r="DK213" s="132"/>
      <c r="DL213" s="132"/>
      <c r="DM213" s="132"/>
      <c r="DN213" s="132"/>
      <c r="DO213" s="132"/>
      <c r="DP213" s="132"/>
      <c r="DQ213" s="132"/>
      <c r="DR213" s="132"/>
      <c r="DS213" s="132"/>
      <c r="DT213" s="132"/>
      <c r="DU213" s="132"/>
      <c r="DV213" s="132"/>
      <c r="DW213" s="132"/>
      <c r="DX213" s="132"/>
      <c r="DY213" s="132"/>
      <c r="DZ213" s="132"/>
      <c r="EA213" s="132"/>
      <c r="EB213" s="132"/>
      <c r="EC213" s="132"/>
      <c r="ED213" s="132"/>
      <c r="EE213" s="132"/>
      <c r="EF213" s="132"/>
      <c r="EG213" s="132"/>
      <c r="EH213" s="132"/>
      <c r="EI213" s="132"/>
      <c r="EJ213" s="132"/>
      <c r="EK213" s="132"/>
      <c r="EL213" s="132"/>
      <c r="EM213" s="132"/>
      <c r="EN213" s="132"/>
      <c r="EO213" s="132"/>
      <c r="EP213" s="132"/>
      <c r="EQ213" s="132"/>
      <c r="ER213" s="132"/>
      <c r="ES213" s="132"/>
      <c r="ET213" s="132"/>
      <c r="EU213" s="132"/>
      <c r="EV213" s="132"/>
      <c r="EW213" s="132"/>
      <c r="EX213" s="132"/>
      <c r="EY213" s="132"/>
      <c r="EZ213" s="132"/>
      <c r="FA213" s="132"/>
      <c r="FB213" s="132"/>
      <c r="FC213" s="132"/>
      <c r="FD213" s="132"/>
      <c r="FE213" s="132"/>
      <c r="FF213" s="132"/>
      <c r="FG213" s="132"/>
      <c r="FH213" s="132"/>
      <c r="FI213" s="132"/>
      <c r="FJ213" s="132"/>
      <c r="FK213" s="132"/>
      <c r="FL213" s="132"/>
      <c r="FM213" s="132"/>
      <c r="FN213" s="132"/>
      <c r="FO213" s="132"/>
      <c r="FP213" s="132"/>
      <c r="FQ213" s="132"/>
      <c r="FR213" s="132"/>
      <c r="FS213" s="132"/>
      <c r="FT213" s="132"/>
      <c r="FU213" s="132"/>
      <c r="FV213" s="132"/>
      <c r="FW213" s="132"/>
      <c r="FX213" s="132"/>
      <c r="FY213" s="132"/>
      <c r="FZ213" s="132"/>
      <c r="GA213" s="132"/>
      <c r="GB213" s="132"/>
      <c r="GC213" s="132"/>
      <c r="GD213" s="132"/>
      <c r="GE213" s="132"/>
      <c r="GF213" s="132"/>
      <c r="GG213" s="132"/>
      <c r="GH213" s="132"/>
      <c r="GI213" s="132"/>
      <c r="GJ213" s="132"/>
      <c r="GK213" s="132"/>
      <c r="GL213" s="132"/>
      <c r="GM213" s="132"/>
      <c r="GN213" s="132"/>
      <c r="GO213" s="132"/>
      <c r="GP213" s="132"/>
      <c r="GQ213" s="132"/>
      <c r="GR213" s="132"/>
      <c r="GS213" s="132"/>
      <c r="GT213" s="132"/>
      <c r="GU213" s="132"/>
      <c r="GV213" s="132"/>
      <c r="GW213" s="132"/>
      <c r="GX213" s="132"/>
      <c r="GY213" s="132"/>
      <c r="GZ213" s="132"/>
      <c r="HA213" s="132"/>
      <c r="HB213" s="132"/>
      <c r="HC213" s="132"/>
      <c r="HD213" s="132"/>
      <c r="HE213" s="132"/>
      <c r="HF213" s="132"/>
      <c r="HG213" s="132"/>
      <c r="HH213" s="132"/>
      <c r="HI213" s="132"/>
      <c r="HJ213" s="132"/>
      <c r="HK213" s="132"/>
      <c r="HL213" s="132"/>
      <c r="HM213" s="132"/>
      <c r="HN213" s="132"/>
      <c r="HO213" s="132"/>
      <c r="HP213" s="132"/>
      <c r="HQ213" s="132"/>
      <c r="HR213" s="132"/>
      <c r="HS213" s="132"/>
      <c r="HT213" s="132"/>
      <c r="HU213" s="132"/>
      <c r="HV213" s="132"/>
      <c r="HW213" s="132"/>
      <c r="HX213" s="132"/>
      <c r="HY213" s="132"/>
      <c r="HZ213" s="132"/>
      <c r="IA213" s="132"/>
      <c r="IB213" s="132"/>
      <c r="IC213" s="132"/>
      <c r="ID213" s="132"/>
      <c r="IE213" s="132"/>
      <c r="IF213" s="132"/>
      <c r="IG213" s="132"/>
      <c r="IH213" s="132"/>
      <c r="II213" s="132"/>
      <c r="IJ213" s="132"/>
      <c r="IK213" s="132"/>
      <c r="IL213" s="132"/>
      <c r="IM213" s="132"/>
      <c r="IN213" s="132"/>
      <c r="IO213" s="132"/>
      <c r="IP213" s="132"/>
      <c r="IQ213" s="132"/>
      <c r="IR213" s="132"/>
    </row>
    <row r="214" spans="1:252" ht="16.5" customHeight="1" x14ac:dyDescent="0.25">
      <c r="A214" s="101" t="s">
        <v>176</v>
      </c>
      <c r="B214" s="101" t="s">
        <v>285</v>
      </c>
      <c r="C214" s="61" t="s">
        <v>623</v>
      </c>
      <c r="D214" s="61" t="s">
        <v>624</v>
      </c>
      <c r="E214" s="61" t="s">
        <v>625</v>
      </c>
      <c r="F214" s="61"/>
      <c r="G214" s="61" t="s">
        <v>626</v>
      </c>
      <c r="H214" s="61" t="s">
        <v>627</v>
      </c>
      <c r="I214" s="10" t="s">
        <v>628</v>
      </c>
      <c r="J214" s="7"/>
      <c r="K214" s="132"/>
      <c r="L214" s="132"/>
      <c r="M214" s="132"/>
      <c r="N214" s="132"/>
      <c r="O214" s="132"/>
      <c r="P214" s="132"/>
      <c r="Q214" s="132"/>
      <c r="R214" s="132"/>
      <c r="S214" s="132"/>
      <c r="T214" s="132"/>
      <c r="U214" s="132"/>
      <c r="V214" s="132"/>
      <c r="W214" s="132"/>
      <c r="X214" s="132"/>
      <c r="Y214" s="132"/>
      <c r="Z214" s="132"/>
      <c r="AA214" s="132"/>
      <c r="AB214" s="132"/>
      <c r="AC214" s="132"/>
      <c r="AD214" s="132"/>
      <c r="AE214" s="132"/>
      <c r="AF214" s="132"/>
      <c r="AG214" s="132"/>
      <c r="AH214" s="132"/>
      <c r="AI214" s="132"/>
      <c r="AJ214" s="132"/>
      <c r="AK214" s="132"/>
      <c r="AL214" s="132"/>
      <c r="AM214" s="132"/>
      <c r="AN214" s="132"/>
      <c r="AO214" s="132"/>
      <c r="AP214" s="132"/>
      <c r="AQ214" s="132"/>
      <c r="AR214" s="132"/>
      <c r="AS214" s="132"/>
      <c r="AT214" s="132"/>
      <c r="AU214" s="132"/>
      <c r="AV214" s="132"/>
      <c r="AW214" s="132"/>
      <c r="AX214" s="132"/>
      <c r="AY214" s="132"/>
      <c r="AZ214" s="132"/>
      <c r="BA214" s="132"/>
      <c r="BB214" s="132"/>
      <c r="BC214" s="132"/>
      <c r="BD214" s="132"/>
      <c r="BE214" s="132"/>
      <c r="BF214" s="132"/>
      <c r="BG214" s="132"/>
      <c r="BH214" s="132"/>
      <c r="BI214" s="132"/>
      <c r="BJ214" s="132"/>
      <c r="BK214" s="132"/>
      <c r="BL214" s="132"/>
      <c r="BM214" s="132"/>
      <c r="BN214" s="132"/>
      <c r="BO214" s="132"/>
      <c r="BP214" s="132"/>
      <c r="BQ214" s="132"/>
      <c r="BR214" s="132"/>
      <c r="BS214" s="132"/>
      <c r="BT214" s="132"/>
      <c r="BU214" s="132"/>
      <c r="BV214" s="132"/>
      <c r="BW214" s="132"/>
      <c r="BX214" s="132"/>
      <c r="BY214" s="132"/>
      <c r="BZ214" s="132"/>
      <c r="CA214" s="132"/>
      <c r="CB214" s="132"/>
      <c r="CC214" s="132"/>
      <c r="CD214" s="132"/>
      <c r="CE214" s="132"/>
      <c r="CF214" s="132"/>
      <c r="CG214" s="132"/>
      <c r="CH214" s="132"/>
      <c r="CI214" s="132"/>
      <c r="CJ214" s="132"/>
      <c r="CK214" s="132"/>
      <c r="CL214" s="132"/>
      <c r="CM214" s="132"/>
      <c r="CN214" s="132"/>
      <c r="CO214" s="132"/>
      <c r="CP214" s="132"/>
      <c r="CQ214" s="132"/>
      <c r="CR214" s="132"/>
      <c r="CS214" s="132"/>
      <c r="CT214" s="132"/>
      <c r="CU214" s="132"/>
      <c r="CV214" s="132"/>
      <c r="CW214" s="132"/>
      <c r="CX214" s="132"/>
      <c r="CY214" s="132"/>
      <c r="CZ214" s="132"/>
      <c r="DA214" s="132"/>
      <c r="DB214" s="132"/>
      <c r="DC214" s="132"/>
      <c r="DD214" s="132"/>
      <c r="DE214" s="132"/>
      <c r="DF214" s="132"/>
      <c r="DG214" s="132"/>
      <c r="DH214" s="132"/>
      <c r="DI214" s="132"/>
      <c r="DJ214" s="132"/>
      <c r="DK214" s="132"/>
      <c r="DL214" s="132"/>
      <c r="DM214" s="132"/>
      <c r="DN214" s="132"/>
      <c r="DO214" s="132"/>
      <c r="DP214" s="132"/>
      <c r="DQ214" s="132"/>
      <c r="DR214" s="132"/>
      <c r="DS214" s="132"/>
      <c r="DT214" s="132"/>
      <c r="DU214" s="132"/>
      <c r="DV214" s="132"/>
      <c r="DW214" s="132"/>
      <c r="DX214" s="132"/>
      <c r="DY214" s="132"/>
      <c r="DZ214" s="132"/>
      <c r="EA214" s="132"/>
      <c r="EB214" s="132"/>
      <c r="EC214" s="132"/>
      <c r="ED214" s="132"/>
      <c r="EE214" s="132"/>
      <c r="EF214" s="132"/>
      <c r="EG214" s="132"/>
      <c r="EH214" s="132"/>
      <c r="EI214" s="132"/>
      <c r="EJ214" s="132"/>
      <c r="EK214" s="132"/>
      <c r="EL214" s="132"/>
      <c r="EM214" s="132"/>
      <c r="EN214" s="132"/>
      <c r="EO214" s="132"/>
      <c r="EP214" s="132"/>
      <c r="EQ214" s="132"/>
      <c r="ER214" s="132"/>
      <c r="ES214" s="132"/>
      <c r="ET214" s="132"/>
      <c r="EU214" s="132"/>
      <c r="EV214" s="132"/>
      <c r="EW214" s="132"/>
      <c r="EX214" s="132"/>
      <c r="EY214" s="132"/>
      <c r="EZ214" s="132"/>
      <c r="FA214" s="132"/>
      <c r="FB214" s="132"/>
      <c r="FC214" s="132"/>
      <c r="FD214" s="132"/>
      <c r="FE214" s="132"/>
      <c r="FF214" s="132"/>
      <c r="FG214" s="132"/>
      <c r="FH214" s="132"/>
      <c r="FI214" s="132"/>
      <c r="FJ214" s="132"/>
      <c r="FK214" s="132"/>
      <c r="FL214" s="132"/>
      <c r="FM214" s="132"/>
      <c r="FN214" s="132"/>
      <c r="FO214" s="132"/>
      <c r="FP214" s="132"/>
      <c r="FQ214" s="132"/>
      <c r="FR214" s="132"/>
      <c r="FS214" s="132"/>
      <c r="FT214" s="132"/>
      <c r="FU214" s="132"/>
      <c r="FV214" s="132"/>
      <c r="FW214" s="132"/>
      <c r="FX214" s="132"/>
      <c r="FY214" s="132"/>
      <c r="FZ214" s="132"/>
      <c r="GA214" s="132"/>
      <c r="GB214" s="132"/>
      <c r="GC214" s="132"/>
      <c r="GD214" s="132"/>
      <c r="GE214" s="132"/>
      <c r="GF214" s="132"/>
      <c r="GG214" s="132"/>
      <c r="GH214" s="132"/>
      <c r="GI214" s="132"/>
      <c r="GJ214" s="132"/>
      <c r="GK214" s="132"/>
      <c r="GL214" s="132"/>
      <c r="GM214" s="132"/>
      <c r="GN214" s="132"/>
      <c r="GO214" s="132"/>
      <c r="GP214" s="132"/>
      <c r="GQ214" s="132"/>
      <c r="GR214" s="132"/>
      <c r="GS214" s="132"/>
      <c r="GT214" s="132"/>
      <c r="GU214" s="132"/>
      <c r="GV214" s="132"/>
      <c r="GW214" s="132"/>
      <c r="GX214" s="132"/>
      <c r="GY214" s="132"/>
      <c r="GZ214" s="132"/>
      <c r="HA214" s="132"/>
      <c r="HB214" s="132"/>
      <c r="HC214" s="132"/>
      <c r="HD214" s="132"/>
      <c r="HE214" s="132"/>
      <c r="HF214" s="132"/>
      <c r="HG214" s="132"/>
      <c r="HH214" s="132"/>
      <c r="HI214" s="132"/>
      <c r="HJ214" s="132"/>
      <c r="HK214" s="132"/>
      <c r="HL214" s="132"/>
      <c r="HM214" s="132"/>
      <c r="HN214" s="132"/>
      <c r="HO214" s="132"/>
      <c r="HP214" s="132"/>
      <c r="HQ214" s="132"/>
      <c r="HR214" s="132"/>
      <c r="HS214" s="132"/>
      <c r="HT214" s="132"/>
      <c r="HU214" s="132"/>
      <c r="HV214" s="132"/>
      <c r="HW214" s="132"/>
      <c r="HX214" s="132"/>
      <c r="HY214" s="132"/>
      <c r="HZ214" s="132"/>
      <c r="IA214" s="132"/>
      <c r="IB214" s="132"/>
      <c r="IC214" s="132"/>
      <c r="ID214" s="132"/>
      <c r="IE214" s="132"/>
      <c r="IF214" s="132"/>
      <c r="IG214" s="132"/>
      <c r="IH214" s="132"/>
      <c r="II214" s="132"/>
      <c r="IJ214" s="132"/>
      <c r="IK214" s="132"/>
      <c r="IL214" s="132"/>
      <c r="IM214" s="132"/>
      <c r="IN214" s="132"/>
      <c r="IO214" s="132"/>
      <c r="IP214" s="132"/>
      <c r="IQ214" s="132"/>
      <c r="IR214" s="132"/>
    </row>
    <row r="215" spans="1:252" ht="21" customHeight="1" x14ac:dyDescent="0.25">
      <c r="A215" s="102" t="s">
        <v>799</v>
      </c>
      <c r="B215" s="102" t="s">
        <v>446</v>
      </c>
      <c r="C215" s="62" t="s">
        <v>843</v>
      </c>
      <c r="F215" s="62">
        <v>6944303468</v>
      </c>
      <c r="H215" s="62">
        <v>6944303468</v>
      </c>
      <c r="K215" s="139"/>
      <c r="L215" s="132"/>
      <c r="M215" s="132"/>
      <c r="N215" s="132"/>
      <c r="O215" s="132"/>
      <c r="P215" s="132"/>
      <c r="Q215" s="132"/>
      <c r="R215" s="132"/>
      <c r="S215" s="132"/>
      <c r="T215" s="132"/>
      <c r="U215" s="132"/>
      <c r="V215" s="132"/>
      <c r="W215" s="132"/>
      <c r="X215" s="132"/>
      <c r="Y215" s="132"/>
      <c r="Z215" s="132"/>
      <c r="AA215" s="132"/>
      <c r="AB215" s="132"/>
      <c r="AC215" s="132"/>
      <c r="AD215" s="132"/>
      <c r="AE215" s="132"/>
      <c r="AF215" s="132"/>
      <c r="AG215" s="132"/>
      <c r="AH215" s="132"/>
      <c r="AI215" s="132"/>
      <c r="AJ215" s="132"/>
      <c r="AK215" s="132"/>
      <c r="AL215" s="132"/>
      <c r="AM215" s="132"/>
      <c r="AN215" s="132"/>
      <c r="AO215" s="132"/>
      <c r="AP215" s="132"/>
      <c r="AQ215" s="132"/>
      <c r="AR215" s="132"/>
      <c r="AS215" s="132"/>
      <c r="AT215" s="132"/>
      <c r="AU215" s="132"/>
      <c r="AV215" s="132"/>
      <c r="AW215" s="132"/>
      <c r="AX215" s="132"/>
      <c r="AY215" s="132"/>
      <c r="AZ215" s="132"/>
      <c r="BA215" s="132"/>
      <c r="BB215" s="132"/>
      <c r="BC215" s="132"/>
      <c r="BD215" s="132"/>
      <c r="BE215" s="132"/>
      <c r="BF215" s="132"/>
      <c r="BG215" s="132"/>
      <c r="BH215" s="132"/>
      <c r="BI215" s="132"/>
      <c r="BJ215" s="132"/>
      <c r="BK215" s="132"/>
      <c r="BL215" s="132"/>
      <c r="BM215" s="132"/>
      <c r="BN215" s="132"/>
      <c r="BO215" s="132"/>
      <c r="BP215" s="132"/>
      <c r="BQ215" s="132"/>
      <c r="BR215" s="132"/>
      <c r="BS215" s="132"/>
      <c r="BT215" s="132"/>
      <c r="BU215" s="132"/>
      <c r="BV215" s="132"/>
      <c r="BW215" s="132"/>
      <c r="BX215" s="132"/>
      <c r="BY215" s="132"/>
      <c r="BZ215" s="132"/>
      <c r="CA215" s="132"/>
      <c r="CB215" s="132"/>
      <c r="CC215" s="132"/>
      <c r="CD215" s="132"/>
      <c r="CE215" s="132"/>
      <c r="CF215" s="132"/>
      <c r="CG215" s="132"/>
      <c r="CH215" s="132"/>
      <c r="CI215" s="132"/>
      <c r="CJ215" s="132"/>
      <c r="CK215" s="132"/>
      <c r="CL215" s="132"/>
      <c r="CM215" s="132"/>
      <c r="CN215" s="132"/>
      <c r="CO215" s="132"/>
      <c r="CP215" s="132"/>
      <c r="CQ215" s="132"/>
      <c r="CR215" s="132"/>
      <c r="CS215" s="132"/>
      <c r="CT215" s="132"/>
      <c r="CU215" s="132"/>
      <c r="CV215" s="132"/>
      <c r="CW215" s="132"/>
      <c r="CX215" s="132"/>
      <c r="CY215" s="132"/>
      <c r="CZ215" s="132"/>
      <c r="DA215" s="132"/>
      <c r="DB215" s="132"/>
      <c r="DC215" s="132"/>
      <c r="DD215" s="132"/>
      <c r="DE215" s="132"/>
      <c r="DF215" s="132"/>
      <c r="DG215" s="132"/>
      <c r="DH215" s="132"/>
      <c r="DI215" s="132"/>
      <c r="DJ215" s="132"/>
      <c r="DK215" s="132"/>
      <c r="DL215" s="132"/>
      <c r="DM215" s="132"/>
      <c r="DN215" s="132"/>
      <c r="DO215" s="132"/>
      <c r="DP215" s="132"/>
      <c r="DQ215" s="132"/>
      <c r="DR215" s="132"/>
      <c r="DS215" s="132"/>
      <c r="DT215" s="132"/>
      <c r="DU215" s="132"/>
      <c r="DV215" s="132"/>
      <c r="DW215" s="132"/>
      <c r="DX215" s="132"/>
      <c r="DY215" s="132"/>
      <c r="DZ215" s="132"/>
      <c r="EA215" s="132"/>
      <c r="EB215" s="132"/>
      <c r="EC215" s="132"/>
      <c r="ED215" s="132"/>
      <c r="EE215" s="132"/>
      <c r="EF215" s="132"/>
      <c r="EG215" s="132"/>
      <c r="EH215" s="132"/>
      <c r="EI215" s="132"/>
      <c r="EJ215" s="132"/>
      <c r="EK215" s="132"/>
      <c r="EL215" s="132"/>
      <c r="EM215" s="132"/>
      <c r="EN215" s="132"/>
      <c r="EO215" s="132"/>
      <c r="EP215" s="132"/>
      <c r="EQ215" s="132"/>
      <c r="ER215" s="132"/>
      <c r="ES215" s="132"/>
      <c r="ET215" s="132"/>
      <c r="EU215" s="132"/>
      <c r="EV215" s="132"/>
      <c r="EW215" s="132"/>
      <c r="EX215" s="132"/>
      <c r="EY215" s="132"/>
      <c r="EZ215" s="132"/>
      <c r="FA215" s="132"/>
      <c r="FB215" s="132"/>
      <c r="FC215" s="132"/>
      <c r="FD215" s="132"/>
      <c r="FE215" s="132"/>
      <c r="FF215" s="132"/>
      <c r="FG215" s="132"/>
      <c r="FH215" s="132"/>
      <c r="FI215" s="132"/>
      <c r="FJ215" s="132"/>
      <c r="FK215" s="132"/>
      <c r="FL215" s="132"/>
      <c r="FM215" s="132"/>
      <c r="FN215" s="132"/>
      <c r="FO215" s="132"/>
      <c r="FP215" s="132"/>
      <c r="FQ215" s="132"/>
      <c r="FR215" s="132"/>
      <c r="FS215" s="132"/>
      <c r="FT215" s="132"/>
      <c r="FU215" s="132"/>
      <c r="FV215" s="132"/>
      <c r="FW215" s="132"/>
      <c r="FX215" s="132"/>
      <c r="FY215" s="132"/>
      <c r="FZ215" s="132"/>
      <c r="GA215" s="132"/>
      <c r="GB215" s="132"/>
      <c r="GC215" s="132"/>
      <c r="GD215" s="132"/>
      <c r="GE215" s="132"/>
      <c r="GF215" s="132"/>
      <c r="GG215" s="132"/>
      <c r="GH215" s="132"/>
      <c r="GI215" s="132"/>
      <c r="GJ215" s="132"/>
      <c r="GK215" s="132"/>
      <c r="GL215" s="132"/>
      <c r="GM215" s="132"/>
      <c r="GN215" s="132"/>
      <c r="GO215" s="132"/>
      <c r="GP215" s="132"/>
      <c r="GQ215" s="132"/>
      <c r="GR215" s="132"/>
      <c r="GS215" s="132"/>
      <c r="GT215" s="132"/>
      <c r="GU215" s="132"/>
      <c r="GV215" s="132"/>
      <c r="GW215" s="132"/>
      <c r="GX215" s="132"/>
      <c r="GY215" s="132"/>
      <c r="GZ215" s="132"/>
      <c r="HA215" s="132"/>
      <c r="HB215" s="132"/>
      <c r="HC215" s="132"/>
      <c r="HD215" s="132"/>
      <c r="HE215" s="132"/>
      <c r="HF215" s="132"/>
      <c r="HG215" s="132"/>
      <c r="HH215" s="132"/>
      <c r="HI215" s="132"/>
      <c r="HJ215" s="132"/>
      <c r="HK215" s="132"/>
      <c r="HL215" s="132"/>
      <c r="HM215" s="132"/>
      <c r="HN215" s="132"/>
      <c r="HO215" s="132"/>
      <c r="HP215" s="132"/>
      <c r="HQ215" s="132"/>
      <c r="HR215" s="132"/>
      <c r="HS215" s="132"/>
      <c r="HT215" s="132"/>
      <c r="HU215" s="132"/>
      <c r="HV215" s="132"/>
      <c r="HW215" s="132"/>
      <c r="HX215" s="132"/>
      <c r="HY215" s="132"/>
      <c r="HZ215" s="132"/>
      <c r="IA215" s="132"/>
      <c r="IB215" s="132"/>
      <c r="IC215" s="132"/>
      <c r="ID215" s="132"/>
      <c r="IE215" s="132"/>
      <c r="IF215" s="132"/>
      <c r="IG215" s="132"/>
      <c r="IH215" s="132"/>
      <c r="II215" s="132"/>
      <c r="IJ215" s="132"/>
      <c r="IK215" s="132"/>
      <c r="IL215" s="132"/>
      <c r="IM215" s="132"/>
      <c r="IN215" s="132"/>
      <c r="IO215" s="132"/>
      <c r="IP215" s="132"/>
      <c r="IQ215" s="132"/>
      <c r="IR215" s="132"/>
    </row>
    <row r="216" spans="1:252" ht="20.25" customHeight="1" x14ac:dyDescent="0.25">
      <c r="A216" s="102" t="s">
        <v>1108</v>
      </c>
      <c r="B216" s="102" t="s">
        <v>279</v>
      </c>
      <c r="C216" s="62" t="s">
        <v>1109</v>
      </c>
      <c r="D216" s="62" t="s">
        <v>473</v>
      </c>
      <c r="E216" s="62">
        <v>2102712773</v>
      </c>
      <c r="G216" s="62">
        <v>6932737855</v>
      </c>
      <c r="H216" s="62">
        <v>6972712852</v>
      </c>
      <c r="I216" s="58" t="s">
        <v>1110</v>
      </c>
      <c r="K216" s="139"/>
      <c r="L216" s="132"/>
      <c r="M216" s="132"/>
      <c r="N216" s="132"/>
      <c r="O216" s="132"/>
      <c r="P216" s="132"/>
      <c r="Q216" s="132"/>
      <c r="R216" s="132"/>
      <c r="S216" s="132"/>
      <c r="T216" s="132"/>
      <c r="U216" s="132"/>
      <c r="V216" s="132"/>
      <c r="W216" s="132"/>
      <c r="X216" s="132"/>
      <c r="Y216" s="132"/>
      <c r="Z216" s="132"/>
      <c r="AA216" s="132"/>
      <c r="AB216" s="132"/>
      <c r="AC216" s="132"/>
      <c r="AD216" s="132"/>
      <c r="AE216" s="132"/>
      <c r="AF216" s="132"/>
      <c r="AG216" s="132"/>
      <c r="AH216" s="132"/>
      <c r="AI216" s="132"/>
      <c r="AJ216" s="132"/>
      <c r="AK216" s="132"/>
      <c r="AL216" s="132"/>
      <c r="AM216" s="132"/>
      <c r="AN216" s="132"/>
      <c r="AO216" s="132"/>
      <c r="AP216" s="132"/>
      <c r="AQ216" s="132"/>
      <c r="AR216" s="132"/>
      <c r="AS216" s="132"/>
      <c r="AT216" s="132"/>
      <c r="AU216" s="132"/>
      <c r="AV216" s="132"/>
      <c r="AW216" s="132"/>
      <c r="AX216" s="132"/>
      <c r="AY216" s="132"/>
      <c r="AZ216" s="132"/>
      <c r="BA216" s="132"/>
      <c r="BB216" s="132"/>
      <c r="BC216" s="132"/>
      <c r="BD216" s="132"/>
      <c r="BE216" s="132"/>
      <c r="BF216" s="132"/>
      <c r="BG216" s="132"/>
      <c r="BH216" s="132"/>
      <c r="BI216" s="132"/>
      <c r="BJ216" s="132"/>
      <c r="BK216" s="132"/>
      <c r="BL216" s="132"/>
      <c r="BM216" s="132"/>
      <c r="BN216" s="132"/>
      <c r="BO216" s="132"/>
      <c r="BP216" s="132"/>
      <c r="BQ216" s="132"/>
      <c r="BR216" s="132"/>
      <c r="BS216" s="132"/>
      <c r="BT216" s="132"/>
      <c r="BU216" s="132"/>
      <c r="BV216" s="132"/>
      <c r="BW216" s="132"/>
      <c r="BX216" s="132"/>
      <c r="BY216" s="132"/>
      <c r="BZ216" s="132"/>
      <c r="CA216" s="132"/>
      <c r="CB216" s="132"/>
      <c r="CC216" s="132"/>
      <c r="CD216" s="132"/>
      <c r="CE216" s="132"/>
      <c r="CF216" s="132"/>
      <c r="CG216" s="132"/>
      <c r="CH216" s="132"/>
      <c r="CI216" s="132"/>
      <c r="CJ216" s="132"/>
      <c r="CK216" s="132"/>
      <c r="CL216" s="132"/>
      <c r="CM216" s="132"/>
      <c r="CN216" s="132"/>
      <c r="CO216" s="132"/>
      <c r="CP216" s="132"/>
      <c r="CQ216" s="132"/>
      <c r="CR216" s="132"/>
      <c r="CS216" s="132"/>
      <c r="CT216" s="132"/>
      <c r="CU216" s="132"/>
      <c r="CV216" s="132"/>
      <c r="CW216" s="132"/>
      <c r="CX216" s="132"/>
      <c r="CY216" s="132"/>
      <c r="CZ216" s="132"/>
      <c r="DA216" s="132"/>
      <c r="DB216" s="132"/>
      <c r="DC216" s="132"/>
      <c r="DD216" s="132"/>
      <c r="DE216" s="132"/>
      <c r="DF216" s="132"/>
      <c r="DG216" s="132"/>
      <c r="DH216" s="132"/>
      <c r="DI216" s="132"/>
      <c r="DJ216" s="132"/>
      <c r="DK216" s="132"/>
      <c r="DL216" s="132"/>
      <c r="DM216" s="132"/>
      <c r="DN216" s="132"/>
      <c r="DO216" s="132"/>
      <c r="DP216" s="132"/>
      <c r="DQ216" s="132"/>
      <c r="DR216" s="132"/>
      <c r="DS216" s="132"/>
      <c r="DT216" s="132"/>
      <c r="DU216" s="132"/>
      <c r="DV216" s="132"/>
      <c r="DW216" s="132"/>
      <c r="DX216" s="132"/>
      <c r="DY216" s="132"/>
      <c r="DZ216" s="132"/>
      <c r="EA216" s="132"/>
      <c r="EB216" s="132"/>
      <c r="EC216" s="132"/>
      <c r="ED216" s="132"/>
      <c r="EE216" s="132"/>
      <c r="EF216" s="132"/>
      <c r="EG216" s="132"/>
      <c r="EH216" s="132"/>
      <c r="EI216" s="132"/>
      <c r="EJ216" s="132"/>
      <c r="EK216" s="132"/>
      <c r="EL216" s="132"/>
      <c r="EM216" s="132"/>
      <c r="EN216" s="132"/>
      <c r="EO216" s="132"/>
      <c r="EP216" s="132"/>
      <c r="EQ216" s="132"/>
      <c r="ER216" s="132"/>
      <c r="ES216" s="132"/>
      <c r="ET216" s="132"/>
      <c r="EU216" s="132"/>
      <c r="EV216" s="132"/>
      <c r="EW216" s="132"/>
      <c r="EX216" s="132"/>
      <c r="EY216" s="132"/>
      <c r="EZ216" s="132"/>
      <c r="FA216" s="132"/>
      <c r="FB216" s="132"/>
      <c r="FC216" s="132"/>
      <c r="FD216" s="132"/>
      <c r="FE216" s="132"/>
      <c r="FF216" s="132"/>
      <c r="FG216" s="132"/>
      <c r="FH216" s="132"/>
      <c r="FI216" s="132"/>
      <c r="FJ216" s="132"/>
      <c r="FK216" s="132"/>
      <c r="FL216" s="132"/>
      <c r="FM216" s="132"/>
      <c r="FN216" s="132"/>
      <c r="FO216" s="132"/>
      <c r="FP216" s="132"/>
      <c r="FQ216" s="132"/>
      <c r="FR216" s="132"/>
      <c r="FS216" s="132"/>
      <c r="FT216" s="132"/>
      <c r="FU216" s="132"/>
      <c r="FV216" s="132"/>
      <c r="FW216" s="132"/>
      <c r="FX216" s="132"/>
      <c r="FY216" s="132"/>
      <c r="FZ216" s="132"/>
      <c r="GA216" s="132"/>
      <c r="GB216" s="132"/>
      <c r="GC216" s="132"/>
      <c r="GD216" s="132"/>
      <c r="GE216" s="132"/>
      <c r="GF216" s="132"/>
      <c r="GG216" s="132"/>
      <c r="GH216" s="132"/>
      <c r="GI216" s="132"/>
      <c r="GJ216" s="132"/>
      <c r="GK216" s="132"/>
      <c r="GL216" s="132"/>
      <c r="GM216" s="132"/>
      <c r="GN216" s="132"/>
      <c r="GO216" s="132"/>
      <c r="GP216" s="132"/>
      <c r="GQ216" s="132"/>
      <c r="GR216" s="132"/>
      <c r="GS216" s="132"/>
      <c r="GT216" s="132"/>
      <c r="GU216" s="132"/>
      <c r="GV216" s="132"/>
      <c r="GW216" s="132"/>
      <c r="GX216" s="132"/>
      <c r="GY216" s="132"/>
      <c r="GZ216" s="132"/>
      <c r="HA216" s="132"/>
      <c r="HB216" s="132"/>
      <c r="HC216" s="132"/>
      <c r="HD216" s="132"/>
      <c r="HE216" s="132"/>
      <c r="HF216" s="132"/>
      <c r="HG216" s="132"/>
      <c r="HH216" s="132"/>
      <c r="HI216" s="132"/>
      <c r="HJ216" s="132"/>
      <c r="HK216" s="132"/>
      <c r="HL216" s="132"/>
      <c r="HM216" s="132"/>
      <c r="HN216" s="132"/>
      <c r="HO216" s="132"/>
      <c r="HP216" s="132"/>
      <c r="HQ216" s="132"/>
      <c r="HR216" s="132"/>
      <c r="HS216" s="132"/>
      <c r="HT216" s="132"/>
      <c r="HU216" s="132"/>
      <c r="HV216" s="132"/>
      <c r="HW216" s="132"/>
      <c r="HX216" s="132"/>
      <c r="HY216" s="132"/>
      <c r="HZ216" s="132"/>
      <c r="IA216" s="132"/>
      <c r="IB216" s="132"/>
      <c r="IC216" s="132"/>
      <c r="ID216" s="132"/>
      <c r="IE216" s="132"/>
      <c r="IF216" s="132"/>
      <c r="IG216" s="132"/>
      <c r="IH216" s="132"/>
      <c r="II216" s="132"/>
      <c r="IJ216" s="132"/>
      <c r="IK216" s="132"/>
      <c r="IL216" s="132"/>
      <c r="IM216" s="132"/>
      <c r="IN216" s="132"/>
      <c r="IO216" s="132"/>
      <c r="IP216" s="132"/>
      <c r="IQ216" s="132"/>
      <c r="IR216" s="132"/>
    </row>
    <row r="217" spans="1:252" s="128" customFormat="1" ht="21.75" customHeight="1" x14ac:dyDescent="0.25">
      <c r="A217" s="101" t="s">
        <v>202</v>
      </c>
      <c r="B217" s="101" t="s">
        <v>651</v>
      </c>
      <c r="C217" s="61" t="s">
        <v>828</v>
      </c>
      <c r="D217" s="61" t="s">
        <v>236</v>
      </c>
      <c r="E217" s="61" t="s">
        <v>652</v>
      </c>
      <c r="F217" s="61" t="s">
        <v>653</v>
      </c>
      <c r="G217" s="61"/>
      <c r="H217" s="61" t="s">
        <v>653</v>
      </c>
      <c r="I217" s="7"/>
      <c r="J217" s="7"/>
      <c r="K217" s="139"/>
      <c r="L217" s="132"/>
      <c r="M217" s="132"/>
      <c r="N217" s="132"/>
      <c r="O217" s="132"/>
      <c r="P217" s="132"/>
      <c r="Q217" s="132"/>
      <c r="R217" s="132"/>
      <c r="S217" s="132"/>
      <c r="T217" s="132"/>
      <c r="U217" s="132"/>
      <c r="V217" s="132"/>
      <c r="W217" s="132"/>
      <c r="X217" s="132"/>
      <c r="Y217" s="132"/>
      <c r="Z217" s="132"/>
      <c r="AA217" s="132"/>
      <c r="AB217" s="132"/>
      <c r="AC217" s="132"/>
      <c r="AD217" s="132"/>
      <c r="AE217" s="132"/>
      <c r="AF217" s="132"/>
      <c r="AG217" s="132"/>
      <c r="AH217" s="132"/>
      <c r="AI217" s="132"/>
      <c r="AJ217" s="132"/>
      <c r="AK217" s="132"/>
      <c r="AL217" s="132"/>
      <c r="AM217" s="132"/>
      <c r="AN217" s="132"/>
      <c r="AO217" s="132"/>
      <c r="AP217" s="132"/>
      <c r="AQ217" s="132"/>
      <c r="AR217" s="132"/>
      <c r="AS217" s="132"/>
      <c r="AT217" s="132"/>
      <c r="AU217" s="132"/>
      <c r="AV217" s="132"/>
      <c r="AW217" s="132"/>
      <c r="AX217" s="132"/>
      <c r="AY217" s="132"/>
      <c r="AZ217" s="132"/>
      <c r="BA217" s="132"/>
      <c r="BB217" s="132"/>
      <c r="BC217" s="132"/>
      <c r="BD217" s="132"/>
      <c r="BE217" s="132"/>
      <c r="BF217" s="132"/>
      <c r="BG217" s="132"/>
      <c r="BH217" s="132"/>
      <c r="BI217" s="132"/>
      <c r="BJ217" s="132"/>
      <c r="BK217" s="132"/>
      <c r="BL217" s="132"/>
      <c r="BM217" s="132"/>
      <c r="BN217" s="132"/>
      <c r="BO217" s="132"/>
      <c r="BP217" s="132"/>
      <c r="BQ217" s="132"/>
      <c r="BR217" s="132"/>
      <c r="BS217" s="132"/>
      <c r="BT217" s="132"/>
      <c r="BU217" s="132"/>
      <c r="BV217" s="132"/>
      <c r="BW217" s="132"/>
      <c r="BX217" s="132"/>
      <c r="BY217" s="132"/>
      <c r="BZ217" s="132"/>
      <c r="CA217" s="132"/>
      <c r="CB217" s="132"/>
      <c r="CC217" s="132"/>
      <c r="CD217" s="132"/>
      <c r="CE217" s="132"/>
      <c r="CF217" s="132"/>
      <c r="CG217" s="132"/>
      <c r="CH217" s="132"/>
      <c r="CI217" s="132"/>
      <c r="CJ217" s="132"/>
      <c r="CK217" s="132"/>
      <c r="CL217" s="132"/>
      <c r="CM217" s="132"/>
      <c r="CN217" s="132"/>
      <c r="CO217" s="132"/>
      <c r="CP217" s="132"/>
      <c r="CQ217" s="132"/>
      <c r="CR217" s="132"/>
      <c r="CS217" s="132"/>
      <c r="CT217" s="132"/>
      <c r="CU217" s="132"/>
      <c r="CV217" s="132"/>
      <c r="CW217" s="132"/>
      <c r="CX217" s="132"/>
      <c r="CY217" s="132"/>
      <c r="CZ217" s="132"/>
      <c r="DA217" s="132"/>
      <c r="DB217" s="132"/>
      <c r="DC217" s="132"/>
      <c r="DD217" s="132"/>
      <c r="DE217" s="132"/>
      <c r="DF217" s="132"/>
      <c r="DG217" s="132"/>
      <c r="DH217" s="132"/>
      <c r="DI217" s="132"/>
      <c r="DJ217" s="132"/>
      <c r="DK217" s="132"/>
      <c r="DL217" s="132"/>
      <c r="DM217" s="132"/>
      <c r="DN217" s="132"/>
      <c r="DO217" s="132"/>
      <c r="DP217" s="132"/>
      <c r="DQ217" s="132"/>
      <c r="DR217" s="132"/>
      <c r="DS217" s="132"/>
      <c r="DT217" s="132"/>
      <c r="DU217" s="132"/>
      <c r="DV217" s="132"/>
      <c r="DW217" s="132"/>
      <c r="DX217" s="132"/>
      <c r="DY217" s="132"/>
      <c r="DZ217" s="132"/>
      <c r="EA217" s="132"/>
      <c r="EB217" s="132"/>
      <c r="EC217" s="132"/>
      <c r="ED217" s="132"/>
      <c r="EE217" s="132"/>
      <c r="EF217" s="132"/>
      <c r="EG217" s="132"/>
      <c r="EH217" s="132"/>
      <c r="EI217" s="132"/>
      <c r="EJ217" s="132"/>
      <c r="EK217" s="132"/>
      <c r="EL217" s="132"/>
      <c r="EM217" s="132"/>
      <c r="EN217" s="132"/>
      <c r="EO217" s="132"/>
      <c r="EP217" s="132"/>
      <c r="EQ217" s="132"/>
      <c r="ER217" s="132"/>
      <c r="ES217" s="132"/>
      <c r="ET217" s="132"/>
      <c r="EU217" s="132"/>
      <c r="EV217" s="132"/>
      <c r="EW217" s="132"/>
      <c r="EX217" s="132"/>
      <c r="EY217" s="132"/>
      <c r="EZ217" s="132"/>
      <c r="FA217" s="132"/>
      <c r="FB217" s="132"/>
      <c r="FC217" s="132"/>
      <c r="FD217" s="132"/>
      <c r="FE217" s="132"/>
      <c r="FF217" s="132"/>
      <c r="FG217" s="132"/>
      <c r="FH217" s="132"/>
      <c r="FI217" s="132"/>
      <c r="FJ217" s="132"/>
      <c r="FK217" s="132"/>
      <c r="FL217" s="132"/>
      <c r="FM217" s="132"/>
      <c r="FN217" s="132"/>
      <c r="FO217" s="132"/>
      <c r="FP217" s="132"/>
      <c r="FQ217" s="132"/>
      <c r="FR217" s="132"/>
      <c r="FS217" s="132"/>
      <c r="FT217" s="132"/>
      <c r="FU217" s="132"/>
      <c r="FV217" s="132"/>
      <c r="FW217" s="132"/>
      <c r="FX217" s="132"/>
      <c r="FY217" s="132"/>
      <c r="FZ217" s="132"/>
      <c r="GA217" s="132"/>
      <c r="GB217" s="132"/>
      <c r="GC217" s="132"/>
      <c r="GD217" s="132"/>
      <c r="GE217" s="132"/>
      <c r="GF217" s="132"/>
      <c r="GG217" s="132"/>
      <c r="GH217" s="132"/>
      <c r="GI217" s="132"/>
      <c r="GJ217" s="132"/>
      <c r="GK217" s="132"/>
      <c r="GL217" s="132"/>
      <c r="GM217" s="132"/>
      <c r="GN217" s="132"/>
      <c r="GO217" s="132"/>
      <c r="GP217" s="132"/>
      <c r="GQ217" s="132"/>
      <c r="GR217" s="132"/>
      <c r="GS217" s="132"/>
      <c r="GT217" s="132"/>
      <c r="GU217" s="132"/>
      <c r="GV217" s="132"/>
      <c r="GW217" s="132"/>
      <c r="GX217" s="132"/>
      <c r="GY217" s="132"/>
      <c r="GZ217" s="132"/>
      <c r="HA217" s="132"/>
      <c r="HB217" s="132"/>
      <c r="HC217" s="132"/>
      <c r="HD217" s="132"/>
      <c r="HE217" s="132"/>
      <c r="HF217" s="132"/>
      <c r="HG217" s="132"/>
      <c r="HH217" s="132"/>
      <c r="HI217" s="132"/>
      <c r="HJ217" s="132"/>
      <c r="HK217" s="132"/>
      <c r="HL217" s="132"/>
      <c r="HM217" s="132"/>
      <c r="HN217" s="132"/>
      <c r="HO217" s="132"/>
      <c r="HP217" s="132"/>
      <c r="HQ217" s="132"/>
      <c r="HR217" s="132"/>
      <c r="HS217" s="132"/>
      <c r="HT217" s="132"/>
      <c r="HU217" s="132"/>
      <c r="HV217" s="132"/>
      <c r="HW217" s="132"/>
      <c r="HX217" s="132"/>
      <c r="HY217" s="132"/>
      <c r="HZ217" s="132"/>
      <c r="IA217" s="132"/>
      <c r="IB217" s="132"/>
      <c r="IC217" s="132"/>
      <c r="ID217" s="132"/>
      <c r="IE217" s="132"/>
      <c r="IF217" s="132"/>
      <c r="IG217" s="132"/>
      <c r="IH217" s="132"/>
      <c r="II217" s="132"/>
      <c r="IJ217" s="132"/>
      <c r="IK217" s="132"/>
      <c r="IL217" s="132"/>
      <c r="IM217" s="132"/>
      <c r="IN217" s="132"/>
      <c r="IO217" s="132"/>
      <c r="IP217" s="132"/>
      <c r="IQ217" s="132"/>
      <c r="IR217" s="132"/>
    </row>
    <row r="218" spans="1:252" x14ac:dyDescent="0.25">
      <c r="A218" s="141" t="s">
        <v>172</v>
      </c>
      <c r="B218" s="141" t="s">
        <v>665</v>
      </c>
      <c r="C218" s="142" t="s">
        <v>1275</v>
      </c>
      <c r="D218" s="142"/>
      <c r="E218" s="142" t="s">
        <v>666</v>
      </c>
      <c r="F218" s="142"/>
      <c r="G218" s="142"/>
      <c r="H218" s="142" t="s">
        <v>667</v>
      </c>
      <c r="I218" s="137" t="s">
        <v>1709</v>
      </c>
      <c r="J218" s="138"/>
      <c r="K218" s="139"/>
      <c r="L218" s="132"/>
      <c r="M218" s="132"/>
      <c r="N218" s="132"/>
      <c r="O218" s="132"/>
      <c r="P218" s="132"/>
      <c r="Q218" s="132"/>
      <c r="R218" s="132"/>
      <c r="S218" s="132"/>
      <c r="T218" s="132"/>
      <c r="U218" s="132"/>
      <c r="V218" s="132"/>
      <c r="W218" s="132"/>
      <c r="X218" s="132"/>
      <c r="Y218" s="132"/>
      <c r="Z218" s="132"/>
      <c r="AA218" s="132"/>
      <c r="AB218" s="132"/>
      <c r="AC218" s="132"/>
      <c r="AD218" s="132"/>
      <c r="AE218" s="132"/>
      <c r="AF218" s="132"/>
      <c r="AG218" s="132"/>
      <c r="AH218" s="132"/>
      <c r="AI218" s="132"/>
      <c r="AJ218" s="132"/>
      <c r="AK218" s="132"/>
      <c r="AL218" s="132"/>
      <c r="AM218" s="132"/>
      <c r="AN218" s="132"/>
      <c r="AO218" s="132"/>
      <c r="AP218" s="132"/>
      <c r="AQ218" s="132"/>
      <c r="AR218" s="132"/>
      <c r="AS218" s="132"/>
      <c r="AT218" s="132"/>
      <c r="AU218" s="132"/>
      <c r="AV218" s="132"/>
      <c r="AW218" s="132"/>
      <c r="AX218" s="132"/>
      <c r="AY218" s="132"/>
      <c r="AZ218" s="132"/>
      <c r="BA218" s="132"/>
      <c r="BB218" s="132"/>
      <c r="BC218" s="132"/>
      <c r="BD218" s="132"/>
      <c r="BE218" s="132"/>
      <c r="BF218" s="132"/>
      <c r="BG218" s="132"/>
      <c r="BH218" s="132"/>
      <c r="BI218" s="132"/>
      <c r="BJ218" s="132"/>
      <c r="BK218" s="132"/>
      <c r="BL218" s="132"/>
      <c r="BM218" s="132"/>
      <c r="BN218" s="132"/>
      <c r="BO218" s="132"/>
      <c r="BP218" s="132"/>
      <c r="BQ218" s="132"/>
      <c r="BR218" s="132"/>
      <c r="BS218" s="132"/>
      <c r="BT218" s="132"/>
      <c r="BU218" s="132"/>
      <c r="BV218" s="132"/>
      <c r="BW218" s="132"/>
      <c r="BX218" s="132"/>
      <c r="BY218" s="132"/>
      <c r="BZ218" s="132"/>
      <c r="CA218" s="132"/>
      <c r="CB218" s="132"/>
      <c r="CC218" s="132"/>
      <c r="CD218" s="132"/>
      <c r="CE218" s="132"/>
      <c r="CF218" s="132"/>
      <c r="CG218" s="132"/>
      <c r="CH218" s="132"/>
      <c r="CI218" s="132"/>
      <c r="CJ218" s="132"/>
      <c r="CK218" s="132"/>
      <c r="CL218" s="132"/>
      <c r="CM218" s="132"/>
      <c r="CN218" s="132"/>
      <c r="CO218" s="132"/>
      <c r="CP218" s="132"/>
      <c r="CQ218" s="132"/>
      <c r="CR218" s="132"/>
      <c r="CS218" s="132"/>
      <c r="CT218" s="132"/>
      <c r="CU218" s="132"/>
      <c r="CV218" s="132"/>
      <c r="CW218" s="132"/>
      <c r="CX218" s="132"/>
      <c r="CY218" s="132"/>
      <c r="CZ218" s="132"/>
      <c r="DA218" s="132"/>
      <c r="DB218" s="132"/>
      <c r="DC218" s="132"/>
      <c r="DD218" s="132"/>
      <c r="DE218" s="132"/>
      <c r="DF218" s="132"/>
      <c r="DG218" s="132"/>
      <c r="DH218" s="132"/>
      <c r="DI218" s="132"/>
      <c r="DJ218" s="132"/>
      <c r="DK218" s="132"/>
      <c r="DL218" s="132"/>
      <c r="DM218" s="132"/>
      <c r="DN218" s="132"/>
      <c r="DO218" s="132"/>
      <c r="DP218" s="132"/>
      <c r="DQ218" s="132"/>
      <c r="DR218" s="132"/>
      <c r="DS218" s="132"/>
      <c r="DT218" s="132"/>
      <c r="DU218" s="132"/>
      <c r="DV218" s="132"/>
      <c r="DW218" s="132"/>
      <c r="DX218" s="132"/>
      <c r="DY218" s="132"/>
      <c r="DZ218" s="132"/>
      <c r="EA218" s="132"/>
      <c r="EB218" s="132"/>
      <c r="EC218" s="132"/>
      <c r="ED218" s="132"/>
      <c r="EE218" s="132"/>
      <c r="EF218" s="132"/>
      <c r="EG218" s="132"/>
      <c r="EH218" s="132"/>
      <c r="EI218" s="132"/>
      <c r="EJ218" s="132"/>
      <c r="EK218" s="132"/>
      <c r="EL218" s="132"/>
      <c r="EM218" s="132"/>
      <c r="EN218" s="132"/>
      <c r="EO218" s="132"/>
      <c r="EP218" s="132"/>
      <c r="EQ218" s="132"/>
      <c r="ER218" s="132"/>
      <c r="ES218" s="132"/>
      <c r="ET218" s="132"/>
      <c r="EU218" s="132"/>
      <c r="EV218" s="132"/>
      <c r="EW218" s="132"/>
      <c r="EX218" s="132"/>
      <c r="EY218" s="132"/>
      <c r="EZ218" s="132"/>
      <c r="FA218" s="132"/>
      <c r="FB218" s="132"/>
      <c r="FC218" s="132"/>
      <c r="FD218" s="132"/>
      <c r="FE218" s="132"/>
      <c r="FF218" s="132"/>
      <c r="FG218" s="132"/>
      <c r="FH218" s="132"/>
      <c r="FI218" s="132"/>
      <c r="FJ218" s="132"/>
      <c r="FK218" s="132"/>
      <c r="FL218" s="132"/>
      <c r="FM218" s="132"/>
      <c r="FN218" s="132"/>
      <c r="FO218" s="132"/>
      <c r="FP218" s="132"/>
      <c r="FQ218" s="132"/>
      <c r="FR218" s="132"/>
      <c r="FS218" s="132"/>
      <c r="FT218" s="132"/>
      <c r="FU218" s="132"/>
      <c r="FV218" s="132"/>
      <c r="FW218" s="132"/>
      <c r="FX218" s="132"/>
      <c r="FY218" s="132"/>
      <c r="FZ218" s="132"/>
      <c r="GA218" s="132"/>
      <c r="GB218" s="132"/>
      <c r="GC218" s="132"/>
      <c r="GD218" s="132"/>
      <c r="GE218" s="132"/>
      <c r="GF218" s="132"/>
      <c r="GG218" s="132"/>
      <c r="GH218" s="132"/>
      <c r="GI218" s="132"/>
      <c r="GJ218" s="132"/>
      <c r="GK218" s="132"/>
      <c r="GL218" s="132"/>
      <c r="GM218" s="132"/>
      <c r="GN218" s="132"/>
      <c r="GO218" s="132"/>
      <c r="GP218" s="132"/>
      <c r="GQ218" s="132"/>
      <c r="GR218" s="132"/>
      <c r="GS218" s="132"/>
      <c r="GT218" s="132"/>
      <c r="GU218" s="132"/>
      <c r="GV218" s="132"/>
      <c r="GW218" s="132"/>
      <c r="GX218" s="132"/>
      <c r="GY218" s="132"/>
      <c r="GZ218" s="132"/>
      <c r="HA218" s="132"/>
      <c r="HB218" s="132"/>
      <c r="HC218" s="132"/>
      <c r="HD218" s="132"/>
      <c r="HE218" s="132"/>
      <c r="HF218" s="132"/>
      <c r="HG218" s="132"/>
      <c r="HH218" s="132"/>
      <c r="HI218" s="132"/>
      <c r="HJ218" s="132"/>
      <c r="HK218" s="132"/>
      <c r="HL218" s="132"/>
      <c r="HM218" s="132"/>
      <c r="HN218" s="132"/>
      <c r="HO218" s="132"/>
      <c r="HP218" s="132"/>
      <c r="HQ218" s="132"/>
      <c r="HR218" s="132"/>
      <c r="HS218" s="132"/>
      <c r="HT218" s="132"/>
      <c r="HU218" s="132"/>
      <c r="HV218" s="132"/>
      <c r="HW218" s="132"/>
      <c r="HX218" s="132"/>
      <c r="HY218" s="132"/>
      <c r="HZ218" s="132"/>
      <c r="IA218" s="132"/>
      <c r="IB218" s="132"/>
      <c r="IC218" s="132"/>
      <c r="ID218" s="132"/>
      <c r="IE218" s="132"/>
      <c r="IF218" s="132"/>
      <c r="IG218" s="132"/>
      <c r="IH218" s="132"/>
      <c r="II218" s="132"/>
      <c r="IJ218" s="132"/>
      <c r="IK218" s="132"/>
      <c r="IL218" s="132"/>
      <c r="IM218" s="132"/>
      <c r="IN218" s="132"/>
      <c r="IO218" s="132"/>
      <c r="IP218" s="132"/>
      <c r="IQ218" s="132"/>
      <c r="IR218" s="132"/>
    </row>
    <row r="219" spans="1:252" ht="15.75" customHeight="1" x14ac:dyDescent="0.25">
      <c r="A219" s="101" t="s">
        <v>144</v>
      </c>
      <c r="B219" s="101" t="s">
        <v>689</v>
      </c>
      <c r="C219" s="61" t="s">
        <v>690</v>
      </c>
      <c r="D219" s="61" t="s">
        <v>392</v>
      </c>
      <c r="E219" s="61"/>
      <c r="F219" s="61"/>
      <c r="G219" s="61" t="s">
        <v>691</v>
      </c>
      <c r="H219" s="63">
        <v>6932251588</v>
      </c>
      <c r="I219" s="11" t="s">
        <v>692</v>
      </c>
      <c r="J219" s="7"/>
      <c r="K219" s="132"/>
      <c r="L219" s="132"/>
      <c r="M219" s="132"/>
      <c r="N219" s="132"/>
      <c r="O219" s="132"/>
      <c r="P219" s="132"/>
      <c r="Q219" s="132"/>
      <c r="R219" s="132"/>
      <c r="S219" s="132"/>
      <c r="T219" s="132"/>
      <c r="U219" s="132"/>
      <c r="V219" s="132"/>
      <c r="W219" s="132"/>
      <c r="X219" s="132"/>
      <c r="Y219" s="132"/>
      <c r="Z219" s="132"/>
      <c r="AA219" s="132"/>
      <c r="AB219" s="132"/>
      <c r="AC219" s="132"/>
      <c r="AD219" s="132"/>
      <c r="AE219" s="132"/>
      <c r="AF219" s="132"/>
      <c r="AG219" s="132"/>
      <c r="AH219" s="132"/>
      <c r="AI219" s="132"/>
      <c r="AJ219" s="132"/>
      <c r="AK219" s="132"/>
      <c r="AL219" s="132"/>
      <c r="AM219" s="132"/>
      <c r="AN219" s="132"/>
      <c r="AO219" s="132"/>
      <c r="AP219" s="132"/>
      <c r="AQ219" s="132"/>
      <c r="AR219" s="132"/>
      <c r="AS219" s="132"/>
      <c r="AT219" s="132"/>
      <c r="AU219" s="132"/>
      <c r="AV219" s="132"/>
      <c r="AW219" s="132"/>
      <c r="AX219" s="132"/>
      <c r="AY219" s="132"/>
      <c r="AZ219" s="132"/>
      <c r="BA219" s="132"/>
      <c r="BB219" s="132"/>
      <c r="BC219" s="132"/>
      <c r="BD219" s="132"/>
      <c r="BE219" s="132"/>
      <c r="BF219" s="132"/>
      <c r="BG219" s="132"/>
      <c r="BH219" s="132"/>
      <c r="BI219" s="132"/>
      <c r="BJ219" s="132"/>
      <c r="BK219" s="132"/>
      <c r="BL219" s="132"/>
      <c r="BM219" s="132"/>
      <c r="BN219" s="132"/>
      <c r="BO219" s="132"/>
      <c r="BP219" s="132"/>
      <c r="BQ219" s="132"/>
      <c r="BR219" s="132"/>
      <c r="BS219" s="132"/>
      <c r="BT219" s="132"/>
      <c r="BU219" s="132"/>
      <c r="BV219" s="132"/>
      <c r="BW219" s="132"/>
      <c r="BX219" s="132"/>
      <c r="BY219" s="132"/>
      <c r="BZ219" s="132"/>
      <c r="CA219" s="132"/>
      <c r="CB219" s="132"/>
      <c r="CC219" s="132"/>
      <c r="CD219" s="132"/>
      <c r="CE219" s="132"/>
      <c r="CF219" s="132"/>
      <c r="CG219" s="132"/>
      <c r="CH219" s="132"/>
      <c r="CI219" s="132"/>
      <c r="CJ219" s="132"/>
      <c r="CK219" s="132"/>
      <c r="CL219" s="132"/>
      <c r="CM219" s="132"/>
      <c r="CN219" s="132"/>
      <c r="CO219" s="132"/>
      <c r="CP219" s="132"/>
      <c r="CQ219" s="132"/>
      <c r="CR219" s="132"/>
      <c r="CS219" s="132"/>
      <c r="CT219" s="132"/>
      <c r="CU219" s="132"/>
      <c r="CV219" s="132"/>
      <c r="CW219" s="132"/>
      <c r="CX219" s="132"/>
      <c r="CY219" s="132"/>
      <c r="CZ219" s="132"/>
      <c r="DA219" s="132"/>
      <c r="DB219" s="132"/>
      <c r="DC219" s="132"/>
      <c r="DD219" s="132"/>
      <c r="DE219" s="132"/>
      <c r="DF219" s="132"/>
      <c r="DG219" s="132"/>
      <c r="DH219" s="132"/>
      <c r="DI219" s="132"/>
      <c r="DJ219" s="132"/>
      <c r="DK219" s="132"/>
      <c r="DL219" s="132"/>
      <c r="DM219" s="132"/>
      <c r="DN219" s="132"/>
      <c r="DO219" s="132"/>
      <c r="DP219" s="132"/>
      <c r="DQ219" s="132"/>
      <c r="DR219" s="132"/>
      <c r="DS219" s="132"/>
      <c r="DT219" s="132"/>
      <c r="DU219" s="132"/>
      <c r="DV219" s="132"/>
      <c r="DW219" s="132"/>
      <c r="DX219" s="132"/>
      <c r="DY219" s="132"/>
      <c r="DZ219" s="132"/>
      <c r="EA219" s="132"/>
      <c r="EB219" s="132"/>
      <c r="EC219" s="132"/>
      <c r="ED219" s="132"/>
      <c r="EE219" s="132"/>
      <c r="EF219" s="132"/>
      <c r="EG219" s="132"/>
      <c r="EH219" s="132"/>
      <c r="EI219" s="132"/>
      <c r="EJ219" s="132"/>
      <c r="EK219" s="132"/>
      <c r="EL219" s="132"/>
      <c r="EM219" s="132"/>
      <c r="EN219" s="132"/>
      <c r="EO219" s="132"/>
      <c r="EP219" s="132"/>
      <c r="EQ219" s="132"/>
      <c r="ER219" s="132"/>
      <c r="ES219" s="132"/>
      <c r="ET219" s="132"/>
      <c r="EU219" s="132"/>
      <c r="EV219" s="132"/>
      <c r="EW219" s="132"/>
      <c r="EX219" s="132"/>
      <c r="EY219" s="132"/>
      <c r="EZ219" s="132"/>
      <c r="FA219" s="132"/>
      <c r="FB219" s="132"/>
      <c r="FC219" s="132"/>
      <c r="FD219" s="132"/>
      <c r="FE219" s="132"/>
      <c r="FF219" s="132"/>
      <c r="FG219" s="132"/>
      <c r="FH219" s="132"/>
      <c r="FI219" s="132"/>
      <c r="FJ219" s="132"/>
      <c r="FK219" s="132"/>
      <c r="FL219" s="132"/>
      <c r="FM219" s="132"/>
      <c r="FN219" s="132"/>
      <c r="FO219" s="132"/>
      <c r="FP219" s="132"/>
      <c r="FQ219" s="132"/>
      <c r="FR219" s="132"/>
      <c r="FS219" s="132"/>
      <c r="FT219" s="132"/>
      <c r="FU219" s="132"/>
      <c r="FV219" s="132"/>
      <c r="FW219" s="132"/>
      <c r="FX219" s="132"/>
      <c r="FY219" s="132"/>
      <c r="FZ219" s="132"/>
      <c r="GA219" s="132"/>
      <c r="GB219" s="132"/>
      <c r="GC219" s="132"/>
      <c r="GD219" s="132"/>
      <c r="GE219" s="132"/>
      <c r="GF219" s="132"/>
      <c r="GG219" s="132"/>
      <c r="GH219" s="132"/>
      <c r="GI219" s="132"/>
      <c r="GJ219" s="132"/>
      <c r="GK219" s="132"/>
      <c r="GL219" s="132"/>
      <c r="GM219" s="132"/>
      <c r="GN219" s="132"/>
      <c r="GO219" s="132"/>
      <c r="GP219" s="132"/>
      <c r="GQ219" s="132"/>
      <c r="GR219" s="132"/>
      <c r="GS219" s="132"/>
      <c r="GT219" s="132"/>
      <c r="GU219" s="132"/>
      <c r="GV219" s="132"/>
      <c r="GW219" s="132"/>
      <c r="GX219" s="132"/>
      <c r="GY219" s="132"/>
      <c r="GZ219" s="132"/>
      <c r="HA219" s="132"/>
      <c r="HB219" s="132"/>
      <c r="HC219" s="132"/>
      <c r="HD219" s="132"/>
      <c r="HE219" s="132"/>
      <c r="HF219" s="132"/>
      <c r="HG219" s="132"/>
      <c r="HH219" s="132"/>
      <c r="HI219" s="132"/>
      <c r="HJ219" s="132"/>
      <c r="HK219" s="132"/>
      <c r="HL219" s="132"/>
      <c r="HM219" s="132"/>
      <c r="HN219" s="132"/>
      <c r="HO219" s="132"/>
      <c r="HP219" s="132"/>
      <c r="HQ219" s="132"/>
      <c r="HR219" s="132"/>
      <c r="HS219" s="132"/>
      <c r="HT219" s="132"/>
      <c r="HU219" s="132"/>
      <c r="HV219" s="132"/>
      <c r="HW219" s="132"/>
      <c r="HX219" s="132"/>
      <c r="HY219" s="132"/>
      <c r="HZ219" s="132"/>
      <c r="IA219" s="132"/>
      <c r="IB219" s="132"/>
      <c r="IC219" s="132"/>
      <c r="ID219" s="132"/>
      <c r="IE219" s="132"/>
      <c r="IF219" s="132"/>
      <c r="IG219" s="132"/>
      <c r="IH219" s="132"/>
      <c r="II219" s="132"/>
      <c r="IJ219" s="132"/>
      <c r="IK219" s="132"/>
      <c r="IL219" s="132"/>
      <c r="IM219" s="132"/>
      <c r="IN219" s="132"/>
      <c r="IO219" s="132"/>
      <c r="IP219" s="132"/>
      <c r="IQ219" s="132"/>
      <c r="IR219" s="132"/>
    </row>
    <row r="220" spans="1:252" s="128" customFormat="1" ht="21.75" customHeight="1" x14ac:dyDescent="0.25">
      <c r="A220" s="101" t="s">
        <v>165</v>
      </c>
      <c r="B220" s="101" t="s">
        <v>258</v>
      </c>
      <c r="C220" s="61" t="s">
        <v>654</v>
      </c>
      <c r="D220" s="61" t="s">
        <v>655</v>
      </c>
      <c r="E220" s="61" t="s">
        <v>1036</v>
      </c>
      <c r="F220" s="61"/>
      <c r="G220" s="61"/>
      <c r="H220" s="61" t="s">
        <v>673</v>
      </c>
      <c r="I220" s="5" t="s">
        <v>656</v>
      </c>
      <c r="J220" s="7"/>
      <c r="K220" s="132"/>
      <c r="L220" s="132"/>
      <c r="M220" s="132"/>
      <c r="N220" s="132"/>
      <c r="O220" s="132"/>
      <c r="P220" s="132"/>
      <c r="Q220" s="132"/>
      <c r="R220" s="132"/>
      <c r="S220" s="132"/>
      <c r="T220" s="132"/>
      <c r="U220" s="132"/>
      <c r="V220" s="132"/>
      <c r="W220" s="132"/>
      <c r="X220" s="132"/>
      <c r="Y220" s="132"/>
      <c r="Z220" s="132"/>
      <c r="AA220" s="132"/>
      <c r="AB220" s="132"/>
      <c r="AC220" s="132"/>
      <c r="AD220" s="132"/>
      <c r="AE220" s="132"/>
      <c r="AF220" s="132"/>
      <c r="AG220" s="132"/>
      <c r="AH220" s="132"/>
      <c r="AI220" s="132"/>
      <c r="AJ220" s="132"/>
      <c r="AK220" s="132"/>
      <c r="AL220" s="132"/>
      <c r="AM220" s="132"/>
      <c r="AN220" s="132"/>
      <c r="AO220" s="132"/>
      <c r="AP220" s="132"/>
      <c r="AQ220" s="132"/>
      <c r="AR220" s="132"/>
      <c r="AS220" s="132"/>
      <c r="AT220" s="132"/>
      <c r="AU220" s="132"/>
      <c r="AV220" s="132"/>
      <c r="AW220" s="132"/>
      <c r="AX220" s="132"/>
      <c r="AY220" s="132"/>
      <c r="AZ220" s="132"/>
      <c r="BA220" s="132"/>
      <c r="BB220" s="132"/>
      <c r="BC220" s="132"/>
      <c r="BD220" s="132"/>
      <c r="BE220" s="132"/>
      <c r="BF220" s="132"/>
      <c r="BG220" s="132"/>
      <c r="BH220" s="132"/>
      <c r="BI220" s="132"/>
      <c r="BJ220" s="132"/>
      <c r="BK220" s="132"/>
      <c r="BL220" s="132"/>
      <c r="BM220" s="132"/>
      <c r="BN220" s="132"/>
      <c r="BO220" s="132"/>
      <c r="BP220" s="132"/>
      <c r="BQ220" s="132"/>
      <c r="BR220" s="132"/>
      <c r="BS220" s="132"/>
      <c r="BT220" s="132"/>
      <c r="BU220" s="132"/>
      <c r="BV220" s="132"/>
      <c r="BW220" s="132"/>
      <c r="BX220" s="132"/>
      <c r="BY220" s="132"/>
      <c r="BZ220" s="132"/>
      <c r="CA220" s="132"/>
      <c r="CB220" s="132"/>
      <c r="CC220" s="132"/>
      <c r="CD220" s="132"/>
      <c r="CE220" s="132"/>
      <c r="CF220" s="132"/>
      <c r="CG220" s="132"/>
      <c r="CH220" s="132"/>
      <c r="CI220" s="132"/>
      <c r="CJ220" s="132"/>
      <c r="CK220" s="132"/>
      <c r="CL220" s="132"/>
      <c r="CM220" s="132"/>
      <c r="CN220" s="132"/>
      <c r="CO220" s="132"/>
      <c r="CP220" s="132"/>
      <c r="CQ220" s="132"/>
      <c r="CR220" s="132"/>
      <c r="CS220" s="132"/>
      <c r="CT220" s="132"/>
      <c r="CU220" s="132"/>
      <c r="CV220" s="132"/>
      <c r="CW220" s="132"/>
      <c r="CX220" s="132"/>
      <c r="CY220" s="132"/>
      <c r="CZ220" s="132"/>
      <c r="DA220" s="132"/>
      <c r="DB220" s="132"/>
      <c r="DC220" s="132"/>
      <c r="DD220" s="132"/>
      <c r="DE220" s="132"/>
      <c r="DF220" s="132"/>
      <c r="DG220" s="132"/>
      <c r="DH220" s="132"/>
      <c r="DI220" s="132"/>
      <c r="DJ220" s="132"/>
      <c r="DK220" s="132"/>
      <c r="DL220" s="132"/>
      <c r="DM220" s="132"/>
      <c r="DN220" s="132"/>
      <c r="DO220" s="132"/>
      <c r="DP220" s="132"/>
      <c r="DQ220" s="132"/>
      <c r="DR220" s="132"/>
      <c r="DS220" s="132"/>
      <c r="DT220" s="132"/>
      <c r="DU220" s="132"/>
      <c r="DV220" s="132"/>
      <c r="DW220" s="132"/>
      <c r="DX220" s="132"/>
      <c r="DY220" s="132"/>
      <c r="DZ220" s="132"/>
      <c r="EA220" s="132"/>
      <c r="EB220" s="132"/>
      <c r="EC220" s="132"/>
      <c r="ED220" s="132"/>
      <c r="EE220" s="132"/>
      <c r="EF220" s="132"/>
      <c r="EG220" s="132"/>
      <c r="EH220" s="132"/>
      <c r="EI220" s="132"/>
      <c r="EJ220" s="132"/>
      <c r="EK220" s="132"/>
      <c r="EL220" s="132"/>
      <c r="EM220" s="132"/>
      <c r="EN220" s="132"/>
      <c r="EO220" s="132"/>
      <c r="EP220" s="132"/>
      <c r="EQ220" s="132"/>
      <c r="ER220" s="132"/>
      <c r="ES220" s="132"/>
      <c r="ET220" s="132"/>
      <c r="EU220" s="132"/>
      <c r="EV220" s="132"/>
      <c r="EW220" s="132"/>
      <c r="EX220" s="132"/>
      <c r="EY220" s="132"/>
      <c r="EZ220" s="132"/>
      <c r="FA220" s="132"/>
      <c r="FB220" s="132"/>
      <c r="FC220" s="132"/>
      <c r="FD220" s="132"/>
      <c r="FE220" s="132"/>
      <c r="FF220" s="132"/>
      <c r="FG220" s="132"/>
      <c r="FH220" s="132"/>
      <c r="FI220" s="132"/>
      <c r="FJ220" s="132"/>
      <c r="FK220" s="132"/>
      <c r="FL220" s="132"/>
      <c r="FM220" s="132"/>
      <c r="FN220" s="132"/>
      <c r="FO220" s="132"/>
      <c r="FP220" s="132"/>
      <c r="FQ220" s="132"/>
      <c r="FR220" s="132"/>
      <c r="FS220" s="132"/>
      <c r="FT220" s="132"/>
      <c r="FU220" s="132"/>
      <c r="FV220" s="132"/>
      <c r="FW220" s="132"/>
      <c r="FX220" s="132"/>
      <c r="FY220" s="132"/>
      <c r="FZ220" s="132"/>
      <c r="GA220" s="132"/>
      <c r="GB220" s="132"/>
      <c r="GC220" s="132"/>
      <c r="GD220" s="132"/>
      <c r="GE220" s="132"/>
      <c r="GF220" s="132"/>
      <c r="GG220" s="132"/>
      <c r="GH220" s="132"/>
      <c r="GI220" s="132"/>
      <c r="GJ220" s="132"/>
      <c r="GK220" s="132"/>
      <c r="GL220" s="132"/>
      <c r="GM220" s="132"/>
      <c r="GN220" s="132"/>
      <c r="GO220" s="132"/>
      <c r="GP220" s="132"/>
      <c r="GQ220" s="132"/>
      <c r="GR220" s="132"/>
      <c r="GS220" s="132"/>
      <c r="GT220" s="132"/>
      <c r="GU220" s="132"/>
      <c r="GV220" s="132"/>
      <c r="GW220" s="132"/>
      <c r="GX220" s="132"/>
      <c r="GY220" s="132"/>
      <c r="GZ220" s="132"/>
      <c r="HA220" s="132"/>
      <c r="HB220" s="132"/>
      <c r="HC220" s="132"/>
      <c r="HD220" s="132"/>
      <c r="HE220" s="132"/>
      <c r="HF220" s="132"/>
      <c r="HG220" s="132"/>
      <c r="HH220" s="132"/>
      <c r="HI220" s="132"/>
      <c r="HJ220" s="132"/>
      <c r="HK220" s="132"/>
      <c r="HL220" s="132"/>
      <c r="HM220" s="132"/>
      <c r="HN220" s="132"/>
      <c r="HO220" s="132"/>
      <c r="HP220" s="132"/>
      <c r="HQ220" s="132"/>
      <c r="HR220" s="132"/>
      <c r="HS220" s="132"/>
      <c r="HT220" s="132"/>
      <c r="HU220" s="132"/>
      <c r="HV220" s="132"/>
      <c r="HW220" s="132"/>
      <c r="HX220" s="132"/>
      <c r="HY220" s="132"/>
      <c r="HZ220" s="132"/>
      <c r="IA220" s="132"/>
      <c r="IB220" s="132"/>
      <c r="IC220" s="132"/>
      <c r="ID220" s="132"/>
      <c r="IE220" s="132"/>
      <c r="IF220" s="132"/>
      <c r="IG220" s="132"/>
      <c r="IH220" s="132"/>
      <c r="II220" s="132"/>
      <c r="IJ220" s="132"/>
      <c r="IK220" s="132"/>
      <c r="IL220" s="132"/>
      <c r="IM220" s="132"/>
      <c r="IN220" s="132"/>
      <c r="IO220" s="132"/>
      <c r="IP220" s="132"/>
      <c r="IQ220" s="132"/>
      <c r="IR220" s="132"/>
    </row>
    <row r="221" spans="1:252" s="128" customFormat="1" ht="16.5" customHeight="1" x14ac:dyDescent="0.25">
      <c r="A221" s="140" t="s">
        <v>1439</v>
      </c>
      <c r="B221" s="140" t="s">
        <v>551</v>
      </c>
      <c r="C221" s="134"/>
      <c r="D221" s="134"/>
      <c r="E221" s="134"/>
      <c r="F221" s="134">
        <v>6906526292</v>
      </c>
      <c r="G221" s="134"/>
      <c r="H221" s="134"/>
      <c r="I221" s="135" t="s">
        <v>1438</v>
      </c>
      <c r="J221" s="136"/>
      <c r="K221" s="132"/>
      <c r="L221" s="132"/>
      <c r="M221" s="132"/>
      <c r="N221" s="132"/>
      <c r="O221" s="132"/>
      <c r="P221" s="132"/>
      <c r="Q221" s="132"/>
      <c r="R221" s="132"/>
      <c r="S221" s="132"/>
      <c r="T221" s="132"/>
      <c r="U221" s="132"/>
      <c r="V221" s="132"/>
      <c r="W221" s="132"/>
      <c r="X221" s="132"/>
      <c r="Y221" s="132"/>
      <c r="Z221" s="132"/>
      <c r="AA221" s="132"/>
      <c r="AB221" s="132"/>
      <c r="AC221" s="132"/>
      <c r="AD221" s="132"/>
      <c r="AE221" s="132"/>
      <c r="AF221" s="132"/>
      <c r="AG221" s="132"/>
      <c r="AH221" s="132"/>
      <c r="AI221" s="132"/>
      <c r="AJ221" s="132"/>
      <c r="AK221" s="132"/>
      <c r="AL221" s="132"/>
      <c r="AM221" s="132"/>
      <c r="AN221" s="132"/>
      <c r="AO221" s="132"/>
      <c r="AP221" s="132"/>
      <c r="AQ221" s="132"/>
      <c r="AR221" s="132"/>
      <c r="AS221" s="132"/>
      <c r="AT221" s="132"/>
      <c r="AU221" s="132"/>
      <c r="AV221" s="132"/>
      <c r="AW221" s="132"/>
      <c r="AX221" s="132"/>
      <c r="AY221" s="132"/>
      <c r="AZ221" s="132"/>
      <c r="BA221" s="132"/>
      <c r="BB221" s="132"/>
      <c r="BC221" s="132"/>
      <c r="BD221" s="132"/>
      <c r="BE221" s="132"/>
      <c r="BF221" s="132"/>
      <c r="BG221" s="132"/>
      <c r="BH221" s="132"/>
      <c r="BI221" s="132"/>
      <c r="BJ221" s="132"/>
      <c r="BK221" s="132"/>
      <c r="BL221" s="132"/>
      <c r="BM221" s="132"/>
      <c r="BN221" s="132"/>
      <c r="BO221" s="132"/>
      <c r="BP221" s="132"/>
      <c r="BQ221" s="132"/>
      <c r="BR221" s="132"/>
      <c r="BS221" s="132"/>
      <c r="BT221" s="132"/>
      <c r="BU221" s="132"/>
      <c r="BV221" s="132"/>
      <c r="BW221" s="132"/>
      <c r="BX221" s="132"/>
      <c r="BY221" s="132"/>
      <c r="BZ221" s="132"/>
      <c r="CA221" s="132"/>
      <c r="CB221" s="132"/>
      <c r="CC221" s="132"/>
      <c r="CD221" s="132"/>
      <c r="CE221" s="132"/>
      <c r="CF221" s="132"/>
      <c r="CG221" s="132"/>
      <c r="CH221" s="132"/>
      <c r="CI221" s="132"/>
      <c r="CJ221" s="132"/>
      <c r="CK221" s="132"/>
      <c r="CL221" s="132"/>
      <c r="CM221" s="132"/>
      <c r="CN221" s="132"/>
      <c r="CO221" s="132"/>
      <c r="CP221" s="132"/>
      <c r="CQ221" s="132"/>
      <c r="CR221" s="132"/>
      <c r="CS221" s="132"/>
      <c r="CT221" s="132"/>
      <c r="CU221" s="132"/>
      <c r="CV221" s="132"/>
      <c r="CW221" s="132"/>
      <c r="CX221" s="132"/>
      <c r="CY221" s="132"/>
      <c r="CZ221" s="132"/>
      <c r="DA221" s="132"/>
      <c r="DB221" s="132"/>
      <c r="DC221" s="132"/>
      <c r="DD221" s="132"/>
      <c r="DE221" s="132"/>
      <c r="DF221" s="132"/>
      <c r="DG221" s="132"/>
      <c r="DH221" s="132"/>
      <c r="DI221" s="132"/>
      <c r="DJ221" s="132"/>
      <c r="DK221" s="132"/>
      <c r="DL221" s="132"/>
      <c r="DM221" s="132"/>
      <c r="DN221" s="132"/>
      <c r="DO221" s="132"/>
      <c r="DP221" s="132"/>
      <c r="DQ221" s="132"/>
      <c r="DR221" s="132"/>
      <c r="DS221" s="132"/>
      <c r="DT221" s="132"/>
      <c r="DU221" s="132"/>
      <c r="DV221" s="132"/>
      <c r="DW221" s="132"/>
      <c r="DX221" s="132"/>
      <c r="DY221" s="132"/>
      <c r="DZ221" s="132"/>
      <c r="EA221" s="132"/>
      <c r="EB221" s="132"/>
      <c r="EC221" s="132"/>
      <c r="ED221" s="132"/>
      <c r="EE221" s="132"/>
      <c r="EF221" s="132"/>
      <c r="EG221" s="132"/>
      <c r="EH221" s="132"/>
      <c r="EI221" s="132"/>
      <c r="EJ221" s="132"/>
      <c r="EK221" s="132"/>
      <c r="EL221" s="132"/>
      <c r="EM221" s="132"/>
      <c r="EN221" s="132"/>
      <c r="EO221" s="132"/>
      <c r="EP221" s="132"/>
      <c r="EQ221" s="132"/>
      <c r="ER221" s="132"/>
      <c r="ES221" s="132"/>
      <c r="ET221" s="132"/>
      <c r="EU221" s="132"/>
      <c r="EV221" s="132"/>
      <c r="EW221" s="132"/>
      <c r="EX221" s="132"/>
      <c r="EY221" s="132"/>
      <c r="EZ221" s="132"/>
      <c r="FA221" s="132"/>
      <c r="FB221" s="132"/>
      <c r="FC221" s="132"/>
      <c r="FD221" s="132"/>
      <c r="FE221" s="132"/>
      <c r="FF221" s="132"/>
      <c r="FG221" s="132"/>
      <c r="FH221" s="132"/>
      <c r="FI221" s="132"/>
      <c r="FJ221" s="132"/>
      <c r="FK221" s="132"/>
      <c r="FL221" s="132"/>
      <c r="FM221" s="132"/>
      <c r="FN221" s="132"/>
      <c r="FO221" s="132"/>
      <c r="FP221" s="132"/>
      <c r="FQ221" s="132"/>
      <c r="FR221" s="132"/>
      <c r="FS221" s="132"/>
      <c r="FT221" s="132"/>
      <c r="FU221" s="132"/>
      <c r="FV221" s="132"/>
      <c r="FW221" s="132"/>
      <c r="FX221" s="132"/>
      <c r="FY221" s="132"/>
      <c r="FZ221" s="132"/>
      <c r="GA221" s="132"/>
      <c r="GB221" s="132"/>
      <c r="GC221" s="132"/>
      <c r="GD221" s="132"/>
      <c r="GE221" s="132"/>
      <c r="GF221" s="132"/>
      <c r="GG221" s="132"/>
      <c r="GH221" s="132"/>
      <c r="GI221" s="132"/>
      <c r="GJ221" s="132"/>
      <c r="GK221" s="132"/>
      <c r="GL221" s="132"/>
      <c r="GM221" s="132"/>
      <c r="GN221" s="132"/>
      <c r="GO221" s="132"/>
      <c r="GP221" s="132"/>
      <c r="GQ221" s="132"/>
      <c r="GR221" s="132"/>
      <c r="GS221" s="132"/>
      <c r="GT221" s="132"/>
      <c r="GU221" s="132"/>
      <c r="GV221" s="132"/>
      <c r="GW221" s="132"/>
      <c r="GX221" s="132"/>
      <c r="GY221" s="132"/>
      <c r="GZ221" s="132"/>
      <c r="HA221" s="132"/>
      <c r="HB221" s="132"/>
      <c r="HC221" s="132"/>
      <c r="HD221" s="132"/>
      <c r="HE221" s="132"/>
      <c r="HF221" s="132"/>
      <c r="HG221" s="132"/>
      <c r="HH221" s="132"/>
      <c r="HI221" s="132"/>
      <c r="HJ221" s="132"/>
      <c r="HK221" s="132"/>
      <c r="HL221" s="132"/>
      <c r="HM221" s="132"/>
      <c r="HN221" s="132"/>
      <c r="HO221" s="132"/>
      <c r="HP221" s="132"/>
      <c r="HQ221" s="132"/>
      <c r="HR221" s="132"/>
      <c r="HS221" s="132"/>
      <c r="HT221" s="132"/>
      <c r="HU221" s="132"/>
      <c r="HV221" s="132"/>
      <c r="HW221" s="132"/>
      <c r="HX221" s="132"/>
      <c r="HY221" s="132"/>
      <c r="HZ221" s="132"/>
      <c r="IA221" s="132"/>
      <c r="IB221" s="132"/>
      <c r="IC221" s="132"/>
      <c r="ID221" s="132"/>
      <c r="IE221" s="132"/>
      <c r="IF221" s="132"/>
      <c r="IG221" s="132"/>
      <c r="IH221" s="132"/>
      <c r="II221" s="132"/>
      <c r="IJ221" s="132"/>
      <c r="IK221" s="132"/>
      <c r="IL221" s="132"/>
      <c r="IM221" s="132"/>
      <c r="IN221" s="132"/>
      <c r="IO221" s="132"/>
      <c r="IP221" s="132"/>
      <c r="IQ221" s="132"/>
      <c r="IR221" s="132"/>
    </row>
    <row r="222" spans="1:252" s="128" customFormat="1" ht="17.25" customHeight="1" x14ac:dyDescent="0.25">
      <c r="A222" s="141" t="s">
        <v>791</v>
      </c>
      <c r="B222" s="141" t="s">
        <v>463</v>
      </c>
      <c r="C222" s="142" t="s">
        <v>1276</v>
      </c>
      <c r="D222" s="142" t="s">
        <v>486</v>
      </c>
      <c r="E222" s="134"/>
      <c r="F222" s="134"/>
      <c r="G222" s="134">
        <v>6974975528</v>
      </c>
      <c r="H222" s="134">
        <v>6973825560</v>
      </c>
      <c r="I222" s="137" t="s">
        <v>792</v>
      </c>
      <c r="J222" s="136"/>
      <c r="K222" s="139"/>
      <c r="L222" s="132"/>
      <c r="M222" s="132"/>
      <c r="N222" s="132"/>
      <c r="O222" s="132"/>
      <c r="P222" s="132"/>
      <c r="Q222" s="132"/>
      <c r="R222" s="132"/>
      <c r="S222" s="132"/>
      <c r="T222" s="132"/>
      <c r="U222" s="132"/>
      <c r="V222" s="132"/>
      <c r="W222" s="132"/>
      <c r="X222" s="132"/>
      <c r="Y222" s="132"/>
      <c r="Z222" s="132"/>
      <c r="AA222" s="132"/>
      <c r="AB222" s="132"/>
      <c r="AC222" s="132"/>
      <c r="AD222" s="132"/>
      <c r="AE222" s="132"/>
      <c r="AF222" s="132"/>
      <c r="AG222" s="132"/>
      <c r="AH222" s="132"/>
      <c r="AI222" s="132"/>
      <c r="AJ222" s="132"/>
      <c r="AK222" s="132"/>
      <c r="AL222" s="132"/>
      <c r="AM222" s="132"/>
      <c r="AN222" s="132"/>
      <c r="AO222" s="132"/>
      <c r="AP222" s="132"/>
      <c r="AQ222" s="132"/>
      <c r="AR222" s="132"/>
      <c r="AS222" s="132"/>
      <c r="AT222" s="132"/>
      <c r="AU222" s="132"/>
      <c r="AV222" s="132"/>
      <c r="AW222" s="132"/>
      <c r="AX222" s="132"/>
      <c r="AY222" s="132"/>
      <c r="AZ222" s="132"/>
      <c r="BA222" s="132"/>
      <c r="BB222" s="132"/>
      <c r="BC222" s="132"/>
      <c r="BD222" s="132"/>
      <c r="BE222" s="132"/>
      <c r="BF222" s="132"/>
      <c r="BG222" s="132"/>
      <c r="BH222" s="132"/>
      <c r="BI222" s="132"/>
      <c r="BJ222" s="132"/>
      <c r="BK222" s="132"/>
      <c r="BL222" s="132"/>
      <c r="BM222" s="132"/>
      <c r="BN222" s="132"/>
      <c r="BO222" s="132"/>
      <c r="BP222" s="132"/>
      <c r="BQ222" s="132"/>
      <c r="BR222" s="132"/>
      <c r="BS222" s="132"/>
      <c r="BT222" s="132"/>
      <c r="BU222" s="132"/>
      <c r="BV222" s="132"/>
      <c r="BW222" s="132"/>
      <c r="BX222" s="132"/>
      <c r="BY222" s="132"/>
      <c r="BZ222" s="132"/>
      <c r="CA222" s="132"/>
      <c r="CB222" s="132"/>
      <c r="CC222" s="132"/>
      <c r="CD222" s="132"/>
      <c r="CE222" s="132"/>
      <c r="CF222" s="132"/>
      <c r="CG222" s="132"/>
      <c r="CH222" s="132"/>
      <c r="CI222" s="132"/>
      <c r="CJ222" s="132"/>
      <c r="CK222" s="132"/>
      <c r="CL222" s="132"/>
      <c r="CM222" s="132"/>
      <c r="CN222" s="132"/>
      <c r="CO222" s="132"/>
      <c r="CP222" s="132"/>
      <c r="CQ222" s="132"/>
      <c r="CR222" s="132"/>
      <c r="CS222" s="132"/>
      <c r="CT222" s="132"/>
      <c r="CU222" s="132"/>
      <c r="CV222" s="132"/>
      <c r="CW222" s="132"/>
      <c r="CX222" s="132"/>
      <c r="CY222" s="132"/>
      <c r="CZ222" s="132"/>
      <c r="DA222" s="132"/>
      <c r="DB222" s="132"/>
      <c r="DC222" s="132"/>
      <c r="DD222" s="132"/>
      <c r="DE222" s="132"/>
      <c r="DF222" s="132"/>
      <c r="DG222" s="132"/>
      <c r="DH222" s="132"/>
      <c r="DI222" s="132"/>
      <c r="DJ222" s="132"/>
      <c r="DK222" s="132"/>
      <c r="DL222" s="132"/>
      <c r="DM222" s="132"/>
      <c r="DN222" s="132"/>
      <c r="DO222" s="132"/>
      <c r="DP222" s="132"/>
      <c r="DQ222" s="132"/>
      <c r="DR222" s="132"/>
      <c r="DS222" s="132"/>
      <c r="DT222" s="132"/>
      <c r="DU222" s="132"/>
      <c r="DV222" s="132"/>
      <c r="DW222" s="132"/>
      <c r="DX222" s="132"/>
      <c r="DY222" s="132"/>
      <c r="DZ222" s="132"/>
      <c r="EA222" s="132"/>
      <c r="EB222" s="132"/>
      <c r="EC222" s="132"/>
      <c r="ED222" s="132"/>
      <c r="EE222" s="132"/>
      <c r="EF222" s="132"/>
      <c r="EG222" s="132"/>
      <c r="EH222" s="132"/>
      <c r="EI222" s="132"/>
      <c r="EJ222" s="132"/>
      <c r="EK222" s="132"/>
      <c r="EL222" s="132"/>
      <c r="EM222" s="132"/>
      <c r="EN222" s="132"/>
      <c r="EO222" s="132"/>
      <c r="EP222" s="132"/>
      <c r="EQ222" s="132"/>
      <c r="ER222" s="132"/>
      <c r="ES222" s="132"/>
      <c r="ET222" s="132"/>
      <c r="EU222" s="132"/>
      <c r="EV222" s="132"/>
      <c r="EW222" s="132"/>
      <c r="EX222" s="132"/>
      <c r="EY222" s="132"/>
      <c r="EZ222" s="132"/>
      <c r="FA222" s="132"/>
      <c r="FB222" s="132"/>
      <c r="FC222" s="132"/>
      <c r="FD222" s="132"/>
      <c r="FE222" s="132"/>
      <c r="FF222" s="132"/>
      <c r="FG222" s="132"/>
      <c r="FH222" s="132"/>
      <c r="FI222" s="132"/>
      <c r="FJ222" s="132"/>
      <c r="FK222" s="132"/>
      <c r="FL222" s="132"/>
      <c r="FM222" s="132"/>
      <c r="FN222" s="132"/>
      <c r="FO222" s="132"/>
      <c r="FP222" s="132"/>
      <c r="FQ222" s="132"/>
      <c r="FR222" s="132"/>
      <c r="FS222" s="132"/>
      <c r="FT222" s="132"/>
      <c r="FU222" s="132"/>
      <c r="FV222" s="132"/>
      <c r="FW222" s="132"/>
      <c r="FX222" s="132"/>
      <c r="FY222" s="132"/>
      <c r="FZ222" s="132"/>
      <c r="GA222" s="132"/>
      <c r="GB222" s="132"/>
      <c r="GC222" s="132"/>
      <c r="GD222" s="132"/>
      <c r="GE222" s="132"/>
      <c r="GF222" s="132"/>
      <c r="GG222" s="132"/>
      <c r="GH222" s="132"/>
      <c r="GI222" s="132"/>
      <c r="GJ222" s="132"/>
      <c r="GK222" s="132"/>
      <c r="GL222" s="132"/>
      <c r="GM222" s="132"/>
      <c r="GN222" s="132"/>
      <c r="GO222" s="132"/>
      <c r="GP222" s="132"/>
      <c r="GQ222" s="132"/>
      <c r="GR222" s="132"/>
      <c r="GS222" s="132"/>
      <c r="GT222" s="132"/>
      <c r="GU222" s="132"/>
      <c r="GV222" s="132"/>
      <c r="GW222" s="132"/>
      <c r="GX222" s="132"/>
      <c r="GY222" s="132"/>
      <c r="GZ222" s="132"/>
      <c r="HA222" s="132"/>
      <c r="HB222" s="132"/>
      <c r="HC222" s="132"/>
      <c r="HD222" s="132"/>
      <c r="HE222" s="132"/>
      <c r="HF222" s="132"/>
      <c r="HG222" s="132"/>
      <c r="HH222" s="132"/>
      <c r="HI222" s="132"/>
      <c r="HJ222" s="132"/>
      <c r="HK222" s="132"/>
      <c r="HL222" s="132"/>
      <c r="HM222" s="132"/>
      <c r="HN222" s="132"/>
      <c r="HO222" s="132"/>
      <c r="HP222" s="132"/>
      <c r="HQ222" s="132"/>
      <c r="HR222" s="132"/>
      <c r="HS222" s="132"/>
      <c r="HT222" s="132"/>
      <c r="HU222" s="132"/>
      <c r="HV222" s="132"/>
      <c r="HW222" s="132"/>
      <c r="HX222" s="132"/>
      <c r="HY222" s="132"/>
      <c r="HZ222" s="132"/>
      <c r="IA222" s="132"/>
      <c r="IB222" s="132"/>
      <c r="IC222" s="132"/>
      <c r="ID222" s="132"/>
      <c r="IE222" s="132"/>
      <c r="IF222" s="132"/>
      <c r="IG222" s="132"/>
      <c r="IH222" s="132"/>
      <c r="II222" s="132"/>
      <c r="IJ222" s="132"/>
      <c r="IK222" s="132"/>
      <c r="IL222" s="132"/>
      <c r="IM222" s="132"/>
      <c r="IN222" s="132"/>
      <c r="IO222" s="132"/>
      <c r="IP222" s="132"/>
      <c r="IQ222" s="132"/>
      <c r="IR222" s="132"/>
    </row>
    <row r="223" spans="1:252" x14ac:dyDescent="0.25">
      <c r="A223" s="140" t="s">
        <v>921</v>
      </c>
      <c r="B223" s="140" t="s">
        <v>1216</v>
      </c>
      <c r="C223" s="134" t="s">
        <v>922</v>
      </c>
      <c r="D223" s="134" t="s">
        <v>473</v>
      </c>
      <c r="E223" s="134">
        <v>2102836272</v>
      </c>
      <c r="F223" s="134">
        <v>6977775659</v>
      </c>
      <c r="G223" s="134">
        <v>6945654184</v>
      </c>
      <c r="H223" s="134">
        <v>6977775659</v>
      </c>
      <c r="I223" s="135" t="s">
        <v>1697</v>
      </c>
      <c r="J223" s="135" t="s">
        <v>1773</v>
      </c>
      <c r="K223" s="132"/>
      <c r="L223" s="132"/>
      <c r="M223" s="132"/>
      <c r="N223" s="132"/>
      <c r="O223" s="132"/>
      <c r="P223" s="132"/>
      <c r="Q223" s="132"/>
      <c r="R223" s="132"/>
      <c r="S223" s="132"/>
      <c r="T223" s="132"/>
      <c r="U223" s="132"/>
      <c r="V223" s="132"/>
      <c r="W223" s="132"/>
      <c r="X223" s="132"/>
      <c r="Y223" s="132"/>
      <c r="Z223" s="132"/>
      <c r="AA223" s="132"/>
      <c r="AB223" s="132"/>
      <c r="AC223" s="132"/>
      <c r="AD223" s="132"/>
      <c r="AE223" s="132"/>
      <c r="AF223" s="132"/>
      <c r="AG223" s="132"/>
      <c r="AH223" s="132"/>
      <c r="AI223" s="132"/>
      <c r="AJ223" s="132"/>
      <c r="AK223" s="132"/>
      <c r="AL223" s="132"/>
      <c r="AM223" s="132"/>
      <c r="AN223" s="132"/>
      <c r="AO223" s="132"/>
      <c r="AP223" s="132"/>
      <c r="AQ223" s="132"/>
      <c r="AR223" s="132"/>
      <c r="AS223" s="132"/>
      <c r="AT223" s="132"/>
      <c r="AU223" s="132"/>
      <c r="AV223" s="132"/>
      <c r="AW223" s="132"/>
      <c r="AX223" s="132"/>
      <c r="AY223" s="132"/>
      <c r="AZ223" s="132"/>
      <c r="BA223" s="132"/>
      <c r="BB223" s="132"/>
      <c r="BC223" s="132"/>
      <c r="BD223" s="132"/>
      <c r="BE223" s="132"/>
      <c r="BF223" s="132"/>
      <c r="BG223" s="132"/>
      <c r="BH223" s="132"/>
      <c r="BI223" s="132"/>
      <c r="BJ223" s="132"/>
      <c r="BK223" s="132"/>
      <c r="BL223" s="132"/>
      <c r="BM223" s="132"/>
      <c r="BN223" s="132"/>
      <c r="BO223" s="132"/>
      <c r="BP223" s="132"/>
      <c r="BQ223" s="132"/>
      <c r="BR223" s="132"/>
      <c r="BS223" s="132"/>
      <c r="BT223" s="132"/>
      <c r="BU223" s="132"/>
      <c r="BV223" s="132"/>
      <c r="BW223" s="132"/>
      <c r="BX223" s="132"/>
      <c r="BY223" s="132"/>
      <c r="BZ223" s="132"/>
      <c r="CA223" s="132"/>
      <c r="CB223" s="132"/>
      <c r="CC223" s="132"/>
      <c r="CD223" s="132"/>
      <c r="CE223" s="132"/>
      <c r="CF223" s="132"/>
      <c r="CG223" s="132"/>
      <c r="CH223" s="132"/>
      <c r="CI223" s="132"/>
      <c r="CJ223" s="132"/>
      <c r="CK223" s="132"/>
      <c r="CL223" s="132"/>
      <c r="CM223" s="132"/>
      <c r="CN223" s="132"/>
      <c r="CO223" s="132"/>
      <c r="CP223" s="132"/>
      <c r="CQ223" s="132"/>
      <c r="CR223" s="132"/>
      <c r="CS223" s="132"/>
      <c r="CT223" s="132"/>
      <c r="CU223" s="132"/>
      <c r="CV223" s="132"/>
      <c r="CW223" s="132"/>
      <c r="CX223" s="132"/>
      <c r="CY223" s="132"/>
      <c r="CZ223" s="132"/>
      <c r="DA223" s="132"/>
      <c r="DB223" s="132"/>
      <c r="DC223" s="132"/>
      <c r="DD223" s="132"/>
      <c r="DE223" s="132"/>
      <c r="DF223" s="132"/>
      <c r="DG223" s="132"/>
      <c r="DH223" s="132"/>
      <c r="DI223" s="132"/>
      <c r="DJ223" s="132"/>
      <c r="DK223" s="132"/>
      <c r="DL223" s="132"/>
      <c r="DM223" s="132"/>
      <c r="DN223" s="132"/>
      <c r="DO223" s="132"/>
      <c r="DP223" s="132"/>
      <c r="DQ223" s="132"/>
      <c r="DR223" s="132"/>
      <c r="DS223" s="132"/>
      <c r="DT223" s="132"/>
      <c r="DU223" s="132"/>
      <c r="DV223" s="132"/>
      <c r="DW223" s="132"/>
      <c r="DX223" s="132"/>
      <c r="DY223" s="132"/>
      <c r="DZ223" s="132"/>
      <c r="EA223" s="132"/>
      <c r="EB223" s="132"/>
      <c r="EC223" s="132"/>
      <c r="ED223" s="132"/>
      <c r="EE223" s="132"/>
      <c r="EF223" s="132"/>
      <c r="EG223" s="132"/>
      <c r="EH223" s="132"/>
      <c r="EI223" s="132"/>
      <c r="EJ223" s="132"/>
      <c r="EK223" s="132"/>
      <c r="EL223" s="132"/>
      <c r="EM223" s="132"/>
      <c r="EN223" s="132"/>
      <c r="EO223" s="132"/>
      <c r="EP223" s="132"/>
      <c r="EQ223" s="132"/>
      <c r="ER223" s="132"/>
      <c r="ES223" s="132"/>
      <c r="ET223" s="132"/>
      <c r="EU223" s="132"/>
      <c r="EV223" s="132"/>
      <c r="EW223" s="132"/>
      <c r="EX223" s="132"/>
      <c r="EY223" s="132"/>
      <c r="EZ223" s="132"/>
      <c r="FA223" s="132"/>
      <c r="FB223" s="132"/>
      <c r="FC223" s="132"/>
      <c r="FD223" s="132"/>
      <c r="FE223" s="132"/>
      <c r="FF223" s="132"/>
      <c r="FG223" s="132"/>
      <c r="FH223" s="132"/>
      <c r="FI223" s="132"/>
      <c r="FJ223" s="132"/>
      <c r="FK223" s="132"/>
      <c r="FL223" s="132"/>
      <c r="FM223" s="132"/>
      <c r="FN223" s="132"/>
      <c r="FO223" s="132"/>
      <c r="FP223" s="132"/>
      <c r="FQ223" s="132"/>
      <c r="FR223" s="132"/>
      <c r="FS223" s="132"/>
      <c r="FT223" s="132"/>
      <c r="FU223" s="132"/>
      <c r="FV223" s="132"/>
      <c r="FW223" s="132"/>
      <c r="FX223" s="132"/>
      <c r="FY223" s="132"/>
      <c r="FZ223" s="132"/>
      <c r="GA223" s="132"/>
      <c r="GB223" s="132"/>
      <c r="GC223" s="132"/>
      <c r="GD223" s="132"/>
      <c r="GE223" s="132"/>
      <c r="GF223" s="132"/>
      <c r="GG223" s="132"/>
      <c r="GH223" s="132"/>
      <c r="GI223" s="132"/>
      <c r="GJ223" s="132"/>
      <c r="GK223" s="132"/>
      <c r="GL223" s="132"/>
      <c r="GM223" s="132"/>
      <c r="GN223" s="132"/>
      <c r="GO223" s="132"/>
      <c r="GP223" s="132"/>
      <c r="GQ223" s="132"/>
      <c r="GR223" s="132"/>
      <c r="GS223" s="132"/>
      <c r="GT223" s="132"/>
      <c r="GU223" s="132"/>
      <c r="GV223" s="132"/>
      <c r="GW223" s="132"/>
      <c r="GX223" s="132"/>
      <c r="GY223" s="132"/>
      <c r="GZ223" s="132"/>
      <c r="HA223" s="132"/>
      <c r="HB223" s="132"/>
      <c r="HC223" s="132"/>
      <c r="HD223" s="132"/>
      <c r="HE223" s="132"/>
      <c r="HF223" s="132"/>
      <c r="HG223" s="132"/>
      <c r="HH223" s="132"/>
      <c r="HI223" s="132"/>
      <c r="HJ223" s="132"/>
      <c r="HK223" s="132"/>
      <c r="HL223" s="132"/>
      <c r="HM223" s="132"/>
      <c r="HN223" s="132"/>
      <c r="HO223" s="132"/>
      <c r="HP223" s="132"/>
      <c r="HQ223" s="132"/>
      <c r="HR223" s="132"/>
      <c r="HS223" s="132"/>
      <c r="HT223" s="132"/>
      <c r="HU223" s="132"/>
      <c r="HV223" s="132"/>
      <c r="HW223" s="132"/>
      <c r="HX223" s="132"/>
      <c r="HY223" s="132"/>
      <c r="HZ223" s="132"/>
      <c r="IA223" s="132"/>
      <c r="IB223" s="132"/>
      <c r="IC223" s="132"/>
      <c r="ID223" s="132"/>
      <c r="IE223" s="132"/>
      <c r="IF223" s="132"/>
      <c r="IG223" s="132"/>
      <c r="IH223" s="132"/>
      <c r="II223" s="132"/>
      <c r="IJ223" s="132"/>
      <c r="IK223" s="132"/>
      <c r="IL223" s="132"/>
      <c r="IM223" s="132"/>
      <c r="IN223" s="132"/>
      <c r="IO223" s="132"/>
      <c r="IP223" s="132"/>
      <c r="IQ223" s="132"/>
      <c r="IR223" s="132"/>
    </row>
    <row r="224" spans="1:252" x14ac:dyDescent="0.25">
      <c r="A224" s="141" t="s">
        <v>657</v>
      </c>
      <c r="B224" s="141" t="s">
        <v>1176</v>
      </c>
      <c r="C224" s="142" t="s">
        <v>658</v>
      </c>
      <c r="D224" s="142" t="s">
        <v>456</v>
      </c>
      <c r="E224" s="142" t="s">
        <v>659</v>
      </c>
      <c r="F224" s="142" t="s">
        <v>660</v>
      </c>
      <c r="G224" s="142"/>
      <c r="H224" s="142"/>
      <c r="I224" s="138">
        <v>2106851002</v>
      </c>
      <c r="J224" s="135" t="s">
        <v>1236</v>
      </c>
      <c r="K224" s="139"/>
      <c r="L224" s="132"/>
      <c r="M224" s="132"/>
      <c r="N224" s="132"/>
      <c r="O224" s="132"/>
      <c r="P224" s="132"/>
      <c r="Q224" s="132"/>
      <c r="R224" s="132"/>
      <c r="S224" s="132"/>
      <c r="T224" s="132"/>
      <c r="U224" s="132"/>
      <c r="V224" s="132"/>
      <c r="W224" s="132"/>
      <c r="X224" s="132"/>
      <c r="Y224" s="132"/>
      <c r="Z224" s="132"/>
      <c r="AA224" s="132"/>
      <c r="AB224" s="132"/>
      <c r="AC224" s="132"/>
      <c r="AD224" s="132"/>
      <c r="AE224" s="132"/>
      <c r="AF224" s="132"/>
      <c r="AG224" s="132"/>
      <c r="AH224" s="132"/>
      <c r="AI224" s="132"/>
      <c r="AJ224" s="132"/>
      <c r="AK224" s="132"/>
      <c r="AL224" s="132"/>
      <c r="AM224" s="132"/>
      <c r="AN224" s="132"/>
      <c r="AO224" s="132"/>
      <c r="AP224" s="132"/>
      <c r="AQ224" s="132"/>
      <c r="AR224" s="132"/>
      <c r="AS224" s="132"/>
      <c r="AT224" s="132"/>
      <c r="AU224" s="132"/>
      <c r="AV224" s="132"/>
      <c r="AW224" s="132"/>
      <c r="AX224" s="132"/>
      <c r="AY224" s="132"/>
      <c r="AZ224" s="132"/>
      <c r="BA224" s="132"/>
      <c r="BB224" s="132"/>
      <c r="BC224" s="132"/>
      <c r="BD224" s="132"/>
      <c r="BE224" s="132"/>
      <c r="BF224" s="132"/>
      <c r="BG224" s="132"/>
      <c r="BH224" s="132"/>
      <c r="BI224" s="132"/>
      <c r="BJ224" s="132"/>
      <c r="BK224" s="132"/>
      <c r="BL224" s="132"/>
      <c r="BM224" s="132"/>
      <c r="BN224" s="132"/>
      <c r="BO224" s="132"/>
      <c r="BP224" s="132"/>
      <c r="BQ224" s="132"/>
      <c r="BR224" s="132"/>
      <c r="BS224" s="132"/>
      <c r="BT224" s="132"/>
      <c r="BU224" s="132"/>
      <c r="BV224" s="132"/>
      <c r="BW224" s="132"/>
      <c r="BX224" s="132"/>
      <c r="BY224" s="132"/>
      <c r="BZ224" s="132"/>
      <c r="CA224" s="132"/>
      <c r="CB224" s="132"/>
      <c r="CC224" s="132"/>
      <c r="CD224" s="132"/>
      <c r="CE224" s="132"/>
      <c r="CF224" s="132"/>
      <c r="CG224" s="132"/>
      <c r="CH224" s="132"/>
      <c r="CI224" s="132"/>
      <c r="CJ224" s="132"/>
      <c r="CK224" s="132"/>
      <c r="CL224" s="132"/>
      <c r="CM224" s="132"/>
      <c r="CN224" s="132"/>
      <c r="CO224" s="132"/>
      <c r="CP224" s="132"/>
      <c r="CQ224" s="132"/>
      <c r="CR224" s="132"/>
      <c r="CS224" s="132"/>
      <c r="CT224" s="132"/>
      <c r="CU224" s="132"/>
      <c r="CV224" s="132"/>
      <c r="CW224" s="132"/>
      <c r="CX224" s="132"/>
      <c r="CY224" s="132"/>
      <c r="CZ224" s="132"/>
      <c r="DA224" s="132"/>
      <c r="DB224" s="132"/>
      <c r="DC224" s="132"/>
      <c r="DD224" s="132"/>
      <c r="DE224" s="132"/>
      <c r="DF224" s="132"/>
      <c r="DG224" s="132"/>
      <c r="DH224" s="132"/>
      <c r="DI224" s="132"/>
      <c r="DJ224" s="132"/>
      <c r="DK224" s="132"/>
      <c r="DL224" s="132"/>
      <c r="DM224" s="132"/>
      <c r="DN224" s="132"/>
      <c r="DO224" s="132"/>
      <c r="DP224" s="132"/>
      <c r="DQ224" s="132"/>
      <c r="DR224" s="132"/>
      <c r="DS224" s="132"/>
      <c r="DT224" s="132"/>
      <c r="DU224" s="132"/>
      <c r="DV224" s="132"/>
      <c r="DW224" s="132"/>
      <c r="DX224" s="132"/>
      <c r="DY224" s="132"/>
      <c r="DZ224" s="132"/>
      <c r="EA224" s="132"/>
      <c r="EB224" s="132"/>
      <c r="EC224" s="132"/>
      <c r="ED224" s="132"/>
      <c r="EE224" s="132"/>
      <c r="EF224" s="132"/>
      <c r="EG224" s="132"/>
      <c r="EH224" s="132"/>
      <c r="EI224" s="132"/>
      <c r="EJ224" s="132"/>
      <c r="EK224" s="132"/>
      <c r="EL224" s="132"/>
      <c r="EM224" s="132"/>
      <c r="EN224" s="132"/>
      <c r="EO224" s="132"/>
      <c r="EP224" s="132"/>
      <c r="EQ224" s="132"/>
      <c r="ER224" s="132"/>
      <c r="ES224" s="132"/>
      <c r="ET224" s="132"/>
      <c r="EU224" s="132"/>
      <c r="EV224" s="132"/>
      <c r="EW224" s="132"/>
      <c r="EX224" s="132"/>
      <c r="EY224" s="132"/>
      <c r="EZ224" s="132"/>
      <c r="FA224" s="132"/>
      <c r="FB224" s="132"/>
      <c r="FC224" s="132"/>
      <c r="FD224" s="132"/>
      <c r="FE224" s="132"/>
      <c r="FF224" s="132"/>
      <c r="FG224" s="132"/>
      <c r="FH224" s="132"/>
      <c r="FI224" s="132"/>
      <c r="FJ224" s="132"/>
      <c r="FK224" s="132"/>
      <c r="FL224" s="132"/>
      <c r="FM224" s="132"/>
      <c r="FN224" s="132"/>
      <c r="FO224" s="132"/>
      <c r="FP224" s="132"/>
      <c r="FQ224" s="132"/>
      <c r="FR224" s="132"/>
      <c r="FS224" s="132"/>
      <c r="FT224" s="132"/>
      <c r="FU224" s="132"/>
      <c r="FV224" s="132"/>
      <c r="FW224" s="132"/>
      <c r="FX224" s="132"/>
      <c r="FY224" s="132"/>
      <c r="FZ224" s="132"/>
      <c r="GA224" s="132"/>
      <c r="GB224" s="132"/>
      <c r="GC224" s="132"/>
      <c r="GD224" s="132"/>
      <c r="GE224" s="132"/>
      <c r="GF224" s="132"/>
      <c r="GG224" s="132"/>
      <c r="GH224" s="132"/>
      <c r="GI224" s="132"/>
      <c r="GJ224" s="132"/>
      <c r="GK224" s="132"/>
      <c r="GL224" s="132"/>
      <c r="GM224" s="132"/>
      <c r="GN224" s="132"/>
      <c r="GO224" s="132"/>
      <c r="GP224" s="132"/>
      <c r="GQ224" s="132"/>
      <c r="GR224" s="132"/>
      <c r="GS224" s="132"/>
      <c r="GT224" s="132"/>
      <c r="GU224" s="132"/>
      <c r="GV224" s="132"/>
      <c r="GW224" s="132"/>
      <c r="GX224" s="132"/>
      <c r="GY224" s="132"/>
      <c r="GZ224" s="132"/>
      <c r="HA224" s="132"/>
      <c r="HB224" s="132"/>
      <c r="HC224" s="132"/>
      <c r="HD224" s="132"/>
      <c r="HE224" s="132"/>
      <c r="HF224" s="132"/>
      <c r="HG224" s="132"/>
      <c r="HH224" s="132"/>
      <c r="HI224" s="132"/>
      <c r="HJ224" s="132"/>
      <c r="HK224" s="132"/>
      <c r="HL224" s="132"/>
      <c r="HM224" s="132"/>
      <c r="HN224" s="132"/>
      <c r="HO224" s="132"/>
      <c r="HP224" s="132"/>
      <c r="HQ224" s="132"/>
      <c r="HR224" s="132"/>
      <c r="HS224" s="132"/>
      <c r="HT224" s="132"/>
      <c r="HU224" s="132"/>
      <c r="HV224" s="132"/>
      <c r="HW224" s="132"/>
      <c r="HX224" s="132"/>
      <c r="HY224" s="132"/>
      <c r="HZ224" s="132"/>
      <c r="IA224" s="132"/>
      <c r="IB224" s="132"/>
      <c r="IC224" s="132"/>
      <c r="ID224" s="132"/>
      <c r="IE224" s="132"/>
      <c r="IF224" s="132"/>
      <c r="IG224" s="132"/>
      <c r="IH224" s="132"/>
      <c r="II224" s="132"/>
      <c r="IJ224" s="132"/>
      <c r="IK224" s="132"/>
      <c r="IL224" s="132"/>
      <c r="IM224" s="132"/>
      <c r="IN224" s="132"/>
      <c r="IO224" s="132"/>
      <c r="IP224" s="132"/>
      <c r="IQ224" s="132"/>
      <c r="IR224" s="132"/>
    </row>
    <row r="225" spans="1:461" x14ac:dyDescent="0.25">
      <c r="A225" s="102" t="s">
        <v>916</v>
      </c>
      <c r="B225" s="102" t="s">
        <v>285</v>
      </c>
      <c r="C225" s="62" t="s">
        <v>917</v>
      </c>
      <c r="D225" s="62" t="s">
        <v>918</v>
      </c>
      <c r="F225" s="62">
        <v>6945756732</v>
      </c>
      <c r="G225" s="62">
        <v>6946811722</v>
      </c>
      <c r="H225" s="62">
        <v>6945756732</v>
      </c>
      <c r="K225" s="132"/>
      <c r="L225" s="132"/>
      <c r="M225" s="132"/>
      <c r="N225" s="132"/>
      <c r="O225" s="132"/>
      <c r="P225" s="132"/>
      <c r="Q225" s="132"/>
      <c r="R225" s="132"/>
      <c r="S225" s="132"/>
      <c r="T225" s="132"/>
      <c r="U225" s="132"/>
      <c r="V225" s="132"/>
      <c r="W225" s="132"/>
      <c r="X225" s="132"/>
      <c r="Y225" s="132"/>
      <c r="Z225" s="132"/>
      <c r="AA225" s="132"/>
      <c r="AB225" s="132"/>
      <c r="AC225" s="132"/>
      <c r="AD225" s="132"/>
      <c r="AE225" s="132"/>
      <c r="AF225" s="132"/>
      <c r="AG225" s="132"/>
      <c r="AH225" s="132"/>
      <c r="AI225" s="132"/>
      <c r="AJ225" s="132"/>
      <c r="AK225" s="132"/>
      <c r="AL225" s="132"/>
      <c r="AM225" s="132"/>
      <c r="AN225" s="132"/>
      <c r="AO225" s="132"/>
      <c r="AP225" s="132"/>
      <c r="AQ225" s="132"/>
      <c r="AR225" s="132"/>
      <c r="AS225" s="132"/>
      <c r="AT225" s="132"/>
      <c r="AU225" s="132"/>
      <c r="AV225" s="132"/>
      <c r="AW225" s="132"/>
      <c r="AX225" s="132"/>
      <c r="AY225" s="132"/>
      <c r="AZ225" s="132"/>
      <c r="BA225" s="132"/>
      <c r="BB225" s="132"/>
      <c r="BC225" s="132"/>
      <c r="BD225" s="132"/>
      <c r="BE225" s="132"/>
      <c r="BF225" s="132"/>
      <c r="BG225" s="132"/>
      <c r="BH225" s="132"/>
      <c r="BI225" s="132"/>
      <c r="BJ225" s="132"/>
      <c r="BK225" s="132"/>
      <c r="BL225" s="132"/>
      <c r="BM225" s="132"/>
      <c r="BN225" s="132"/>
      <c r="BO225" s="132"/>
      <c r="BP225" s="132"/>
      <c r="BQ225" s="132"/>
      <c r="BR225" s="132"/>
      <c r="BS225" s="132"/>
      <c r="BT225" s="132"/>
      <c r="BU225" s="132"/>
      <c r="BV225" s="132"/>
      <c r="BW225" s="132"/>
      <c r="BX225" s="132"/>
      <c r="BY225" s="132"/>
      <c r="BZ225" s="132"/>
      <c r="CA225" s="132"/>
      <c r="CB225" s="132"/>
      <c r="CC225" s="132"/>
      <c r="CD225" s="132"/>
      <c r="CE225" s="132"/>
      <c r="CF225" s="132"/>
      <c r="CG225" s="132"/>
      <c r="CH225" s="132"/>
      <c r="CI225" s="132"/>
      <c r="CJ225" s="132"/>
      <c r="CK225" s="132"/>
      <c r="CL225" s="132"/>
      <c r="CM225" s="132"/>
      <c r="CN225" s="132"/>
      <c r="CO225" s="132"/>
      <c r="CP225" s="132"/>
      <c r="CQ225" s="132"/>
      <c r="CR225" s="132"/>
      <c r="CS225" s="132"/>
      <c r="CT225" s="132"/>
      <c r="CU225" s="132"/>
      <c r="CV225" s="132"/>
      <c r="CW225" s="132"/>
      <c r="CX225" s="132"/>
      <c r="CY225" s="132"/>
      <c r="CZ225" s="132"/>
      <c r="DA225" s="132"/>
      <c r="DB225" s="132"/>
      <c r="DC225" s="132"/>
      <c r="DD225" s="132"/>
      <c r="DE225" s="132"/>
      <c r="DF225" s="132"/>
      <c r="DG225" s="132"/>
      <c r="DH225" s="132"/>
      <c r="DI225" s="132"/>
      <c r="DJ225" s="132"/>
      <c r="DK225" s="132"/>
      <c r="DL225" s="132"/>
      <c r="DM225" s="132"/>
      <c r="DN225" s="132"/>
      <c r="DO225" s="132"/>
      <c r="DP225" s="132"/>
      <c r="DQ225" s="132"/>
      <c r="DR225" s="132"/>
      <c r="DS225" s="132"/>
      <c r="DT225" s="132"/>
      <c r="DU225" s="132"/>
      <c r="DV225" s="132"/>
      <c r="DW225" s="132"/>
      <c r="DX225" s="132"/>
      <c r="DY225" s="132"/>
      <c r="DZ225" s="132"/>
      <c r="EA225" s="132"/>
      <c r="EB225" s="132"/>
      <c r="EC225" s="132"/>
      <c r="ED225" s="132"/>
      <c r="EE225" s="132"/>
      <c r="EF225" s="132"/>
      <c r="EG225" s="132"/>
      <c r="EH225" s="132"/>
      <c r="EI225" s="132"/>
      <c r="EJ225" s="132"/>
      <c r="EK225" s="132"/>
      <c r="EL225" s="132"/>
      <c r="EM225" s="132"/>
      <c r="EN225" s="132"/>
      <c r="EO225" s="132"/>
      <c r="EP225" s="132"/>
      <c r="EQ225" s="132"/>
      <c r="ER225" s="132"/>
      <c r="ES225" s="132"/>
      <c r="ET225" s="132"/>
      <c r="EU225" s="132"/>
      <c r="EV225" s="132"/>
      <c r="EW225" s="132"/>
      <c r="EX225" s="132"/>
      <c r="EY225" s="132"/>
      <c r="EZ225" s="132"/>
      <c r="FA225" s="132"/>
      <c r="FB225" s="132"/>
      <c r="FC225" s="132"/>
      <c r="FD225" s="132"/>
      <c r="FE225" s="132"/>
      <c r="FF225" s="132"/>
      <c r="FG225" s="132"/>
      <c r="FH225" s="132"/>
      <c r="FI225" s="132"/>
      <c r="FJ225" s="132"/>
      <c r="FK225" s="132"/>
      <c r="FL225" s="132"/>
      <c r="FM225" s="132"/>
      <c r="FN225" s="132"/>
      <c r="FO225" s="132"/>
      <c r="FP225" s="132"/>
      <c r="FQ225" s="132"/>
      <c r="FR225" s="132"/>
      <c r="FS225" s="132"/>
      <c r="FT225" s="132"/>
      <c r="FU225" s="132"/>
      <c r="FV225" s="132"/>
      <c r="FW225" s="132"/>
      <c r="FX225" s="132"/>
      <c r="FY225" s="132"/>
      <c r="FZ225" s="132"/>
      <c r="GA225" s="132"/>
      <c r="GB225" s="132"/>
      <c r="GC225" s="132"/>
      <c r="GD225" s="132"/>
      <c r="GE225" s="132"/>
      <c r="GF225" s="132"/>
      <c r="GG225" s="132"/>
      <c r="GH225" s="132"/>
      <c r="GI225" s="132"/>
      <c r="GJ225" s="132"/>
      <c r="GK225" s="132"/>
      <c r="GL225" s="132"/>
      <c r="GM225" s="132"/>
      <c r="GN225" s="132"/>
      <c r="GO225" s="132"/>
      <c r="GP225" s="132"/>
      <c r="GQ225" s="132"/>
      <c r="GR225" s="132"/>
      <c r="GS225" s="132"/>
      <c r="GT225" s="132"/>
      <c r="GU225" s="132"/>
      <c r="GV225" s="132"/>
      <c r="GW225" s="132"/>
      <c r="GX225" s="132"/>
      <c r="GY225" s="132"/>
      <c r="GZ225" s="132"/>
      <c r="HA225" s="132"/>
      <c r="HB225" s="132"/>
      <c r="HC225" s="132"/>
      <c r="HD225" s="132"/>
      <c r="HE225" s="132"/>
      <c r="HF225" s="132"/>
      <c r="HG225" s="132"/>
      <c r="HH225" s="132"/>
      <c r="HI225" s="132"/>
      <c r="HJ225" s="132"/>
      <c r="HK225" s="132"/>
      <c r="HL225" s="132"/>
      <c r="HM225" s="132"/>
      <c r="HN225" s="132"/>
      <c r="HO225" s="132"/>
      <c r="HP225" s="132"/>
      <c r="HQ225" s="132"/>
      <c r="HR225" s="132"/>
      <c r="HS225" s="132"/>
      <c r="HT225" s="132"/>
      <c r="HU225" s="132"/>
      <c r="HV225" s="132"/>
      <c r="HW225" s="132"/>
      <c r="HX225" s="132"/>
      <c r="HY225" s="132"/>
      <c r="HZ225" s="132"/>
      <c r="IA225" s="132"/>
      <c r="IB225" s="132"/>
      <c r="IC225" s="132"/>
      <c r="ID225" s="132"/>
      <c r="IE225" s="132"/>
      <c r="IF225" s="132"/>
      <c r="IG225" s="132"/>
      <c r="IH225" s="132"/>
      <c r="II225" s="132"/>
      <c r="IJ225" s="132"/>
      <c r="IK225" s="132"/>
      <c r="IL225" s="132"/>
      <c r="IM225" s="132"/>
      <c r="IN225" s="132"/>
      <c r="IO225" s="132"/>
      <c r="IP225" s="132"/>
      <c r="IQ225" s="132"/>
      <c r="IR225" s="132"/>
    </row>
    <row r="226" spans="1:461" ht="31.5" x14ac:dyDescent="0.25">
      <c r="A226" s="101" t="s">
        <v>674</v>
      </c>
      <c r="B226" s="101" t="s">
        <v>675</v>
      </c>
      <c r="C226" s="61" t="s">
        <v>676</v>
      </c>
      <c r="D226" s="61" t="s">
        <v>293</v>
      </c>
      <c r="E226" s="61" t="s">
        <v>677</v>
      </c>
      <c r="F226" s="61"/>
      <c r="G226" s="61" t="s">
        <v>678</v>
      </c>
      <c r="H226" s="61" t="s">
        <v>679</v>
      </c>
      <c r="I226" s="5" t="s">
        <v>680</v>
      </c>
      <c r="J226" s="7"/>
      <c r="K226" s="132"/>
      <c r="L226" s="132"/>
      <c r="M226" s="132"/>
      <c r="N226" s="132"/>
      <c r="O226" s="132"/>
      <c r="P226" s="132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32"/>
      <c r="AF226" s="132"/>
      <c r="AG226" s="132"/>
      <c r="AH226" s="132"/>
      <c r="AI226" s="132"/>
      <c r="AJ226" s="132"/>
      <c r="AK226" s="132"/>
      <c r="AL226" s="132"/>
      <c r="AM226" s="132"/>
      <c r="AN226" s="132"/>
      <c r="AO226" s="132"/>
      <c r="AP226" s="132"/>
      <c r="AQ226" s="132"/>
      <c r="AR226" s="132"/>
      <c r="AS226" s="132"/>
      <c r="AT226" s="132"/>
      <c r="AU226" s="132"/>
      <c r="AV226" s="132"/>
      <c r="AW226" s="132"/>
      <c r="AX226" s="132"/>
      <c r="AY226" s="132"/>
      <c r="AZ226" s="132"/>
      <c r="BA226" s="132"/>
      <c r="BB226" s="132"/>
      <c r="BC226" s="132"/>
      <c r="BD226" s="132"/>
      <c r="BE226" s="132"/>
      <c r="BF226" s="132"/>
      <c r="BG226" s="132"/>
      <c r="BH226" s="132"/>
      <c r="BI226" s="132"/>
      <c r="BJ226" s="132"/>
      <c r="BK226" s="132"/>
      <c r="BL226" s="132"/>
      <c r="BM226" s="132"/>
      <c r="BN226" s="132"/>
      <c r="BO226" s="132"/>
      <c r="BP226" s="132"/>
      <c r="BQ226" s="132"/>
      <c r="BR226" s="132"/>
      <c r="BS226" s="132"/>
      <c r="BT226" s="132"/>
      <c r="BU226" s="132"/>
      <c r="BV226" s="132"/>
      <c r="BW226" s="132"/>
      <c r="BX226" s="132"/>
      <c r="BY226" s="132"/>
      <c r="BZ226" s="132"/>
      <c r="CA226" s="132"/>
      <c r="CB226" s="132"/>
      <c r="CC226" s="132"/>
      <c r="CD226" s="132"/>
      <c r="CE226" s="132"/>
      <c r="CF226" s="132"/>
      <c r="CG226" s="132"/>
      <c r="CH226" s="132"/>
      <c r="CI226" s="132"/>
      <c r="CJ226" s="132"/>
      <c r="CK226" s="132"/>
      <c r="CL226" s="132"/>
      <c r="CM226" s="132"/>
      <c r="CN226" s="132"/>
      <c r="CO226" s="132"/>
      <c r="CP226" s="132"/>
      <c r="CQ226" s="132"/>
      <c r="CR226" s="132"/>
      <c r="CS226" s="132"/>
      <c r="CT226" s="132"/>
      <c r="CU226" s="132"/>
      <c r="CV226" s="132"/>
      <c r="CW226" s="132"/>
      <c r="CX226" s="132"/>
      <c r="CY226" s="132"/>
      <c r="CZ226" s="132"/>
      <c r="DA226" s="132"/>
      <c r="DB226" s="132"/>
      <c r="DC226" s="132"/>
      <c r="DD226" s="132"/>
      <c r="DE226" s="132"/>
      <c r="DF226" s="132"/>
      <c r="DG226" s="132"/>
      <c r="DH226" s="132"/>
      <c r="DI226" s="132"/>
      <c r="DJ226" s="132"/>
      <c r="DK226" s="132"/>
      <c r="DL226" s="132"/>
      <c r="DM226" s="132"/>
      <c r="DN226" s="132"/>
      <c r="DO226" s="132"/>
      <c r="DP226" s="132"/>
      <c r="DQ226" s="132"/>
      <c r="DR226" s="132"/>
      <c r="DS226" s="132"/>
      <c r="DT226" s="132"/>
      <c r="DU226" s="132"/>
      <c r="DV226" s="132"/>
      <c r="DW226" s="132"/>
      <c r="DX226" s="132"/>
      <c r="DY226" s="132"/>
      <c r="DZ226" s="132"/>
      <c r="EA226" s="132"/>
      <c r="EB226" s="132"/>
      <c r="EC226" s="132"/>
      <c r="ED226" s="132"/>
      <c r="EE226" s="132"/>
      <c r="EF226" s="132"/>
      <c r="EG226" s="132"/>
      <c r="EH226" s="132"/>
      <c r="EI226" s="132"/>
      <c r="EJ226" s="132"/>
      <c r="EK226" s="132"/>
      <c r="EL226" s="132"/>
      <c r="EM226" s="132"/>
      <c r="EN226" s="132"/>
      <c r="EO226" s="132"/>
      <c r="EP226" s="132"/>
      <c r="EQ226" s="132"/>
      <c r="ER226" s="132"/>
      <c r="ES226" s="132"/>
      <c r="ET226" s="132"/>
      <c r="EU226" s="132"/>
      <c r="EV226" s="132"/>
      <c r="EW226" s="132"/>
      <c r="EX226" s="132"/>
      <c r="EY226" s="132"/>
      <c r="EZ226" s="132"/>
      <c r="FA226" s="132"/>
      <c r="FB226" s="132"/>
      <c r="FC226" s="132"/>
      <c r="FD226" s="132"/>
      <c r="FE226" s="132"/>
      <c r="FF226" s="132"/>
      <c r="FG226" s="132"/>
      <c r="FH226" s="132"/>
      <c r="FI226" s="132"/>
      <c r="FJ226" s="132"/>
      <c r="FK226" s="132"/>
      <c r="FL226" s="132"/>
      <c r="FM226" s="132"/>
      <c r="FN226" s="132"/>
      <c r="FO226" s="132"/>
      <c r="FP226" s="132"/>
      <c r="FQ226" s="132"/>
      <c r="FR226" s="132"/>
      <c r="FS226" s="132"/>
      <c r="FT226" s="132"/>
      <c r="FU226" s="132"/>
      <c r="FV226" s="132"/>
      <c r="FW226" s="132"/>
      <c r="FX226" s="132"/>
      <c r="FY226" s="132"/>
      <c r="FZ226" s="132"/>
      <c r="GA226" s="132"/>
      <c r="GB226" s="132"/>
      <c r="GC226" s="132"/>
      <c r="GD226" s="132"/>
      <c r="GE226" s="132"/>
      <c r="GF226" s="132"/>
      <c r="GG226" s="132"/>
      <c r="GH226" s="132"/>
      <c r="GI226" s="132"/>
      <c r="GJ226" s="132"/>
      <c r="GK226" s="132"/>
      <c r="GL226" s="132"/>
      <c r="GM226" s="132"/>
      <c r="GN226" s="132"/>
      <c r="GO226" s="132"/>
      <c r="GP226" s="132"/>
      <c r="GQ226" s="132"/>
      <c r="GR226" s="132"/>
      <c r="GS226" s="132"/>
      <c r="GT226" s="132"/>
      <c r="GU226" s="132"/>
      <c r="GV226" s="132"/>
      <c r="GW226" s="132"/>
      <c r="GX226" s="132"/>
      <c r="GY226" s="132"/>
      <c r="GZ226" s="132"/>
      <c r="HA226" s="132"/>
      <c r="HB226" s="132"/>
      <c r="HC226" s="132"/>
      <c r="HD226" s="132"/>
      <c r="HE226" s="132"/>
      <c r="HF226" s="132"/>
      <c r="HG226" s="132"/>
      <c r="HH226" s="132"/>
      <c r="HI226" s="132"/>
      <c r="HJ226" s="132"/>
      <c r="HK226" s="132"/>
      <c r="HL226" s="132"/>
      <c r="HM226" s="132"/>
      <c r="HN226" s="132"/>
      <c r="HO226" s="132"/>
      <c r="HP226" s="132"/>
      <c r="HQ226" s="132"/>
      <c r="HR226" s="132"/>
      <c r="HS226" s="132"/>
      <c r="HT226" s="132"/>
      <c r="HU226" s="132"/>
      <c r="HV226" s="132"/>
      <c r="HW226" s="132"/>
      <c r="HX226" s="132"/>
      <c r="HY226" s="132"/>
      <c r="HZ226" s="132"/>
      <c r="IA226" s="132"/>
      <c r="IB226" s="132"/>
      <c r="IC226" s="132"/>
      <c r="ID226" s="132"/>
      <c r="IE226" s="132"/>
      <c r="IF226" s="132"/>
      <c r="IG226" s="132"/>
      <c r="IH226" s="132"/>
      <c r="II226" s="132"/>
      <c r="IJ226" s="132"/>
      <c r="IK226" s="132"/>
      <c r="IL226" s="132"/>
      <c r="IM226" s="132"/>
      <c r="IN226" s="132"/>
      <c r="IO226" s="132"/>
      <c r="IP226" s="132"/>
      <c r="IQ226" s="132"/>
      <c r="IR226" s="132"/>
    </row>
    <row r="227" spans="1:461" s="128" customFormat="1" x14ac:dyDescent="0.25">
      <c r="A227" s="102" t="s">
        <v>919</v>
      </c>
      <c r="B227" s="102" t="s">
        <v>383</v>
      </c>
      <c r="C227" s="62" t="s">
        <v>920</v>
      </c>
      <c r="D227" s="62" t="s">
        <v>272</v>
      </c>
      <c r="E227" s="62"/>
      <c r="F227" s="62">
        <v>6937475223</v>
      </c>
      <c r="G227" s="62">
        <v>6932424179</v>
      </c>
      <c r="H227" s="62">
        <v>6937475223</v>
      </c>
      <c r="I227" s="12"/>
      <c r="J227" s="8"/>
      <c r="K227" s="132"/>
      <c r="L227" s="132"/>
      <c r="M227" s="132"/>
      <c r="N227" s="132"/>
      <c r="O227" s="132"/>
      <c r="P227" s="132"/>
      <c r="Q227" s="132"/>
      <c r="R227" s="132"/>
      <c r="S227" s="132"/>
      <c r="T227" s="132"/>
      <c r="U227" s="132"/>
      <c r="V227" s="132"/>
      <c r="W227" s="132"/>
      <c r="X227" s="132"/>
      <c r="Y227" s="132"/>
      <c r="Z227" s="132"/>
      <c r="AA227" s="132"/>
      <c r="AB227" s="132"/>
      <c r="AC227" s="132"/>
      <c r="AD227" s="132"/>
      <c r="AE227" s="132"/>
      <c r="AF227" s="132"/>
      <c r="AG227" s="132"/>
      <c r="AH227" s="132"/>
      <c r="AI227" s="132"/>
      <c r="AJ227" s="132"/>
      <c r="AK227" s="132"/>
      <c r="AL227" s="132"/>
      <c r="AM227" s="132"/>
      <c r="AN227" s="132"/>
      <c r="AO227" s="132"/>
      <c r="AP227" s="132"/>
      <c r="AQ227" s="132"/>
      <c r="AR227" s="132"/>
      <c r="AS227" s="132"/>
      <c r="AT227" s="132"/>
      <c r="AU227" s="132"/>
      <c r="AV227" s="132"/>
      <c r="AW227" s="132"/>
      <c r="AX227" s="132"/>
      <c r="AY227" s="132"/>
      <c r="AZ227" s="132"/>
      <c r="BA227" s="132"/>
      <c r="BB227" s="132"/>
      <c r="BC227" s="132"/>
      <c r="BD227" s="132"/>
      <c r="BE227" s="132"/>
      <c r="BF227" s="132"/>
      <c r="BG227" s="132"/>
      <c r="BH227" s="132"/>
      <c r="BI227" s="132"/>
      <c r="BJ227" s="132"/>
      <c r="BK227" s="132"/>
      <c r="BL227" s="132"/>
      <c r="BM227" s="132"/>
      <c r="BN227" s="132"/>
      <c r="BO227" s="132"/>
      <c r="BP227" s="132"/>
      <c r="BQ227" s="132"/>
      <c r="BR227" s="132"/>
      <c r="BS227" s="132"/>
      <c r="BT227" s="132"/>
      <c r="BU227" s="132"/>
      <c r="BV227" s="132"/>
      <c r="BW227" s="132"/>
      <c r="BX227" s="132"/>
      <c r="BY227" s="132"/>
      <c r="BZ227" s="132"/>
      <c r="CA227" s="132"/>
      <c r="CB227" s="132"/>
      <c r="CC227" s="132"/>
      <c r="CD227" s="132"/>
      <c r="CE227" s="132"/>
      <c r="CF227" s="132"/>
      <c r="CG227" s="132"/>
      <c r="CH227" s="132"/>
      <c r="CI227" s="132"/>
      <c r="CJ227" s="132"/>
      <c r="CK227" s="132"/>
      <c r="CL227" s="132"/>
      <c r="CM227" s="132"/>
      <c r="CN227" s="132"/>
      <c r="CO227" s="132"/>
      <c r="CP227" s="132"/>
      <c r="CQ227" s="132"/>
      <c r="CR227" s="132"/>
      <c r="CS227" s="132"/>
      <c r="CT227" s="132"/>
      <c r="CU227" s="132"/>
      <c r="CV227" s="132"/>
      <c r="CW227" s="132"/>
      <c r="CX227" s="132"/>
      <c r="CY227" s="132"/>
      <c r="CZ227" s="132"/>
      <c r="DA227" s="132"/>
      <c r="DB227" s="132"/>
      <c r="DC227" s="132"/>
      <c r="DD227" s="132"/>
      <c r="DE227" s="132"/>
      <c r="DF227" s="132"/>
      <c r="DG227" s="132"/>
      <c r="DH227" s="132"/>
      <c r="DI227" s="132"/>
      <c r="DJ227" s="132"/>
      <c r="DK227" s="132"/>
      <c r="DL227" s="132"/>
      <c r="DM227" s="132"/>
      <c r="DN227" s="132"/>
      <c r="DO227" s="132"/>
      <c r="DP227" s="132"/>
      <c r="DQ227" s="132"/>
      <c r="DR227" s="132"/>
      <c r="DS227" s="132"/>
      <c r="DT227" s="132"/>
      <c r="DU227" s="132"/>
      <c r="DV227" s="132"/>
      <c r="DW227" s="132"/>
      <c r="DX227" s="132"/>
      <c r="DY227" s="132"/>
      <c r="DZ227" s="132"/>
      <c r="EA227" s="132"/>
      <c r="EB227" s="132"/>
      <c r="EC227" s="132"/>
      <c r="ED227" s="132"/>
      <c r="EE227" s="132"/>
      <c r="EF227" s="132"/>
      <c r="EG227" s="132"/>
      <c r="EH227" s="132"/>
      <c r="EI227" s="132"/>
      <c r="EJ227" s="132"/>
      <c r="EK227" s="132"/>
      <c r="EL227" s="132"/>
      <c r="EM227" s="132"/>
      <c r="EN227" s="132"/>
      <c r="EO227" s="132"/>
      <c r="EP227" s="132"/>
      <c r="EQ227" s="132"/>
      <c r="ER227" s="132"/>
      <c r="ES227" s="132"/>
      <c r="ET227" s="132"/>
      <c r="EU227" s="132"/>
      <c r="EV227" s="132"/>
      <c r="EW227" s="132"/>
      <c r="EX227" s="132"/>
      <c r="EY227" s="132"/>
      <c r="EZ227" s="132"/>
      <c r="FA227" s="132"/>
      <c r="FB227" s="132"/>
      <c r="FC227" s="132"/>
      <c r="FD227" s="132"/>
      <c r="FE227" s="132"/>
      <c r="FF227" s="132"/>
      <c r="FG227" s="132"/>
      <c r="FH227" s="132"/>
      <c r="FI227" s="132"/>
      <c r="FJ227" s="132"/>
      <c r="FK227" s="132"/>
      <c r="FL227" s="132"/>
      <c r="FM227" s="132"/>
      <c r="FN227" s="132"/>
      <c r="FO227" s="132"/>
      <c r="FP227" s="132"/>
      <c r="FQ227" s="132"/>
      <c r="FR227" s="132"/>
      <c r="FS227" s="132"/>
      <c r="FT227" s="132"/>
      <c r="FU227" s="132"/>
      <c r="FV227" s="132"/>
      <c r="FW227" s="132"/>
      <c r="FX227" s="132"/>
      <c r="FY227" s="132"/>
      <c r="FZ227" s="132"/>
      <c r="GA227" s="132"/>
      <c r="GB227" s="132"/>
      <c r="GC227" s="132"/>
      <c r="GD227" s="132"/>
      <c r="GE227" s="132"/>
      <c r="GF227" s="132"/>
      <c r="GG227" s="132"/>
      <c r="GH227" s="132"/>
      <c r="GI227" s="132"/>
      <c r="GJ227" s="132"/>
      <c r="GK227" s="132"/>
      <c r="GL227" s="132"/>
      <c r="GM227" s="132"/>
      <c r="GN227" s="132"/>
      <c r="GO227" s="132"/>
      <c r="GP227" s="132"/>
      <c r="GQ227" s="132"/>
      <c r="GR227" s="132"/>
      <c r="GS227" s="132"/>
      <c r="GT227" s="132"/>
      <c r="GU227" s="132"/>
      <c r="GV227" s="132"/>
      <c r="GW227" s="132"/>
      <c r="GX227" s="132"/>
      <c r="GY227" s="132"/>
      <c r="GZ227" s="132"/>
      <c r="HA227" s="132"/>
      <c r="HB227" s="132"/>
      <c r="HC227" s="132"/>
      <c r="HD227" s="132"/>
      <c r="HE227" s="132"/>
      <c r="HF227" s="132"/>
      <c r="HG227" s="132"/>
      <c r="HH227" s="132"/>
      <c r="HI227" s="132"/>
      <c r="HJ227" s="132"/>
      <c r="HK227" s="132"/>
      <c r="HL227" s="132"/>
      <c r="HM227" s="132"/>
      <c r="HN227" s="132"/>
      <c r="HO227" s="132"/>
      <c r="HP227" s="132"/>
      <c r="HQ227" s="132"/>
      <c r="HR227" s="132"/>
      <c r="HS227" s="132"/>
      <c r="HT227" s="132"/>
      <c r="HU227" s="132"/>
      <c r="HV227" s="132"/>
      <c r="HW227" s="132"/>
      <c r="HX227" s="132"/>
      <c r="HY227" s="132"/>
      <c r="HZ227" s="132"/>
      <c r="IA227" s="132"/>
      <c r="IB227" s="132"/>
      <c r="IC227" s="132"/>
      <c r="ID227" s="132"/>
      <c r="IE227" s="132"/>
      <c r="IF227" s="132"/>
      <c r="IG227" s="132"/>
      <c r="IH227" s="132"/>
      <c r="II227" s="132"/>
      <c r="IJ227" s="132"/>
      <c r="IK227" s="132"/>
      <c r="IL227" s="132"/>
      <c r="IM227" s="132"/>
      <c r="IN227" s="132"/>
      <c r="IO227" s="132"/>
      <c r="IP227" s="132"/>
      <c r="IQ227" s="132"/>
      <c r="IR227" s="132"/>
    </row>
    <row r="228" spans="1:461" s="128" customFormat="1" x14ac:dyDescent="0.25">
      <c r="A228" s="140" t="s">
        <v>1017</v>
      </c>
      <c r="B228" s="140" t="s">
        <v>1199</v>
      </c>
      <c r="C228" s="134" t="s">
        <v>1200</v>
      </c>
      <c r="D228" s="134" t="s">
        <v>383</v>
      </c>
      <c r="E228" s="134">
        <v>2114081152</v>
      </c>
      <c r="F228" s="134">
        <v>6976111444</v>
      </c>
      <c r="G228" s="134"/>
      <c r="H228" s="134"/>
      <c r="I228" s="135" t="s">
        <v>1327</v>
      </c>
      <c r="J228" s="136"/>
      <c r="K228" s="139"/>
      <c r="L228" s="132"/>
      <c r="M228" s="132"/>
      <c r="N228" s="132"/>
      <c r="O228" s="132"/>
      <c r="P228" s="132"/>
      <c r="Q228" s="132"/>
      <c r="R228" s="132"/>
      <c r="S228" s="132"/>
      <c r="T228" s="132"/>
      <c r="U228" s="132"/>
      <c r="V228" s="132"/>
      <c r="W228" s="132"/>
      <c r="X228" s="132"/>
      <c r="Y228" s="132"/>
      <c r="Z228" s="132"/>
      <c r="AA228" s="132"/>
      <c r="AB228" s="132"/>
      <c r="AC228" s="132"/>
      <c r="AD228" s="132"/>
      <c r="AE228" s="132"/>
      <c r="AF228" s="132"/>
      <c r="AG228" s="132"/>
      <c r="AH228" s="132"/>
      <c r="AI228" s="132"/>
      <c r="AJ228" s="132"/>
      <c r="AK228" s="132"/>
      <c r="AL228" s="132"/>
      <c r="AM228" s="132"/>
      <c r="AN228" s="132"/>
      <c r="AO228" s="132"/>
      <c r="AP228" s="132"/>
      <c r="AQ228" s="132"/>
      <c r="AR228" s="132"/>
      <c r="AS228" s="132"/>
      <c r="AT228" s="132"/>
      <c r="AU228" s="132"/>
      <c r="AV228" s="132"/>
      <c r="AW228" s="132"/>
      <c r="AX228" s="132"/>
      <c r="AY228" s="132"/>
      <c r="AZ228" s="132"/>
      <c r="BA228" s="132"/>
      <c r="BB228" s="132"/>
      <c r="BC228" s="132"/>
      <c r="BD228" s="132"/>
      <c r="BE228" s="132"/>
      <c r="BF228" s="132"/>
      <c r="BG228" s="132"/>
      <c r="BH228" s="132"/>
      <c r="BI228" s="132"/>
      <c r="BJ228" s="132"/>
      <c r="BK228" s="132"/>
      <c r="BL228" s="132"/>
      <c r="BM228" s="132"/>
      <c r="BN228" s="132"/>
      <c r="BO228" s="132"/>
      <c r="BP228" s="132"/>
      <c r="BQ228" s="132"/>
      <c r="BR228" s="132"/>
      <c r="BS228" s="132"/>
      <c r="BT228" s="132"/>
      <c r="BU228" s="132"/>
      <c r="BV228" s="132"/>
      <c r="BW228" s="132"/>
      <c r="BX228" s="132"/>
      <c r="BY228" s="132"/>
      <c r="BZ228" s="132"/>
      <c r="CA228" s="132"/>
      <c r="CB228" s="132"/>
      <c r="CC228" s="132"/>
      <c r="CD228" s="132"/>
      <c r="CE228" s="132"/>
      <c r="CF228" s="132"/>
      <c r="CG228" s="132"/>
      <c r="CH228" s="132"/>
      <c r="CI228" s="132"/>
      <c r="CJ228" s="132"/>
      <c r="CK228" s="132"/>
      <c r="CL228" s="132"/>
      <c r="CM228" s="132"/>
      <c r="CN228" s="132"/>
      <c r="CO228" s="132"/>
      <c r="CP228" s="132"/>
      <c r="CQ228" s="132"/>
      <c r="CR228" s="132"/>
      <c r="CS228" s="132"/>
      <c r="CT228" s="132"/>
      <c r="CU228" s="132"/>
      <c r="CV228" s="132"/>
      <c r="CW228" s="132"/>
      <c r="CX228" s="132"/>
      <c r="CY228" s="132"/>
      <c r="CZ228" s="132"/>
      <c r="DA228" s="132"/>
      <c r="DB228" s="132"/>
      <c r="DC228" s="132"/>
      <c r="DD228" s="132"/>
      <c r="DE228" s="132"/>
      <c r="DF228" s="132"/>
      <c r="DG228" s="132"/>
      <c r="DH228" s="132"/>
      <c r="DI228" s="132"/>
      <c r="DJ228" s="132"/>
      <c r="DK228" s="132"/>
      <c r="DL228" s="132"/>
      <c r="DM228" s="132"/>
      <c r="DN228" s="132"/>
      <c r="DO228" s="132"/>
      <c r="DP228" s="132"/>
      <c r="DQ228" s="132"/>
      <c r="DR228" s="132"/>
      <c r="DS228" s="132"/>
      <c r="DT228" s="132"/>
      <c r="DU228" s="132"/>
      <c r="DV228" s="132"/>
      <c r="DW228" s="132"/>
      <c r="DX228" s="132"/>
      <c r="DY228" s="132"/>
      <c r="DZ228" s="132"/>
      <c r="EA228" s="132"/>
      <c r="EB228" s="132"/>
      <c r="EC228" s="132"/>
      <c r="ED228" s="132"/>
      <c r="EE228" s="132"/>
      <c r="EF228" s="132"/>
      <c r="EG228" s="132"/>
      <c r="EH228" s="132"/>
      <c r="EI228" s="132"/>
      <c r="EJ228" s="132"/>
      <c r="EK228" s="132"/>
      <c r="EL228" s="132"/>
      <c r="EM228" s="132"/>
      <c r="EN228" s="132"/>
      <c r="EO228" s="132"/>
      <c r="EP228" s="132"/>
      <c r="EQ228" s="132"/>
      <c r="ER228" s="132"/>
      <c r="ES228" s="132"/>
      <c r="ET228" s="132"/>
      <c r="EU228" s="132"/>
      <c r="EV228" s="132"/>
      <c r="EW228" s="132"/>
      <c r="EX228" s="132"/>
      <c r="EY228" s="132"/>
      <c r="EZ228" s="132"/>
      <c r="FA228" s="132"/>
      <c r="FB228" s="132"/>
      <c r="FC228" s="132"/>
      <c r="FD228" s="132"/>
      <c r="FE228" s="132"/>
      <c r="FF228" s="132"/>
      <c r="FG228" s="132"/>
      <c r="FH228" s="132"/>
      <c r="FI228" s="132"/>
      <c r="FJ228" s="132"/>
      <c r="FK228" s="132"/>
      <c r="FL228" s="132"/>
      <c r="FM228" s="132"/>
      <c r="FN228" s="132"/>
      <c r="FO228" s="132"/>
      <c r="FP228" s="132"/>
      <c r="FQ228" s="132"/>
      <c r="FR228" s="132"/>
      <c r="FS228" s="132"/>
      <c r="FT228" s="132"/>
      <c r="FU228" s="132"/>
      <c r="FV228" s="132"/>
      <c r="FW228" s="132"/>
      <c r="FX228" s="132"/>
      <c r="FY228" s="132"/>
      <c r="FZ228" s="132"/>
      <c r="GA228" s="132"/>
      <c r="GB228" s="132"/>
      <c r="GC228" s="132"/>
      <c r="GD228" s="132"/>
      <c r="GE228" s="132"/>
      <c r="GF228" s="132"/>
      <c r="GG228" s="132"/>
      <c r="GH228" s="132"/>
      <c r="GI228" s="132"/>
      <c r="GJ228" s="132"/>
      <c r="GK228" s="132"/>
      <c r="GL228" s="132"/>
      <c r="GM228" s="132"/>
      <c r="GN228" s="132"/>
      <c r="GO228" s="132"/>
      <c r="GP228" s="132"/>
      <c r="GQ228" s="132"/>
      <c r="GR228" s="132"/>
      <c r="GS228" s="132"/>
      <c r="GT228" s="132"/>
      <c r="GU228" s="132"/>
      <c r="GV228" s="132"/>
      <c r="GW228" s="132"/>
      <c r="GX228" s="132"/>
      <c r="GY228" s="132"/>
      <c r="GZ228" s="132"/>
      <c r="HA228" s="132"/>
      <c r="HB228" s="132"/>
      <c r="HC228" s="132"/>
      <c r="HD228" s="132"/>
      <c r="HE228" s="132"/>
      <c r="HF228" s="132"/>
      <c r="HG228" s="132"/>
      <c r="HH228" s="132"/>
      <c r="HI228" s="132"/>
      <c r="HJ228" s="132"/>
      <c r="HK228" s="132"/>
      <c r="HL228" s="132"/>
      <c r="HM228" s="132"/>
      <c r="HN228" s="132"/>
      <c r="HO228" s="132"/>
      <c r="HP228" s="132"/>
      <c r="HQ228" s="132"/>
      <c r="HR228" s="132"/>
      <c r="HS228" s="132"/>
      <c r="HT228" s="132"/>
      <c r="HU228" s="132"/>
      <c r="HV228" s="132"/>
      <c r="HW228" s="132"/>
      <c r="HX228" s="132"/>
      <c r="HY228" s="132"/>
      <c r="HZ228" s="132"/>
      <c r="IA228" s="132"/>
      <c r="IB228" s="132"/>
      <c r="IC228" s="132"/>
      <c r="ID228" s="132"/>
      <c r="IE228" s="132"/>
      <c r="IF228" s="132"/>
      <c r="IG228" s="132"/>
      <c r="IH228" s="132"/>
      <c r="II228" s="132"/>
      <c r="IJ228" s="132"/>
      <c r="IK228" s="132"/>
      <c r="IL228" s="132"/>
      <c r="IM228" s="132"/>
      <c r="IN228" s="132"/>
      <c r="IO228" s="132"/>
      <c r="IP228" s="132"/>
      <c r="IQ228" s="132"/>
      <c r="IR228" s="132"/>
    </row>
    <row r="229" spans="1:461" x14ac:dyDescent="0.25">
      <c r="A229" s="140" t="s">
        <v>1556</v>
      </c>
      <c r="B229" s="140" t="s">
        <v>343</v>
      </c>
      <c r="C229" s="134" t="s">
        <v>452</v>
      </c>
      <c r="D229" s="134" t="s">
        <v>1557</v>
      </c>
      <c r="E229" s="134"/>
      <c r="F229" s="134">
        <v>6986324459</v>
      </c>
      <c r="G229" s="134">
        <v>6931151049</v>
      </c>
      <c r="H229" s="134">
        <v>6986324459</v>
      </c>
      <c r="I229" s="135" t="s">
        <v>1558</v>
      </c>
      <c r="J229" s="135" t="s">
        <v>1781</v>
      </c>
      <c r="K229" s="139"/>
      <c r="L229" s="132"/>
      <c r="M229" s="132"/>
      <c r="N229" s="132"/>
      <c r="O229" s="132"/>
      <c r="P229" s="132"/>
      <c r="Q229" s="132"/>
      <c r="R229" s="132"/>
      <c r="S229" s="132"/>
      <c r="T229" s="132"/>
      <c r="U229" s="132"/>
      <c r="V229" s="132"/>
      <c r="W229" s="132"/>
      <c r="X229" s="132"/>
      <c r="Y229" s="132"/>
      <c r="Z229" s="132"/>
      <c r="AA229" s="132"/>
      <c r="AB229" s="132"/>
      <c r="AC229" s="132"/>
      <c r="AD229" s="132"/>
      <c r="AE229" s="132"/>
      <c r="AF229" s="132"/>
      <c r="AG229" s="132"/>
      <c r="AH229" s="132"/>
      <c r="AI229" s="132"/>
      <c r="AJ229" s="132"/>
      <c r="AK229" s="132"/>
      <c r="AL229" s="132"/>
      <c r="AM229" s="132"/>
      <c r="AN229" s="132"/>
      <c r="AO229" s="132"/>
      <c r="AP229" s="132"/>
      <c r="AQ229" s="132"/>
      <c r="AR229" s="132"/>
      <c r="AS229" s="132"/>
      <c r="AT229" s="132"/>
      <c r="AU229" s="132"/>
      <c r="AV229" s="132"/>
      <c r="AW229" s="132"/>
      <c r="AX229" s="132"/>
      <c r="AY229" s="132"/>
      <c r="AZ229" s="132"/>
      <c r="BA229" s="132"/>
      <c r="BB229" s="132"/>
      <c r="BC229" s="132"/>
      <c r="BD229" s="132"/>
      <c r="BE229" s="132"/>
      <c r="BF229" s="132"/>
      <c r="BG229" s="132"/>
      <c r="BH229" s="132"/>
      <c r="BI229" s="132"/>
      <c r="BJ229" s="132"/>
      <c r="BK229" s="132"/>
      <c r="BL229" s="132"/>
      <c r="BM229" s="132"/>
      <c r="BN229" s="132"/>
      <c r="BO229" s="132"/>
      <c r="BP229" s="132"/>
      <c r="BQ229" s="132"/>
      <c r="BR229" s="132"/>
      <c r="BS229" s="132"/>
      <c r="BT229" s="132"/>
      <c r="BU229" s="132"/>
      <c r="BV229" s="132"/>
      <c r="BW229" s="132"/>
      <c r="BX229" s="132"/>
      <c r="BY229" s="132"/>
      <c r="BZ229" s="132"/>
      <c r="CA229" s="132"/>
      <c r="CB229" s="132"/>
      <c r="CC229" s="132"/>
      <c r="CD229" s="132"/>
      <c r="CE229" s="132"/>
      <c r="CF229" s="132"/>
      <c r="CG229" s="132"/>
      <c r="CH229" s="132"/>
      <c r="CI229" s="132"/>
      <c r="CJ229" s="132"/>
      <c r="CK229" s="132"/>
      <c r="CL229" s="132"/>
      <c r="CM229" s="132"/>
      <c r="CN229" s="132"/>
      <c r="CO229" s="132"/>
      <c r="CP229" s="132"/>
      <c r="CQ229" s="132"/>
      <c r="CR229" s="132"/>
      <c r="CS229" s="132"/>
      <c r="CT229" s="132"/>
      <c r="CU229" s="132"/>
      <c r="CV229" s="132"/>
      <c r="CW229" s="132"/>
      <c r="CX229" s="132"/>
      <c r="CY229" s="132"/>
      <c r="CZ229" s="132"/>
      <c r="DA229" s="132"/>
      <c r="DB229" s="132"/>
      <c r="DC229" s="132"/>
      <c r="DD229" s="132"/>
      <c r="DE229" s="132"/>
      <c r="DF229" s="132"/>
      <c r="DG229" s="132"/>
      <c r="DH229" s="132"/>
      <c r="DI229" s="132"/>
      <c r="DJ229" s="132"/>
      <c r="DK229" s="132"/>
      <c r="DL229" s="132"/>
      <c r="DM229" s="132"/>
      <c r="DN229" s="132"/>
      <c r="DO229" s="132"/>
      <c r="DP229" s="132"/>
      <c r="DQ229" s="132"/>
      <c r="DR229" s="132"/>
      <c r="DS229" s="132"/>
      <c r="DT229" s="132"/>
      <c r="DU229" s="132"/>
      <c r="DV229" s="132"/>
      <c r="DW229" s="132"/>
      <c r="DX229" s="132"/>
      <c r="DY229" s="132"/>
      <c r="DZ229" s="132"/>
      <c r="EA229" s="132"/>
      <c r="EB229" s="132"/>
      <c r="EC229" s="132"/>
      <c r="ED229" s="132"/>
      <c r="EE229" s="132"/>
      <c r="EF229" s="132"/>
      <c r="EG229" s="132"/>
      <c r="EH229" s="132"/>
      <c r="EI229" s="132"/>
      <c r="EJ229" s="132"/>
      <c r="EK229" s="132"/>
      <c r="EL229" s="132"/>
      <c r="EM229" s="132"/>
      <c r="EN229" s="132"/>
      <c r="EO229" s="132"/>
      <c r="EP229" s="132"/>
      <c r="EQ229" s="132"/>
      <c r="ER229" s="132"/>
      <c r="ES229" s="132"/>
      <c r="ET229" s="132"/>
      <c r="EU229" s="132"/>
      <c r="EV229" s="132"/>
      <c r="EW229" s="132"/>
      <c r="EX229" s="132"/>
      <c r="EY229" s="132"/>
      <c r="EZ229" s="132"/>
      <c r="FA229" s="132"/>
      <c r="FB229" s="132"/>
      <c r="FC229" s="132"/>
      <c r="FD229" s="132"/>
      <c r="FE229" s="132"/>
      <c r="FF229" s="132"/>
      <c r="FG229" s="132"/>
      <c r="FH229" s="132"/>
      <c r="FI229" s="132"/>
      <c r="FJ229" s="132"/>
      <c r="FK229" s="132"/>
      <c r="FL229" s="132"/>
      <c r="FM229" s="132"/>
      <c r="FN229" s="132"/>
      <c r="FO229" s="132"/>
      <c r="FP229" s="132"/>
      <c r="FQ229" s="132"/>
      <c r="FR229" s="132"/>
      <c r="FS229" s="132"/>
      <c r="FT229" s="132"/>
      <c r="FU229" s="132"/>
      <c r="FV229" s="132"/>
      <c r="FW229" s="132"/>
      <c r="FX229" s="132"/>
      <c r="FY229" s="132"/>
      <c r="FZ229" s="132"/>
      <c r="GA229" s="132"/>
      <c r="GB229" s="132"/>
      <c r="GC229" s="132"/>
      <c r="GD229" s="132"/>
      <c r="GE229" s="132"/>
      <c r="GF229" s="132"/>
      <c r="GG229" s="132"/>
      <c r="GH229" s="132"/>
      <c r="GI229" s="132"/>
      <c r="GJ229" s="132"/>
      <c r="GK229" s="132"/>
      <c r="GL229" s="132"/>
      <c r="GM229" s="132"/>
      <c r="GN229" s="132"/>
      <c r="GO229" s="132"/>
      <c r="GP229" s="132"/>
      <c r="GQ229" s="132"/>
      <c r="GR229" s="132"/>
      <c r="GS229" s="132"/>
      <c r="GT229" s="132"/>
      <c r="GU229" s="132"/>
      <c r="GV229" s="132"/>
      <c r="GW229" s="132"/>
      <c r="GX229" s="132"/>
      <c r="GY229" s="132"/>
      <c r="GZ229" s="132"/>
      <c r="HA229" s="132"/>
      <c r="HB229" s="132"/>
      <c r="HC229" s="132"/>
      <c r="HD229" s="132"/>
      <c r="HE229" s="132"/>
      <c r="HF229" s="132"/>
      <c r="HG229" s="132"/>
      <c r="HH229" s="132"/>
      <c r="HI229" s="132"/>
      <c r="HJ229" s="132"/>
      <c r="HK229" s="132"/>
      <c r="HL229" s="132"/>
      <c r="HM229" s="132"/>
      <c r="HN229" s="132"/>
      <c r="HO229" s="132"/>
      <c r="HP229" s="132"/>
      <c r="HQ229" s="132"/>
      <c r="HR229" s="132"/>
      <c r="HS229" s="132"/>
      <c r="HT229" s="132"/>
      <c r="HU229" s="132"/>
      <c r="HV229" s="132"/>
      <c r="HW229" s="132"/>
      <c r="HX229" s="132"/>
      <c r="HY229" s="132"/>
      <c r="HZ229" s="132"/>
      <c r="IA229" s="132"/>
      <c r="IB229" s="132"/>
      <c r="IC229" s="132"/>
      <c r="ID229" s="132"/>
      <c r="IE229" s="132"/>
      <c r="IF229" s="132"/>
      <c r="IG229" s="132"/>
      <c r="IH229" s="132"/>
      <c r="II229" s="132"/>
      <c r="IJ229" s="132"/>
      <c r="IK229" s="132"/>
      <c r="IL229" s="132"/>
      <c r="IM229" s="132"/>
      <c r="IN229" s="132"/>
      <c r="IO229" s="132"/>
      <c r="IP229" s="132"/>
      <c r="IQ229" s="132"/>
      <c r="IR229" s="132"/>
    </row>
    <row r="230" spans="1:461" x14ac:dyDescent="0.25">
      <c r="A230" s="101" t="s">
        <v>164</v>
      </c>
      <c r="B230" s="101" t="s">
        <v>681</v>
      </c>
      <c r="C230" s="61" t="s">
        <v>682</v>
      </c>
      <c r="D230" s="61" t="s">
        <v>470</v>
      </c>
      <c r="E230" s="61" t="s">
        <v>683</v>
      </c>
      <c r="F230" s="61" t="s">
        <v>684</v>
      </c>
      <c r="G230" s="61"/>
      <c r="H230" s="61"/>
      <c r="I230" s="5" t="s">
        <v>685</v>
      </c>
      <c r="J230" s="7"/>
      <c r="K230" s="139"/>
      <c r="L230" s="132"/>
      <c r="M230" s="132"/>
      <c r="N230" s="132"/>
      <c r="O230" s="132"/>
      <c r="P230" s="132"/>
      <c r="Q230" s="132"/>
      <c r="R230" s="132"/>
      <c r="S230" s="132"/>
      <c r="T230" s="132"/>
      <c r="U230" s="132"/>
      <c r="V230" s="132"/>
      <c r="W230" s="132"/>
      <c r="X230" s="132"/>
      <c r="Y230" s="132"/>
      <c r="Z230" s="132"/>
      <c r="AA230" s="132"/>
      <c r="AB230" s="132"/>
      <c r="AC230" s="132"/>
      <c r="AD230" s="132"/>
      <c r="AE230" s="132"/>
      <c r="AF230" s="132"/>
      <c r="AG230" s="132"/>
      <c r="AH230" s="132"/>
      <c r="AI230" s="132"/>
      <c r="AJ230" s="132"/>
      <c r="AK230" s="132"/>
      <c r="AL230" s="132"/>
      <c r="AM230" s="132"/>
      <c r="AN230" s="132"/>
      <c r="AO230" s="132"/>
      <c r="AP230" s="132"/>
      <c r="AQ230" s="132"/>
      <c r="AR230" s="132"/>
      <c r="AS230" s="132"/>
      <c r="AT230" s="132"/>
      <c r="AU230" s="132"/>
      <c r="AV230" s="132"/>
      <c r="AW230" s="132"/>
      <c r="AX230" s="132"/>
      <c r="AY230" s="132"/>
      <c r="AZ230" s="132"/>
      <c r="BA230" s="132"/>
      <c r="BB230" s="132"/>
      <c r="BC230" s="132"/>
      <c r="BD230" s="132"/>
      <c r="BE230" s="132"/>
      <c r="BF230" s="132"/>
      <c r="BG230" s="132"/>
      <c r="BH230" s="132"/>
      <c r="BI230" s="132"/>
      <c r="BJ230" s="132"/>
      <c r="BK230" s="132"/>
      <c r="BL230" s="132"/>
      <c r="BM230" s="132"/>
      <c r="BN230" s="132"/>
      <c r="BO230" s="132"/>
      <c r="BP230" s="132"/>
      <c r="BQ230" s="132"/>
      <c r="BR230" s="132"/>
      <c r="BS230" s="132"/>
      <c r="BT230" s="132"/>
      <c r="BU230" s="132"/>
      <c r="BV230" s="132"/>
      <c r="BW230" s="132"/>
      <c r="BX230" s="132"/>
      <c r="BY230" s="132"/>
      <c r="BZ230" s="132"/>
      <c r="CA230" s="132"/>
      <c r="CB230" s="132"/>
      <c r="CC230" s="132"/>
      <c r="CD230" s="132"/>
      <c r="CE230" s="132"/>
      <c r="CF230" s="132"/>
      <c r="CG230" s="132"/>
      <c r="CH230" s="132"/>
      <c r="CI230" s="132"/>
      <c r="CJ230" s="132"/>
      <c r="CK230" s="132"/>
      <c r="CL230" s="132"/>
      <c r="CM230" s="132"/>
      <c r="CN230" s="132"/>
      <c r="CO230" s="132"/>
      <c r="CP230" s="132"/>
      <c r="CQ230" s="132"/>
      <c r="CR230" s="132"/>
      <c r="CS230" s="132"/>
      <c r="CT230" s="132"/>
      <c r="CU230" s="132"/>
      <c r="CV230" s="132"/>
      <c r="CW230" s="132"/>
      <c r="CX230" s="132"/>
      <c r="CY230" s="132"/>
      <c r="CZ230" s="132"/>
      <c r="DA230" s="132"/>
      <c r="DB230" s="132"/>
      <c r="DC230" s="132"/>
      <c r="DD230" s="132"/>
      <c r="DE230" s="132"/>
      <c r="DF230" s="132"/>
      <c r="DG230" s="132"/>
      <c r="DH230" s="132"/>
      <c r="DI230" s="132"/>
      <c r="DJ230" s="132"/>
      <c r="DK230" s="132"/>
      <c r="DL230" s="132"/>
      <c r="DM230" s="132"/>
      <c r="DN230" s="132"/>
      <c r="DO230" s="132"/>
      <c r="DP230" s="132"/>
      <c r="DQ230" s="132"/>
      <c r="DR230" s="132"/>
      <c r="DS230" s="132"/>
      <c r="DT230" s="132"/>
      <c r="DU230" s="132"/>
      <c r="DV230" s="132"/>
      <c r="DW230" s="132"/>
      <c r="DX230" s="132"/>
      <c r="DY230" s="132"/>
      <c r="DZ230" s="132"/>
      <c r="EA230" s="132"/>
      <c r="EB230" s="132"/>
      <c r="EC230" s="132"/>
      <c r="ED230" s="132"/>
      <c r="EE230" s="132"/>
      <c r="EF230" s="132"/>
      <c r="EG230" s="132"/>
      <c r="EH230" s="132"/>
      <c r="EI230" s="132"/>
      <c r="EJ230" s="132"/>
      <c r="EK230" s="132"/>
      <c r="EL230" s="132"/>
      <c r="EM230" s="132"/>
      <c r="EN230" s="132"/>
      <c r="EO230" s="132"/>
      <c r="EP230" s="132"/>
      <c r="EQ230" s="132"/>
      <c r="ER230" s="132"/>
      <c r="ES230" s="132"/>
      <c r="ET230" s="132"/>
      <c r="EU230" s="132"/>
      <c r="EV230" s="132"/>
      <c r="EW230" s="132"/>
      <c r="EX230" s="132"/>
      <c r="EY230" s="132"/>
      <c r="EZ230" s="132"/>
      <c r="FA230" s="132"/>
      <c r="FB230" s="132"/>
      <c r="FC230" s="132"/>
      <c r="FD230" s="132"/>
      <c r="FE230" s="132"/>
      <c r="FF230" s="132"/>
      <c r="FG230" s="132"/>
      <c r="FH230" s="132"/>
      <c r="FI230" s="132"/>
      <c r="FJ230" s="132"/>
      <c r="FK230" s="132"/>
      <c r="FL230" s="132"/>
      <c r="FM230" s="132"/>
      <c r="FN230" s="132"/>
      <c r="FO230" s="132"/>
      <c r="FP230" s="132"/>
      <c r="FQ230" s="132"/>
      <c r="FR230" s="132"/>
      <c r="FS230" s="132"/>
      <c r="FT230" s="132"/>
      <c r="FU230" s="132"/>
      <c r="FV230" s="132"/>
      <c r="FW230" s="132"/>
      <c r="FX230" s="132"/>
      <c r="FY230" s="132"/>
      <c r="FZ230" s="132"/>
      <c r="GA230" s="132"/>
      <c r="GB230" s="132"/>
      <c r="GC230" s="132"/>
      <c r="GD230" s="132"/>
      <c r="GE230" s="132"/>
      <c r="GF230" s="132"/>
      <c r="GG230" s="132"/>
      <c r="GH230" s="132"/>
      <c r="GI230" s="132"/>
      <c r="GJ230" s="132"/>
      <c r="GK230" s="132"/>
      <c r="GL230" s="132"/>
      <c r="GM230" s="132"/>
      <c r="GN230" s="132"/>
      <c r="GO230" s="132"/>
      <c r="GP230" s="132"/>
      <c r="GQ230" s="132"/>
      <c r="GR230" s="132"/>
      <c r="GS230" s="132"/>
      <c r="GT230" s="132"/>
      <c r="GU230" s="132"/>
      <c r="GV230" s="132"/>
      <c r="GW230" s="132"/>
      <c r="GX230" s="132"/>
      <c r="GY230" s="132"/>
      <c r="GZ230" s="132"/>
      <c r="HA230" s="132"/>
      <c r="HB230" s="132"/>
      <c r="HC230" s="132"/>
      <c r="HD230" s="132"/>
      <c r="HE230" s="132"/>
      <c r="HF230" s="132"/>
      <c r="HG230" s="132"/>
      <c r="HH230" s="132"/>
      <c r="HI230" s="132"/>
      <c r="HJ230" s="132"/>
      <c r="HK230" s="132"/>
      <c r="HL230" s="132"/>
      <c r="HM230" s="132"/>
      <c r="HN230" s="132"/>
      <c r="HO230" s="132"/>
      <c r="HP230" s="132"/>
      <c r="HQ230" s="132"/>
      <c r="HR230" s="132"/>
      <c r="HS230" s="132"/>
      <c r="HT230" s="132"/>
      <c r="HU230" s="132"/>
      <c r="HV230" s="132"/>
      <c r="HW230" s="132"/>
      <c r="HX230" s="132"/>
      <c r="HY230" s="132"/>
      <c r="HZ230" s="132"/>
      <c r="IA230" s="132"/>
      <c r="IB230" s="132"/>
      <c r="IC230" s="132"/>
      <c r="ID230" s="132"/>
      <c r="IE230" s="132"/>
      <c r="IF230" s="132"/>
      <c r="IG230" s="132"/>
      <c r="IH230" s="132"/>
      <c r="II230" s="132"/>
      <c r="IJ230" s="132"/>
      <c r="IK230" s="132"/>
      <c r="IL230" s="132"/>
      <c r="IM230" s="132"/>
      <c r="IN230" s="132"/>
      <c r="IO230" s="132"/>
      <c r="IP230" s="132"/>
      <c r="IQ230" s="132"/>
      <c r="IR230" s="132"/>
    </row>
    <row r="231" spans="1:461" x14ac:dyDescent="0.25">
      <c r="A231" s="101" t="s">
        <v>686</v>
      </c>
      <c r="B231" s="101" t="s">
        <v>383</v>
      </c>
      <c r="C231" s="61" t="s">
        <v>687</v>
      </c>
      <c r="D231" s="61" t="s">
        <v>470</v>
      </c>
      <c r="E231" s="61" t="s">
        <v>683</v>
      </c>
      <c r="F231" s="61" t="s">
        <v>443</v>
      </c>
      <c r="G231" s="61" t="s">
        <v>688</v>
      </c>
      <c r="H231" s="61" t="s">
        <v>684</v>
      </c>
      <c r="I231" s="7"/>
      <c r="J231" s="7"/>
      <c r="K231" s="132"/>
      <c r="L231" s="132"/>
      <c r="M231" s="132"/>
      <c r="N231" s="132"/>
      <c r="O231" s="132"/>
      <c r="P231" s="132"/>
      <c r="Q231" s="132"/>
      <c r="R231" s="132"/>
      <c r="S231" s="132"/>
      <c r="T231" s="132"/>
      <c r="U231" s="132"/>
      <c r="V231" s="132"/>
      <c r="W231" s="132"/>
      <c r="X231" s="132"/>
      <c r="Y231" s="132"/>
      <c r="Z231" s="132"/>
      <c r="AA231" s="132"/>
      <c r="AB231" s="132"/>
      <c r="AC231" s="132"/>
      <c r="AD231" s="132"/>
      <c r="AE231" s="132"/>
      <c r="AF231" s="132"/>
      <c r="AG231" s="132"/>
      <c r="AH231" s="132"/>
      <c r="AI231" s="132"/>
      <c r="AJ231" s="132"/>
      <c r="AK231" s="132"/>
      <c r="AL231" s="132"/>
      <c r="AM231" s="132"/>
      <c r="AN231" s="132"/>
      <c r="AO231" s="132"/>
      <c r="AP231" s="132"/>
      <c r="AQ231" s="132"/>
      <c r="AR231" s="132"/>
      <c r="AS231" s="132"/>
      <c r="AT231" s="132"/>
      <c r="AU231" s="132"/>
      <c r="AV231" s="132"/>
      <c r="AW231" s="132"/>
      <c r="AX231" s="132"/>
      <c r="AY231" s="132"/>
      <c r="AZ231" s="132"/>
      <c r="BA231" s="132"/>
      <c r="BB231" s="132"/>
      <c r="BC231" s="132"/>
      <c r="BD231" s="132"/>
      <c r="BE231" s="132"/>
      <c r="BF231" s="132"/>
      <c r="BG231" s="132"/>
      <c r="BH231" s="132"/>
      <c r="BI231" s="132"/>
      <c r="BJ231" s="132"/>
      <c r="BK231" s="132"/>
      <c r="BL231" s="132"/>
      <c r="BM231" s="132"/>
      <c r="BN231" s="132"/>
      <c r="BO231" s="132"/>
      <c r="BP231" s="132"/>
      <c r="BQ231" s="132"/>
      <c r="BR231" s="132"/>
      <c r="BS231" s="132"/>
      <c r="BT231" s="132"/>
      <c r="BU231" s="132"/>
      <c r="BV231" s="132"/>
      <c r="BW231" s="132"/>
      <c r="BX231" s="132"/>
      <c r="BY231" s="132"/>
      <c r="BZ231" s="132"/>
      <c r="CA231" s="132"/>
      <c r="CB231" s="132"/>
      <c r="CC231" s="132"/>
      <c r="CD231" s="132"/>
      <c r="CE231" s="132"/>
      <c r="CF231" s="132"/>
      <c r="CG231" s="132"/>
      <c r="CH231" s="132"/>
      <c r="CI231" s="132"/>
      <c r="CJ231" s="132"/>
      <c r="CK231" s="132"/>
      <c r="CL231" s="132"/>
      <c r="CM231" s="132"/>
      <c r="CN231" s="132"/>
      <c r="CO231" s="132"/>
      <c r="CP231" s="132"/>
      <c r="CQ231" s="132"/>
      <c r="CR231" s="132"/>
      <c r="CS231" s="132"/>
      <c r="CT231" s="132"/>
      <c r="CU231" s="132"/>
      <c r="CV231" s="132"/>
      <c r="CW231" s="132"/>
      <c r="CX231" s="132"/>
      <c r="CY231" s="132"/>
      <c r="CZ231" s="132"/>
      <c r="DA231" s="132"/>
      <c r="DB231" s="132"/>
      <c r="DC231" s="132"/>
      <c r="DD231" s="132"/>
      <c r="DE231" s="132"/>
      <c r="DF231" s="132"/>
      <c r="DG231" s="132"/>
      <c r="DH231" s="132"/>
      <c r="DI231" s="132"/>
      <c r="DJ231" s="132"/>
      <c r="DK231" s="132"/>
      <c r="DL231" s="132"/>
      <c r="DM231" s="132"/>
      <c r="DN231" s="132"/>
      <c r="DO231" s="132"/>
      <c r="DP231" s="132"/>
      <c r="DQ231" s="132"/>
      <c r="DR231" s="132"/>
      <c r="DS231" s="132"/>
      <c r="DT231" s="132"/>
      <c r="DU231" s="132"/>
      <c r="DV231" s="132"/>
      <c r="DW231" s="132"/>
      <c r="DX231" s="132"/>
      <c r="DY231" s="132"/>
      <c r="DZ231" s="132"/>
      <c r="EA231" s="132"/>
      <c r="EB231" s="132"/>
      <c r="EC231" s="132"/>
      <c r="ED231" s="132"/>
      <c r="EE231" s="132"/>
      <c r="EF231" s="132"/>
      <c r="EG231" s="132"/>
      <c r="EH231" s="132"/>
      <c r="EI231" s="132"/>
      <c r="EJ231" s="132"/>
      <c r="EK231" s="132"/>
      <c r="EL231" s="132"/>
      <c r="EM231" s="132"/>
      <c r="EN231" s="132"/>
      <c r="EO231" s="132"/>
      <c r="EP231" s="132"/>
      <c r="EQ231" s="132"/>
      <c r="ER231" s="132"/>
      <c r="ES231" s="132"/>
      <c r="ET231" s="132"/>
      <c r="EU231" s="132"/>
      <c r="EV231" s="132"/>
      <c r="EW231" s="132"/>
      <c r="EX231" s="132"/>
      <c r="EY231" s="132"/>
      <c r="EZ231" s="132"/>
      <c r="FA231" s="132"/>
      <c r="FB231" s="132"/>
      <c r="FC231" s="132"/>
      <c r="FD231" s="132"/>
      <c r="FE231" s="132"/>
      <c r="FF231" s="132"/>
      <c r="FG231" s="132"/>
      <c r="FH231" s="132"/>
      <c r="FI231" s="132"/>
      <c r="FJ231" s="132"/>
      <c r="FK231" s="132"/>
      <c r="FL231" s="132"/>
      <c r="FM231" s="132"/>
      <c r="FN231" s="132"/>
      <c r="FO231" s="132"/>
      <c r="FP231" s="132"/>
      <c r="FQ231" s="132"/>
      <c r="FR231" s="132"/>
      <c r="FS231" s="132"/>
      <c r="FT231" s="132"/>
      <c r="FU231" s="132"/>
      <c r="FV231" s="132"/>
      <c r="FW231" s="132"/>
      <c r="FX231" s="132"/>
      <c r="FY231" s="132"/>
      <c r="FZ231" s="132"/>
      <c r="GA231" s="132"/>
      <c r="GB231" s="132"/>
      <c r="GC231" s="132"/>
      <c r="GD231" s="132"/>
      <c r="GE231" s="132"/>
      <c r="GF231" s="132"/>
      <c r="GG231" s="132"/>
      <c r="GH231" s="132"/>
      <c r="GI231" s="132"/>
      <c r="GJ231" s="132"/>
      <c r="GK231" s="132"/>
      <c r="GL231" s="132"/>
      <c r="GM231" s="132"/>
      <c r="GN231" s="132"/>
      <c r="GO231" s="132"/>
      <c r="GP231" s="132"/>
      <c r="GQ231" s="132"/>
      <c r="GR231" s="132"/>
      <c r="GS231" s="132"/>
      <c r="GT231" s="132"/>
      <c r="GU231" s="132"/>
      <c r="GV231" s="132"/>
      <c r="GW231" s="132"/>
      <c r="GX231" s="132"/>
      <c r="GY231" s="132"/>
      <c r="GZ231" s="132"/>
      <c r="HA231" s="132"/>
      <c r="HB231" s="132"/>
      <c r="HC231" s="132"/>
      <c r="HD231" s="132"/>
      <c r="HE231" s="132"/>
      <c r="HF231" s="132"/>
      <c r="HG231" s="132"/>
      <c r="HH231" s="132"/>
      <c r="HI231" s="132"/>
      <c r="HJ231" s="132"/>
      <c r="HK231" s="132"/>
      <c r="HL231" s="132"/>
      <c r="HM231" s="132"/>
      <c r="HN231" s="132"/>
      <c r="HO231" s="132"/>
      <c r="HP231" s="132"/>
      <c r="HQ231" s="132"/>
      <c r="HR231" s="132"/>
      <c r="HS231" s="132"/>
      <c r="HT231" s="132"/>
      <c r="HU231" s="132"/>
      <c r="HV231" s="132"/>
      <c r="HW231" s="132"/>
      <c r="HX231" s="132"/>
      <c r="HY231" s="132"/>
      <c r="HZ231" s="132"/>
      <c r="IA231" s="132"/>
      <c r="IB231" s="132"/>
      <c r="IC231" s="132"/>
      <c r="ID231" s="132"/>
      <c r="IE231" s="132"/>
      <c r="IF231" s="132"/>
      <c r="IG231" s="132"/>
      <c r="IH231" s="132"/>
      <c r="II231" s="132"/>
      <c r="IJ231" s="132"/>
      <c r="IK231" s="132"/>
      <c r="IL231" s="132"/>
      <c r="IM231" s="132"/>
      <c r="IN231" s="132"/>
      <c r="IO231" s="132"/>
      <c r="IP231" s="132"/>
      <c r="IQ231" s="132"/>
      <c r="IR231" s="132"/>
    </row>
    <row r="232" spans="1:461" s="128" customFormat="1" x14ac:dyDescent="0.25">
      <c r="A232" s="101" t="s">
        <v>174</v>
      </c>
      <c r="B232" s="101" t="s">
        <v>383</v>
      </c>
      <c r="C232" s="61" t="s">
        <v>259</v>
      </c>
      <c r="D232" s="61" t="s">
        <v>661</v>
      </c>
      <c r="E232" s="61"/>
      <c r="F232" s="61"/>
      <c r="G232" s="61" t="s">
        <v>662</v>
      </c>
      <c r="H232" s="61" t="s">
        <v>663</v>
      </c>
      <c r="I232" s="5" t="s">
        <v>664</v>
      </c>
      <c r="J232" s="7"/>
      <c r="K232" s="132"/>
      <c r="L232" s="132"/>
      <c r="M232" s="132"/>
      <c r="N232" s="132"/>
      <c r="O232" s="132"/>
      <c r="P232" s="132"/>
      <c r="Q232" s="132"/>
      <c r="R232" s="132"/>
      <c r="S232" s="132"/>
      <c r="T232" s="132"/>
      <c r="U232" s="132"/>
      <c r="V232" s="132"/>
      <c r="W232" s="132"/>
      <c r="X232" s="132"/>
      <c r="Y232" s="132"/>
      <c r="Z232" s="132"/>
      <c r="AA232" s="132"/>
      <c r="AB232" s="132"/>
      <c r="AC232" s="132"/>
      <c r="AD232" s="132"/>
      <c r="AE232" s="132"/>
      <c r="AF232" s="132"/>
      <c r="AG232" s="132"/>
      <c r="AH232" s="132"/>
      <c r="AI232" s="132"/>
      <c r="AJ232" s="132"/>
      <c r="AK232" s="132"/>
      <c r="AL232" s="132"/>
      <c r="AM232" s="132"/>
      <c r="AN232" s="132"/>
      <c r="AO232" s="132"/>
      <c r="AP232" s="132"/>
      <c r="AQ232" s="132"/>
      <c r="AR232" s="132"/>
      <c r="AS232" s="132"/>
      <c r="AT232" s="132"/>
      <c r="AU232" s="132"/>
      <c r="AV232" s="132"/>
      <c r="AW232" s="132"/>
      <c r="AX232" s="132"/>
      <c r="AY232" s="132"/>
      <c r="AZ232" s="132"/>
      <c r="BA232" s="132"/>
      <c r="BB232" s="132"/>
      <c r="BC232" s="132"/>
      <c r="BD232" s="132"/>
      <c r="BE232" s="132"/>
      <c r="BF232" s="132"/>
      <c r="BG232" s="132"/>
      <c r="BH232" s="132"/>
      <c r="BI232" s="132"/>
      <c r="BJ232" s="132"/>
      <c r="BK232" s="132"/>
      <c r="BL232" s="132"/>
      <c r="BM232" s="132"/>
      <c r="BN232" s="132"/>
      <c r="BO232" s="132"/>
      <c r="BP232" s="132"/>
      <c r="BQ232" s="132"/>
      <c r="BR232" s="132"/>
      <c r="BS232" s="132"/>
      <c r="BT232" s="132"/>
      <c r="BU232" s="132"/>
      <c r="BV232" s="132"/>
      <c r="BW232" s="132"/>
      <c r="BX232" s="132"/>
      <c r="BY232" s="132"/>
      <c r="BZ232" s="132"/>
      <c r="CA232" s="132"/>
      <c r="CB232" s="132"/>
      <c r="CC232" s="132"/>
      <c r="CD232" s="132"/>
      <c r="CE232" s="132"/>
      <c r="CF232" s="132"/>
      <c r="CG232" s="132"/>
      <c r="CH232" s="132"/>
      <c r="CI232" s="132"/>
      <c r="CJ232" s="132"/>
      <c r="CK232" s="132"/>
      <c r="CL232" s="132"/>
      <c r="CM232" s="132"/>
      <c r="CN232" s="132"/>
      <c r="CO232" s="132"/>
      <c r="CP232" s="132"/>
      <c r="CQ232" s="132"/>
      <c r="CR232" s="132"/>
      <c r="CS232" s="132"/>
      <c r="CT232" s="132"/>
      <c r="CU232" s="132"/>
      <c r="CV232" s="132"/>
      <c r="CW232" s="132"/>
      <c r="CX232" s="132"/>
      <c r="CY232" s="132"/>
      <c r="CZ232" s="132"/>
      <c r="DA232" s="132"/>
      <c r="DB232" s="132"/>
      <c r="DC232" s="132"/>
      <c r="DD232" s="132"/>
      <c r="DE232" s="132"/>
      <c r="DF232" s="132"/>
      <c r="DG232" s="132"/>
      <c r="DH232" s="132"/>
      <c r="DI232" s="132"/>
      <c r="DJ232" s="132"/>
      <c r="DK232" s="132"/>
      <c r="DL232" s="132"/>
      <c r="DM232" s="132"/>
      <c r="DN232" s="132"/>
      <c r="DO232" s="132"/>
      <c r="DP232" s="132"/>
      <c r="DQ232" s="132"/>
      <c r="DR232" s="132"/>
      <c r="DS232" s="132"/>
      <c r="DT232" s="132"/>
      <c r="DU232" s="132"/>
      <c r="DV232" s="132"/>
      <c r="DW232" s="132"/>
      <c r="DX232" s="132"/>
      <c r="DY232" s="132"/>
      <c r="DZ232" s="132"/>
      <c r="EA232" s="132"/>
      <c r="EB232" s="132"/>
      <c r="EC232" s="132"/>
      <c r="ED232" s="132"/>
      <c r="EE232" s="132"/>
      <c r="EF232" s="132"/>
      <c r="EG232" s="132"/>
      <c r="EH232" s="132"/>
      <c r="EI232" s="132"/>
      <c r="EJ232" s="132"/>
      <c r="EK232" s="132"/>
      <c r="EL232" s="132"/>
      <c r="EM232" s="132"/>
      <c r="EN232" s="132"/>
      <c r="EO232" s="132"/>
      <c r="EP232" s="132"/>
      <c r="EQ232" s="132"/>
      <c r="ER232" s="132"/>
      <c r="ES232" s="132"/>
      <c r="ET232" s="132"/>
      <c r="EU232" s="132"/>
      <c r="EV232" s="132"/>
      <c r="EW232" s="132"/>
      <c r="EX232" s="132"/>
      <c r="EY232" s="132"/>
      <c r="EZ232" s="132"/>
      <c r="FA232" s="132"/>
      <c r="FB232" s="132"/>
      <c r="FC232" s="132"/>
      <c r="FD232" s="132"/>
      <c r="FE232" s="132"/>
      <c r="FF232" s="132"/>
      <c r="FG232" s="132"/>
      <c r="FH232" s="132"/>
      <c r="FI232" s="132"/>
      <c r="FJ232" s="132"/>
      <c r="FK232" s="132"/>
      <c r="FL232" s="132"/>
      <c r="FM232" s="132"/>
      <c r="FN232" s="132"/>
      <c r="FO232" s="132"/>
      <c r="FP232" s="132"/>
      <c r="FQ232" s="132"/>
      <c r="FR232" s="132"/>
      <c r="FS232" s="132"/>
      <c r="FT232" s="132"/>
      <c r="FU232" s="132"/>
      <c r="FV232" s="132"/>
      <c r="FW232" s="132"/>
      <c r="FX232" s="132"/>
      <c r="FY232" s="132"/>
      <c r="FZ232" s="132"/>
      <c r="GA232" s="132"/>
      <c r="GB232" s="132"/>
      <c r="GC232" s="132"/>
      <c r="GD232" s="132"/>
      <c r="GE232" s="132"/>
      <c r="GF232" s="132"/>
      <c r="GG232" s="132"/>
      <c r="GH232" s="132"/>
      <c r="GI232" s="132"/>
      <c r="GJ232" s="132"/>
      <c r="GK232" s="132"/>
      <c r="GL232" s="132"/>
      <c r="GM232" s="132"/>
      <c r="GN232" s="132"/>
      <c r="GO232" s="132"/>
      <c r="GP232" s="132"/>
      <c r="GQ232" s="132"/>
      <c r="GR232" s="132"/>
      <c r="GS232" s="132"/>
      <c r="GT232" s="132"/>
      <c r="GU232" s="132"/>
      <c r="GV232" s="132"/>
      <c r="GW232" s="132"/>
      <c r="GX232" s="132"/>
      <c r="GY232" s="132"/>
      <c r="GZ232" s="132"/>
      <c r="HA232" s="132"/>
      <c r="HB232" s="132"/>
      <c r="HC232" s="132"/>
      <c r="HD232" s="132"/>
      <c r="HE232" s="132"/>
      <c r="HF232" s="132"/>
      <c r="HG232" s="132"/>
      <c r="HH232" s="132"/>
      <c r="HI232" s="132"/>
      <c r="HJ232" s="132"/>
      <c r="HK232" s="132"/>
      <c r="HL232" s="132"/>
      <c r="HM232" s="132"/>
      <c r="HN232" s="132"/>
      <c r="HO232" s="132"/>
      <c r="HP232" s="132"/>
      <c r="HQ232" s="132"/>
      <c r="HR232" s="132"/>
      <c r="HS232" s="132"/>
      <c r="HT232" s="132"/>
      <c r="HU232" s="132"/>
      <c r="HV232" s="132"/>
      <c r="HW232" s="132"/>
      <c r="HX232" s="132"/>
      <c r="HY232" s="132"/>
      <c r="HZ232" s="132"/>
      <c r="IA232" s="132"/>
      <c r="IB232" s="132"/>
      <c r="IC232" s="132"/>
      <c r="ID232" s="132"/>
      <c r="IE232" s="132"/>
      <c r="IF232" s="132"/>
      <c r="IG232" s="132"/>
      <c r="IH232" s="132"/>
      <c r="II232" s="132"/>
      <c r="IJ232" s="132"/>
      <c r="IK232" s="132"/>
      <c r="IL232" s="132"/>
      <c r="IM232" s="132"/>
      <c r="IN232" s="132"/>
      <c r="IO232" s="132"/>
      <c r="IP232" s="132"/>
      <c r="IQ232" s="132"/>
      <c r="IR232" s="132"/>
      <c r="IS232" s="132"/>
      <c r="IT232" s="132"/>
      <c r="IU232" s="132"/>
      <c r="IV232" s="132"/>
      <c r="IW232" s="132"/>
      <c r="IX232" s="132"/>
      <c r="IY232" s="132"/>
      <c r="IZ232" s="132"/>
      <c r="JA232" s="132"/>
      <c r="JB232" s="132"/>
      <c r="JC232" s="132"/>
      <c r="JD232" s="132"/>
      <c r="JE232" s="132"/>
      <c r="JF232" s="132"/>
      <c r="JG232" s="132"/>
      <c r="JH232" s="132"/>
      <c r="JI232" s="132"/>
      <c r="JJ232" s="132"/>
      <c r="JK232" s="132"/>
      <c r="JL232" s="132"/>
      <c r="JM232" s="132"/>
      <c r="JN232" s="132"/>
      <c r="JO232" s="132"/>
      <c r="JP232" s="132"/>
      <c r="JQ232" s="132"/>
      <c r="JR232" s="132"/>
      <c r="JS232" s="132"/>
      <c r="JT232" s="132"/>
      <c r="JU232" s="132"/>
      <c r="JV232" s="132"/>
      <c r="JW232" s="132"/>
      <c r="JX232" s="132"/>
      <c r="JY232" s="132"/>
      <c r="JZ232" s="132"/>
      <c r="KA232" s="132"/>
      <c r="KB232" s="132"/>
      <c r="KC232" s="132"/>
      <c r="KD232" s="132"/>
      <c r="KE232" s="132"/>
      <c r="KF232" s="132"/>
      <c r="KG232" s="132"/>
      <c r="KH232" s="132"/>
      <c r="KI232" s="132"/>
      <c r="KJ232" s="132"/>
      <c r="KK232" s="132"/>
      <c r="KL232" s="132"/>
      <c r="KM232" s="132"/>
      <c r="KN232" s="132"/>
      <c r="KO232" s="132"/>
      <c r="KP232" s="132"/>
      <c r="KQ232" s="132"/>
      <c r="KR232" s="132"/>
      <c r="KS232" s="132"/>
      <c r="KT232" s="132"/>
      <c r="KU232" s="132"/>
      <c r="KV232" s="132"/>
      <c r="KW232" s="132"/>
      <c r="KX232" s="132"/>
      <c r="KY232" s="132"/>
      <c r="KZ232" s="132"/>
      <c r="LA232" s="132"/>
      <c r="LB232" s="132"/>
      <c r="LC232" s="132"/>
      <c r="LD232" s="132"/>
      <c r="LE232" s="132"/>
      <c r="LF232" s="132"/>
      <c r="LG232" s="132"/>
      <c r="LH232" s="132"/>
      <c r="LI232" s="132"/>
      <c r="LJ232" s="132"/>
      <c r="LK232" s="132"/>
      <c r="LL232" s="132"/>
      <c r="LM232" s="132"/>
      <c r="LN232" s="132"/>
      <c r="LO232" s="132"/>
      <c r="LP232" s="132"/>
      <c r="LQ232" s="132"/>
      <c r="LR232" s="132"/>
      <c r="LS232" s="132"/>
      <c r="LT232" s="132"/>
      <c r="LU232" s="132"/>
      <c r="LV232" s="132"/>
      <c r="LW232" s="132"/>
      <c r="LX232" s="132"/>
      <c r="LY232" s="132"/>
      <c r="LZ232" s="132"/>
      <c r="MA232" s="132"/>
      <c r="MB232" s="132"/>
      <c r="MC232" s="132"/>
      <c r="MD232" s="132"/>
      <c r="ME232" s="132"/>
      <c r="MF232" s="132"/>
      <c r="MG232" s="132"/>
      <c r="MH232" s="132"/>
      <c r="MI232" s="132"/>
      <c r="MJ232" s="132"/>
      <c r="MK232" s="132"/>
      <c r="ML232" s="132"/>
      <c r="MM232" s="132"/>
      <c r="MN232" s="132"/>
      <c r="MO232" s="132"/>
      <c r="MP232" s="132"/>
      <c r="MQ232" s="132"/>
      <c r="MR232" s="132"/>
      <c r="MS232" s="132"/>
      <c r="MT232" s="132"/>
      <c r="MU232" s="132"/>
      <c r="MV232" s="132"/>
      <c r="MW232" s="132"/>
      <c r="MX232" s="132"/>
      <c r="MY232" s="132"/>
      <c r="MZ232" s="132"/>
      <c r="NA232" s="132"/>
      <c r="NB232" s="132"/>
      <c r="NC232" s="132"/>
      <c r="ND232" s="132"/>
      <c r="NE232" s="132"/>
      <c r="NF232" s="132"/>
      <c r="NG232" s="132"/>
      <c r="NH232" s="132"/>
      <c r="NI232" s="132"/>
      <c r="NJ232" s="132"/>
      <c r="NK232" s="132"/>
      <c r="NL232" s="132"/>
      <c r="NM232" s="132"/>
      <c r="NN232" s="132"/>
      <c r="NO232" s="132"/>
      <c r="NP232" s="132"/>
      <c r="NQ232" s="132"/>
      <c r="NR232" s="132"/>
      <c r="NS232" s="132"/>
      <c r="NT232" s="132"/>
      <c r="NU232" s="132"/>
      <c r="NV232" s="132"/>
      <c r="NW232" s="132"/>
      <c r="NX232" s="132"/>
      <c r="NY232" s="132"/>
      <c r="NZ232" s="132"/>
      <c r="OA232" s="132"/>
      <c r="OB232" s="132"/>
      <c r="OC232" s="132"/>
      <c r="OD232" s="132"/>
      <c r="OE232" s="132"/>
      <c r="OF232" s="132"/>
      <c r="OG232" s="132"/>
      <c r="OH232" s="132"/>
      <c r="OI232" s="132"/>
      <c r="OJ232" s="132"/>
      <c r="OK232" s="132"/>
      <c r="OL232" s="132"/>
      <c r="OM232" s="132"/>
      <c r="ON232" s="132"/>
      <c r="OO232" s="132"/>
      <c r="OP232" s="132"/>
      <c r="OQ232" s="132"/>
      <c r="OR232" s="132"/>
      <c r="OS232" s="132"/>
      <c r="OT232" s="132"/>
      <c r="OU232" s="132"/>
      <c r="OV232" s="132"/>
      <c r="OW232" s="132"/>
      <c r="OX232" s="132"/>
      <c r="OY232" s="132"/>
      <c r="OZ232" s="132"/>
      <c r="PA232" s="132"/>
      <c r="PB232" s="132"/>
      <c r="PC232" s="132"/>
      <c r="PD232" s="132"/>
      <c r="PE232" s="132"/>
      <c r="PF232" s="132"/>
      <c r="PG232" s="132"/>
      <c r="PH232" s="132"/>
      <c r="PI232" s="132"/>
      <c r="PJ232" s="132"/>
      <c r="PK232" s="132"/>
      <c r="PL232" s="132"/>
      <c r="PM232" s="132"/>
      <c r="PN232" s="132"/>
      <c r="PO232" s="132"/>
      <c r="PP232" s="132"/>
      <c r="PQ232" s="132"/>
      <c r="PR232" s="132"/>
      <c r="PS232" s="132"/>
      <c r="PT232" s="132"/>
      <c r="PU232" s="132"/>
      <c r="PV232" s="132"/>
      <c r="PW232" s="132"/>
      <c r="PX232" s="132"/>
      <c r="PY232" s="132"/>
      <c r="PZ232" s="132"/>
      <c r="QA232" s="132"/>
      <c r="QB232" s="132"/>
      <c r="QC232" s="132"/>
      <c r="QD232" s="132"/>
      <c r="QE232" s="132"/>
      <c r="QF232" s="132"/>
      <c r="QG232" s="132"/>
      <c r="QH232" s="132"/>
      <c r="QI232" s="132"/>
      <c r="QJ232" s="132"/>
      <c r="QK232" s="132"/>
      <c r="QL232" s="132"/>
      <c r="QM232" s="132"/>
      <c r="QN232" s="132"/>
      <c r="QO232" s="132"/>
      <c r="QP232" s="132"/>
      <c r="QQ232" s="132"/>
      <c r="QR232" s="132"/>
      <c r="QS232" s="132"/>
    </row>
    <row r="233" spans="1:461" s="128" customFormat="1" x14ac:dyDescent="0.25">
      <c r="A233" s="141" t="s">
        <v>806</v>
      </c>
      <c r="B233" s="141" t="s">
        <v>694</v>
      </c>
      <c r="C233" s="142" t="s">
        <v>848</v>
      </c>
      <c r="D233" s="134" t="s">
        <v>847</v>
      </c>
      <c r="E233" s="134"/>
      <c r="F233" s="134">
        <v>6951062013</v>
      </c>
      <c r="G233" s="134">
        <v>6942966766</v>
      </c>
      <c r="H233" s="134">
        <v>6951062013</v>
      </c>
      <c r="I233" s="135" t="s">
        <v>1324</v>
      </c>
      <c r="J233" s="135" t="s">
        <v>1329</v>
      </c>
      <c r="K233" s="132"/>
      <c r="L233" s="132"/>
      <c r="M233" s="132"/>
      <c r="N233" s="132"/>
      <c r="O233" s="132"/>
      <c r="P233" s="132"/>
      <c r="Q233" s="132"/>
      <c r="R233" s="132"/>
      <c r="S233" s="132"/>
      <c r="T233" s="132"/>
      <c r="U233" s="132"/>
      <c r="V233" s="132"/>
      <c r="W233" s="132"/>
      <c r="X233" s="132"/>
      <c r="Y233" s="132"/>
      <c r="Z233" s="132"/>
      <c r="AA233" s="132"/>
      <c r="AB233" s="132"/>
      <c r="AC233" s="132"/>
      <c r="AD233" s="132"/>
      <c r="AE233" s="132"/>
      <c r="AF233" s="132"/>
      <c r="AG233" s="132"/>
      <c r="AH233" s="132"/>
      <c r="AI233" s="132"/>
      <c r="AJ233" s="132"/>
      <c r="AK233" s="132"/>
      <c r="AL233" s="132"/>
      <c r="AM233" s="132"/>
      <c r="AN233" s="132"/>
      <c r="AO233" s="132"/>
      <c r="AP233" s="132"/>
      <c r="AQ233" s="132"/>
      <c r="AR233" s="132"/>
      <c r="AS233" s="132"/>
      <c r="AT233" s="132"/>
      <c r="AU233" s="132"/>
      <c r="AV233" s="132"/>
      <c r="AW233" s="132"/>
      <c r="AX233" s="132"/>
      <c r="AY233" s="132"/>
      <c r="AZ233" s="132"/>
      <c r="BA233" s="132"/>
      <c r="BB233" s="132"/>
      <c r="BC233" s="132"/>
      <c r="BD233" s="132"/>
      <c r="BE233" s="132"/>
      <c r="BF233" s="132"/>
      <c r="BG233" s="132"/>
      <c r="BH233" s="132"/>
      <c r="BI233" s="132"/>
      <c r="BJ233" s="132"/>
      <c r="BK233" s="132"/>
      <c r="BL233" s="132"/>
      <c r="BM233" s="132"/>
      <c r="BN233" s="132"/>
      <c r="BO233" s="132"/>
      <c r="BP233" s="132"/>
      <c r="BQ233" s="132"/>
      <c r="BR233" s="132"/>
      <c r="BS233" s="132"/>
      <c r="BT233" s="132"/>
      <c r="BU233" s="132"/>
      <c r="BV233" s="132"/>
      <c r="BW233" s="132"/>
      <c r="BX233" s="132"/>
      <c r="BY233" s="132"/>
      <c r="BZ233" s="132"/>
      <c r="CA233" s="132"/>
      <c r="CB233" s="132"/>
      <c r="CC233" s="132"/>
      <c r="CD233" s="132"/>
      <c r="CE233" s="132"/>
      <c r="CF233" s="132"/>
      <c r="CG233" s="132"/>
      <c r="CH233" s="132"/>
      <c r="CI233" s="132"/>
      <c r="CJ233" s="132"/>
      <c r="CK233" s="132"/>
      <c r="CL233" s="132"/>
      <c r="CM233" s="132"/>
      <c r="CN233" s="132"/>
      <c r="CO233" s="132"/>
      <c r="CP233" s="132"/>
      <c r="CQ233" s="132"/>
      <c r="CR233" s="132"/>
      <c r="CS233" s="132"/>
      <c r="CT233" s="132"/>
      <c r="CU233" s="132"/>
      <c r="CV233" s="132"/>
      <c r="CW233" s="132"/>
      <c r="CX233" s="132"/>
      <c r="CY233" s="132"/>
      <c r="CZ233" s="132"/>
      <c r="DA233" s="132"/>
      <c r="DB233" s="132"/>
      <c r="DC233" s="132"/>
      <c r="DD233" s="132"/>
      <c r="DE233" s="132"/>
      <c r="DF233" s="132"/>
      <c r="DG233" s="132"/>
      <c r="DH233" s="132"/>
      <c r="DI233" s="132"/>
      <c r="DJ233" s="132"/>
      <c r="DK233" s="132"/>
      <c r="DL233" s="132"/>
      <c r="DM233" s="132"/>
      <c r="DN233" s="132"/>
      <c r="DO233" s="132"/>
      <c r="DP233" s="132"/>
      <c r="DQ233" s="132"/>
      <c r="DR233" s="132"/>
      <c r="DS233" s="132"/>
      <c r="DT233" s="132"/>
      <c r="DU233" s="132"/>
      <c r="DV233" s="132"/>
      <c r="DW233" s="132"/>
      <c r="DX233" s="132"/>
      <c r="DY233" s="132"/>
      <c r="DZ233" s="132"/>
      <c r="EA233" s="132"/>
      <c r="EB233" s="132"/>
      <c r="EC233" s="132"/>
      <c r="ED233" s="132"/>
      <c r="EE233" s="132"/>
      <c r="EF233" s="132"/>
      <c r="EG233" s="132"/>
      <c r="EH233" s="132"/>
      <c r="EI233" s="132"/>
      <c r="EJ233" s="132"/>
      <c r="EK233" s="132"/>
      <c r="EL233" s="132"/>
      <c r="EM233" s="132"/>
      <c r="EN233" s="132"/>
      <c r="EO233" s="132"/>
      <c r="EP233" s="132"/>
      <c r="EQ233" s="132"/>
      <c r="ER233" s="132"/>
      <c r="ES233" s="132"/>
      <c r="ET233" s="132"/>
      <c r="EU233" s="132"/>
      <c r="EV233" s="132"/>
      <c r="EW233" s="132"/>
      <c r="EX233" s="132"/>
      <c r="EY233" s="132"/>
      <c r="EZ233" s="132"/>
      <c r="FA233" s="132"/>
      <c r="FB233" s="132"/>
      <c r="FC233" s="132"/>
      <c r="FD233" s="132"/>
      <c r="FE233" s="132"/>
      <c r="FF233" s="132"/>
      <c r="FG233" s="132"/>
      <c r="FH233" s="132"/>
      <c r="FI233" s="132"/>
      <c r="FJ233" s="132"/>
      <c r="FK233" s="132"/>
      <c r="FL233" s="132"/>
      <c r="FM233" s="132"/>
      <c r="FN233" s="132"/>
      <c r="FO233" s="132"/>
      <c r="FP233" s="132"/>
      <c r="FQ233" s="132"/>
      <c r="FR233" s="132"/>
      <c r="FS233" s="132"/>
      <c r="FT233" s="132"/>
      <c r="FU233" s="132"/>
      <c r="FV233" s="132"/>
      <c r="FW233" s="132"/>
      <c r="FX233" s="132"/>
      <c r="FY233" s="132"/>
      <c r="FZ233" s="132"/>
      <c r="GA233" s="132"/>
      <c r="GB233" s="132"/>
      <c r="GC233" s="132"/>
      <c r="GD233" s="132"/>
      <c r="GE233" s="132"/>
      <c r="GF233" s="132"/>
      <c r="GG233" s="132"/>
      <c r="GH233" s="132"/>
      <c r="GI233" s="132"/>
      <c r="GJ233" s="132"/>
      <c r="GK233" s="132"/>
      <c r="GL233" s="132"/>
      <c r="GM233" s="132"/>
      <c r="GN233" s="132"/>
      <c r="GO233" s="132"/>
      <c r="GP233" s="132"/>
      <c r="GQ233" s="132"/>
      <c r="GR233" s="132"/>
      <c r="GS233" s="132"/>
      <c r="GT233" s="132"/>
      <c r="GU233" s="132"/>
      <c r="GV233" s="132"/>
      <c r="GW233" s="132"/>
      <c r="GX233" s="132"/>
      <c r="GY233" s="132"/>
      <c r="GZ233" s="132"/>
      <c r="HA233" s="132"/>
      <c r="HB233" s="132"/>
      <c r="HC233" s="132"/>
      <c r="HD233" s="132"/>
      <c r="HE233" s="132"/>
      <c r="HF233" s="132"/>
      <c r="HG233" s="132"/>
      <c r="HH233" s="132"/>
      <c r="HI233" s="132"/>
      <c r="HJ233" s="132"/>
      <c r="HK233" s="132"/>
      <c r="HL233" s="132"/>
      <c r="HM233" s="132"/>
      <c r="HN233" s="132"/>
      <c r="HO233" s="132"/>
      <c r="HP233" s="132"/>
      <c r="HQ233" s="132"/>
      <c r="HR233" s="132"/>
      <c r="HS233" s="132"/>
      <c r="HT233" s="132"/>
      <c r="HU233" s="132"/>
      <c r="HV233" s="132"/>
      <c r="HW233" s="132"/>
      <c r="HX233" s="132"/>
      <c r="HY233" s="132"/>
      <c r="HZ233" s="132"/>
      <c r="IA233" s="132"/>
      <c r="IB233" s="132"/>
      <c r="IC233" s="132"/>
      <c r="ID233" s="132"/>
      <c r="IE233" s="132"/>
      <c r="IF233" s="132"/>
      <c r="IG233" s="132"/>
      <c r="IH233" s="132"/>
      <c r="II233" s="132"/>
      <c r="IJ233" s="132"/>
      <c r="IK233" s="132"/>
      <c r="IL233" s="132"/>
      <c r="IM233" s="132"/>
      <c r="IN233" s="132"/>
      <c r="IO233" s="132"/>
      <c r="IP233" s="132"/>
      <c r="IQ233" s="132"/>
      <c r="IR233" s="132"/>
      <c r="IS233" s="132"/>
      <c r="IT233" s="132"/>
      <c r="IU233" s="132"/>
      <c r="IV233" s="132"/>
      <c r="IW233" s="132"/>
      <c r="IX233" s="132"/>
      <c r="IY233" s="132"/>
      <c r="IZ233" s="132"/>
      <c r="JA233" s="132"/>
      <c r="JB233" s="132"/>
      <c r="JC233" s="132"/>
      <c r="JD233" s="132"/>
      <c r="JE233" s="132"/>
      <c r="JF233" s="132"/>
      <c r="JG233" s="132"/>
      <c r="JH233" s="132"/>
      <c r="JI233" s="132"/>
      <c r="JJ233" s="132"/>
      <c r="JK233" s="132"/>
      <c r="JL233" s="132"/>
      <c r="JM233" s="132"/>
      <c r="JN233" s="132"/>
      <c r="JO233" s="132"/>
      <c r="JP233" s="132"/>
      <c r="JQ233" s="132"/>
      <c r="JR233" s="132"/>
      <c r="JS233" s="132"/>
      <c r="JT233" s="132"/>
      <c r="JU233" s="132"/>
      <c r="JV233" s="132"/>
      <c r="JW233" s="132"/>
      <c r="JX233" s="132"/>
      <c r="JY233" s="132"/>
      <c r="JZ233" s="132"/>
      <c r="KA233" s="132"/>
      <c r="KB233" s="132"/>
      <c r="KC233" s="132"/>
      <c r="KD233" s="132"/>
      <c r="KE233" s="132"/>
      <c r="KF233" s="132"/>
      <c r="KG233" s="132"/>
      <c r="KH233" s="132"/>
      <c r="KI233" s="132"/>
      <c r="KJ233" s="132"/>
      <c r="KK233" s="132"/>
      <c r="KL233" s="132"/>
      <c r="KM233" s="132"/>
      <c r="KN233" s="132"/>
      <c r="KO233" s="132"/>
      <c r="KP233" s="132"/>
      <c r="KQ233" s="132"/>
      <c r="KR233" s="132"/>
      <c r="KS233" s="132"/>
      <c r="KT233" s="132"/>
      <c r="KU233" s="132"/>
      <c r="KV233" s="132"/>
      <c r="KW233" s="132"/>
      <c r="KX233" s="132"/>
      <c r="KY233" s="132"/>
      <c r="KZ233" s="132"/>
      <c r="LA233" s="132"/>
      <c r="LB233" s="132"/>
      <c r="LC233" s="132"/>
      <c r="LD233" s="132"/>
      <c r="LE233" s="132"/>
      <c r="LF233" s="132"/>
      <c r="LG233" s="132"/>
      <c r="LH233" s="132"/>
      <c r="LI233" s="132"/>
      <c r="LJ233" s="132"/>
      <c r="LK233" s="132"/>
      <c r="LL233" s="132"/>
      <c r="LM233" s="132"/>
      <c r="LN233" s="132"/>
      <c r="LO233" s="132"/>
      <c r="LP233" s="132"/>
      <c r="LQ233" s="132"/>
      <c r="LR233" s="132"/>
      <c r="LS233" s="132"/>
      <c r="LT233" s="132"/>
      <c r="LU233" s="132"/>
      <c r="LV233" s="132"/>
      <c r="LW233" s="132"/>
      <c r="LX233" s="132"/>
      <c r="LY233" s="132"/>
      <c r="LZ233" s="132"/>
      <c r="MA233" s="132"/>
      <c r="MB233" s="132"/>
      <c r="MC233" s="132"/>
      <c r="MD233" s="132"/>
      <c r="ME233" s="132"/>
      <c r="MF233" s="132"/>
      <c r="MG233" s="132"/>
      <c r="MH233" s="132"/>
      <c r="MI233" s="132"/>
      <c r="MJ233" s="132"/>
      <c r="MK233" s="132"/>
      <c r="ML233" s="132"/>
      <c r="MM233" s="132"/>
      <c r="MN233" s="132"/>
      <c r="MO233" s="132"/>
      <c r="MP233" s="132"/>
      <c r="MQ233" s="132"/>
      <c r="MR233" s="132"/>
      <c r="MS233" s="132"/>
      <c r="MT233" s="132"/>
      <c r="MU233" s="132"/>
      <c r="MV233" s="132"/>
      <c r="MW233" s="132"/>
      <c r="MX233" s="132"/>
      <c r="MY233" s="132"/>
      <c r="MZ233" s="132"/>
      <c r="NA233" s="132"/>
      <c r="NB233" s="132"/>
      <c r="NC233" s="132"/>
      <c r="ND233" s="132"/>
      <c r="NE233" s="132"/>
      <c r="NF233" s="132"/>
      <c r="NG233" s="132"/>
      <c r="NH233" s="132"/>
      <c r="NI233" s="132"/>
      <c r="NJ233" s="132"/>
      <c r="NK233" s="132"/>
      <c r="NL233" s="132"/>
      <c r="NM233" s="132"/>
      <c r="NN233" s="132"/>
      <c r="NO233" s="132"/>
      <c r="NP233" s="132"/>
      <c r="NQ233" s="132"/>
      <c r="NR233" s="132"/>
      <c r="NS233" s="132"/>
      <c r="NT233" s="132"/>
      <c r="NU233" s="132"/>
      <c r="NV233" s="132"/>
      <c r="NW233" s="132"/>
      <c r="NX233" s="132"/>
      <c r="NY233" s="132"/>
      <c r="NZ233" s="132"/>
      <c r="OA233" s="132"/>
      <c r="OB233" s="132"/>
      <c r="OC233" s="132"/>
      <c r="OD233" s="132"/>
      <c r="OE233" s="132"/>
      <c r="OF233" s="132"/>
      <c r="OG233" s="132"/>
      <c r="OH233" s="132"/>
      <c r="OI233" s="132"/>
      <c r="OJ233" s="132"/>
      <c r="OK233" s="132"/>
      <c r="OL233" s="132"/>
      <c r="OM233" s="132"/>
      <c r="ON233" s="132"/>
      <c r="OO233" s="132"/>
      <c r="OP233" s="132"/>
      <c r="OQ233" s="132"/>
      <c r="OR233" s="132"/>
      <c r="OS233" s="132"/>
      <c r="OT233" s="132"/>
      <c r="OU233" s="132"/>
      <c r="OV233" s="132"/>
      <c r="OW233" s="132"/>
      <c r="OX233" s="132"/>
      <c r="OY233" s="132"/>
      <c r="OZ233" s="132"/>
      <c r="PA233" s="132"/>
      <c r="PB233" s="132"/>
      <c r="PC233" s="132"/>
      <c r="PD233" s="132"/>
      <c r="PE233" s="132"/>
      <c r="PF233" s="132"/>
      <c r="PG233" s="132"/>
      <c r="PH233" s="132"/>
      <c r="PI233" s="132"/>
      <c r="PJ233" s="132"/>
      <c r="PK233" s="132"/>
      <c r="PL233" s="132"/>
      <c r="PM233" s="132"/>
      <c r="PN233" s="132"/>
      <c r="PO233" s="132"/>
      <c r="PP233" s="132"/>
      <c r="PQ233" s="132"/>
      <c r="PR233" s="132"/>
      <c r="PS233" s="132"/>
      <c r="PT233" s="132"/>
      <c r="PU233" s="132"/>
      <c r="PV233" s="132"/>
      <c r="PW233" s="132"/>
      <c r="PX233" s="132"/>
      <c r="PY233" s="132"/>
      <c r="PZ233" s="132"/>
      <c r="QA233" s="132"/>
      <c r="QB233" s="132"/>
      <c r="QC233" s="132"/>
      <c r="QD233" s="132"/>
      <c r="QE233" s="132"/>
      <c r="QF233" s="132"/>
      <c r="QG233" s="132"/>
      <c r="QH233" s="132"/>
      <c r="QI233" s="132"/>
      <c r="QJ233" s="132"/>
      <c r="QK233" s="132"/>
      <c r="QL233" s="132"/>
      <c r="QM233" s="132"/>
      <c r="QN233" s="132"/>
      <c r="QO233" s="132"/>
      <c r="QP233" s="132"/>
      <c r="QQ233" s="132"/>
      <c r="QR233" s="132"/>
      <c r="QS233" s="132"/>
    </row>
    <row r="234" spans="1:461" s="128" customFormat="1" x14ac:dyDescent="0.25">
      <c r="A234" s="140" t="s">
        <v>1413</v>
      </c>
      <c r="B234" s="140" t="s">
        <v>457</v>
      </c>
      <c r="C234" s="134" t="s">
        <v>1414</v>
      </c>
      <c r="D234" s="134"/>
      <c r="E234" s="134"/>
      <c r="F234" s="134"/>
      <c r="G234" s="134"/>
      <c r="H234" s="134">
        <v>6947830966</v>
      </c>
      <c r="I234" s="135" t="s">
        <v>1689</v>
      </c>
      <c r="J234" s="136"/>
      <c r="K234" s="132"/>
      <c r="L234" s="132"/>
      <c r="M234" s="132"/>
      <c r="N234" s="132"/>
      <c r="O234" s="132"/>
      <c r="P234" s="132"/>
      <c r="Q234" s="132"/>
      <c r="R234" s="132"/>
      <c r="S234" s="132"/>
      <c r="T234" s="132"/>
      <c r="U234" s="132"/>
      <c r="V234" s="132"/>
      <c r="W234" s="132"/>
      <c r="X234" s="132"/>
      <c r="Y234" s="132"/>
      <c r="Z234" s="132"/>
      <c r="AA234" s="132"/>
      <c r="AB234" s="132"/>
      <c r="AC234" s="132"/>
      <c r="AD234" s="132"/>
      <c r="AE234" s="132"/>
      <c r="AF234" s="132"/>
      <c r="AG234" s="132"/>
      <c r="AH234" s="132"/>
      <c r="AI234" s="132"/>
      <c r="AJ234" s="132"/>
      <c r="AK234" s="132"/>
      <c r="AL234" s="132"/>
      <c r="AM234" s="132"/>
      <c r="AN234" s="132"/>
      <c r="AO234" s="132"/>
      <c r="AP234" s="132"/>
      <c r="AQ234" s="132"/>
      <c r="AR234" s="132"/>
      <c r="AS234" s="132"/>
      <c r="AT234" s="132"/>
      <c r="AU234" s="132"/>
      <c r="AV234" s="132"/>
      <c r="AW234" s="132"/>
      <c r="AX234" s="132"/>
      <c r="AY234" s="132"/>
      <c r="AZ234" s="132"/>
      <c r="BA234" s="132"/>
      <c r="BB234" s="132"/>
      <c r="BC234" s="132"/>
      <c r="BD234" s="132"/>
      <c r="BE234" s="132"/>
      <c r="BF234" s="132"/>
      <c r="BG234" s="132"/>
      <c r="BH234" s="132"/>
      <c r="BI234" s="132"/>
      <c r="BJ234" s="132"/>
      <c r="BK234" s="132"/>
      <c r="BL234" s="132"/>
      <c r="BM234" s="132"/>
      <c r="BN234" s="132"/>
      <c r="BO234" s="132"/>
      <c r="BP234" s="132"/>
      <c r="BQ234" s="132"/>
      <c r="BR234" s="132"/>
      <c r="BS234" s="132"/>
      <c r="BT234" s="132"/>
      <c r="BU234" s="132"/>
      <c r="BV234" s="132"/>
      <c r="BW234" s="132"/>
      <c r="BX234" s="132"/>
      <c r="BY234" s="132"/>
      <c r="BZ234" s="132"/>
      <c r="CA234" s="132"/>
      <c r="CB234" s="132"/>
      <c r="CC234" s="132"/>
      <c r="CD234" s="132"/>
      <c r="CE234" s="132"/>
      <c r="CF234" s="132"/>
      <c r="CG234" s="132"/>
      <c r="CH234" s="132"/>
      <c r="CI234" s="132"/>
      <c r="CJ234" s="132"/>
      <c r="CK234" s="132"/>
      <c r="CL234" s="132"/>
      <c r="CM234" s="132"/>
      <c r="CN234" s="132"/>
      <c r="CO234" s="132"/>
      <c r="CP234" s="132"/>
      <c r="CQ234" s="132"/>
      <c r="CR234" s="132"/>
      <c r="CS234" s="132"/>
      <c r="CT234" s="132"/>
      <c r="CU234" s="132"/>
      <c r="CV234" s="132"/>
      <c r="CW234" s="132"/>
      <c r="CX234" s="132"/>
      <c r="CY234" s="132"/>
      <c r="CZ234" s="132"/>
      <c r="DA234" s="132"/>
      <c r="DB234" s="132"/>
      <c r="DC234" s="132"/>
      <c r="DD234" s="132"/>
      <c r="DE234" s="132"/>
      <c r="DF234" s="132"/>
      <c r="DG234" s="132"/>
      <c r="DH234" s="132"/>
      <c r="DI234" s="132"/>
      <c r="DJ234" s="132"/>
      <c r="DK234" s="132"/>
      <c r="DL234" s="132"/>
      <c r="DM234" s="132"/>
      <c r="DN234" s="132"/>
      <c r="DO234" s="132"/>
      <c r="DP234" s="132"/>
      <c r="DQ234" s="132"/>
      <c r="DR234" s="132"/>
      <c r="DS234" s="132"/>
      <c r="DT234" s="132"/>
      <c r="DU234" s="132"/>
      <c r="DV234" s="132"/>
      <c r="DW234" s="132"/>
      <c r="DX234" s="132"/>
      <c r="DY234" s="132"/>
      <c r="DZ234" s="132"/>
      <c r="EA234" s="132"/>
      <c r="EB234" s="132"/>
      <c r="EC234" s="132"/>
      <c r="ED234" s="132"/>
      <c r="EE234" s="132"/>
      <c r="EF234" s="132"/>
      <c r="EG234" s="132"/>
      <c r="EH234" s="132"/>
      <c r="EI234" s="132"/>
      <c r="EJ234" s="132"/>
      <c r="EK234" s="132"/>
      <c r="EL234" s="132"/>
      <c r="EM234" s="132"/>
      <c r="EN234" s="132"/>
      <c r="EO234" s="132"/>
      <c r="EP234" s="132"/>
      <c r="EQ234" s="132"/>
      <c r="ER234" s="132"/>
      <c r="ES234" s="132"/>
      <c r="ET234" s="132"/>
      <c r="EU234" s="132"/>
      <c r="EV234" s="132"/>
      <c r="EW234" s="132"/>
      <c r="EX234" s="132"/>
      <c r="EY234" s="132"/>
      <c r="EZ234" s="132"/>
      <c r="FA234" s="132"/>
      <c r="FB234" s="132"/>
      <c r="FC234" s="132"/>
      <c r="FD234" s="132"/>
      <c r="FE234" s="132"/>
      <c r="FF234" s="132"/>
      <c r="FG234" s="132"/>
      <c r="FH234" s="132"/>
      <c r="FI234" s="132"/>
      <c r="FJ234" s="132"/>
      <c r="FK234" s="132"/>
      <c r="FL234" s="132"/>
      <c r="FM234" s="132"/>
      <c r="FN234" s="132"/>
      <c r="FO234" s="132"/>
      <c r="FP234" s="132"/>
      <c r="FQ234" s="132"/>
      <c r="FR234" s="132"/>
      <c r="FS234" s="132"/>
      <c r="FT234" s="132"/>
      <c r="FU234" s="132"/>
      <c r="FV234" s="132"/>
      <c r="FW234" s="132"/>
      <c r="FX234" s="132"/>
      <c r="FY234" s="132"/>
      <c r="FZ234" s="132"/>
      <c r="GA234" s="132"/>
      <c r="GB234" s="132"/>
      <c r="GC234" s="132"/>
      <c r="GD234" s="132"/>
      <c r="GE234" s="132"/>
      <c r="GF234" s="132"/>
      <c r="GG234" s="132"/>
      <c r="GH234" s="132"/>
      <c r="GI234" s="132"/>
      <c r="GJ234" s="132"/>
      <c r="GK234" s="132"/>
      <c r="GL234" s="132"/>
      <c r="GM234" s="132"/>
      <c r="GN234" s="132"/>
      <c r="GO234" s="132"/>
      <c r="GP234" s="132"/>
      <c r="GQ234" s="132"/>
      <c r="GR234" s="132"/>
      <c r="GS234" s="132"/>
      <c r="GT234" s="132"/>
      <c r="GU234" s="132"/>
      <c r="GV234" s="132"/>
      <c r="GW234" s="132"/>
      <c r="GX234" s="132"/>
      <c r="GY234" s="132"/>
      <c r="GZ234" s="132"/>
      <c r="HA234" s="132"/>
      <c r="HB234" s="132"/>
      <c r="HC234" s="132"/>
      <c r="HD234" s="132"/>
      <c r="HE234" s="132"/>
      <c r="HF234" s="132"/>
      <c r="HG234" s="132"/>
      <c r="HH234" s="132"/>
      <c r="HI234" s="132"/>
      <c r="HJ234" s="132"/>
      <c r="HK234" s="132"/>
      <c r="HL234" s="132"/>
      <c r="HM234" s="132"/>
      <c r="HN234" s="132"/>
      <c r="HO234" s="132"/>
      <c r="HP234" s="132"/>
      <c r="HQ234" s="132"/>
      <c r="HR234" s="132"/>
      <c r="HS234" s="132"/>
      <c r="HT234" s="132"/>
      <c r="HU234" s="132"/>
      <c r="HV234" s="132"/>
      <c r="HW234" s="132"/>
      <c r="HX234" s="132"/>
      <c r="HY234" s="132"/>
      <c r="HZ234" s="132"/>
      <c r="IA234" s="132"/>
      <c r="IB234" s="132"/>
      <c r="IC234" s="132"/>
      <c r="ID234" s="132"/>
      <c r="IE234" s="132"/>
      <c r="IF234" s="132"/>
      <c r="IG234" s="132"/>
      <c r="IH234" s="132"/>
      <c r="II234" s="132"/>
      <c r="IJ234" s="132"/>
      <c r="IK234" s="132"/>
      <c r="IL234" s="132"/>
      <c r="IM234" s="132"/>
      <c r="IN234" s="132"/>
      <c r="IO234" s="132"/>
      <c r="IP234" s="132"/>
      <c r="IQ234" s="132"/>
      <c r="IR234" s="132"/>
      <c r="IS234" s="132"/>
      <c r="IT234" s="132"/>
      <c r="IU234" s="132"/>
      <c r="IV234" s="132"/>
      <c r="IW234" s="132"/>
      <c r="IX234" s="132"/>
      <c r="IY234" s="132"/>
      <c r="IZ234" s="132"/>
      <c r="JA234" s="132"/>
      <c r="JB234" s="132"/>
      <c r="JC234" s="132"/>
      <c r="JD234" s="132"/>
      <c r="JE234" s="132"/>
      <c r="JF234" s="132"/>
      <c r="JG234" s="132"/>
      <c r="JH234" s="132"/>
      <c r="JI234" s="132"/>
      <c r="JJ234" s="132"/>
      <c r="JK234" s="132"/>
      <c r="JL234" s="132"/>
      <c r="JM234" s="132"/>
      <c r="JN234" s="132"/>
      <c r="JO234" s="132"/>
      <c r="JP234" s="132"/>
      <c r="JQ234" s="132"/>
      <c r="JR234" s="132"/>
      <c r="JS234" s="132"/>
      <c r="JT234" s="132"/>
      <c r="JU234" s="132"/>
      <c r="JV234" s="132"/>
      <c r="JW234" s="132"/>
      <c r="JX234" s="132"/>
      <c r="JY234" s="132"/>
      <c r="JZ234" s="132"/>
      <c r="KA234" s="132"/>
      <c r="KB234" s="132"/>
      <c r="KC234" s="132"/>
      <c r="KD234" s="132"/>
      <c r="KE234" s="132"/>
      <c r="KF234" s="132"/>
      <c r="KG234" s="132"/>
      <c r="KH234" s="132"/>
      <c r="KI234" s="132"/>
      <c r="KJ234" s="132"/>
      <c r="KK234" s="132"/>
      <c r="KL234" s="132"/>
      <c r="KM234" s="132"/>
      <c r="KN234" s="132"/>
      <c r="KO234" s="132"/>
      <c r="KP234" s="132"/>
      <c r="KQ234" s="132"/>
      <c r="KR234" s="132"/>
      <c r="KS234" s="132"/>
      <c r="KT234" s="132"/>
      <c r="KU234" s="132"/>
      <c r="KV234" s="132"/>
      <c r="KW234" s="132"/>
      <c r="KX234" s="132"/>
      <c r="KY234" s="132"/>
      <c r="KZ234" s="132"/>
      <c r="LA234" s="132"/>
      <c r="LB234" s="132"/>
      <c r="LC234" s="132"/>
      <c r="LD234" s="132"/>
      <c r="LE234" s="132"/>
      <c r="LF234" s="132"/>
      <c r="LG234" s="132"/>
      <c r="LH234" s="132"/>
      <c r="LI234" s="132"/>
      <c r="LJ234" s="132"/>
      <c r="LK234" s="132"/>
      <c r="LL234" s="132"/>
      <c r="LM234" s="132"/>
      <c r="LN234" s="132"/>
      <c r="LO234" s="132"/>
      <c r="LP234" s="132"/>
      <c r="LQ234" s="132"/>
      <c r="LR234" s="132"/>
      <c r="LS234" s="132"/>
      <c r="LT234" s="132"/>
      <c r="LU234" s="132"/>
      <c r="LV234" s="132"/>
      <c r="LW234" s="132"/>
      <c r="LX234" s="132"/>
      <c r="LY234" s="132"/>
      <c r="LZ234" s="132"/>
      <c r="MA234" s="132"/>
      <c r="MB234" s="132"/>
      <c r="MC234" s="132"/>
      <c r="MD234" s="132"/>
      <c r="ME234" s="132"/>
      <c r="MF234" s="132"/>
      <c r="MG234" s="132"/>
      <c r="MH234" s="132"/>
      <c r="MI234" s="132"/>
      <c r="MJ234" s="132"/>
      <c r="MK234" s="132"/>
      <c r="ML234" s="132"/>
      <c r="MM234" s="132"/>
      <c r="MN234" s="132"/>
      <c r="MO234" s="132"/>
      <c r="MP234" s="132"/>
      <c r="MQ234" s="132"/>
      <c r="MR234" s="132"/>
      <c r="MS234" s="132"/>
      <c r="MT234" s="132"/>
      <c r="MU234" s="132"/>
      <c r="MV234" s="132"/>
      <c r="MW234" s="132"/>
      <c r="MX234" s="132"/>
      <c r="MY234" s="132"/>
      <c r="MZ234" s="132"/>
      <c r="NA234" s="132"/>
      <c r="NB234" s="132"/>
      <c r="NC234" s="132"/>
      <c r="ND234" s="132"/>
      <c r="NE234" s="132"/>
      <c r="NF234" s="132"/>
      <c r="NG234" s="132"/>
      <c r="NH234" s="132"/>
      <c r="NI234" s="132"/>
      <c r="NJ234" s="132"/>
      <c r="NK234" s="132"/>
      <c r="NL234" s="132"/>
      <c r="NM234" s="132"/>
      <c r="NN234" s="132"/>
      <c r="NO234" s="132"/>
      <c r="NP234" s="132"/>
      <c r="NQ234" s="132"/>
      <c r="NR234" s="132"/>
      <c r="NS234" s="132"/>
      <c r="NT234" s="132"/>
      <c r="NU234" s="132"/>
      <c r="NV234" s="132"/>
      <c r="NW234" s="132"/>
      <c r="NX234" s="132"/>
      <c r="NY234" s="132"/>
      <c r="NZ234" s="132"/>
      <c r="OA234" s="132"/>
      <c r="OB234" s="132"/>
      <c r="OC234" s="132"/>
      <c r="OD234" s="132"/>
      <c r="OE234" s="132"/>
      <c r="OF234" s="132"/>
      <c r="OG234" s="132"/>
      <c r="OH234" s="132"/>
      <c r="OI234" s="132"/>
      <c r="OJ234" s="132"/>
      <c r="OK234" s="132"/>
      <c r="OL234" s="132"/>
      <c r="OM234" s="132"/>
      <c r="ON234" s="132"/>
      <c r="OO234" s="132"/>
      <c r="OP234" s="132"/>
      <c r="OQ234" s="132"/>
      <c r="OR234" s="132"/>
      <c r="OS234" s="132"/>
      <c r="OT234" s="132"/>
      <c r="OU234" s="132"/>
      <c r="OV234" s="132"/>
      <c r="OW234" s="132"/>
      <c r="OX234" s="132"/>
      <c r="OY234" s="132"/>
      <c r="OZ234" s="132"/>
      <c r="PA234" s="132"/>
      <c r="PB234" s="132"/>
      <c r="PC234" s="132"/>
      <c r="PD234" s="132"/>
      <c r="PE234" s="132"/>
      <c r="PF234" s="132"/>
      <c r="PG234" s="132"/>
      <c r="PH234" s="132"/>
      <c r="PI234" s="132"/>
      <c r="PJ234" s="132"/>
      <c r="PK234" s="132"/>
      <c r="PL234" s="132"/>
      <c r="PM234" s="132"/>
      <c r="PN234" s="132"/>
      <c r="PO234" s="132"/>
      <c r="PP234" s="132"/>
      <c r="PQ234" s="132"/>
      <c r="PR234" s="132"/>
      <c r="PS234" s="132"/>
      <c r="PT234" s="132"/>
      <c r="PU234" s="132"/>
      <c r="PV234" s="132"/>
      <c r="PW234" s="132"/>
      <c r="PX234" s="132"/>
      <c r="PY234" s="132"/>
      <c r="PZ234" s="132"/>
      <c r="QA234" s="132"/>
      <c r="QB234" s="132"/>
      <c r="QC234" s="132"/>
      <c r="QD234" s="132"/>
      <c r="QE234" s="132"/>
      <c r="QF234" s="132"/>
      <c r="QG234" s="132"/>
      <c r="QH234" s="132"/>
      <c r="QI234" s="132"/>
      <c r="QJ234" s="132"/>
      <c r="QK234" s="132"/>
      <c r="QL234" s="132"/>
      <c r="QM234" s="132"/>
      <c r="QN234" s="132"/>
      <c r="QO234" s="132"/>
      <c r="QP234" s="132"/>
      <c r="QQ234" s="132"/>
      <c r="QR234" s="132"/>
      <c r="QS234" s="132"/>
    </row>
    <row r="235" spans="1:461" s="128" customFormat="1" x14ac:dyDescent="0.25">
      <c r="A235" s="140" t="s">
        <v>930</v>
      </c>
      <c r="B235" s="140" t="s">
        <v>1605</v>
      </c>
      <c r="C235" s="134" t="s">
        <v>931</v>
      </c>
      <c r="D235" s="134" t="s">
        <v>470</v>
      </c>
      <c r="E235" s="134">
        <v>2106897485</v>
      </c>
      <c r="F235" s="134">
        <v>6970802122</v>
      </c>
      <c r="G235" s="134">
        <v>6932348250</v>
      </c>
      <c r="H235" s="134">
        <v>6970802122</v>
      </c>
      <c r="I235" s="137" t="s">
        <v>932</v>
      </c>
      <c r="J235" s="135" t="s">
        <v>1675</v>
      </c>
      <c r="K235" s="139"/>
      <c r="L235" s="132"/>
      <c r="M235" s="132"/>
      <c r="N235" s="132"/>
      <c r="O235" s="132"/>
      <c r="P235" s="132"/>
      <c r="Q235" s="132"/>
      <c r="R235" s="132"/>
      <c r="S235" s="132"/>
      <c r="T235" s="132"/>
      <c r="U235" s="132"/>
      <c r="V235" s="132"/>
      <c r="W235" s="132"/>
      <c r="X235" s="132"/>
      <c r="Y235" s="132"/>
      <c r="Z235" s="132"/>
      <c r="AA235" s="132"/>
      <c r="AB235" s="132"/>
      <c r="AC235" s="132"/>
      <c r="AD235" s="132"/>
      <c r="AE235" s="132"/>
      <c r="AF235" s="132"/>
      <c r="AG235" s="132"/>
      <c r="AH235" s="132"/>
      <c r="AI235" s="132"/>
      <c r="AJ235" s="132"/>
      <c r="AK235" s="132"/>
      <c r="AL235" s="132"/>
      <c r="AM235" s="132"/>
      <c r="AN235" s="132"/>
      <c r="AO235" s="132"/>
      <c r="AP235" s="132"/>
      <c r="AQ235" s="132"/>
      <c r="AR235" s="132"/>
      <c r="AS235" s="132"/>
      <c r="AT235" s="132"/>
      <c r="AU235" s="132"/>
      <c r="AV235" s="132"/>
      <c r="AW235" s="132"/>
      <c r="AX235" s="132"/>
      <c r="AY235" s="132"/>
      <c r="AZ235" s="132"/>
      <c r="BA235" s="132"/>
      <c r="BB235" s="132"/>
      <c r="BC235" s="132"/>
      <c r="BD235" s="132"/>
      <c r="BE235" s="132"/>
      <c r="BF235" s="132"/>
      <c r="BG235" s="132"/>
      <c r="BH235" s="132"/>
      <c r="BI235" s="132"/>
      <c r="BJ235" s="132"/>
      <c r="BK235" s="132"/>
      <c r="BL235" s="132"/>
      <c r="BM235" s="132"/>
      <c r="BN235" s="132"/>
      <c r="BO235" s="132"/>
      <c r="BP235" s="132"/>
      <c r="BQ235" s="132"/>
      <c r="BR235" s="132"/>
      <c r="BS235" s="132"/>
      <c r="BT235" s="132"/>
      <c r="BU235" s="132"/>
      <c r="BV235" s="132"/>
      <c r="BW235" s="132"/>
      <c r="BX235" s="132"/>
      <c r="BY235" s="132"/>
      <c r="BZ235" s="132"/>
      <c r="CA235" s="132"/>
      <c r="CB235" s="132"/>
      <c r="CC235" s="132"/>
      <c r="CD235" s="132"/>
      <c r="CE235" s="132"/>
      <c r="CF235" s="132"/>
      <c r="CG235" s="132"/>
      <c r="CH235" s="132"/>
      <c r="CI235" s="132"/>
      <c r="CJ235" s="132"/>
      <c r="CK235" s="132"/>
      <c r="CL235" s="132"/>
      <c r="CM235" s="132"/>
      <c r="CN235" s="132"/>
      <c r="CO235" s="132"/>
      <c r="CP235" s="132"/>
      <c r="CQ235" s="132"/>
      <c r="CR235" s="132"/>
      <c r="CS235" s="132"/>
      <c r="CT235" s="132"/>
      <c r="CU235" s="132"/>
      <c r="CV235" s="132"/>
      <c r="CW235" s="132"/>
      <c r="CX235" s="132"/>
      <c r="CY235" s="132"/>
      <c r="CZ235" s="132"/>
      <c r="DA235" s="132"/>
      <c r="DB235" s="132"/>
      <c r="DC235" s="132"/>
      <c r="DD235" s="132"/>
      <c r="DE235" s="132"/>
      <c r="DF235" s="132"/>
      <c r="DG235" s="132"/>
      <c r="DH235" s="132"/>
      <c r="DI235" s="132"/>
      <c r="DJ235" s="132"/>
      <c r="DK235" s="132"/>
      <c r="DL235" s="132"/>
      <c r="DM235" s="132"/>
      <c r="DN235" s="132"/>
      <c r="DO235" s="132"/>
      <c r="DP235" s="132"/>
      <c r="DQ235" s="132"/>
      <c r="DR235" s="132"/>
      <c r="DS235" s="132"/>
      <c r="DT235" s="132"/>
      <c r="DU235" s="132"/>
      <c r="DV235" s="132"/>
      <c r="DW235" s="132"/>
      <c r="DX235" s="132"/>
      <c r="DY235" s="132"/>
      <c r="DZ235" s="132"/>
      <c r="EA235" s="132"/>
      <c r="EB235" s="132"/>
      <c r="EC235" s="132"/>
      <c r="ED235" s="132"/>
      <c r="EE235" s="132"/>
      <c r="EF235" s="132"/>
      <c r="EG235" s="132"/>
      <c r="EH235" s="132"/>
      <c r="EI235" s="132"/>
      <c r="EJ235" s="132"/>
      <c r="EK235" s="132"/>
      <c r="EL235" s="132"/>
      <c r="EM235" s="132"/>
      <c r="EN235" s="132"/>
      <c r="EO235" s="132"/>
      <c r="EP235" s="132"/>
      <c r="EQ235" s="132"/>
      <c r="ER235" s="132"/>
      <c r="ES235" s="132"/>
      <c r="ET235" s="132"/>
      <c r="EU235" s="132"/>
      <c r="EV235" s="132"/>
      <c r="EW235" s="132"/>
      <c r="EX235" s="132"/>
      <c r="EY235" s="132"/>
      <c r="EZ235" s="132"/>
      <c r="FA235" s="132"/>
      <c r="FB235" s="132"/>
      <c r="FC235" s="132"/>
      <c r="FD235" s="132"/>
      <c r="FE235" s="132"/>
      <c r="FF235" s="132"/>
      <c r="FG235" s="132"/>
      <c r="FH235" s="132"/>
      <c r="FI235" s="132"/>
      <c r="FJ235" s="132"/>
      <c r="FK235" s="132"/>
      <c r="FL235" s="132"/>
      <c r="FM235" s="132"/>
      <c r="FN235" s="132"/>
      <c r="FO235" s="132"/>
      <c r="FP235" s="132"/>
      <c r="FQ235" s="132"/>
      <c r="FR235" s="132"/>
      <c r="FS235" s="132"/>
      <c r="FT235" s="132"/>
      <c r="FU235" s="132"/>
      <c r="FV235" s="132"/>
      <c r="FW235" s="132"/>
      <c r="FX235" s="132"/>
      <c r="FY235" s="132"/>
      <c r="FZ235" s="132"/>
      <c r="GA235" s="132"/>
      <c r="GB235" s="132"/>
      <c r="GC235" s="132"/>
      <c r="GD235" s="132"/>
      <c r="GE235" s="132"/>
      <c r="GF235" s="132"/>
      <c r="GG235" s="132"/>
      <c r="GH235" s="132"/>
      <c r="GI235" s="132"/>
      <c r="GJ235" s="132"/>
      <c r="GK235" s="132"/>
      <c r="GL235" s="132"/>
      <c r="GM235" s="132"/>
      <c r="GN235" s="132"/>
      <c r="GO235" s="132"/>
      <c r="GP235" s="132"/>
      <c r="GQ235" s="132"/>
      <c r="GR235" s="132"/>
      <c r="GS235" s="132"/>
      <c r="GT235" s="132"/>
      <c r="GU235" s="132"/>
      <c r="GV235" s="132"/>
      <c r="GW235" s="132"/>
      <c r="GX235" s="132"/>
      <c r="GY235" s="132"/>
      <c r="GZ235" s="132"/>
      <c r="HA235" s="132"/>
      <c r="HB235" s="132"/>
      <c r="HC235" s="132"/>
      <c r="HD235" s="132"/>
      <c r="HE235" s="132"/>
      <c r="HF235" s="132"/>
      <c r="HG235" s="132"/>
      <c r="HH235" s="132"/>
      <c r="HI235" s="132"/>
      <c r="HJ235" s="132"/>
      <c r="HK235" s="132"/>
      <c r="HL235" s="132"/>
      <c r="HM235" s="132"/>
      <c r="HN235" s="132"/>
      <c r="HO235" s="132"/>
      <c r="HP235" s="132"/>
      <c r="HQ235" s="132"/>
      <c r="HR235" s="132"/>
      <c r="HS235" s="132"/>
      <c r="HT235" s="132"/>
      <c r="HU235" s="132"/>
      <c r="HV235" s="132"/>
      <c r="HW235" s="132"/>
      <c r="HX235" s="132"/>
      <c r="HY235" s="132"/>
      <c r="HZ235" s="132"/>
      <c r="IA235" s="132"/>
      <c r="IB235" s="132"/>
      <c r="IC235" s="132"/>
      <c r="ID235" s="132"/>
      <c r="IE235" s="132"/>
      <c r="IF235" s="132"/>
      <c r="IG235" s="132"/>
      <c r="IH235" s="132"/>
      <c r="II235" s="132"/>
      <c r="IJ235" s="132"/>
      <c r="IK235" s="132"/>
      <c r="IL235" s="132"/>
      <c r="IM235" s="132"/>
      <c r="IN235" s="132"/>
      <c r="IO235" s="132"/>
      <c r="IP235" s="132"/>
      <c r="IQ235" s="132"/>
      <c r="IR235" s="132"/>
      <c r="IS235" s="132"/>
      <c r="IT235" s="132"/>
      <c r="IU235" s="132"/>
      <c r="IV235" s="132"/>
      <c r="IW235" s="132"/>
      <c r="IX235" s="132"/>
      <c r="IY235" s="132"/>
      <c r="IZ235" s="132"/>
      <c r="JA235" s="132"/>
      <c r="JB235" s="132"/>
      <c r="JC235" s="132"/>
      <c r="JD235" s="132"/>
      <c r="JE235" s="132"/>
      <c r="JF235" s="132"/>
      <c r="JG235" s="132"/>
      <c r="JH235" s="132"/>
      <c r="JI235" s="132"/>
      <c r="JJ235" s="132"/>
      <c r="JK235" s="132"/>
      <c r="JL235" s="132"/>
      <c r="JM235" s="132"/>
      <c r="JN235" s="132"/>
      <c r="JO235" s="132"/>
      <c r="JP235" s="132"/>
      <c r="JQ235" s="132"/>
      <c r="JR235" s="132"/>
      <c r="JS235" s="132"/>
      <c r="JT235" s="132"/>
      <c r="JU235" s="132"/>
      <c r="JV235" s="132"/>
      <c r="JW235" s="132"/>
      <c r="JX235" s="132"/>
      <c r="JY235" s="132"/>
      <c r="JZ235" s="132"/>
      <c r="KA235" s="132"/>
      <c r="KB235" s="132"/>
      <c r="KC235" s="132"/>
      <c r="KD235" s="132"/>
      <c r="KE235" s="132"/>
      <c r="KF235" s="132"/>
      <c r="KG235" s="132"/>
      <c r="KH235" s="132"/>
      <c r="KI235" s="132"/>
      <c r="KJ235" s="132"/>
      <c r="KK235" s="132"/>
      <c r="KL235" s="132"/>
      <c r="KM235" s="132"/>
      <c r="KN235" s="132"/>
      <c r="KO235" s="132"/>
      <c r="KP235" s="132"/>
      <c r="KQ235" s="132"/>
      <c r="KR235" s="132"/>
      <c r="KS235" s="132"/>
      <c r="KT235" s="132"/>
      <c r="KU235" s="132"/>
      <c r="KV235" s="132"/>
      <c r="KW235" s="132"/>
      <c r="KX235" s="132"/>
      <c r="KY235" s="132"/>
      <c r="KZ235" s="132"/>
      <c r="LA235" s="132"/>
      <c r="LB235" s="132"/>
      <c r="LC235" s="132"/>
      <c r="LD235" s="132"/>
      <c r="LE235" s="132"/>
      <c r="LF235" s="132"/>
      <c r="LG235" s="132"/>
      <c r="LH235" s="132"/>
      <c r="LI235" s="132"/>
      <c r="LJ235" s="132"/>
      <c r="LK235" s="132"/>
      <c r="LL235" s="132"/>
      <c r="LM235" s="132"/>
      <c r="LN235" s="132"/>
      <c r="LO235" s="132"/>
      <c r="LP235" s="132"/>
      <c r="LQ235" s="132"/>
      <c r="LR235" s="132"/>
      <c r="LS235" s="132"/>
      <c r="LT235" s="132"/>
      <c r="LU235" s="132"/>
      <c r="LV235" s="132"/>
      <c r="LW235" s="132"/>
      <c r="LX235" s="132"/>
      <c r="LY235" s="132"/>
      <c r="LZ235" s="132"/>
      <c r="MA235" s="132"/>
      <c r="MB235" s="132"/>
      <c r="MC235" s="132"/>
      <c r="MD235" s="132"/>
      <c r="ME235" s="132"/>
      <c r="MF235" s="132"/>
      <c r="MG235" s="132"/>
      <c r="MH235" s="132"/>
      <c r="MI235" s="132"/>
      <c r="MJ235" s="132"/>
      <c r="MK235" s="132"/>
      <c r="ML235" s="132"/>
      <c r="MM235" s="132"/>
      <c r="MN235" s="132"/>
      <c r="MO235" s="132"/>
      <c r="MP235" s="132"/>
      <c r="MQ235" s="132"/>
      <c r="MR235" s="132"/>
      <c r="MS235" s="132"/>
      <c r="MT235" s="132"/>
      <c r="MU235" s="132"/>
      <c r="MV235" s="132"/>
      <c r="MW235" s="132"/>
      <c r="MX235" s="132"/>
      <c r="MY235" s="132"/>
      <c r="MZ235" s="132"/>
      <c r="NA235" s="132"/>
      <c r="NB235" s="132"/>
      <c r="NC235" s="132"/>
      <c r="ND235" s="132"/>
      <c r="NE235" s="132"/>
      <c r="NF235" s="132"/>
      <c r="NG235" s="132"/>
      <c r="NH235" s="132"/>
      <c r="NI235" s="132"/>
      <c r="NJ235" s="132"/>
      <c r="NK235" s="132"/>
      <c r="NL235" s="132"/>
      <c r="NM235" s="132"/>
      <c r="NN235" s="132"/>
      <c r="NO235" s="132"/>
      <c r="NP235" s="132"/>
      <c r="NQ235" s="132"/>
      <c r="NR235" s="132"/>
      <c r="NS235" s="132"/>
      <c r="NT235" s="132"/>
      <c r="NU235" s="132"/>
      <c r="NV235" s="132"/>
      <c r="NW235" s="132"/>
      <c r="NX235" s="132"/>
      <c r="NY235" s="132"/>
      <c r="NZ235" s="132"/>
      <c r="OA235" s="132"/>
      <c r="OB235" s="132"/>
      <c r="OC235" s="132"/>
      <c r="OD235" s="132"/>
      <c r="OE235" s="132"/>
      <c r="OF235" s="132"/>
      <c r="OG235" s="132"/>
      <c r="OH235" s="132"/>
      <c r="OI235" s="132"/>
      <c r="OJ235" s="132"/>
      <c r="OK235" s="132"/>
      <c r="OL235" s="132"/>
      <c r="OM235" s="132"/>
      <c r="ON235" s="132"/>
      <c r="OO235" s="132"/>
      <c r="OP235" s="132"/>
      <c r="OQ235" s="132"/>
      <c r="OR235" s="132"/>
      <c r="OS235" s="132"/>
      <c r="OT235" s="132"/>
      <c r="OU235" s="132"/>
      <c r="OV235" s="132"/>
      <c r="OW235" s="132"/>
      <c r="OX235" s="132"/>
      <c r="OY235" s="132"/>
      <c r="OZ235" s="132"/>
      <c r="PA235" s="132"/>
      <c r="PB235" s="132"/>
      <c r="PC235" s="132"/>
      <c r="PD235" s="132"/>
      <c r="PE235" s="132"/>
      <c r="PF235" s="132"/>
      <c r="PG235" s="132"/>
      <c r="PH235" s="132"/>
      <c r="PI235" s="132"/>
      <c r="PJ235" s="132"/>
      <c r="PK235" s="132"/>
      <c r="PL235" s="132"/>
      <c r="PM235" s="132"/>
      <c r="PN235" s="132"/>
      <c r="PO235" s="132"/>
      <c r="PP235" s="132"/>
      <c r="PQ235" s="132"/>
      <c r="PR235" s="132"/>
      <c r="PS235" s="132"/>
      <c r="PT235" s="132"/>
      <c r="PU235" s="132"/>
      <c r="PV235" s="132"/>
      <c r="PW235" s="132"/>
      <c r="PX235" s="132"/>
      <c r="PY235" s="132"/>
      <c r="PZ235" s="132"/>
      <c r="QA235" s="132"/>
      <c r="QB235" s="132"/>
      <c r="QC235" s="132"/>
      <c r="QD235" s="132"/>
      <c r="QE235" s="132"/>
      <c r="QF235" s="132"/>
      <c r="QG235" s="132"/>
      <c r="QH235" s="132"/>
      <c r="QI235" s="132"/>
      <c r="QJ235" s="132"/>
      <c r="QK235" s="132"/>
      <c r="QL235" s="132"/>
      <c r="QM235" s="132"/>
      <c r="QN235" s="132"/>
      <c r="QO235" s="132"/>
      <c r="QP235" s="132"/>
      <c r="QQ235" s="132"/>
      <c r="QR235" s="132"/>
      <c r="QS235" s="132"/>
    </row>
    <row r="236" spans="1:461" s="128" customFormat="1" x14ac:dyDescent="0.25">
      <c r="A236" s="140" t="s">
        <v>928</v>
      </c>
      <c r="B236" s="140" t="s">
        <v>362</v>
      </c>
      <c r="C236" s="134" t="s">
        <v>766</v>
      </c>
      <c r="D236" s="134" t="s">
        <v>385</v>
      </c>
      <c r="E236" s="134">
        <v>2106827259</v>
      </c>
      <c r="F236" s="134">
        <v>6944884570</v>
      </c>
      <c r="G236" s="134">
        <v>6972776105</v>
      </c>
      <c r="H236" s="134">
        <v>6944884570</v>
      </c>
      <c r="I236" s="137" t="s">
        <v>929</v>
      </c>
      <c r="J236" s="135" t="s">
        <v>1497</v>
      </c>
      <c r="K236" s="139"/>
      <c r="L236" s="132"/>
      <c r="M236" s="132"/>
      <c r="N236" s="132"/>
      <c r="O236" s="132"/>
      <c r="P236" s="132"/>
      <c r="Q236" s="132"/>
      <c r="R236" s="132"/>
      <c r="S236" s="132"/>
      <c r="T236" s="132"/>
      <c r="U236" s="132"/>
      <c r="V236" s="132"/>
      <c r="W236" s="132"/>
      <c r="X236" s="132"/>
      <c r="Y236" s="132"/>
      <c r="Z236" s="132"/>
      <c r="AA236" s="132"/>
      <c r="AB236" s="132"/>
      <c r="AC236" s="132"/>
      <c r="AD236" s="132"/>
      <c r="AE236" s="132"/>
      <c r="AF236" s="132"/>
      <c r="AG236" s="132"/>
      <c r="AH236" s="132"/>
      <c r="AI236" s="132"/>
      <c r="AJ236" s="132"/>
      <c r="AK236" s="132"/>
      <c r="AL236" s="132"/>
      <c r="AM236" s="132"/>
      <c r="AN236" s="132"/>
      <c r="AO236" s="132"/>
      <c r="AP236" s="132"/>
      <c r="AQ236" s="132"/>
      <c r="AR236" s="132"/>
      <c r="AS236" s="132"/>
      <c r="AT236" s="132"/>
      <c r="AU236" s="132"/>
      <c r="AV236" s="132"/>
      <c r="AW236" s="132"/>
      <c r="AX236" s="132"/>
      <c r="AY236" s="132"/>
      <c r="AZ236" s="132"/>
      <c r="BA236" s="132"/>
      <c r="BB236" s="132"/>
      <c r="BC236" s="132"/>
      <c r="BD236" s="132"/>
      <c r="BE236" s="132"/>
      <c r="BF236" s="132"/>
      <c r="BG236" s="132"/>
      <c r="BH236" s="132"/>
      <c r="BI236" s="132"/>
      <c r="BJ236" s="132"/>
      <c r="BK236" s="132"/>
      <c r="BL236" s="132"/>
      <c r="BM236" s="132"/>
      <c r="BN236" s="132"/>
      <c r="BO236" s="132"/>
      <c r="BP236" s="132"/>
      <c r="BQ236" s="132"/>
      <c r="BR236" s="132"/>
      <c r="BS236" s="132"/>
      <c r="BT236" s="132"/>
      <c r="BU236" s="132"/>
      <c r="BV236" s="132"/>
      <c r="BW236" s="132"/>
      <c r="BX236" s="132"/>
      <c r="BY236" s="132"/>
      <c r="BZ236" s="132"/>
      <c r="CA236" s="132"/>
      <c r="CB236" s="132"/>
      <c r="CC236" s="132"/>
      <c r="CD236" s="132"/>
      <c r="CE236" s="132"/>
      <c r="CF236" s="132"/>
      <c r="CG236" s="132"/>
      <c r="CH236" s="132"/>
      <c r="CI236" s="132"/>
      <c r="CJ236" s="132"/>
      <c r="CK236" s="132"/>
      <c r="CL236" s="132"/>
      <c r="CM236" s="132"/>
      <c r="CN236" s="132"/>
      <c r="CO236" s="132"/>
      <c r="CP236" s="132"/>
      <c r="CQ236" s="132"/>
      <c r="CR236" s="132"/>
      <c r="CS236" s="132"/>
      <c r="CT236" s="132"/>
      <c r="CU236" s="132"/>
      <c r="CV236" s="132"/>
      <c r="CW236" s="132"/>
      <c r="CX236" s="132"/>
      <c r="CY236" s="132"/>
      <c r="CZ236" s="132"/>
      <c r="DA236" s="132"/>
      <c r="DB236" s="132"/>
      <c r="DC236" s="132"/>
      <c r="DD236" s="132"/>
      <c r="DE236" s="132"/>
      <c r="DF236" s="132"/>
      <c r="DG236" s="132"/>
      <c r="DH236" s="132"/>
      <c r="DI236" s="132"/>
      <c r="DJ236" s="132"/>
      <c r="DK236" s="132"/>
      <c r="DL236" s="132"/>
      <c r="DM236" s="132"/>
      <c r="DN236" s="132"/>
      <c r="DO236" s="132"/>
      <c r="DP236" s="132"/>
      <c r="DQ236" s="132"/>
      <c r="DR236" s="132"/>
      <c r="DS236" s="132"/>
      <c r="DT236" s="132"/>
      <c r="DU236" s="132"/>
      <c r="DV236" s="132"/>
      <c r="DW236" s="132"/>
      <c r="DX236" s="132"/>
      <c r="DY236" s="132"/>
      <c r="DZ236" s="132"/>
      <c r="EA236" s="132"/>
      <c r="EB236" s="132"/>
      <c r="EC236" s="132"/>
      <c r="ED236" s="132"/>
      <c r="EE236" s="132"/>
      <c r="EF236" s="132"/>
      <c r="EG236" s="132"/>
      <c r="EH236" s="132"/>
      <c r="EI236" s="132"/>
      <c r="EJ236" s="132"/>
      <c r="EK236" s="132"/>
      <c r="EL236" s="132"/>
      <c r="EM236" s="132"/>
      <c r="EN236" s="132"/>
      <c r="EO236" s="132"/>
      <c r="EP236" s="132"/>
      <c r="EQ236" s="132"/>
      <c r="ER236" s="132"/>
      <c r="ES236" s="132"/>
      <c r="ET236" s="132"/>
      <c r="EU236" s="132"/>
      <c r="EV236" s="132"/>
      <c r="EW236" s="132"/>
      <c r="EX236" s="132"/>
      <c r="EY236" s="132"/>
      <c r="EZ236" s="132"/>
      <c r="FA236" s="132"/>
      <c r="FB236" s="132"/>
      <c r="FC236" s="132"/>
      <c r="FD236" s="132"/>
      <c r="FE236" s="132"/>
      <c r="FF236" s="132"/>
      <c r="FG236" s="132"/>
      <c r="FH236" s="132"/>
      <c r="FI236" s="132"/>
      <c r="FJ236" s="132"/>
      <c r="FK236" s="132"/>
      <c r="FL236" s="132"/>
      <c r="FM236" s="132"/>
      <c r="FN236" s="132"/>
      <c r="FO236" s="132"/>
      <c r="FP236" s="132"/>
      <c r="FQ236" s="132"/>
      <c r="FR236" s="132"/>
      <c r="FS236" s="132"/>
      <c r="FT236" s="132"/>
      <c r="FU236" s="132"/>
      <c r="FV236" s="132"/>
      <c r="FW236" s="132"/>
      <c r="FX236" s="132"/>
      <c r="FY236" s="132"/>
      <c r="FZ236" s="132"/>
      <c r="GA236" s="132"/>
      <c r="GB236" s="132"/>
      <c r="GC236" s="132"/>
      <c r="GD236" s="132"/>
      <c r="GE236" s="132"/>
      <c r="GF236" s="132"/>
      <c r="GG236" s="132"/>
      <c r="GH236" s="132"/>
      <c r="GI236" s="132"/>
      <c r="GJ236" s="132"/>
      <c r="GK236" s="132"/>
      <c r="GL236" s="132"/>
      <c r="GM236" s="132"/>
      <c r="GN236" s="132"/>
      <c r="GO236" s="132"/>
      <c r="GP236" s="132"/>
      <c r="GQ236" s="132"/>
      <c r="GR236" s="132"/>
      <c r="GS236" s="132"/>
      <c r="GT236" s="132"/>
      <c r="GU236" s="132"/>
      <c r="GV236" s="132"/>
      <c r="GW236" s="132"/>
      <c r="GX236" s="132"/>
      <c r="GY236" s="132"/>
      <c r="GZ236" s="132"/>
      <c r="HA236" s="132"/>
      <c r="HB236" s="132"/>
      <c r="HC236" s="132"/>
      <c r="HD236" s="132"/>
      <c r="HE236" s="132"/>
      <c r="HF236" s="132"/>
      <c r="HG236" s="132"/>
      <c r="HH236" s="132"/>
      <c r="HI236" s="132"/>
      <c r="HJ236" s="132"/>
      <c r="HK236" s="132"/>
      <c r="HL236" s="132"/>
      <c r="HM236" s="132"/>
      <c r="HN236" s="132"/>
      <c r="HO236" s="132"/>
      <c r="HP236" s="132"/>
      <c r="HQ236" s="132"/>
      <c r="HR236" s="132"/>
      <c r="HS236" s="132"/>
      <c r="HT236" s="132"/>
      <c r="HU236" s="132"/>
      <c r="HV236" s="132"/>
      <c r="HW236" s="132"/>
      <c r="HX236" s="132"/>
      <c r="HY236" s="132"/>
      <c r="HZ236" s="132"/>
      <c r="IA236" s="132"/>
      <c r="IB236" s="132"/>
      <c r="IC236" s="132"/>
      <c r="ID236" s="132"/>
      <c r="IE236" s="132"/>
      <c r="IF236" s="132"/>
      <c r="IG236" s="132"/>
      <c r="IH236" s="132"/>
      <c r="II236" s="132"/>
      <c r="IJ236" s="132"/>
      <c r="IK236" s="132"/>
      <c r="IL236" s="132"/>
      <c r="IM236" s="132"/>
      <c r="IN236" s="132"/>
      <c r="IO236" s="132"/>
      <c r="IP236" s="132"/>
      <c r="IQ236" s="132"/>
      <c r="IR236" s="132"/>
      <c r="IS236" s="132"/>
      <c r="IT236" s="132"/>
      <c r="IU236" s="132"/>
      <c r="IV236" s="132"/>
      <c r="IW236" s="132"/>
      <c r="IX236" s="132"/>
      <c r="IY236" s="132"/>
      <c r="IZ236" s="132"/>
      <c r="JA236" s="132"/>
      <c r="JB236" s="132"/>
      <c r="JC236" s="132"/>
      <c r="JD236" s="132"/>
      <c r="JE236" s="132"/>
      <c r="JF236" s="132"/>
      <c r="JG236" s="132"/>
      <c r="JH236" s="132"/>
      <c r="JI236" s="132"/>
      <c r="JJ236" s="132"/>
      <c r="JK236" s="132"/>
      <c r="JL236" s="132"/>
      <c r="JM236" s="132"/>
      <c r="JN236" s="132"/>
      <c r="JO236" s="132"/>
      <c r="JP236" s="132"/>
      <c r="JQ236" s="132"/>
      <c r="JR236" s="132"/>
      <c r="JS236" s="132"/>
      <c r="JT236" s="132"/>
      <c r="JU236" s="132"/>
      <c r="JV236" s="132"/>
      <c r="JW236" s="132"/>
      <c r="JX236" s="132"/>
      <c r="JY236" s="132"/>
      <c r="JZ236" s="132"/>
      <c r="KA236" s="132"/>
      <c r="KB236" s="132"/>
      <c r="KC236" s="132"/>
      <c r="KD236" s="132"/>
      <c r="KE236" s="132"/>
      <c r="KF236" s="132"/>
      <c r="KG236" s="132"/>
      <c r="KH236" s="132"/>
      <c r="KI236" s="132"/>
      <c r="KJ236" s="132"/>
      <c r="KK236" s="132"/>
      <c r="KL236" s="132"/>
      <c r="KM236" s="132"/>
      <c r="KN236" s="132"/>
      <c r="KO236" s="132"/>
      <c r="KP236" s="132"/>
      <c r="KQ236" s="132"/>
      <c r="KR236" s="132"/>
      <c r="KS236" s="132"/>
      <c r="KT236" s="132"/>
      <c r="KU236" s="132"/>
      <c r="KV236" s="132"/>
      <c r="KW236" s="132"/>
      <c r="KX236" s="132"/>
      <c r="KY236" s="132"/>
      <c r="KZ236" s="132"/>
      <c r="LA236" s="132"/>
      <c r="LB236" s="132"/>
      <c r="LC236" s="132"/>
      <c r="LD236" s="132"/>
      <c r="LE236" s="132"/>
      <c r="LF236" s="132"/>
      <c r="LG236" s="132"/>
      <c r="LH236" s="132"/>
      <c r="LI236" s="132"/>
      <c r="LJ236" s="132"/>
      <c r="LK236" s="132"/>
      <c r="LL236" s="132"/>
      <c r="LM236" s="132"/>
      <c r="LN236" s="132"/>
      <c r="LO236" s="132"/>
      <c r="LP236" s="132"/>
      <c r="LQ236" s="132"/>
      <c r="LR236" s="132"/>
      <c r="LS236" s="132"/>
      <c r="LT236" s="132"/>
      <c r="LU236" s="132"/>
      <c r="LV236" s="132"/>
      <c r="LW236" s="132"/>
      <c r="LX236" s="132"/>
      <c r="LY236" s="132"/>
      <c r="LZ236" s="132"/>
      <c r="MA236" s="132"/>
      <c r="MB236" s="132"/>
      <c r="MC236" s="132"/>
      <c r="MD236" s="132"/>
      <c r="ME236" s="132"/>
      <c r="MF236" s="132"/>
      <c r="MG236" s="132"/>
      <c r="MH236" s="132"/>
      <c r="MI236" s="132"/>
      <c r="MJ236" s="132"/>
      <c r="MK236" s="132"/>
      <c r="ML236" s="132"/>
      <c r="MM236" s="132"/>
      <c r="MN236" s="132"/>
      <c r="MO236" s="132"/>
      <c r="MP236" s="132"/>
      <c r="MQ236" s="132"/>
      <c r="MR236" s="132"/>
      <c r="MS236" s="132"/>
      <c r="MT236" s="132"/>
      <c r="MU236" s="132"/>
      <c r="MV236" s="132"/>
      <c r="MW236" s="132"/>
      <c r="MX236" s="132"/>
      <c r="MY236" s="132"/>
      <c r="MZ236" s="132"/>
      <c r="NA236" s="132"/>
      <c r="NB236" s="132"/>
      <c r="NC236" s="132"/>
      <c r="ND236" s="132"/>
      <c r="NE236" s="132"/>
      <c r="NF236" s="132"/>
      <c r="NG236" s="132"/>
      <c r="NH236" s="132"/>
      <c r="NI236" s="132"/>
      <c r="NJ236" s="132"/>
      <c r="NK236" s="132"/>
      <c r="NL236" s="132"/>
      <c r="NM236" s="132"/>
      <c r="NN236" s="132"/>
      <c r="NO236" s="132"/>
      <c r="NP236" s="132"/>
      <c r="NQ236" s="132"/>
      <c r="NR236" s="132"/>
      <c r="NS236" s="132"/>
      <c r="NT236" s="132"/>
      <c r="NU236" s="132"/>
      <c r="NV236" s="132"/>
      <c r="NW236" s="132"/>
      <c r="NX236" s="132"/>
      <c r="NY236" s="132"/>
      <c r="NZ236" s="132"/>
      <c r="OA236" s="132"/>
      <c r="OB236" s="132"/>
      <c r="OC236" s="132"/>
      <c r="OD236" s="132"/>
      <c r="OE236" s="132"/>
      <c r="OF236" s="132"/>
      <c r="OG236" s="132"/>
      <c r="OH236" s="132"/>
      <c r="OI236" s="132"/>
      <c r="OJ236" s="132"/>
      <c r="OK236" s="132"/>
      <c r="OL236" s="132"/>
      <c r="OM236" s="132"/>
      <c r="ON236" s="132"/>
      <c r="OO236" s="132"/>
      <c r="OP236" s="132"/>
      <c r="OQ236" s="132"/>
      <c r="OR236" s="132"/>
      <c r="OS236" s="132"/>
      <c r="OT236" s="132"/>
      <c r="OU236" s="132"/>
      <c r="OV236" s="132"/>
      <c r="OW236" s="132"/>
      <c r="OX236" s="132"/>
      <c r="OY236" s="132"/>
      <c r="OZ236" s="132"/>
      <c r="PA236" s="132"/>
      <c r="PB236" s="132"/>
      <c r="PC236" s="132"/>
      <c r="PD236" s="132"/>
      <c r="PE236" s="132"/>
      <c r="PF236" s="132"/>
      <c r="PG236" s="132"/>
      <c r="PH236" s="132"/>
      <c r="PI236" s="132"/>
      <c r="PJ236" s="132"/>
      <c r="PK236" s="132"/>
      <c r="PL236" s="132"/>
      <c r="PM236" s="132"/>
      <c r="PN236" s="132"/>
      <c r="PO236" s="132"/>
      <c r="PP236" s="132"/>
      <c r="PQ236" s="132"/>
      <c r="PR236" s="132"/>
      <c r="PS236" s="132"/>
      <c r="PT236" s="132"/>
      <c r="PU236" s="132"/>
      <c r="PV236" s="132"/>
      <c r="PW236" s="132"/>
      <c r="PX236" s="132"/>
      <c r="PY236" s="132"/>
      <c r="PZ236" s="132"/>
      <c r="QA236" s="132"/>
      <c r="QB236" s="132"/>
      <c r="QC236" s="132"/>
      <c r="QD236" s="132"/>
      <c r="QE236" s="132"/>
      <c r="QF236" s="132"/>
      <c r="QG236" s="132"/>
      <c r="QH236" s="132"/>
      <c r="QI236" s="132"/>
      <c r="QJ236" s="132"/>
      <c r="QK236" s="132"/>
      <c r="QL236" s="132"/>
      <c r="QM236" s="132"/>
      <c r="QN236" s="132"/>
      <c r="QO236" s="132"/>
      <c r="QP236" s="132"/>
      <c r="QQ236" s="132"/>
      <c r="QR236" s="132"/>
      <c r="QS236" s="132"/>
    </row>
    <row r="237" spans="1:461" s="128" customFormat="1" x14ac:dyDescent="0.25">
      <c r="A237" s="141" t="s">
        <v>171</v>
      </c>
      <c r="B237" s="141" t="s">
        <v>924</v>
      </c>
      <c r="C237" s="142" t="s">
        <v>693</v>
      </c>
      <c r="D237" s="142" t="s">
        <v>694</v>
      </c>
      <c r="E237" s="142" t="s">
        <v>695</v>
      </c>
      <c r="F237" s="142"/>
      <c r="G237" s="142" t="s">
        <v>696</v>
      </c>
      <c r="H237" s="142" t="s">
        <v>697</v>
      </c>
      <c r="I237" s="137" t="s">
        <v>1445</v>
      </c>
      <c r="J237" s="135" t="s">
        <v>1321</v>
      </c>
      <c r="K237" s="132"/>
      <c r="L237" s="132"/>
      <c r="M237" s="132"/>
      <c r="N237" s="132"/>
      <c r="O237" s="132"/>
      <c r="P237" s="132"/>
      <c r="Q237" s="132"/>
      <c r="R237" s="132"/>
      <c r="S237" s="132"/>
      <c r="T237" s="132"/>
      <c r="U237" s="132"/>
      <c r="V237" s="132"/>
      <c r="W237" s="132"/>
      <c r="X237" s="132"/>
      <c r="Y237" s="132"/>
      <c r="Z237" s="132"/>
      <c r="AA237" s="132"/>
      <c r="AB237" s="132"/>
      <c r="AC237" s="132"/>
      <c r="AD237" s="132"/>
      <c r="AE237" s="132"/>
      <c r="AF237" s="132"/>
      <c r="AG237" s="132"/>
      <c r="AH237" s="132"/>
      <c r="AI237" s="132"/>
      <c r="AJ237" s="132"/>
      <c r="AK237" s="132"/>
      <c r="AL237" s="132"/>
      <c r="AM237" s="132"/>
      <c r="AN237" s="132"/>
      <c r="AO237" s="132"/>
      <c r="AP237" s="132"/>
      <c r="AQ237" s="132"/>
      <c r="AR237" s="132"/>
      <c r="AS237" s="132"/>
      <c r="AT237" s="132"/>
      <c r="AU237" s="132"/>
      <c r="AV237" s="132"/>
      <c r="AW237" s="132"/>
      <c r="AX237" s="132"/>
      <c r="AY237" s="132"/>
      <c r="AZ237" s="132"/>
      <c r="BA237" s="132"/>
      <c r="BB237" s="132"/>
      <c r="BC237" s="132"/>
      <c r="BD237" s="132"/>
      <c r="BE237" s="132"/>
      <c r="BF237" s="132"/>
      <c r="BG237" s="132"/>
      <c r="BH237" s="132"/>
      <c r="BI237" s="132"/>
      <c r="BJ237" s="132"/>
      <c r="BK237" s="132"/>
      <c r="BL237" s="132"/>
      <c r="BM237" s="132"/>
      <c r="BN237" s="132"/>
      <c r="BO237" s="132"/>
      <c r="BP237" s="132"/>
      <c r="BQ237" s="132"/>
      <c r="BR237" s="132"/>
      <c r="BS237" s="132"/>
      <c r="BT237" s="132"/>
      <c r="BU237" s="132"/>
      <c r="BV237" s="132"/>
      <c r="BW237" s="132"/>
      <c r="BX237" s="132"/>
      <c r="BY237" s="132"/>
      <c r="BZ237" s="132"/>
      <c r="CA237" s="132"/>
      <c r="CB237" s="132"/>
      <c r="CC237" s="132"/>
      <c r="CD237" s="132"/>
      <c r="CE237" s="132"/>
      <c r="CF237" s="132"/>
      <c r="CG237" s="132"/>
      <c r="CH237" s="132"/>
      <c r="CI237" s="132"/>
      <c r="CJ237" s="132"/>
      <c r="CK237" s="132"/>
      <c r="CL237" s="132"/>
      <c r="CM237" s="132"/>
      <c r="CN237" s="132"/>
      <c r="CO237" s="132"/>
      <c r="CP237" s="132"/>
      <c r="CQ237" s="132"/>
      <c r="CR237" s="132"/>
      <c r="CS237" s="132"/>
      <c r="CT237" s="132"/>
      <c r="CU237" s="132"/>
      <c r="CV237" s="132"/>
      <c r="CW237" s="132"/>
      <c r="CX237" s="132"/>
      <c r="CY237" s="132"/>
      <c r="CZ237" s="132"/>
      <c r="DA237" s="132"/>
      <c r="DB237" s="132"/>
      <c r="DC237" s="132"/>
      <c r="DD237" s="132"/>
      <c r="DE237" s="132"/>
      <c r="DF237" s="132"/>
      <c r="DG237" s="132"/>
      <c r="DH237" s="132"/>
      <c r="DI237" s="132"/>
      <c r="DJ237" s="132"/>
      <c r="DK237" s="132"/>
      <c r="DL237" s="132"/>
      <c r="DM237" s="132"/>
      <c r="DN237" s="132"/>
      <c r="DO237" s="132"/>
      <c r="DP237" s="132"/>
      <c r="DQ237" s="132"/>
      <c r="DR237" s="132"/>
      <c r="DS237" s="132"/>
      <c r="DT237" s="132"/>
      <c r="DU237" s="132"/>
      <c r="DV237" s="132"/>
      <c r="DW237" s="132"/>
      <c r="DX237" s="132"/>
      <c r="DY237" s="132"/>
      <c r="DZ237" s="132"/>
      <c r="EA237" s="132"/>
      <c r="EB237" s="132"/>
      <c r="EC237" s="132"/>
      <c r="ED237" s="132"/>
      <c r="EE237" s="132"/>
      <c r="EF237" s="132"/>
      <c r="EG237" s="132"/>
      <c r="EH237" s="132"/>
      <c r="EI237" s="132"/>
      <c r="EJ237" s="132"/>
      <c r="EK237" s="132"/>
      <c r="EL237" s="132"/>
      <c r="EM237" s="132"/>
      <c r="EN237" s="132"/>
      <c r="EO237" s="132"/>
      <c r="EP237" s="132"/>
      <c r="EQ237" s="132"/>
      <c r="ER237" s="132"/>
      <c r="ES237" s="132"/>
      <c r="ET237" s="132"/>
      <c r="EU237" s="132"/>
      <c r="EV237" s="132"/>
      <c r="EW237" s="132"/>
      <c r="EX237" s="132"/>
      <c r="EY237" s="132"/>
      <c r="EZ237" s="132"/>
      <c r="FA237" s="132"/>
      <c r="FB237" s="132"/>
      <c r="FC237" s="132"/>
      <c r="FD237" s="132"/>
      <c r="FE237" s="132"/>
      <c r="FF237" s="132"/>
      <c r="FG237" s="132"/>
      <c r="FH237" s="132"/>
      <c r="FI237" s="132"/>
      <c r="FJ237" s="132"/>
      <c r="FK237" s="132"/>
      <c r="FL237" s="132"/>
      <c r="FM237" s="132"/>
      <c r="FN237" s="132"/>
      <c r="FO237" s="132"/>
      <c r="FP237" s="132"/>
      <c r="FQ237" s="132"/>
      <c r="FR237" s="132"/>
      <c r="FS237" s="132"/>
      <c r="FT237" s="132"/>
      <c r="FU237" s="132"/>
      <c r="FV237" s="132"/>
      <c r="FW237" s="132"/>
      <c r="FX237" s="132"/>
      <c r="FY237" s="132"/>
      <c r="FZ237" s="132"/>
      <c r="GA237" s="132"/>
      <c r="GB237" s="132"/>
      <c r="GC237" s="132"/>
      <c r="GD237" s="132"/>
      <c r="GE237" s="132"/>
      <c r="GF237" s="132"/>
      <c r="GG237" s="132"/>
      <c r="GH237" s="132"/>
      <c r="GI237" s="132"/>
      <c r="GJ237" s="132"/>
      <c r="GK237" s="132"/>
      <c r="GL237" s="132"/>
      <c r="GM237" s="132"/>
      <c r="GN237" s="132"/>
      <c r="GO237" s="132"/>
      <c r="GP237" s="132"/>
      <c r="GQ237" s="132"/>
      <c r="GR237" s="132"/>
      <c r="GS237" s="132"/>
      <c r="GT237" s="132"/>
      <c r="GU237" s="132"/>
      <c r="GV237" s="132"/>
      <c r="GW237" s="132"/>
      <c r="GX237" s="132"/>
      <c r="GY237" s="132"/>
      <c r="GZ237" s="132"/>
      <c r="HA237" s="132"/>
      <c r="HB237" s="132"/>
      <c r="HC237" s="132"/>
      <c r="HD237" s="132"/>
      <c r="HE237" s="132"/>
      <c r="HF237" s="132"/>
      <c r="HG237" s="132"/>
      <c r="HH237" s="132"/>
      <c r="HI237" s="132"/>
      <c r="HJ237" s="132"/>
      <c r="HK237" s="132"/>
      <c r="HL237" s="132"/>
      <c r="HM237" s="132"/>
      <c r="HN237" s="132"/>
      <c r="HO237" s="132"/>
      <c r="HP237" s="132"/>
      <c r="HQ237" s="132"/>
      <c r="HR237" s="132"/>
      <c r="HS237" s="132"/>
      <c r="HT237" s="132"/>
      <c r="HU237" s="132"/>
      <c r="HV237" s="132"/>
      <c r="HW237" s="132"/>
      <c r="HX237" s="132"/>
      <c r="HY237" s="132"/>
      <c r="HZ237" s="132"/>
      <c r="IA237" s="132"/>
      <c r="IB237" s="132"/>
      <c r="IC237" s="132"/>
      <c r="ID237" s="132"/>
      <c r="IE237" s="132"/>
      <c r="IF237" s="132"/>
      <c r="IG237" s="132"/>
      <c r="IH237" s="132"/>
      <c r="II237" s="132"/>
      <c r="IJ237" s="132"/>
      <c r="IK237" s="132"/>
      <c r="IL237" s="132"/>
      <c r="IM237" s="132"/>
      <c r="IN237" s="132"/>
      <c r="IO237" s="132"/>
      <c r="IP237" s="132"/>
      <c r="IQ237" s="132"/>
      <c r="IR237" s="132"/>
      <c r="IS237" s="132"/>
      <c r="IT237" s="132"/>
      <c r="IU237" s="132"/>
      <c r="IV237" s="132"/>
      <c r="IW237" s="132"/>
      <c r="IX237" s="132"/>
      <c r="IY237" s="132"/>
      <c r="IZ237" s="132"/>
      <c r="JA237" s="132"/>
      <c r="JB237" s="132"/>
      <c r="JC237" s="132"/>
      <c r="JD237" s="132"/>
      <c r="JE237" s="132"/>
      <c r="JF237" s="132"/>
      <c r="JG237" s="132"/>
      <c r="JH237" s="132"/>
      <c r="JI237" s="132"/>
      <c r="JJ237" s="132"/>
      <c r="JK237" s="132"/>
      <c r="JL237" s="132"/>
      <c r="JM237" s="132"/>
      <c r="JN237" s="132"/>
      <c r="JO237" s="132"/>
      <c r="JP237" s="132"/>
      <c r="JQ237" s="132"/>
      <c r="JR237" s="132"/>
      <c r="JS237" s="132"/>
      <c r="JT237" s="132"/>
      <c r="JU237" s="132"/>
      <c r="JV237" s="132"/>
      <c r="JW237" s="132"/>
      <c r="JX237" s="132"/>
      <c r="JY237" s="132"/>
      <c r="JZ237" s="132"/>
      <c r="KA237" s="132"/>
      <c r="KB237" s="132"/>
      <c r="KC237" s="132"/>
      <c r="KD237" s="132"/>
      <c r="KE237" s="132"/>
      <c r="KF237" s="132"/>
      <c r="KG237" s="132"/>
      <c r="KH237" s="132"/>
      <c r="KI237" s="132"/>
      <c r="KJ237" s="132"/>
      <c r="KK237" s="132"/>
      <c r="KL237" s="132"/>
      <c r="KM237" s="132"/>
      <c r="KN237" s="132"/>
      <c r="KO237" s="132"/>
      <c r="KP237" s="132"/>
      <c r="KQ237" s="132"/>
      <c r="KR237" s="132"/>
      <c r="KS237" s="132"/>
      <c r="KT237" s="132"/>
      <c r="KU237" s="132"/>
      <c r="KV237" s="132"/>
      <c r="KW237" s="132"/>
      <c r="KX237" s="132"/>
      <c r="KY237" s="132"/>
      <c r="KZ237" s="132"/>
      <c r="LA237" s="132"/>
      <c r="LB237" s="132"/>
      <c r="LC237" s="132"/>
      <c r="LD237" s="132"/>
      <c r="LE237" s="132"/>
      <c r="LF237" s="132"/>
      <c r="LG237" s="132"/>
      <c r="LH237" s="132"/>
      <c r="LI237" s="132"/>
      <c r="LJ237" s="132"/>
      <c r="LK237" s="132"/>
      <c r="LL237" s="132"/>
      <c r="LM237" s="132"/>
      <c r="LN237" s="132"/>
      <c r="LO237" s="132"/>
      <c r="LP237" s="132"/>
      <c r="LQ237" s="132"/>
      <c r="LR237" s="132"/>
      <c r="LS237" s="132"/>
      <c r="LT237" s="132"/>
      <c r="LU237" s="132"/>
      <c r="LV237" s="132"/>
      <c r="LW237" s="132"/>
      <c r="LX237" s="132"/>
      <c r="LY237" s="132"/>
      <c r="LZ237" s="132"/>
      <c r="MA237" s="132"/>
      <c r="MB237" s="132"/>
      <c r="MC237" s="132"/>
      <c r="MD237" s="132"/>
      <c r="ME237" s="132"/>
      <c r="MF237" s="132"/>
      <c r="MG237" s="132"/>
      <c r="MH237" s="132"/>
      <c r="MI237" s="132"/>
      <c r="MJ237" s="132"/>
      <c r="MK237" s="132"/>
      <c r="ML237" s="132"/>
      <c r="MM237" s="132"/>
      <c r="MN237" s="132"/>
      <c r="MO237" s="132"/>
      <c r="MP237" s="132"/>
      <c r="MQ237" s="132"/>
      <c r="MR237" s="132"/>
      <c r="MS237" s="132"/>
      <c r="MT237" s="132"/>
      <c r="MU237" s="132"/>
      <c r="MV237" s="132"/>
      <c r="MW237" s="132"/>
      <c r="MX237" s="132"/>
      <c r="MY237" s="132"/>
      <c r="MZ237" s="132"/>
      <c r="NA237" s="132"/>
      <c r="NB237" s="132"/>
      <c r="NC237" s="132"/>
      <c r="ND237" s="132"/>
      <c r="NE237" s="132"/>
      <c r="NF237" s="132"/>
      <c r="NG237" s="132"/>
      <c r="NH237" s="132"/>
      <c r="NI237" s="132"/>
      <c r="NJ237" s="132"/>
      <c r="NK237" s="132"/>
      <c r="NL237" s="132"/>
      <c r="NM237" s="132"/>
      <c r="NN237" s="132"/>
      <c r="NO237" s="132"/>
      <c r="NP237" s="132"/>
      <c r="NQ237" s="132"/>
      <c r="NR237" s="132"/>
      <c r="NS237" s="132"/>
      <c r="NT237" s="132"/>
      <c r="NU237" s="132"/>
      <c r="NV237" s="132"/>
      <c r="NW237" s="132"/>
      <c r="NX237" s="132"/>
      <c r="NY237" s="132"/>
      <c r="NZ237" s="132"/>
      <c r="OA237" s="132"/>
      <c r="OB237" s="132"/>
      <c r="OC237" s="132"/>
      <c r="OD237" s="132"/>
      <c r="OE237" s="132"/>
      <c r="OF237" s="132"/>
      <c r="OG237" s="132"/>
      <c r="OH237" s="132"/>
      <c r="OI237" s="132"/>
      <c r="OJ237" s="132"/>
      <c r="OK237" s="132"/>
      <c r="OL237" s="132"/>
      <c r="OM237" s="132"/>
      <c r="ON237" s="132"/>
      <c r="OO237" s="132"/>
      <c r="OP237" s="132"/>
      <c r="OQ237" s="132"/>
      <c r="OR237" s="132"/>
      <c r="OS237" s="132"/>
      <c r="OT237" s="132"/>
      <c r="OU237" s="132"/>
      <c r="OV237" s="132"/>
      <c r="OW237" s="132"/>
      <c r="OX237" s="132"/>
      <c r="OY237" s="132"/>
      <c r="OZ237" s="132"/>
      <c r="PA237" s="132"/>
      <c r="PB237" s="132"/>
      <c r="PC237" s="132"/>
      <c r="PD237" s="132"/>
      <c r="PE237" s="132"/>
      <c r="PF237" s="132"/>
      <c r="PG237" s="132"/>
      <c r="PH237" s="132"/>
      <c r="PI237" s="132"/>
      <c r="PJ237" s="132"/>
      <c r="PK237" s="132"/>
      <c r="PL237" s="132"/>
      <c r="PM237" s="132"/>
      <c r="PN237" s="132"/>
      <c r="PO237" s="132"/>
      <c r="PP237" s="132"/>
      <c r="PQ237" s="132"/>
      <c r="PR237" s="132"/>
      <c r="PS237" s="132"/>
      <c r="PT237" s="132"/>
      <c r="PU237" s="132"/>
      <c r="PV237" s="132"/>
      <c r="PW237" s="132"/>
      <c r="PX237" s="132"/>
      <c r="PY237" s="132"/>
      <c r="PZ237" s="132"/>
      <c r="QA237" s="132"/>
      <c r="QB237" s="132"/>
      <c r="QC237" s="132"/>
      <c r="QD237" s="132"/>
      <c r="QE237" s="132"/>
      <c r="QF237" s="132"/>
      <c r="QG237" s="132"/>
      <c r="QH237" s="132"/>
      <c r="QI237" s="132"/>
      <c r="QJ237" s="132"/>
      <c r="QK237" s="132"/>
      <c r="QL237" s="132"/>
      <c r="QM237" s="132"/>
      <c r="QN237" s="132"/>
      <c r="QO237" s="132"/>
      <c r="QP237" s="132"/>
      <c r="QQ237" s="132"/>
      <c r="QR237" s="132"/>
      <c r="QS237" s="132"/>
    </row>
    <row r="238" spans="1:461" ht="47.25" x14ac:dyDescent="0.25">
      <c r="A238" s="141" t="s">
        <v>698</v>
      </c>
      <c r="B238" s="141" t="s">
        <v>1635</v>
      </c>
      <c r="C238" s="142" t="s">
        <v>699</v>
      </c>
      <c r="D238" s="142" t="s">
        <v>238</v>
      </c>
      <c r="E238" s="142" t="s">
        <v>700</v>
      </c>
      <c r="F238" s="142" t="s">
        <v>701</v>
      </c>
      <c r="G238" s="142" t="s">
        <v>702</v>
      </c>
      <c r="H238" s="142" t="s">
        <v>701</v>
      </c>
      <c r="I238" s="137" t="s">
        <v>703</v>
      </c>
      <c r="J238" s="137" t="s">
        <v>704</v>
      </c>
      <c r="K238" s="132"/>
      <c r="L238" s="132"/>
      <c r="M238" s="132"/>
      <c r="N238" s="132"/>
      <c r="O238" s="132"/>
      <c r="P238" s="132"/>
      <c r="Q238" s="132"/>
      <c r="R238" s="132"/>
      <c r="S238" s="132"/>
      <c r="T238" s="132"/>
      <c r="U238" s="132"/>
      <c r="V238" s="132"/>
      <c r="W238" s="132"/>
      <c r="X238" s="132"/>
      <c r="Y238" s="132"/>
      <c r="Z238" s="132"/>
      <c r="AA238" s="132"/>
      <c r="AB238" s="132"/>
      <c r="AC238" s="132"/>
      <c r="AD238" s="132"/>
      <c r="AE238" s="132"/>
      <c r="AF238" s="132"/>
      <c r="AG238" s="132"/>
      <c r="AH238" s="132"/>
      <c r="AI238" s="132"/>
      <c r="AJ238" s="132"/>
      <c r="AK238" s="132"/>
      <c r="AL238" s="132"/>
      <c r="AM238" s="132"/>
      <c r="AN238" s="132"/>
      <c r="AO238" s="132"/>
      <c r="AP238" s="132"/>
      <c r="AQ238" s="132"/>
      <c r="AR238" s="132"/>
      <c r="AS238" s="132"/>
      <c r="AT238" s="132"/>
      <c r="AU238" s="132"/>
      <c r="AV238" s="132"/>
      <c r="AW238" s="132"/>
      <c r="AX238" s="132"/>
      <c r="AY238" s="132"/>
      <c r="AZ238" s="132"/>
      <c r="BA238" s="132"/>
      <c r="BB238" s="132"/>
      <c r="BC238" s="132"/>
      <c r="BD238" s="132"/>
      <c r="BE238" s="132"/>
      <c r="BF238" s="132"/>
      <c r="BG238" s="132"/>
      <c r="BH238" s="132"/>
      <c r="BI238" s="132"/>
      <c r="BJ238" s="132"/>
      <c r="BK238" s="132"/>
      <c r="BL238" s="132"/>
      <c r="BM238" s="132"/>
      <c r="BN238" s="132"/>
      <c r="BO238" s="132"/>
      <c r="BP238" s="132"/>
      <c r="BQ238" s="132"/>
      <c r="BR238" s="132"/>
      <c r="BS238" s="132"/>
      <c r="BT238" s="132"/>
      <c r="BU238" s="132"/>
      <c r="BV238" s="132"/>
      <c r="BW238" s="132"/>
      <c r="BX238" s="132"/>
      <c r="BY238" s="132"/>
      <c r="BZ238" s="132"/>
      <c r="CA238" s="132"/>
      <c r="CB238" s="132"/>
      <c r="CC238" s="132"/>
      <c r="CD238" s="132"/>
      <c r="CE238" s="132"/>
      <c r="CF238" s="132"/>
      <c r="CG238" s="132"/>
      <c r="CH238" s="132"/>
      <c r="CI238" s="132"/>
      <c r="CJ238" s="132"/>
      <c r="CK238" s="132"/>
      <c r="CL238" s="132"/>
      <c r="CM238" s="132"/>
      <c r="CN238" s="132"/>
      <c r="CO238" s="132"/>
      <c r="CP238" s="132"/>
      <c r="CQ238" s="132"/>
      <c r="CR238" s="132"/>
      <c r="CS238" s="132"/>
      <c r="CT238" s="132"/>
      <c r="CU238" s="132"/>
      <c r="CV238" s="132"/>
      <c r="CW238" s="132"/>
      <c r="CX238" s="132"/>
      <c r="CY238" s="132"/>
      <c r="CZ238" s="132"/>
      <c r="DA238" s="132"/>
      <c r="DB238" s="132"/>
      <c r="DC238" s="132"/>
      <c r="DD238" s="132"/>
      <c r="DE238" s="132"/>
      <c r="DF238" s="132"/>
      <c r="DG238" s="132"/>
      <c r="DH238" s="132"/>
      <c r="DI238" s="132"/>
      <c r="DJ238" s="132"/>
      <c r="DK238" s="132"/>
      <c r="DL238" s="132"/>
      <c r="DM238" s="132"/>
      <c r="DN238" s="132"/>
      <c r="DO238" s="132"/>
      <c r="DP238" s="132"/>
      <c r="DQ238" s="132"/>
      <c r="DR238" s="132"/>
      <c r="DS238" s="132"/>
      <c r="DT238" s="132"/>
      <c r="DU238" s="132"/>
      <c r="DV238" s="132"/>
      <c r="DW238" s="132"/>
      <c r="DX238" s="132"/>
      <c r="DY238" s="132"/>
      <c r="DZ238" s="132"/>
      <c r="EA238" s="132"/>
      <c r="EB238" s="132"/>
      <c r="EC238" s="132"/>
      <c r="ED238" s="132"/>
      <c r="EE238" s="132"/>
      <c r="EF238" s="132"/>
      <c r="EG238" s="132"/>
      <c r="EH238" s="132"/>
      <c r="EI238" s="132"/>
      <c r="EJ238" s="132"/>
      <c r="EK238" s="132"/>
      <c r="EL238" s="132"/>
      <c r="EM238" s="132"/>
      <c r="EN238" s="132"/>
      <c r="EO238" s="132"/>
      <c r="EP238" s="132"/>
      <c r="EQ238" s="132"/>
      <c r="ER238" s="132"/>
      <c r="ES238" s="132"/>
      <c r="ET238" s="132"/>
      <c r="EU238" s="132"/>
      <c r="EV238" s="132"/>
      <c r="EW238" s="132"/>
      <c r="EX238" s="132"/>
      <c r="EY238" s="132"/>
      <c r="EZ238" s="132"/>
      <c r="FA238" s="132"/>
      <c r="FB238" s="132"/>
      <c r="FC238" s="132"/>
      <c r="FD238" s="132"/>
      <c r="FE238" s="132"/>
      <c r="FF238" s="132"/>
      <c r="FG238" s="132"/>
      <c r="FH238" s="132"/>
      <c r="FI238" s="132"/>
      <c r="FJ238" s="132"/>
      <c r="FK238" s="132"/>
      <c r="FL238" s="132"/>
      <c r="FM238" s="132"/>
      <c r="FN238" s="132"/>
      <c r="FO238" s="132"/>
      <c r="FP238" s="132"/>
      <c r="FQ238" s="132"/>
      <c r="FR238" s="132"/>
      <c r="FS238" s="132"/>
      <c r="FT238" s="132"/>
      <c r="FU238" s="132"/>
      <c r="FV238" s="132"/>
      <c r="FW238" s="132"/>
      <c r="FX238" s="132"/>
      <c r="FY238" s="132"/>
      <c r="FZ238" s="132"/>
      <c r="GA238" s="132"/>
      <c r="GB238" s="132"/>
      <c r="GC238" s="132"/>
      <c r="GD238" s="132"/>
      <c r="GE238" s="132"/>
      <c r="GF238" s="132"/>
      <c r="GG238" s="132"/>
      <c r="GH238" s="132"/>
      <c r="GI238" s="132"/>
      <c r="GJ238" s="132"/>
      <c r="GK238" s="132"/>
      <c r="GL238" s="132"/>
      <c r="GM238" s="132"/>
      <c r="GN238" s="132"/>
      <c r="GO238" s="132"/>
      <c r="GP238" s="132"/>
      <c r="GQ238" s="132"/>
      <c r="GR238" s="132"/>
      <c r="GS238" s="132"/>
      <c r="GT238" s="132"/>
      <c r="GU238" s="132"/>
      <c r="GV238" s="132"/>
      <c r="GW238" s="132"/>
      <c r="GX238" s="132"/>
      <c r="GY238" s="132"/>
      <c r="GZ238" s="132"/>
      <c r="HA238" s="132"/>
      <c r="HB238" s="132"/>
      <c r="HC238" s="132"/>
      <c r="HD238" s="132"/>
      <c r="HE238" s="132"/>
      <c r="HF238" s="132"/>
      <c r="HG238" s="132"/>
      <c r="HH238" s="132"/>
      <c r="HI238" s="132"/>
      <c r="HJ238" s="132"/>
      <c r="HK238" s="132"/>
      <c r="HL238" s="132"/>
      <c r="HM238" s="132"/>
      <c r="HN238" s="132"/>
      <c r="HO238" s="132"/>
      <c r="HP238" s="132"/>
      <c r="HQ238" s="132"/>
      <c r="HR238" s="132"/>
      <c r="HS238" s="132"/>
      <c r="HT238" s="132"/>
      <c r="HU238" s="132"/>
      <c r="HV238" s="132"/>
      <c r="HW238" s="132"/>
      <c r="HX238" s="132"/>
      <c r="HY238" s="132"/>
      <c r="HZ238" s="132"/>
      <c r="IA238" s="132"/>
      <c r="IB238" s="132"/>
      <c r="IC238" s="132"/>
      <c r="ID238" s="132"/>
      <c r="IE238" s="132"/>
      <c r="IF238" s="132"/>
      <c r="IG238" s="132"/>
      <c r="IH238" s="132"/>
      <c r="II238" s="132"/>
      <c r="IJ238" s="132"/>
      <c r="IK238" s="132"/>
      <c r="IL238" s="132"/>
      <c r="IM238" s="132"/>
      <c r="IN238" s="132"/>
      <c r="IO238" s="132"/>
      <c r="IP238" s="132"/>
      <c r="IQ238" s="132"/>
      <c r="IR238" s="132"/>
      <c r="IS238" s="132"/>
      <c r="IT238" s="132"/>
      <c r="IU238" s="132"/>
      <c r="IV238" s="132"/>
      <c r="IW238" s="132"/>
      <c r="IX238" s="132"/>
      <c r="IY238" s="132"/>
      <c r="IZ238" s="132"/>
      <c r="JA238" s="132"/>
      <c r="JB238" s="132"/>
      <c r="JC238" s="132"/>
      <c r="JD238" s="132"/>
      <c r="JE238" s="132"/>
      <c r="JF238" s="132"/>
      <c r="JG238" s="132"/>
      <c r="JH238" s="132"/>
      <c r="JI238" s="132"/>
      <c r="JJ238" s="132"/>
      <c r="JK238" s="132"/>
      <c r="JL238" s="132"/>
      <c r="JM238" s="132"/>
      <c r="JN238" s="132"/>
      <c r="JO238" s="132"/>
      <c r="JP238" s="132"/>
      <c r="JQ238" s="132"/>
      <c r="JR238" s="132"/>
      <c r="JS238" s="132"/>
      <c r="JT238" s="132"/>
      <c r="JU238" s="132"/>
      <c r="JV238" s="132"/>
      <c r="JW238" s="132"/>
      <c r="JX238" s="132"/>
      <c r="JY238" s="132"/>
      <c r="JZ238" s="132"/>
      <c r="KA238" s="132"/>
      <c r="KB238" s="132"/>
      <c r="KC238" s="132"/>
      <c r="KD238" s="132"/>
      <c r="KE238" s="132"/>
      <c r="KF238" s="132"/>
      <c r="KG238" s="132"/>
      <c r="KH238" s="132"/>
      <c r="KI238" s="132"/>
      <c r="KJ238" s="132"/>
      <c r="KK238" s="132"/>
      <c r="KL238" s="132"/>
      <c r="KM238" s="132"/>
      <c r="KN238" s="132"/>
      <c r="KO238" s="132"/>
      <c r="KP238" s="132"/>
      <c r="KQ238" s="132"/>
      <c r="KR238" s="132"/>
      <c r="KS238" s="132"/>
      <c r="KT238" s="132"/>
      <c r="KU238" s="132"/>
      <c r="KV238" s="132"/>
      <c r="KW238" s="132"/>
      <c r="KX238" s="132"/>
      <c r="KY238" s="132"/>
      <c r="KZ238" s="132"/>
      <c r="LA238" s="132"/>
      <c r="LB238" s="132"/>
      <c r="LC238" s="132"/>
      <c r="LD238" s="132"/>
      <c r="LE238" s="132"/>
      <c r="LF238" s="132"/>
      <c r="LG238" s="132"/>
      <c r="LH238" s="132"/>
      <c r="LI238" s="132"/>
      <c r="LJ238" s="132"/>
      <c r="LK238" s="132"/>
      <c r="LL238" s="132"/>
      <c r="LM238" s="132"/>
      <c r="LN238" s="132"/>
      <c r="LO238" s="132"/>
      <c r="LP238" s="132"/>
      <c r="LQ238" s="132"/>
      <c r="LR238" s="132"/>
      <c r="LS238" s="132"/>
      <c r="LT238" s="132"/>
      <c r="LU238" s="132"/>
      <c r="LV238" s="132"/>
      <c r="LW238" s="132"/>
      <c r="LX238" s="132"/>
      <c r="LY238" s="132"/>
      <c r="LZ238" s="132"/>
      <c r="MA238" s="132"/>
      <c r="MB238" s="132"/>
      <c r="MC238" s="132"/>
      <c r="MD238" s="132"/>
      <c r="ME238" s="132"/>
      <c r="MF238" s="132"/>
      <c r="MG238" s="132"/>
      <c r="MH238" s="132"/>
      <c r="MI238" s="132"/>
      <c r="MJ238" s="132"/>
      <c r="MK238" s="132"/>
      <c r="ML238" s="132"/>
      <c r="MM238" s="132"/>
      <c r="MN238" s="132"/>
      <c r="MO238" s="132"/>
      <c r="MP238" s="132"/>
      <c r="MQ238" s="132"/>
      <c r="MR238" s="132"/>
      <c r="MS238" s="132"/>
      <c r="MT238" s="132"/>
      <c r="MU238" s="132"/>
      <c r="MV238" s="132"/>
      <c r="MW238" s="132"/>
      <c r="MX238" s="132"/>
      <c r="MY238" s="132"/>
      <c r="MZ238" s="132"/>
      <c r="NA238" s="132"/>
      <c r="NB238" s="132"/>
      <c r="NC238" s="132"/>
      <c r="ND238" s="132"/>
      <c r="NE238" s="132"/>
      <c r="NF238" s="132"/>
      <c r="NG238" s="132"/>
      <c r="NH238" s="132"/>
      <c r="NI238" s="132"/>
      <c r="NJ238" s="132"/>
      <c r="NK238" s="132"/>
      <c r="NL238" s="132"/>
      <c r="NM238" s="132"/>
      <c r="NN238" s="132"/>
      <c r="NO238" s="132"/>
      <c r="NP238" s="132"/>
      <c r="NQ238" s="132"/>
      <c r="NR238" s="132"/>
      <c r="NS238" s="132"/>
      <c r="NT238" s="132"/>
      <c r="NU238" s="132"/>
      <c r="NV238" s="132"/>
      <c r="NW238" s="132"/>
      <c r="NX238" s="132"/>
      <c r="NY238" s="132"/>
      <c r="NZ238" s="132"/>
      <c r="OA238" s="132"/>
      <c r="OB238" s="132"/>
      <c r="OC238" s="132"/>
      <c r="OD238" s="132"/>
      <c r="OE238" s="132"/>
      <c r="OF238" s="132"/>
      <c r="OG238" s="132"/>
      <c r="OH238" s="132"/>
      <c r="OI238" s="132"/>
      <c r="OJ238" s="132"/>
      <c r="OK238" s="132"/>
      <c r="OL238" s="132"/>
      <c r="OM238" s="132"/>
      <c r="ON238" s="132"/>
      <c r="OO238" s="132"/>
      <c r="OP238" s="132"/>
      <c r="OQ238" s="132"/>
      <c r="OR238" s="132"/>
      <c r="OS238" s="132"/>
      <c r="OT238" s="132"/>
      <c r="OU238" s="132"/>
      <c r="OV238" s="132"/>
      <c r="OW238" s="132"/>
      <c r="OX238" s="132"/>
      <c r="OY238" s="132"/>
      <c r="OZ238" s="132"/>
      <c r="PA238" s="132"/>
      <c r="PB238" s="132"/>
      <c r="PC238" s="132"/>
      <c r="PD238" s="132"/>
      <c r="PE238" s="132"/>
      <c r="PF238" s="132"/>
      <c r="PG238" s="132"/>
      <c r="PH238" s="132"/>
      <c r="PI238" s="132"/>
      <c r="PJ238" s="132"/>
      <c r="PK238" s="132"/>
      <c r="PL238" s="132"/>
      <c r="PM238" s="132"/>
      <c r="PN238" s="132"/>
      <c r="PO238" s="132"/>
      <c r="PP238" s="132"/>
      <c r="PQ238" s="132"/>
      <c r="PR238" s="132"/>
      <c r="PS238" s="132"/>
      <c r="PT238" s="132"/>
      <c r="PU238" s="132"/>
      <c r="PV238" s="132"/>
      <c r="PW238" s="132"/>
      <c r="PX238" s="132"/>
      <c r="PY238" s="132"/>
      <c r="PZ238" s="132"/>
      <c r="QA238" s="132"/>
      <c r="QB238" s="132"/>
      <c r="QC238" s="132"/>
      <c r="QD238" s="132"/>
      <c r="QE238" s="132"/>
      <c r="QF238" s="132"/>
      <c r="QG238" s="132"/>
      <c r="QH238" s="132"/>
      <c r="QI238" s="132"/>
      <c r="QJ238" s="132"/>
      <c r="QK238" s="132"/>
      <c r="QL238" s="132"/>
      <c r="QM238" s="132"/>
      <c r="QN238" s="132"/>
      <c r="QO238" s="132"/>
      <c r="QP238" s="132"/>
      <c r="QQ238" s="132"/>
      <c r="QR238" s="132"/>
      <c r="QS238" s="132"/>
    </row>
    <row r="239" spans="1:461" s="128" customFormat="1" x14ac:dyDescent="0.25">
      <c r="A239" s="102" t="s">
        <v>1174</v>
      </c>
      <c r="B239" s="102" t="s">
        <v>383</v>
      </c>
      <c r="C239" s="62" t="s">
        <v>1020</v>
      </c>
      <c r="D239" s="62" t="s">
        <v>1021</v>
      </c>
      <c r="E239" s="62">
        <v>6946335840</v>
      </c>
      <c r="F239" s="62"/>
      <c r="G239" s="62"/>
      <c r="H239" s="62">
        <v>6973033778</v>
      </c>
      <c r="I239" s="8"/>
      <c r="J239" s="8"/>
      <c r="K239" s="132"/>
      <c r="L239" s="132"/>
      <c r="M239" s="132"/>
      <c r="N239" s="132"/>
      <c r="O239" s="132"/>
      <c r="P239" s="132"/>
      <c r="Q239" s="132"/>
      <c r="R239" s="132"/>
      <c r="S239" s="132"/>
      <c r="T239" s="132"/>
      <c r="U239" s="132"/>
      <c r="V239" s="132"/>
      <c r="W239" s="132"/>
      <c r="X239" s="132"/>
      <c r="Y239" s="132"/>
      <c r="Z239" s="132"/>
      <c r="AA239" s="132"/>
      <c r="AB239" s="132"/>
      <c r="AC239" s="132"/>
      <c r="AD239" s="132"/>
      <c r="AE239" s="132"/>
      <c r="AF239" s="132"/>
      <c r="AG239" s="132"/>
      <c r="AH239" s="132"/>
      <c r="AI239" s="132"/>
      <c r="AJ239" s="132"/>
      <c r="AK239" s="132"/>
      <c r="AL239" s="132"/>
      <c r="AM239" s="132"/>
      <c r="AN239" s="132"/>
      <c r="AO239" s="132"/>
      <c r="AP239" s="132"/>
      <c r="AQ239" s="132"/>
      <c r="AR239" s="132"/>
      <c r="AS239" s="132"/>
      <c r="AT239" s="132"/>
      <c r="AU239" s="132"/>
      <c r="AV239" s="132"/>
      <c r="AW239" s="132"/>
      <c r="AX239" s="132"/>
      <c r="AY239" s="132"/>
      <c r="AZ239" s="132"/>
      <c r="BA239" s="132"/>
      <c r="BB239" s="132"/>
      <c r="BC239" s="132"/>
      <c r="BD239" s="132"/>
      <c r="BE239" s="132"/>
      <c r="BF239" s="132"/>
      <c r="BG239" s="132"/>
      <c r="BH239" s="132"/>
      <c r="BI239" s="132"/>
      <c r="BJ239" s="132"/>
      <c r="BK239" s="132"/>
      <c r="BL239" s="132"/>
      <c r="BM239" s="132"/>
      <c r="BN239" s="132"/>
      <c r="BO239" s="132"/>
      <c r="BP239" s="132"/>
      <c r="BQ239" s="132"/>
      <c r="BR239" s="132"/>
      <c r="BS239" s="132"/>
      <c r="BT239" s="132"/>
      <c r="BU239" s="132"/>
      <c r="BV239" s="132"/>
      <c r="BW239" s="132"/>
      <c r="BX239" s="132"/>
      <c r="BY239" s="132"/>
      <c r="BZ239" s="132"/>
      <c r="CA239" s="132"/>
      <c r="CB239" s="132"/>
      <c r="CC239" s="132"/>
      <c r="CD239" s="132"/>
      <c r="CE239" s="132"/>
      <c r="CF239" s="132"/>
      <c r="CG239" s="132"/>
      <c r="CH239" s="132"/>
      <c r="CI239" s="132"/>
      <c r="CJ239" s="132"/>
      <c r="CK239" s="132"/>
      <c r="CL239" s="132"/>
      <c r="CM239" s="132"/>
      <c r="CN239" s="132"/>
      <c r="CO239" s="132"/>
      <c r="CP239" s="132"/>
      <c r="CQ239" s="132"/>
      <c r="CR239" s="132"/>
      <c r="CS239" s="132"/>
      <c r="CT239" s="132"/>
      <c r="CU239" s="132"/>
      <c r="CV239" s="132"/>
      <c r="CW239" s="132"/>
      <c r="CX239" s="132"/>
      <c r="CY239" s="132"/>
      <c r="CZ239" s="132"/>
      <c r="DA239" s="132"/>
      <c r="DB239" s="132"/>
      <c r="DC239" s="132"/>
      <c r="DD239" s="132"/>
      <c r="DE239" s="132"/>
      <c r="DF239" s="132"/>
      <c r="DG239" s="132"/>
      <c r="DH239" s="132"/>
      <c r="DI239" s="132"/>
      <c r="DJ239" s="132"/>
      <c r="DK239" s="132"/>
      <c r="DL239" s="132"/>
      <c r="DM239" s="132"/>
      <c r="DN239" s="132"/>
      <c r="DO239" s="132"/>
      <c r="DP239" s="132"/>
      <c r="DQ239" s="132"/>
      <c r="DR239" s="132"/>
      <c r="DS239" s="132"/>
      <c r="DT239" s="132"/>
      <c r="DU239" s="132"/>
      <c r="DV239" s="132"/>
      <c r="DW239" s="132"/>
      <c r="DX239" s="132"/>
      <c r="DY239" s="132"/>
      <c r="DZ239" s="132"/>
      <c r="EA239" s="132"/>
      <c r="EB239" s="132"/>
      <c r="EC239" s="132"/>
      <c r="ED239" s="132"/>
      <c r="EE239" s="132"/>
      <c r="EF239" s="132"/>
      <c r="EG239" s="132"/>
      <c r="EH239" s="132"/>
      <c r="EI239" s="132"/>
      <c r="EJ239" s="132"/>
      <c r="EK239" s="132"/>
      <c r="EL239" s="132"/>
      <c r="EM239" s="132"/>
      <c r="EN239" s="132"/>
      <c r="EO239" s="132"/>
      <c r="EP239" s="132"/>
      <c r="EQ239" s="132"/>
      <c r="ER239" s="132"/>
      <c r="ES239" s="132"/>
      <c r="ET239" s="132"/>
      <c r="EU239" s="132"/>
      <c r="EV239" s="132"/>
      <c r="EW239" s="132"/>
      <c r="EX239" s="132"/>
      <c r="EY239" s="132"/>
      <c r="EZ239" s="132"/>
      <c r="FA239" s="132"/>
      <c r="FB239" s="132"/>
      <c r="FC239" s="132"/>
      <c r="FD239" s="132"/>
      <c r="FE239" s="132"/>
      <c r="FF239" s="132"/>
      <c r="FG239" s="132"/>
      <c r="FH239" s="132"/>
      <c r="FI239" s="132"/>
      <c r="FJ239" s="132"/>
      <c r="FK239" s="132"/>
      <c r="FL239" s="132"/>
      <c r="FM239" s="132"/>
      <c r="FN239" s="132"/>
      <c r="FO239" s="132"/>
      <c r="FP239" s="132"/>
      <c r="FQ239" s="132"/>
      <c r="FR239" s="132"/>
      <c r="FS239" s="132"/>
      <c r="FT239" s="132"/>
      <c r="FU239" s="132"/>
      <c r="FV239" s="132"/>
      <c r="FW239" s="132"/>
      <c r="FX239" s="132"/>
      <c r="FY239" s="132"/>
      <c r="FZ239" s="132"/>
      <c r="GA239" s="132"/>
      <c r="GB239" s="132"/>
      <c r="GC239" s="132"/>
      <c r="GD239" s="132"/>
      <c r="GE239" s="132"/>
      <c r="GF239" s="132"/>
      <c r="GG239" s="132"/>
      <c r="GH239" s="132"/>
      <c r="GI239" s="132"/>
      <c r="GJ239" s="132"/>
      <c r="GK239" s="132"/>
      <c r="GL239" s="132"/>
      <c r="GM239" s="132"/>
      <c r="GN239" s="132"/>
      <c r="GO239" s="132"/>
      <c r="GP239" s="132"/>
      <c r="GQ239" s="132"/>
      <c r="GR239" s="132"/>
      <c r="GS239" s="132"/>
      <c r="GT239" s="132"/>
      <c r="GU239" s="132"/>
      <c r="GV239" s="132"/>
      <c r="GW239" s="132"/>
      <c r="GX239" s="132"/>
      <c r="GY239" s="132"/>
      <c r="GZ239" s="132"/>
      <c r="HA239" s="132"/>
      <c r="HB239" s="132"/>
      <c r="HC239" s="132"/>
      <c r="HD239" s="132"/>
      <c r="HE239" s="132"/>
      <c r="HF239" s="132"/>
      <c r="HG239" s="132"/>
      <c r="HH239" s="132"/>
      <c r="HI239" s="132"/>
      <c r="HJ239" s="132"/>
      <c r="HK239" s="132"/>
      <c r="HL239" s="132"/>
      <c r="HM239" s="132"/>
      <c r="HN239" s="132"/>
      <c r="HO239" s="132"/>
      <c r="HP239" s="132"/>
      <c r="HQ239" s="132"/>
      <c r="HR239" s="132"/>
      <c r="HS239" s="132"/>
      <c r="HT239" s="132"/>
      <c r="HU239" s="132"/>
      <c r="HV239" s="132"/>
      <c r="HW239" s="132"/>
      <c r="HX239" s="132"/>
      <c r="HY239" s="132"/>
      <c r="HZ239" s="132"/>
      <c r="IA239" s="132"/>
      <c r="IB239" s="132"/>
      <c r="IC239" s="132"/>
      <c r="ID239" s="132"/>
      <c r="IE239" s="132"/>
      <c r="IF239" s="132"/>
      <c r="IG239" s="132"/>
      <c r="IH239" s="132"/>
      <c r="II239" s="132"/>
      <c r="IJ239" s="132"/>
      <c r="IK239" s="132"/>
      <c r="IL239" s="132"/>
      <c r="IM239" s="132"/>
      <c r="IN239" s="132"/>
      <c r="IO239" s="132"/>
      <c r="IP239" s="132"/>
      <c r="IQ239" s="132"/>
      <c r="IR239" s="132"/>
      <c r="IS239" s="132"/>
      <c r="IT239" s="132"/>
      <c r="IU239" s="132"/>
      <c r="IV239" s="132"/>
      <c r="IW239" s="132"/>
      <c r="IX239" s="132"/>
      <c r="IY239" s="132"/>
      <c r="IZ239" s="132"/>
      <c r="JA239" s="132"/>
      <c r="JB239" s="132"/>
      <c r="JC239" s="132"/>
      <c r="JD239" s="132"/>
      <c r="JE239" s="132"/>
      <c r="JF239" s="132"/>
      <c r="JG239" s="132"/>
      <c r="JH239" s="132"/>
      <c r="JI239" s="132"/>
      <c r="JJ239" s="132"/>
      <c r="JK239" s="132"/>
      <c r="JL239" s="132"/>
      <c r="JM239" s="132"/>
      <c r="JN239" s="132"/>
      <c r="JO239" s="132"/>
      <c r="JP239" s="132"/>
      <c r="JQ239" s="132"/>
      <c r="JR239" s="132"/>
      <c r="JS239" s="132"/>
      <c r="JT239" s="132"/>
      <c r="JU239" s="132"/>
      <c r="JV239" s="132"/>
      <c r="JW239" s="132"/>
      <c r="JX239" s="132"/>
      <c r="JY239" s="132"/>
      <c r="JZ239" s="132"/>
      <c r="KA239" s="132"/>
      <c r="KB239" s="132"/>
      <c r="KC239" s="132"/>
      <c r="KD239" s="132"/>
      <c r="KE239" s="132"/>
      <c r="KF239" s="132"/>
      <c r="KG239" s="132"/>
      <c r="KH239" s="132"/>
      <c r="KI239" s="132"/>
      <c r="KJ239" s="132"/>
      <c r="KK239" s="132"/>
      <c r="KL239" s="132"/>
      <c r="KM239" s="132"/>
      <c r="KN239" s="132"/>
      <c r="KO239" s="132"/>
      <c r="KP239" s="132"/>
      <c r="KQ239" s="132"/>
      <c r="KR239" s="132"/>
      <c r="KS239" s="132"/>
      <c r="KT239" s="132"/>
      <c r="KU239" s="132"/>
      <c r="KV239" s="132"/>
      <c r="KW239" s="132"/>
      <c r="KX239" s="132"/>
      <c r="KY239" s="132"/>
      <c r="KZ239" s="132"/>
      <c r="LA239" s="132"/>
      <c r="LB239" s="132"/>
      <c r="LC239" s="132"/>
      <c r="LD239" s="132"/>
      <c r="LE239" s="132"/>
      <c r="LF239" s="132"/>
      <c r="LG239" s="132"/>
      <c r="LH239" s="132"/>
      <c r="LI239" s="132"/>
      <c r="LJ239" s="132"/>
      <c r="LK239" s="132"/>
      <c r="LL239" s="132"/>
      <c r="LM239" s="132"/>
      <c r="LN239" s="132"/>
      <c r="LO239" s="132"/>
      <c r="LP239" s="132"/>
      <c r="LQ239" s="132"/>
      <c r="LR239" s="132"/>
      <c r="LS239" s="132"/>
      <c r="LT239" s="132"/>
      <c r="LU239" s="132"/>
      <c r="LV239" s="132"/>
      <c r="LW239" s="132"/>
      <c r="LX239" s="132"/>
      <c r="LY239" s="132"/>
      <c r="LZ239" s="132"/>
      <c r="MA239" s="132"/>
      <c r="MB239" s="132"/>
      <c r="MC239" s="132"/>
      <c r="MD239" s="132"/>
      <c r="ME239" s="132"/>
      <c r="MF239" s="132"/>
      <c r="MG239" s="132"/>
      <c r="MH239" s="132"/>
      <c r="MI239" s="132"/>
      <c r="MJ239" s="132"/>
      <c r="MK239" s="132"/>
      <c r="ML239" s="132"/>
      <c r="MM239" s="132"/>
      <c r="MN239" s="132"/>
      <c r="MO239" s="132"/>
      <c r="MP239" s="132"/>
      <c r="MQ239" s="132"/>
      <c r="MR239" s="132"/>
      <c r="MS239" s="132"/>
      <c r="MT239" s="132"/>
      <c r="MU239" s="132"/>
      <c r="MV239" s="132"/>
      <c r="MW239" s="132"/>
      <c r="MX239" s="132"/>
      <c r="MY239" s="132"/>
      <c r="MZ239" s="132"/>
      <c r="NA239" s="132"/>
      <c r="NB239" s="132"/>
      <c r="NC239" s="132"/>
      <c r="ND239" s="132"/>
      <c r="NE239" s="132"/>
      <c r="NF239" s="132"/>
      <c r="NG239" s="132"/>
      <c r="NH239" s="132"/>
      <c r="NI239" s="132"/>
      <c r="NJ239" s="132"/>
      <c r="NK239" s="132"/>
      <c r="NL239" s="132"/>
      <c r="NM239" s="132"/>
      <c r="NN239" s="132"/>
      <c r="NO239" s="132"/>
      <c r="NP239" s="132"/>
      <c r="NQ239" s="132"/>
      <c r="NR239" s="132"/>
      <c r="NS239" s="132"/>
      <c r="NT239" s="132"/>
      <c r="NU239" s="132"/>
      <c r="NV239" s="132"/>
      <c r="NW239" s="132"/>
      <c r="NX239" s="132"/>
      <c r="NY239" s="132"/>
      <c r="NZ239" s="132"/>
      <c r="OA239" s="132"/>
      <c r="OB239" s="132"/>
      <c r="OC239" s="132"/>
      <c r="OD239" s="132"/>
      <c r="OE239" s="132"/>
      <c r="OF239" s="132"/>
      <c r="OG239" s="132"/>
      <c r="OH239" s="132"/>
      <c r="OI239" s="132"/>
      <c r="OJ239" s="132"/>
      <c r="OK239" s="132"/>
      <c r="OL239" s="132"/>
      <c r="OM239" s="132"/>
      <c r="ON239" s="132"/>
      <c r="OO239" s="132"/>
      <c r="OP239" s="132"/>
      <c r="OQ239" s="132"/>
      <c r="OR239" s="132"/>
      <c r="OS239" s="132"/>
      <c r="OT239" s="132"/>
      <c r="OU239" s="132"/>
      <c r="OV239" s="132"/>
      <c r="OW239" s="132"/>
      <c r="OX239" s="132"/>
      <c r="OY239" s="132"/>
      <c r="OZ239" s="132"/>
      <c r="PA239" s="132"/>
      <c r="PB239" s="132"/>
      <c r="PC239" s="132"/>
      <c r="PD239" s="132"/>
      <c r="PE239" s="132"/>
      <c r="PF239" s="132"/>
      <c r="PG239" s="132"/>
      <c r="PH239" s="132"/>
      <c r="PI239" s="132"/>
      <c r="PJ239" s="132"/>
      <c r="PK239" s="132"/>
      <c r="PL239" s="132"/>
      <c r="PM239" s="132"/>
      <c r="PN239" s="132"/>
      <c r="PO239" s="132"/>
      <c r="PP239" s="132"/>
      <c r="PQ239" s="132"/>
      <c r="PR239" s="132"/>
      <c r="PS239" s="132"/>
      <c r="PT239" s="132"/>
      <c r="PU239" s="132"/>
      <c r="PV239" s="132"/>
      <c r="PW239" s="132"/>
      <c r="PX239" s="132"/>
      <c r="PY239" s="132"/>
      <c r="PZ239" s="132"/>
      <c r="QA239" s="132"/>
      <c r="QB239" s="132"/>
      <c r="QC239" s="132"/>
      <c r="QD239" s="132"/>
      <c r="QE239" s="132"/>
      <c r="QF239" s="132"/>
      <c r="QG239" s="132"/>
      <c r="QH239" s="132"/>
      <c r="QI239" s="132"/>
      <c r="QJ239" s="132"/>
      <c r="QK239" s="132"/>
      <c r="QL239" s="132"/>
      <c r="QM239" s="132"/>
      <c r="QN239" s="132"/>
      <c r="QO239" s="132"/>
      <c r="QP239" s="132"/>
      <c r="QQ239" s="132"/>
      <c r="QR239" s="132"/>
      <c r="QS239" s="132"/>
    </row>
    <row r="240" spans="1:461" s="128" customFormat="1" x14ac:dyDescent="0.25">
      <c r="A240" s="140" t="s">
        <v>1287</v>
      </c>
      <c r="B240" s="140" t="s">
        <v>1288</v>
      </c>
      <c r="C240" s="134" t="s">
        <v>1289</v>
      </c>
      <c r="D240" s="134" t="s">
        <v>223</v>
      </c>
      <c r="E240" s="134"/>
      <c r="F240" s="134"/>
      <c r="G240" s="134">
        <v>6936704703</v>
      </c>
      <c r="H240" s="134">
        <v>6974336399</v>
      </c>
      <c r="I240" s="135" t="s">
        <v>1290</v>
      </c>
      <c r="J240" s="135" t="s">
        <v>1291</v>
      </c>
      <c r="K240" s="132"/>
      <c r="L240" s="132"/>
      <c r="M240" s="132"/>
      <c r="N240" s="132"/>
      <c r="O240" s="132"/>
      <c r="P240" s="132"/>
      <c r="Q240" s="132"/>
      <c r="R240" s="132"/>
      <c r="S240" s="132"/>
      <c r="T240" s="132"/>
      <c r="U240" s="132"/>
      <c r="V240" s="132"/>
      <c r="W240" s="132"/>
      <c r="X240" s="132"/>
      <c r="Y240" s="132"/>
      <c r="Z240" s="132"/>
      <c r="AA240" s="132"/>
      <c r="AB240" s="132"/>
      <c r="AC240" s="132"/>
      <c r="AD240" s="132"/>
      <c r="AE240" s="132"/>
      <c r="AF240" s="132"/>
      <c r="AG240" s="132"/>
      <c r="AH240" s="132"/>
      <c r="AI240" s="132"/>
      <c r="AJ240" s="132"/>
      <c r="AK240" s="132"/>
      <c r="AL240" s="132"/>
      <c r="AM240" s="132"/>
      <c r="AN240" s="132"/>
      <c r="AO240" s="132"/>
      <c r="AP240" s="132"/>
      <c r="AQ240" s="132"/>
      <c r="AR240" s="132"/>
      <c r="AS240" s="132"/>
      <c r="AT240" s="132"/>
      <c r="AU240" s="132"/>
      <c r="AV240" s="132"/>
      <c r="AW240" s="132"/>
      <c r="AX240" s="132"/>
      <c r="AY240" s="132"/>
      <c r="AZ240" s="132"/>
      <c r="BA240" s="132"/>
      <c r="BB240" s="132"/>
      <c r="BC240" s="132"/>
      <c r="BD240" s="132"/>
      <c r="BE240" s="132"/>
      <c r="BF240" s="132"/>
      <c r="BG240" s="132"/>
      <c r="BH240" s="132"/>
      <c r="BI240" s="132"/>
      <c r="BJ240" s="132"/>
      <c r="BK240" s="132"/>
      <c r="BL240" s="132"/>
      <c r="BM240" s="132"/>
      <c r="BN240" s="132"/>
      <c r="BO240" s="132"/>
      <c r="BP240" s="132"/>
      <c r="BQ240" s="132"/>
      <c r="BR240" s="132"/>
      <c r="BS240" s="132"/>
      <c r="BT240" s="132"/>
      <c r="BU240" s="132"/>
      <c r="BV240" s="132"/>
      <c r="BW240" s="132"/>
      <c r="BX240" s="132"/>
      <c r="BY240" s="132"/>
      <c r="BZ240" s="132"/>
      <c r="CA240" s="132"/>
      <c r="CB240" s="132"/>
      <c r="CC240" s="132"/>
      <c r="CD240" s="132"/>
      <c r="CE240" s="132"/>
      <c r="CF240" s="132"/>
      <c r="CG240" s="132"/>
      <c r="CH240" s="132"/>
      <c r="CI240" s="132"/>
      <c r="CJ240" s="132"/>
      <c r="CK240" s="132"/>
      <c r="CL240" s="132"/>
      <c r="CM240" s="132"/>
      <c r="CN240" s="132"/>
      <c r="CO240" s="132"/>
      <c r="CP240" s="132"/>
      <c r="CQ240" s="132"/>
      <c r="CR240" s="132"/>
      <c r="CS240" s="132"/>
      <c r="CT240" s="132"/>
      <c r="CU240" s="132"/>
      <c r="CV240" s="132"/>
      <c r="CW240" s="132"/>
      <c r="CX240" s="132"/>
      <c r="CY240" s="132"/>
      <c r="CZ240" s="132"/>
      <c r="DA240" s="132"/>
      <c r="DB240" s="132"/>
      <c r="DC240" s="132"/>
      <c r="DD240" s="132"/>
      <c r="DE240" s="132"/>
      <c r="DF240" s="132"/>
      <c r="DG240" s="132"/>
      <c r="DH240" s="132"/>
      <c r="DI240" s="132"/>
      <c r="DJ240" s="132"/>
      <c r="DK240" s="132"/>
      <c r="DL240" s="132"/>
      <c r="DM240" s="132"/>
      <c r="DN240" s="132"/>
      <c r="DO240" s="132"/>
      <c r="DP240" s="132"/>
      <c r="DQ240" s="132"/>
      <c r="DR240" s="132"/>
      <c r="DS240" s="132"/>
      <c r="DT240" s="132"/>
      <c r="DU240" s="132"/>
      <c r="DV240" s="132"/>
      <c r="DW240" s="132"/>
      <c r="DX240" s="132"/>
      <c r="DY240" s="132"/>
      <c r="DZ240" s="132"/>
      <c r="EA240" s="132"/>
      <c r="EB240" s="132"/>
      <c r="EC240" s="132"/>
      <c r="ED240" s="132"/>
      <c r="EE240" s="132"/>
      <c r="EF240" s="132"/>
      <c r="EG240" s="132"/>
      <c r="EH240" s="132"/>
      <c r="EI240" s="132"/>
      <c r="EJ240" s="132"/>
      <c r="EK240" s="132"/>
      <c r="EL240" s="132"/>
      <c r="EM240" s="132"/>
      <c r="EN240" s="132"/>
      <c r="EO240" s="132"/>
      <c r="EP240" s="132"/>
      <c r="EQ240" s="132"/>
      <c r="ER240" s="132"/>
      <c r="ES240" s="132"/>
      <c r="ET240" s="132"/>
      <c r="EU240" s="132"/>
      <c r="EV240" s="132"/>
      <c r="EW240" s="132"/>
      <c r="EX240" s="132"/>
      <c r="EY240" s="132"/>
      <c r="EZ240" s="132"/>
      <c r="FA240" s="132"/>
      <c r="FB240" s="132"/>
      <c r="FC240" s="132"/>
      <c r="FD240" s="132"/>
      <c r="FE240" s="132"/>
      <c r="FF240" s="132"/>
      <c r="FG240" s="132"/>
      <c r="FH240" s="132"/>
      <c r="FI240" s="132"/>
      <c r="FJ240" s="132"/>
      <c r="FK240" s="132"/>
      <c r="FL240" s="132"/>
      <c r="FM240" s="132"/>
      <c r="FN240" s="132"/>
      <c r="FO240" s="132"/>
      <c r="FP240" s="132"/>
      <c r="FQ240" s="132"/>
      <c r="FR240" s="132"/>
      <c r="FS240" s="132"/>
      <c r="FT240" s="132"/>
      <c r="FU240" s="132"/>
      <c r="FV240" s="132"/>
      <c r="FW240" s="132"/>
      <c r="FX240" s="132"/>
      <c r="FY240" s="132"/>
      <c r="FZ240" s="132"/>
      <c r="GA240" s="132"/>
      <c r="GB240" s="132"/>
      <c r="GC240" s="132"/>
      <c r="GD240" s="132"/>
      <c r="GE240" s="132"/>
      <c r="GF240" s="132"/>
      <c r="GG240" s="132"/>
      <c r="GH240" s="132"/>
      <c r="GI240" s="132"/>
      <c r="GJ240" s="132"/>
      <c r="GK240" s="132"/>
      <c r="GL240" s="132"/>
      <c r="GM240" s="132"/>
      <c r="GN240" s="132"/>
      <c r="GO240" s="132"/>
      <c r="GP240" s="132"/>
      <c r="GQ240" s="132"/>
      <c r="GR240" s="132"/>
      <c r="GS240" s="132"/>
      <c r="GT240" s="132"/>
      <c r="GU240" s="132"/>
      <c r="GV240" s="132"/>
      <c r="GW240" s="132"/>
      <c r="GX240" s="132"/>
      <c r="GY240" s="132"/>
      <c r="GZ240" s="132"/>
      <c r="HA240" s="132"/>
      <c r="HB240" s="132"/>
      <c r="HC240" s="132"/>
      <c r="HD240" s="132"/>
      <c r="HE240" s="132"/>
      <c r="HF240" s="132"/>
      <c r="HG240" s="132"/>
      <c r="HH240" s="132"/>
      <c r="HI240" s="132"/>
      <c r="HJ240" s="132"/>
      <c r="HK240" s="132"/>
      <c r="HL240" s="132"/>
      <c r="HM240" s="132"/>
      <c r="HN240" s="132"/>
      <c r="HO240" s="132"/>
      <c r="HP240" s="132"/>
      <c r="HQ240" s="132"/>
      <c r="HR240" s="132"/>
      <c r="HS240" s="132"/>
      <c r="HT240" s="132"/>
      <c r="HU240" s="132"/>
      <c r="HV240" s="132"/>
      <c r="HW240" s="132"/>
      <c r="HX240" s="132"/>
      <c r="HY240" s="132"/>
      <c r="HZ240" s="132"/>
      <c r="IA240" s="132"/>
      <c r="IB240" s="132"/>
      <c r="IC240" s="132"/>
      <c r="ID240" s="132"/>
      <c r="IE240" s="132"/>
      <c r="IF240" s="132"/>
      <c r="IG240" s="132"/>
      <c r="IH240" s="132"/>
      <c r="II240" s="132"/>
      <c r="IJ240" s="132"/>
      <c r="IK240" s="132"/>
      <c r="IL240" s="132"/>
      <c r="IM240" s="132"/>
      <c r="IN240" s="132"/>
      <c r="IO240" s="132"/>
      <c r="IP240" s="132"/>
      <c r="IQ240" s="132"/>
      <c r="IR240" s="132"/>
      <c r="IS240" s="132"/>
      <c r="IT240" s="132"/>
      <c r="IU240" s="132"/>
      <c r="IV240" s="132"/>
      <c r="IW240" s="132"/>
      <c r="IX240" s="132"/>
      <c r="IY240" s="132"/>
      <c r="IZ240" s="132"/>
      <c r="JA240" s="132"/>
      <c r="JB240" s="132"/>
      <c r="JC240" s="132"/>
      <c r="JD240" s="132"/>
      <c r="JE240" s="132"/>
      <c r="JF240" s="132"/>
      <c r="JG240" s="132"/>
      <c r="JH240" s="132"/>
      <c r="JI240" s="132"/>
      <c r="JJ240" s="132"/>
      <c r="JK240" s="132"/>
      <c r="JL240" s="132"/>
      <c r="JM240" s="132"/>
      <c r="JN240" s="132"/>
      <c r="JO240" s="132"/>
      <c r="JP240" s="132"/>
      <c r="JQ240" s="132"/>
      <c r="JR240" s="132"/>
      <c r="JS240" s="132"/>
      <c r="JT240" s="132"/>
      <c r="JU240" s="132"/>
      <c r="JV240" s="132"/>
      <c r="JW240" s="132"/>
      <c r="JX240" s="132"/>
      <c r="JY240" s="132"/>
      <c r="JZ240" s="132"/>
      <c r="KA240" s="132"/>
      <c r="KB240" s="132"/>
      <c r="KC240" s="132"/>
      <c r="KD240" s="132"/>
      <c r="KE240" s="132"/>
      <c r="KF240" s="132"/>
      <c r="KG240" s="132"/>
      <c r="KH240" s="132"/>
      <c r="KI240" s="132"/>
      <c r="KJ240" s="132"/>
      <c r="KK240" s="132"/>
      <c r="KL240" s="132"/>
      <c r="KM240" s="132"/>
      <c r="KN240" s="132"/>
      <c r="KO240" s="132"/>
      <c r="KP240" s="132"/>
      <c r="KQ240" s="132"/>
      <c r="KR240" s="132"/>
      <c r="KS240" s="132"/>
      <c r="KT240" s="132"/>
      <c r="KU240" s="132"/>
      <c r="KV240" s="132"/>
      <c r="KW240" s="132"/>
      <c r="KX240" s="132"/>
      <c r="KY240" s="132"/>
      <c r="KZ240" s="132"/>
      <c r="LA240" s="132"/>
      <c r="LB240" s="132"/>
      <c r="LC240" s="132"/>
      <c r="LD240" s="132"/>
      <c r="LE240" s="132"/>
      <c r="LF240" s="132"/>
      <c r="LG240" s="132"/>
      <c r="LH240" s="132"/>
      <c r="LI240" s="132"/>
      <c r="LJ240" s="132"/>
      <c r="LK240" s="132"/>
      <c r="LL240" s="132"/>
      <c r="LM240" s="132"/>
      <c r="LN240" s="132"/>
      <c r="LO240" s="132"/>
      <c r="LP240" s="132"/>
      <c r="LQ240" s="132"/>
      <c r="LR240" s="132"/>
      <c r="LS240" s="132"/>
      <c r="LT240" s="132"/>
      <c r="LU240" s="132"/>
      <c r="LV240" s="132"/>
      <c r="LW240" s="132"/>
      <c r="LX240" s="132"/>
      <c r="LY240" s="132"/>
      <c r="LZ240" s="132"/>
      <c r="MA240" s="132"/>
      <c r="MB240" s="132"/>
      <c r="MC240" s="132"/>
      <c r="MD240" s="132"/>
      <c r="ME240" s="132"/>
      <c r="MF240" s="132"/>
      <c r="MG240" s="132"/>
      <c r="MH240" s="132"/>
      <c r="MI240" s="132"/>
      <c r="MJ240" s="132"/>
      <c r="MK240" s="132"/>
      <c r="ML240" s="132"/>
      <c r="MM240" s="132"/>
      <c r="MN240" s="132"/>
      <c r="MO240" s="132"/>
      <c r="MP240" s="132"/>
      <c r="MQ240" s="132"/>
      <c r="MR240" s="132"/>
      <c r="MS240" s="132"/>
      <c r="MT240" s="132"/>
      <c r="MU240" s="132"/>
      <c r="MV240" s="132"/>
      <c r="MW240" s="132"/>
      <c r="MX240" s="132"/>
      <c r="MY240" s="132"/>
      <c r="MZ240" s="132"/>
      <c r="NA240" s="132"/>
      <c r="NB240" s="132"/>
      <c r="NC240" s="132"/>
      <c r="ND240" s="132"/>
      <c r="NE240" s="132"/>
      <c r="NF240" s="132"/>
      <c r="NG240" s="132"/>
      <c r="NH240" s="132"/>
      <c r="NI240" s="132"/>
      <c r="NJ240" s="132"/>
      <c r="NK240" s="132"/>
      <c r="NL240" s="132"/>
      <c r="NM240" s="132"/>
      <c r="NN240" s="132"/>
      <c r="NO240" s="132"/>
      <c r="NP240" s="132"/>
      <c r="NQ240" s="132"/>
      <c r="NR240" s="132"/>
      <c r="NS240" s="132"/>
      <c r="NT240" s="132"/>
      <c r="NU240" s="132"/>
      <c r="NV240" s="132"/>
      <c r="NW240" s="132"/>
      <c r="NX240" s="132"/>
      <c r="NY240" s="132"/>
      <c r="NZ240" s="132"/>
      <c r="OA240" s="132"/>
      <c r="OB240" s="132"/>
      <c r="OC240" s="132"/>
      <c r="OD240" s="132"/>
      <c r="OE240" s="132"/>
      <c r="OF240" s="132"/>
      <c r="OG240" s="132"/>
      <c r="OH240" s="132"/>
      <c r="OI240" s="132"/>
      <c r="OJ240" s="132"/>
      <c r="OK240" s="132"/>
      <c r="OL240" s="132"/>
      <c r="OM240" s="132"/>
      <c r="ON240" s="132"/>
      <c r="OO240" s="132"/>
      <c r="OP240" s="132"/>
      <c r="OQ240" s="132"/>
      <c r="OR240" s="132"/>
      <c r="OS240" s="132"/>
      <c r="OT240" s="132"/>
      <c r="OU240" s="132"/>
      <c r="OV240" s="132"/>
      <c r="OW240" s="132"/>
      <c r="OX240" s="132"/>
      <c r="OY240" s="132"/>
      <c r="OZ240" s="132"/>
      <c r="PA240" s="132"/>
      <c r="PB240" s="132"/>
      <c r="PC240" s="132"/>
      <c r="PD240" s="132"/>
      <c r="PE240" s="132"/>
      <c r="PF240" s="132"/>
      <c r="PG240" s="132"/>
      <c r="PH240" s="132"/>
      <c r="PI240" s="132"/>
      <c r="PJ240" s="132"/>
      <c r="PK240" s="132"/>
      <c r="PL240" s="132"/>
      <c r="PM240" s="132"/>
      <c r="PN240" s="132"/>
      <c r="PO240" s="132"/>
      <c r="PP240" s="132"/>
      <c r="PQ240" s="132"/>
      <c r="PR240" s="132"/>
      <c r="PS240" s="132"/>
      <c r="PT240" s="132"/>
      <c r="PU240" s="132"/>
      <c r="PV240" s="132"/>
      <c r="PW240" s="132"/>
      <c r="PX240" s="132"/>
      <c r="PY240" s="132"/>
      <c r="PZ240" s="132"/>
      <c r="QA240" s="132"/>
      <c r="QB240" s="132"/>
      <c r="QC240" s="132"/>
      <c r="QD240" s="132"/>
      <c r="QE240" s="132"/>
      <c r="QF240" s="132"/>
      <c r="QG240" s="132"/>
      <c r="QH240" s="132"/>
      <c r="QI240" s="132"/>
      <c r="QJ240" s="132"/>
      <c r="QK240" s="132"/>
      <c r="QL240" s="132"/>
      <c r="QM240" s="132"/>
      <c r="QN240" s="132"/>
      <c r="QO240" s="132"/>
      <c r="QP240" s="132"/>
      <c r="QQ240" s="132"/>
      <c r="QR240" s="132"/>
      <c r="QS240" s="132"/>
    </row>
    <row r="241" spans="1:461" s="128" customFormat="1" x14ac:dyDescent="0.25">
      <c r="A241" s="140" t="s">
        <v>1371</v>
      </c>
      <c r="B241" s="140" t="s">
        <v>1372</v>
      </c>
      <c r="C241" s="134" t="s">
        <v>1373</v>
      </c>
      <c r="D241" s="134"/>
      <c r="E241" s="134"/>
      <c r="F241" s="134"/>
      <c r="G241" s="134"/>
      <c r="H241" s="134">
        <v>6937779910</v>
      </c>
      <c r="I241" s="135" t="s">
        <v>1415</v>
      </c>
      <c r="J241" s="135"/>
      <c r="K241" s="132"/>
      <c r="L241" s="132"/>
      <c r="M241" s="132"/>
      <c r="N241" s="132"/>
      <c r="O241" s="132"/>
      <c r="P241" s="132"/>
      <c r="Q241" s="132"/>
      <c r="R241" s="132"/>
      <c r="S241" s="132"/>
      <c r="T241" s="132"/>
      <c r="U241" s="132"/>
      <c r="V241" s="132"/>
      <c r="W241" s="132"/>
      <c r="X241" s="132"/>
      <c r="Y241" s="132"/>
      <c r="Z241" s="132"/>
      <c r="AA241" s="132"/>
      <c r="AB241" s="132"/>
      <c r="AC241" s="132"/>
      <c r="AD241" s="132"/>
      <c r="AE241" s="132"/>
      <c r="AF241" s="132"/>
      <c r="AG241" s="132"/>
      <c r="AH241" s="132"/>
      <c r="AI241" s="132"/>
      <c r="AJ241" s="132"/>
      <c r="AK241" s="132"/>
      <c r="AL241" s="132"/>
      <c r="AM241" s="132"/>
      <c r="AN241" s="132"/>
      <c r="AO241" s="132"/>
      <c r="AP241" s="132"/>
      <c r="AQ241" s="132"/>
      <c r="AR241" s="132"/>
      <c r="AS241" s="132"/>
      <c r="AT241" s="132"/>
      <c r="AU241" s="132"/>
      <c r="AV241" s="132"/>
      <c r="AW241" s="132"/>
      <c r="AX241" s="132"/>
      <c r="AY241" s="132"/>
      <c r="AZ241" s="132"/>
      <c r="BA241" s="132"/>
      <c r="BB241" s="132"/>
      <c r="BC241" s="132"/>
      <c r="BD241" s="132"/>
      <c r="BE241" s="132"/>
      <c r="BF241" s="132"/>
      <c r="BG241" s="132"/>
      <c r="BH241" s="132"/>
      <c r="BI241" s="132"/>
      <c r="BJ241" s="132"/>
      <c r="BK241" s="132"/>
      <c r="BL241" s="132"/>
      <c r="BM241" s="132"/>
      <c r="BN241" s="132"/>
      <c r="BO241" s="132"/>
      <c r="BP241" s="132"/>
      <c r="BQ241" s="132"/>
      <c r="BR241" s="132"/>
      <c r="BS241" s="132"/>
      <c r="BT241" s="132"/>
      <c r="BU241" s="132"/>
      <c r="BV241" s="132"/>
      <c r="BW241" s="132"/>
      <c r="BX241" s="132"/>
      <c r="BY241" s="132"/>
      <c r="BZ241" s="132"/>
      <c r="CA241" s="132"/>
      <c r="CB241" s="132"/>
      <c r="CC241" s="132"/>
      <c r="CD241" s="132"/>
      <c r="CE241" s="132"/>
      <c r="CF241" s="132"/>
      <c r="CG241" s="132"/>
      <c r="CH241" s="132"/>
      <c r="CI241" s="132"/>
      <c r="CJ241" s="132"/>
      <c r="CK241" s="132"/>
      <c r="CL241" s="132"/>
      <c r="CM241" s="132"/>
      <c r="CN241" s="132"/>
      <c r="CO241" s="132"/>
      <c r="CP241" s="132"/>
      <c r="CQ241" s="132"/>
      <c r="CR241" s="132"/>
      <c r="CS241" s="132"/>
      <c r="CT241" s="132"/>
      <c r="CU241" s="132"/>
      <c r="CV241" s="132"/>
      <c r="CW241" s="132"/>
      <c r="CX241" s="132"/>
      <c r="CY241" s="132"/>
      <c r="CZ241" s="132"/>
      <c r="DA241" s="132"/>
      <c r="DB241" s="132"/>
      <c r="DC241" s="132"/>
      <c r="DD241" s="132"/>
      <c r="DE241" s="132"/>
      <c r="DF241" s="132"/>
      <c r="DG241" s="132"/>
      <c r="DH241" s="132"/>
      <c r="DI241" s="132"/>
      <c r="DJ241" s="132"/>
      <c r="DK241" s="132"/>
      <c r="DL241" s="132"/>
      <c r="DM241" s="132"/>
      <c r="DN241" s="132"/>
      <c r="DO241" s="132"/>
      <c r="DP241" s="132"/>
      <c r="DQ241" s="132"/>
      <c r="DR241" s="132"/>
      <c r="DS241" s="132"/>
      <c r="DT241" s="132"/>
      <c r="DU241" s="132"/>
      <c r="DV241" s="132"/>
      <c r="DW241" s="132"/>
      <c r="DX241" s="132"/>
      <c r="DY241" s="132"/>
      <c r="DZ241" s="132"/>
      <c r="EA241" s="132"/>
      <c r="EB241" s="132"/>
      <c r="EC241" s="132"/>
      <c r="ED241" s="132"/>
      <c r="EE241" s="132"/>
      <c r="EF241" s="132"/>
      <c r="EG241" s="132"/>
      <c r="EH241" s="132"/>
      <c r="EI241" s="132"/>
      <c r="EJ241" s="132"/>
      <c r="EK241" s="132"/>
      <c r="EL241" s="132"/>
      <c r="EM241" s="132"/>
      <c r="EN241" s="132"/>
      <c r="EO241" s="132"/>
      <c r="EP241" s="132"/>
      <c r="EQ241" s="132"/>
      <c r="ER241" s="132"/>
      <c r="ES241" s="132"/>
      <c r="ET241" s="132"/>
      <c r="EU241" s="132"/>
      <c r="EV241" s="132"/>
      <c r="EW241" s="132"/>
      <c r="EX241" s="132"/>
      <c r="EY241" s="132"/>
      <c r="EZ241" s="132"/>
      <c r="FA241" s="132"/>
      <c r="FB241" s="132"/>
      <c r="FC241" s="132"/>
      <c r="FD241" s="132"/>
      <c r="FE241" s="132"/>
      <c r="FF241" s="132"/>
      <c r="FG241" s="132"/>
      <c r="FH241" s="132"/>
      <c r="FI241" s="132"/>
      <c r="FJ241" s="132"/>
      <c r="FK241" s="132"/>
      <c r="FL241" s="132"/>
      <c r="FM241" s="132"/>
      <c r="FN241" s="132"/>
      <c r="FO241" s="132"/>
      <c r="FP241" s="132"/>
      <c r="FQ241" s="132"/>
      <c r="FR241" s="132"/>
      <c r="FS241" s="132"/>
      <c r="FT241" s="132"/>
      <c r="FU241" s="132"/>
      <c r="FV241" s="132"/>
      <c r="FW241" s="132"/>
      <c r="FX241" s="132"/>
      <c r="FY241" s="132"/>
      <c r="FZ241" s="132"/>
      <c r="GA241" s="132"/>
      <c r="GB241" s="132"/>
      <c r="GC241" s="132"/>
      <c r="GD241" s="132"/>
      <c r="GE241" s="132"/>
      <c r="GF241" s="132"/>
      <c r="GG241" s="132"/>
      <c r="GH241" s="132"/>
      <c r="GI241" s="132"/>
      <c r="GJ241" s="132"/>
      <c r="GK241" s="132"/>
      <c r="GL241" s="132"/>
      <c r="GM241" s="132"/>
      <c r="GN241" s="132"/>
      <c r="GO241" s="132"/>
      <c r="GP241" s="132"/>
      <c r="GQ241" s="132"/>
      <c r="GR241" s="132"/>
      <c r="GS241" s="132"/>
      <c r="GT241" s="132"/>
      <c r="GU241" s="132"/>
      <c r="GV241" s="132"/>
      <c r="GW241" s="132"/>
      <c r="GX241" s="132"/>
      <c r="GY241" s="132"/>
      <c r="GZ241" s="132"/>
      <c r="HA241" s="132"/>
      <c r="HB241" s="132"/>
      <c r="HC241" s="132"/>
      <c r="HD241" s="132"/>
      <c r="HE241" s="132"/>
      <c r="HF241" s="132"/>
      <c r="HG241" s="132"/>
      <c r="HH241" s="132"/>
      <c r="HI241" s="132"/>
      <c r="HJ241" s="132"/>
      <c r="HK241" s="132"/>
      <c r="HL241" s="132"/>
      <c r="HM241" s="132"/>
      <c r="HN241" s="132"/>
      <c r="HO241" s="132"/>
      <c r="HP241" s="132"/>
      <c r="HQ241" s="132"/>
      <c r="HR241" s="132"/>
      <c r="HS241" s="132"/>
      <c r="HT241" s="132"/>
      <c r="HU241" s="132"/>
      <c r="HV241" s="132"/>
      <c r="HW241" s="132"/>
      <c r="HX241" s="132"/>
      <c r="HY241" s="132"/>
      <c r="HZ241" s="132"/>
      <c r="IA241" s="132"/>
      <c r="IB241" s="132"/>
      <c r="IC241" s="132"/>
      <c r="ID241" s="132"/>
      <c r="IE241" s="132"/>
      <c r="IF241" s="132"/>
      <c r="IG241" s="132"/>
      <c r="IH241" s="132"/>
      <c r="II241" s="132"/>
      <c r="IJ241" s="132"/>
      <c r="IK241" s="132"/>
      <c r="IL241" s="132"/>
      <c r="IM241" s="132"/>
      <c r="IN241" s="132"/>
      <c r="IO241" s="132"/>
      <c r="IP241" s="132"/>
      <c r="IQ241" s="132"/>
      <c r="IR241" s="132"/>
      <c r="IS241" s="132"/>
      <c r="IT241" s="132"/>
      <c r="IU241" s="132"/>
      <c r="IV241" s="132"/>
      <c r="IW241" s="132"/>
      <c r="IX241" s="132"/>
      <c r="IY241" s="132"/>
      <c r="IZ241" s="132"/>
      <c r="JA241" s="132"/>
      <c r="JB241" s="132"/>
      <c r="JC241" s="132"/>
      <c r="JD241" s="132"/>
      <c r="JE241" s="132"/>
      <c r="JF241" s="132"/>
      <c r="JG241" s="132"/>
      <c r="JH241" s="132"/>
      <c r="JI241" s="132"/>
      <c r="JJ241" s="132"/>
      <c r="JK241" s="132"/>
      <c r="JL241" s="132"/>
      <c r="JM241" s="132"/>
      <c r="JN241" s="132"/>
      <c r="JO241" s="132"/>
      <c r="JP241" s="132"/>
      <c r="JQ241" s="132"/>
      <c r="JR241" s="132"/>
      <c r="JS241" s="132"/>
      <c r="JT241" s="132"/>
      <c r="JU241" s="132"/>
      <c r="JV241" s="132"/>
      <c r="JW241" s="132"/>
      <c r="JX241" s="132"/>
      <c r="JY241" s="132"/>
      <c r="JZ241" s="132"/>
      <c r="KA241" s="132"/>
      <c r="KB241" s="132"/>
      <c r="KC241" s="132"/>
      <c r="KD241" s="132"/>
      <c r="KE241" s="132"/>
      <c r="KF241" s="132"/>
      <c r="KG241" s="132"/>
      <c r="KH241" s="132"/>
      <c r="KI241" s="132"/>
      <c r="KJ241" s="132"/>
      <c r="KK241" s="132"/>
      <c r="KL241" s="132"/>
      <c r="KM241" s="132"/>
      <c r="KN241" s="132"/>
      <c r="KO241" s="132"/>
      <c r="KP241" s="132"/>
      <c r="KQ241" s="132"/>
      <c r="KR241" s="132"/>
      <c r="KS241" s="132"/>
      <c r="KT241" s="132"/>
      <c r="KU241" s="132"/>
      <c r="KV241" s="132"/>
      <c r="KW241" s="132"/>
      <c r="KX241" s="132"/>
      <c r="KY241" s="132"/>
      <c r="KZ241" s="132"/>
      <c r="LA241" s="132"/>
      <c r="LB241" s="132"/>
      <c r="LC241" s="132"/>
      <c r="LD241" s="132"/>
      <c r="LE241" s="132"/>
      <c r="LF241" s="132"/>
      <c r="LG241" s="132"/>
      <c r="LH241" s="132"/>
      <c r="LI241" s="132"/>
      <c r="LJ241" s="132"/>
      <c r="LK241" s="132"/>
      <c r="LL241" s="132"/>
      <c r="LM241" s="132"/>
      <c r="LN241" s="132"/>
      <c r="LO241" s="132"/>
      <c r="LP241" s="132"/>
      <c r="LQ241" s="132"/>
      <c r="LR241" s="132"/>
      <c r="LS241" s="132"/>
      <c r="LT241" s="132"/>
      <c r="LU241" s="132"/>
      <c r="LV241" s="132"/>
      <c r="LW241" s="132"/>
      <c r="LX241" s="132"/>
      <c r="LY241" s="132"/>
      <c r="LZ241" s="132"/>
      <c r="MA241" s="132"/>
      <c r="MB241" s="132"/>
      <c r="MC241" s="132"/>
      <c r="MD241" s="132"/>
      <c r="ME241" s="132"/>
      <c r="MF241" s="132"/>
      <c r="MG241" s="132"/>
      <c r="MH241" s="132"/>
      <c r="MI241" s="132"/>
      <c r="MJ241" s="132"/>
      <c r="MK241" s="132"/>
      <c r="ML241" s="132"/>
      <c r="MM241" s="132"/>
      <c r="MN241" s="132"/>
      <c r="MO241" s="132"/>
      <c r="MP241" s="132"/>
      <c r="MQ241" s="132"/>
      <c r="MR241" s="132"/>
      <c r="MS241" s="132"/>
      <c r="MT241" s="132"/>
      <c r="MU241" s="132"/>
      <c r="MV241" s="132"/>
      <c r="MW241" s="132"/>
      <c r="MX241" s="132"/>
      <c r="MY241" s="132"/>
      <c r="MZ241" s="132"/>
      <c r="NA241" s="132"/>
      <c r="NB241" s="132"/>
      <c r="NC241" s="132"/>
      <c r="ND241" s="132"/>
      <c r="NE241" s="132"/>
      <c r="NF241" s="132"/>
      <c r="NG241" s="132"/>
      <c r="NH241" s="132"/>
      <c r="NI241" s="132"/>
      <c r="NJ241" s="132"/>
      <c r="NK241" s="132"/>
      <c r="NL241" s="132"/>
      <c r="NM241" s="132"/>
      <c r="NN241" s="132"/>
      <c r="NO241" s="132"/>
      <c r="NP241" s="132"/>
      <c r="NQ241" s="132"/>
      <c r="NR241" s="132"/>
      <c r="NS241" s="132"/>
      <c r="NT241" s="132"/>
      <c r="NU241" s="132"/>
      <c r="NV241" s="132"/>
      <c r="NW241" s="132"/>
      <c r="NX241" s="132"/>
      <c r="NY241" s="132"/>
      <c r="NZ241" s="132"/>
      <c r="OA241" s="132"/>
      <c r="OB241" s="132"/>
      <c r="OC241" s="132"/>
      <c r="OD241" s="132"/>
      <c r="OE241" s="132"/>
      <c r="OF241" s="132"/>
      <c r="OG241" s="132"/>
      <c r="OH241" s="132"/>
      <c r="OI241" s="132"/>
      <c r="OJ241" s="132"/>
      <c r="OK241" s="132"/>
      <c r="OL241" s="132"/>
      <c r="OM241" s="132"/>
      <c r="ON241" s="132"/>
      <c r="OO241" s="132"/>
      <c r="OP241" s="132"/>
      <c r="OQ241" s="132"/>
      <c r="OR241" s="132"/>
      <c r="OS241" s="132"/>
      <c r="OT241" s="132"/>
      <c r="OU241" s="132"/>
      <c r="OV241" s="132"/>
      <c r="OW241" s="132"/>
      <c r="OX241" s="132"/>
      <c r="OY241" s="132"/>
      <c r="OZ241" s="132"/>
      <c r="PA241" s="132"/>
      <c r="PB241" s="132"/>
      <c r="PC241" s="132"/>
      <c r="PD241" s="132"/>
      <c r="PE241" s="132"/>
      <c r="PF241" s="132"/>
      <c r="PG241" s="132"/>
      <c r="PH241" s="132"/>
      <c r="PI241" s="132"/>
      <c r="PJ241" s="132"/>
      <c r="PK241" s="132"/>
      <c r="PL241" s="132"/>
      <c r="PM241" s="132"/>
      <c r="PN241" s="132"/>
      <c r="PO241" s="132"/>
      <c r="PP241" s="132"/>
      <c r="PQ241" s="132"/>
      <c r="PR241" s="132"/>
      <c r="PS241" s="132"/>
      <c r="PT241" s="132"/>
      <c r="PU241" s="132"/>
      <c r="PV241" s="132"/>
      <c r="PW241" s="132"/>
      <c r="PX241" s="132"/>
      <c r="PY241" s="132"/>
      <c r="PZ241" s="132"/>
      <c r="QA241" s="132"/>
      <c r="QB241" s="132"/>
      <c r="QC241" s="132"/>
      <c r="QD241" s="132"/>
      <c r="QE241" s="132"/>
      <c r="QF241" s="132"/>
      <c r="QG241" s="132"/>
      <c r="QH241" s="132"/>
      <c r="QI241" s="132"/>
      <c r="QJ241" s="132"/>
      <c r="QK241" s="132"/>
      <c r="QL241" s="132"/>
      <c r="QM241" s="132"/>
      <c r="QN241" s="132"/>
      <c r="QO241" s="132"/>
      <c r="QP241" s="132"/>
      <c r="QQ241" s="132"/>
      <c r="QR241" s="132"/>
      <c r="QS241" s="132"/>
    </row>
    <row r="242" spans="1:461" x14ac:dyDescent="0.25">
      <c r="A242" s="140" t="s">
        <v>1278</v>
      </c>
      <c r="B242" s="140" t="s">
        <v>385</v>
      </c>
      <c r="C242" s="134" t="s">
        <v>1279</v>
      </c>
      <c r="D242" s="134"/>
      <c r="E242" s="134"/>
      <c r="F242" s="134">
        <v>6971635051</v>
      </c>
      <c r="G242" s="134"/>
      <c r="H242" s="134"/>
      <c r="I242" s="135" t="s">
        <v>1429</v>
      </c>
      <c r="J242" s="136"/>
      <c r="K242" s="139"/>
      <c r="L242" s="132"/>
      <c r="M242" s="132"/>
      <c r="N242" s="132"/>
      <c r="O242" s="132"/>
      <c r="P242" s="132"/>
      <c r="Q242" s="132"/>
      <c r="R242" s="132"/>
      <c r="S242" s="132"/>
      <c r="T242" s="132"/>
      <c r="U242" s="132"/>
      <c r="V242" s="132"/>
      <c r="W242" s="132"/>
      <c r="X242" s="132"/>
      <c r="Y242" s="132"/>
      <c r="Z242" s="132"/>
      <c r="AA242" s="132"/>
      <c r="AB242" s="132"/>
      <c r="AC242" s="132"/>
      <c r="AD242" s="132"/>
      <c r="AE242" s="132"/>
      <c r="AF242" s="132"/>
      <c r="AG242" s="132"/>
      <c r="AH242" s="132"/>
      <c r="AI242" s="132"/>
      <c r="AJ242" s="132"/>
      <c r="AK242" s="132"/>
      <c r="AL242" s="132"/>
      <c r="AM242" s="132"/>
      <c r="AN242" s="132"/>
      <c r="AO242" s="132"/>
      <c r="AP242" s="132"/>
      <c r="AQ242" s="132"/>
      <c r="AR242" s="132"/>
      <c r="AS242" s="132"/>
      <c r="AT242" s="132"/>
      <c r="AU242" s="132"/>
      <c r="AV242" s="132"/>
      <c r="AW242" s="132"/>
      <c r="AX242" s="132"/>
      <c r="AY242" s="132"/>
      <c r="AZ242" s="132"/>
      <c r="BA242" s="132"/>
      <c r="BB242" s="132"/>
      <c r="BC242" s="132"/>
      <c r="BD242" s="132"/>
      <c r="BE242" s="132"/>
      <c r="BF242" s="132"/>
      <c r="BG242" s="132"/>
      <c r="BH242" s="132"/>
      <c r="BI242" s="132"/>
      <c r="BJ242" s="132"/>
      <c r="BK242" s="132"/>
      <c r="BL242" s="132"/>
      <c r="BM242" s="132"/>
      <c r="BN242" s="132"/>
      <c r="BO242" s="132"/>
      <c r="BP242" s="132"/>
      <c r="BQ242" s="132"/>
      <c r="BR242" s="132"/>
      <c r="BS242" s="132"/>
      <c r="BT242" s="132"/>
      <c r="BU242" s="132"/>
      <c r="BV242" s="132"/>
      <c r="BW242" s="132"/>
      <c r="BX242" s="132"/>
      <c r="BY242" s="132"/>
      <c r="BZ242" s="132"/>
      <c r="CA242" s="132"/>
      <c r="CB242" s="132"/>
      <c r="CC242" s="132"/>
      <c r="CD242" s="132"/>
      <c r="CE242" s="132"/>
      <c r="CF242" s="132"/>
      <c r="CG242" s="132"/>
      <c r="CH242" s="132"/>
      <c r="CI242" s="132"/>
      <c r="CJ242" s="132"/>
      <c r="CK242" s="132"/>
      <c r="CL242" s="132"/>
      <c r="CM242" s="132"/>
      <c r="CN242" s="132"/>
      <c r="CO242" s="132"/>
      <c r="CP242" s="132"/>
      <c r="CQ242" s="132"/>
      <c r="CR242" s="132"/>
      <c r="CS242" s="132"/>
      <c r="CT242" s="132"/>
      <c r="CU242" s="132"/>
      <c r="CV242" s="132"/>
      <c r="CW242" s="132"/>
      <c r="CX242" s="132"/>
      <c r="CY242" s="132"/>
      <c r="CZ242" s="132"/>
      <c r="DA242" s="132"/>
      <c r="DB242" s="132"/>
      <c r="DC242" s="132"/>
      <c r="DD242" s="132"/>
      <c r="DE242" s="132"/>
      <c r="DF242" s="132"/>
      <c r="DG242" s="132"/>
      <c r="DH242" s="132"/>
      <c r="DI242" s="132"/>
      <c r="DJ242" s="132"/>
      <c r="DK242" s="132"/>
      <c r="DL242" s="132"/>
      <c r="DM242" s="132"/>
      <c r="DN242" s="132"/>
      <c r="DO242" s="132"/>
      <c r="DP242" s="132"/>
      <c r="DQ242" s="132"/>
      <c r="DR242" s="132"/>
      <c r="DS242" s="132"/>
      <c r="DT242" s="132"/>
      <c r="DU242" s="132"/>
      <c r="DV242" s="132"/>
      <c r="DW242" s="132"/>
      <c r="DX242" s="132"/>
      <c r="DY242" s="132"/>
      <c r="DZ242" s="132"/>
      <c r="EA242" s="132"/>
      <c r="EB242" s="132"/>
      <c r="EC242" s="132"/>
      <c r="ED242" s="132"/>
      <c r="EE242" s="132"/>
      <c r="EF242" s="132"/>
      <c r="EG242" s="132"/>
      <c r="EH242" s="132"/>
      <c r="EI242" s="132"/>
      <c r="EJ242" s="132"/>
      <c r="EK242" s="132"/>
      <c r="EL242" s="132"/>
      <c r="EM242" s="132"/>
      <c r="EN242" s="132"/>
      <c r="EO242" s="132"/>
      <c r="EP242" s="132"/>
      <c r="EQ242" s="132"/>
      <c r="ER242" s="132"/>
      <c r="ES242" s="132"/>
      <c r="ET242" s="132"/>
      <c r="EU242" s="132"/>
      <c r="EV242" s="132"/>
      <c r="EW242" s="132"/>
      <c r="EX242" s="132"/>
      <c r="EY242" s="132"/>
      <c r="EZ242" s="132"/>
      <c r="FA242" s="132"/>
      <c r="FB242" s="132"/>
      <c r="FC242" s="132"/>
      <c r="FD242" s="132"/>
      <c r="FE242" s="132"/>
      <c r="FF242" s="132"/>
      <c r="FG242" s="132"/>
      <c r="FH242" s="132"/>
      <c r="FI242" s="132"/>
      <c r="FJ242" s="132"/>
      <c r="FK242" s="132"/>
      <c r="FL242" s="132"/>
      <c r="FM242" s="132"/>
      <c r="FN242" s="132"/>
      <c r="FO242" s="132"/>
      <c r="FP242" s="132"/>
      <c r="FQ242" s="132"/>
      <c r="FR242" s="132"/>
      <c r="FS242" s="132"/>
      <c r="FT242" s="132"/>
      <c r="FU242" s="132"/>
      <c r="FV242" s="132"/>
      <c r="FW242" s="132"/>
      <c r="FX242" s="132"/>
      <c r="FY242" s="132"/>
      <c r="FZ242" s="132"/>
      <c r="GA242" s="132"/>
      <c r="GB242" s="132"/>
      <c r="GC242" s="132"/>
      <c r="GD242" s="132"/>
      <c r="GE242" s="132"/>
      <c r="GF242" s="132"/>
      <c r="GG242" s="132"/>
      <c r="GH242" s="132"/>
      <c r="GI242" s="132"/>
      <c r="GJ242" s="132"/>
      <c r="GK242" s="132"/>
      <c r="GL242" s="132"/>
      <c r="GM242" s="132"/>
      <c r="GN242" s="132"/>
      <c r="GO242" s="132"/>
      <c r="GP242" s="132"/>
      <c r="GQ242" s="132"/>
      <c r="GR242" s="132"/>
      <c r="GS242" s="132"/>
      <c r="GT242" s="132"/>
      <c r="GU242" s="132"/>
      <c r="GV242" s="132"/>
      <c r="GW242" s="132"/>
      <c r="GX242" s="132"/>
      <c r="GY242" s="132"/>
      <c r="GZ242" s="132"/>
      <c r="HA242" s="132"/>
      <c r="HB242" s="132"/>
      <c r="HC242" s="132"/>
      <c r="HD242" s="132"/>
      <c r="HE242" s="132"/>
      <c r="HF242" s="132"/>
      <c r="HG242" s="132"/>
      <c r="HH242" s="132"/>
      <c r="HI242" s="132"/>
      <c r="HJ242" s="132"/>
      <c r="HK242" s="132"/>
      <c r="HL242" s="132"/>
      <c r="HM242" s="132"/>
      <c r="HN242" s="132"/>
      <c r="HO242" s="132"/>
      <c r="HP242" s="132"/>
      <c r="HQ242" s="132"/>
      <c r="HR242" s="132"/>
      <c r="HS242" s="132"/>
      <c r="HT242" s="132"/>
      <c r="HU242" s="132"/>
      <c r="HV242" s="132"/>
      <c r="HW242" s="132"/>
      <c r="HX242" s="132"/>
      <c r="HY242" s="132"/>
      <c r="HZ242" s="132"/>
      <c r="IA242" s="132"/>
      <c r="IB242" s="132"/>
      <c r="IC242" s="132"/>
      <c r="ID242" s="132"/>
      <c r="IE242" s="132"/>
      <c r="IF242" s="132"/>
      <c r="IG242" s="132"/>
      <c r="IH242" s="132"/>
      <c r="II242" s="132"/>
      <c r="IJ242" s="132"/>
      <c r="IK242" s="132"/>
      <c r="IL242" s="132"/>
      <c r="IM242" s="132"/>
      <c r="IN242" s="132"/>
      <c r="IO242" s="132"/>
      <c r="IP242" s="132"/>
      <c r="IQ242" s="132"/>
      <c r="IR242" s="132"/>
      <c r="IS242" s="132"/>
      <c r="IT242" s="132"/>
      <c r="IU242" s="132"/>
      <c r="IV242" s="132"/>
      <c r="IW242" s="132"/>
      <c r="IX242" s="132"/>
      <c r="IY242" s="132"/>
      <c r="IZ242" s="132"/>
      <c r="JA242" s="132"/>
      <c r="JB242" s="132"/>
      <c r="JC242" s="132"/>
      <c r="JD242" s="132"/>
      <c r="JE242" s="132"/>
      <c r="JF242" s="132"/>
      <c r="JG242" s="132"/>
      <c r="JH242" s="132"/>
      <c r="JI242" s="132"/>
      <c r="JJ242" s="132"/>
      <c r="JK242" s="132"/>
      <c r="JL242" s="132"/>
      <c r="JM242" s="132"/>
      <c r="JN242" s="132"/>
      <c r="JO242" s="132"/>
      <c r="JP242" s="132"/>
      <c r="JQ242" s="132"/>
      <c r="JR242" s="132"/>
      <c r="JS242" s="132"/>
      <c r="JT242" s="132"/>
      <c r="JU242" s="132"/>
      <c r="JV242" s="132"/>
      <c r="JW242" s="132"/>
      <c r="JX242" s="132"/>
      <c r="JY242" s="132"/>
      <c r="JZ242" s="132"/>
      <c r="KA242" s="132"/>
      <c r="KB242" s="132"/>
      <c r="KC242" s="132"/>
      <c r="KD242" s="132"/>
      <c r="KE242" s="132"/>
      <c r="KF242" s="132"/>
      <c r="KG242" s="132"/>
      <c r="KH242" s="132"/>
      <c r="KI242" s="132"/>
      <c r="KJ242" s="132"/>
      <c r="KK242" s="132"/>
      <c r="KL242" s="132"/>
      <c r="KM242" s="132"/>
      <c r="KN242" s="132"/>
      <c r="KO242" s="132"/>
      <c r="KP242" s="132"/>
      <c r="KQ242" s="132"/>
      <c r="KR242" s="132"/>
      <c r="KS242" s="132"/>
      <c r="KT242" s="132"/>
      <c r="KU242" s="132"/>
      <c r="KV242" s="132"/>
      <c r="KW242" s="132"/>
      <c r="KX242" s="132"/>
      <c r="KY242" s="132"/>
      <c r="KZ242" s="132"/>
      <c r="LA242" s="132"/>
      <c r="LB242" s="132"/>
      <c r="LC242" s="132"/>
      <c r="LD242" s="132"/>
      <c r="LE242" s="132"/>
      <c r="LF242" s="132"/>
      <c r="LG242" s="132"/>
      <c r="LH242" s="132"/>
      <c r="LI242" s="132"/>
      <c r="LJ242" s="132"/>
      <c r="LK242" s="132"/>
      <c r="LL242" s="132"/>
      <c r="LM242" s="132"/>
      <c r="LN242" s="132"/>
      <c r="LO242" s="132"/>
      <c r="LP242" s="132"/>
      <c r="LQ242" s="132"/>
      <c r="LR242" s="132"/>
      <c r="LS242" s="132"/>
      <c r="LT242" s="132"/>
      <c r="LU242" s="132"/>
      <c r="LV242" s="132"/>
      <c r="LW242" s="132"/>
      <c r="LX242" s="132"/>
      <c r="LY242" s="132"/>
      <c r="LZ242" s="132"/>
      <c r="MA242" s="132"/>
      <c r="MB242" s="132"/>
      <c r="MC242" s="132"/>
      <c r="MD242" s="132"/>
      <c r="ME242" s="132"/>
      <c r="MF242" s="132"/>
      <c r="MG242" s="132"/>
      <c r="MH242" s="132"/>
      <c r="MI242" s="132"/>
      <c r="MJ242" s="132"/>
      <c r="MK242" s="132"/>
      <c r="ML242" s="132"/>
      <c r="MM242" s="132"/>
      <c r="MN242" s="132"/>
      <c r="MO242" s="132"/>
      <c r="MP242" s="132"/>
      <c r="MQ242" s="132"/>
      <c r="MR242" s="132"/>
      <c r="MS242" s="132"/>
      <c r="MT242" s="132"/>
      <c r="MU242" s="132"/>
      <c r="MV242" s="132"/>
      <c r="MW242" s="132"/>
      <c r="MX242" s="132"/>
      <c r="MY242" s="132"/>
      <c r="MZ242" s="132"/>
      <c r="NA242" s="132"/>
      <c r="NB242" s="132"/>
      <c r="NC242" s="132"/>
      <c r="ND242" s="132"/>
      <c r="NE242" s="132"/>
      <c r="NF242" s="132"/>
      <c r="NG242" s="132"/>
      <c r="NH242" s="132"/>
      <c r="NI242" s="132"/>
      <c r="NJ242" s="132"/>
      <c r="NK242" s="132"/>
      <c r="NL242" s="132"/>
      <c r="NM242" s="132"/>
      <c r="NN242" s="132"/>
      <c r="NO242" s="132"/>
      <c r="NP242" s="132"/>
      <c r="NQ242" s="132"/>
      <c r="NR242" s="132"/>
      <c r="NS242" s="132"/>
      <c r="NT242" s="132"/>
      <c r="NU242" s="132"/>
      <c r="NV242" s="132"/>
      <c r="NW242" s="132"/>
      <c r="NX242" s="132"/>
      <c r="NY242" s="132"/>
      <c r="NZ242" s="132"/>
      <c r="OA242" s="132"/>
      <c r="OB242" s="132"/>
      <c r="OC242" s="132"/>
      <c r="OD242" s="132"/>
      <c r="OE242" s="132"/>
      <c r="OF242" s="132"/>
      <c r="OG242" s="132"/>
      <c r="OH242" s="132"/>
      <c r="OI242" s="132"/>
      <c r="OJ242" s="132"/>
      <c r="OK242" s="132"/>
      <c r="OL242" s="132"/>
      <c r="OM242" s="132"/>
      <c r="ON242" s="132"/>
      <c r="OO242" s="132"/>
      <c r="OP242" s="132"/>
      <c r="OQ242" s="132"/>
      <c r="OR242" s="132"/>
      <c r="OS242" s="132"/>
      <c r="OT242" s="132"/>
      <c r="OU242" s="132"/>
      <c r="OV242" s="132"/>
      <c r="OW242" s="132"/>
      <c r="OX242" s="132"/>
      <c r="OY242" s="132"/>
      <c r="OZ242" s="132"/>
      <c r="PA242" s="132"/>
      <c r="PB242" s="132"/>
      <c r="PC242" s="132"/>
      <c r="PD242" s="132"/>
      <c r="PE242" s="132"/>
      <c r="PF242" s="132"/>
      <c r="PG242" s="132"/>
      <c r="PH242" s="132"/>
      <c r="PI242" s="132"/>
      <c r="PJ242" s="132"/>
      <c r="PK242" s="132"/>
      <c r="PL242" s="132"/>
      <c r="PM242" s="132"/>
      <c r="PN242" s="132"/>
      <c r="PO242" s="132"/>
      <c r="PP242" s="132"/>
      <c r="PQ242" s="132"/>
      <c r="PR242" s="132"/>
      <c r="PS242" s="132"/>
      <c r="PT242" s="132"/>
      <c r="PU242" s="132"/>
      <c r="PV242" s="132"/>
      <c r="PW242" s="132"/>
      <c r="PX242" s="132"/>
      <c r="PY242" s="132"/>
      <c r="PZ242" s="132"/>
      <c r="QA242" s="132"/>
      <c r="QB242" s="132"/>
      <c r="QC242" s="132"/>
      <c r="QD242" s="132"/>
      <c r="QE242" s="132"/>
      <c r="QF242" s="132"/>
      <c r="QG242" s="132"/>
      <c r="QH242" s="132"/>
      <c r="QI242" s="132"/>
      <c r="QJ242" s="132"/>
      <c r="QK242" s="132"/>
      <c r="QL242" s="132"/>
      <c r="QM242" s="132"/>
      <c r="QN242" s="132"/>
      <c r="QO242" s="132"/>
      <c r="QP242" s="132"/>
      <c r="QQ242" s="132"/>
      <c r="QR242" s="132"/>
      <c r="QS242" s="132"/>
    </row>
    <row r="243" spans="1:461" x14ac:dyDescent="0.25">
      <c r="A243" s="102" t="s">
        <v>923</v>
      </c>
      <c r="B243" s="102" t="s">
        <v>924</v>
      </c>
      <c r="C243" s="62" t="s">
        <v>926</v>
      </c>
      <c r="D243" s="62" t="s">
        <v>925</v>
      </c>
      <c r="E243" s="62">
        <v>2106830108</v>
      </c>
      <c r="F243" s="62">
        <v>6947556936</v>
      </c>
      <c r="H243" s="62">
        <v>6947556936</v>
      </c>
      <c r="I243" s="16" t="s">
        <v>927</v>
      </c>
      <c r="K243" s="132"/>
      <c r="L243" s="132"/>
      <c r="M243" s="132"/>
      <c r="N243" s="132"/>
      <c r="O243" s="132"/>
      <c r="P243" s="132"/>
      <c r="Q243" s="132"/>
      <c r="R243" s="132"/>
      <c r="S243" s="132"/>
      <c r="T243" s="132"/>
      <c r="U243" s="132"/>
      <c r="V243" s="132"/>
      <c r="W243" s="132"/>
      <c r="X243" s="132"/>
      <c r="Y243" s="132"/>
      <c r="Z243" s="132"/>
      <c r="AA243" s="132"/>
      <c r="AB243" s="132"/>
      <c r="AC243" s="132"/>
      <c r="AD243" s="132"/>
      <c r="AE243" s="132"/>
      <c r="AF243" s="132"/>
      <c r="AG243" s="132"/>
      <c r="AH243" s="132"/>
      <c r="AI243" s="132"/>
      <c r="AJ243" s="132"/>
      <c r="AK243" s="132"/>
      <c r="AL243" s="132"/>
      <c r="AM243" s="132"/>
      <c r="AN243" s="132"/>
      <c r="AO243" s="132"/>
      <c r="AP243" s="132"/>
      <c r="AQ243" s="132"/>
      <c r="AR243" s="132"/>
      <c r="AS243" s="132"/>
      <c r="AT243" s="132"/>
      <c r="AU243" s="132"/>
      <c r="AV243" s="132"/>
      <c r="AW243" s="132"/>
      <c r="AX243" s="132"/>
      <c r="AY243" s="132"/>
      <c r="AZ243" s="132"/>
      <c r="BA243" s="132"/>
      <c r="BB243" s="132"/>
      <c r="BC243" s="132"/>
      <c r="BD243" s="132"/>
      <c r="BE243" s="132"/>
      <c r="BF243" s="132"/>
      <c r="BG243" s="132"/>
      <c r="BH243" s="132"/>
      <c r="BI243" s="132"/>
      <c r="BJ243" s="132"/>
      <c r="BK243" s="132"/>
      <c r="BL243" s="132"/>
      <c r="BM243" s="132"/>
      <c r="BN243" s="132"/>
      <c r="BO243" s="132"/>
      <c r="BP243" s="132"/>
      <c r="BQ243" s="132"/>
      <c r="BR243" s="132"/>
      <c r="BS243" s="132"/>
      <c r="BT243" s="132"/>
      <c r="BU243" s="132"/>
      <c r="BV243" s="132"/>
      <c r="BW243" s="132"/>
      <c r="BX243" s="132"/>
      <c r="BY243" s="132"/>
      <c r="BZ243" s="132"/>
      <c r="CA243" s="132"/>
      <c r="CB243" s="132"/>
      <c r="CC243" s="132"/>
      <c r="CD243" s="132"/>
      <c r="CE243" s="132"/>
      <c r="CF243" s="132"/>
      <c r="CG243" s="132"/>
      <c r="CH243" s="132"/>
      <c r="CI243" s="132"/>
      <c r="CJ243" s="132"/>
      <c r="CK243" s="132"/>
      <c r="CL243" s="132"/>
      <c r="CM243" s="132"/>
      <c r="CN243" s="132"/>
      <c r="CO243" s="132"/>
      <c r="CP243" s="132"/>
      <c r="CQ243" s="132"/>
      <c r="CR243" s="132"/>
      <c r="CS243" s="132"/>
      <c r="CT243" s="132"/>
      <c r="CU243" s="132"/>
      <c r="CV243" s="132"/>
      <c r="CW243" s="132"/>
      <c r="CX243" s="132"/>
      <c r="CY243" s="132"/>
      <c r="CZ243" s="132"/>
      <c r="DA243" s="132"/>
      <c r="DB243" s="132"/>
      <c r="DC243" s="132"/>
      <c r="DD243" s="132"/>
      <c r="DE243" s="132"/>
      <c r="DF243" s="132"/>
      <c r="DG243" s="132"/>
      <c r="DH243" s="132"/>
      <c r="DI243" s="132"/>
      <c r="DJ243" s="132"/>
      <c r="DK243" s="132"/>
      <c r="DL243" s="132"/>
      <c r="DM243" s="132"/>
      <c r="DN243" s="132"/>
      <c r="DO243" s="132"/>
      <c r="DP243" s="132"/>
      <c r="DQ243" s="132"/>
      <c r="DR243" s="132"/>
      <c r="DS243" s="132"/>
      <c r="DT243" s="132"/>
      <c r="DU243" s="132"/>
      <c r="DV243" s="132"/>
      <c r="DW243" s="132"/>
      <c r="DX243" s="132"/>
      <c r="DY243" s="132"/>
      <c r="DZ243" s="132"/>
      <c r="EA243" s="132"/>
      <c r="EB243" s="132"/>
      <c r="EC243" s="132"/>
      <c r="ED243" s="132"/>
      <c r="EE243" s="132"/>
      <c r="EF243" s="132"/>
      <c r="EG243" s="132"/>
      <c r="EH243" s="132"/>
      <c r="EI243" s="132"/>
      <c r="EJ243" s="132"/>
      <c r="EK243" s="132"/>
      <c r="EL243" s="132"/>
      <c r="EM243" s="132"/>
      <c r="EN243" s="132"/>
      <c r="EO243" s="132"/>
      <c r="EP243" s="132"/>
      <c r="EQ243" s="132"/>
      <c r="ER243" s="132"/>
      <c r="ES243" s="132"/>
      <c r="ET243" s="132"/>
      <c r="EU243" s="132"/>
      <c r="EV243" s="132"/>
      <c r="EW243" s="132"/>
      <c r="EX243" s="132"/>
      <c r="EY243" s="132"/>
      <c r="EZ243" s="132"/>
      <c r="FA243" s="132"/>
      <c r="FB243" s="132"/>
      <c r="FC243" s="132"/>
      <c r="FD243" s="132"/>
      <c r="FE243" s="132"/>
      <c r="FF243" s="132"/>
      <c r="FG243" s="132"/>
      <c r="FH243" s="132"/>
      <c r="FI243" s="132"/>
      <c r="FJ243" s="132"/>
      <c r="FK243" s="132"/>
      <c r="FL243" s="132"/>
      <c r="FM243" s="132"/>
      <c r="FN243" s="132"/>
      <c r="FO243" s="132"/>
      <c r="FP243" s="132"/>
      <c r="FQ243" s="132"/>
      <c r="FR243" s="132"/>
      <c r="FS243" s="132"/>
      <c r="FT243" s="132"/>
      <c r="FU243" s="132"/>
      <c r="FV243" s="132"/>
      <c r="FW243" s="132"/>
      <c r="FX243" s="132"/>
      <c r="FY243" s="132"/>
      <c r="FZ243" s="132"/>
      <c r="GA243" s="132"/>
      <c r="GB243" s="132"/>
      <c r="GC243" s="132"/>
      <c r="GD243" s="132"/>
      <c r="GE243" s="132"/>
      <c r="GF243" s="132"/>
      <c r="GG243" s="132"/>
      <c r="GH243" s="132"/>
      <c r="GI243" s="132"/>
      <c r="GJ243" s="132"/>
      <c r="GK243" s="132"/>
      <c r="GL243" s="132"/>
      <c r="GM243" s="132"/>
      <c r="GN243" s="132"/>
      <c r="GO243" s="132"/>
      <c r="GP243" s="132"/>
      <c r="GQ243" s="132"/>
      <c r="GR243" s="132"/>
      <c r="GS243" s="132"/>
      <c r="GT243" s="132"/>
      <c r="GU243" s="132"/>
      <c r="GV243" s="132"/>
      <c r="GW243" s="132"/>
      <c r="GX243" s="132"/>
      <c r="GY243" s="132"/>
      <c r="GZ243" s="132"/>
      <c r="HA243" s="132"/>
      <c r="HB243" s="132"/>
      <c r="HC243" s="132"/>
      <c r="HD243" s="132"/>
      <c r="HE243" s="132"/>
      <c r="HF243" s="132"/>
      <c r="HG243" s="132"/>
      <c r="HH243" s="132"/>
      <c r="HI243" s="132"/>
      <c r="HJ243" s="132"/>
      <c r="HK243" s="132"/>
      <c r="HL243" s="132"/>
      <c r="HM243" s="132"/>
      <c r="HN243" s="132"/>
      <c r="HO243" s="132"/>
      <c r="HP243" s="132"/>
      <c r="HQ243" s="132"/>
      <c r="HR243" s="132"/>
      <c r="HS243" s="132"/>
      <c r="HT243" s="132"/>
      <c r="HU243" s="132"/>
      <c r="HV243" s="132"/>
      <c r="HW243" s="132"/>
      <c r="HX243" s="132"/>
      <c r="HY243" s="132"/>
      <c r="HZ243" s="132"/>
      <c r="IA243" s="132"/>
      <c r="IB243" s="132"/>
      <c r="IC243" s="132"/>
      <c r="ID243" s="132"/>
      <c r="IE243" s="132"/>
      <c r="IF243" s="132"/>
      <c r="IG243" s="132"/>
      <c r="IH243" s="132"/>
      <c r="II243" s="132"/>
      <c r="IJ243" s="132"/>
      <c r="IK243" s="132"/>
      <c r="IL243" s="132"/>
      <c r="IM243" s="132"/>
      <c r="IN243" s="132"/>
      <c r="IO243" s="132"/>
      <c r="IP243" s="132"/>
      <c r="IQ243" s="132"/>
      <c r="IR243" s="132"/>
      <c r="IS243" s="132"/>
      <c r="IT243" s="132"/>
      <c r="IU243" s="132"/>
      <c r="IV243" s="132"/>
      <c r="IW243" s="132"/>
      <c r="IX243" s="132"/>
      <c r="IY243" s="132"/>
      <c r="IZ243" s="132"/>
      <c r="JA243" s="132"/>
      <c r="JB243" s="132"/>
      <c r="JC243" s="132"/>
      <c r="JD243" s="132"/>
      <c r="JE243" s="132"/>
      <c r="JF243" s="132"/>
      <c r="JG243" s="132"/>
      <c r="JH243" s="132"/>
      <c r="JI243" s="132"/>
      <c r="JJ243" s="132"/>
      <c r="JK243" s="132"/>
      <c r="JL243" s="132"/>
      <c r="JM243" s="132"/>
      <c r="JN243" s="132"/>
      <c r="JO243" s="132"/>
      <c r="JP243" s="132"/>
      <c r="JQ243" s="132"/>
      <c r="JR243" s="132"/>
      <c r="JS243" s="132"/>
      <c r="JT243" s="132"/>
      <c r="JU243" s="132"/>
      <c r="JV243" s="132"/>
      <c r="JW243" s="132"/>
      <c r="JX243" s="132"/>
      <c r="JY243" s="132"/>
      <c r="JZ243" s="132"/>
      <c r="KA243" s="132"/>
      <c r="KB243" s="132"/>
      <c r="KC243" s="132"/>
      <c r="KD243" s="132"/>
      <c r="KE243" s="132"/>
      <c r="KF243" s="132"/>
      <c r="KG243" s="132"/>
      <c r="KH243" s="132"/>
      <c r="KI243" s="132"/>
      <c r="KJ243" s="132"/>
      <c r="KK243" s="132"/>
      <c r="KL243" s="132"/>
      <c r="KM243" s="132"/>
      <c r="KN243" s="132"/>
      <c r="KO243" s="132"/>
      <c r="KP243" s="132"/>
      <c r="KQ243" s="132"/>
      <c r="KR243" s="132"/>
      <c r="KS243" s="132"/>
      <c r="KT243" s="132"/>
      <c r="KU243" s="132"/>
      <c r="KV243" s="132"/>
      <c r="KW243" s="132"/>
      <c r="KX243" s="132"/>
      <c r="KY243" s="132"/>
      <c r="KZ243" s="132"/>
      <c r="LA243" s="132"/>
      <c r="LB243" s="132"/>
      <c r="LC243" s="132"/>
      <c r="LD243" s="132"/>
      <c r="LE243" s="132"/>
      <c r="LF243" s="132"/>
      <c r="LG243" s="132"/>
      <c r="LH243" s="132"/>
      <c r="LI243" s="132"/>
      <c r="LJ243" s="132"/>
      <c r="LK243" s="132"/>
      <c r="LL243" s="132"/>
      <c r="LM243" s="132"/>
      <c r="LN243" s="132"/>
      <c r="LO243" s="132"/>
      <c r="LP243" s="132"/>
      <c r="LQ243" s="132"/>
      <c r="LR243" s="132"/>
      <c r="LS243" s="132"/>
      <c r="LT243" s="132"/>
      <c r="LU243" s="132"/>
      <c r="LV243" s="132"/>
      <c r="LW243" s="132"/>
      <c r="LX243" s="132"/>
      <c r="LY243" s="132"/>
      <c r="LZ243" s="132"/>
      <c r="MA243" s="132"/>
      <c r="MB243" s="132"/>
      <c r="MC243" s="132"/>
      <c r="MD243" s="132"/>
      <c r="ME243" s="132"/>
      <c r="MF243" s="132"/>
      <c r="MG243" s="132"/>
      <c r="MH243" s="132"/>
      <c r="MI243" s="132"/>
      <c r="MJ243" s="132"/>
      <c r="MK243" s="132"/>
      <c r="ML243" s="132"/>
      <c r="MM243" s="132"/>
      <c r="MN243" s="132"/>
      <c r="MO243" s="132"/>
      <c r="MP243" s="132"/>
      <c r="MQ243" s="132"/>
      <c r="MR243" s="132"/>
      <c r="MS243" s="132"/>
      <c r="MT243" s="132"/>
      <c r="MU243" s="132"/>
      <c r="MV243" s="132"/>
      <c r="MW243" s="132"/>
      <c r="MX243" s="132"/>
      <c r="MY243" s="132"/>
      <c r="MZ243" s="132"/>
      <c r="NA243" s="132"/>
      <c r="NB243" s="132"/>
      <c r="NC243" s="132"/>
      <c r="ND243" s="132"/>
      <c r="NE243" s="132"/>
      <c r="NF243" s="132"/>
      <c r="NG243" s="132"/>
      <c r="NH243" s="132"/>
      <c r="NI243" s="132"/>
      <c r="NJ243" s="132"/>
      <c r="NK243" s="132"/>
      <c r="NL243" s="132"/>
      <c r="NM243" s="132"/>
      <c r="NN243" s="132"/>
      <c r="NO243" s="132"/>
      <c r="NP243" s="132"/>
      <c r="NQ243" s="132"/>
      <c r="NR243" s="132"/>
      <c r="NS243" s="132"/>
      <c r="NT243" s="132"/>
      <c r="NU243" s="132"/>
      <c r="NV243" s="132"/>
      <c r="NW243" s="132"/>
      <c r="NX243" s="132"/>
      <c r="NY243" s="132"/>
      <c r="NZ243" s="132"/>
      <c r="OA243" s="132"/>
      <c r="OB243" s="132"/>
      <c r="OC243" s="132"/>
      <c r="OD243" s="132"/>
      <c r="OE243" s="132"/>
      <c r="OF243" s="132"/>
      <c r="OG243" s="132"/>
      <c r="OH243" s="132"/>
      <c r="OI243" s="132"/>
      <c r="OJ243" s="132"/>
      <c r="OK243" s="132"/>
      <c r="OL243" s="132"/>
      <c r="OM243" s="132"/>
      <c r="ON243" s="132"/>
      <c r="OO243" s="132"/>
      <c r="OP243" s="132"/>
      <c r="OQ243" s="132"/>
      <c r="OR243" s="132"/>
      <c r="OS243" s="132"/>
      <c r="OT243" s="132"/>
      <c r="OU243" s="132"/>
      <c r="OV243" s="132"/>
      <c r="OW243" s="132"/>
      <c r="OX243" s="132"/>
      <c r="OY243" s="132"/>
      <c r="OZ243" s="132"/>
      <c r="PA243" s="132"/>
      <c r="PB243" s="132"/>
      <c r="PC243" s="132"/>
      <c r="PD243" s="132"/>
      <c r="PE243" s="132"/>
      <c r="PF243" s="132"/>
      <c r="PG243" s="132"/>
      <c r="PH243" s="132"/>
      <c r="PI243" s="132"/>
      <c r="PJ243" s="132"/>
      <c r="PK243" s="132"/>
      <c r="PL243" s="132"/>
      <c r="PM243" s="132"/>
      <c r="PN243" s="132"/>
      <c r="PO243" s="132"/>
      <c r="PP243" s="132"/>
      <c r="PQ243" s="132"/>
      <c r="PR243" s="132"/>
      <c r="PS243" s="132"/>
      <c r="PT243" s="132"/>
      <c r="PU243" s="132"/>
      <c r="PV243" s="132"/>
      <c r="PW243" s="132"/>
      <c r="PX243" s="132"/>
      <c r="PY243" s="132"/>
      <c r="PZ243" s="132"/>
      <c r="QA243" s="132"/>
      <c r="QB243" s="132"/>
      <c r="QC243" s="132"/>
      <c r="QD243" s="132"/>
      <c r="QE243" s="132"/>
      <c r="QF243" s="132"/>
      <c r="QG243" s="132"/>
      <c r="QH243" s="132"/>
      <c r="QI243" s="132"/>
      <c r="QJ243" s="132"/>
      <c r="QK243" s="132"/>
      <c r="QL243" s="132"/>
      <c r="QM243" s="132"/>
      <c r="QN243" s="132"/>
      <c r="QO243" s="132"/>
      <c r="QP243" s="132"/>
      <c r="QQ243" s="132"/>
      <c r="QR243" s="132"/>
      <c r="QS243" s="132"/>
    </row>
    <row r="244" spans="1:461" s="128" customFormat="1" x14ac:dyDescent="0.25">
      <c r="A244" s="101" t="s">
        <v>198</v>
      </c>
      <c r="B244" s="101" t="s">
        <v>278</v>
      </c>
      <c r="C244" s="61" t="s">
        <v>705</v>
      </c>
      <c r="D244" s="61"/>
      <c r="E244" s="61" t="s">
        <v>706</v>
      </c>
      <c r="F244" s="61"/>
      <c r="G244" s="61"/>
      <c r="H244" s="61" t="s">
        <v>707</v>
      </c>
      <c r="I244" s="5" t="s">
        <v>708</v>
      </c>
      <c r="J244" s="7"/>
      <c r="K244" s="139"/>
      <c r="L244" s="132"/>
      <c r="M244" s="132"/>
      <c r="N244" s="132"/>
      <c r="O244" s="132"/>
      <c r="P244" s="132"/>
      <c r="Q244" s="132"/>
      <c r="R244" s="132"/>
      <c r="S244" s="132"/>
      <c r="T244" s="132"/>
      <c r="U244" s="132"/>
      <c r="V244" s="132"/>
      <c r="W244" s="132"/>
      <c r="X244" s="132"/>
      <c r="Y244" s="132"/>
      <c r="Z244" s="132"/>
      <c r="AA244" s="132"/>
      <c r="AB244" s="132"/>
      <c r="AC244" s="132"/>
      <c r="AD244" s="132"/>
      <c r="AE244" s="132"/>
      <c r="AF244" s="132"/>
      <c r="AG244" s="132"/>
      <c r="AH244" s="132"/>
      <c r="AI244" s="132"/>
      <c r="AJ244" s="132"/>
      <c r="AK244" s="132"/>
      <c r="AL244" s="132"/>
      <c r="AM244" s="132"/>
      <c r="AN244" s="132"/>
      <c r="AO244" s="132"/>
      <c r="AP244" s="132"/>
      <c r="AQ244" s="132"/>
      <c r="AR244" s="132"/>
      <c r="AS244" s="132"/>
      <c r="AT244" s="132"/>
      <c r="AU244" s="132"/>
      <c r="AV244" s="132"/>
      <c r="AW244" s="132"/>
      <c r="AX244" s="132"/>
      <c r="AY244" s="132"/>
      <c r="AZ244" s="132"/>
      <c r="BA244" s="132"/>
      <c r="BB244" s="132"/>
      <c r="BC244" s="132"/>
      <c r="BD244" s="132"/>
      <c r="BE244" s="132"/>
      <c r="BF244" s="132"/>
      <c r="BG244" s="132"/>
      <c r="BH244" s="132"/>
      <c r="BI244" s="132"/>
      <c r="BJ244" s="132"/>
      <c r="BK244" s="132"/>
      <c r="BL244" s="132"/>
      <c r="BM244" s="132"/>
      <c r="BN244" s="132"/>
      <c r="BO244" s="132"/>
      <c r="BP244" s="132"/>
      <c r="BQ244" s="132"/>
      <c r="BR244" s="132"/>
      <c r="BS244" s="132"/>
      <c r="BT244" s="132"/>
      <c r="BU244" s="132"/>
      <c r="BV244" s="132"/>
      <c r="BW244" s="132"/>
      <c r="BX244" s="132"/>
      <c r="BY244" s="132"/>
      <c r="BZ244" s="132"/>
      <c r="CA244" s="132"/>
      <c r="CB244" s="132"/>
      <c r="CC244" s="132"/>
      <c r="CD244" s="132"/>
      <c r="CE244" s="132"/>
      <c r="CF244" s="132"/>
      <c r="CG244" s="132"/>
      <c r="CH244" s="132"/>
      <c r="CI244" s="132"/>
      <c r="CJ244" s="132"/>
      <c r="CK244" s="132"/>
      <c r="CL244" s="132"/>
      <c r="CM244" s="132"/>
      <c r="CN244" s="132"/>
      <c r="CO244" s="132"/>
      <c r="CP244" s="132"/>
      <c r="CQ244" s="132"/>
      <c r="CR244" s="132"/>
      <c r="CS244" s="132"/>
      <c r="CT244" s="132"/>
      <c r="CU244" s="132"/>
      <c r="CV244" s="132"/>
      <c r="CW244" s="132"/>
      <c r="CX244" s="132"/>
      <c r="CY244" s="132"/>
      <c r="CZ244" s="132"/>
      <c r="DA244" s="132"/>
      <c r="DB244" s="132"/>
      <c r="DC244" s="132"/>
      <c r="DD244" s="132"/>
      <c r="DE244" s="132"/>
      <c r="DF244" s="132"/>
      <c r="DG244" s="132"/>
      <c r="DH244" s="132"/>
      <c r="DI244" s="132"/>
      <c r="DJ244" s="132"/>
      <c r="DK244" s="132"/>
      <c r="DL244" s="132"/>
      <c r="DM244" s="132"/>
      <c r="DN244" s="132"/>
      <c r="DO244" s="132"/>
      <c r="DP244" s="132"/>
      <c r="DQ244" s="132"/>
      <c r="DR244" s="132"/>
      <c r="DS244" s="132"/>
      <c r="DT244" s="132"/>
      <c r="DU244" s="132"/>
      <c r="DV244" s="132"/>
      <c r="DW244" s="132"/>
      <c r="DX244" s="132"/>
      <c r="DY244" s="132"/>
      <c r="DZ244" s="132"/>
      <c r="EA244" s="132"/>
      <c r="EB244" s="132"/>
      <c r="EC244" s="132"/>
      <c r="ED244" s="132"/>
      <c r="EE244" s="132"/>
      <c r="EF244" s="132"/>
      <c r="EG244" s="132"/>
      <c r="EH244" s="132"/>
      <c r="EI244" s="132"/>
      <c r="EJ244" s="132"/>
      <c r="EK244" s="132"/>
      <c r="EL244" s="132"/>
      <c r="EM244" s="132"/>
      <c r="EN244" s="132"/>
      <c r="EO244" s="132"/>
      <c r="EP244" s="132"/>
      <c r="EQ244" s="132"/>
      <c r="ER244" s="132"/>
      <c r="ES244" s="132"/>
      <c r="ET244" s="132"/>
      <c r="EU244" s="132"/>
      <c r="EV244" s="132"/>
      <c r="EW244" s="132"/>
      <c r="EX244" s="132"/>
      <c r="EY244" s="132"/>
      <c r="EZ244" s="132"/>
      <c r="FA244" s="132"/>
      <c r="FB244" s="132"/>
      <c r="FC244" s="132"/>
      <c r="FD244" s="132"/>
      <c r="FE244" s="132"/>
      <c r="FF244" s="132"/>
      <c r="FG244" s="132"/>
      <c r="FH244" s="132"/>
      <c r="FI244" s="132"/>
      <c r="FJ244" s="132"/>
      <c r="FK244" s="132"/>
      <c r="FL244" s="132"/>
      <c r="FM244" s="132"/>
      <c r="FN244" s="132"/>
      <c r="FO244" s="132"/>
      <c r="FP244" s="132"/>
      <c r="FQ244" s="132"/>
      <c r="FR244" s="132"/>
      <c r="FS244" s="132"/>
      <c r="FT244" s="132"/>
      <c r="FU244" s="132"/>
      <c r="FV244" s="132"/>
      <c r="FW244" s="132"/>
      <c r="FX244" s="132"/>
      <c r="FY244" s="132"/>
      <c r="FZ244" s="132"/>
      <c r="GA244" s="132"/>
      <c r="GB244" s="132"/>
      <c r="GC244" s="132"/>
      <c r="GD244" s="132"/>
      <c r="GE244" s="132"/>
      <c r="GF244" s="132"/>
      <c r="GG244" s="132"/>
      <c r="GH244" s="132"/>
      <c r="GI244" s="132"/>
      <c r="GJ244" s="132"/>
      <c r="GK244" s="132"/>
      <c r="GL244" s="132"/>
      <c r="GM244" s="132"/>
      <c r="GN244" s="132"/>
      <c r="GO244" s="132"/>
      <c r="GP244" s="132"/>
      <c r="GQ244" s="132"/>
      <c r="GR244" s="132"/>
      <c r="GS244" s="132"/>
      <c r="GT244" s="132"/>
      <c r="GU244" s="132"/>
      <c r="GV244" s="132"/>
      <c r="GW244" s="132"/>
      <c r="GX244" s="132"/>
      <c r="GY244" s="132"/>
      <c r="GZ244" s="132"/>
      <c r="HA244" s="132"/>
      <c r="HB244" s="132"/>
      <c r="HC244" s="132"/>
      <c r="HD244" s="132"/>
      <c r="HE244" s="132"/>
      <c r="HF244" s="132"/>
      <c r="HG244" s="132"/>
      <c r="HH244" s="132"/>
      <c r="HI244" s="132"/>
      <c r="HJ244" s="132"/>
      <c r="HK244" s="132"/>
      <c r="HL244" s="132"/>
      <c r="HM244" s="132"/>
      <c r="HN244" s="132"/>
      <c r="HO244" s="132"/>
      <c r="HP244" s="132"/>
      <c r="HQ244" s="132"/>
      <c r="HR244" s="132"/>
      <c r="HS244" s="132"/>
      <c r="HT244" s="132"/>
      <c r="HU244" s="132"/>
      <c r="HV244" s="132"/>
      <c r="HW244" s="132"/>
      <c r="HX244" s="132"/>
      <c r="HY244" s="132"/>
      <c r="HZ244" s="132"/>
      <c r="IA244" s="132"/>
      <c r="IB244" s="132"/>
      <c r="IC244" s="132"/>
      <c r="ID244" s="132"/>
      <c r="IE244" s="132"/>
      <c r="IF244" s="132"/>
      <c r="IG244" s="132"/>
      <c r="IH244" s="132"/>
      <c r="II244" s="132"/>
      <c r="IJ244" s="132"/>
      <c r="IK244" s="132"/>
      <c r="IL244" s="132"/>
      <c r="IM244" s="132"/>
      <c r="IN244" s="132"/>
      <c r="IO244" s="132"/>
      <c r="IP244" s="132"/>
      <c r="IQ244" s="132"/>
      <c r="IR244" s="132"/>
      <c r="IS244" s="132"/>
      <c r="IT244" s="132"/>
      <c r="IU244" s="132"/>
      <c r="IV244" s="132"/>
      <c r="IW244" s="132"/>
      <c r="IX244" s="132"/>
      <c r="IY244" s="132"/>
      <c r="IZ244" s="132"/>
      <c r="JA244" s="132"/>
      <c r="JB244" s="132"/>
      <c r="JC244" s="132"/>
      <c r="JD244" s="132"/>
      <c r="JE244" s="132"/>
      <c r="JF244" s="132"/>
      <c r="JG244" s="132"/>
      <c r="JH244" s="132"/>
      <c r="JI244" s="132"/>
      <c r="JJ244" s="132"/>
      <c r="JK244" s="132"/>
      <c r="JL244" s="132"/>
      <c r="JM244" s="132"/>
      <c r="JN244" s="132"/>
      <c r="JO244" s="132"/>
      <c r="JP244" s="132"/>
      <c r="JQ244" s="132"/>
      <c r="JR244" s="132"/>
      <c r="JS244" s="132"/>
      <c r="JT244" s="132"/>
      <c r="JU244" s="132"/>
      <c r="JV244" s="132"/>
      <c r="JW244" s="132"/>
      <c r="JX244" s="132"/>
      <c r="JY244" s="132"/>
      <c r="JZ244" s="132"/>
      <c r="KA244" s="132"/>
      <c r="KB244" s="132"/>
      <c r="KC244" s="132"/>
      <c r="KD244" s="132"/>
      <c r="KE244" s="132"/>
      <c r="KF244" s="132"/>
      <c r="KG244" s="132"/>
      <c r="KH244" s="132"/>
      <c r="KI244" s="132"/>
      <c r="KJ244" s="132"/>
      <c r="KK244" s="132"/>
      <c r="KL244" s="132"/>
      <c r="KM244" s="132"/>
      <c r="KN244" s="132"/>
      <c r="KO244" s="132"/>
      <c r="KP244" s="132"/>
      <c r="KQ244" s="132"/>
      <c r="KR244" s="132"/>
      <c r="KS244" s="132"/>
      <c r="KT244" s="132"/>
      <c r="KU244" s="132"/>
      <c r="KV244" s="132"/>
      <c r="KW244" s="132"/>
      <c r="KX244" s="132"/>
      <c r="KY244" s="132"/>
      <c r="KZ244" s="132"/>
      <c r="LA244" s="132"/>
      <c r="LB244" s="132"/>
      <c r="LC244" s="132"/>
      <c r="LD244" s="132"/>
      <c r="LE244" s="132"/>
      <c r="LF244" s="132"/>
      <c r="LG244" s="132"/>
      <c r="LH244" s="132"/>
      <c r="LI244" s="132"/>
      <c r="LJ244" s="132"/>
      <c r="LK244" s="132"/>
      <c r="LL244" s="132"/>
      <c r="LM244" s="132"/>
      <c r="LN244" s="132"/>
      <c r="LO244" s="132"/>
      <c r="LP244" s="132"/>
      <c r="LQ244" s="132"/>
      <c r="LR244" s="132"/>
      <c r="LS244" s="132"/>
      <c r="LT244" s="132"/>
      <c r="LU244" s="132"/>
      <c r="LV244" s="132"/>
      <c r="LW244" s="132"/>
      <c r="LX244" s="132"/>
      <c r="LY244" s="132"/>
      <c r="LZ244" s="132"/>
      <c r="MA244" s="132"/>
      <c r="MB244" s="132"/>
      <c r="MC244" s="132"/>
      <c r="MD244" s="132"/>
      <c r="ME244" s="132"/>
      <c r="MF244" s="132"/>
      <c r="MG244" s="132"/>
      <c r="MH244" s="132"/>
      <c r="MI244" s="132"/>
      <c r="MJ244" s="132"/>
      <c r="MK244" s="132"/>
      <c r="ML244" s="132"/>
      <c r="MM244" s="132"/>
      <c r="MN244" s="132"/>
      <c r="MO244" s="132"/>
      <c r="MP244" s="132"/>
      <c r="MQ244" s="132"/>
      <c r="MR244" s="132"/>
      <c r="MS244" s="132"/>
      <c r="MT244" s="132"/>
      <c r="MU244" s="132"/>
      <c r="MV244" s="132"/>
      <c r="MW244" s="132"/>
      <c r="MX244" s="132"/>
      <c r="MY244" s="132"/>
      <c r="MZ244" s="132"/>
      <c r="NA244" s="132"/>
      <c r="NB244" s="132"/>
      <c r="NC244" s="132"/>
      <c r="ND244" s="132"/>
      <c r="NE244" s="132"/>
      <c r="NF244" s="132"/>
      <c r="NG244" s="132"/>
      <c r="NH244" s="132"/>
      <c r="NI244" s="132"/>
      <c r="NJ244" s="132"/>
      <c r="NK244" s="132"/>
      <c r="NL244" s="132"/>
      <c r="NM244" s="132"/>
      <c r="NN244" s="132"/>
      <c r="NO244" s="132"/>
      <c r="NP244" s="132"/>
      <c r="NQ244" s="132"/>
      <c r="NR244" s="132"/>
      <c r="NS244" s="132"/>
      <c r="NT244" s="132"/>
      <c r="NU244" s="132"/>
      <c r="NV244" s="132"/>
      <c r="NW244" s="132"/>
      <c r="NX244" s="132"/>
      <c r="NY244" s="132"/>
      <c r="NZ244" s="132"/>
      <c r="OA244" s="132"/>
      <c r="OB244" s="132"/>
      <c r="OC244" s="132"/>
      <c r="OD244" s="132"/>
      <c r="OE244" s="132"/>
      <c r="OF244" s="132"/>
      <c r="OG244" s="132"/>
      <c r="OH244" s="132"/>
      <c r="OI244" s="132"/>
      <c r="OJ244" s="132"/>
      <c r="OK244" s="132"/>
      <c r="OL244" s="132"/>
      <c r="OM244" s="132"/>
      <c r="ON244" s="132"/>
      <c r="OO244" s="132"/>
      <c r="OP244" s="132"/>
      <c r="OQ244" s="132"/>
      <c r="OR244" s="132"/>
      <c r="OS244" s="132"/>
      <c r="OT244" s="132"/>
      <c r="OU244" s="132"/>
      <c r="OV244" s="132"/>
      <c r="OW244" s="132"/>
      <c r="OX244" s="132"/>
      <c r="OY244" s="132"/>
      <c r="OZ244" s="132"/>
      <c r="PA244" s="132"/>
      <c r="PB244" s="132"/>
      <c r="PC244" s="132"/>
      <c r="PD244" s="132"/>
      <c r="PE244" s="132"/>
      <c r="PF244" s="132"/>
      <c r="PG244" s="132"/>
      <c r="PH244" s="132"/>
      <c r="PI244" s="132"/>
      <c r="PJ244" s="132"/>
      <c r="PK244" s="132"/>
      <c r="PL244" s="132"/>
      <c r="PM244" s="132"/>
      <c r="PN244" s="132"/>
      <c r="PO244" s="132"/>
      <c r="PP244" s="132"/>
      <c r="PQ244" s="132"/>
      <c r="PR244" s="132"/>
      <c r="PS244" s="132"/>
      <c r="PT244" s="132"/>
      <c r="PU244" s="132"/>
      <c r="PV244" s="132"/>
      <c r="PW244" s="132"/>
      <c r="PX244" s="132"/>
      <c r="PY244" s="132"/>
      <c r="PZ244" s="132"/>
      <c r="QA244" s="132"/>
      <c r="QB244" s="132"/>
      <c r="QC244" s="132"/>
      <c r="QD244" s="132"/>
      <c r="QE244" s="132"/>
      <c r="QF244" s="132"/>
      <c r="QG244" s="132"/>
      <c r="QH244" s="132"/>
      <c r="QI244" s="132"/>
      <c r="QJ244" s="132"/>
      <c r="QK244" s="132"/>
      <c r="QL244" s="132"/>
      <c r="QM244" s="132"/>
      <c r="QN244" s="132"/>
      <c r="QO244" s="132"/>
      <c r="QP244" s="132"/>
      <c r="QQ244" s="132"/>
      <c r="QR244" s="132"/>
      <c r="QS244" s="132"/>
    </row>
    <row r="245" spans="1:461" x14ac:dyDescent="0.25">
      <c r="A245" s="140" t="s">
        <v>1630</v>
      </c>
      <c r="B245" s="140" t="s">
        <v>377</v>
      </c>
      <c r="C245" s="134" t="s">
        <v>1631</v>
      </c>
      <c r="D245" s="134" t="s">
        <v>259</v>
      </c>
      <c r="E245" s="134"/>
      <c r="F245" s="134"/>
      <c r="G245" s="134">
        <v>6981059069</v>
      </c>
      <c r="H245" s="134">
        <v>6974772233</v>
      </c>
      <c r="I245" s="135" t="s">
        <v>1632</v>
      </c>
      <c r="J245" s="136"/>
      <c r="K245" s="132"/>
      <c r="L245" s="132"/>
      <c r="M245" s="132"/>
      <c r="N245" s="132"/>
      <c r="O245" s="132"/>
      <c r="P245" s="132"/>
      <c r="Q245" s="132"/>
      <c r="R245" s="132"/>
      <c r="S245" s="132"/>
      <c r="T245" s="132"/>
      <c r="U245" s="132"/>
      <c r="V245" s="132"/>
      <c r="W245" s="132"/>
      <c r="X245" s="132"/>
      <c r="Y245" s="132"/>
      <c r="Z245" s="132"/>
      <c r="AA245" s="132"/>
      <c r="AB245" s="132"/>
      <c r="AC245" s="132"/>
      <c r="AD245" s="132"/>
      <c r="AE245" s="132"/>
      <c r="AF245" s="132"/>
      <c r="AG245" s="132"/>
      <c r="AH245" s="132"/>
      <c r="AI245" s="132"/>
      <c r="AJ245" s="132"/>
      <c r="AK245" s="132"/>
      <c r="AL245" s="132"/>
      <c r="AM245" s="132"/>
      <c r="AN245" s="132"/>
      <c r="AO245" s="132"/>
      <c r="AP245" s="132"/>
      <c r="AQ245" s="132"/>
      <c r="AR245" s="132"/>
      <c r="AS245" s="132"/>
      <c r="AT245" s="132"/>
      <c r="AU245" s="132"/>
      <c r="AV245" s="132"/>
      <c r="AW245" s="132"/>
      <c r="AX245" s="132"/>
      <c r="AY245" s="132"/>
      <c r="AZ245" s="132"/>
      <c r="BA245" s="132"/>
      <c r="BB245" s="132"/>
      <c r="BC245" s="132"/>
      <c r="BD245" s="132"/>
      <c r="BE245" s="132"/>
      <c r="BF245" s="132"/>
      <c r="BG245" s="132"/>
      <c r="BH245" s="132"/>
      <c r="BI245" s="132"/>
      <c r="BJ245" s="132"/>
      <c r="BK245" s="132"/>
      <c r="BL245" s="132"/>
      <c r="BM245" s="132"/>
      <c r="BN245" s="132"/>
      <c r="BO245" s="132"/>
      <c r="BP245" s="132"/>
      <c r="BQ245" s="132"/>
      <c r="BR245" s="132"/>
      <c r="BS245" s="132"/>
      <c r="BT245" s="132"/>
      <c r="BU245" s="132"/>
      <c r="BV245" s="132"/>
      <c r="BW245" s="132"/>
      <c r="BX245" s="132"/>
      <c r="BY245" s="132"/>
      <c r="BZ245" s="132"/>
      <c r="CA245" s="132"/>
      <c r="CB245" s="132"/>
      <c r="CC245" s="132"/>
      <c r="CD245" s="132"/>
      <c r="CE245" s="132"/>
      <c r="CF245" s="132"/>
      <c r="CG245" s="132"/>
      <c r="CH245" s="132"/>
      <c r="CI245" s="132"/>
      <c r="CJ245" s="132"/>
      <c r="CK245" s="132"/>
      <c r="CL245" s="132"/>
      <c r="CM245" s="132"/>
      <c r="CN245" s="132"/>
      <c r="CO245" s="132"/>
      <c r="CP245" s="132"/>
      <c r="CQ245" s="132"/>
      <c r="CR245" s="132"/>
      <c r="CS245" s="132"/>
      <c r="CT245" s="132"/>
      <c r="CU245" s="132"/>
      <c r="CV245" s="132"/>
      <c r="CW245" s="132"/>
      <c r="CX245" s="132"/>
      <c r="CY245" s="132"/>
      <c r="CZ245" s="132"/>
      <c r="DA245" s="132"/>
      <c r="DB245" s="132"/>
      <c r="DC245" s="132"/>
      <c r="DD245" s="132"/>
      <c r="DE245" s="132"/>
      <c r="DF245" s="132"/>
      <c r="DG245" s="132"/>
      <c r="DH245" s="132"/>
      <c r="DI245" s="132"/>
      <c r="DJ245" s="132"/>
      <c r="DK245" s="132"/>
      <c r="DL245" s="132"/>
      <c r="DM245" s="132"/>
      <c r="DN245" s="132"/>
      <c r="DO245" s="132"/>
      <c r="DP245" s="132"/>
      <c r="DQ245" s="132"/>
      <c r="DR245" s="132"/>
      <c r="DS245" s="132"/>
      <c r="DT245" s="132"/>
      <c r="DU245" s="132"/>
      <c r="DV245" s="132"/>
      <c r="DW245" s="132"/>
      <c r="DX245" s="132"/>
      <c r="DY245" s="132"/>
      <c r="DZ245" s="132"/>
      <c r="EA245" s="132"/>
      <c r="EB245" s="132"/>
      <c r="EC245" s="132"/>
      <c r="ED245" s="132"/>
      <c r="EE245" s="132"/>
      <c r="EF245" s="132"/>
      <c r="EG245" s="132"/>
      <c r="EH245" s="132"/>
      <c r="EI245" s="132"/>
      <c r="EJ245" s="132"/>
      <c r="EK245" s="132"/>
      <c r="EL245" s="132"/>
      <c r="EM245" s="132"/>
      <c r="EN245" s="132"/>
      <c r="EO245" s="132"/>
      <c r="EP245" s="132"/>
      <c r="EQ245" s="132"/>
      <c r="ER245" s="132"/>
      <c r="ES245" s="132"/>
      <c r="ET245" s="132"/>
      <c r="EU245" s="132"/>
      <c r="EV245" s="132"/>
      <c r="EW245" s="132"/>
      <c r="EX245" s="132"/>
      <c r="EY245" s="132"/>
      <c r="EZ245" s="132"/>
      <c r="FA245" s="132"/>
      <c r="FB245" s="132"/>
      <c r="FC245" s="132"/>
      <c r="FD245" s="132"/>
      <c r="FE245" s="132"/>
      <c r="FF245" s="132"/>
      <c r="FG245" s="132"/>
      <c r="FH245" s="132"/>
      <c r="FI245" s="132"/>
      <c r="FJ245" s="132"/>
      <c r="FK245" s="132"/>
      <c r="FL245" s="132"/>
      <c r="FM245" s="132"/>
      <c r="FN245" s="132"/>
      <c r="FO245" s="132"/>
      <c r="FP245" s="132"/>
      <c r="FQ245" s="132"/>
      <c r="FR245" s="132"/>
      <c r="FS245" s="132"/>
      <c r="FT245" s="132"/>
      <c r="FU245" s="132"/>
      <c r="FV245" s="132"/>
      <c r="FW245" s="132"/>
      <c r="FX245" s="132"/>
      <c r="FY245" s="132"/>
      <c r="FZ245" s="132"/>
      <c r="GA245" s="132"/>
      <c r="GB245" s="132"/>
      <c r="GC245" s="132"/>
      <c r="GD245" s="132"/>
      <c r="GE245" s="132"/>
      <c r="GF245" s="132"/>
      <c r="GG245" s="132"/>
      <c r="GH245" s="132"/>
      <c r="GI245" s="132"/>
      <c r="GJ245" s="132"/>
      <c r="GK245" s="132"/>
      <c r="GL245" s="132"/>
      <c r="GM245" s="132"/>
      <c r="GN245" s="132"/>
      <c r="GO245" s="132"/>
      <c r="GP245" s="132"/>
      <c r="GQ245" s="132"/>
      <c r="GR245" s="132"/>
      <c r="GS245" s="132"/>
      <c r="GT245" s="132"/>
      <c r="GU245" s="132"/>
      <c r="GV245" s="132"/>
      <c r="GW245" s="132"/>
      <c r="GX245" s="132"/>
      <c r="GY245" s="132"/>
      <c r="GZ245" s="132"/>
      <c r="HA245" s="132"/>
      <c r="HB245" s="132"/>
      <c r="HC245" s="132"/>
      <c r="HD245" s="132"/>
      <c r="HE245" s="132"/>
      <c r="HF245" s="132"/>
      <c r="HG245" s="132"/>
      <c r="HH245" s="132"/>
      <c r="HI245" s="132"/>
      <c r="HJ245" s="132"/>
      <c r="HK245" s="132"/>
      <c r="HL245" s="132"/>
      <c r="HM245" s="132"/>
      <c r="HN245" s="132"/>
      <c r="HO245" s="132"/>
      <c r="HP245" s="132"/>
      <c r="HQ245" s="132"/>
      <c r="HR245" s="132"/>
      <c r="HS245" s="132"/>
      <c r="HT245" s="132"/>
      <c r="HU245" s="132"/>
      <c r="HV245" s="132"/>
      <c r="HW245" s="132"/>
      <c r="HX245" s="132"/>
      <c r="HY245" s="132"/>
      <c r="HZ245" s="132"/>
      <c r="IA245" s="132"/>
      <c r="IB245" s="132"/>
      <c r="IC245" s="132"/>
      <c r="ID245" s="132"/>
      <c r="IE245" s="132"/>
      <c r="IF245" s="132"/>
      <c r="IG245" s="132"/>
      <c r="IH245" s="132"/>
      <c r="II245" s="132"/>
      <c r="IJ245" s="132"/>
      <c r="IK245" s="132"/>
      <c r="IL245" s="132"/>
      <c r="IM245" s="132"/>
      <c r="IN245" s="132"/>
      <c r="IO245" s="132"/>
      <c r="IP245" s="132"/>
      <c r="IQ245" s="132"/>
      <c r="IR245" s="132"/>
      <c r="IS245" s="132"/>
      <c r="IT245" s="132"/>
      <c r="IU245" s="132"/>
      <c r="IV245" s="132"/>
      <c r="IW245" s="132"/>
      <c r="IX245" s="132"/>
      <c r="IY245" s="132"/>
      <c r="IZ245" s="132"/>
      <c r="JA245" s="132"/>
      <c r="JB245" s="132"/>
      <c r="JC245" s="132"/>
      <c r="JD245" s="132"/>
      <c r="JE245" s="132"/>
      <c r="JF245" s="132"/>
      <c r="JG245" s="132"/>
      <c r="JH245" s="132"/>
      <c r="JI245" s="132"/>
      <c r="JJ245" s="132"/>
      <c r="JK245" s="132"/>
      <c r="JL245" s="132"/>
      <c r="JM245" s="132"/>
      <c r="JN245" s="132"/>
      <c r="JO245" s="132"/>
      <c r="JP245" s="132"/>
      <c r="JQ245" s="132"/>
      <c r="JR245" s="132"/>
      <c r="JS245" s="132"/>
      <c r="JT245" s="132"/>
      <c r="JU245" s="132"/>
      <c r="JV245" s="132"/>
      <c r="JW245" s="132"/>
      <c r="JX245" s="132"/>
      <c r="JY245" s="132"/>
      <c r="JZ245" s="132"/>
      <c r="KA245" s="132"/>
      <c r="KB245" s="132"/>
      <c r="KC245" s="132"/>
      <c r="KD245" s="132"/>
      <c r="KE245" s="132"/>
      <c r="KF245" s="132"/>
      <c r="KG245" s="132"/>
      <c r="KH245" s="132"/>
      <c r="KI245" s="132"/>
      <c r="KJ245" s="132"/>
      <c r="KK245" s="132"/>
      <c r="KL245" s="132"/>
      <c r="KM245" s="132"/>
      <c r="KN245" s="132"/>
      <c r="KO245" s="132"/>
      <c r="KP245" s="132"/>
      <c r="KQ245" s="132"/>
      <c r="KR245" s="132"/>
      <c r="KS245" s="132"/>
      <c r="KT245" s="132"/>
      <c r="KU245" s="132"/>
      <c r="KV245" s="132"/>
      <c r="KW245" s="132"/>
      <c r="KX245" s="132"/>
      <c r="KY245" s="132"/>
      <c r="KZ245" s="132"/>
      <c r="LA245" s="132"/>
      <c r="LB245" s="132"/>
      <c r="LC245" s="132"/>
      <c r="LD245" s="132"/>
      <c r="LE245" s="132"/>
      <c r="LF245" s="132"/>
      <c r="LG245" s="132"/>
      <c r="LH245" s="132"/>
      <c r="LI245" s="132"/>
      <c r="LJ245" s="132"/>
      <c r="LK245" s="132"/>
      <c r="LL245" s="132"/>
      <c r="LM245" s="132"/>
      <c r="LN245" s="132"/>
      <c r="LO245" s="132"/>
      <c r="LP245" s="132"/>
      <c r="LQ245" s="132"/>
      <c r="LR245" s="132"/>
      <c r="LS245" s="132"/>
      <c r="LT245" s="132"/>
      <c r="LU245" s="132"/>
      <c r="LV245" s="132"/>
      <c r="LW245" s="132"/>
      <c r="LX245" s="132"/>
      <c r="LY245" s="132"/>
      <c r="LZ245" s="132"/>
      <c r="MA245" s="132"/>
      <c r="MB245" s="132"/>
      <c r="MC245" s="132"/>
      <c r="MD245" s="132"/>
      <c r="ME245" s="132"/>
      <c r="MF245" s="132"/>
      <c r="MG245" s="132"/>
      <c r="MH245" s="132"/>
      <c r="MI245" s="132"/>
      <c r="MJ245" s="132"/>
      <c r="MK245" s="132"/>
      <c r="ML245" s="132"/>
      <c r="MM245" s="132"/>
      <c r="MN245" s="132"/>
      <c r="MO245" s="132"/>
      <c r="MP245" s="132"/>
      <c r="MQ245" s="132"/>
      <c r="MR245" s="132"/>
      <c r="MS245" s="132"/>
      <c r="MT245" s="132"/>
      <c r="MU245" s="132"/>
      <c r="MV245" s="132"/>
      <c r="MW245" s="132"/>
      <c r="MX245" s="132"/>
      <c r="MY245" s="132"/>
      <c r="MZ245" s="132"/>
      <c r="NA245" s="132"/>
      <c r="NB245" s="132"/>
      <c r="NC245" s="132"/>
      <c r="ND245" s="132"/>
      <c r="NE245" s="132"/>
      <c r="NF245" s="132"/>
      <c r="NG245" s="132"/>
      <c r="NH245" s="132"/>
      <c r="NI245" s="132"/>
      <c r="NJ245" s="132"/>
      <c r="NK245" s="132"/>
      <c r="NL245" s="132"/>
      <c r="NM245" s="132"/>
      <c r="NN245" s="132"/>
      <c r="NO245" s="132"/>
      <c r="NP245" s="132"/>
      <c r="NQ245" s="132"/>
      <c r="NR245" s="132"/>
      <c r="NS245" s="132"/>
      <c r="NT245" s="132"/>
      <c r="NU245" s="132"/>
      <c r="NV245" s="132"/>
      <c r="NW245" s="132"/>
      <c r="NX245" s="132"/>
      <c r="NY245" s="132"/>
      <c r="NZ245" s="132"/>
      <c r="OA245" s="132"/>
      <c r="OB245" s="132"/>
      <c r="OC245" s="132"/>
      <c r="OD245" s="132"/>
      <c r="OE245" s="132"/>
      <c r="OF245" s="132"/>
      <c r="OG245" s="132"/>
      <c r="OH245" s="132"/>
      <c r="OI245" s="132"/>
      <c r="OJ245" s="132"/>
      <c r="OK245" s="132"/>
      <c r="OL245" s="132"/>
      <c r="OM245" s="132"/>
      <c r="ON245" s="132"/>
      <c r="OO245" s="132"/>
      <c r="OP245" s="132"/>
      <c r="OQ245" s="132"/>
      <c r="OR245" s="132"/>
      <c r="OS245" s="132"/>
      <c r="OT245" s="132"/>
      <c r="OU245" s="132"/>
      <c r="OV245" s="132"/>
      <c r="OW245" s="132"/>
      <c r="OX245" s="132"/>
      <c r="OY245" s="132"/>
      <c r="OZ245" s="132"/>
      <c r="PA245" s="132"/>
      <c r="PB245" s="132"/>
      <c r="PC245" s="132"/>
      <c r="PD245" s="132"/>
      <c r="PE245" s="132"/>
      <c r="PF245" s="132"/>
      <c r="PG245" s="132"/>
      <c r="PH245" s="132"/>
      <c r="PI245" s="132"/>
      <c r="PJ245" s="132"/>
      <c r="PK245" s="132"/>
      <c r="PL245" s="132"/>
      <c r="PM245" s="132"/>
      <c r="PN245" s="132"/>
      <c r="PO245" s="132"/>
      <c r="PP245" s="132"/>
      <c r="PQ245" s="132"/>
      <c r="PR245" s="132"/>
      <c r="PS245" s="132"/>
      <c r="PT245" s="132"/>
      <c r="PU245" s="132"/>
      <c r="PV245" s="132"/>
      <c r="PW245" s="132"/>
      <c r="PX245" s="132"/>
      <c r="PY245" s="132"/>
      <c r="PZ245" s="132"/>
      <c r="QA245" s="132"/>
      <c r="QB245" s="132"/>
      <c r="QC245" s="132"/>
      <c r="QD245" s="132"/>
      <c r="QE245" s="132"/>
      <c r="QF245" s="132"/>
      <c r="QG245" s="132"/>
      <c r="QH245" s="132"/>
      <c r="QI245" s="132"/>
      <c r="QJ245" s="132"/>
      <c r="QK245" s="132"/>
      <c r="QL245" s="132"/>
      <c r="QM245" s="132"/>
      <c r="QN245" s="132"/>
      <c r="QO245" s="132"/>
      <c r="QP245" s="132"/>
      <c r="QQ245" s="132"/>
      <c r="QR245" s="132"/>
      <c r="QS245" s="132"/>
    </row>
    <row r="246" spans="1:461" s="128" customFormat="1" x14ac:dyDescent="0.25">
      <c r="A246" s="101" t="s">
        <v>137</v>
      </c>
      <c r="B246" s="101" t="s">
        <v>638</v>
      </c>
      <c r="C246" s="61" t="s">
        <v>709</v>
      </c>
      <c r="D246" s="61" t="s">
        <v>236</v>
      </c>
      <c r="E246" s="61" t="s">
        <v>710</v>
      </c>
      <c r="F246" s="61" t="s">
        <v>711</v>
      </c>
      <c r="G246" s="61" t="s">
        <v>712</v>
      </c>
      <c r="H246" s="61" t="s">
        <v>1028</v>
      </c>
      <c r="I246" s="58" t="s">
        <v>1282</v>
      </c>
      <c r="J246" s="7"/>
      <c r="K246" s="132"/>
      <c r="L246" s="132"/>
      <c r="M246" s="132"/>
      <c r="N246" s="132"/>
      <c r="O246" s="132"/>
      <c r="P246" s="132"/>
      <c r="Q246" s="132"/>
      <c r="R246" s="132"/>
      <c r="S246" s="132"/>
      <c r="T246" s="132"/>
      <c r="U246" s="132"/>
      <c r="V246" s="132"/>
      <c r="W246" s="132"/>
      <c r="X246" s="132"/>
      <c r="Y246" s="132"/>
      <c r="Z246" s="132"/>
      <c r="AA246" s="132"/>
      <c r="AB246" s="132"/>
      <c r="AC246" s="132"/>
      <c r="AD246" s="132"/>
      <c r="AE246" s="132"/>
      <c r="AF246" s="132"/>
      <c r="AG246" s="132"/>
      <c r="AH246" s="132"/>
      <c r="AI246" s="132"/>
      <c r="AJ246" s="132"/>
      <c r="AK246" s="132"/>
      <c r="AL246" s="132"/>
      <c r="AM246" s="132"/>
      <c r="AN246" s="132"/>
      <c r="AO246" s="132"/>
      <c r="AP246" s="132"/>
      <c r="AQ246" s="132"/>
      <c r="AR246" s="132"/>
      <c r="AS246" s="132"/>
      <c r="AT246" s="132"/>
      <c r="AU246" s="132"/>
      <c r="AV246" s="132"/>
      <c r="AW246" s="132"/>
      <c r="AX246" s="132"/>
      <c r="AY246" s="132"/>
      <c r="AZ246" s="132"/>
      <c r="BA246" s="132"/>
      <c r="BB246" s="132"/>
      <c r="BC246" s="132"/>
      <c r="BD246" s="132"/>
      <c r="BE246" s="132"/>
      <c r="BF246" s="132"/>
      <c r="BG246" s="132"/>
      <c r="BH246" s="132"/>
      <c r="BI246" s="132"/>
      <c r="BJ246" s="132"/>
      <c r="BK246" s="132"/>
      <c r="BL246" s="132"/>
      <c r="BM246" s="132"/>
      <c r="BN246" s="132"/>
      <c r="BO246" s="132"/>
      <c r="BP246" s="132"/>
      <c r="BQ246" s="132"/>
      <c r="BR246" s="132"/>
      <c r="BS246" s="132"/>
      <c r="BT246" s="132"/>
      <c r="BU246" s="132"/>
      <c r="BV246" s="132"/>
      <c r="BW246" s="132"/>
      <c r="BX246" s="132"/>
      <c r="BY246" s="132"/>
      <c r="BZ246" s="132"/>
      <c r="CA246" s="132"/>
      <c r="CB246" s="132"/>
      <c r="CC246" s="132"/>
      <c r="CD246" s="132"/>
      <c r="CE246" s="132"/>
      <c r="CF246" s="132"/>
      <c r="CG246" s="132"/>
      <c r="CH246" s="132"/>
      <c r="CI246" s="132"/>
      <c r="CJ246" s="132"/>
      <c r="CK246" s="132"/>
      <c r="CL246" s="132"/>
      <c r="CM246" s="132"/>
      <c r="CN246" s="132"/>
      <c r="CO246" s="132"/>
      <c r="CP246" s="132"/>
      <c r="CQ246" s="132"/>
      <c r="CR246" s="132"/>
      <c r="CS246" s="132"/>
      <c r="CT246" s="132"/>
      <c r="CU246" s="132"/>
      <c r="CV246" s="132"/>
      <c r="CW246" s="132"/>
      <c r="CX246" s="132"/>
      <c r="CY246" s="132"/>
      <c r="CZ246" s="132"/>
      <c r="DA246" s="132"/>
      <c r="DB246" s="132"/>
      <c r="DC246" s="132"/>
      <c r="DD246" s="132"/>
      <c r="DE246" s="132"/>
      <c r="DF246" s="132"/>
      <c r="DG246" s="132"/>
      <c r="DH246" s="132"/>
      <c r="DI246" s="132"/>
      <c r="DJ246" s="132"/>
      <c r="DK246" s="132"/>
      <c r="DL246" s="132"/>
      <c r="DM246" s="132"/>
      <c r="DN246" s="132"/>
      <c r="DO246" s="132"/>
      <c r="DP246" s="132"/>
      <c r="DQ246" s="132"/>
      <c r="DR246" s="132"/>
      <c r="DS246" s="132"/>
      <c r="DT246" s="132"/>
      <c r="DU246" s="132"/>
      <c r="DV246" s="132"/>
      <c r="DW246" s="132"/>
      <c r="DX246" s="132"/>
      <c r="DY246" s="132"/>
      <c r="DZ246" s="132"/>
      <c r="EA246" s="132"/>
      <c r="EB246" s="132"/>
      <c r="EC246" s="132"/>
      <c r="ED246" s="132"/>
      <c r="EE246" s="132"/>
      <c r="EF246" s="132"/>
      <c r="EG246" s="132"/>
      <c r="EH246" s="132"/>
      <c r="EI246" s="132"/>
      <c r="EJ246" s="132"/>
      <c r="EK246" s="132"/>
      <c r="EL246" s="132"/>
      <c r="EM246" s="132"/>
      <c r="EN246" s="132"/>
      <c r="EO246" s="132"/>
      <c r="EP246" s="132"/>
      <c r="EQ246" s="132"/>
      <c r="ER246" s="132"/>
      <c r="ES246" s="132"/>
      <c r="ET246" s="132"/>
      <c r="EU246" s="132"/>
      <c r="EV246" s="132"/>
      <c r="EW246" s="132"/>
      <c r="EX246" s="132"/>
      <c r="EY246" s="132"/>
      <c r="EZ246" s="132"/>
      <c r="FA246" s="132"/>
      <c r="FB246" s="132"/>
      <c r="FC246" s="132"/>
      <c r="FD246" s="132"/>
      <c r="FE246" s="132"/>
      <c r="FF246" s="132"/>
      <c r="FG246" s="132"/>
      <c r="FH246" s="132"/>
      <c r="FI246" s="132"/>
      <c r="FJ246" s="132"/>
      <c r="FK246" s="132"/>
      <c r="FL246" s="132"/>
      <c r="FM246" s="132"/>
      <c r="FN246" s="132"/>
      <c r="FO246" s="132"/>
      <c r="FP246" s="132"/>
      <c r="FQ246" s="132"/>
      <c r="FR246" s="132"/>
      <c r="FS246" s="132"/>
      <c r="FT246" s="132"/>
      <c r="FU246" s="132"/>
      <c r="FV246" s="132"/>
      <c r="FW246" s="132"/>
      <c r="FX246" s="132"/>
      <c r="FY246" s="132"/>
      <c r="FZ246" s="132"/>
      <c r="GA246" s="132"/>
      <c r="GB246" s="132"/>
      <c r="GC246" s="132"/>
      <c r="GD246" s="132"/>
      <c r="GE246" s="132"/>
      <c r="GF246" s="132"/>
      <c r="GG246" s="132"/>
      <c r="GH246" s="132"/>
      <c r="GI246" s="132"/>
      <c r="GJ246" s="132"/>
      <c r="GK246" s="132"/>
      <c r="GL246" s="132"/>
      <c r="GM246" s="132"/>
      <c r="GN246" s="132"/>
      <c r="GO246" s="132"/>
      <c r="GP246" s="132"/>
      <c r="GQ246" s="132"/>
      <c r="GR246" s="132"/>
      <c r="GS246" s="132"/>
      <c r="GT246" s="132"/>
      <c r="GU246" s="132"/>
      <c r="GV246" s="132"/>
      <c r="GW246" s="132"/>
      <c r="GX246" s="132"/>
      <c r="GY246" s="132"/>
      <c r="GZ246" s="132"/>
      <c r="HA246" s="132"/>
      <c r="HB246" s="132"/>
      <c r="HC246" s="132"/>
      <c r="HD246" s="132"/>
      <c r="HE246" s="132"/>
      <c r="HF246" s="132"/>
      <c r="HG246" s="132"/>
      <c r="HH246" s="132"/>
      <c r="HI246" s="132"/>
      <c r="HJ246" s="132"/>
      <c r="HK246" s="132"/>
      <c r="HL246" s="132"/>
      <c r="HM246" s="132"/>
      <c r="HN246" s="132"/>
      <c r="HO246" s="132"/>
      <c r="HP246" s="132"/>
      <c r="HQ246" s="132"/>
      <c r="HR246" s="132"/>
      <c r="HS246" s="132"/>
      <c r="HT246" s="132"/>
      <c r="HU246" s="132"/>
      <c r="HV246" s="132"/>
      <c r="HW246" s="132"/>
      <c r="HX246" s="132"/>
      <c r="HY246" s="132"/>
      <c r="HZ246" s="132"/>
      <c r="IA246" s="132"/>
      <c r="IB246" s="132"/>
      <c r="IC246" s="132"/>
      <c r="ID246" s="132"/>
      <c r="IE246" s="132"/>
      <c r="IF246" s="132"/>
      <c r="IG246" s="132"/>
      <c r="IH246" s="132"/>
      <c r="II246" s="132"/>
      <c r="IJ246" s="132"/>
      <c r="IK246" s="132"/>
      <c r="IL246" s="132"/>
      <c r="IM246" s="132"/>
      <c r="IN246" s="132"/>
      <c r="IO246" s="132"/>
      <c r="IP246" s="132"/>
      <c r="IQ246" s="132"/>
      <c r="IR246" s="132"/>
      <c r="IS246" s="132"/>
      <c r="IT246" s="132"/>
      <c r="IU246" s="132"/>
      <c r="IV246" s="132"/>
      <c r="IW246" s="132"/>
      <c r="IX246" s="132"/>
      <c r="IY246" s="132"/>
      <c r="IZ246" s="132"/>
      <c r="JA246" s="132"/>
      <c r="JB246" s="132"/>
      <c r="JC246" s="132"/>
      <c r="JD246" s="132"/>
      <c r="JE246" s="132"/>
      <c r="JF246" s="132"/>
      <c r="JG246" s="132"/>
      <c r="JH246" s="132"/>
      <c r="JI246" s="132"/>
      <c r="JJ246" s="132"/>
      <c r="JK246" s="132"/>
      <c r="JL246" s="132"/>
      <c r="JM246" s="132"/>
      <c r="JN246" s="132"/>
      <c r="JO246" s="132"/>
      <c r="JP246" s="132"/>
      <c r="JQ246" s="132"/>
      <c r="JR246" s="132"/>
      <c r="JS246" s="132"/>
      <c r="JT246" s="132"/>
      <c r="JU246" s="132"/>
      <c r="JV246" s="132"/>
      <c r="JW246" s="132"/>
      <c r="JX246" s="132"/>
      <c r="JY246" s="132"/>
      <c r="JZ246" s="132"/>
      <c r="KA246" s="132"/>
      <c r="KB246" s="132"/>
      <c r="KC246" s="132"/>
      <c r="KD246" s="132"/>
      <c r="KE246" s="132"/>
      <c r="KF246" s="132"/>
      <c r="KG246" s="132"/>
      <c r="KH246" s="132"/>
      <c r="KI246" s="132"/>
      <c r="KJ246" s="132"/>
      <c r="KK246" s="132"/>
      <c r="KL246" s="132"/>
      <c r="KM246" s="132"/>
      <c r="KN246" s="132"/>
      <c r="KO246" s="132"/>
      <c r="KP246" s="132"/>
      <c r="KQ246" s="132"/>
      <c r="KR246" s="132"/>
      <c r="KS246" s="132"/>
      <c r="KT246" s="132"/>
      <c r="KU246" s="132"/>
      <c r="KV246" s="132"/>
      <c r="KW246" s="132"/>
      <c r="KX246" s="132"/>
      <c r="KY246" s="132"/>
      <c r="KZ246" s="132"/>
      <c r="LA246" s="132"/>
      <c r="LB246" s="132"/>
      <c r="LC246" s="132"/>
      <c r="LD246" s="132"/>
      <c r="LE246" s="132"/>
      <c r="LF246" s="132"/>
      <c r="LG246" s="132"/>
      <c r="LH246" s="132"/>
      <c r="LI246" s="132"/>
      <c r="LJ246" s="132"/>
      <c r="LK246" s="132"/>
      <c r="LL246" s="132"/>
      <c r="LM246" s="132"/>
      <c r="LN246" s="132"/>
      <c r="LO246" s="132"/>
      <c r="LP246" s="132"/>
      <c r="LQ246" s="132"/>
      <c r="LR246" s="132"/>
      <c r="LS246" s="132"/>
      <c r="LT246" s="132"/>
      <c r="LU246" s="132"/>
      <c r="LV246" s="132"/>
      <c r="LW246" s="132"/>
      <c r="LX246" s="132"/>
      <c r="LY246" s="132"/>
      <c r="LZ246" s="132"/>
      <c r="MA246" s="132"/>
      <c r="MB246" s="132"/>
      <c r="MC246" s="132"/>
      <c r="MD246" s="132"/>
      <c r="ME246" s="132"/>
      <c r="MF246" s="132"/>
      <c r="MG246" s="132"/>
      <c r="MH246" s="132"/>
      <c r="MI246" s="132"/>
      <c r="MJ246" s="132"/>
      <c r="MK246" s="132"/>
      <c r="ML246" s="132"/>
      <c r="MM246" s="132"/>
      <c r="MN246" s="132"/>
      <c r="MO246" s="132"/>
      <c r="MP246" s="132"/>
      <c r="MQ246" s="132"/>
      <c r="MR246" s="132"/>
      <c r="MS246" s="132"/>
      <c r="MT246" s="132"/>
      <c r="MU246" s="132"/>
      <c r="MV246" s="132"/>
      <c r="MW246" s="132"/>
      <c r="MX246" s="132"/>
      <c r="MY246" s="132"/>
      <c r="MZ246" s="132"/>
      <c r="NA246" s="132"/>
      <c r="NB246" s="132"/>
      <c r="NC246" s="132"/>
      <c r="ND246" s="132"/>
      <c r="NE246" s="132"/>
      <c r="NF246" s="132"/>
      <c r="NG246" s="132"/>
      <c r="NH246" s="132"/>
      <c r="NI246" s="132"/>
      <c r="NJ246" s="132"/>
      <c r="NK246" s="132"/>
      <c r="NL246" s="132"/>
      <c r="NM246" s="132"/>
      <c r="NN246" s="132"/>
      <c r="NO246" s="132"/>
      <c r="NP246" s="132"/>
      <c r="NQ246" s="132"/>
      <c r="NR246" s="132"/>
      <c r="NS246" s="132"/>
      <c r="NT246" s="132"/>
      <c r="NU246" s="132"/>
      <c r="NV246" s="132"/>
      <c r="NW246" s="132"/>
      <c r="NX246" s="132"/>
      <c r="NY246" s="132"/>
      <c r="NZ246" s="132"/>
      <c r="OA246" s="132"/>
      <c r="OB246" s="132"/>
      <c r="OC246" s="132"/>
      <c r="OD246" s="132"/>
      <c r="OE246" s="132"/>
      <c r="OF246" s="132"/>
      <c r="OG246" s="132"/>
      <c r="OH246" s="132"/>
      <c r="OI246" s="132"/>
      <c r="OJ246" s="132"/>
      <c r="OK246" s="132"/>
      <c r="OL246" s="132"/>
      <c r="OM246" s="132"/>
      <c r="ON246" s="132"/>
      <c r="OO246" s="132"/>
      <c r="OP246" s="132"/>
      <c r="OQ246" s="132"/>
      <c r="OR246" s="132"/>
      <c r="OS246" s="132"/>
      <c r="OT246" s="132"/>
      <c r="OU246" s="132"/>
      <c r="OV246" s="132"/>
      <c r="OW246" s="132"/>
      <c r="OX246" s="132"/>
      <c r="OY246" s="132"/>
      <c r="OZ246" s="132"/>
      <c r="PA246" s="132"/>
      <c r="PB246" s="132"/>
      <c r="PC246" s="132"/>
      <c r="PD246" s="132"/>
      <c r="PE246" s="132"/>
      <c r="PF246" s="132"/>
      <c r="PG246" s="132"/>
      <c r="PH246" s="132"/>
      <c r="PI246" s="132"/>
      <c r="PJ246" s="132"/>
      <c r="PK246" s="132"/>
      <c r="PL246" s="132"/>
      <c r="PM246" s="132"/>
      <c r="PN246" s="132"/>
      <c r="PO246" s="132"/>
      <c r="PP246" s="132"/>
      <c r="PQ246" s="132"/>
      <c r="PR246" s="132"/>
      <c r="PS246" s="132"/>
      <c r="PT246" s="132"/>
      <c r="PU246" s="132"/>
      <c r="PV246" s="132"/>
      <c r="PW246" s="132"/>
      <c r="PX246" s="132"/>
      <c r="PY246" s="132"/>
      <c r="PZ246" s="132"/>
      <c r="QA246" s="132"/>
      <c r="QB246" s="132"/>
      <c r="QC246" s="132"/>
      <c r="QD246" s="132"/>
      <c r="QE246" s="132"/>
      <c r="QF246" s="132"/>
      <c r="QG246" s="132"/>
      <c r="QH246" s="132"/>
      <c r="QI246" s="132"/>
      <c r="QJ246" s="132"/>
      <c r="QK246" s="132"/>
      <c r="QL246" s="132"/>
      <c r="QM246" s="132"/>
      <c r="QN246" s="132"/>
      <c r="QO246" s="132"/>
      <c r="QP246" s="132"/>
      <c r="QQ246" s="132"/>
      <c r="QR246" s="132"/>
      <c r="QS246" s="132"/>
    </row>
    <row r="247" spans="1:461" x14ac:dyDescent="0.25">
      <c r="A247" s="129"/>
      <c r="B247" s="129"/>
      <c r="C247" s="130"/>
      <c r="D247" s="130"/>
      <c r="E247" s="130"/>
      <c r="F247" s="130"/>
      <c r="G247" s="130"/>
      <c r="H247" s="130"/>
      <c r="I247" s="131"/>
      <c r="J247" s="132"/>
    </row>
  </sheetData>
  <autoFilter ref="A1:K1" xr:uid="{00000000-0009-0000-0000-000001000000}">
    <sortState xmlns:xlrd2="http://schemas.microsoft.com/office/spreadsheetml/2017/richdata2" ref="A2:K244">
      <sortCondition ref="A1"/>
    </sortState>
  </autoFilter>
  <hyperlinks>
    <hyperlink ref="J52" r:id="rId1" xr:uid="{00000000-0004-0000-0100-000000000000}"/>
    <hyperlink ref="I86" r:id="rId2" xr:uid="{00000000-0004-0000-0100-000001000000}"/>
    <hyperlink ref="I219" r:id="rId3" xr:uid="{00000000-0004-0000-0100-000002000000}"/>
    <hyperlink ref="I120" r:id="rId4" xr:uid="{00000000-0004-0000-0100-000003000000}"/>
    <hyperlink ref="I187" r:id="rId5" xr:uid="{00000000-0004-0000-0100-000004000000}"/>
    <hyperlink ref="I88" r:id="rId6" xr:uid="{00000000-0004-0000-0100-000005000000}"/>
    <hyperlink ref="I68" r:id="rId7" xr:uid="{00000000-0004-0000-0100-000006000000}"/>
    <hyperlink ref="I117" r:id="rId8" xr:uid="{00000000-0004-0000-0100-000007000000}"/>
    <hyperlink ref="I85" r:id="rId9" xr:uid="{00000000-0004-0000-0100-000009000000}"/>
    <hyperlink ref="I45" r:id="rId10" xr:uid="{00000000-0004-0000-0100-00000A000000}"/>
    <hyperlink ref="I52" r:id="rId11" xr:uid="{00000000-0004-0000-0100-00000B000000}"/>
    <hyperlink ref="J154" r:id="rId12" xr:uid="{00000000-0004-0000-0100-00000C000000}"/>
    <hyperlink ref="I21" r:id="rId13" xr:uid="{00000000-0004-0000-0100-00000D000000}"/>
    <hyperlink ref="I9" r:id="rId14" xr:uid="{00000000-0004-0000-0100-00000E000000}"/>
    <hyperlink ref="I244" r:id="rId15" xr:uid="{00000000-0004-0000-0100-00000F000000}"/>
    <hyperlink ref="I238" r:id="rId16" xr:uid="{00000000-0004-0000-0100-000010000000}"/>
    <hyperlink ref="I92" r:id="rId17" xr:uid="{00000000-0004-0000-0100-000011000000}"/>
    <hyperlink ref="I28" r:id="rId18" xr:uid="{00000000-0004-0000-0100-000012000000}"/>
    <hyperlink ref="I31" r:id="rId19" xr:uid="{00000000-0004-0000-0100-000013000000}"/>
    <hyperlink ref="I230" r:id="rId20" xr:uid="{00000000-0004-0000-0100-000014000000}"/>
    <hyperlink ref="J186" r:id="rId21" xr:uid="{00000000-0004-0000-0100-000015000000}"/>
    <hyperlink ref="J42" r:id="rId22" xr:uid="{00000000-0004-0000-0100-000016000000}"/>
    <hyperlink ref="J106" r:id="rId23" xr:uid="{00000000-0004-0000-0100-000017000000}"/>
    <hyperlink ref="K153" r:id="rId24" xr:uid="{00000000-0004-0000-0100-000018000000}"/>
    <hyperlink ref="I168" r:id="rId25" xr:uid="{00000000-0004-0000-0100-000019000000}"/>
    <hyperlink ref="I179" r:id="rId26" xr:uid="{00000000-0004-0000-0100-00001A000000}"/>
    <hyperlink ref="I186" r:id="rId27" xr:uid="{00000000-0004-0000-0100-00001B000000}"/>
    <hyperlink ref="I193" r:id="rId28" xr:uid="{00000000-0004-0000-0100-00001C000000}"/>
    <hyperlink ref="J156" r:id="rId29" xr:uid="{00000000-0004-0000-0100-00001D000000}"/>
    <hyperlink ref="I7" r:id="rId30" xr:uid="{00000000-0004-0000-0100-00001E000000}"/>
    <hyperlink ref="I196" r:id="rId31" xr:uid="{00000000-0004-0000-0100-00001F000000}"/>
    <hyperlink ref="I208" r:id="rId32" xr:uid="{00000000-0004-0000-0100-000020000000}"/>
    <hyperlink ref="I237" r:id="rId33" xr:uid="{00000000-0004-0000-0100-000021000000}"/>
    <hyperlink ref="I40" r:id="rId34" xr:uid="{00000000-0004-0000-0100-000022000000}"/>
    <hyperlink ref="I55" r:id="rId35" xr:uid="{00000000-0004-0000-0100-000023000000}"/>
    <hyperlink ref="I94" r:id="rId36" xr:uid="{00000000-0004-0000-0100-000024000000}"/>
    <hyperlink ref="J95" r:id="rId37" xr:uid="{00000000-0004-0000-0100-000025000000}"/>
    <hyperlink ref="I126" r:id="rId38" xr:uid="{00000000-0004-0000-0100-000026000000}"/>
    <hyperlink ref="J238" r:id="rId39" xr:uid="{00000000-0004-0000-0100-000027000000}"/>
    <hyperlink ref="I61" r:id="rId40" xr:uid="{00000000-0004-0000-0100-000028000000}"/>
    <hyperlink ref="I194" r:id="rId41" xr:uid="{00000000-0004-0000-0100-000029000000}"/>
    <hyperlink ref="I10" r:id="rId42" xr:uid="{00000000-0004-0000-0100-00002A000000}"/>
    <hyperlink ref="J10" r:id="rId43" xr:uid="{00000000-0004-0000-0100-00002B000000}"/>
    <hyperlink ref="I29" r:id="rId44" xr:uid="{00000000-0004-0000-0100-00002C000000}"/>
    <hyperlink ref="I13" r:id="rId45" xr:uid="{00000000-0004-0000-0100-00002D000000}"/>
    <hyperlink ref="I63" r:id="rId46" xr:uid="{00000000-0004-0000-0100-00002E000000}"/>
    <hyperlink ref="J107" r:id="rId47" xr:uid="{00000000-0004-0000-0100-00002F000000}"/>
    <hyperlink ref="I135" r:id="rId48" xr:uid="{00000000-0004-0000-0100-000030000000}"/>
    <hyperlink ref="I220" r:id="rId49" xr:uid="{00000000-0004-0000-0100-000031000000}"/>
    <hyperlink ref="I108" r:id="rId50" xr:uid="{00000000-0004-0000-0100-000032000000}"/>
    <hyperlink ref="I5" r:id="rId51" xr:uid="{00000000-0004-0000-0100-000033000000}"/>
    <hyperlink ref="I107" r:id="rId52" xr:uid="{00000000-0004-0000-0100-000034000000}"/>
    <hyperlink ref="I14" r:id="rId53" xr:uid="{00000000-0004-0000-0100-000035000000}"/>
    <hyperlink ref="I137" r:id="rId54" xr:uid="{00000000-0004-0000-0100-000036000000}"/>
    <hyperlink ref="J137" r:id="rId55" xr:uid="{00000000-0004-0000-0100-000037000000}"/>
    <hyperlink ref="I218" r:id="rId56" xr:uid="{00000000-0004-0000-0100-000038000000}"/>
    <hyperlink ref="I47" r:id="rId57" xr:uid="{00000000-0004-0000-0100-000039000000}"/>
    <hyperlink ref="I206" r:id="rId58" xr:uid="{00000000-0004-0000-0100-00003A000000}"/>
    <hyperlink ref="J206" r:id="rId59" xr:uid="{00000000-0004-0000-0100-00003B000000}"/>
    <hyperlink ref="I138" r:id="rId60" xr:uid="{00000000-0004-0000-0100-00003C000000}"/>
    <hyperlink ref="I99" r:id="rId61" xr:uid="{00000000-0004-0000-0100-00003D000000}"/>
    <hyperlink ref="I57" r:id="rId62" xr:uid="{00000000-0004-0000-0100-00003E000000}"/>
    <hyperlink ref="I97" r:id="rId63" xr:uid="{00000000-0004-0000-0100-00003F000000}"/>
    <hyperlink ref="I145" r:id="rId64" xr:uid="{00000000-0004-0000-0100-000040000000}"/>
    <hyperlink ref="I190" r:id="rId65" xr:uid="{00000000-0004-0000-0100-000041000000}"/>
    <hyperlink ref="I209" r:id="rId66" xr:uid="{00000000-0004-0000-0100-000042000000}"/>
    <hyperlink ref="I171" r:id="rId67" xr:uid="{00000000-0004-0000-0100-000043000000}"/>
    <hyperlink ref="I201" r:id="rId68" xr:uid="{00000000-0004-0000-0100-000044000000}"/>
    <hyperlink ref="I170" r:id="rId69" xr:uid="{00000000-0004-0000-0100-000045000000}"/>
    <hyperlink ref="I114" r:id="rId70" xr:uid="{00000000-0004-0000-0100-000046000000}"/>
    <hyperlink ref="I232" r:id="rId71" xr:uid="{00000000-0004-0000-0100-000047000000}"/>
    <hyperlink ref="I214" r:id="rId72" xr:uid="{00000000-0004-0000-0100-000048000000}"/>
    <hyperlink ref="I226" r:id="rId73" xr:uid="{00000000-0004-0000-0100-000049000000}"/>
    <hyperlink ref="I34" r:id="rId74" xr:uid="{00000000-0004-0000-0100-00004A000000}"/>
    <hyperlink ref="I33" r:id="rId75" xr:uid="{00000000-0004-0000-0100-00004B000000}"/>
    <hyperlink ref="I18" r:id="rId76" xr:uid="{00000000-0004-0000-0100-00004C000000}"/>
    <hyperlink ref="I212" r:id="rId77" xr:uid="{00000000-0004-0000-0100-00004D000000}"/>
    <hyperlink ref="I60" r:id="rId78" xr:uid="{00000000-0004-0000-0100-00004E000000}"/>
    <hyperlink ref="I98" r:id="rId79" xr:uid="{00000000-0004-0000-0100-00004F000000}"/>
    <hyperlink ref="I103" r:id="rId80" xr:uid="{00000000-0004-0000-0100-000050000000}"/>
    <hyperlink ref="I49" r:id="rId81" xr:uid="{00000000-0004-0000-0100-000051000000}"/>
    <hyperlink ref="I44" r:id="rId82" xr:uid="{00000000-0004-0000-0100-000052000000}"/>
    <hyperlink ref="I76" r:id="rId83" xr:uid="{00000000-0004-0000-0100-000053000000}"/>
    <hyperlink ref="I197" r:id="rId84" xr:uid="{00000000-0004-0000-0100-000054000000}"/>
    <hyperlink ref="I53" r:id="rId85" xr:uid="{00000000-0004-0000-0100-000055000000}"/>
    <hyperlink ref="I38" r:id="rId86" xr:uid="{00000000-0004-0000-0100-000056000000}"/>
    <hyperlink ref="I77" r:id="rId87" xr:uid="{00000000-0004-0000-0100-000057000000}"/>
    <hyperlink ref="I73" r:id="rId88" xr:uid="{00000000-0004-0000-0100-000058000000}"/>
    <hyperlink ref="I112" r:id="rId89" xr:uid="{00000000-0004-0000-0100-000059000000}"/>
    <hyperlink ref="I50" r:id="rId90" xr:uid="{00000000-0004-0000-0100-00005A000000}"/>
    <hyperlink ref="I132" r:id="rId91" xr:uid="{00000000-0004-0000-0100-00005B000000}"/>
    <hyperlink ref="I37" r:id="rId92" xr:uid="{00000000-0004-0000-0100-00005C000000}"/>
    <hyperlink ref="I222" r:id="rId93" xr:uid="{00000000-0004-0000-0100-00005D000000}"/>
    <hyperlink ref="J36" r:id="rId94" xr:uid="{00000000-0004-0000-0100-00005E000000}"/>
    <hyperlink ref="J103" r:id="rId95" xr:uid="{00000000-0004-0000-0100-00005F000000}"/>
    <hyperlink ref="I198" r:id="rId96" xr:uid="{00000000-0004-0000-0100-000060000000}"/>
    <hyperlink ref="I87" r:id="rId97" xr:uid="{00000000-0004-0000-0100-000061000000}"/>
    <hyperlink ref="J26" r:id="rId98" xr:uid="{00000000-0004-0000-0100-000062000000}"/>
    <hyperlink ref="I74" r:id="rId99" xr:uid="{00000000-0004-0000-0100-000063000000}"/>
    <hyperlink ref="I139" r:id="rId100" xr:uid="{00000000-0004-0000-0100-000064000000}"/>
    <hyperlink ref="I129" r:id="rId101" xr:uid="{00000000-0004-0000-0100-000065000000}"/>
    <hyperlink ref="J113" r:id="rId102" xr:uid="{00000000-0004-0000-0100-000066000000}"/>
    <hyperlink ref="I159" r:id="rId103" xr:uid="{00000000-0004-0000-0100-000067000000}"/>
    <hyperlink ref="J187" r:id="rId104" xr:uid="{00000000-0004-0000-0100-000068000000}"/>
    <hyperlink ref="I22" r:id="rId105" xr:uid="{00000000-0004-0000-0100-000069000000}"/>
    <hyperlink ref="I48" r:id="rId106" xr:uid="{00000000-0004-0000-0100-00006A000000}"/>
    <hyperlink ref="I65" r:id="rId107" xr:uid="{00000000-0004-0000-0100-00006B000000}"/>
    <hyperlink ref="I122" r:id="rId108" xr:uid="{00000000-0004-0000-0100-00006C000000}"/>
    <hyperlink ref="I116" r:id="rId109" xr:uid="{00000000-0004-0000-0100-00006D000000}"/>
    <hyperlink ref="I173" r:id="rId110" xr:uid="{00000000-0004-0000-0100-00006E000000}"/>
    <hyperlink ref="I189" r:id="rId111" xr:uid="{00000000-0004-0000-0100-00006F000000}"/>
    <hyperlink ref="I204" r:id="rId112" xr:uid="{00000000-0004-0000-0100-000070000000}"/>
    <hyperlink ref="I213" r:id="rId113" xr:uid="{00000000-0004-0000-0100-000071000000}"/>
    <hyperlink ref="I243" r:id="rId114" xr:uid="{00000000-0004-0000-0100-000072000000}"/>
    <hyperlink ref="I236" r:id="rId115" xr:uid="{00000000-0004-0000-0100-000073000000}"/>
    <hyperlink ref="I235" r:id="rId116" xr:uid="{00000000-0004-0000-0100-000074000000}"/>
    <hyperlink ref="I6" r:id="rId117" xr:uid="{00000000-0004-0000-0100-000077000000}"/>
    <hyperlink ref="I35" r:id="rId118" xr:uid="{00000000-0004-0000-0100-000078000000}"/>
    <hyperlink ref="I162" r:id="rId119" xr:uid="{00000000-0004-0000-0100-000079000000}"/>
    <hyperlink ref="I131" r:id="rId120" xr:uid="{00000000-0004-0000-0100-00007A000000}"/>
    <hyperlink ref="I174" r:id="rId121" xr:uid="{00000000-0004-0000-0100-00007B000000}"/>
    <hyperlink ref="I110" r:id="rId122" xr:uid="{00000000-0004-0000-0100-00007C000000}"/>
    <hyperlink ref="I157" r:id="rId123" xr:uid="{00000000-0004-0000-0100-00007D000000}"/>
    <hyperlink ref="I133" r:id="rId124" xr:uid="{00000000-0004-0000-0100-00007E000000}"/>
    <hyperlink ref="I100" r:id="rId125" xr:uid="{00000000-0004-0000-0100-00007F000000}"/>
    <hyperlink ref="I111" r:id="rId126" xr:uid="{00000000-0004-0000-0100-000080000000}"/>
    <hyperlink ref="J111" r:id="rId127" xr:uid="{00000000-0004-0000-0100-000081000000}"/>
    <hyperlink ref="I146" r:id="rId128" xr:uid="{00000000-0004-0000-0100-000082000000}"/>
    <hyperlink ref="I216" r:id="rId129" xr:uid="{00000000-0004-0000-0100-000083000000}"/>
    <hyperlink ref="I128" r:id="rId130" xr:uid="{00000000-0004-0000-0100-000084000000}"/>
    <hyperlink ref="I127" r:id="rId131" xr:uid="{00000000-0004-0000-0100-000085000000}"/>
    <hyperlink ref="I172" r:id="rId132" xr:uid="{00000000-0004-0000-0100-000086000000}"/>
    <hyperlink ref="I104" r:id="rId133" xr:uid="{00000000-0004-0000-0100-000087000000}"/>
    <hyperlink ref="I75" r:id="rId134" xr:uid="{00000000-0004-0000-0100-000088000000}"/>
    <hyperlink ref="J39" r:id="rId135" xr:uid="{00000000-0004-0000-0100-000089000000}"/>
    <hyperlink ref="I155" r:id="rId136" xr:uid="{00000000-0004-0000-0100-00008A000000}"/>
    <hyperlink ref="I123" r:id="rId137" xr:uid="{00000000-0004-0000-0100-00008B000000}"/>
    <hyperlink ref="I24" r:id="rId138" xr:uid="{00000000-0004-0000-0100-00008C000000}"/>
    <hyperlink ref="I25" r:id="rId139" xr:uid="{00000000-0004-0000-0100-00008D000000}"/>
    <hyperlink ref="I180" r:id="rId140" xr:uid="{00000000-0004-0000-0100-00008E000000}"/>
    <hyperlink ref="I207" r:id="rId141" xr:uid="{00000000-0004-0000-0100-000090000000}"/>
    <hyperlink ref="I20" r:id="rId142" xr:uid="{00000000-0004-0000-0100-000091000000}"/>
    <hyperlink ref="I81" r:id="rId143" xr:uid="{00000000-0004-0000-0100-000092000000}"/>
    <hyperlink ref="I62" r:id="rId144" xr:uid="{00000000-0004-0000-0100-000093000000}"/>
    <hyperlink ref="I163" r:id="rId145" xr:uid="{00000000-0004-0000-0100-000094000000}"/>
    <hyperlink ref="I149" r:id="rId146" xr:uid="{00000000-0004-0000-0100-000095000000}"/>
    <hyperlink ref="I161" r:id="rId147" xr:uid="{00000000-0004-0000-0100-000096000000}"/>
    <hyperlink ref="J161" r:id="rId148" xr:uid="{00000000-0004-0000-0100-000097000000}"/>
    <hyperlink ref="J205" r:id="rId149" xr:uid="{00000000-0004-0000-0100-000098000000}"/>
    <hyperlink ref="J224" r:id="rId150" xr:uid="{00000000-0004-0000-0100-000099000000}"/>
    <hyperlink ref="I177" r:id="rId151" xr:uid="{00000000-0004-0000-0100-00009A000000}"/>
    <hyperlink ref="J7" r:id="rId152" xr:uid="{00000000-0004-0000-0100-00009B000000}"/>
    <hyperlink ref="I105" r:id="rId153" xr:uid="{00000000-0004-0000-0100-00009C000000}"/>
    <hyperlink ref="J144" r:id="rId154" xr:uid="{00000000-0004-0000-0100-00009D000000}"/>
    <hyperlink ref="I246" r:id="rId155" xr:uid="{00000000-0004-0000-0100-00009E000000}"/>
    <hyperlink ref="J92" r:id="rId156" xr:uid="{00000000-0004-0000-0100-0000A0000000}"/>
    <hyperlink ref="I240" r:id="rId157" xr:uid="{00000000-0004-0000-0100-0000A1000000}"/>
    <hyperlink ref="J240" r:id="rId158" xr:uid="{00000000-0004-0000-0100-0000A2000000}"/>
    <hyperlink ref="I199" r:id="rId159" xr:uid="{00000000-0004-0000-0100-0000A3000000}"/>
    <hyperlink ref="I143" r:id="rId160" xr:uid="{00000000-0004-0000-0100-0000A4000000}"/>
    <hyperlink ref="I82" r:id="rId161" xr:uid="{00000000-0004-0000-0100-0000A5000000}"/>
    <hyperlink ref="J82" r:id="rId162" xr:uid="{00000000-0004-0000-0100-0000A6000000}"/>
    <hyperlink ref="I125" r:id="rId163" xr:uid="{00000000-0004-0000-0100-0000A7000000}"/>
    <hyperlink ref="I11" r:id="rId164" xr:uid="{00000000-0004-0000-0100-0000A8000000}"/>
    <hyperlink ref="I164" r:id="rId165" xr:uid="{00000000-0004-0000-0100-0000A9000000}"/>
    <hyperlink ref="I165" r:id="rId166" xr:uid="{00000000-0004-0000-0100-0000AA000000}"/>
    <hyperlink ref="J177" r:id="rId167" xr:uid="{00000000-0004-0000-0100-0000AB000000}"/>
    <hyperlink ref="I17" r:id="rId168" xr:uid="{00000000-0004-0000-0100-0000AC000000}"/>
    <hyperlink ref="I43" r:id="rId169" xr:uid="{00000000-0004-0000-0100-0000AD000000}"/>
    <hyperlink ref="I130" r:id="rId170" xr:uid="{00000000-0004-0000-0100-0000AE000000}"/>
    <hyperlink ref="J237" r:id="rId171" xr:uid="{00000000-0004-0000-0100-0000AF000000}"/>
    <hyperlink ref="I233" r:id="rId172" xr:uid="{00000000-0004-0000-0100-0000B0000000}"/>
    <hyperlink ref="J73" r:id="rId173" xr:uid="{00000000-0004-0000-0100-0000B1000000}"/>
    <hyperlink ref="J65" r:id="rId174" xr:uid="{00000000-0004-0000-0100-0000B2000000}"/>
    <hyperlink ref="I228" r:id="rId175" xr:uid="{00000000-0004-0000-0100-0000B3000000}"/>
    <hyperlink ref="J233" r:id="rId176" xr:uid="{00000000-0004-0000-0100-0000B4000000}"/>
    <hyperlink ref="J87" r:id="rId177" xr:uid="{00000000-0004-0000-0100-0000B5000000}"/>
    <hyperlink ref="J120" r:id="rId178" xr:uid="{00000000-0004-0000-0100-0000B6000000}"/>
    <hyperlink ref="I89" r:id="rId179" xr:uid="{00000000-0004-0000-0100-0000B7000000}"/>
    <hyperlink ref="I19" r:id="rId180" xr:uid="{00000000-0004-0000-0100-0000B8000000}"/>
    <hyperlink ref="J19" r:id="rId181" xr:uid="{00000000-0004-0000-0100-0000B9000000}"/>
    <hyperlink ref="I72" r:id="rId182" xr:uid="{00000000-0004-0000-0100-0000BA000000}"/>
    <hyperlink ref="I151" r:id="rId183" xr:uid="{00000000-0004-0000-0100-0000BB000000}"/>
    <hyperlink ref="I27" r:id="rId184" xr:uid="{00000000-0004-0000-0100-0000BC000000}"/>
    <hyperlink ref="I152" r:id="rId185" xr:uid="{00000000-0004-0000-0100-0000BD000000}"/>
    <hyperlink ref="I188" r:id="rId186" xr:uid="{00000000-0004-0000-0100-0000BE000000}"/>
    <hyperlink ref="I83" r:id="rId187" xr:uid="{00000000-0004-0000-0100-0000BF000000}"/>
    <hyperlink ref="I121" r:id="rId188" xr:uid="{00000000-0004-0000-0100-0000C0000000}"/>
    <hyperlink ref="I241" r:id="rId189" xr:uid="{00000000-0004-0000-0100-0000C1000000}"/>
    <hyperlink ref="I90" r:id="rId190" xr:uid="{00000000-0004-0000-0100-0000C2000000}"/>
    <hyperlink ref="I242" r:id="rId191" xr:uid="{00000000-0004-0000-0100-0000C3000000}"/>
    <hyperlink ref="I181" r:id="rId192" xr:uid="{00000000-0004-0000-0100-0000C4000000}"/>
    <hyperlink ref="I221" r:id="rId193" xr:uid="{00000000-0004-0000-0100-0000C5000000}"/>
    <hyperlink ref="I124" r:id="rId194" xr:uid="{00000000-0004-0000-0100-0000C6000000}"/>
    <hyperlink ref="I30" r:id="rId195" xr:uid="{2F95029A-07A5-491A-875C-D8D6D27C1E7D}"/>
    <hyperlink ref="I119" r:id="rId196" xr:uid="{473CF6F3-2E9E-41D1-BB77-06C42A14BFB5}"/>
    <hyperlink ref="I147" r:id="rId197" xr:uid="{AFD6179D-946E-434B-BC30-C2749137ADC1}"/>
    <hyperlink ref="I142" r:id="rId198" xr:uid="{348AD7BB-FCAC-4F02-A2CE-5E80A9FEC5D6}"/>
    <hyperlink ref="J89" r:id="rId199" xr:uid="{551929C2-7B26-46FB-8CB5-401AB00F2E45}"/>
    <hyperlink ref="J236" r:id="rId200" xr:uid="{E804F764-4762-439E-84A9-B696390BDB95}"/>
    <hyperlink ref="J30" r:id="rId201" xr:uid="{9230F038-22F9-4810-A4FE-7E59E9988F0F}"/>
    <hyperlink ref="I70" r:id="rId202" xr:uid="{7E90765E-D732-4D35-8B51-EA3FCB10F7E9}"/>
    <hyperlink ref="J140" r:id="rId203" xr:uid="{BCBBD93B-77AA-49B2-B56C-D5B35C13878E}"/>
    <hyperlink ref="I16" r:id="rId204" xr:uid="{893EFB02-C5E2-47EA-BD4E-A60D1DA0D2A9}"/>
    <hyperlink ref="I229" r:id="rId205" xr:uid="{A2CE50D5-4BF1-4A96-9DB4-26D33FB5433D}"/>
    <hyperlink ref="J72" r:id="rId206" xr:uid="{EE4DF829-0A26-4F1B-93E1-88B5541330DF}"/>
    <hyperlink ref="I80" r:id="rId207" xr:uid="{52EC66A6-ED1C-4B31-8F5B-FA4CFDD6CFEF}"/>
    <hyperlink ref="I23" r:id="rId208" xr:uid="{607C448B-B55B-4ACE-961B-119559196732}"/>
    <hyperlink ref="I115" r:id="rId209" xr:uid="{1ABC11B0-34C0-4595-B1B5-3E7C9B99B54D}"/>
    <hyperlink ref="I93" r:id="rId210" xr:uid="{B13A052C-077D-4CA4-956B-A64C00F9695A}"/>
    <hyperlink ref="I150" r:id="rId211" xr:uid="{B5F7292E-9116-4CA2-8834-2E0D325C8D45}"/>
    <hyperlink ref="I200" r:id="rId212" xr:uid="{954831D9-3E65-41B6-8F1A-746B60F44C9D}"/>
    <hyperlink ref="I192" r:id="rId213" xr:uid="{398E2093-15CA-4BA6-9AA8-449AF4D82F69}"/>
    <hyperlink ref="I69" r:id="rId214" xr:uid="{A15B047E-E976-43BB-A783-15071BC3BFA1}"/>
    <hyperlink ref="I245" r:id="rId215" xr:uid="{30F72BB4-8F2B-45F4-9F86-37BEB7173421}"/>
    <hyperlink ref="I153" r:id="rId216" xr:uid="{193E02C0-5507-439D-A97B-001CE12C9177}"/>
    <hyperlink ref="J168" r:id="rId217" xr:uid="{AC48D661-0E95-4C11-B1EC-9A7D55654E7F}"/>
    <hyperlink ref="I101" r:id="rId218" xr:uid="{8F6820CC-BC37-4316-A8CC-F5DA4829EA19}"/>
    <hyperlink ref="I4" r:id="rId219" xr:uid="{DBFEC3A4-A22D-4EBE-A142-2E2DE8941D73}"/>
    <hyperlink ref="I182" r:id="rId220" xr:uid="{C51DB245-9F00-41C5-AA84-E51A3BF5AD80}"/>
    <hyperlink ref="I234" r:id="rId221" xr:uid="{E91176D6-238C-4D05-8CCF-0F373A2844C3}"/>
    <hyperlink ref="I84" r:id="rId222" xr:uid="{277A35FA-ECBF-4B32-9C8B-4208CDB1BED1}"/>
    <hyperlink ref="I223" r:id="rId223" xr:uid="{E1C39BAC-971B-4A16-9B96-728286B6710B}"/>
    <hyperlink ref="I183" r:id="rId224" xr:uid="{F1F8F6F1-C21D-4B51-A73F-4E685F2E55DF}"/>
    <hyperlink ref="I134" r:id="rId225" xr:uid="{5F5C3CEA-7F21-4A58-920D-21D90325A52B}"/>
    <hyperlink ref="I91" r:id="rId226" xr:uid="{001AE63A-69B4-4A7E-B665-68A1F1FAA697}"/>
    <hyperlink ref="J23" r:id="rId227" xr:uid="{9C854F97-92C3-494A-BA4D-ABF1560FE42B}"/>
    <hyperlink ref="I59" r:id="rId228" xr:uid="{FF3A5036-5E0B-43DC-9710-E08DE7910C86}"/>
    <hyperlink ref="J83" r:id="rId229" xr:uid="{F29A74E0-B537-43CE-9F7D-214D4A5622F7}"/>
    <hyperlink ref="I169" r:id="rId230" xr:uid="{21C73922-10FE-4DC8-AA2F-17133A59824D}"/>
    <hyperlink ref="J235" r:id="rId231" xr:uid="{F12492EA-77F4-412C-9B4C-63DEC4DB33FC}"/>
    <hyperlink ref="I118" r:id="rId232" xr:uid="{B2FF3421-A94C-4F00-BDEC-BA804EC6534D}"/>
    <hyperlink ref="I58" r:id="rId233" xr:uid="{51A1C665-327E-4718-8D8D-72EA56F056B0}"/>
    <hyperlink ref="J149" r:id="rId234" xr:uid="{B4E65046-384F-4F05-ACEE-98A49BF1D0DD}"/>
    <hyperlink ref="J223" r:id="rId235" xr:uid="{E6DBB7F4-5D14-4AC7-BD8C-9C96B58FC017}"/>
    <hyperlink ref="I184" r:id="rId236" xr:uid="{16A7AEF9-EF28-4A21-ADAD-66DF5984D3F0}"/>
    <hyperlink ref="J229" r:id="rId237" xr:uid="{7663D090-CEDE-4812-B24D-C37163CA86BF}"/>
  </hyperlinks>
  <pageMargins left="0.7" right="0.7" top="0.75" bottom="0.75" header="0.3" footer="0.3"/>
  <pageSetup paperSize="9" orientation="portrait" r:id="rId238"/>
  <legacyDrawing r:id="rId239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161"/>
  <sheetViews>
    <sheetView workbookViewId="0">
      <pane ySplit="1" topLeftCell="A145" activePane="bottomLeft" state="frozen"/>
      <selection pane="bottomLeft" activeCell="B182" sqref="B182"/>
    </sheetView>
  </sheetViews>
  <sheetFormatPr defaultRowHeight="15" x14ac:dyDescent="0.25"/>
  <cols>
    <col min="1" max="1" width="12.85546875" customWidth="1"/>
    <col min="2" max="2" width="22.85546875" customWidth="1"/>
  </cols>
  <sheetData>
    <row r="1" spans="1:10" x14ac:dyDescent="0.25">
      <c r="A1" s="2" t="s">
        <v>117</v>
      </c>
      <c r="B1" s="3" t="s">
        <v>118</v>
      </c>
      <c r="C1" s="2" t="s">
        <v>119</v>
      </c>
      <c r="D1" s="2" t="s">
        <v>120</v>
      </c>
      <c r="E1" s="2" t="s">
        <v>121</v>
      </c>
      <c r="F1" s="2" t="s">
        <v>122</v>
      </c>
      <c r="G1" s="4" t="s">
        <v>2</v>
      </c>
      <c r="H1" s="2" t="s">
        <v>735</v>
      </c>
      <c r="I1" s="2" t="s">
        <v>123</v>
      </c>
      <c r="J1" s="2"/>
    </row>
    <row r="2" spans="1:10" x14ac:dyDescent="0.25">
      <c r="A2" s="20">
        <v>44838</v>
      </c>
      <c r="B2" s="18" t="s">
        <v>163</v>
      </c>
      <c r="C2" s="17">
        <v>55</v>
      </c>
      <c r="D2" s="17"/>
      <c r="E2" s="17"/>
      <c r="F2" s="17"/>
      <c r="G2" s="19"/>
      <c r="H2" s="17"/>
      <c r="I2" s="17"/>
      <c r="J2" s="17"/>
    </row>
    <row r="3" spans="1:10" x14ac:dyDescent="0.25">
      <c r="A3" s="1">
        <v>44840</v>
      </c>
      <c r="B3" t="s">
        <v>128</v>
      </c>
      <c r="C3">
        <v>1600</v>
      </c>
      <c r="F3">
        <v>1600</v>
      </c>
    </row>
    <row r="4" spans="1:10" x14ac:dyDescent="0.25">
      <c r="B4" t="s">
        <v>181</v>
      </c>
      <c r="C4">
        <v>250</v>
      </c>
      <c r="F4">
        <v>600</v>
      </c>
    </row>
    <row r="5" spans="1:10" x14ac:dyDescent="0.25">
      <c r="A5" s="1">
        <v>44841</v>
      </c>
      <c r="B5" t="s">
        <v>941</v>
      </c>
      <c r="C5">
        <v>230</v>
      </c>
    </row>
    <row r="6" spans="1:10" x14ac:dyDescent="0.25">
      <c r="A6" s="1">
        <v>44844</v>
      </c>
      <c r="B6" t="s">
        <v>171</v>
      </c>
      <c r="C6">
        <v>500</v>
      </c>
    </row>
    <row r="7" spans="1:10" x14ac:dyDescent="0.25">
      <c r="A7" s="1">
        <v>44846</v>
      </c>
      <c r="B7" t="s">
        <v>939</v>
      </c>
    </row>
    <row r="8" spans="1:10" x14ac:dyDescent="0.25">
      <c r="B8" t="s">
        <v>769</v>
      </c>
    </row>
    <row r="10" spans="1:10" x14ac:dyDescent="0.25">
      <c r="A10" s="1">
        <v>44858</v>
      </c>
      <c r="B10" t="s">
        <v>126</v>
      </c>
      <c r="C10">
        <v>100</v>
      </c>
    </row>
    <row r="11" spans="1:10" x14ac:dyDescent="0.25">
      <c r="B11" t="s">
        <v>963</v>
      </c>
      <c r="D11">
        <v>100</v>
      </c>
    </row>
    <row r="12" spans="1:10" x14ac:dyDescent="0.25">
      <c r="B12" t="s">
        <v>964</v>
      </c>
      <c r="C12">
        <v>206</v>
      </c>
    </row>
    <row r="14" spans="1:10" x14ac:dyDescent="0.25">
      <c r="A14" s="1">
        <v>44866</v>
      </c>
      <c r="B14" t="s">
        <v>187</v>
      </c>
      <c r="C14">
        <v>300</v>
      </c>
    </row>
    <row r="15" spans="1:10" x14ac:dyDescent="0.25">
      <c r="B15" t="s">
        <v>888</v>
      </c>
      <c r="C15">
        <v>45</v>
      </c>
    </row>
    <row r="16" spans="1:10" x14ac:dyDescent="0.25">
      <c r="B16" t="s">
        <v>726</v>
      </c>
      <c r="D16">
        <v>55</v>
      </c>
    </row>
    <row r="17" spans="1:4" x14ac:dyDescent="0.25">
      <c r="B17" t="s">
        <v>163</v>
      </c>
      <c r="C17">
        <v>55</v>
      </c>
    </row>
    <row r="19" spans="1:4" x14ac:dyDescent="0.25">
      <c r="A19" s="1">
        <v>44867</v>
      </c>
      <c r="B19" t="s">
        <v>180</v>
      </c>
      <c r="C19">
        <v>270</v>
      </c>
    </row>
    <row r="20" spans="1:4" x14ac:dyDescent="0.25">
      <c r="B20" t="s">
        <v>175</v>
      </c>
      <c r="C20">
        <v>100</v>
      </c>
    </row>
    <row r="21" spans="1:4" x14ac:dyDescent="0.25">
      <c r="B21" t="s">
        <v>185</v>
      </c>
      <c r="D21">
        <v>182</v>
      </c>
    </row>
    <row r="22" spans="1:4" x14ac:dyDescent="0.25">
      <c r="B22" t="s">
        <v>930</v>
      </c>
      <c r="D22">
        <v>324</v>
      </c>
    </row>
    <row r="23" spans="1:4" x14ac:dyDescent="0.25">
      <c r="B23" t="s">
        <v>156</v>
      </c>
      <c r="D23">
        <v>130</v>
      </c>
    </row>
    <row r="24" spans="1:4" x14ac:dyDescent="0.25">
      <c r="B24" t="s">
        <v>921</v>
      </c>
      <c r="D24">
        <v>210</v>
      </c>
    </row>
    <row r="25" spans="1:4" x14ac:dyDescent="0.25">
      <c r="B25" t="s">
        <v>965</v>
      </c>
      <c r="D25">
        <v>45</v>
      </c>
    </row>
    <row r="26" spans="1:4" x14ac:dyDescent="0.25">
      <c r="B26" t="s">
        <v>966</v>
      </c>
      <c r="C26">
        <v>45</v>
      </c>
    </row>
    <row r="27" spans="1:4" x14ac:dyDescent="0.25">
      <c r="B27" t="s">
        <v>177</v>
      </c>
      <c r="D27">
        <v>142</v>
      </c>
    </row>
    <row r="28" spans="1:4" x14ac:dyDescent="0.25">
      <c r="B28" t="s">
        <v>904</v>
      </c>
      <c r="C28">
        <v>170</v>
      </c>
    </row>
    <row r="29" spans="1:4" x14ac:dyDescent="0.25">
      <c r="B29" t="s">
        <v>821</v>
      </c>
      <c r="C29">
        <v>120</v>
      </c>
    </row>
    <row r="30" spans="1:4" x14ac:dyDescent="0.25">
      <c r="B30" t="s">
        <v>765</v>
      </c>
      <c r="D30">
        <v>55</v>
      </c>
    </row>
    <row r="32" spans="1:4" x14ac:dyDescent="0.25">
      <c r="A32" s="1">
        <v>44868</v>
      </c>
      <c r="B32" t="s">
        <v>187</v>
      </c>
      <c r="C32">
        <v>20</v>
      </c>
    </row>
    <row r="33" spans="1:6" x14ac:dyDescent="0.25">
      <c r="B33" t="s">
        <v>967</v>
      </c>
      <c r="D33">
        <v>267</v>
      </c>
    </row>
    <row r="34" spans="1:6" x14ac:dyDescent="0.25">
      <c r="B34" t="s">
        <v>968</v>
      </c>
      <c r="C34">
        <v>380</v>
      </c>
    </row>
    <row r="35" spans="1:6" x14ac:dyDescent="0.25">
      <c r="B35" t="s">
        <v>151</v>
      </c>
      <c r="D35">
        <v>142</v>
      </c>
    </row>
    <row r="37" spans="1:6" x14ac:dyDescent="0.25">
      <c r="A37" s="1">
        <v>44869</v>
      </c>
      <c r="B37" t="s">
        <v>969</v>
      </c>
      <c r="D37">
        <v>172</v>
      </c>
    </row>
    <row r="38" spans="1:6" x14ac:dyDescent="0.25">
      <c r="B38" t="s">
        <v>202</v>
      </c>
      <c r="D38">
        <v>125</v>
      </c>
    </row>
    <row r="39" spans="1:6" x14ac:dyDescent="0.25">
      <c r="B39" t="s">
        <v>909</v>
      </c>
      <c r="C39">
        <v>55</v>
      </c>
    </row>
    <row r="40" spans="1:6" x14ac:dyDescent="0.25">
      <c r="B40" t="s">
        <v>714</v>
      </c>
      <c r="D40">
        <v>98</v>
      </c>
    </row>
    <row r="41" spans="1:6" x14ac:dyDescent="0.25">
      <c r="B41" t="s">
        <v>166</v>
      </c>
      <c r="F41">
        <v>75</v>
      </c>
    </row>
    <row r="43" spans="1:6" x14ac:dyDescent="0.25">
      <c r="A43" s="1">
        <v>44872</v>
      </c>
      <c r="B43" t="s">
        <v>145</v>
      </c>
      <c r="C43">
        <v>70</v>
      </c>
    </row>
    <row r="44" spans="1:6" x14ac:dyDescent="0.25">
      <c r="B44" t="s">
        <v>971</v>
      </c>
      <c r="C44">
        <v>40</v>
      </c>
      <c r="F44">
        <v>950</v>
      </c>
    </row>
    <row r="46" spans="1:6" x14ac:dyDescent="0.25">
      <c r="F46">
        <v>250</v>
      </c>
    </row>
    <row r="47" spans="1:6" x14ac:dyDescent="0.25">
      <c r="A47" s="1">
        <v>44873</v>
      </c>
      <c r="B47" t="s">
        <v>159</v>
      </c>
      <c r="D47">
        <v>185</v>
      </c>
    </row>
    <row r="48" spans="1:6" x14ac:dyDescent="0.25">
      <c r="A48" s="1"/>
      <c r="B48" t="s">
        <v>139</v>
      </c>
      <c r="C48">
        <v>114</v>
      </c>
    </row>
    <row r="49" spans="1:4" x14ac:dyDescent="0.25">
      <c r="A49" s="1"/>
      <c r="B49" t="s">
        <v>135</v>
      </c>
      <c r="D49">
        <v>200</v>
      </c>
    </row>
    <row r="50" spans="1:4" x14ac:dyDescent="0.25">
      <c r="A50" s="1"/>
      <c r="B50" t="s">
        <v>162</v>
      </c>
      <c r="C50">
        <v>40</v>
      </c>
    </row>
    <row r="51" spans="1:4" x14ac:dyDescent="0.25">
      <c r="A51" s="1">
        <v>44874</v>
      </c>
      <c r="B51" t="s">
        <v>159</v>
      </c>
      <c r="D51">
        <v>15</v>
      </c>
    </row>
    <row r="52" spans="1:4" x14ac:dyDescent="0.25">
      <c r="A52" s="1"/>
      <c r="B52" t="s">
        <v>973</v>
      </c>
      <c r="C52">
        <v>40</v>
      </c>
    </row>
    <row r="53" spans="1:4" x14ac:dyDescent="0.25">
      <c r="A53" s="1"/>
      <c r="B53" t="s">
        <v>146</v>
      </c>
      <c r="C53">
        <v>250</v>
      </c>
    </row>
    <row r="54" spans="1:4" x14ac:dyDescent="0.25">
      <c r="A54" s="1"/>
      <c r="B54" t="s">
        <v>974</v>
      </c>
      <c r="C54">
        <v>240</v>
      </c>
    </row>
    <row r="55" spans="1:4" x14ac:dyDescent="0.25">
      <c r="A55" s="1"/>
      <c r="B55" t="s">
        <v>783</v>
      </c>
      <c r="C55">
        <v>185</v>
      </c>
    </row>
    <row r="56" spans="1:4" x14ac:dyDescent="0.25">
      <c r="A56" s="1"/>
      <c r="B56" t="s">
        <v>975</v>
      </c>
      <c r="D56">
        <v>40</v>
      </c>
    </row>
    <row r="57" spans="1:4" x14ac:dyDescent="0.25">
      <c r="A57" s="1">
        <v>44875</v>
      </c>
      <c r="B57" t="s">
        <v>876</v>
      </c>
      <c r="C57">
        <v>460</v>
      </c>
    </row>
    <row r="58" spans="1:4" x14ac:dyDescent="0.25">
      <c r="B58" t="s">
        <v>153</v>
      </c>
      <c r="D58">
        <v>70</v>
      </c>
    </row>
    <row r="63" spans="1:4" x14ac:dyDescent="0.25">
      <c r="A63" s="1">
        <v>44876</v>
      </c>
      <c r="B63" t="s">
        <v>972</v>
      </c>
      <c r="C63">
        <v>43</v>
      </c>
    </row>
    <row r="64" spans="1:4" x14ac:dyDescent="0.25">
      <c r="B64" t="s">
        <v>799</v>
      </c>
      <c r="C64">
        <v>50</v>
      </c>
    </row>
    <row r="65" spans="1:6" x14ac:dyDescent="0.25">
      <c r="F65">
        <v>400</v>
      </c>
    </row>
    <row r="68" spans="1:6" x14ac:dyDescent="0.25">
      <c r="A68" s="1">
        <v>44881</v>
      </c>
    </row>
    <row r="69" spans="1:6" x14ac:dyDescent="0.25">
      <c r="F69">
        <v>690</v>
      </c>
    </row>
    <row r="71" spans="1:6" x14ac:dyDescent="0.25">
      <c r="A71" s="1">
        <v>44883</v>
      </c>
      <c r="B71" t="s">
        <v>980</v>
      </c>
      <c r="C71">
        <v>240</v>
      </c>
    </row>
    <row r="72" spans="1:6" x14ac:dyDescent="0.25">
      <c r="A72" s="1">
        <v>44887</v>
      </c>
      <c r="F72">
        <v>350</v>
      </c>
    </row>
    <row r="73" spans="1:6" x14ac:dyDescent="0.25">
      <c r="A73" s="1"/>
    </row>
    <row r="74" spans="1:6" x14ac:dyDescent="0.25">
      <c r="A74" s="1">
        <v>44894</v>
      </c>
      <c r="B74" t="s">
        <v>199</v>
      </c>
      <c r="D74">
        <v>95</v>
      </c>
    </row>
    <row r="75" spans="1:6" x14ac:dyDescent="0.25">
      <c r="A75" s="1">
        <v>44895</v>
      </c>
      <c r="B75" t="s">
        <v>984</v>
      </c>
      <c r="C75">
        <v>150</v>
      </c>
    </row>
    <row r="76" spans="1:6" x14ac:dyDescent="0.25">
      <c r="A76" s="1"/>
      <c r="B76" t="s">
        <v>151</v>
      </c>
      <c r="C76">
        <v>40</v>
      </c>
    </row>
    <row r="77" spans="1:6" x14ac:dyDescent="0.25">
      <c r="A77" s="1"/>
      <c r="B77" t="s">
        <v>992</v>
      </c>
      <c r="D77">
        <v>130</v>
      </c>
    </row>
    <row r="78" spans="1:6" x14ac:dyDescent="0.25">
      <c r="A78" s="1"/>
      <c r="B78" t="s">
        <v>769</v>
      </c>
      <c r="D78">
        <v>68</v>
      </c>
    </row>
    <row r="80" spans="1:6" x14ac:dyDescent="0.25">
      <c r="A80" s="1">
        <v>44896</v>
      </c>
      <c r="B80" t="s">
        <v>888</v>
      </c>
      <c r="D80">
        <v>45</v>
      </c>
    </row>
    <row r="81" spans="1:6" x14ac:dyDescent="0.25">
      <c r="B81" t="s">
        <v>133</v>
      </c>
      <c r="D81">
        <v>187</v>
      </c>
    </row>
    <row r="82" spans="1:6" x14ac:dyDescent="0.25">
      <c r="B82" t="s">
        <v>885</v>
      </c>
      <c r="C82">
        <v>150</v>
      </c>
      <c r="F82">
        <v>150</v>
      </c>
    </row>
    <row r="84" spans="1:6" x14ac:dyDescent="0.25">
      <c r="A84" s="1">
        <v>44897</v>
      </c>
      <c r="B84" t="s">
        <v>909</v>
      </c>
      <c r="D84">
        <v>55</v>
      </c>
    </row>
    <row r="85" spans="1:6" x14ac:dyDescent="0.25">
      <c r="B85" t="s">
        <v>132</v>
      </c>
      <c r="D85">
        <v>267</v>
      </c>
    </row>
    <row r="86" spans="1:6" x14ac:dyDescent="0.25">
      <c r="B86" t="s">
        <v>985</v>
      </c>
      <c r="C86">
        <v>150</v>
      </c>
    </row>
    <row r="87" spans="1:6" x14ac:dyDescent="0.25">
      <c r="B87" t="s">
        <v>803</v>
      </c>
      <c r="D87">
        <v>45</v>
      </c>
    </row>
    <row r="88" spans="1:6" x14ac:dyDescent="0.25">
      <c r="B88" t="s">
        <v>714</v>
      </c>
      <c r="D88">
        <v>49</v>
      </c>
    </row>
    <row r="89" spans="1:6" x14ac:dyDescent="0.25">
      <c r="A89" s="1">
        <v>44900</v>
      </c>
      <c r="B89" t="s">
        <v>923</v>
      </c>
      <c r="D89">
        <v>155</v>
      </c>
    </row>
    <row r="90" spans="1:6" x14ac:dyDescent="0.25">
      <c r="B90" t="s">
        <v>983</v>
      </c>
      <c r="D90">
        <v>170</v>
      </c>
    </row>
    <row r="91" spans="1:6" x14ac:dyDescent="0.25">
      <c r="B91" t="s">
        <v>156</v>
      </c>
      <c r="D91">
        <v>130</v>
      </c>
    </row>
    <row r="92" spans="1:6" x14ac:dyDescent="0.25">
      <c r="B92" t="s">
        <v>483</v>
      </c>
      <c r="C92">
        <v>135</v>
      </c>
    </row>
    <row r="93" spans="1:6" x14ac:dyDescent="0.25">
      <c r="B93" t="s">
        <v>866</v>
      </c>
      <c r="C93">
        <v>45</v>
      </c>
    </row>
    <row r="94" spans="1:6" x14ac:dyDescent="0.25">
      <c r="B94" t="s">
        <v>815</v>
      </c>
      <c r="C94">
        <v>50</v>
      </c>
    </row>
    <row r="95" spans="1:6" x14ac:dyDescent="0.25">
      <c r="B95" t="s">
        <v>813</v>
      </c>
      <c r="D95">
        <v>68</v>
      </c>
    </row>
    <row r="96" spans="1:6" x14ac:dyDescent="0.25">
      <c r="B96" t="s">
        <v>821</v>
      </c>
      <c r="D96">
        <v>120</v>
      </c>
    </row>
    <row r="97" spans="1:6" x14ac:dyDescent="0.25">
      <c r="B97" t="s">
        <v>994</v>
      </c>
      <c r="D97">
        <v>40</v>
      </c>
    </row>
    <row r="99" spans="1:6" x14ac:dyDescent="0.25">
      <c r="A99" s="1">
        <v>44901</v>
      </c>
      <c r="B99" t="s">
        <v>839</v>
      </c>
      <c r="C99">
        <v>160</v>
      </c>
      <c r="F99">
        <v>650</v>
      </c>
    </row>
    <row r="100" spans="1:6" x14ac:dyDescent="0.25">
      <c r="A100" s="1"/>
      <c r="B100" t="s">
        <v>982</v>
      </c>
      <c r="D100">
        <v>125</v>
      </c>
    </row>
    <row r="101" spans="1:6" x14ac:dyDescent="0.25">
      <c r="A101" s="1"/>
      <c r="B101" t="s">
        <v>135</v>
      </c>
      <c r="C101">
        <v>100</v>
      </c>
    </row>
    <row r="102" spans="1:6" x14ac:dyDescent="0.25">
      <c r="A102" s="1"/>
      <c r="B102" t="s">
        <v>163</v>
      </c>
      <c r="C102">
        <v>50</v>
      </c>
    </row>
    <row r="103" spans="1:6" x14ac:dyDescent="0.25">
      <c r="A103" s="1"/>
    </row>
    <row r="104" spans="1:6" x14ac:dyDescent="0.25">
      <c r="A104" s="1"/>
    </row>
    <row r="106" spans="1:6" x14ac:dyDescent="0.25">
      <c r="A106" s="1">
        <v>44902</v>
      </c>
      <c r="B106" t="s">
        <v>976</v>
      </c>
      <c r="C106">
        <v>150</v>
      </c>
    </row>
    <row r="107" spans="1:6" x14ac:dyDescent="0.25">
      <c r="B107" t="s">
        <v>45</v>
      </c>
      <c r="C107">
        <v>100</v>
      </c>
    </row>
    <row r="108" spans="1:6" x14ac:dyDescent="0.25">
      <c r="B108" t="s">
        <v>859</v>
      </c>
      <c r="D108">
        <v>210</v>
      </c>
    </row>
    <row r="109" spans="1:6" x14ac:dyDescent="0.25">
      <c r="B109" t="s">
        <v>871</v>
      </c>
      <c r="C109">
        <v>215</v>
      </c>
    </row>
    <row r="110" spans="1:6" x14ac:dyDescent="0.25">
      <c r="B110" t="s">
        <v>981</v>
      </c>
      <c r="D110">
        <v>45</v>
      </c>
    </row>
    <row r="111" spans="1:6" x14ac:dyDescent="0.25">
      <c r="B111" t="s">
        <v>975</v>
      </c>
      <c r="D111">
        <v>40</v>
      </c>
      <c r="F111">
        <v>450</v>
      </c>
    </row>
    <row r="113" spans="1:6" x14ac:dyDescent="0.25">
      <c r="A113" s="1">
        <v>44903</v>
      </c>
      <c r="B113" t="s">
        <v>873</v>
      </c>
      <c r="C113">
        <v>40</v>
      </c>
    </row>
    <row r="114" spans="1:6" x14ac:dyDescent="0.25">
      <c r="B114" t="s">
        <v>173</v>
      </c>
    </row>
    <row r="115" spans="1:6" x14ac:dyDescent="0.25">
      <c r="B115" t="s">
        <v>765</v>
      </c>
      <c r="C115">
        <v>90</v>
      </c>
    </row>
    <row r="116" spans="1:6" x14ac:dyDescent="0.25">
      <c r="B116" t="s">
        <v>152</v>
      </c>
      <c r="D116">
        <v>185</v>
      </c>
    </row>
    <row r="117" spans="1:6" x14ac:dyDescent="0.25">
      <c r="B117" t="s">
        <v>991</v>
      </c>
      <c r="D117">
        <v>55</v>
      </c>
    </row>
    <row r="119" spans="1:6" x14ac:dyDescent="0.25">
      <c r="A119" s="1">
        <v>44904</v>
      </c>
      <c r="B119" t="s">
        <v>995</v>
      </c>
      <c r="D119">
        <v>445</v>
      </c>
    </row>
    <row r="120" spans="1:6" x14ac:dyDescent="0.25">
      <c r="A120" s="1">
        <v>44905</v>
      </c>
      <c r="B120" t="s">
        <v>838</v>
      </c>
      <c r="C120">
        <v>5</v>
      </c>
    </row>
    <row r="121" spans="1:6" x14ac:dyDescent="0.25">
      <c r="A121" s="1"/>
      <c r="B121" t="s">
        <v>153</v>
      </c>
      <c r="D121">
        <v>70</v>
      </c>
    </row>
    <row r="122" spans="1:6" x14ac:dyDescent="0.25">
      <c r="A122" s="1"/>
      <c r="B122" t="s">
        <v>768</v>
      </c>
      <c r="D122">
        <v>184</v>
      </c>
    </row>
    <row r="123" spans="1:6" x14ac:dyDescent="0.25">
      <c r="A123" s="1"/>
    </row>
    <row r="124" spans="1:6" x14ac:dyDescent="0.25">
      <c r="A124" s="1">
        <v>44908</v>
      </c>
      <c r="B124" t="s">
        <v>989</v>
      </c>
      <c r="D124">
        <v>150</v>
      </c>
    </row>
    <row r="125" spans="1:6" x14ac:dyDescent="0.25">
      <c r="A125" s="1"/>
      <c r="B125" t="s">
        <v>876</v>
      </c>
      <c r="C125">
        <v>460</v>
      </c>
    </row>
    <row r="126" spans="1:6" x14ac:dyDescent="0.25">
      <c r="A126" s="1"/>
    </row>
    <row r="127" spans="1:6" x14ac:dyDescent="0.25">
      <c r="A127" s="1">
        <v>44909</v>
      </c>
      <c r="B127" t="s">
        <v>988</v>
      </c>
      <c r="C127">
        <v>143</v>
      </c>
      <c r="F127">
        <v>500</v>
      </c>
    </row>
    <row r="128" spans="1:6" x14ac:dyDescent="0.25">
      <c r="A128" s="1"/>
      <c r="B128" t="s">
        <v>146</v>
      </c>
      <c r="C128">
        <v>117</v>
      </c>
    </row>
    <row r="129" spans="1:6" x14ac:dyDescent="0.25">
      <c r="A129" s="1"/>
      <c r="B129" t="s">
        <v>168</v>
      </c>
      <c r="D129">
        <v>80</v>
      </c>
    </row>
    <row r="130" spans="1:6" x14ac:dyDescent="0.25">
      <c r="A130" s="1"/>
    </row>
    <row r="131" spans="1:6" x14ac:dyDescent="0.25">
      <c r="A131" s="1">
        <v>44910</v>
      </c>
      <c r="F131">
        <v>150</v>
      </c>
    </row>
    <row r="132" spans="1:6" x14ac:dyDescent="0.25">
      <c r="A132" s="1"/>
    </row>
    <row r="133" spans="1:6" x14ac:dyDescent="0.25">
      <c r="A133" s="1"/>
    </row>
    <row r="134" spans="1:6" x14ac:dyDescent="0.25">
      <c r="A134" s="1">
        <v>44911</v>
      </c>
      <c r="B134" t="s">
        <v>161</v>
      </c>
      <c r="D134">
        <v>160</v>
      </c>
    </row>
    <row r="135" spans="1:6" x14ac:dyDescent="0.25">
      <c r="A135" s="1"/>
    </row>
    <row r="136" spans="1:6" x14ac:dyDescent="0.25">
      <c r="A136" s="1"/>
    </row>
    <row r="137" spans="1:6" x14ac:dyDescent="0.25">
      <c r="A137" s="1">
        <v>44914</v>
      </c>
      <c r="B137" t="s">
        <v>987</v>
      </c>
      <c r="C137">
        <v>500</v>
      </c>
    </row>
    <row r="138" spans="1:6" x14ac:dyDescent="0.25">
      <c r="B138" t="s">
        <v>964</v>
      </c>
      <c r="C138">
        <v>206</v>
      </c>
    </row>
    <row r="139" spans="1:6" x14ac:dyDescent="0.25">
      <c r="B139" t="s">
        <v>158</v>
      </c>
      <c r="D139">
        <v>75</v>
      </c>
    </row>
    <row r="140" spans="1:6" x14ac:dyDescent="0.25">
      <c r="B140" t="s">
        <v>145</v>
      </c>
      <c r="C140">
        <v>70</v>
      </c>
    </row>
    <row r="141" spans="1:6" x14ac:dyDescent="0.25">
      <c r="B141" t="s">
        <v>674</v>
      </c>
      <c r="C141">
        <v>20</v>
      </c>
      <c r="D141">
        <v>225</v>
      </c>
    </row>
    <row r="142" spans="1:6" x14ac:dyDescent="0.25">
      <c r="B142" t="s">
        <v>815</v>
      </c>
      <c r="C142">
        <v>50</v>
      </c>
    </row>
    <row r="143" spans="1:6" x14ac:dyDescent="0.25">
      <c r="B143" t="s">
        <v>165</v>
      </c>
      <c r="C143">
        <v>90</v>
      </c>
      <c r="F143">
        <v>900</v>
      </c>
    </row>
    <row r="146" spans="1:6" x14ac:dyDescent="0.25">
      <c r="A146" s="1">
        <v>44915</v>
      </c>
      <c r="B146" t="s">
        <v>990</v>
      </c>
      <c r="D146">
        <v>40</v>
      </c>
    </row>
    <row r="148" spans="1:6" x14ac:dyDescent="0.25">
      <c r="A148" s="1">
        <v>44916</v>
      </c>
      <c r="B148" t="s">
        <v>172</v>
      </c>
      <c r="C148">
        <v>95</v>
      </c>
    </row>
    <row r="149" spans="1:6" x14ac:dyDescent="0.25">
      <c r="B149" t="s">
        <v>996</v>
      </c>
      <c r="D149">
        <v>460</v>
      </c>
    </row>
    <row r="150" spans="1:6" x14ac:dyDescent="0.25">
      <c r="B150" t="s">
        <v>913</v>
      </c>
      <c r="D150">
        <v>140</v>
      </c>
    </row>
    <row r="151" spans="1:6" x14ac:dyDescent="0.25">
      <c r="B151" t="s">
        <v>151</v>
      </c>
      <c r="C151">
        <v>186</v>
      </c>
    </row>
    <row r="152" spans="1:6" x14ac:dyDescent="0.25">
      <c r="B152" t="s">
        <v>997</v>
      </c>
      <c r="D152">
        <v>170</v>
      </c>
      <c r="F152">
        <v>580</v>
      </c>
    </row>
    <row r="153" spans="1:6" x14ac:dyDescent="0.25">
      <c r="B153" t="s">
        <v>657</v>
      </c>
      <c r="C153">
        <v>170</v>
      </c>
    </row>
    <row r="154" spans="1:6" x14ac:dyDescent="0.25">
      <c r="B154" t="s">
        <v>783</v>
      </c>
      <c r="C154">
        <v>95</v>
      </c>
    </row>
    <row r="155" spans="1:6" x14ac:dyDescent="0.25">
      <c r="A155" s="1">
        <v>44918</v>
      </c>
      <c r="B155" t="s">
        <v>998</v>
      </c>
      <c r="C155">
        <v>50</v>
      </c>
    </row>
    <row r="156" spans="1:6" x14ac:dyDescent="0.25">
      <c r="B156" t="s">
        <v>795</v>
      </c>
      <c r="D156">
        <v>75</v>
      </c>
    </row>
    <row r="157" spans="1:6" x14ac:dyDescent="0.25">
      <c r="B157" t="s">
        <v>199</v>
      </c>
      <c r="D157">
        <v>95</v>
      </c>
      <c r="F157">
        <v>190</v>
      </c>
    </row>
    <row r="159" spans="1:6" x14ac:dyDescent="0.25">
      <c r="A159" s="1"/>
      <c r="F159">
        <v>580</v>
      </c>
    </row>
    <row r="161" spans="1:7" x14ac:dyDescent="0.25">
      <c r="A161" s="1">
        <v>45107</v>
      </c>
      <c r="B161" t="s">
        <v>1045</v>
      </c>
      <c r="D161">
        <v>115</v>
      </c>
      <c r="G161">
        <v>85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XFC402"/>
  <sheetViews>
    <sheetView zoomScale="80" zoomScaleNormal="80" workbookViewId="0">
      <pane ySplit="3" topLeftCell="A115" activePane="bottomLeft" state="frozen"/>
      <selection activeCell="D1" sqref="D1"/>
      <selection pane="bottomLeft" activeCell="D151" sqref="D151"/>
    </sheetView>
  </sheetViews>
  <sheetFormatPr defaultColWidth="13" defaultRowHeight="17.25" x14ac:dyDescent="0.3"/>
  <cols>
    <col min="1" max="1" width="35.140625" style="37" customWidth="1"/>
    <col min="2" max="2" width="7.7109375" style="38" customWidth="1"/>
    <col min="3" max="3" width="8.7109375" style="39" customWidth="1"/>
    <col min="4" max="4" width="10.7109375" style="39" bestFit="1" customWidth="1"/>
    <col min="5" max="5" width="13.5703125" style="39" customWidth="1"/>
    <col min="6" max="6" width="13.85546875" style="39" customWidth="1"/>
    <col min="7" max="7" width="15.42578125" style="39" customWidth="1"/>
    <col min="8" max="8" width="7.28515625" style="44" bestFit="1" customWidth="1"/>
    <col min="9" max="10" width="8.42578125" style="39" customWidth="1"/>
    <col min="11" max="11" width="9.7109375" style="39" customWidth="1"/>
    <col min="12" max="13" width="8.7109375" style="39" customWidth="1"/>
    <col min="14" max="14" width="9.28515625" style="39" customWidth="1"/>
    <col min="15" max="15" width="8.28515625" style="39" customWidth="1"/>
    <col min="16" max="16" width="8" style="39" customWidth="1"/>
    <col min="17" max="18" width="6.42578125" style="39" bestFit="1" customWidth="1"/>
    <col min="19" max="19" width="6.42578125" style="39" customWidth="1"/>
    <col min="20" max="20" width="11.42578125" style="57" bestFit="1" customWidth="1"/>
    <col min="21" max="21" width="9.42578125" style="54" bestFit="1" customWidth="1"/>
    <col min="22" max="22" width="26.7109375" style="55" customWidth="1"/>
    <col min="23" max="23" width="13" style="39"/>
    <col min="24" max="24" width="17.42578125" style="39" bestFit="1" customWidth="1"/>
    <col min="25" max="16384" width="13" style="21"/>
  </cols>
  <sheetData>
    <row r="1" spans="1:445" ht="18.75" x14ac:dyDescent="0.3">
      <c r="A1" s="162" t="s">
        <v>863</v>
      </c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4"/>
    </row>
    <row r="2" spans="1:445" s="22" customFormat="1" ht="18.75" x14ac:dyDescent="0.3">
      <c r="A2" s="22" t="s">
        <v>0</v>
      </c>
      <c r="B2" s="23"/>
      <c r="C2" s="23">
        <f>SUM(C4:C1048576)</f>
        <v>7601</v>
      </c>
      <c r="D2" s="23"/>
      <c r="E2" s="23">
        <f t="shared" ref="E2:T2" si="0">SUM(E4:E1048576)</f>
        <v>2158</v>
      </c>
      <c r="F2" s="23">
        <f t="shared" si="0"/>
        <v>93156</v>
      </c>
      <c r="G2" s="23">
        <f t="shared" si="0"/>
        <v>10123</v>
      </c>
      <c r="H2" s="23">
        <f t="shared" si="0"/>
        <v>1366</v>
      </c>
      <c r="I2" s="23">
        <f t="shared" si="0"/>
        <v>11664</v>
      </c>
      <c r="J2" s="23">
        <f t="shared" si="0"/>
        <v>10009</v>
      </c>
      <c r="K2" s="23">
        <f t="shared" si="0"/>
        <v>9188</v>
      </c>
      <c r="L2" s="23">
        <f t="shared" si="0"/>
        <v>9076</v>
      </c>
      <c r="M2" s="23">
        <f t="shared" si="0"/>
        <v>8437</v>
      </c>
      <c r="N2" s="23">
        <f t="shared" si="0"/>
        <v>8643</v>
      </c>
      <c r="O2" s="23">
        <f t="shared" si="0"/>
        <v>8946</v>
      </c>
      <c r="P2" s="23">
        <f t="shared" si="0"/>
        <v>7415</v>
      </c>
      <c r="Q2" s="23">
        <f t="shared" si="0"/>
        <v>1946</v>
      </c>
      <c r="R2" s="23">
        <f t="shared" si="0"/>
        <v>795</v>
      </c>
      <c r="S2" s="23">
        <f t="shared" si="0"/>
        <v>38</v>
      </c>
      <c r="T2" s="23">
        <f t="shared" si="0"/>
        <v>87646</v>
      </c>
      <c r="U2" s="23">
        <f>SUMIF(U4:U1048576,"&gt;=0")</f>
        <v>2473</v>
      </c>
      <c r="V2" s="24">
        <f>IF(AND(ISBLANK(E2),ISBLANK(F2), ISBLANK(G2), ISBLANK(H2), ISBLANK(I2), ISBLANK(J2), ISBLANK(K2), ISBLANK(L2), ISBLANK(M2),ISBLANK(N2), ISBLANK(O2), ISBLANK(P2), ISBLANK(Q2), ISBLANK(R2), ISBLANK(S2)), "",IFERROR(((F2+E2)-U2)/(F2+E2),""))</f>
        <v>0.97405417881948086</v>
      </c>
      <c r="W2" s="23">
        <f>COUNTA(W4:W1048576)</f>
        <v>16</v>
      </c>
      <c r="X2" s="23">
        <f>SUM(X4:X300)</f>
        <v>5156</v>
      </c>
    </row>
    <row r="3" spans="1:445" ht="19.5" thickBot="1" x14ac:dyDescent="0.35">
      <c r="A3" s="25" t="s">
        <v>1</v>
      </c>
      <c r="B3" s="26" t="s">
        <v>204</v>
      </c>
      <c r="C3" s="27" t="s">
        <v>2</v>
      </c>
      <c r="D3" s="27" t="s">
        <v>3</v>
      </c>
      <c r="E3" s="27" t="s">
        <v>4</v>
      </c>
      <c r="F3" s="27" t="s">
        <v>5</v>
      </c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 t="s">
        <v>11</v>
      </c>
      <c r="M3" s="27" t="s">
        <v>12</v>
      </c>
      <c r="N3" s="27" t="s">
        <v>13</v>
      </c>
      <c r="O3" s="27" t="s">
        <v>14</v>
      </c>
      <c r="P3" s="27" t="s">
        <v>15</v>
      </c>
      <c r="Q3" s="27" t="s">
        <v>16</v>
      </c>
      <c r="R3" s="27" t="s">
        <v>17</v>
      </c>
      <c r="S3" s="27" t="s">
        <v>18</v>
      </c>
      <c r="T3" s="28" t="s">
        <v>19</v>
      </c>
      <c r="U3" s="28" t="s">
        <v>20</v>
      </c>
      <c r="V3" s="29" t="s">
        <v>21</v>
      </c>
      <c r="W3" s="30" t="s">
        <v>22</v>
      </c>
      <c r="X3" s="30" t="s">
        <v>23</v>
      </c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  <c r="BJ3" s="31"/>
      <c r="BK3" s="31"/>
      <c r="BL3" s="31"/>
      <c r="BM3" s="31"/>
      <c r="BN3" s="31"/>
      <c r="BO3" s="31"/>
      <c r="BP3" s="31"/>
      <c r="BQ3" s="31"/>
      <c r="BR3" s="31"/>
      <c r="BS3" s="31"/>
      <c r="BT3" s="31"/>
      <c r="BU3" s="31"/>
      <c r="BV3" s="31"/>
      <c r="BW3" s="31"/>
      <c r="BX3" s="31"/>
      <c r="BY3" s="31"/>
      <c r="BZ3" s="31"/>
      <c r="CA3" s="31"/>
      <c r="CB3" s="31"/>
      <c r="CC3" s="31"/>
      <c r="CD3" s="31"/>
      <c r="CE3" s="31"/>
      <c r="CF3" s="31"/>
      <c r="CG3" s="31"/>
      <c r="CH3" s="31"/>
      <c r="CI3" s="31"/>
      <c r="CJ3" s="31"/>
      <c r="CK3" s="31"/>
      <c r="CL3" s="31"/>
      <c r="CM3" s="31"/>
      <c r="CN3" s="31"/>
      <c r="CO3" s="31"/>
      <c r="CP3" s="31"/>
      <c r="CQ3" s="31"/>
      <c r="CR3" s="31"/>
      <c r="CS3" s="31"/>
      <c r="CT3" s="31"/>
      <c r="CU3" s="31"/>
      <c r="CV3" s="31"/>
      <c r="CW3" s="31"/>
      <c r="CX3" s="31"/>
      <c r="CY3" s="31"/>
      <c r="CZ3" s="31"/>
      <c r="DA3" s="31"/>
      <c r="DB3" s="31"/>
      <c r="DC3" s="31"/>
      <c r="DD3" s="31"/>
      <c r="DE3" s="31"/>
      <c r="DF3" s="31"/>
      <c r="DG3" s="31"/>
      <c r="DH3" s="31"/>
      <c r="DI3" s="31"/>
      <c r="DJ3" s="31"/>
      <c r="DK3" s="31"/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1"/>
      <c r="DW3" s="31"/>
      <c r="DX3" s="31"/>
      <c r="DY3" s="31"/>
      <c r="DZ3" s="31"/>
      <c r="EA3" s="31"/>
      <c r="EB3" s="31"/>
      <c r="EC3" s="31"/>
      <c r="ED3" s="31"/>
      <c r="EE3" s="31"/>
      <c r="EF3" s="31"/>
      <c r="EG3" s="31"/>
      <c r="EH3" s="31"/>
      <c r="EI3" s="31"/>
      <c r="EJ3" s="31"/>
      <c r="EK3" s="31"/>
      <c r="EL3" s="31"/>
      <c r="EM3" s="31"/>
      <c r="EN3" s="31"/>
      <c r="EO3" s="31"/>
      <c r="EP3" s="31"/>
      <c r="EQ3" s="31"/>
      <c r="ER3" s="31"/>
      <c r="ES3" s="31"/>
      <c r="ET3" s="31"/>
      <c r="EU3" s="31"/>
      <c r="EV3" s="31"/>
      <c r="EW3" s="31"/>
      <c r="EX3" s="31"/>
      <c r="EY3" s="31"/>
      <c r="EZ3" s="31"/>
      <c r="FA3" s="31"/>
      <c r="FB3" s="31"/>
      <c r="FC3" s="31"/>
      <c r="FD3" s="31"/>
      <c r="FE3" s="31"/>
      <c r="FF3" s="31"/>
      <c r="FG3" s="31"/>
      <c r="FH3" s="31"/>
      <c r="FI3" s="31"/>
      <c r="FJ3" s="31"/>
      <c r="FK3" s="31"/>
      <c r="FL3" s="31"/>
      <c r="FM3" s="31"/>
      <c r="FN3" s="31"/>
      <c r="FO3" s="31"/>
      <c r="FP3" s="31"/>
      <c r="FQ3" s="31"/>
      <c r="FR3" s="31"/>
      <c r="FS3" s="31"/>
      <c r="FT3" s="31"/>
      <c r="FU3" s="31"/>
      <c r="FV3" s="31"/>
      <c r="FW3" s="31"/>
      <c r="FX3" s="31"/>
      <c r="FY3" s="31"/>
      <c r="FZ3" s="31"/>
      <c r="GA3" s="31"/>
      <c r="GB3" s="31"/>
      <c r="GC3" s="31"/>
      <c r="GD3" s="31"/>
      <c r="GE3" s="31"/>
      <c r="GF3" s="31"/>
      <c r="GG3" s="31"/>
      <c r="GH3" s="31"/>
      <c r="GI3" s="31"/>
      <c r="GJ3" s="31"/>
      <c r="GK3" s="31"/>
      <c r="GL3" s="31"/>
      <c r="GM3" s="31"/>
      <c r="GN3" s="31"/>
      <c r="GO3" s="31"/>
      <c r="GP3" s="31"/>
      <c r="GQ3" s="31"/>
      <c r="GR3" s="3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1"/>
      <c r="HF3" s="31"/>
      <c r="HG3" s="31"/>
      <c r="HH3" s="31"/>
      <c r="HI3" s="31"/>
      <c r="HJ3" s="31"/>
      <c r="HK3" s="31"/>
      <c r="HL3" s="31"/>
      <c r="HM3" s="31"/>
      <c r="HN3" s="31"/>
      <c r="HO3" s="31"/>
      <c r="HP3" s="31"/>
      <c r="HQ3" s="31"/>
      <c r="HR3" s="31"/>
      <c r="HS3" s="31"/>
      <c r="HT3" s="31"/>
      <c r="HU3" s="31"/>
      <c r="HV3" s="31"/>
      <c r="HW3" s="31"/>
      <c r="HX3" s="31"/>
      <c r="HY3" s="31"/>
      <c r="HZ3" s="31"/>
      <c r="IA3" s="31"/>
      <c r="IB3" s="31"/>
      <c r="IC3" s="31"/>
      <c r="ID3" s="31"/>
      <c r="IE3" s="31"/>
      <c r="IF3" s="31"/>
      <c r="IG3" s="31"/>
      <c r="IH3" s="31"/>
      <c r="II3" s="31"/>
      <c r="IJ3" s="31"/>
      <c r="IK3" s="31"/>
      <c r="IL3" s="31"/>
      <c r="IM3" s="31"/>
      <c r="IN3" s="31"/>
      <c r="IO3" s="31"/>
      <c r="IP3" s="31"/>
      <c r="IQ3" s="31"/>
      <c r="IR3" s="31"/>
      <c r="IS3" s="31"/>
      <c r="IT3" s="31"/>
      <c r="IU3" s="31"/>
      <c r="IV3" s="31"/>
      <c r="IW3" s="31"/>
      <c r="IX3" s="31"/>
      <c r="IY3" s="31"/>
      <c r="IZ3" s="31"/>
      <c r="JA3" s="31"/>
      <c r="JB3" s="31"/>
      <c r="JC3" s="31"/>
      <c r="JD3" s="31"/>
      <c r="JE3" s="31"/>
      <c r="JF3" s="31"/>
      <c r="JG3" s="31"/>
      <c r="JH3" s="31"/>
      <c r="JI3" s="31"/>
      <c r="JJ3" s="31"/>
      <c r="JK3" s="31"/>
      <c r="JL3" s="31"/>
      <c r="JM3" s="31"/>
      <c r="JN3" s="31"/>
      <c r="JO3" s="31"/>
      <c r="JP3" s="31"/>
      <c r="JQ3" s="31"/>
      <c r="JR3" s="31"/>
      <c r="JS3" s="31"/>
      <c r="JT3" s="31"/>
      <c r="JU3" s="31"/>
      <c r="JV3" s="31"/>
      <c r="JW3" s="31"/>
      <c r="JX3" s="31"/>
      <c r="JY3" s="31"/>
      <c r="JZ3" s="31"/>
      <c r="KA3" s="31"/>
      <c r="KB3" s="31"/>
      <c r="KC3" s="31"/>
      <c r="KD3" s="31"/>
      <c r="KE3" s="31"/>
      <c r="KF3" s="31"/>
      <c r="KG3" s="31"/>
      <c r="KH3" s="31"/>
      <c r="KI3" s="31"/>
      <c r="KJ3" s="31"/>
      <c r="KK3" s="31"/>
      <c r="KL3" s="31"/>
      <c r="KM3" s="31"/>
      <c r="KN3" s="31"/>
      <c r="KO3" s="31"/>
      <c r="KP3" s="31"/>
      <c r="KQ3" s="31"/>
      <c r="KR3" s="31"/>
      <c r="KS3" s="31"/>
      <c r="KT3" s="31"/>
      <c r="KU3" s="31"/>
      <c r="KV3" s="31"/>
      <c r="KW3" s="31"/>
      <c r="KX3" s="31"/>
      <c r="KY3" s="31"/>
      <c r="KZ3" s="31"/>
      <c r="LA3" s="31"/>
      <c r="LB3" s="31"/>
      <c r="LC3" s="31"/>
      <c r="LD3" s="31"/>
      <c r="LE3" s="31"/>
      <c r="LF3" s="31"/>
      <c r="LG3" s="31"/>
      <c r="LH3" s="31"/>
      <c r="LI3" s="31"/>
      <c r="LJ3" s="31"/>
      <c r="LK3" s="31"/>
      <c r="LL3" s="31"/>
      <c r="LM3" s="31"/>
      <c r="LN3" s="31"/>
      <c r="LO3" s="31"/>
      <c r="LP3" s="31"/>
      <c r="LQ3" s="31"/>
      <c r="LR3" s="31"/>
      <c r="LS3" s="31"/>
      <c r="LT3" s="31"/>
      <c r="LU3" s="31"/>
      <c r="LV3" s="31"/>
      <c r="LW3" s="31"/>
      <c r="LX3" s="31"/>
      <c r="LY3" s="31"/>
      <c r="LZ3" s="31"/>
      <c r="MA3" s="31"/>
      <c r="MB3" s="31"/>
      <c r="MC3" s="31"/>
      <c r="MD3" s="31"/>
      <c r="ME3" s="31"/>
      <c r="MF3" s="31"/>
      <c r="MG3" s="31"/>
      <c r="MH3" s="31"/>
      <c r="MI3" s="31"/>
      <c r="MJ3" s="31"/>
      <c r="MK3" s="31"/>
      <c r="ML3" s="31"/>
      <c r="MM3" s="31"/>
      <c r="MN3" s="31"/>
      <c r="MO3" s="31"/>
      <c r="MP3" s="31"/>
      <c r="MQ3" s="31"/>
      <c r="MR3" s="31"/>
      <c r="MS3" s="31"/>
      <c r="MT3" s="31"/>
      <c r="MU3" s="31"/>
      <c r="MV3" s="31"/>
      <c r="MW3" s="31"/>
      <c r="MX3" s="31"/>
      <c r="MY3" s="31"/>
      <c r="MZ3" s="31"/>
      <c r="NA3" s="31"/>
      <c r="NB3" s="31"/>
      <c r="NC3" s="31"/>
      <c r="ND3" s="31"/>
      <c r="NE3" s="31"/>
      <c r="NF3" s="31"/>
      <c r="NG3" s="31"/>
      <c r="NH3" s="31"/>
      <c r="NI3" s="31"/>
      <c r="NJ3" s="31"/>
      <c r="NK3" s="31"/>
      <c r="NL3" s="31"/>
      <c r="NM3" s="31"/>
      <c r="NN3" s="31"/>
      <c r="NO3" s="31"/>
      <c r="NP3" s="31"/>
      <c r="NQ3" s="31"/>
      <c r="NR3" s="31"/>
      <c r="NS3" s="31"/>
      <c r="NT3" s="31"/>
      <c r="NU3" s="31"/>
      <c r="NV3" s="31"/>
      <c r="NW3" s="31"/>
      <c r="NX3" s="31"/>
      <c r="NY3" s="31"/>
      <c r="NZ3" s="31"/>
      <c r="OA3" s="31"/>
      <c r="OB3" s="31"/>
      <c r="OC3" s="31"/>
      <c r="OD3" s="31"/>
      <c r="OE3" s="31"/>
      <c r="OF3" s="31"/>
      <c r="OG3" s="31"/>
      <c r="OH3" s="31"/>
      <c r="OI3" s="31"/>
      <c r="OJ3" s="31"/>
      <c r="OK3" s="31"/>
      <c r="OL3" s="31"/>
      <c r="OM3" s="31"/>
      <c r="ON3" s="31"/>
      <c r="OO3" s="31"/>
      <c r="OP3" s="31"/>
      <c r="OQ3" s="31"/>
      <c r="OR3" s="31"/>
      <c r="OS3" s="31"/>
      <c r="OT3" s="31"/>
      <c r="OU3" s="31"/>
      <c r="OV3" s="31"/>
      <c r="OW3" s="31"/>
      <c r="OX3" s="31"/>
      <c r="OY3" s="31"/>
      <c r="OZ3" s="31"/>
      <c r="PA3" s="31"/>
      <c r="PB3" s="31"/>
      <c r="PC3" s="31"/>
      <c r="PD3" s="31"/>
      <c r="PE3" s="31"/>
      <c r="PF3" s="31"/>
      <c r="PG3" s="31"/>
      <c r="PH3" s="31"/>
      <c r="PI3" s="31"/>
      <c r="PJ3" s="31"/>
      <c r="PK3" s="31"/>
      <c r="PL3" s="31"/>
      <c r="PM3" s="31"/>
      <c r="PN3" s="31"/>
      <c r="PO3" s="31"/>
      <c r="PP3" s="31"/>
      <c r="PQ3" s="31"/>
      <c r="PR3" s="31"/>
      <c r="PS3" s="31"/>
      <c r="PT3" s="31"/>
      <c r="PU3" s="31"/>
      <c r="PV3" s="31"/>
      <c r="PW3" s="31"/>
      <c r="PX3" s="31"/>
      <c r="PY3" s="31"/>
      <c r="PZ3" s="31"/>
      <c r="QA3" s="31"/>
      <c r="QB3" s="31"/>
      <c r="QC3" s="31"/>
    </row>
    <row r="4" spans="1:445" s="37" customFormat="1" ht="16.5" customHeight="1" x14ac:dyDescent="0.25">
      <c r="A4" s="32" t="s">
        <v>802</v>
      </c>
      <c r="B4" s="33" t="s">
        <v>49</v>
      </c>
      <c r="C4" s="33">
        <v>85</v>
      </c>
      <c r="D4" s="33" t="s">
        <v>46</v>
      </c>
      <c r="E4" s="33"/>
      <c r="F4" s="33">
        <v>615</v>
      </c>
      <c r="G4" s="33">
        <v>55</v>
      </c>
      <c r="H4" s="33"/>
      <c r="I4" s="33">
        <v>70</v>
      </c>
      <c r="J4" s="33">
        <v>70</v>
      </c>
      <c r="K4" s="33">
        <v>70</v>
      </c>
      <c r="L4" s="33">
        <v>70</v>
      </c>
      <c r="M4" s="33">
        <v>70</v>
      </c>
      <c r="N4" s="33">
        <v>70</v>
      </c>
      <c r="O4" s="33">
        <v>70</v>
      </c>
      <c r="P4" s="33">
        <v>70</v>
      </c>
      <c r="Q4" s="33"/>
      <c r="R4" s="33"/>
      <c r="S4" s="33"/>
      <c r="T4" s="34">
        <f t="shared" ref="T4:T67" si="1">IF(AND(ISBLANK(E4),ISBLANK(F4),ISBLANK(G4),ISBLANK(H4),ISBLANK(I4),ISBLANK(J4),ISBLANK(K4), ISBLANK(L4), ISBLANK(M4), ISBLANK(N4), ISBLANK(O4), ISBLANK(P4), ISBLANK(Q4), ISBLANK(R4), ISBLANK(S4)),"",SUM(G4:S4))</f>
        <v>615</v>
      </c>
      <c r="U4" s="34">
        <f t="shared" ref="U4:U67" si="2">IF(W4&lt;&gt;0,0,IF(AND(ISBLANK(E4),ISBLANK(F4),ISBLANK(G4),ISBLANK(H4),ISBLANK(I4),ISBLANK(J4),ISBLANK(K4), ISBLANK(L4), ISBLANK(M4), ISBLANK(N4), ISBLANK(O4), ISBLANK(P4), ISBLANK(Q4), ISBLANK(R4), ISBLANK(S4)),"", (F4+E4)-T4))</f>
        <v>0</v>
      </c>
      <c r="V4" s="35">
        <f t="shared" ref="V4:V67" si="3">IF(AND(ISBLANK(E4),ISBLANK(F4), ISBLANK(G4), ISBLANK(H4), ISBLANK(I4), ISBLANK(J4), ISBLANK(K4), ISBLANK(L4), ISBLANK(M4),ISBLANK(N4), ISBLANK(O4), ISBLANK(P4), ISBLANK(Q4), ISBLANK(R4), ISBLANK(S4)), "",IFERROR(((F4+E4)-U4)/(F4+E4),""))</f>
        <v>1</v>
      </c>
      <c r="W4" s="14"/>
      <c r="X4" s="36" t="str">
        <f t="shared" ref="X4:X67" si="4">IF(W4&lt;&gt;"",F4 - (SUM(G4:S4)),"")</f>
        <v/>
      </c>
    </row>
    <row r="5" spans="1:445" s="37" customFormat="1" x14ac:dyDescent="0.3">
      <c r="A5" s="37" t="s">
        <v>936</v>
      </c>
      <c r="B5" s="33" t="s">
        <v>1004</v>
      </c>
      <c r="C5" s="33">
        <v>90</v>
      </c>
      <c r="D5" s="33" t="s">
        <v>41</v>
      </c>
      <c r="E5" s="33">
        <v>45</v>
      </c>
      <c r="F5" s="33">
        <v>695</v>
      </c>
      <c r="G5" s="33">
        <v>55</v>
      </c>
      <c r="H5" s="33"/>
      <c r="I5" s="33">
        <v>80</v>
      </c>
      <c r="J5" s="33">
        <v>89</v>
      </c>
      <c r="K5" s="33">
        <v>80</v>
      </c>
      <c r="L5" s="33">
        <v>80</v>
      </c>
      <c r="M5" s="33">
        <v>95</v>
      </c>
      <c r="N5" s="33">
        <v>95</v>
      </c>
      <c r="O5" s="33">
        <v>95</v>
      </c>
      <c r="P5" s="33">
        <v>71</v>
      </c>
      <c r="Q5" s="33"/>
      <c r="R5" s="33"/>
      <c r="S5" s="33"/>
      <c r="T5" s="34">
        <f t="shared" si="1"/>
        <v>740</v>
      </c>
      <c r="U5" s="34">
        <f t="shared" si="2"/>
        <v>0</v>
      </c>
      <c r="V5" s="35">
        <f t="shared" si="3"/>
        <v>1</v>
      </c>
      <c r="W5" s="15"/>
      <c r="X5" s="36" t="str">
        <f t="shared" si="4"/>
        <v/>
      </c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1"/>
      <c r="BS5" s="31"/>
      <c r="BT5" s="31"/>
      <c r="BU5" s="31"/>
      <c r="BV5" s="31"/>
      <c r="BW5" s="31"/>
      <c r="BX5" s="31"/>
      <c r="BY5" s="31"/>
      <c r="BZ5" s="31"/>
      <c r="CA5" s="31"/>
      <c r="CB5" s="31"/>
      <c r="CC5" s="31"/>
      <c r="CD5" s="31"/>
      <c r="CE5" s="31"/>
      <c r="CF5" s="31"/>
      <c r="CG5" s="31"/>
      <c r="CH5" s="31"/>
      <c r="CI5" s="31"/>
      <c r="CJ5" s="31"/>
      <c r="CK5" s="31"/>
      <c r="CL5" s="31"/>
      <c r="CM5" s="31"/>
      <c r="CN5" s="31"/>
      <c r="CO5" s="31"/>
      <c r="CP5" s="31"/>
      <c r="CQ5" s="31"/>
      <c r="CR5" s="31"/>
      <c r="CS5" s="31"/>
      <c r="CT5" s="31"/>
      <c r="CU5" s="31"/>
      <c r="CV5" s="31"/>
      <c r="CW5" s="31"/>
      <c r="CX5" s="31"/>
      <c r="CY5" s="31"/>
      <c r="CZ5" s="31"/>
      <c r="DA5" s="31"/>
      <c r="DB5" s="31"/>
      <c r="DC5" s="31"/>
      <c r="DD5" s="31"/>
      <c r="DE5" s="31"/>
      <c r="DF5" s="31"/>
      <c r="DG5" s="31"/>
      <c r="DH5" s="31"/>
      <c r="DI5" s="31"/>
      <c r="DJ5" s="31"/>
      <c r="DK5" s="31"/>
      <c r="DL5" s="31"/>
      <c r="DM5" s="31"/>
      <c r="DN5" s="31"/>
      <c r="DO5" s="31"/>
      <c r="DP5" s="31"/>
      <c r="DQ5" s="31"/>
      <c r="DR5" s="31"/>
      <c r="DS5" s="31"/>
      <c r="DT5" s="31"/>
      <c r="DU5" s="31"/>
      <c r="DV5" s="31"/>
      <c r="DW5" s="31"/>
      <c r="DX5" s="31"/>
      <c r="DY5" s="31"/>
      <c r="DZ5" s="31"/>
      <c r="EA5" s="31"/>
      <c r="EB5" s="31"/>
      <c r="EC5" s="31"/>
      <c r="ED5" s="31"/>
      <c r="EE5" s="31"/>
      <c r="EF5" s="31"/>
      <c r="EG5" s="31"/>
      <c r="EH5" s="31"/>
      <c r="EI5" s="31"/>
      <c r="EJ5" s="31"/>
      <c r="EK5" s="31"/>
      <c r="EL5" s="31"/>
      <c r="EM5" s="31"/>
      <c r="EN5" s="31"/>
      <c r="EO5" s="31"/>
      <c r="EP5" s="31"/>
      <c r="EQ5" s="31"/>
      <c r="ER5" s="31"/>
      <c r="ES5" s="31"/>
      <c r="ET5" s="31"/>
      <c r="EU5" s="31"/>
      <c r="EV5" s="31"/>
      <c r="EW5" s="31"/>
      <c r="EX5" s="31"/>
      <c r="EY5" s="31"/>
      <c r="EZ5" s="31"/>
      <c r="FA5" s="31"/>
      <c r="FB5" s="31"/>
      <c r="FC5" s="31"/>
      <c r="FD5" s="31"/>
      <c r="FE5" s="31"/>
      <c r="FF5" s="31"/>
      <c r="FG5" s="31"/>
      <c r="FH5" s="31"/>
      <c r="FI5" s="31"/>
      <c r="FJ5" s="31"/>
      <c r="FK5" s="31"/>
      <c r="FL5" s="31"/>
      <c r="FM5" s="31"/>
      <c r="FN5" s="31"/>
      <c r="FO5" s="31"/>
      <c r="FP5" s="31"/>
      <c r="FQ5" s="31"/>
      <c r="FR5" s="31"/>
      <c r="FS5" s="31"/>
      <c r="FT5" s="31"/>
      <c r="FU5" s="31"/>
      <c r="FV5" s="31"/>
      <c r="FW5" s="31"/>
      <c r="FX5" s="31"/>
      <c r="FY5" s="31"/>
      <c r="FZ5" s="31"/>
      <c r="GA5" s="31"/>
      <c r="GB5" s="31"/>
      <c r="GC5" s="31"/>
      <c r="GD5" s="31"/>
      <c r="GE5" s="31"/>
      <c r="GF5" s="31"/>
      <c r="GG5" s="31"/>
      <c r="GH5" s="31"/>
      <c r="GI5" s="31"/>
      <c r="GJ5" s="31"/>
      <c r="GK5" s="31"/>
      <c r="GL5" s="31"/>
      <c r="GM5" s="31"/>
      <c r="GN5" s="31"/>
      <c r="GO5" s="31"/>
      <c r="GP5" s="31"/>
      <c r="GQ5" s="31"/>
      <c r="GR5" s="31"/>
      <c r="GS5" s="31"/>
      <c r="GT5" s="31"/>
      <c r="GU5" s="31"/>
      <c r="GV5" s="31"/>
      <c r="GW5" s="31"/>
      <c r="GX5" s="31"/>
      <c r="GY5" s="31"/>
      <c r="GZ5" s="31"/>
      <c r="HA5" s="31"/>
      <c r="HB5" s="31"/>
      <c r="HC5" s="31"/>
      <c r="HD5" s="31"/>
      <c r="HE5" s="31"/>
      <c r="HF5" s="31"/>
      <c r="HG5" s="31"/>
      <c r="HH5" s="31"/>
      <c r="HI5" s="31"/>
      <c r="HJ5" s="31"/>
      <c r="HK5" s="31"/>
      <c r="HL5" s="31"/>
      <c r="HM5" s="31"/>
      <c r="HN5" s="31"/>
      <c r="HO5" s="31"/>
      <c r="HP5" s="31"/>
      <c r="HQ5" s="31"/>
      <c r="HR5" s="31"/>
      <c r="HS5" s="31"/>
      <c r="HT5" s="31"/>
      <c r="HU5" s="31"/>
      <c r="HV5" s="31"/>
      <c r="HW5" s="31"/>
      <c r="HX5" s="31"/>
      <c r="HY5" s="31"/>
      <c r="HZ5" s="31"/>
      <c r="IA5" s="31"/>
      <c r="IB5" s="31"/>
      <c r="IC5" s="31"/>
      <c r="ID5" s="31"/>
      <c r="IE5" s="31"/>
      <c r="IF5" s="31"/>
      <c r="IG5" s="31"/>
      <c r="IH5" s="31"/>
      <c r="II5" s="31"/>
      <c r="IJ5" s="31"/>
      <c r="IK5" s="31"/>
      <c r="IL5" s="31"/>
      <c r="IM5" s="31"/>
      <c r="IN5" s="31"/>
      <c r="IO5" s="31"/>
      <c r="IP5" s="31"/>
      <c r="IQ5" s="31"/>
      <c r="IR5" s="31"/>
      <c r="IS5" s="31"/>
      <c r="IT5" s="31"/>
      <c r="IU5" s="31"/>
      <c r="IV5" s="31"/>
      <c r="IW5" s="31"/>
      <c r="IX5" s="31"/>
      <c r="IY5" s="31"/>
      <c r="IZ5" s="31"/>
      <c r="JA5" s="31"/>
      <c r="JB5" s="31"/>
      <c r="JC5" s="31"/>
      <c r="JD5" s="31"/>
      <c r="JE5" s="31"/>
      <c r="JF5" s="31"/>
      <c r="JG5" s="31"/>
      <c r="JH5" s="31"/>
      <c r="JI5" s="31"/>
      <c r="JJ5" s="31"/>
      <c r="JK5" s="31"/>
      <c r="JL5" s="31"/>
      <c r="JM5" s="31"/>
      <c r="JN5" s="31"/>
      <c r="JO5" s="31"/>
      <c r="JP5" s="31"/>
      <c r="JQ5" s="31"/>
      <c r="JR5" s="31"/>
      <c r="JS5" s="31"/>
      <c r="JT5" s="31"/>
      <c r="JU5" s="31"/>
      <c r="JV5" s="31"/>
      <c r="JW5" s="31"/>
      <c r="JX5" s="31"/>
      <c r="JY5" s="31"/>
      <c r="JZ5" s="31"/>
      <c r="KA5" s="31"/>
      <c r="KB5" s="31"/>
      <c r="KC5" s="31"/>
      <c r="KD5" s="31"/>
      <c r="KE5" s="31"/>
      <c r="KF5" s="31"/>
      <c r="KG5" s="31"/>
      <c r="KH5" s="31"/>
      <c r="KI5" s="31"/>
      <c r="KJ5" s="31"/>
      <c r="KK5" s="31"/>
      <c r="KL5" s="31"/>
      <c r="KM5" s="31"/>
      <c r="KN5" s="31"/>
      <c r="KO5" s="31"/>
      <c r="KP5" s="31"/>
      <c r="KQ5" s="31"/>
      <c r="KR5" s="31"/>
      <c r="KS5" s="31"/>
      <c r="KT5" s="31"/>
      <c r="KU5" s="31"/>
      <c r="KV5" s="31"/>
      <c r="KW5" s="31"/>
      <c r="KX5" s="31"/>
      <c r="KY5" s="31"/>
      <c r="KZ5" s="31"/>
      <c r="LA5" s="31"/>
      <c r="LB5" s="31"/>
      <c r="LC5" s="31"/>
      <c r="LD5" s="31"/>
      <c r="LE5" s="31"/>
      <c r="LF5" s="31"/>
      <c r="LG5" s="31"/>
      <c r="LH5" s="31"/>
      <c r="LI5" s="31"/>
      <c r="LJ5" s="31"/>
      <c r="LK5" s="31"/>
      <c r="LL5" s="31"/>
      <c r="LM5" s="31"/>
      <c r="LN5" s="31"/>
      <c r="LO5" s="31"/>
      <c r="LP5" s="31"/>
      <c r="LQ5" s="31"/>
      <c r="LR5" s="31"/>
      <c r="LS5" s="31"/>
      <c r="LT5" s="31"/>
      <c r="LU5" s="31"/>
      <c r="LV5" s="31"/>
      <c r="LW5" s="31"/>
      <c r="LX5" s="31"/>
      <c r="LY5" s="31"/>
      <c r="LZ5" s="31"/>
      <c r="MA5" s="31"/>
      <c r="MB5" s="31"/>
      <c r="MC5" s="31"/>
      <c r="MD5" s="31"/>
      <c r="ME5" s="31"/>
      <c r="MF5" s="31"/>
      <c r="MG5" s="31"/>
      <c r="MH5" s="31"/>
      <c r="MI5" s="31"/>
      <c r="MJ5" s="31"/>
      <c r="MK5" s="31"/>
      <c r="ML5" s="31"/>
      <c r="MM5" s="31"/>
      <c r="MN5" s="31"/>
      <c r="MO5" s="31"/>
      <c r="MP5" s="31"/>
      <c r="MQ5" s="31"/>
      <c r="MR5" s="31"/>
      <c r="MS5" s="31"/>
      <c r="MT5" s="31"/>
      <c r="MU5" s="31"/>
      <c r="MV5" s="31"/>
      <c r="MW5" s="31"/>
      <c r="MX5" s="31"/>
      <c r="MY5" s="31"/>
      <c r="MZ5" s="31"/>
      <c r="NA5" s="31"/>
      <c r="NB5" s="31"/>
      <c r="NC5" s="31"/>
      <c r="ND5" s="31"/>
      <c r="NE5" s="31"/>
      <c r="NF5" s="31"/>
      <c r="NG5" s="31"/>
      <c r="NH5" s="31"/>
      <c r="NI5" s="31"/>
      <c r="NJ5" s="31"/>
      <c r="NK5" s="31"/>
      <c r="NL5" s="31"/>
      <c r="NM5" s="31"/>
      <c r="NN5" s="31"/>
      <c r="NO5" s="31"/>
      <c r="NP5" s="31"/>
      <c r="NQ5" s="31"/>
      <c r="NR5" s="31"/>
      <c r="NS5" s="31"/>
      <c r="NT5" s="31"/>
      <c r="NU5" s="31"/>
      <c r="NV5" s="31"/>
      <c r="NW5" s="31"/>
      <c r="NX5" s="31"/>
      <c r="NY5" s="31"/>
      <c r="NZ5" s="31"/>
      <c r="OA5" s="31"/>
      <c r="OB5" s="31"/>
      <c r="OC5" s="31"/>
      <c r="OD5" s="31"/>
      <c r="OE5" s="31"/>
      <c r="OF5" s="31"/>
      <c r="OG5" s="31"/>
      <c r="OH5" s="31"/>
      <c r="OI5" s="31"/>
      <c r="OJ5" s="31"/>
      <c r="OK5" s="31"/>
      <c r="OL5" s="31"/>
      <c r="OM5" s="31"/>
      <c r="ON5" s="31"/>
      <c r="OO5" s="31"/>
      <c r="OP5" s="31"/>
      <c r="OQ5" s="31"/>
      <c r="OR5" s="31"/>
      <c r="OS5" s="31"/>
      <c r="OT5" s="31"/>
      <c r="OU5" s="31"/>
      <c r="OV5" s="31"/>
      <c r="OW5" s="31"/>
      <c r="OX5" s="31"/>
      <c r="OY5" s="31"/>
      <c r="OZ5" s="31"/>
      <c r="PA5" s="31"/>
      <c r="PB5" s="31"/>
      <c r="PC5" s="31"/>
      <c r="PD5" s="31"/>
      <c r="PE5" s="31"/>
      <c r="PF5" s="31"/>
      <c r="PG5" s="31"/>
      <c r="PH5" s="31"/>
      <c r="PI5" s="31"/>
      <c r="PJ5" s="31"/>
      <c r="PK5" s="31"/>
      <c r="PL5" s="31"/>
      <c r="PM5" s="31"/>
      <c r="PN5" s="31"/>
      <c r="PO5" s="31"/>
      <c r="PP5" s="31"/>
      <c r="PQ5" s="31"/>
      <c r="PR5" s="31"/>
      <c r="PS5" s="31"/>
      <c r="PT5" s="31"/>
      <c r="PU5" s="31"/>
      <c r="PV5" s="31"/>
      <c r="PW5" s="31"/>
      <c r="PX5" s="31"/>
      <c r="PY5" s="31"/>
      <c r="PZ5" s="31"/>
      <c r="QA5" s="31"/>
      <c r="QB5" s="31"/>
      <c r="QC5" s="31"/>
    </row>
    <row r="6" spans="1:445" x14ac:dyDescent="0.3">
      <c r="A6" s="37" t="s">
        <v>937</v>
      </c>
      <c r="B6" s="33" t="s">
        <v>49</v>
      </c>
      <c r="C6" s="33">
        <v>90</v>
      </c>
      <c r="D6" s="33" t="s">
        <v>44</v>
      </c>
      <c r="E6" s="33">
        <v>120</v>
      </c>
      <c r="F6" s="33">
        <v>439</v>
      </c>
      <c r="G6" s="33">
        <v>55</v>
      </c>
      <c r="H6" s="33"/>
      <c r="I6" s="33">
        <v>63</v>
      </c>
      <c r="J6" s="33">
        <v>63</v>
      </c>
      <c r="K6" s="33">
        <v>63</v>
      </c>
      <c r="L6" s="33">
        <v>63</v>
      </c>
      <c r="M6" s="33">
        <v>63</v>
      </c>
      <c r="N6" s="33">
        <v>63</v>
      </c>
      <c r="O6" s="33">
        <v>63</v>
      </c>
      <c r="P6" s="33">
        <v>75</v>
      </c>
      <c r="Q6" s="33"/>
      <c r="R6" s="33"/>
      <c r="S6" s="33"/>
      <c r="T6" s="34">
        <f t="shared" si="1"/>
        <v>571</v>
      </c>
      <c r="U6" s="34">
        <f t="shared" si="2"/>
        <v>-12</v>
      </c>
      <c r="V6" s="35">
        <f t="shared" si="3"/>
        <v>1.0214669051878353</v>
      </c>
      <c r="W6" s="15"/>
      <c r="X6" s="36" t="str">
        <f t="shared" si="4"/>
        <v/>
      </c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31"/>
      <c r="CD6" s="31"/>
      <c r="CE6" s="31"/>
      <c r="CF6" s="31"/>
      <c r="CG6" s="31"/>
      <c r="CH6" s="31"/>
      <c r="CI6" s="31"/>
      <c r="CJ6" s="31"/>
      <c r="CK6" s="31"/>
      <c r="CL6" s="31"/>
      <c r="CM6" s="31"/>
      <c r="CN6" s="31"/>
      <c r="CO6" s="31"/>
      <c r="CP6" s="31"/>
      <c r="CQ6" s="31"/>
      <c r="CR6" s="31"/>
      <c r="CS6" s="31"/>
      <c r="CT6" s="31"/>
      <c r="CU6" s="31"/>
      <c r="CV6" s="31"/>
      <c r="CW6" s="31"/>
      <c r="CX6" s="31"/>
      <c r="CY6" s="31"/>
      <c r="CZ6" s="31"/>
      <c r="DA6" s="31"/>
      <c r="DB6" s="31"/>
      <c r="DC6" s="31"/>
      <c r="DD6" s="31"/>
      <c r="DE6" s="31"/>
      <c r="DF6" s="31"/>
      <c r="DG6" s="31"/>
      <c r="DH6" s="31"/>
      <c r="DI6" s="31"/>
      <c r="DJ6" s="31"/>
      <c r="DK6" s="31"/>
      <c r="DL6" s="31"/>
      <c r="DM6" s="31"/>
      <c r="DN6" s="31"/>
      <c r="DO6" s="31"/>
      <c r="DP6" s="31"/>
      <c r="DQ6" s="31"/>
      <c r="DR6" s="31"/>
      <c r="DS6" s="31"/>
      <c r="DT6" s="31"/>
      <c r="DU6" s="31"/>
      <c r="DV6" s="31"/>
      <c r="DW6" s="31"/>
      <c r="DX6" s="31"/>
      <c r="DY6" s="31"/>
      <c r="DZ6" s="31"/>
      <c r="EA6" s="31"/>
      <c r="EB6" s="31"/>
      <c r="EC6" s="31"/>
      <c r="ED6" s="31"/>
      <c r="EE6" s="31"/>
      <c r="EF6" s="31"/>
      <c r="EG6" s="31"/>
      <c r="EH6" s="31"/>
      <c r="EI6" s="31"/>
      <c r="EJ6" s="31"/>
      <c r="EK6" s="31"/>
      <c r="EL6" s="31"/>
      <c r="EM6" s="31"/>
      <c r="EN6" s="31"/>
      <c r="EO6" s="31"/>
      <c r="EP6" s="31"/>
      <c r="EQ6" s="31"/>
      <c r="ER6" s="31"/>
      <c r="ES6" s="31"/>
      <c r="ET6" s="31"/>
      <c r="EU6" s="31"/>
      <c r="EV6" s="31"/>
      <c r="EW6" s="31"/>
      <c r="EX6" s="31"/>
      <c r="EY6" s="31"/>
      <c r="EZ6" s="31"/>
      <c r="FA6" s="31"/>
      <c r="FB6" s="31"/>
      <c r="FC6" s="31"/>
      <c r="FD6" s="31"/>
      <c r="FE6" s="31"/>
      <c r="FF6" s="31"/>
      <c r="FG6" s="31"/>
      <c r="FH6" s="31"/>
      <c r="FI6" s="31"/>
      <c r="FJ6" s="31"/>
      <c r="FK6" s="31"/>
      <c r="FL6" s="31"/>
      <c r="FM6" s="31"/>
      <c r="FN6" s="31"/>
      <c r="FO6" s="31"/>
      <c r="FP6" s="31"/>
      <c r="FQ6" s="31"/>
      <c r="FR6" s="31"/>
      <c r="FS6" s="31"/>
      <c r="FT6" s="31"/>
      <c r="FU6" s="31"/>
      <c r="FV6" s="31"/>
      <c r="FW6" s="31"/>
      <c r="FX6" s="31"/>
      <c r="FY6" s="31"/>
      <c r="FZ6" s="31"/>
      <c r="GA6" s="31"/>
      <c r="GB6" s="31"/>
      <c r="GC6" s="31"/>
      <c r="GD6" s="31"/>
      <c r="GE6" s="31"/>
      <c r="GF6" s="31"/>
      <c r="GG6" s="31"/>
      <c r="GH6" s="31"/>
      <c r="GI6" s="31"/>
      <c r="GJ6" s="31"/>
      <c r="GK6" s="31"/>
      <c r="GL6" s="31"/>
      <c r="GM6" s="31"/>
      <c r="GN6" s="31"/>
      <c r="GO6" s="31"/>
      <c r="GP6" s="31"/>
      <c r="GQ6" s="31"/>
      <c r="GR6" s="31"/>
      <c r="GS6" s="31"/>
      <c r="GT6" s="31"/>
      <c r="GU6" s="31"/>
      <c r="GV6" s="31"/>
      <c r="GW6" s="31"/>
      <c r="GX6" s="31"/>
      <c r="GY6" s="31"/>
      <c r="GZ6" s="31"/>
      <c r="HA6" s="31"/>
      <c r="HB6" s="31"/>
      <c r="HC6" s="31"/>
      <c r="HD6" s="31"/>
      <c r="HE6" s="31"/>
      <c r="HF6" s="31"/>
      <c r="HG6" s="31"/>
      <c r="HH6" s="31"/>
      <c r="HI6" s="31"/>
      <c r="HJ6" s="31"/>
      <c r="HK6" s="31"/>
      <c r="HL6" s="31"/>
      <c r="HM6" s="31"/>
      <c r="HN6" s="31"/>
      <c r="HO6" s="31"/>
      <c r="HP6" s="31"/>
      <c r="HQ6" s="31"/>
      <c r="HR6" s="31"/>
      <c r="HS6" s="31"/>
      <c r="HT6" s="31"/>
      <c r="HU6" s="31"/>
      <c r="HV6" s="31"/>
      <c r="HW6" s="31"/>
      <c r="HX6" s="31"/>
      <c r="HY6" s="31"/>
      <c r="HZ6" s="31"/>
      <c r="IA6" s="31"/>
      <c r="IB6" s="31"/>
      <c r="IC6" s="31"/>
      <c r="ID6" s="31"/>
      <c r="IE6" s="31"/>
      <c r="IF6" s="31"/>
      <c r="IG6" s="31"/>
      <c r="IH6" s="31"/>
      <c r="II6" s="31"/>
      <c r="IJ6" s="31"/>
      <c r="IK6" s="31"/>
      <c r="IL6" s="31"/>
      <c r="IM6" s="31"/>
      <c r="IN6" s="31"/>
      <c r="IO6" s="31"/>
      <c r="IP6" s="31"/>
      <c r="IQ6" s="31"/>
      <c r="IR6" s="31"/>
      <c r="IS6" s="31"/>
      <c r="IT6" s="31"/>
      <c r="IU6" s="31"/>
      <c r="IV6" s="31"/>
      <c r="IW6" s="31"/>
      <c r="IX6" s="31"/>
      <c r="IY6" s="31"/>
      <c r="IZ6" s="31"/>
      <c r="JA6" s="31"/>
      <c r="JB6" s="31"/>
      <c r="JC6" s="31"/>
      <c r="JD6" s="31"/>
      <c r="JE6" s="31"/>
      <c r="JF6" s="31"/>
      <c r="JG6" s="31"/>
      <c r="JH6" s="31"/>
      <c r="JI6" s="31"/>
      <c r="JJ6" s="31"/>
      <c r="JK6" s="31"/>
      <c r="JL6" s="31"/>
      <c r="JM6" s="31"/>
      <c r="JN6" s="31"/>
      <c r="JO6" s="31"/>
      <c r="JP6" s="31"/>
      <c r="JQ6" s="31"/>
      <c r="JR6" s="31"/>
      <c r="JS6" s="31"/>
      <c r="JT6" s="31"/>
      <c r="JU6" s="31"/>
      <c r="JV6" s="31"/>
      <c r="JW6" s="31"/>
      <c r="JX6" s="31"/>
      <c r="JY6" s="31"/>
      <c r="JZ6" s="31"/>
      <c r="KA6" s="31"/>
      <c r="KB6" s="31"/>
      <c r="KC6" s="31"/>
      <c r="KD6" s="31"/>
      <c r="KE6" s="31"/>
      <c r="KF6" s="31"/>
      <c r="KG6" s="31"/>
      <c r="KH6" s="31"/>
      <c r="KI6" s="31"/>
      <c r="KJ6" s="31"/>
      <c r="KK6" s="31"/>
      <c r="KL6" s="31"/>
      <c r="KM6" s="31"/>
      <c r="KN6" s="31"/>
      <c r="KO6" s="31"/>
      <c r="KP6" s="31"/>
      <c r="KQ6" s="31"/>
      <c r="KR6" s="31"/>
      <c r="KS6" s="31"/>
      <c r="KT6" s="31"/>
      <c r="KU6" s="31"/>
      <c r="KV6" s="31"/>
      <c r="KW6" s="31"/>
      <c r="KX6" s="31"/>
      <c r="KY6" s="31"/>
      <c r="KZ6" s="31"/>
      <c r="LA6" s="31"/>
      <c r="LB6" s="31"/>
      <c r="LC6" s="31"/>
      <c r="LD6" s="31"/>
      <c r="LE6" s="31"/>
      <c r="LF6" s="31"/>
      <c r="LG6" s="31"/>
      <c r="LH6" s="31"/>
      <c r="LI6" s="31"/>
      <c r="LJ6" s="31"/>
      <c r="LK6" s="31"/>
      <c r="LL6" s="31"/>
      <c r="LM6" s="31"/>
      <c r="LN6" s="31"/>
      <c r="LO6" s="31"/>
      <c r="LP6" s="31"/>
      <c r="LQ6" s="31"/>
      <c r="LR6" s="31"/>
      <c r="LS6" s="31"/>
      <c r="LT6" s="31"/>
      <c r="LU6" s="31"/>
      <c r="LV6" s="31"/>
      <c r="LW6" s="31"/>
      <c r="LX6" s="31"/>
      <c r="LY6" s="31"/>
      <c r="LZ6" s="31"/>
      <c r="MA6" s="31"/>
      <c r="MB6" s="31"/>
      <c r="MC6" s="31"/>
      <c r="MD6" s="31"/>
      <c r="ME6" s="31"/>
      <c r="MF6" s="31"/>
      <c r="MG6" s="31"/>
      <c r="MH6" s="31"/>
      <c r="MI6" s="31"/>
      <c r="MJ6" s="31"/>
      <c r="MK6" s="31"/>
      <c r="ML6" s="31"/>
      <c r="MM6" s="31"/>
      <c r="MN6" s="31"/>
      <c r="MO6" s="31"/>
      <c r="MP6" s="31"/>
      <c r="MQ6" s="31"/>
      <c r="MR6" s="31"/>
      <c r="MS6" s="31"/>
      <c r="MT6" s="31"/>
      <c r="MU6" s="31"/>
      <c r="MV6" s="31"/>
      <c r="MW6" s="31"/>
      <c r="MX6" s="31"/>
      <c r="MY6" s="31"/>
      <c r="MZ6" s="31"/>
      <c r="NA6" s="31"/>
      <c r="NB6" s="31"/>
      <c r="NC6" s="31"/>
      <c r="ND6" s="31"/>
      <c r="NE6" s="31"/>
      <c r="NF6" s="31"/>
      <c r="NG6" s="31"/>
      <c r="NH6" s="31"/>
      <c r="NI6" s="31"/>
      <c r="NJ6" s="31"/>
      <c r="NK6" s="31"/>
      <c r="NL6" s="31"/>
      <c r="NM6" s="31"/>
      <c r="NN6" s="31"/>
      <c r="NO6" s="31"/>
      <c r="NP6" s="31"/>
      <c r="NQ6" s="31"/>
      <c r="NR6" s="31"/>
      <c r="NS6" s="31"/>
      <c r="NT6" s="31"/>
      <c r="NU6" s="31"/>
      <c r="NV6" s="31"/>
      <c r="NW6" s="31"/>
      <c r="NX6" s="31"/>
      <c r="NY6" s="31"/>
      <c r="NZ6" s="31"/>
      <c r="OA6" s="31"/>
      <c r="OB6" s="31"/>
      <c r="OC6" s="31"/>
      <c r="OD6" s="31"/>
      <c r="OE6" s="31"/>
      <c r="OF6" s="31"/>
      <c r="OG6" s="31"/>
      <c r="OH6" s="31"/>
      <c r="OI6" s="31"/>
      <c r="OJ6" s="31"/>
      <c r="OK6" s="31"/>
      <c r="OL6" s="31"/>
      <c r="OM6" s="31"/>
      <c r="ON6" s="31"/>
      <c r="OO6" s="31"/>
      <c r="OP6" s="31"/>
      <c r="OQ6" s="31"/>
      <c r="OR6" s="31"/>
      <c r="OS6" s="31"/>
      <c r="OT6" s="31"/>
      <c r="OU6" s="31"/>
      <c r="OV6" s="31"/>
      <c r="OW6" s="31"/>
      <c r="OX6" s="31"/>
      <c r="OY6" s="31"/>
      <c r="OZ6" s="31"/>
      <c r="PA6" s="31"/>
      <c r="PB6" s="31"/>
      <c r="PC6" s="31"/>
      <c r="PD6" s="31"/>
      <c r="PE6" s="31"/>
      <c r="PF6" s="31"/>
      <c r="PG6" s="31"/>
      <c r="PH6" s="31"/>
      <c r="PI6" s="31"/>
      <c r="PJ6" s="31"/>
      <c r="PK6" s="31"/>
      <c r="PL6" s="31"/>
      <c r="PM6" s="31"/>
      <c r="PN6" s="31"/>
      <c r="PO6" s="31"/>
      <c r="PP6" s="31"/>
      <c r="PQ6" s="31"/>
      <c r="PR6" s="31"/>
      <c r="PS6" s="31"/>
      <c r="PT6" s="31"/>
      <c r="PU6" s="31"/>
      <c r="PV6" s="31"/>
      <c r="PW6" s="31"/>
      <c r="PX6" s="31"/>
      <c r="PY6" s="31"/>
      <c r="PZ6" s="31"/>
      <c r="QA6" s="31"/>
      <c r="QB6" s="31"/>
      <c r="QC6" s="31"/>
    </row>
    <row r="7" spans="1:445" x14ac:dyDescent="0.3">
      <c r="A7" s="37" t="s">
        <v>938</v>
      </c>
      <c r="B7" s="33" t="s">
        <v>49</v>
      </c>
      <c r="C7" s="33">
        <v>90</v>
      </c>
      <c r="D7" s="33" t="s">
        <v>44</v>
      </c>
      <c r="E7" s="33">
        <v>120</v>
      </c>
      <c r="F7" s="33">
        <v>439</v>
      </c>
      <c r="G7" s="33">
        <v>55</v>
      </c>
      <c r="H7" s="33"/>
      <c r="I7" s="33">
        <v>63</v>
      </c>
      <c r="J7" s="33">
        <v>63</v>
      </c>
      <c r="K7" s="33">
        <v>63</v>
      </c>
      <c r="L7" s="33">
        <v>63</v>
      </c>
      <c r="M7" s="33">
        <v>63</v>
      </c>
      <c r="N7" s="33">
        <v>63</v>
      </c>
      <c r="O7" s="33">
        <v>63</v>
      </c>
      <c r="P7" s="33">
        <v>75</v>
      </c>
      <c r="Q7" s="33"/>
      <c r="R7" s="33"/>
      <c r="S7" s="33"/>
      <c r="T7" s="34">
        <f t="shared" si="1"/>
        <v>571</v>
      </c>
      <c r="U7" s="34">
        <f t="shared" si="2"/>
        <v>-12</v>
      </c>
      <c r="V7" s="35">
        <f t="shared" si="3"/>
        <v>1.0214669051878353</v>
      </c>
      <c r="W7" s="15"/>
      <c r="X7" s="36" t="str">
        <f t="shared" si="4"/>
        <v/>
      </c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  <c r="BJ7" s="31"/>
      <c r="BK7" s="31"/>
      <c r="BL7" s="31"/>
      <c r="BM7" s="31"/>
      <c r="BN7" s="31"/>
      <c r="BO7" s="31"/>
      <c r="BP7" s="31"/>
      <c r="BQ7" s="31"/>
      <c r="BR7" s="31"/>
      <c r="BS7" s="31"/>
      <c r="BT7" s="31"/>
      <c r="BU7" s="31"/>
      <c r="BV7" s="31"/>
      <c r="BW7" s="31"/>
      <c r="BX7" s="31"/>
      <c r="BY7" s="31"/>
      <c r="BZ7" s="31"/>
      <c r="CA7" s="31"/>
      <c r="CB7" s="31"/>
      <c r="CC7" s="31"/>
      <c r="CD7" s="31"/>
      <c r="CE7" s="31"/>
      <c r="CF7" s="31"/>
      <c r="CG7" s="31"/>
      <c r="CH7" s="31"/>
      <c r="CI7" s="31"/>
      <c r="CJ7" s="31"/>
      <c r="CK7" s="31"/>
      <c r="CL7" s="31"/>
      <c r="CM7" s="31"/>
      <c r="CN7" s="31"/>
      <c r="CO7" s="31"/>
      <c r="CP7" s="31"/>
      <c r="CQ7" s="31"/>
      <c r="CR7" s="31"/>
      <c r="CS7" s="31"/>
      <c r="CT7" s="31"/>
      <c r="CU7" s="31"/>
      <c r="CV7" s="31"/>
      <c r="CW7" s="31"/>
      <c r="CX7" s="31"/>
      <c r="CY7" s="31"/>
      <c r="CZ7" s="31"/>
      <c r="DA7" s="31"/>
      <c r="DB7" s="31"/>
      <c r="DC7" s="31"/>
      <c r="DD7" s="31"/>
      <c r="DE7" s="31"/>
      <c r="DF7" s="31"/>
      <c r="DG7" s="31"/>
      <c r="DH7" s="31"/>
      <c r="DI7" s="31"/>
      <c r="DJ7" s="31"/>
      <c r="DK7" s="31"/>
      <c r="DL7" s="31"/>
      <c r="DM7" s="31"/>
      <c r="DN7" s="31"/>
      <c r="DO7" s="31"/>
      <c r="DP7" s="31"/>
      <c r="DQ7" s="31"/>
      <c r="DR7" s="31"/>
      <c r="DS7" s="31"/>
      <c r="DT7" s="31"/>
      <c r="DU7" s="31"/>
      <c r="DV7" s="31"/>
      <c r="DW7" s="31"/>
      <c r="DX7" s="31"/>
      <c r="DY7" s="31"/>
      <c r="DZ7" s="31"/>
      <c r="EA7" s="31"/>
      <c r="EB7" s="31"/>
      <c r="EC7" s="31"/>
      <c r="ED7" s="31"/>
      <c r="EE7" s="31"/>
      <c r="EF7" s="31"/>
      <c r="EG7" s="31"/>
      <c r="EH7" s="31"/>
      <c r="EI7" s="31"/>
      <c r="EJ7" s="31"/>
      <c r="EK7" s="31"/>
      <c r="EL7" s="31"/>
      <c r="EM7" s="31"/>
      <c r="EN7" s="31"/>
      <c r="EO7" s="31"/>
      <c r="EP7" s="31"/>
      <c r="EQ7" s="31"/>
      <c r="ER7" s="31"/>
      <c r="ES7" s="31"/>
      <c r="ET7" s="31"/>
      <c r="EU7" s="31"/>
      <c r="EV7" s="31"/>
      <c r="EW7" s="31"/>
      <c r="EX7" s="31"/>
      <c r="EY7" s="31"/>
      <c r="EZ7" s="31"/>
      <c r="FA7" s="31"/>
      <c r="FB7" s="31"/>
      <c r="FC7" s="31"/>
      <c r="FD7" s="31"/>
      <c r="FE7" s="31"/>
      <c r="FF7" s="31"/>
      <c r="FG7" s="31"/>
      <c r="FH7" s="31"/>
      <c r="FI7" s="31"/>
      <c r="FJ7" s="31"/>
      <c r="FK7" s="31"/>
      <c r="FL7" s="31"/>
      <c r="FM7" s="31"/>
      <c r="FN7" s="31"/>
      <c r="FO7" s="31"/>
      <c r="FP7" s="31"/>
      <c r="FQ7" s="31"/>
      <c r="FR7" s="31"/>
      <c r="FS7" s="31"/>
      <c r="FT7" s="31"/>
      <c r="FU7" s="31"/>
      <c r="FV7" s="31"/>
      <c r="FW7" s="31"/>
      <c r="FX7" s="31"/>
      <c r="FY7" s="31"/>
      <c r="FZ7" s="31"/>
      <c r="GA7" s="31"/>
      <c r="GB7" s="31"/>
      <c r="GC7" s="31"/>
      <c r="GD7" s="31"/>
      <c r="GE7" s="31"/>
      <c r="GF7" s="31"/>
      <c r="GG7" s="31"/>
      <c r="GH7" s="31"/>
      <c r="GI7" s="31"/>
      <c r="GJ7" s="31"/>
      <c r="GK7" s="31"/>
      <c r="GL7" s="31"/>
      <c r="GM7" s="31"/>
      <c r="GN7" s="31"/>
      <c r="GO7" s="31"/>
      <c r="GP7" s="31"/>
      <c r="GQ7" s="31"/>
      <c r="GR7" s="31"/>
      <c r="GS7" s="31"/>
      <c r="GT7" s="31"/>
      <c r="GU7" s="31"/>
      <c r="GV7" s="31"/>
      <c r="GW7" s="31"/>
      <c r="GX7" s="31"/>
      <c r="GY7" s="31"/>
      <c r="GZ7" s="31"/>
      <c r="HA7" s="31"/>
      <c r="HB7" s="31"/>
      <c r="HC7" s="31"/>
      <c r="HD7" s="31"/>
      <c r="HE7" s="31"/>
      <c r="HF7" s="31"/>
      <c r="HG7" s="31"/>
      <c r="HH7" s="31"/>
      <c r="HI7" s="31"/>
      <c r="HJ7" s="31"/>
      <c r="HK7" s="31"/>
      <c r="HL7" s="31"/>
      <c r="HM7" s="31"/>
      <c r="HN7" s="31"/>
      <c r="HO7" s="31"/>
      <c r="HP7" s="31"/>
      <c r="HQ7" s="31"/>
      <c r="HR7" s="31"/>
      <c r="HS7" s="31"/>
      <c r="HT7" s="31"/>
      <c r="HU7" s="31"/>
      <c r="HV7" s="31"/>
      <c r="HW7" s="31"/>
      <c r="HX7" s="31"/>
      <c r="HY7" s="31"/>
      <c r="HZ7" s="31"/>
      <c r="IA7" s="31"/>
      <c r="IB7" s="31"/>
      <c r="IC7" s="31"/>
      <c r="ID7" s="31"/>
      <c r="IE7" s="31"/>
      <c r="IF7" s="31"/>
      <c r="IG7" s="31"/>
      <c r="IH7" s="31"/>
      <c r="II7" s="31"/>
      <c r="IJ7" s="31"/>
      <c r="IK7" s="31"/>
      <c r="IL7" s="31"/>
      <c r="IM7" s="31"/>
      <c r="IN7" s="31"/>
      <c r="IO7" s="31"/>
      <c r="IP7" s="31"/>
      <c r="IQ7" s="31"/>
      <c r="IR7" s="31"/>
      <c r="IS7" s="31"/>
      <c r="IT7" s="31"/>
      <c r="IU7" s="31"/>
      <c r="IV7" s="31"/>
      <c r="IW7" s="31"/>
      <c r="IX7" s="31"/>
      <c r="IY7" s="31"/>
      <c r="IZ7" s="31"/>
      <c r="JA7" s="31"/>
      <c r="JB7" s="31"/>
      <c r="JC7" s="31"/>
      <c r="JD7" s="31"/>
      <c r="JE7" s="31"/>
      <c r="JF7" s="31"/>
      <c r="JG7" s="31"/>
      <c r="JH7" s="31"/>
      <c r="JI7" s="31"/>
      <c r="JJ7" s="31"/>
      <c r="JK7" s="31"/>
      <c r="JL7" s="31"/>
      <c r="JM7" s="31"/>
      <c r="JN7" s="31"/>
      <c r="JO7" s="31"/>
      <c r="JP7" s="31"/>
      <c r="JQ7" s="31"/>
      <c r="JR7" s="31"/>
      <c r="JS7" s="31"/>
      <c r="JT7" s="31"/>
      <c r="JU7" s="31"/>
      <c r="JV7" s="31"/>
      <c r="JW7" s="31"/>
      <c r="JX7" s="31"/>
      <c r="JY7" s="31"/>
      <c r="JZ7" s="31"/>
      <c r="KA7" s="31"/>
      <c r="KB7" s="31"/>
      <c r="KC7" s="31"/>
      <c r="KD7" s="31"/>
      <c r="KE7" s="31"/>
      <c r="KF7" s="31"/>
      <c r="KG7" s="31"/>
      <c r="KH7" s="31"/>
      <c r="KI7" s="31"/>
      <c r="KJ7" s="31"/>
      <c r="KK7" s="31"/>
      <c r="KL7" s="31"/>
      <c r="KM7" s="31"/>
      <c r="KN7" s="31"/>
      <c r="KO7" s="31"/>
      <c r="KP7" s="31"/>
      <c r="KQ7" s="31"/>
      <c r="KR7" s="31"/>
      <c r="KS7" s="31"/>
      <c r="KT7" s="31"/>
      <c r="KU7" s="31"/>
      <c r="KV7" s="31"/>
      <c r="KW7" s="31"/>
      <c r="KX7" s="31"/>
      <c r="KY7" s="31"/>
      <c r="KZ7" s="31"/>
      <c r="LA7" s="31"/>
      <c r="LB7" s="31"/>
      <c r="LC7" s="31"/>
      <c r="LD7" s="31"/>
      <c r="LE7" s="31"/>
      <c r="LF7" s="31"/>
      <c r="LG7" s="31"/>
      <c r="LH7" s="31"/>
      <c r="LI7" s="31"/>
      <c r="LJ7" s="31"/>
      <c r="LK7" s="31"/>
      <c r="LL7" s="31"/>
      <c r="LM7" s="31"/>
      <c r="LN7" s="31"/>
      <c r="LO7" s="31"/>
      <c r="LP7" s="31"/>
      <c r="LQ7" s="31"/>
      <c r="LR7" s="31"/>
      <c r="LS7" s="31"/>
      <c r="LT7" s="31"/>
      <c r="LU7" s="31"/>
      <c r="LV7" s="31"/>
      <c r="LW7" s="31"/>
      <c r="LX7" s="31"/>
      <c r="LY7" s="31"/>
      <c r="LZ7" s="31"/>
      <c r="MA7" s="31"/>
      <c r="MB7" s="31"/>
      <c r="MC7" s="31"/>
      <c r="MD7" s="31"/>
      <c r="ME7" s="31"/>
      <c r="MF7" s="31"/>
      <c r="MG7" s="31"/>
      <c r="MH7" s="31"/>
      <c r="MI7" s="31"/>
      <c r="MJ7" s="31"/>
      <c r="MK7" s="31"/>
      <c r="ML7" s="31"/>
      <c r="MM7" s="31"/>
      <c r="MN7" s="31"/>
      <c r="MO7" s="31"/>
      <c r="MP7" s="31"/>
      <c r="MQ7" s="31"/>
      <c r="MR7" s="31"/>
      <c r="MS7" s="31"/>
      <c r="MT7" s="31"/>
      <c r="MU7" s="31"/>
      <c r="MV7" s="31"/>
      <c r="MW7" s="31"/>
      <c r="MX7" s="31"/>
      <c r="MY7" s="31"/>
      <c r="MZ7" s="31"/>
      <c r="NA7" s="31"/>
      <c r="NB7" s="31"/>
      <c r="NC7" s="31"/>
      <c r="ND7" s="31"/>
      <c r="NE7" s="31"/>
      <c r="NF7" s="31"/>
      <c r="NG7" s="31"/>
      <c r="NH7" s="31"/>
      <c r="NI7" s="31"/>
      <c r="NJ7" s="31"/>
      <c r="NK7" s="31"/>
      <c r="NL7" s="31"/>
      <c r="NM7" s="31"/>
      <c r="NN7" s="31"/>
      <c r="NO7" s="31"/>
      <c r="NP7" s="31"/>
      <c r="NQ7" s="31"/>
      <c r="NR7" s="31"/>
      <c r="NS7" s="31"/>
      <c r="NT7" s="31"/>
      <c r="NU7" s="31"/>
      <c r="NV7" s="31"/>
      <c r="NW7" s="31"/>
      <c r="NX7" s="31"/>
      <c r="NY7" s="31"/>
      <c r="NZ7" s="31"/>
      <c r="OA7" s="31"/>
      <c r="OB7" s="31"/>
      <c r="OC7" s="31"/>
      <c r="OD7" s="31"/>
      <c r="OE7" s="31"/>
      <c r="OF7" s="31"/>
      <c r="OG7" s="31"/>
      <c r="OH7" s="31"/>
      <c r="OI7" s="31"/>
      <c r="OJ7" s="31"/>
      <c r="OK7" s="31"/>
      <c r="OL7" s="31"/>
      <c r="OM7" s="31"/>
      <c r="ON7" s="31"/>
      <c r="OO7" s="31"/>
      <c r="OP7" s="31"/>
      <c r="OQ7" s="31"/>
      <c r="OR7" s="31"/>
      <c r="OS7" s="31"/>
      <c r="OT7" s="31"/>
      <c r="OU7" s="31"/>
      <c r="OV7" s="31"/>
      <c r="OW7" s="31"/>
      <c r="OX7" s="31"/>
      <c r="OY7" s="31"/>
      <c r="OZ7" s="31"/>
      <c r="PA7" s="31"/>
      <c r="PB7" s="31"/>
      <c r="PC7" s="31"/>
      <c r="PD7" s="31"/>
      <c r="PE7" s="31"/>
      <c r="PF7" s="31"/>
      <c r="PG7" s="31"/>
      <c r="PH7" s="31"/>
      <c r="PI7" s="31"/>
      <c r="PJ7" s="31"/>
      <c r="PK7" s="31"/>
      <c r="PL7" s="31"/>
      <c r="PM7" s="31"/>
      <c r="PN7" s="31"/>
      <c r="PO7" s="31"/>
      <c r="PP7" s="31"/>
      <c r="PQ7" s="31"/>
      <c r="PR7" s="31"/>
      <c r="PS7" s="31"/>
      <c r="PT7" s="31"/>
      <c r="PU7" s="31"/>
      <c r="PV7" s="31"/>
      <c r="PW7" s="31"/>
      <c r="PX7" s="31"/>
      <c r="PY7" s="31"/>
      <c r="PZ7" s="31"/>
      <c r="QA7" s="31"/>
      <c r="QB7" s="31"/>
      <c r="QC7" s="31"/>
    </row>
    <row r="8" spans="1:445" x14ac:dyDescent="0.3">
      <c r="A8" s="37" t="s">
        <v>25</v>
      </c>
      <c r="B8" s="33" t="s">
        <v>48</v>
      </c>
      <c r="C8" s="33">
        <v>85</v>
      </c>
      <c r="D8" s="33" t="s">
        <v>24</v>
      </c>
      <c r="E8" s="33"/>
      <c r="F8" s="33">
        <v>655</v>
      </c>
      <c r="G8" s="33">
        <v>55</v>
      </c>
      <c r="H8" s="33"/>
      <c r="I8" s="33">
        <v>75</v>
      </c>
      <c r="J8" s="33"/>
      <c r="K8" s="33"/>
      <c r="L8" s="33"/>
      <c r="M8" s="33"/>
      <c r="N8" s="33"/>
      <c r="O8" s="33"/>
      <c r="P8" s="33"/>
      <c r="Q8" s="33"/>
      <c r="R8" s="33"/>
      <c r="S8" s="33"/>
      <c r="T8" s="34">
        <f t="shared" si="1"/>
        <v>130</v>
      </c>
      <c r="U8" s="34">
        <f t="shared" si="2"/>
        <v>0</v>
      </c>
      <c r="V8" s="35">
        <f t="shared" si="3"/>
        <v>1</v>
      </c>
      <c r="W8" s="13" t="s">
        <v>49</v>
      </c>
      <c r="X8" s="36">
        <f t="shared" si="4"/>
        <v>525</v>
      </c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1"/>
      <c r="BH8" s="31"/>
      <c r="BI8" s="31"/>
      <c r="BJ8" s="31"/>
      <c r="BK8" s="31"/>
      <c r="BL8" s="31"/>
      <c r="BM8" s="31"/>
      <c r="BN8" s="31"/>
      <c r="BO8" s="31"/>
      <c r="BP8" s="31"/>
      <c r="BQ8" s="31"/>
      <c r="BR8" s="31"/>
      <c r="BS8" s="31"/>
      <c r="BT8" s="31"/>
      <c r="BU8" s="31"/>
      <c r="BV8" s="31"/>
      <c r="BW8" s="31"/>
      <c r="BX8" s="31"/>
      <c r="BY8" s="31"/>
      <c r="BZ8" s="31"/>
      <c r="CA8" s="31"/>
      <c r="CB8" s="31"/>
      <c r="CC8" s="31"/>
      <c r="CD8" s="31"/>
      <c r="CE8" s="31"/>
      <c r="CF8" s="31"/>
      <c r="CG8" s="31"/>
      <c r="CH8" s="31"/>
      <c r="CI8" s="31"/>
      <c r="CJ8" s="31"/>
      <c r="CK8" s="31"/>
      <c r="CL8" s="31"/>
      <c r="CM8" s="31"/>
      <c r="CN8" s="31"/>
      <c r="CO8" s="31"/>
      <c r="CP8" s="31"/>
      <c r="CQ8" s="31"/>
      <c r="CR8" s="31"/>
      <c r="CS8" s="31"/>
      <c r="CT8" s="31"/>
      <c r="CU8" s="31"/>
      <c r="CV8" s="31"/>
      <c r="CW8" s="31"/>
      <c r="CX8" s="31"/>
      <c r="CY8" s="31"/>
      <c r="CZ8" s="31"/>
      <c r="DA8" s="31"/>
      <c r="DB8" s="31"/>
      <c r="DC8" s="31"/>
      <c r="DD8" s="31"/>
      <c r="DE8" s="31"/>
      <c r="DF8" s="31"/>
      <c r="DG8" s="31"/>
      <c r="DH8" s="31"/>
      <c r="DI8" s="31"/>
      <c r="DJ8" s="31"/>
      <c r="DK8" s="31"/>
      <c r="DL8" s="31"/>
      <c r="DM8" s="31"/>
      <c r="DN8" s="31"/>
      <c r="DO8" s="31"/>
      <c r="DP8" s="31"/>
      <c r="DQ8" s="31"/>
      <c r="DR8" s="31"/>
      <c r="DS8" s="31"/>
      <c r="DT8" s="31"/>
      <c r="DU8" s="31"/>
      <c r="DV8" s="31"/>
      <c r="DW8" s="31"/>
      <c r="DX8" s="31"/>
      <c r="DY8" s="31"/>
      <c r="DZ8" s="31"/>
      <c r="EA8" s="31"/>
      <c r="EB8" s="31"/>
      <c r="EC8" s="31"/>
      <c r="ED8" s="31"/>
      <c r="EE8" s="31"/>
      <c r="EF8" s="31"/>
      <c r="EG8" s="31"/>
      <c r="EH8" s="31"/>
      <c r="EI8" s="31"/>
      <c r="EJ8" s="31"/>
      <c r="EK8" s="31"/>
      <c r="EL8" s="31"/>
      <c r="EM8" s="31"/>
      <c r="EN8" s="31"/>
      <c r="EO8" s="31"/>
      <c r="EP8" s="31"/>
      <c r="EQ8" s="31"/>
      <c r="ER8" s="31"/>
      <c r="ES8" s="31"/>
      <c r="ET8" s="31"/>
      <c r="EU8" s="31"/>
      <c r="EV8" s="31"/>
      <c r="EW8" s="31"/>
      <c r="EX8" s="31"/>
      <c r="EY8" s="31"/>
      <c r="EZ8" s="31"/>
      <c r="FA8" s="31"/>
      <c r="FB8" s="31"/>
      <c r="FC8" s="31"/>
      <c r="FD8" s="31"/>
      <c r="FE8" s="31"/>
      <c r="FF8" s="31"/>
      <c r="FG8" s="31"/>
      <c r="FH8" s="31"/>
      <c r="FI8" s="31"/>
      <c r="FJ8" s="31"/>
      <c r="FK8" s="31"/>
      <c r="FL8" s="31"/>
      <c r="FM8" s="31"/>
      <c r="FN8" s="31"/>
      <c r="FO8" s="31"/>
      <c r="FP8" s="31"/>
      <c r="FQ8" s="31"/>
      <c r="FR8" s="31"/>
      <c r="FS8" s="31"/>
      <c r="FT8" s="31"/>
      <c r="FU8" s="31"/>
      <c r="FV8" s="31"/>
      <c r="FW8" s="31"/>
      <c r="FX8" s="31"/>
      <c r="FY8" s="31"/>
      <c r="FZ8" s="31"/>
      <c r="GA8" s="31"/>
      <c r="GB8" s="31"/>
      <c r="GC8" s="31"/>
      <c r="GD8" s="31"/>
      <c r="GE8" s="31"/>
      <c r="GF8" s="31"/>
      <c r="GG8" s="31"/>
      <c r="GH8" s="31"/>
      <c r="GI8" s="31"/>
      <c r="GJ8" s="31"/>
      <c r="GK8" s="31"/>
      <c r="GL8" s="31"/>
      <c r="GM8" s="31"/>
      <c r="GN8" s="31"/>
      <c r="GO8" s="31"/>
      <c r="GP8" s="31"/>
      <c r="GQ8" s="31"/>
      <c r="GR8" s="31"/>
      <c r="GS8" s="31"/>
      <c r="GT8" s="31"/>
      <c r="GU8" s="31"/>
      <c r="GV8" s="31"/>
      <c r="GW8" s="31"/>
      <c r="GX8" s="31"/>
      <c r="GY8" s="31"/>
      <c r="GZ8" s="31"/>
      <c r="HA8" s="31"/>
      <c r="HB8" s="31"/>
      <c r="HC8" s="31"/>
      <c r="HD8" s="31"/>
      <c r="HE8" s="31"/>
      <c r="HF8" s="31"/>
      <c r="HG8" s="31"/>
      <c r="HH8" s="31"/>
      <c r="HI8" s="31"/>
      <c r="HJ8" s="31"/>
      <c r="HK8" s="31"/>
      <c r="HL8" s="31"/>
      <c r="HM8" s="31"/>
      <c r="HN8" s="31"/>
      <c r="HO8" s="31"/>
      <c r="HP8" s="31"/>
      <c r="HQ8" s="31"/>
      <c r="HR8" s="31"/>
      <c r="HS8" s="31"/>
      <c r="HT8" s="31"/>
      <c r="HU8" s="31"/>
      <c r="HV8" s="31"/>
      <c r="HW8" s="31"/>
      <c r="HX8" s="31"/>
      <c r="HY8" s="31"/>
      <c r="HZ8" s="31"/>
      <c r="IA8" s="31"/>
      <c r="IB8" s="31"/>
      <c r="IC8" s="31"/>
      <c r="ID8" s="31"/>
      <c r="IE8" s="31"/>
      <c r="IF8" s="31"/>
      <c r="IG8" s="31"/>
      <c r="IH8" s="31"/>
      <c r="II8" s="31"/>
      <c r="IJ8" s="31"/>
      <c r="IK8" s="31"/>
      <c r="IL8" s="31"/>
      <c r="IM8" s="31"/>
      <c r="IN8" s="31"/>
      <c r="IO8" s="31"/>
      <c r="IP8" s="31"/>
      <c r="IQ8" s="31"/>
      <c r="IR8" s="31"/>
      <c r="IS8" s="31"/>
      <c r="IT8" s="31"/>
      <c r="IU8" s="31"/>
      <c r="IV8" s="31"/>
      <c r="IW8" s="31"/>
      <c r="IX8" s="31"/>
      <c r="IY8" s="31"/>
      <c r="IZ8" s="31"/>
      <c r="JA8" s="31"/>
      <c r="JB8" s="31"/>
      <c r="JC8" s="31"/>
      <c r="JD8" s="31"/>
      <c r="JE8" s="31"/>
      <c r="JF8" s="31"/>
      <c r="JG8" s="31"/>
      <c r="JH8" s="31"/>
      <c r="JI8" s="31"/>
      <c r="JJ8" s="31"/>
      <c r="JK8" s="31"/>
      <c r="JL8" s="31"/>
      <c r="JM8" s="31"/>
      <c r="JN8" s="31"/>
      <c r="JO8" s="31"/>
      <c r="JP8" s="31"/>
      <c r="JQ8" s="31"/>
      <c r="JR8" s="31"/>
      <c r="JS8" s="31"/>
      <c r="JT8" s="31"/>
      <c r="JU8" s="31"/>
      <c r="JV8" s="31"/>
      <c r="JW8" s="31"/>
      <c r="JX8" s="31"/>
      <c r="JY8" s="31"/>
      <c r="JZ8" s="31"/>
      <c r="KA8" s="31"/>
      <c r="KB8" s="31"/>
      <c r="KC8" s="31"/>
      <c r="KD8" s="31"/>
      <c r="KE8" s="31"/>
      <c r="KF8" s="31"/>
      <c r="KG8" s="31"/>
      <c r="KH8" s="31"/>
      <c r="KI8" s="31"/>
      <c r="KJ8" s="31"/>
      <c r="KK8" s="31"/>
      <c r="KL8" s="31"/>
      <c r="KM8" s="31"/>
      <c r="KN8" s="31"/>
      <c r="KO8" s="31"/>
      <c r="KP8" s="31"/>
      <c r="KQ8" s="31"/>
      <c r="KR8" s="31"/>
      <c r="KS8" s="31"/>
      <c r="KT8" s="31"/>
      <c r="KU8" s="31"/>
      <c r="KV8" s="31"/>
      <c r="KW8" s="31"/>
      <c r="KX8" s="31"/>
      <c r="KY8" s="31"/>
      <c r="KZ8" s="31"/>
      <c r="LA8" s="31"/>
      <c r="LB8" s="31"/>
      <c r="LC8" s="31"/>
      <c r="LD8" s="31"/>
      <c r="LE8" s="31"/>
      <c r="LF8" s="31"/>
      <c r="LG8" s="31"/>
      <c r="LH8" s="31"/>
      <c r="LI8" s="31"/>
      <c r="LJ8" s="31"/>
      <c r="LK8" s="31"/>
      <c r="LL8" s="31"/>
      <c r="LM8" s="31"/>
      <c r="LN8" s="31"/>
      <c r="LO8" s="31"/>
      <c r="LP8" s="31"/>
      <c r="LQ8" s="31"/>
      <c r="LR8" s="31"/>
      <c r="LS8" s="31"/>
      <c r="LT8" s="31"/>
      <c r="LU8" s="31"/>
      <c r="LV8" s="31"/>
      <c r="LW8" s="31"/>
      <c r="LX8" s="31"/>
      <c r="LY8" s="31"/>
      <c r="LZ8" s="31"/>
      <c r="MA8" s="31"/>
      <c r="MB8" s="31"/>
      <c r="MC8" s="31"/>
      <c r="MD8" s="31"/>
      <c r="ME8" s="31"/>
      <c r="MF8" s="31"/>
      <c r="MG8" s="31"/>
      <c r="MH8" s="31"/>
      <c r="MI8" s="31"/>
      <c r="MJ8" s="31"/>
      <c r="MK8" s="31"/>
      <c r="ML8" s="31"/>
      <c r="MM8" s="31"/>
      <c r="MN8" s="31"/>
      <c r="MO8" s="31"/>
      <c r="MP8" s="31"/>
      <c r="MQ8" s="31"/>
      <c r="MR8" s="31"/>
      <c r="MS8" s="31"/>
      <c r="MT8" s="31"/>
      <c r="MU8" s="31"/>
      <c r="MV8" s="31"/>
      <c r="MW8" s="31"/>
      <c r="MX8" s="31"/>
      <c r="MY8" s="31"/>
      <c r="MZ8" s="31"/>
      <c r="NA8" s="31"/>
      <c r="NB8" s="31"/>
      <c r="NC8" s="31"/>
      <c r="ND8" s="31"/>
      <c r="NE8" s="31"/>
      <c r="NF8" s="31"/>
      <c r="NG8" s="31"/>
      <c r="NH8" s="31"/>
      <c r="NI8" s="31"/>
      <c r="NJ8" s="31"/>
      <c r="NK8" s="31"/>
      <c r="NL8" s="31"/>
      <c r="NM8" s="31"/>
      <c r="NN8" s="31"/>
      <c r="NO8" s="31"/>
      <c r="NP8" s="31"/>
      <c r="NQ8" s="31"/>
      <c r="NR8" s="31"/>
      <c r="NS8" s="31"/>
      <c r="NT8" s="31"/>
      <c r="NU8" s="31"/>
      <c r="NV8" s="31"/>
      <c r="NW8" s="31"/>
      <c r="NX8" s="31"/>
      <c r="NY8" s="31"/>
      <c r="NZ8" s="31"/>
      <c r="OA8" s="31"/>
      <c r="OB8" s="31"/>
      <c r="OC8" s="31"/>
      <c r="OD8" s="31"/>
      <c r="OE8" s="31"/>
      <c r="OF8" s="31"/>
      <c r="OG8" s="31"/>
      <c r="OH8" s="31"/>
      <c r="OI8" s="31"/>
      <c r="OJ8" s="31"/>
      <c r="OK8" s="31"/>
      <c r="OL8" s="31"/>
      <c r="OM8" s="31"/>
      <c r="ON8" s="31"/>
      <c r="OO8" s="31"/>
      <c r="OP8" s="31"/>
      <c r="OQ8" s="31"/>
      <c r="OR8" s="31"/>
      <c r="OS8" s="31"/>
      <c r="OT8" s="31"/>
      <c r="OU8" s="31"/>
      <c r="OV8" s="31"/>
      <c r="OW8" s="31"/>
      <c r="OX8" s="31"/>
      <c r="OY8" s="31"/>
      <c r="OZ8" s="31"/>
      <c r="PA8" s="31"/>
      <c r="PB8" s="31"/>
      <c r="PC8" s="31"/>
      <c r="PD8" s="31"/>
      <c r="PE8" s="31"/>
      <c r="PF8" s="31"/>
      <c r="PG8" s="31"/>
      <c r="PH8" s="31"/>
      <c r="PI8" s="31"/>
      <c r="PJ8" s="31"/>
      <c r="PK8" s="31"/>
      <c r="PL8" s="31"/>
      <c r="PM8" s="31"/>
      <c r="PN8" s="31"/>
      <c r="PO8" s="31"/>
      <c r="PP8" s="31"/>
      <c r="PQ8" s="31"/>
      <c r="PR8" s="31"/>
      <c r="PS8" s="31"/>
      <c r="PT8" s="31"/>
      <c r="PU8" s="31"/>
      <c r="PV8" s="31"/>
      <c r="PW8" s="31"/>
      <c r="PX8" s="31"/>
      <c r="PY8" s="31"/>
      <c r="PZ8" s="31"/>
      <c r="QA8" s="31"/>
      <c r="QB8" s="31"/>
      <c r="QC8" s="31"/>
    </row>
    <row r="9" spans="1:445" x14ac:dyDescent="0.3">
      <c r="A9" s="37" t="s">
        <v>27</v>
      </c>
      <c r="B9" s="33" t="s">
        <v>1004</v>
      </c>
      <c r="C9" s="33">
        <v>85</v>
      </c>
      <c r="D9" s="33" t="s">
        <v>41</v>
      </c>
      <c r="E9" s="33"/>
      <c r="F9" s="33">
        <v>724</v>
      </c>
      <c r="G9" s="33"/>
      <c r="H9" s="33"/>
      <c r="I9" s="33"/>
      <c r="J9" s="33">
        <v>420</v>
      </c>
      <c r="K9" s="33"/>
      <c r="L9" s="33">
        <v>4</v>
      </c>
      <c r="M9" s="33"/>
      <c r="N9" s="33"/>
      <c r="O9" s="33"/>
      <c r="P9" s="33">
        <v>300</v>
      </c>
      <c r="Q9" s="33"/>
      <c r="R9" s="33"/>
      <c r="S9" s="33"/>
      <c r="T9" s="34">
        <f t="shared" si="1"/>
        <v>724</v>
      </c>
      <c r="U9" s="34">
        <f t="shared" si="2"/>
        <v>0</v>
      </c>
      <c r="V9" s="35">
        <f t="shared" si="3"/>
        <v>1</v>
      </c>
      <c r="W9" s="13"/>
      <c r="X9" s="36" t="str">
        <f t="shared" si="4"/>
        <v/>
      </c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31"/>
      <c r="BI9" s="31"/>
      <c r="BJ9" s="31"/>
      <c r="BK9" s="31"/>
      <c r="BL9" s="31"/>
      <c r="BM9" s="31"/>
      <c r="BN9" s="31"/>
      <c r="BO9" s="31"/>
      <c r="BP9" s="31"/>
      <c r="BQ9" s="31"/>
      <c r="BR9" s="31"/>
      <c r="BS9" s="31"/>
      <c r="BT9" s="31"/>
      <c r="BU9" s="31"/>
      <c r="BV9" s="31"/>
      <c r="BW9" s="31"/>
      <c r="BX9" s="31"/>
      <c r="BY9" s="31"/>
      <c r="BZ9" s="31"/>
      <c r="CA9" s="31"/>
      <c r="CB9" s="31"/>
      <c r="CC9" s="31"/>
      <c r="CD9" s="31"/>
      <c r="CE9" s="31"/>
      <c r="CF9" s="31"/>
      <c r="CG9" s="31"/>
      <c r="CH9" s="31"/>
      <c r="CI9" s="31"/>
      <c r="CJ9" s="31"/>
      <c r="CK9" s="31"/>
      <c r="CL9" s="31"/>
      <c r="CM9" s="31"/>
      <c r="CN9" s="31"/>
      <c r="CO9" s="31"/>
      <c r="CP9" s="31"/>
      <c r="CQ9" s="31"/>
      <c r="CR9" s="31"/>
      <c r="CS9" s="31"/>
      <c r="CT9" s="31"/>
      <c r="CU9" s="31"/>
      <c r="CV9" s="31"/>
      <c r="CW9" s="31"/>
      <c r="CX9" s="31"/>
      <c r="CY9" s="31"/>
      <c r="CZ9" s="31"/>
      <c r="DA9" s="31"/>
      <c r="DB9" s="31"/>
      <c r="DC9" s="31"/>
      <c r="DD9" s="31"/>
      <c r="DE9" s="31"/>
      <c r="DF9" s="31"/>
      <c r="DG9" s="31"/>
      <c r="DH9" s="31"/>
      <c r="DI9" s="31"/>
      <c r="DJ9" s="31"/>
      <c r="DK9" s="31"/>
      <c r="DL9" s="31"/>
      <c r="DM9" s="31"/>
      <c r="DN9" s="31"/>
      <c r="DO9" s="31"/>
      <c r="DP9" s="31"/>
      <c r="DQ9" s="31"/>
      <c r="DR9" s="31"/>
      <c r="DS9" s="31"/>
      <c r="DT9" s="31"/>
      <c r="DU9" s="31"/>
      <c r="DV9" s="31"/>
      <c r="DW9" s="31"/>
      <c r="DX9" s="31"/>
      <c r="DY9" s="31"/>
      <c r="DZ9" s="31"/>
      <c r="EA9" s="31"/>
      <c r="EB9" s="31"/>
      <c r="EC9" s="31"/>
      <c r="ED9" s="31"/>
      <c r="EE9" s="31"/>
      <c r="EF9" s="31"/>
      <c r="EG9" s="31"/>
      <c r="EH9" s="31"/>
      <c r="EI9" s="31"/>
      <c r="EJ9" s="31"/>
      <c r="EK9" s="31"/>
      <c r="EL9" s="31"/>
      <c r="EM9" s="31"/>
      <c r="EN9" s="31"/>
      <c r="EO9" s="31"/>
      <c r="EP9" s="31"/>
      <c r="EQ9" s="31"/>
      <c r="ER9" s="31"/>
      <c r="ES9" s="31"/>
      <c r="ET9" s="31"/>
      <c r="EU9" s="31"/>
      <c r="EV9" s="31"/>
      <c r="EW9" s="31"/>
      <c r="EX9" s="31"/>
      <c r="EY9" s="31"/>
      <c r="EZ9" s="31"/>
      <c r="FA9" s="31"/>
      <c r="FB9" s="31"/>
      <c r="FC9" s="31"/>
      <c r="FD9" s="31"/>
      <c r="FE9" s="31"/>
      <c r="FF9" s="31"/>
      <c r="FG9" s="31"/>
      <c r="FH9" s="31"/>
      <c r="FI9" s="31"/>
      <c r="FJ9" s="31"/>
      <c r="FK9" s="31"/>
      <c r="FL9" s="31"/>
      <c r="FM9" s="31"/>
      <c r="FN9" s="31"/>
      <c r="FO9" s="31"/>
      <c r="FP9" s="31"/>
      <c r="FQ9" s="31"/>
      <c r="FR9" s="31"/>
      <c r="FS9" s="31"/>
      <c r="FT9" s="31"/>
      <c r="FU9" s="31"/>
      <c r="FV9" s="31"/>
      <c r="FW9" s="31"/>
      <c r="FX9" s="31"/>
      <c r="FY9" s="31"/>
      <c r="FZ9" s="31"/>
      <c r="GA9" s="31"/>
      <c r="GB9" s="31"/>
      <c r="GC9" s="31"/>
      <c r="GD9" s="31"/>
      <c r="GE9" s="31"/>
      <c r="GF9" s="31"/>
      <c r="GG9" s="31"/>
      <c r="GH9" s="31"/>
      <c r="GI9" s="31"/>
      <c r="GJ9" s="31"/>
      <c r="GK9" s="31"/>
      <c r="GL9" s="31"/>
      <c r="GM9" s="31"/>
      <c r="GN9" s="31"/>
      <c r="GO9" s="31"/>
      <c r="GP9" s="31"/>
      <c r="GQ9" s="31"/>
      <c r="GR9" s="31"/>
      <c r="GS9" s="31"/>
      <c r="GT9" s="31"/>
      <c r="GU9" s="31"/>
      <c r="GV9" s="31"/>
      <c r="GW9" s="31"/>
      <c r="GX9" s="31"/>
      <c r="GY9" s="31"/>
      <c r="GZ9" s="31"/>
      <c r="HA9" s="31"/>
      <c r="HB9" s="31"/>
      <c r="HC9" s="31"/>
      <c r="HD9" s="31"/>
      <c r="HE9" s="31"/>
      <c r="HF9" s="31"/>
      <c r="HG9" s="31"/>
      <c r="HH9" s="31"/>
      <c r="HI9" s="31"/>
      <c r="HJ9" s="31"/>
      <c r="HK9" s="31"/>
      <c r="HL9" s="31"/>
      <c r="HM9" s="31"/>
      <c r="HN9" s="31"/>
      <c r="HO9" s="31"/>
      <c r="HP9" s="31"/>
      <c r="HQ9" s="31"/>
      <c r="HR9" s="31"/>
      <c r="HS9" s="31"/>
      <c r="HT9" s="31"/>
      <c r="HU9" s="31"/>
      <c r="HV9" s="31"/>
      <c r="HW9" s="31"/>
      <c r="HX9" s="31"/>
      <c r="HY9" s="31"/>
      <c r="HZ9" s="31"/>
      <c r="IA9" s="31"/>
      <c r="IB9" s="31"/>
      <c r="IC9" s="31"/>
      <c r="ID9" s="31"/>
      <c r="IE9" s="31"/>
      <c r="IF9" s="31"/>
      <c r="IG9" s="31"/>
      <c r="IH9" s="31"/>
      <c r="II9" s="31"/>
      <c r="IJ9" s="31"/>
      <c r="IK9" s="31"/>
      <c r="IL9" s="31"/>
      <c r="IM9" s="31"/>
      <c r="IN9" s="31"/>
      <c r="IO9" s="31"/>
      <c r="IP9" s="31"/>
      <c r="IQ9" s="31"/>
      <c r="IR9" s="31"/>
      <c r="IS9" s="31"/>
      <c r="IT9" s="31"/>
      <c r="IU9" s="31"/>
      <c r="IV9" s="31"/>
      <c r="IW9" s="31"/>
      <c r="IX9" s="31"/>
      <c r="IY9" s="31"/>
      <c r="IZ9" s="31"/>
      <c r="JA9" s="31"/>
      <c r="JB9" s="31"/>
      <c r="JC9" s="31"/>
      <c r="JD9" s="31"/>
      <c r="JE9" s="31"/>
      <c r="JF9" s="31"/>
      <c r="JG9" s="31"/>
      <c r="JH9" s="31"/>
      <c r="JI9" s="31"/>
      <c r="JJ9" s="31"/>
      <c r="JK9" s="31"/>
      <c r="JL9" s="31"/>
      <c r="JM9" s="31"/>
      <c r="JN9" s="31"/>
      <c r="JO9" s="31"/>
      <c r="JP9" s="31"/>
      <c r="JQ9" s="31"/>
      <c r="JR9" s="31"/>
      <c r="JS9" s="31"/>
      <c r="JT9" s="31"/>
      <c r="JU9" s="31"/>
      <c r="JV9" s="31"/>
      <c r="JW9" s="31"/>
      <c r="JX9" s="31"/>
      <c r="JY9" s="31"/>
      <c r="JZ9" s="31"/>
      <c r="KA9" s="31"/>
      <c r="KB9" s="31"/>
      <c r="KC9" s="31"/>
      <c r="KD9" s="31"/>
      <c r="KE9" s="31"/>
      <c r="KF9" s="31"/>
      <c r="KG9" s="31"/>
      <c r="KH9" s="31"/>
      <c r="KI9" s="31"/>
      <c r="KJ9" s="31"/>
      <c r="KK9" s="31"/>
      <c r="KL9" s="31"/>
      <c r="KM9" s="31"/>
      <c r="KN9" s="31"/>
      <c r="KO9" s="31"/>
      <c r="KP9" s="31"/>
      <c r="KQ9" s="31"/>
      <c r="KR9" s="31"/>
      <c r="KS9" s="31"/>
      <c r="KT9" s="31"/>
      <c r="KU9" s="31"/>
      <c r="KV9" s="31"/>
      <c r="KW9" s="31"/>
      <c r="KX9" s="31"/>
      <c r="KY9" s="31"/>
      <c r="KZ9" s="31"/>
      <c r="LA9" s="31"/>
      <c r="LB9" s="31"/>
      <c r="LC9" s="31"/>
      <c r="LD9" s="31"/>
      <c r="LE9" s="31"/>
      <c r="LF9" s="31"/>
      <c r="LG9" s="31"/>
      <c r="LH9" s="31"/>
      <c r="LI9" s="31"/>
      <c r="LJ9" s="31"/>
      <c r="LK9" s="31"/>
      <c r="LL9" s="31"/>
      <c r="LM9" s="31"/>
      <c r="LN9" s="31"/>
      <c r="LO9" s="31"/>
      <c r="LP9" s="31"/>
      <c r="LQ9" s="31"/>
      <c r="LR9" s="31"/>
      <c r="LS9" s="31"/>
      <c r="LT9" s="31"/>
      <c r="LU9" s="31"/>
      <c r="LV9" s="31"/>
      <c r="LW9" s="31"/>
      <c r="LX9" s="31"/>
      <c r="LY9" s="31"/>
      <c r="LZ9" s="31"/>
      <c r="MA9" s="31"/>
      <c r="MB9" s="31"/>
      <c r="MC9" s="31"/>
      <c r="MD9" s="31"/>
      <c r="ME9" s="31"/>
      <c r="MF9" s="31"/>
      <c r="MG9" s="31"/>
      <c r="MH9" s="31"/>
      <c r="MI9" s="31"/>
      <c r="MJ9" s="31"/>
      <c r="MK9" s="31"/>
      <c r="ML9" s="31"/>
      <c r="MM9" s="31"/>
      <c r="MN9" s="31"/>
      <c r="MO9" s="31"/>
      <c r="MP9" s="31"/>
      <c r="MQ9" s="31"/>
      <c r="MR9" s="31"/>
      <c r="MS9" s="31"/>
      <c r="MT9" s="31"/>
      <c r="MU9" s="31"/>
      <c r="MV9" s="31"/>
      <c r="MW9" s="31"/>
      <c r="MX9" s="31"/>
      <c r="MY9" s="31"/>
      <c r="MZ9" s="31"/>
      <c r="NA9" s="31"/>
      <c r="NB9" s="31"/>
      <c r="NC9" s="31"/>
      <c r="ND9" s="31"/>
      <c r="NE9" s="31"/>
      <c r="NF9" s="31"/>
      <c r="NG9" s="31"/>
      <c r="NH9" s="31"/>
      <c r="NI9" s="31"/>
      <c r="NJ9" s="31"/>
      <c r="NK9" s="31"/>
      <c r="NL9" s="31"/>
      <c r="NM9" s="31"/>
      <c r="NN9" s="31"/>
      <c r="NO9" s="31"/>
      <c r="NP9" s="31"/>
      <c r="NQ9" s="31"/>
      <c r="NR9" s="31"/>
      <c r="NS9" s="31"/>
      <c r="NT9" s="31"/>
      <c r="NU9" s="31"/>
      <c r="NV9" s="31"/>
      <c r="NW9" s="31"/>
      <c r="NX9" s="31"/>
      <c r="NY9" s="31"/>
      <c r="NZ9" s="31"/>
      <c r="OA9" s="31"/>
      <c r="OB9" s="31"/>
      <c r="OC9" s="31"/>
      <c r="OD9" s="31"/>
      <c r="OE9" s="31"/>
      <c r="OF9" s="31"/>
      <c r="OG9" s="31"/>
      <c r="OH9" s="31"/>
      <c r="OI9" s="31"/>
      <c r="OJ9" s="31"/>
      <c r="OK9" s="31"/>
      <c r="OL9" s="31"/>
      <c r="OM9" s="31"/>
      <c r="ON9" s="31"/>
      <c r="OO9" s="31"/>
      <c r="OP9" s="31"/>
      <c r="OQ9" s="31"/>
      <c r="OR9" s="31"/>
      <c r="OS9" s="31"/>
      <c r="OT9" s="31"/>
      <c r="OU9" s="31"/>
      <c r="OV9" s="31"/>
      <c r="OW9" s="31"/>
      <c r="OX9" s="31"/>
      <c r="OY9" s="31"/>
      <c r="OZ9" s="31"/>
      <c r="PA9" s="31"/>
      <c r="PB9" s="31"/>
      <c r="PC9" s="31"/>
      <c r="PD9" s="31"/>
      <c r="PE9" s="31"/>
      <c r="PF9" s="31"/>
      <c r="PG9" s="31"/>
      <c r="PH9" s="31"/>
      <c r="PI9" s="31"/>
      <c r="PJ9" s="31"/>
      <c r="PK9" s="31"/>
      <c r="PL9" s="31"/>
      <c r="PM9" s="31"/>
      <c r="PN9" s="31"/>
      <c r="PO9" s="31"/>
      <c r="PP9" s="31"/>
      <c r="PQ9" s="31"/>
      <c r="PR9" s="31"/>
      <c r="PS9" s="31"/>
      <c r="PT9" s="31"/>
      <c r="PU9" s="31"/>
      <c r="PV9" s="31"/>
      <c r="PW9" s="31"/>
      <c r="PX9" s="31"/>
      <c r="PY9" s="31"/>
      <c r="PZ9" s="31"/>
      <c r="QA9" s="31"/>
      <c r="QB9" s="31"/>
      <c r="QC9" s="31"/>
    </row>
    <row r="10" spans="1:445" x14ac:dyDescent="0.3">
      <c r="A10" s="37" t="s">
        <v>27</v>
      </c>
      <c r="B10" s="33" t="s">
        <v>49</v>
      </c>
      <c r="C10" s="33"/>
      <c r="D10" s="33" t="s">
        <v>188</v>
      </c>
      <c r="E10" s="33"/>
      <c r="F10" s="33">
        <v>440</v>
      </c>
      <c r="G10" s="33"/>
      <c r="H10" s="33"/>
      <c r="I10" s="33">
        <v>400</v>
      </c>
      <c r="J10" s="33">
        <v>40</v>
      </c>
      <c r="K10" s="33"/>
      <c r="L10" s="33"/>
      <c r="M10" s="33"/>
      <c r="N10" s="33"/>
      <c r="O10" s="33"/>
      <c r="P10" s="33"/>
      <c r="Q10" s="33"/>
      <c r="R10" s="33"/>
      <c r="S10" s="33"/>
      <c r="T10" s="34">
        <f t="shared" si="1"/>
        <v>440</v>
      </c>
      <c r="U10" s="34">
        <f t="shared" si="2"/>
        <v>0</v>
      </c>
      <c r="V10" s="35">
        <f t="shared" si="3"/>
        <v>1</v>
      </c>
      <c r="W10" s="13"/>
      <c r="X10" s="36" t="str">
        <f t="shared" si="4"/>
        <v/>
      </c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  <c r="BI10" s="31"/>
      <c r="BJ10" s="31"/>
      <c r="BK10" s="31"/>
      <c r="BL10" s="31"/>
      <c r="BM10" s="31"/>
      <c r="BN10" s="31"/>
      <c r="BO10" s="31"/>
      <c r="BP10" s="31"/>
      <c r="BQ10" s="31"/>
      <c r="BR10" s="31"/>
      <c r="BS10" s="31"/>
      <c r="BT10" s="31"/>
      <c r="BU10" s="31"/>
      <c r="BV10" s="31"/>
      <c r="BW10" s="31"/>
      <c r="BX10" s="31"/>
      <c r="BY10" s="31"/>
      <c r="BZ10" s="31"/>
      <c r="CA10" s="31"/>
      <c r="CB10" s="31"/>
      <c r="CC10" s="31"/>
      <c r="CD10" s="31"/>
      <c r="CE10" s="31"/>
      <c r="CF10" s="31"/>
      <c r="CG10" s="31"/>
      <c r="CH10" s="31"/>
      <c r="CI10" s="31"/>
      <c r="CJ10" s="31"/>
      <c r="CK10" s="31"/>
      <c r="CL10" s="31"/>
      <c r="CM10" s="31"/>
      <c r="CN10" s="31"/>
      <c r="CO10" s="31"/>
      <c r="CP10" s="31"/>
      <c r="CQ10" s="31"/>
      <c r="CR10" s="31"/>
      <c r="CS10" s="31"/>
      <c r="CT10" s="31"/>
      <c r="CU10" s="31"/>
      <c r="CV10" s="31"/>
      <c r="CW10" s="31"/>
      <c r="CX10" s="31"/>
      <c r="CY10" s="31"/>
      <c r="CZ10" s="31"/>
      <c r="DA10" s="31"/>
      <c r="DB10" s="31"/>
      <c r="DC10" s="31"/>
      <c r="DD10" s="31"/>
      <c r="DE10" s="31"/>
      <c r="DF10" s="31"/>
      <c r="DG10" s="31"/>
      <c r="DH10" s="31"/>
      <c r="DI10" s="31"/>
      <c r="DJ10" s="31"/>
      <c r="DK10" s="31"/>
      <c r="DL10" s="31"/>
      <c r="DM10" s="31"/>
      <c r="DN10" s="31"/>
      <c r="DO10" s="31"/>
      <c r="DP10" s="31"/>
      <c r="DQ10" s="31"/>
      <c r="DR10" s="31"/>
      <c r="DS10" s="31"/>
      <c r="DT10" s="31"/>
      <c r="DU10" s="31"/>
      <c r="DV10" s="31"/>
      <c r="DW10" s="31"/>
      <c r="DX10" s="31"/>
      <c r="DY10" s="31"/>
      <c r="DZ10" s="31"/>
      <c r="EA10" s="31"/>
      <c r="EB10" s="31"/>
      <c r="EC10" s="31"/>
      <c r="ED10" s="31"/>
      <c r="EE10" s="31"/>
      <c r="EF10" s="31"/>
      <c r="EG10" s="31"/>
      <c r="EH10" s="31"/>
      <c r="EI10" s="31"/>
      <c r="EJ10" s="31"/>
      <c r="EK10" s="31"/>
      <c r="EL10" s="31"/>
      <c r="EM10" s="31"/>
      <c r="EN10" s="31"/>
      <c r="EO10" s="31"/>
      <c r="EP10" s="31"/>
      <c r="EQ10" s="31"/>
      <c r="ER10" s="31"/>
      <c r="ES10" s="31"/>
      <c r="ET10" s="31"/>
      <c r="EU10" s="31"/>
      <c r="EV10" s="31"/>
      <c r="EW10" s="31"/>
      <c r="EX10" s="31"/>
      <c r="EY10" s="31"/>
      <c r="EZ10" s="31"/>
      <c r="FA10" s="31"/>
      <c r="FB10" s="31"/>
      <c r="FC10" s="31"/>
      <c r="FD10" s="31"/>
      <c r="FE10" s="31"/>
      <c r="FF10" s="31"/>
      <c r="FG10" s="31"/>
      <c r="FH10" s="31"/>
      <c r="FI10" s="31"/>
      <c r="FJ10" s="31"/>
      <c r="FK10" s="31"/>
      <c r="FL10" s="31"/>
      <c r="FM10" s="31"/>
      <c r="FN10" s="31"/>
      <c r="FO10" s="31"/>
      <c r="FP10" s="31"/>
      <c r="FQ10" s="31"/>
      <c r="FR10" s="31"/>
      <c r="FS10" s="31"/>
      <c r="FT10" s="31"/>
      <c r="FU10" s="31"/>
      <c r="FV10" s="31"/>
      <c r="FW10" s="31"/>
      <c r="FX10" s="31"/>
      <c r="FY10" s="31"/>
      <c r="FZ10" s="31"/>
      <c r="GA10" s="31"/>
      <c r="GB10" s="31"/>
      <c r="GC10" s="31"/>
      <c r="GD10" s="31"/>
      <c r="GE10" s="31"/>
      <c r="GF10" s="31"/>
      <c r="GG10" s="31"/>
      <c r="GH10" s="31"/>
      <c r="GI10" s="31"/>
      <c r="GJ10" s="31"/>
      <c r="GK10" s="31"/>
      <c r="GL10" s="31"/>
      <c r="GM10" s="31"/>
      <c r="GN10" s="31"/>
      <c r="GO10" s="31"/>
      <c r="GP10" s="31"/>
      <c r="GQ10" s="31"/>
      <c r="GR10" s="31"/>
      <c r="GS10" s="31"/>
      <c r="GT10" s="31"/>
      <c r="GU10" s="31"/>
      <c r="GV10" s="31"/>
      <c r="GW10" s="31"/>
      <c r="GX10" s="31"/>
      <c r="GY10" s="31"/>
      <c r="GZ10" s="31"/>
      <c r="HA10" s="31"/>
      <c r="HB10" s="31"/>
      <c r="HC10" s="31"/>
      <c r="HD10" s="31"/>
      <c r="HE10" s="31"/>
      <c r="HF10" s="31"/>
      <c r="HG10" s="31"/>
      <c r="HH10" s="31"/>
      <c r="HI10" s="31"/>
      <c r="HJ10" s="31"/>
      <c r="HK10" s="31"/>
      <c r="HL10" s="31"/>
      <c r="HM10" s="31"/>
      <c r="HN10" s="31"/>
      <c r="HO10" s="31"/>
      <c r="HP10" s="31"/>
      <c r="HQ10" s="31"/>
      <c r="HR10" s="31"/>
      <c r="HS10" s="31"/>
      <c r="HT10" s="31"/>
      <c r="HU10" s="31"/>
      <c r="HV10" s="31"/>
      <c r="HW10" s="31"/>
      <c r="HX10" s="31"/>
      <c r="HY10" s="31"/>
      <c r="HZ10" s="31"/>
      <c r="IA10" s="31"/>
      <c r="IB10" s="31"/>
      <c r="IC10" s="31"/>
      <c r="ID10" s="31"/>
      <c r="IE10" s="31"/>
      <c r="IF10" s="31"/>
      <c r="IG10" s="31"/>
      <c r="IH10" s="31"/>
      <c r="II10" s="31"/>
      <c r="IJ10" s="31"/>
      <c r="IK10" s="31"/>
      <c r="IL10" s="31"/>
      <c r="IM10" s="31"/>
      <c r="IN10" s="31"/>
      <c r="IO10" s="31"/>
      <c r="IP10" s="31"/>
      <c r="IQ10" s="31"/>
      <c r="IR10" s="31"/>
      <c r="IS10" s="31"/>
      <c r="IT10" s="31"/>
      <c r="IU10" s="31"/>
      <c r="IV10" s="31"/>
      <c r="IW10" s="31"/>
      <c r="IX10" s="31"/>
      <c r="IY10" s="31"/>
      <c r="IZ10" s="31"/>
      <c r="JA10" s="31"/>
      <c r="JB10" s="31"/>
      <c r="JC10" s="31"/>
      <c r="JD10" s="31"/>
      <c r="JE10" s="31"/>
      <c r="JF10" s="31"/>
      <c r="JG10" s="31"/>
      <c r="JH10" s="31"/>
      <c r="JI10" s="31"/>
      <c r="JJ10" s="31"/>
      <c r="JK10" s="31"/>
      <c r="JL10" s="31"/>
      <c r="JM10" s="31"/>
      <c r="JN10" s="31"/>
      <c r="JO10" s="31"/>
      <c r="JP10" s="31"/>
      <c r="JQ10" s="31"/>
      <c r="JR10" s="31"/>
      <c r="JS10" s="31"/>
      <c r="JT10" s="31"/>
      <c r="JU10" s="31"/>
      <c r="JV10" s="31"/>
      <c r="JW10" s="31"/>
      <c r="JX10" s="31"/>
      <c r="JY10" s="31"/>
      <c r="JZ10" s="31"/>
      <c r="KA10" s="31"/>
      <c r="KB10" s="31"/>
      <c r="KC10" s="31"/>
      <c r="KD10" s="31"/>
      <c r="KE10" s="31"/>
      <c r="KF10" s="31"/>
      <c r="KG10" s="31"/>
      <c r="KH10" s="31"/>
      <c r="KI10" s="31"/>
      <c r="KJ10" s="31"/>
      <c r="KK10" s="31"/>
      <c r="KL10" s="31"/>
      <c r="KM10" s="31"/>
      <c r="KN10" s="31"/>
      <c r="KO10" s="31"/>
      <c r="KP10" s="31"/>
      <c r="KQ10" s="31"/>
      <c r="KR10" s="31"/>
      <c r="KS10" s="31"/>
      <c r="KT10" s="31"/>
      <c r="KU10" s="31"/>
      <c r="KV10" s="31"/>
      <c r="KW10" s="31"/>
      <c r="KX10" s="31"/>
      <c r="KY10" s="31"/>
      <c r="KZ10" s="31"/>
      <c r="LA10" s="31"/>
      <c r="LB10" s="31"/>
      <c r="LC10" s="31"/>
      <c r="LD10" s="31"/>
      <c r="LE10" s="31"/>
      <c r="LF10" s="31"/>
      <c r="LG10" s="31"/>
      <c r="LH10" s="31"/>
      <c r="LI10" s="31"/>
      <c r="LJ10" s="31"/>
      <c r="LK10" s="31"/>
      <c r="LL10" s="31"/>
      <c r="LM10" s="31"/>
      <c r="LN10" s="31"/>
      <c r="LO10" s="31"/>
      <c r="LP10" s="31"/>
      <c r="LQ10" s="31"/>
      <c r="LR10" s="31"/>
      <c r="LS10" s="31"/>
      <c r="LT10" s="31"/>
      <c r="LU10" s="31"/>
      <c r="LV10" s="31"/>
      <c r="LW10" s="31"/>
      <c r="LX10" s="31"/>
      <c r="LY10" s="31"/>
      <c r="LZ10" s="31"/>
      <c r="MA10" s="31"/>
      <c r="MB10" s="31"/>
      <c r="MC10" s="31"/>
      <c r="MD10" s="31"/>
      <c r="ME10" s="31"/>
      <c r="MF10" s="31"/>
      <c r="MG10" s="31"/>
      <c r="MH10" s="31"/>
      <c r="MI10" s="31"/>
      <c r="MJ10" s="31"/>
      <c r="MK10" s="31"/>
      <c r="ML10" s="31"/>
      <c r="MM10" s="31"/>
      <c r="MN10" s="31"/>
      <c r="MO10" s="31"/>
      <c r="MP10" s="31"/>
      <c r="MQ10" s="31"/>
      <c r="MR10" s="31"/>
      <c r="MS10" s="31"/>
      <c r="MT10" s="31"/>
      <c r="MU10" s="31"/>
      <c r="MV10" s="31"/>
      <c r="MW10" s="31"/>
      <c r="MX10" s="31"/>
      <c r="MY10" s="31"/>
      <c r="MZ10" s="31"/>
      <c r="NA10" s="31"/>
      <c r="NB10" s="31"/>
      <c r="NC10" s="31"/>
      <c r="ND10" s="31"/>
      <c r="NE10" s="31"/>
      <c r="NF10" s="31"/>
      <c r="NG10" s="31"/>
      <c r="NH10" s="31"/>
      <c r="NI10" s="31"/>
      <c r="NJ10" s="31"/>
      <c r="NK10" s="31"/>
      <c r="NL10" s="31"/>
      <c r="NM10" s="31"/>
      <c r="NN10" s="31"/>
      <c r="NO10" s="31"/>
      <c r="NP10" s="31"/>
      <c r="NQ10" s="31"/>
      <c r="NR10" s="31"/>
      <c r="NS10" s="31"/>
      <c r="NT10" s="31"/>
      <c r="NU10" s="31"/>
      <c r="NV10" s="31"/>
      <c r="NW10" s="31"/>
      <c r="NX10" s="31"/>
      <c r="NY10" s="31"/>
      <c r="NZ10" s="31"/>
      <c r="OA10" s="31"/>
      <c r="OB10" s="31"/>
      <c r="OC10" s="31"/>
      <c r="OD10" s="31"/>
      <c r="OE10" s="31"/>
      <c r="OF10" s="31"/>
      <c r="OG10" s="31"/>
      <c r="OH10" s="31"/>
      <c r="OI10" s="31"/>
      <c r="OJ10" s="31"/>
      <c r="OK10" s="31"/>
      <c r="OL10" s="31"/>
      <c r="OM10" s="31"/>
      <c r="ON10" s="31"/>
      <c r="OO10" s="31"/>
      <c r="OP10" s="31"/>
      <c r="OQ10" s="31"/>
      <c r="OR10" s="31"/>
      <c r="OS10" s="31"/>
      <c r="OT10" s="31"/>
      <c r="OU10" s="31"/>
      <c r="OV10" s="31"/>
      <c r="OW10" s="31"/>
      <c r="OX10" s="31"/>
      <c r="OY10" s="31"/>
      <c r="OZ10" s="31"/>
      <c r="PA10" s="31"/>
      <c r="PB10" s="31"/>
      <c r="PC10" s="31"/>
      <c r="PD10" s="31"/>
      <c r="PE10" s="31"/>
      <c r="PF10" s="31"/>
      <c r="PG10" s="31"/>
      <c r="PH10" s="31"/>
      <c r="PI10" s="31"/>
      <c r="PJ10" s="31"/>
      <c r="PK10" s="31"/>
      <c r="PL10" s="31"/>
      <c r="PM10" s="31"/>
      <c r="PN10" s="31"/>
      <c r="PO10" s="31"/>
      <c r="PP10" s="31"/>
      <c r="PQ10" s="31"/>
      <c r="PR10" s="31"/>
      <c r="PS10" s="31"/>
      <c r="PT10" s="31"/>
      <c r="PU10" s="31"/>
      <c r="PV10" s="31"/>
      <c r="PW10" s="31"/>
      <c r="PX10" s="31"/>
      <c r="PY10" s="31"/>
      <c r="PZ10" s="31"/>
      <c r="QA10" s="31"/>
      <c r="QB10" s="31"/>
      <c r="QC10" s="31"/>
    </row>
    <row r="11" spans="1:445" x14ac:dyDescent="0.3">
      <c r="A11" s="37" t="s">
        <v>28</v>
      </c>
      <c r="B11" s="33" t="s">
        <v>49</v>
      </c>
      <c r="C11" s="33"/>
      <c r="D11" s="33" t="s">
        <v>68</v>
      </c>
      <c r="E11" s="33"/>
      <c r="F11" s="33">
        <v>900</v>
      </c>
      <c r="G11" s="33"/>
      <c r="H11" s="33"/>
      <c r="I11" s="33"/>
      <c r="J11" s="33"/>
      <c r="K11" s="33"/>
      <c r="L11" s="33"/>
      <c r="M11" s="33"/>
      <c r="N11" s="33"/>
      <c r="O11" s="33">
        <v>600</v>
      </c>
      <c r="P11" s="33"/>
      <c r="Q11" s="33">
        <v>300</v>
      </c>
      <c r="R11" s="33"/>
      <c r="S11" s="33"/>
      <c r="T11" s="34">
        <f t="shared" si="1"/>
        <v>900</v>
      </c>
      <c r="U11" s="34">
        <f t="shared" si="2"/>
        <v>0</v>
      </c>
      <c r="V11" s="35">
        <f t="shared" si="3"/>
        <v>1</v>
      </c>
      <c r="W11" s="13"/>
      <c r="X11" s="36" t="str">
        <f t="shared" si="4"/>
        <v/>
      </c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  <c r="DL11" s="31"/>
      <c r="DM11" s="31"/>
      <c r="DN11" s="31"/>
      <c r="DO11" s="31"/>
      <c r="DP11" s="31"/>
      <c r="DQ11" s="31"/>
      <c r="DR11" s="31"/>
      <c r="DS11" s="31"/>
      <c r="DT11" s="31"/>
      <c r="DU11" s="31"/>
      <c r="DV11" s="31"/>
      <c r="DW11" s="31"/>
      <c r="DX11" s="31"/>
      <c r="DY11" s="31"/>
      <c r="DZ11" s="31"/>
      <c r="EA11" s="31"/>
      <c r="EB11" s="31"/>
      <c r="EC11" s="31"/>
      <c r="ED11" s="31"/>
      <c r="EE11" s="31"/>
      <c r="EF11" s="31"/>
      <c r="EG11" s="31"/>
      <c r="EH11" s="31"/>
      <c r="EI11" s="31"/>
      <c r="EJ11" s="31"/>
      <c r="EK11" s="31"/>
      <c r="EL11" s="31"/>
      <c r="EM11" s="31"/>
      <c r="EN11" s="31"/>
      <c r="EO11" s="31"/>
      <c r="EP11" s="31"/>
      <c r="EQ11" s="31"/>
      <c r="ER11" s="31"/>
      <c r="ES11" s="31"/>
      <c r="ET11" s="31"/>
      <c r="EU11" s="31"/>
      <c r="EV11" s="31"/>
      <c r="EW11" s="31"/>
      <c r="EX11" s="31"/>
      <c r="EY11" s="31"/>
      <c r="EZ11" s="31"/>
      <c r="FA11" s="31"/>
      <c r="FB11" s="31"/>
      <c r="FC11" s="31"/>
      <c r="FD11" s="31"/>
      <c r="FE11" s="31"/>
      <c r="FF11" s="31"/>
      <c r="FG11" s="31"/>
      <c r="FH11" s="31"/>
      <c r="FI11" s="31"/>
      <c r="FJ11" s="31"/>
      <c r="FK11" s="31"/>
      <c r="FL11" s="31"/>
      <c r="FM11" s="31"/>
      <c r="FN11" s="31"/>
      <c r="FO11" s="31"/>
      <c r="FP11" s="31"/>
      <c r="FQ11" s="31"/>
      <c r="FR11" s="31"/>
      <c r="FS11" s="31"/>
      <c r="FT11" s="31"/>
      <c r="FU11" s="31"/>
      <c r="FV11" s="31"/>
      <c r="FW11" s="31"/>
      <c r="FX11" s="31"/>
      <c r="FY11" s="31"/>
      <c r="FZ11" s="31"/>
      <c r="GA11" s="31"/>
      <c r="GB11" s="31"/>
      <c r="GC11" s="31"/>
      <c r="GD11" s="31"/>
      <c r="GE11" s="31"/>
      <c r="GF11" s="31"/>
      <c r="GG11" s="31"/>
      <c r="GH11" s="31"/>
      <c r="GI11" s="31"/>
      <c r="GJ11" s="31"/>
      <c r="GK11" s="31"/>
      <c r="GL11" s="31"/>
      <c r="GM11" s="31"/>
      <c r="GN11" s="31"/>
      <c r="GO11" s="31"/>
      <c r="GP11" s="31"/>
      <c r="GQ11" s="31"/>
      <c r="GR11" s="31"/>
      <c r="GS11" s="31"/>
      <c r="GT11" s="31"/>
      <c r="GU11" s="31"/>
      <c r="GV11" s="31"/>
      <c r="GW11" s="31"/>
      <c r="GX11" s="31"/>
      <c r="GY11" s="31"/>
      <c r="GZ11" s="31"/>
      <c r="HA11" s="31"/>
      <c r="HB11" s="31"/>
      <c r="HC11" s="31"/>
      <c r="HD11" s="31"/>
      <c r="HE11" s="31"/>
      <c r="HF11" s="31"/>
      <c r="HG11" s="31"/>
      <c r="HH11" s="31"/>
      <c r="HI11" s="31"/>
      <c r="HJ11" s="31"/>
      <c r="HK11" s="31"/>
      <c r="HL11" s="31"/>
      <c r="HM11" s="31"/>
      <c r="HN11" s="31"/>
      <c r="HO11" s="31"/>
      <c r="HP11" s="31"/>
      <c r="HQ11" s="31"/>
      <c r="HR11" s="31"/>
      <c r="HS11" s="31"/>
      <c r="HT11" s="31"/>
      <c r="HU11" s="31"/>
      <c r="HV11" s="31"/>
      <c r="HW11" s="31"/>
      <c r="HX11" s="31"/>
      <c r="HY11" s="31"/>
      <c r="HZ11" s="31"/>
      <c r="IA11" s="31"/>
      <c r="IB11" s="31"/>
      <c r="IC11" s="31"/>
      <c r="ID11" s="31"/>
      <c r="IE11" s="31"/>
      <c r="IF11" s="31"/>
      <c r="IG11" s="31"/>
      <c r="IH11" s="31"/>
      <c r="II11" s="31"/>
      <c r="IJ11" s="31"/>
      <c r="IK11" s="31"/>
      <c r="IL11" s="31"/>
      <c r="IM11" s="31"/>
      <c r="IN11" s="31"/>
      <c r="IO11" s="31"/>
      <c r="IP11" s="31"/>
      <c r="IQ11" s="31"/>
      <c r="IR11" s="31"/>
      <c r="IS11" s="31"/>
      <c r="IT11" s="31"/>
      <c r="IU11" s="31"/>
      <c r="IV11" s="31"/>
      <c r="IW11" s="31"/>
      <c r="IX11" s="31"/>
      <c r="IY11" s="31"/>
      <c r="IZ11" s="31"/>
      <c r="JA11" s="31"/>
      <c r="JB11" s="31"/>
      <c r="JC11" s="31"/>
      <c r="JD11" s="31"/>
      <c r="JE11" s="31"/>
      <c r="JF11" s="31"/>
      <c r="JG11" s="31"/>
      <c r="JH11" s="31"/>
      <c r="JI11" s="31"/>
      <c r="JJ11" s="31"/>
      <c r="JK11" s="31"/>
      <c r="JL11" s="31"/>
      <c r="JM11" s="31"/>
      <c r="JN11" s="31"/>
      <c r="JO11" s="31"/>
      <c r="JP11" s="31"/>
      <c r="JQ11" s="31"/>
      <c r="JR11" s="31"/>
      <c r="JS11" s="31"/>
      <c r="JT11" s="31"/>
      <c r="JU11" s="31"/>
      <c r="JV11" s="31"/>
      <c r="JW11" s="31"/>
      <c r="JX11" s="31"/>
      <c r="JY11" s="31"/>
      <c r="JZ11" s="31"/>
      <c r="KA11" s="31"/>
      <c r="KB11" s="31"/>
      <c r="KC11" s="31"/>
      <c r="KD11" s="31"/>
      <c r="KE11" s="31"/>
      <c r="KF11" s="31"/>
      <c r="KG11" s="31"/>
      <c r="KH11" s="31"/>
      <c r="KI11" s="31"/>
      <c r="KJ11" s="31"/>
      <c r="KK11" s="31"/>
      <c r="KL11" s="31"/>
      <c r="KM11" s="31"/>
      <c r="KN11" s="31"/>
      <c r="KO11" s="31"/>
      <c r="KP11" s="31"/>
      <c r="KQ11" s="31"/>
      <c r="KR11" s="31"/>
      <c r="KS11" s="31"/>
      <c r="KT11" s="31"/>
      <c r="KU11" s="31"/>
      <c r="KV11" s="31"/>
      <c r="KW11" s="31"/>
      <c r="KX11" s="31"/>
      <c r="KY11" s="31"/>
      <c r="KZ11" s="31"/>
      <c r="LA11" s="31"/>
      <c r="LB11" s="31"/>
      <c r="LC11" s="31"/>
      <c r="LD11" s="31"/>
      <c r="LE11" s="31"/>
      <c r="LF11" s="31"/>
      <c r="LG11" s="31"/>
      <c r="LH11" s="31"/>
      <c r="LI11" s="31"/>
      <c r="LJ11" s="31"/>
      <c r="LK11" s="31"/>
      <c r="LL11" s="31"/>
      <c r="LM11" s="31"/>
      <c r="LN11" s="31"/>
      <c r="LO11" s="31"/>
      <c r="LP11" s="31"/>
      <c r="LQ11" s="31"/>
      <c r="LR11" s="31"/>
      <c r="LS11" s="31"/>
      <c r="LT11" s="31"/>
      <c r="LU11" s="31"/>
      <c r="LV11" s="31"/>
      <c r="LW11" s="31"/>
      <c r="LX11" s="31"/>
      <c r="LY11" s="31"/>
      <c r="LZ11" s="31"/>
      <c r="MA11" s="31"/>
      <c r="MB11" s="31"/>
      <c r="MC11" s="31"/>
      <c r="MD11" s="31"/>
      <c r="ME11" s="31"/>
      <c r="MF11" s="31"/>
      <c r="MG11" s="31"/>
      <c r="MH11" s="31"/>
      <c r="MI11" s="31"/>
      <c r="MJ11" s="31"/>
      <c r="MK11" s="31"/>
      <c r="ML11" s="31"/>
      <c r="MM11" s="31"/>
      <c r="MN11" s="31"/>
      <c r="MO11" s="31"/>
      <c r="MP11" s="31"/>
      <c r="MQ11" s="31"/>
      <c r="MR11" s="31"/>
      <c r="MS11" s="31"/>
      <c r="MT11" s="31"/>
      <c r="MU11" s="31"/>
      <c r="MV11" s="31"/>
      <c r="MW11" s="31"/>
      <c r="MX11" s="31"/>
      <c r="MY11" s="31"/>
      <c r="MZ11" s="31"/>
      <c r="NA11" s="31"/>
      <c r="NB11" s="31"/>
      <c r="NC11" s="31"/>
      <c r="ND11" s="31"/>
      <c r="NE11" s="31"/>
      <c r="NF11" s="31"/>
      <c r="NG11" s="31"/>
      <c r="NH11" s="31"/>
      <c r="NI11" s="31"/>
      <c r="NJ11" s="31"/>
      <c r="NK11" s="31"/>
      <c r="NL11" s="31"/>
      <c r="NM11" s="31"/>
      <c r="NN11" s="31"/>
      <c r="NO11" s="31"/>
      <c r="NP11" s="31"/>
      <c r="NQ11" s="31"/>
      <c r="NR11" s="31"/>
      <c r="NS11" s="31"/>
      <c r="NT11" s="31"/>
      <c r="NU11" s="31"/>
      <c r="NV11" s="31"/>
      <c r="NW11" s="31"/>
      <c r="NX11" s="31"/>
      <c r="NY11" s="31"/>
      <c r="NZ11" s="31"/>
      <c r="OA11" s="31"/>
      <c r="OB11" s="31"/>
      <c r="OC11" s="31"/>
      <c r="OD11" s="31"/>
      <c r="OE11" s="31"/>
      <c r="OF11" s="31"/>
      <c r="OG11" s="31"/>
      <c r="OH11" s="31"/>
      <c r="OI11" s="31"/>
      <c r="OJ11" s="31"/>
      <c r="OK11" s="31"/>
      <c r="OL11" s="31"/>
      <c r="OM11" s="31"/>
      <c r="ON11" s="31"/>
      <c r="OO11" s="31"/>
      <c r="OP11" s="31"/>
      <c r="OQ11" s="31"/>
      <c r="OR11" s="31"/>
      <c r="OS11" s="31"/>
      <c r="OT11" s="31"/>
      <c r="OU11" s="31"/>
      <c r="OV11" s="31"/>
      <c r="OW11" s="31"/>
      <c r="OX11" s="31"/>
      <c r="OY11" s="31"/>
      <c r="OZ11" s="31"/>
      <c r="PA11" s="31"/>
      <c r="PB11" s="31"/>
      <c r="PC11" s="31"/>
      <c r="PD11" s="31"/>
      <c r="PE11" s="31"/>
      <c r="PF11" s="31"/>
      <c r="PG11" s="31"/>
      <c r="PH11" s="31"/>
      <c r="PI11" s="31"/>
      <c r="PJ11" s="31"/>
      <c r="PK11" s="31"/>
      <c r="PL11" s="31"/>
      <c r="PM11" s="31"/>
      <c r="PN11" s="31"/>
      <c r="PO11" s="31"/>
      <c r="PP11" s="31"/>
      <c r="PQ11" s="31"/>
      <c r="PR11" s="31"/>
      <c r="PS11" s="31"/>
      <c r="PT11" s="31"/>
      <c r="PU11" s="31"/>
      <c r="PV11" s="31"/>
      <c r="PW11" s="31"/>
      <c r="PX11" s="31"/>
      <c r="PY11" s="31"/>
      <c r="PZ11" s="31"/>
      <c r="QA11" s="31"/>
      <c r="QB11" s="31"/>
      <c r="QC11" s="31"/>
    </row>
    <row r="12" spans="1:445" x14ac:dyDescent="0.3">
      <c r="A12" s="37" t="s">
        <v>194</v>
      </c>
      <c r="B12" s="33" t="s">
        <v>49</v>
      </c>
      <c r="C12" s="33"/>
      <c r="D12" s="33" t="s">
        <v>935</v>
      </c>
      <c r="E12" s="33"/>
      <c r="F12" s="33">
        <v>900</v>
      </c>
      <c r="G12" s="33"/>
      <c r="H12" s="33"/>
      <c r="I12" s="33"/>
      <c r="J12" s="33"/>
      <c r="K12" s="33"/>
      <c r="L12" s="33">
        <v>300</v>
      </c>
      <c r="M12" s="33">
        <v>600</v>
      </c>
      <c r="N12" s="33"/>
      <c r="O12" s="33"/>
      <c r="P12" s="33"/>
      <c r="Q12" s="33"/>
      <c r="R12" s="33"/>
      <c r="S12" s="33"/>
      <c r="T12" s="34">
        <f t="shared" si="1"/>
        <v>900</v>
      </c>
      <c r="U12" s="34">
        <f t="shared" si="2"/>
        <v>0</v>
      </c>
      <c r="V12" s="35">
        <f t="shared" si="3"/>
        <v>1</v>
      </c>
      <c r="W12" s="13"/>
      <c r="X12" s="36" t="str">
        <f t="shared" si="4"/>
        <v/>
      </c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  <c r="DW12" s="31"/>
      <c r="DX12" s="31"/>
      <c r="DY12" s="31"/>
      <c r="DZ12" s="31"/>
      <c r="EA12" s="31"/>
      <c r="EB12" s="31"/>
      <c r="EC12" s="31"/>
      <c r="ED12" s="31"/>
      <c r="EE12" s="31"/>
      <c r="EF12" s="31"/>
      <c r="EG12" s="31"/>
      <c r="EH12" s="31"/>
      <c r="EI12" s="31"/>
      <c r="EJ12" s="31"/>
      <c r="EK12" s="31"/>
      <c r="EL12" s="31"/>
      <c r="EM12" s="31"/>
      <c r="EN12" s="31"/>
      <c r="EO12" s="31"/>
      <c r="EP12" s="31"/>
      <c r="EQ12" s="31"/>
      <c r="ER12" s="31"/>
      <c r="ES12" s="31"/>
      <c r="ET12" s="31"/>
      <c r="EU12" s="31"/>
      <c r="EV12" s="31"/>
      <c r="EW12" s="31"/>
      <c r="EX12" s="31"/>
      <c r="EY12" s="31"/>
      <c r="EZ12" s="31"/>
      <c r="FA12" s="31"/>
      <c r="FB12" s="31"/>
      <c r="FC12" s="31"/>
      <c r="FD12" s="31"/>
      <c r="FE12" s="31"/>
      <c r="FF12" s="31"/>
      <c r="FG12" s="31"/>
      <c r="FH12" s="31"/>
      <c r="FI12" s="31"/>
      <c r="FJ12" s="31"/>
      <c r="FK12" s="31"/>
      <c r="FL12" s="31"/>
      <c r="FM12" s="31"/>
      <c r="FN12" s="31"/>
      <c r="FO12" s="31"/>
      <c r="FP12" s="31"/>
      <c r="FQ12" s="31"/>
      <c r="FR12" s="31"/>
      <c r="FS12" s="31"/>
      <c r="FT12" s="31"/>
      <c r="FU12" s="31"/>
      <c r="FV12" s="31"/>
      <c r="FW12" s="31"/>
      <c r="FX12" s="31"/>
      <c r="FY12" s="31"/>
      <c r="FZ12" s="31"/>
      <c r="GA12" s="31"/>
      <c r="GB12" s="31"/>
      <c r="GC12" s="31"/>
      <c r="GD12" s="31"/>
      <c r="GE12" s="31"/>
      <c r="GF12" s="31"/>
      <c r="GG12" s="31"/>
      <c r="GH12" s="31"/>
      <c r="GI12" s="31"/>
      <c r="GJ12" s="31"/>
      <c r="GK12" s="31"/>
      <c r="GL12" s="31"/>
      <c r="GM12" s="31"/>
      <c r="GN12" s="31"/>
      <c r="GO12" s="31"/>
      <c r="GP12" s="31"/>
      <c r="GQ12" s="31"/>
      <c r="GR12" s="31"/>
      <c r="GS12" s="31"/>
      <c r="GT12" s="31"/>
      <c r="GU12" s="31"/>
      <c r="GV12" s="31"/>
      <c r="GW12" s="31"/>
      <c r="GX12" s="31"/>
      <c r="GY12" s="31"/>
      <c r="GZ12" s="31"/>
      <c r="HA12" s="31"/>
      <c r="HB12" s="31"/>
      <c r="HC12" s="31"/>
      <c r="HD12" s="31"/>
      <c r="HE12" s="31"/>
      <c r="HF12" s="31"/>
      <c r="HG12" s="31"/>
      <c r="HH12" s="31"/>
      <c r="HI12" s="31"/>
      <c r="HJ12" s="31"/>
      <c r="HK12" s="31"/>
      <c r="HL12" s="31"/>
      <c r="HM12" s="31"/>
      <c r="HN12" s="31"/>
      <c r="HO12" s="31"/>
      <c r="HP12" s="31"/>
      <c r="HQ12" s="31"/>
      <c r="HR12" s="31"/>
      <c r="HS12" s="31"/>
      <c r="HT12" s="31"/>
      <c r="HU12" s="31"/>
      <c r="HV12" s="31"/>
      <c r="HW12" s="31"/>
      <c r="HX12" s="31"/>
      <c r="HY12" s="31"/>
      <c r="HZ12" s="31"/>
      <c r="IA12" s="31"/>
      <c r="IB12" s="31"/>
      <c r="IC12" s="31"/>
      <c r="ID12" s="31"/>
      <c r="IE12" s="31"/>
      <c r="IF12" s="31"/>
      <c r="IG12" s="31"/>
      <c r="IH12" s="31"/>
      <c r="II12" s="31"/>
      <c r="IJ12" s="31"/>
      <c r="IK12" s="31"/>
      <c r="IL12" s="31"/>
      <c r="IM12" s="31"/>
      <c r="IN12" s="31"/>
      <c r="IO12" s="31"/>
      <c r="IP12" s="31"/>
      <c r="IQ12" s="31"/>
      <c r="IR12" s="31"/>
      <c r="IS12" s="31"/>
      <c r="IT12" s="31"/>
      <c r="IU12" s="31"/>
      <c r="IV12" s="31"/>
      <c r="IW12" s="31"/>
      <c r="IX12" s="31"/>
      <c r="IY12" s="31"/>
      <c r="IZ12" s="31"/>
      <c r="JA12" s="31"/>
      <c r="JB12" s="31"/>
      <c r="JC12" s="31"/>
      <c r="JD12" s="31"/>
      <c r="JE12" s="31"/>
      <c r="JF12" s="31"/>
      <c r="JG12" s="31"/>
      <c r="JH12" s="31"/>
      <c r="JI12" s="31"/>
      <c r="JJ12" s="31"/>
      <c r="JK12" s="31"/>
      <c r="JL12" s="31"/>
      <c r="JM12" s="31"/>
      <c r="JN12" s="31"/>
      <c r="JO12" s="31"/>
      <c r="JP12" s="31"/>
      <c r="JQ12" s="31"/>
      <c r="JR12" s="31"/>
      <c r="JS12" s="31"/>
      <c r="JT12" s="31"/>
      <c r="JU12" s="31"/>
      <c r="JV12" s="31"/>
      <c r="JW12" s="31"/>
      <c r="JX12" s="31"/>
      <c r="JY12" s="31"/>
      <c r="JZ12" s="31"/>
      <c r="KA12" s="31"/>
      <c r="KB12" s="31"/>
      <c r="KC12" s="31"/>
      <c r="KD12" s="31"/>
      <c r="KE12" s="31"/>
      <c r="KF12" s="31"/>
      <c r="KG12" s="31"/>
      <c r="KH12" s="31"/>
      <c r="KI12" s="31"/>
      <c r="KJ12" s="31"/>
      <c r="KK12" s="31"/>
      <c r="KL12" s="31"/>
      <c r="KM12" s="31"/>
      <c r="KN12" s="31"/>
      <c r="KO12" s="31"/>
      <c r="KP12" s="31"/>
      <c r="KQ12" s="31"/>
      <c r="KR12" s="31"/>
      <c r="KS12" s="31"/>
      <c r="KT12" s="31"/>
      <c r="KU12" s="31"/>
      <c r="KV12" s="31"/>
      <c r="KW12" s="31"/>
      <c r="KX12" s="31"/>
      <c r="KY12" s="31"/>
      <c r="KZ12" s="31"/>
      <c r="LA12" s="31"/>
      <c r="LB12" s="31"/>
      <c r="LC12" s="31"/>
      <c r="LD12" s="31"/>
      <c r="LE12" s="31"/>
      <c r="LF12" s="31"/>
      <c r="LG12" s="31"/>
      <c r="LH12" s="31"/>
      <c r="LI12" s="31"/>
      <c r="LJ12" s="31"/>
      <c r="LK12" s="31"/>
      <c r="LL12" s="31"/>
      <c r="LM12" s="31"/>
      <c r="LN12" s="31"/>
      <c r="LO12" s="31"/>
      <c r="LP12" s="31"/>
      <c r="LQ12" s="31"/>
      <c r="LR12" s="31"/>
      <c r="LS12" s="31"/>
      <c r="LT12" s="31"/>
      <c r="LU12" s="31"/>
      <c r="LV12" s="31"/>
      <c r="LW12" s="31"/>
      <c r="LX12" s="31"/>
      <c r="LY12" s="31"/>
      <c r="LZ12" s="31"/>
      <c r="MA12" s="31"/>
      <c r="MB12" s="31"/>
      <c r="MC12" s="31"/>
      <c r="MD12" s="31"/>
      <c r="ME12" s="31"/>
      <c r="MF12" s="31"/>
      <c r="MG12" s="31"/>
      <c r="MH12" s="31"/>
      <c r="MI12" s="31"/>
      <c r="MJ12" s="31"/>
      <c r="MK12" s="31"/>
      <c r="ML12" s="31"/>
      <c r="MM12" s="31"/>
      <c r="MN12" s="31"/>
      <c r="MO12" s="31"/>
      <c r="MP12" s="31"/>
      <c r="MQ12" s="31"/>
      <c r="MR12" s="31"/>
      <c r="MS12" s="31"/>
      <c r="MT12" s="31"/>
      <c r="MU12" s="31"/>
      <c r="MV12" s="31"/>
      <c r="MW12" s="31"/>
      <c r="MX12" s="31"/>
      <c r="MY12" s="31"/>
      <c r="MZ12" s="31"/>
      <c r="NA12" s="31"/>
      <c r="NB12" s="31"/>
      <c r="NC12" s="31"/>
      <c r="ND12" s="31"/>
      <c r="NE12" s="31"/>
      <c r="NF12" s="31"/>
      <c r="NG12" s="31"/>
      <c r="NH12" s="31"/>
      <c r="NI12" s="31"/>
      <c r="NJ12" s="31"/>
      <c r="NK12" s="31"/>
      <c r="NL12" s="31"/>
      <c r="NM12" s="31"/>
      <c r="NN12" s="31"/>
      <c r="NO12" s="31"/>
      <c r="NP12" s="31"/>
      <c r="NQ12" s="31"/>
      <c r="NR12" s="31"/>
      <c r="NS12" s="31"/>
      <c r="NT12" s="31"/>
      <c r="NU12" s="31"/>
      <c r="NV12" s="31"/>
      <c r="NW12" s="31"/>
      <c r="NX12" s="31"/>
      <c r="NY12" s="31"/>
      <c r="NZ12" s="31"/>
      <c r="OA12" s="31"/>
      <c r="OB12" s="31"/>
      <c r="OC12" s="31"/>
      <c r="OD12" s="31"/>
      <c r="OE12" s="31"/>
      <c r="OF12" s="31"/>
      <c r="OG12" s="31"/>
      <c r="OH12" s="31"/>
      <c r="OI12" s="31"/>
      <c r="OJ12" s="31"/>
      <c r="OK12" s="31"/>
      <c r="OL12" s="31"/>
      <c r="OM12" s="31"/>
      <c r="ON12" s="31"/>
      <c r="OO12" s="31"/>
      <c r="OP12" s="31"/>
      <c r="OQ12" s="31"/>
      <c r="OR12" s="31"/>
      <c r="OS12" s="31"/>
      <c r="OT12" s="31"/>
      <c r="OU12" s="31"/>
      <c r="OV12" s="31"/>
      <c r="OW12" s="31"/>
      <c r="OX12" s="31"/>
      <c r="OY12" s="31"/>
      <c r="OZ12" s="31"/>
      <c r="PA12" s="31"/>
      <c r="PB12" s="31"/>
      <c r="PC12" s="31"/>
      <c r="PD12" s="31"/>
      <c r="PE12" s="31"/>
      <c r="PF12" s="31"/>
      <c r="PG12" s="31"/>
      <c r="PH12" s="31"/>
      <c r="PI12" s="31"/>
      <c r="PJ12" s="31"/>
      <c r="PK12" s="31"/>
      <c r="PL12" s="31"/>
      <c r="PM12" s="31"/>
      <c r="PN12" s="31"/>
      <c r="PO12" s="31"/>
      <c r="PP12" s="31"/>
      <c r="PQ12" s="31"/>
      <c r="PR12" s="31"/>
      <c r="PS12" s="31"/>
      <c r="PT12" s="31"/>
      <c r="PU12" s="31"/>
      <c r="PV12" s="31"/>
      <c r="PW12" s="31"/>
      <c r="PX12" s="31"/>
      <c r="PY12" s="31"/>
      <c r="PZ12" s="31"/>
      <c r="QA12" s="31"/>
      <c r="QB12" s="31"/>
      <c r="QC12" s="31"/>
    </row>
    <row r="13" spans="1:445" x14ac:dyDescent="0.3">
      <c r="A13" s="37" t="s">
        <v>116</v>
      </c>
      <c r="B13" s="33" t="s">
        <v>1004</v>
      </c>
      <c r="C13" s="33"/>
      <c r="D13" s="33" t="s">
        <v>42</v>
      </c>
      <c r="E13" s="33"/>
      <c r="F13" s="33">
        <v>496</v>
      </c>
      <c r="G13" s="33"/>
      <c r="H13" s="33"/>
      <c r="I13" s="33">
        <v>400</v>
      </c>
      <c r="J13" s="33"/>
      <c r="K13" s="33"/>
      <c r="L13" s="33">
        <v>96</v>
      </c>
      <c r="M13" s="33"/>
      <c r="N13" s="33"/>
      <c r="O13" s="33"/>
      <c r="P13" s="33"/>
      <c r="Q13" s="33"/>
      <c r="R13" s="33"/>
      <c r="S13" s="33"/>
      <c r="T13" s="34">
        <f t="shared" si="1"/>
        <v>496</v>
      </c>
      <c r="U13" s="34">
        <f t="shared" si="2"/>
        <v>0</v>
      </c>
      <c r="V13" s="35">
        <f t="shared" si="3"/>
        <v>1</v>
      </c>
      <c r="W13" s="13"/>
      <c r="X13" s="36" t="str">
        <f t="shared" si="4"/>
        <v/>
      </c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  <c r="BJ13" s="31"/>
      <c r="BK13" s="31"/>
      <c r="BL13" s="31"/>
      <c r="BM13" s="31"/>
      <c r="BN13" s="31"/>
      <c r="BO13" s="31"/>
      <c r="BP13" s="31"/>
      <c r="BQ13" s="31"/>
      <c r="BR13" s="31"/>
      <c r="BS13" s="31"/>
      <c r="BT13" s="31"/>
      <c r="BU13" s="31"/>
      <c r="BV13" s="31"/>
      <c r="BW13" s="31"/>
      <c r="BX13" s="31"/>
      <c r="BY13" s="31"/>
      <c r="BZ13" s="31"/>
      <c r="CA13" s="31"/>
      <c r="CB13" s="31"/>
      <c r="CC13" s="31"/>
      <c r="CD13" s="31"/>
      <c r="CE13" s="31"/>
      <c r="CF13" s="31"/>
      <c r="CG13" s="31"/>
      <c r="CH13" s="31"/>
      <c r="CI13" s="31"/>
      <c r="CJ13" s="31"/>
      <c r="CK13" s="31"/>
      <c r="CL13" s="31"/>
      <c r="CM13" s="31"/>
      <c r="CN13" s="31"/>
      <c r="CO13" s="31"/>
      <c r="CP13" s="31"/>
      <c r="CQ13" s="31"/>
      <c r="CR13" s="31"/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/>
      <c r="DD13" s="31"/>
      <c r="DE13" s="31"/>
      <c r="DF13" s="31"/>
      <c r="DG13" s="31"/>
      <c r="DH13" s="31"/>
      <c r="DI13" s="31"/>
      <c r="DJ13" s="31"/>
      <c r="DK13" s="31"/>
      <c r="DL13" s="31"/>
      <c r="DM13" s="31"/>
      <c r="DN13" s="31"/>
      <c r="DO13" s="31"/>
      <c r="DP13" s="31"/>
      <c r="DQ13" s="31"/>
      <c r="DR13" s="31"/>
      <c r="DS13" s="31"/>
      <c r="DT13" s="31"/>
      <c r="DU13" s="31"/>
      <c r="DV13" s="31"/>
      <c r="DW13" s="31"/>
      <c r="DX13" s="31"/>
      <c r="DY13" s="31"/>
      <c r="DZ13" s="31"/>
      <c r="EA13" s="31"/>
      <c r="EB13" s="31"/>
      <c r="EC13" s="31"/>
      <c r="ED13" s="31"/>
      <c r="EE13" s="31"/>
      <c r="EF13" s="31"/>
      <c r="EG13" s="31"/>
      <c r="EH13" s="31"/>
      <c r="EI13" s="31"/>
      <c r="EJ13" s="31"/>
      <c r="EK13" s="31"/>
      <c r="EL13" s="31"/>
      <c r="EM13" s="31"/>
      <c r="EN13" s="31"/>
      <c r="EO13" s="31"/>
      <c r="EP13" s="31"/>
      <c r="EQ13" s="31"/>
      <c r="ER13" s="31"/>
      <c r="ES13" s="31"/>
      <c r="ET13" s="31"/>
      <c r="EU13" s="31"/>
      <c r="EV13" s="31"/>
      <c r="EW13" s="31"/>
      <c r="EX13" s="31"/>
      <c r="EY13" s="31"/>
      <c r="EZ13" s="31"/>
      <c r="FA13" s="31"/>
      <c r="FB13" s="31"/>
      <c r="FC13" s="31"/>
      <c r="FD13" s="31"/>
      <c r="FE13" s="31"/>
      <c r="FF13" s="31"/>
      <c r="FG13" s="31"/>
      <c r="FH13" s="31"/>
      <c r="FI13" s="31"/>
      <c r="FJ13" s="31"/>
      <c r="FK13" s="31"/>
      <c r="FL13" s="31"/>
      <c r="FM13" s="31"/>
      <c r="FN13" s="31"/>
      <c r="FO13" s="31"/>
      <c r="FP13" s="31"/>
      <c r="FQ13" s="31"/>
      <c r="FR13" s="31"/>
      <c r="FS13" s="31"/>
      <c r="FT13" s="31"/>
      <c r="FU13" s="31"/>
      <c r="FV13" s="31"/>
      <c r="FW13" s="31"/>
      <c r="FX13" s="31"/>
      <c r="FY13" s="31"/>
      <c r="FZ13" s="31"/>
      <c r="GA13" s="31"/>
      <c r="GB13" s="31"/>
      <c r="GC13" s="31"/>
      <c r="GD13" s="31"/>
      <c r="GE13" s="31"/>
      <c r="GF13" s="31"/>
      <c r="GG13" s="31"/>
      <c r="GH13" s="31"/>
      <c r="GI13" s="31"/>
      <c r="GJ13" s="31"/>
      <c r="GK13" s="31"/>
      <c r="GL13" s="31"/>
      <c r="GM13" s="31"/>
      <c r="GN13" s="31"/>
      <c r="GO13" s="31"/>
      <c r="GP13" s="31"/>
      <c r="GQ13" s="31"/>
      <c r="GR13" s="31"/>
      <c r="GS13" s="31"/>
      <c r="GT13" s="31"/>
      <c r="GU13" s="31"/>
      <c r="GV13" s="31"/>
      <c r="GW13" s="31"/>
      <c r="GX13" s="31"/>
      <c r="GY13" s="31"/>
      <c r="GZ13" s="31"/>
      <c r="HA13" s="31"/>
      <c r="HB13" s="31"/>
      <c r="HC13" s="31"/>
      <c r="HD13" s="31"/>
      <c r="HE13" s="31"/>
      <c r="HF13" s="31"/>
      <c r="HG13" s="31"/>
      <c r="HH13" s="31"/>
      <c r="HI13" s="31"/>
      <c r="HJ13" s="31"/>
      <c r="HK13" s="31"/>
      <c r="HL13" s="31"/>
      <c r="HM13" s="31"/>
      <c r="HN13" s="31"/>
      <c r="HO13" s="31"/>
      <c r="HP13" s="31"/>
      <c r="HQ13" s="31"/>
      <c r="HR13" s="31"/>
      <c r="HS13" s="31"/>
      <c r="HT13" s="31"/>
      <c r="HU13" s="31"/>
      <c r="HV13" s="31"/>
      <c r="HW13" s="31"/>
      <c r="HX13" s="31"/>
      <c r="HY13" s="31"/>
      <c r="HZ13" s="31"/>
      <c r="IA13" s="31"/>
      <c r="IB13" s="31"/>
      <c r="IC13" s="31"/>
      <c r="ID13" s="31"/>
      <c r="IE13" s="31"/>
      <c r="IF13" s="31"/>
      <c r="IG13" s="31"/>
      <c r="IH13" s="31"/>
      <c r="II13" s="31"/>
      <c r="IJ13" s="31"/>
      <c r="IK13" s="31"/>
      <c r="IL13" s="31"/>
      <c r="IM13" s="31"/>
      <c r="IN13" s="31"/>
      <c r="IO13" s="31"/>
      <c r="IP13" s="31"/>
      <c r="IQ13" s="31"/>
      <c r="IR13" s="31"/>
      <c r="IS13" s="31"/>
      <c r="IT13" s="31"/>
      <c r="IU13" s="31"/>
      <c r="IV13" s="31"/>
      <c r="IW13" s="31"/>
      <c r="IX13" s="31"/>
      <c r="IY13" s="31"/>
      <c r="IZ13" s="31"/>
      <c r="JA13" s="31"/>
      <c r="JB13" s="31"/>
      <c r="JC13" s="31"/>
      <c r="JD13" s="31"/>
      <c r="JE13" s="31"/>
      <c r="JF13" s="31"/>
      <c r="JG13" s="31"/>
      <c r="JH13" s="31"/>
      <c r="JI13" s="31"/>
      <c r="JJ13" s="31"/>
      <c r="JK13" s="31"/>
      <c r="JL13" s="31"/>
      <c r="JM13" s="31"/>
      <c r="JN13" s="31"/>
      <c r="JO13" s="31"/>
      <c r="JP13" s="31"/>
      <c r="JQ13" s="31"/>
      <c r="JR13" s="31"/>
      <c r="JS13" s="31"/>
      <c r="JT13" s="31"/>
      <c r="JU13" s="31"/>
      <c r="JV13" s="31"/>
      <c r="JW13" s="31"/>
      <c r="JX13" s="31"/>
      <c r="JY13" s="31"/>
      <c r="JZ13" s="31"/>
      <c r="KA13" s="31"/>
      <c r="KB13" s="31"/>
      <c r="KC13" s="31"/>
      <c r="KD13" s="31"/>
      <c r="KE13" s="31"/>
      <c r="KF13" s="31"/>
      <c r="KG13" s="31"/>
      <c r="KH13" s="31"/>
      <c r="KI13" s="31"/>
      <c r="KJ13" s="31"/>
      <c r="KK13" s="31"/>
      <c r="KL13" s="31"/>
      <c r="KM13" s="31"/>
      <c r="KN13" s="31"/>
      <c r="KO13" s="31"/>
      <c r="KP13" s="31"/>
      <c r="KQ13" s="31"/>
      <c r="KR13" s="31"/>
      <c r="KS13" s="31"/>
      <c r="KT13" s="31"/>
      <c r="KU13" s="31"/>
      <c r="KV13" s="31"/>
      <c r="KW13" s="31"/>
      <c r="KX13" s="31"/>
      <c r="KY13" s="31"/>
      <c r="KZ13" s="31"/>
      <c r="LA13" s="31"/>
      <c r="LB13" s="31"/>
      <c r="LC13" s="31"/>
      <c r="LD13" s="31"/>
      <c r="LE13" s="31"/>
      <c r="LF13" s="31"/>
      <c r="LG13" s="31"/>
      <c r="LH13" s="31"/>
      <c r="LI13" s="31"/>
      <c r="LJ13" s="31"/>
      <c r="LK13" s="31"/>
      <c r="LL13" s="31"/>
      <c r="LM13" s="31"/>
      <c r="LN13" s="31"/>
      <c r="LO13" s="31"/>
      <c r="LP13" s="31"/>
      <c r="LQ13" s="31"/>
      <c r="LR13" s="31"/>
      <c r="LS13" s="31"/>
      <c r="LT13" s="31"/>
      <c r="LU13" s="31"/>
      <c r="LV13" s="31"/>
      <c r="LW13" s="31"/>
      <c r="LX13" s="31"/>
      <c r="LY13" s="31"/>
      <c r="LZ13" s="31"/>
      <c r="MA13" s="31"/>
      <c r="MB13" s="31"/>
      <c r="MC13" s="31"/>
      <c r="MD13" s="31"/>
      <c r="ME13" s="31"/>
      <c r="MF13" s="31"/>
      <c r="MG13" s="31"/>
      <c r="MH13" s="31"/>
      <c r="MI13" s="31"/>
      <c r="MJ13" s="31"/>
      <c r="MK13" s="31"/>
      <c r="ML13" s="31"/>
      <c r="MM13" s="31"/>
      <c r="MN13" s="31"/>
      <c r="MO13" s="31"/>
      <c r="MP13" s="31"/>
      <c r="MQ13" s="31"/>
      <c r="MR13" s="31"/>
      <c r="MS13" s="31"/>
      <c r="MT13" s="31"/>
      <c r="MU13" s="31"/>
      <c r="MV13" s="31"/>
      <c r="MW13" s="31"/>
      <c r="MX13" s="31"/>
      <c r="MY13" s="31"/>
      <c r="MZ13" s="31"/>
      <c r="NA13" s="31"/>
      <c r="NB13" s="31"/>
      <c r="NC13" s="31"/>
      <c r="ND13" s="31"/>
      <c r="NE13" s="31"/>
      <c r="NF13" s="31"/>
      <c r="NG13" s="31"/>
      <c r="NH13" s="31"/>
      <c r="NI13" s="31"/>
      <c r="NJ13" s="31"/>
      <c r="NK13" s="31"/>
      <c r="NL13" s="31"/>
      <c r="NM13" s="31"/>
      <c r="NN13" s="31"/>
      <c r="NO13" s="31"/>
      <c r="NP13" s="31"/>
      <c r="NQ13" s="31"/>
      <c r="NR13" s="31"/>
      <c r="NS13" s="31"/>
      <c r="NT13" s="31"/>
      <c r="NU13" s="31"/>
      <c r="NV13" s="31"/>
      <c r="NW13" s="31"/>
      <c r="NX13" s="31"/>
      <c r="NY13" s="31"/>
      <c r="NZ13" s="31"/>
      <c r="OA13" s="31"/>
      <c r="OB13" s="31"/>
      <c r="OC13" s="31"/>
      <c r="OD13" s="31"/>
      <c r="OE13" s="31"/>
      <c r="OF13" s="31"/>
      <c r="OG13" s="31"/>
      <c r="OH13" s="31"/>
      <c r="OI13" s="31"/>
      <c r="OJ13" s="31"/>
      <c r="OK13" s="31"/>
      <c r="OL13" s="31"/>
      <c r="OM13" s="31"/>
      <c r="ON13" s="31"/>
      <c r="OO13" s="31"/>
      <c r="OP13" s="31"/>
      <c r="OQ13" s="31"/>
      <c r="OR13" s="31"/>
      <c r="OS13" s="31"/>
      <c r="OT13" s="31"/>
      <c r="OU13" s="31"/>
      <c r="OV13" s="31"/>
      <c r="OW13" s="31"/>
      <c r="OX13" s="31"/>
      <c r="OY13" s="31"/>
      <c r="OZ13" s="31"/>
      <c r="PA13" s="31"/>
      <c r="PB13" s="31"/>
      <c r="PC13" s="31"/>
      <c r="PD13" s="31"/>
      <c r="PE13" s="31"/>
      <c r="PF13" s="31"/>
      <c r="PG13" s="31"/>
      <c r="PH13" s="31"/>
      <c r="PI13" s="31"/>
      <c r="PJ13" s="31"/>
      <c r="PK13" s="31"/>
      <c r="PL13" s="31"/>
      <c r="PM13" s="31"/>
      <c r="PN13" s="31"/>
      <c r="PO13" s="31"/>
      <c r="PP13" s="31"/>
      <c r="PQ13" s="31"/>
      <c r="PR13" s="31"/>
      <c r="PS13" s="31"/>
      <c r="PT13" s="31"/>
      <c r="PU13" s="31"/>
      <c r="PV13" s="31"/>
      <c r="PW13" s="31"/>
      <c r="PX13" s="31"/>
      <c r="PY13" s="31"/>
      <c r="PZ13" s="31"/>
      <c r="QA13" s="31"/>
      <c r="QB13" s="31"/>
      <c r="QC13" s="31"/>
    </row>
    <row r="14" spans="1:445" x14ac:dyDescent="0.3">
      <c r="A14" s="37" t="s">
        <v>29</v>
      </c>
      <c r="B14" s="33" t="s">
        <v>49</v>
      </c>
      <c r="C14" s="33"/>
      <c r="D14" s="33" t="s">
        <v>192</v>
      </c>
      <c r="E14" s="33"/>
      <c r="F14" s="33">
        <v>270</v>
      </c>
      <c r="G14" s="33"/>
      <c r="H14" s="33"/>
      <c r="I14" s="33">
        <v>45</v>
      </c>
      <c r="J14" s="33"/>
      <c r="K14" s="33"/>
      <c r="L14" s="33">
        <v>45</v>
      </c>
      <c r="M14" s="33">
        <v>90</v>
      </c>
      <c r="N14" s="33"/>
      <c r="O14" s="33">
        <v>90</v>
      </c>
      <c r="P14" s="33"/>
      <c r="Q14" s="33"/>
      <c r="R14" s="33"/>
      <c r="S14" s="33"/>
      <c r="T14" s="34">
        <f t="shared" si="1"/>
        <v>270</v>
      </c>
      <c r="U14" s="34">
        <f t="shared" si="2"/>
        <v>0</v>
      </c>
      <c r="V14" s="35">
        <f t="shared" si="3"/>
        <v>1</v>
      </c>
      <c r="W14" s="13"/>
      <c r="X14" s="36" t="str">
        <f t="shared" si="4"/>
        <v/>
      </c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  <c r="DL14" s="31"/>
      <c r="DM14" s="31"/>
      <c r="DN14" s="31"/>
      <c r="DO14" s="31"/>
      <c r="DP14" s="31"/>
      <c r="DQ14" s="31"/>
      <c r="DR14" s="31"/>
      <c r="DS14" s="31"/>
      <c r="DT14" s="31"/>
      <c r="DU14" s="31"/>
      <c r="DV14" s="31"/>
      <c r="DW14" s="31"/>
      <c r="DX14" s="31"/>
      <c r="DY14" s="31"/>
      <c r="DZ14" s="31"/>
      <c r="EA14" s="31"/>
      <c r="EB14" s="31"/>
      <c r="EC14" s="31"/>
      <c r="ED14" s="31"/>
      <c r="EE14" s="31"/>
      <c r="EF14" s="31"/>
      <c r="EG14" s="31"/>
      <c r="EH14" s="31"/>
      <c r="EI14" s="31"/>
      <c r="EJ14" s="31"/>
      <c r="EK14" s="31"/>
      <c r="EL14" s="31"/>
      <c r="EM14" s="31"/>
      <c r="EN14" s="31"/>
      <c r="EO14" s="31"/>
      <c r="EP14" s="31"/>
      <c r="EQ14" s="31"/>
      <c r="ER14" s="31"/>
      <c r="ES14" s="31"/>
      <c r="ET14" s="31"/>
      <c r="EU14" s="31"/>
      <c r="EV14" s="31"/>
      <c r="EW14" s="31"/>
      <c r="EX14" s="31"/>
      <c r="EY14" s="31"/>
      <c r="EZ14" s="31"/>
      <c r="FA14" s="31"/>
      <c r="FB14" s="31"/>
      <c r="FC14" s="31"/>
      <c r="FD14" s="31"/>
      <c r="FE14" s="31"/>
      <c r="FF14" s="31"/>
      <c r="FG14" s="31"/>
      <c r="FH14" s="31"/>
      <c r="FI14" s="31"/>
      <c r="FJ14" s="31"/>
      <c r="FK14" s="31"/>
      <c r="FL14" s="31"/>
      <c r="FM14" s="31"/>
      <c r="FN14" s="31"/>
      <c r="FO14" s="31"/>
      <c r="FP14" s="31"/>
      <c r="FQ14" s="31"/>
      <c r="FR14" s="31"/>
      <c r="FS14" s="31"/>
      <c r="FT14" s="31"/>
      <c r="FU14" s="31"/>
      <c r="FV14" s="31"/>
      <c r="FW14" s="31"/>
      <c r="FX14" s="31"/>
      <c r="FY14" s="31"/>
      <c r="FZ14" s="31"/>
      <c r="GA14" s="31"/>
      <c r="GB14" s="31"/>
      <c r="GC14" s="31"/>
      <c r="GD14" s="31"/>
      <c r="GE14" s="31"/>
      <c r="GF14" s="31"/>
      <c r="GG14" s="31"/>
      <c r="GH14" s="31"/>
      <c r="GI14" s="31"/>
      <c r="GJ14" s="31"/>
      <c r="GK14" s="31"/>
      <c r="GL14" s="31"/>
      <c r="GM14" s="31"/>
      <c r="GN14" s="31"/>
      <c r="GO14" s="31"/>
      <c r="GP14" s="31"/>
      <c r="GQ14" s="31"/>
      <c r="GR14" s="31"/>
      <c r="GS14" s="31"/>
      <c r="GT14" s="31"/>
      <c r="GU14" s="31"/>
      <c r="GV14" s="31"/>
      <c r="GW14" s="31"/>
      <c r="GX14" s="31"/>
      <c r="GY14" s="31"/>
      <c r="GZ14" s="31"/>
      <c r="HA14" s="31"/>
      <c r="HB14" s="31"/>
      <c r="HC14" s="31"/>
      <c r="HD14" s="31"/>
      <c r="HE14" s="31"/>
      <c r="HF14" s="31"/>
      <c r="HG14" s="31"/>
      <c r="HH14" s="31"/>
      <c r="HI14" s="31"/>
      <c r="HJ14" s="31"/>
      <c r="HK14" s="31"/>
      <c r="HL14" s="31"/>
      <c r="HM14" s="31"/>
      <c r="HN14" s="31"/>
      <c r="HO14" s="31"/>
      <c r="HP14" s="31"/>
      <c r="HQ14" s="31"/>
      <c r="HR14" s="31"/>
      <c r="HS14" s="31"/>
      <c r="HT14" s="31"/>
      <c r="HU14" s="31"/>
      <c r="HV14" s="31"/>
      <c r="HW14" s="31"/>
      <c r="HX14" s="31"/>
      <c r="HY14" s="31"/>
      <c r="HZ14" s="31"/>
      <c r="IA14" s="31"/>
      <c r="IB14" s="31"/>
      <c r="IC14" s="31"/>
      <c r="ID14" s="31"/>
      <c r="IE14" s="31"/>
      <c r="IF14" s="31"/>
      <c r="IG14" s="31"/>
      <c r="IH14" s="31"/>
      <c r="II14" s="31"/>
      <c r="IJ14" s="31"/>
      <c r="IK14" s="31"/>
      <c r="IL14" s="31"/>
      <c r="IM14" s="31"/>
      <c r="IN14" s="31"/>
      <c r="IO14" s="31"/>
      <c r="IP14" s="31"/>
      <c r="IQ14" s="31"/>
      <c r="IR14" s="31"/>
      <c r="IS14" s="31"/>
      <c r="IT14" s="31"/>
      <c r="IU14" s="31"/>
      <c r="IV14" s="31"/>
      <c r="IW14" s="31"/>
      <c r="IX14" s="31"/>
      <c r="IY14" s="31"/>
      <c r="IZ14" s="31"/>
      <c r="JA14" s="31"/>
      <c r="JB14" s="31"/>
      <c r="JC14" s="31"/>
      <c r="JD14" s="31"/>
      <c r="JE14" s="31"/>
      <c r="JF14" s="31"/>
      <c r="JG14" s="31"/>
      <c r="JH14" s="31"/>
      <c r="JI14" s="31"/>
      <c r="JJ14" s="31"/>
      <c r="JK14" s="31"/>
      <c r="JL14" s="31"/>
      <c r="JM14" s="31"/>
      <c r="JN14" s="31"/>
      <c r="JO14" s="31"/>
      <c r="JP14" s="31"/>
      <c r="JQ14" s="31"/>
      <c r="JR14" s="31"/>
      <c r="JS14" s="31"/>
      <c r="JT14" s="31"/>
      <c r="JU14" s="31"/>
      <c r="JV14" s="31"/>
      <c r="JW14" s="31"/>
      <c r="JX14" s="31"/>
      <c r="JY14" s="31"/>
      <c r="JZ14" s="31"/>
      <c r="KA14" s="31"/>
      <c r="KB14" s="31"/>
      <c r="KC14" s="31"/>
      <c r="KD14" s="31"/>
      <c r="KE14" s="31"/>
      <c r="KF14" s="31"/>
      <c r="KG14" s="31"/>
      <c r="KH14" s="31"/>
      <c r="KI14" s="31"/>
      <c r="KJ14" s="31"/>
      <c r="KK14" s="31"/>
      <c r="KL14" s="31"/>
      <c r="KM14" s="31"/>
      <c r="KN14" s="31"/>
      <c r="KO14" s="31"/>
      <c r="KP14" s="31"/>
      <c r="KQ14" s="31"/>
      <c r="KR14" s="31"/>
      <c r="KS14" s="31"/>
      <c r="KT14" s="31"/>
      <c r="KU14" s="31"/>
      <c r="KV14" s="31"/>
      <c r="KW14" s="31"/>
      <c r="KX14" s="31"/>
      <c r="KY14" s="31"/>
      <c r="KZ14" s="31"/>
      <c r="LA14" s="31"/>
      <c r="LB14" s="31"/>
      <c r="LC14" s="31"/>
      <c r="LD14" s="31"/>
      <c r="LE14" s="31"/>
      <c r="LF14" s="31"/>
      <c r="LG14" s="31"/>
      <c r="LH14" s="31"/>
      <c r="LI14" s="31"/>
      <c r="LJ14" s="31"/>
      <c r="LK14" s="31"/>
      <c r="LL14" s="31"/>
      <c r="LM14" s="31"/>
      <c r="LN14" s="31"/>
      <c r="LO14" s="31"/>
      <c r="LP14" s="31"/>
      <c r="LQ14" s="31"/>
      <c r="LR14" s="31"/>
      <c r="LS14" s="31"/>
      <c r="LT14" s="31"/>
      <c r="LU14" s="31"/>
      <c r="LV14" s="31"/>
      <c r="LW14" s="31"/>
      <c r="LX14" s="31"/>
      <c r="LY14" s="31"/>
      <c r="LZ14" s="31"/>
      <c r="MA14" s="31"/>
      <c r="MB14" s="31"/>
      <c r="MC14" s="31"/>
      <c r="MD14" s="31"/>
      <c r="ME14" s="31"/>
      <c r="MF14" s="31"/>
      <c r="MG14" s="31"/>
      <c r="MH14" s="31"/>
      <c r="MI14" s="31"/>
      <c r="MJ14" s="31"/>
      <c r="MK14" s="31"/>
      <c r="ML14" s="31"/>
      <c r="MM14" s="31"/>
      <c r="MN14" s="31"/>
      <c r="MO14" s="31"/>
      <c r="MP14" s="31"/>
      <c r="MQ14" s="31"/>
      <c r="MR14" s="31"/>
      <c r="MS14" s="31"/>
      <c r="MT14" s="31"/>
      <c r="MU14" s="31"/>
      <c r="MV14" s="31"/>
      <c r="MW14" s="31"/>
      <c r="MX14" s="31"/>
      <c r="MY14" s="31"/>
      <c r="MZ14" s="31"/>
      <c r="NA14" s="31"/>
      <c r="NB14" s="31"/>
      <c r="NC14" s="31"/>
      <c r="ND14" s="31"/>
      <c r="NE14" s="31"/>
      <c r="NF14" s="31"/>
      <c r="NG14" s="31"/>
      <c r="NH14" s="31"/>
      <c r="NI14" s="31"/>
      <c r="NJ14" s="31"/>
      <c r="NK14" s="31"/>
      <c r="NL14" s="31"/>
      <c r="NM14" s="31"/>
      <c r="NN14" s="31"/>
      <c r="NO14" s="31"/>
      <c r="NP14" s="31"/>
      <c r="NQ14" s="31"/>
      <c r="NR14" s="31"/>
      <c r="NS14" s="31"/>
      <c r="NT14" s="31"/>
      <c r="NU14" s="31"/>
      <c r="NV14" s="31"/>
      <c r="NW14" s="31"/>
      <c r="NX14" s="31"/>
      <c r="NY14" s="31"/>
      <c r="NZ14" s="31"/>
      <c r="OA14" s="31"/>
      <c r="OB14" s="31"/>
      <c r="OC14" s="31"/>
      <c r="OD14" s="31"/>
      <c r="OE14" s="31"/>
      <c r="OF14" s="31"/>
      <c r="OG14" s="31"/>
      <c r="OH14" s="31"/>
      <c r="OI14" s="31"/>
      <c r="OJ14" s="31"/>
      <c r="OK14" s="31"/>
      <c r="OL14" s="31"/>
      <c r="OM14" s="31"/>
      <c r="ON14" s="31"/>
      <c r="OO14" s="31"/>
      <c r="OP14" s="31"/>
      <c r="OQ14" s="31"/>
      <c r="OR14" s="31"/>
      <c r="OS14" s="31"/>
      <c r="OT14" s="31"/>
      <c r="OU14" s="31"/>
      <c r="OV14" s="31"/>
      <c r="OW14" s="31"/>
      <c r="OX14" s="31"/>
      <c r="OY14" s="31"/>
      <c r="OZ14" s="31"/>
      <c r="PA14" s="31"/>
      <c r="PB14" s="31"/>
      <c r="PC14" s="31"/>
      <c r="PD14" s="31"/>
      <c r="PE14" s="31"/>
      <c r="PF14" s="31"/>
      <c r="PG14" s="31"/>
      <c r="PH14" s="31"/>
      <c r="PI14" s="31"/>
      <c r="PJ14" s="31"/>
      <c r="PK14" s="31"/>
      <c r="PL14" s="31"/>
      <c r="PM14" s="31"/>
      <c r="PN14" s="31"/>
      <c r="PO14" s="31"/>
      <c r="PP14" s="31"/>
      <c r="PQ14" s="31"/>
      <c r="PR14" s="31"/>
      <c r="PS14" s="31"/>
      <c r="PT14" s="31"/>
      <c r="PU14" s="31"/>
      <c r="PV14" s="31"/>
      <c r="PW14" s="31"/>
      <c r="PX14" s="31"/>
      <c r="PY14" s="31"/>
      <c r="PZ14" s="31"/>
      <c r="QA14" s="31"/>
      <c r="QB14" s="31"/>
      <c r="QC14" s="31"/>
    </row>
    <row r="15" spans="1:445" x14ac:dyDescent="0.3">
      <c r="A15" s="37" t="s">
        <v>31</v>
      </c>
      <c r="B15" s="33" t="s">
        <v>49</v>
      </c>
      <c r="C15" s="33">
        <v>85</v>
      </c>
      <c r="D15" s="33" t="s">
        <v>24</v>
      </c>
      <c r="E15" s="33">
        <v>120</v>
      </c>
      <c r="F15" s="33">
        <v>655</v>
      </c>
      <c r="G15" s="33">
        <v>55</v>
      </c>
      <c r="H15" s="33"/>
      <c r="I15" s="33">
        <v>90</v>
      </c>
      <c r="J15" s="33">
        <v>90</v>
      </c>
      <c r="K15" s="33">
        <v>90</v>
      </c>
      <c r="L15" s="33">
        <v>90</v>
      </c>
      <c r="M15" s="33">
        <v>90</v>
      </c>
      <c r="N15" s="33">
        <v>90</v>
      </c>
      <c r="O15" s="33">
        <v>90</v>
      </c>
      <c r="P15" s="33">
        <v>90</v>
      </c>
      <c r="Q15" s="33"/>
      <c r="R15" s="33"/>
      <c r="S15" s="33"/>
      <c r="T15" s="34">
        <f t="shared" si="1"/>
        <v>775</v>
      </c>
      <c r="U15" s="34">
        <f t="shared" si="2"/>
        <v>0</v>
      </c>
      <c r="V15" s="35">
        <f t="shared" si="3"/>
        <v>1</v>
      </c>
      <c r="W15" s="13"/>
      <c r="X15" s="36" t="str">
        <f t="shared" si="4"/>
        <v/>
      </c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  <c r="BJ15" s="31"/>
      <c r="BK15" s="31"/>
      <c r="BL15" s="31"/>
      <c r="BM15" s="31"/>
      <c r="BN15" s="31"/>
      <c r="BO15" s="31"/>
      <c r="BP15" s="31"/>
      <c r="BQ15" s="31"/>
      <c r="BR15" s="31"/>
      <c r="BS15" s="31"/>
      <c r="BT15" s="31"/>
      <c r="BU15" s="31"/>
      <c r="BV15" s="31"/>
      <c r="BW15" s="31"/>
      <c r="BX15" s="31"/>
      <c r="BY15" s="31"/>
      <c r="BZ15" s="31"/>
      <c r="CA15" s="31"/>
      <c r="CB15" s="31"/>
      <c r="CC15" s="31"/>
      <c r="CD15" s="31"/>
      <c r="CE15" s="31"/>
      <c r="CF15" s="31"/>
      <c r="CG15" s="31"/>
      <c r="CH15" s="31"/>
      <c r="CI15" s="31"/>
      <c r="CJ15" s="31"/>
      <c r="CK15" s="31"/>
      <c r="CL15" s="31"/>
      <c r="CM15" s="31"/>
      <c r="CN15" s="31"/>
      <c r="CO15" s="31"/>
      <c r="CP15" s="31"/>
      <c r="CQ15" s="31"/>
      <c r="CR15" s="31"/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/>
      <c r="DD15" s="31"/>
      <c r="DE15" s="31"/>
      <c r="DF15" s="31"/>
      <c r="DG15" s="31"/>
      <c r="DH15" s="31"/>
      <c r="DI15" s="31"/>
      <c r="DJ15" s="31"/>
      <c r="DK15" s="31"/>
      <c r="DL15" s="31"/>
      <c r="DM15" s="31"/>
      <c r="DN15" s="31"/>
      <c r="DO15" s="31"/>
      <c r="DP15" s="31"/>
      <c r="DQ15" s="31"/>
      <c r="DR15" s="31"/>
      <c r="DS15" s="31"/>
      <c r="DT15" s="31"/>
      <c r="DU15" s="31"/>
      <c r="DV15" s="31"/>
      <c r="DW15" s="31"/>
      <c r="DX15" s="31"/>
      <c r="DY15" s="31"/>
      <c r="DZ15" s="31"/>
      <c r="EA15" s="31"/>
      <c r="EB15" s="31"/>
      <c r="EC15" s="31"/>
      <c r="ED15" s="31"/>
      <c r="EE15" s="31"/>
      <c r="EF15" s="31"/>
      <c r="EG15" s="31"/>
      <c r="EH15" s="31"/>
      <c r="EI15" s="31"/>
      <c r="EJ15" s="31"/>
      <c r="EK15" s="31"/>
      <c r="EL15" s="31"/>
      <c r="EM15" s="31"/>
      <c r="EN15" s="31"/>
      <c r="EO15" s="31"/>
      <c r="EP15" s="31"/>
      <c r="EQ15" s="31"/>
      <c r="ER15" s="31"/>
      <c r="ES15" s="31"/>
      <c r="ET15" s="31"/>
      <c r="EU15" s="31"/>
      <c r="EV15" s="31"/>
      <c r="EW15" s="31"/>
      <c r="EX15" s="31"/>
      <c r="EY15" s="31"/>
      <c r="EZ15" s="31"/>
      <c r="FA15" s="31"/>
      <c r="FB15" s="31"/>
      <c r="FC15" s="31"/>
      <c r="FD15" s="31"/>
      <c r="FE15" s="31"/>
      <c r="FF15" s="31"/>
      <c r="FG15" s="31"/>
      <c r="FH15" s="31"/>
      <c r="FI15" s="31"/>
      <c r="FJ15" s="31"/>
      <c r="FK15" s="31"/>
      <c r="FL15" s="31"/>
      <c r="FM15" s="31"/>
      <c r="FN15" s="31"/>
      <c r="FO15" s="31"/>
      <c r="FP15" s="31"/>
      <c r="FQ15" s="31"/>
      <c r="FR15" s="31"/>
      <c r="FS15" s="31"/>
      <c r="FT15" s="31"/>
      <c r="FU15" s="31"/>
      <c r="FV15" s="31"/>
      <c r="FW15" s="31"/>
      <c r="FX15" s="31"/>
      <c r="FY15" s="31"/>
      <c r="FZ15" s="31"/>
      <c r="GA15" s="31"/>
      <c r="GB15" s="31"/>
      <c r="GC15" s="31"/>
      <c r="GD15" s="31"/>
      <c r="GE15" s="31"/>
      <c r="GF15" s="31"/>
      <c r="GG15" s="31"/>
      <c r="GH15" s="31"/>
      <c r="GI15" s="31"/>
      <c r="GJ15" s="31"/>
      <c r="GK15" s="31"/>
      <c r="GL15" s="31"/>
      <c r="GM15" s="31"/>
      <c r="GN15" s="31"/>
      <c r="GO15" s="31"/>
      <c r="GP15" s="31"/>
      <c r="GQ15" s="31"/>
      <c r="GR15" s="31"/>
      <c r="GS15" s="31"/>
      <c r="GT15" s="31"/>
      <c r="GU15" s="31"/>
      <c r="GV15" s="31"/>
      <c r="GW15" s="31"/>
      <c r="GX15" s="31"/>
      <c r="GY15" s="31"/>
      <c r="GZ15" s="31"/>
      <c r="HA15" s="31"/>
      <c r="HB15" s="31"/>
      <c r="HC15" s="31"/>
      <c r="HD15" s="31"/>
      <c r="HE15" s="31"/>
      <c r="HF15" s="31"/>
      <c r="HG15" s="31"/>
      <c r="HH15" s="31"/>
      <c r="HI15" s="31"/>
      <c r="HJ15" s="31"/>
      <c r="HK15" s="31"/>
      <c r="HL15" s="31"/>
      <c r="HM15" s="31"/>
      <c r="HN15" s="31"/>
      <c r="HO15" s="31"/>
      <c r="HP15" s="31"/>
      <c r="HQ15" s="31"/>
      <c r="HR15" s="31"/>
      <c r="HS15" s="31"/>
      <c r="HT15" s="31"/>
      <c r="HU15" s="31"/>
      <c r="HV15" s="31"/>
      <c r="HW15" s="31"/>
      <c r="HX15" s="31"/>
      <c r="HY15" s="31"/>
      <c r="HZ15" s="31"/>
      <c r="IA15" s="31"/>
      <c r="IB15" s="31"/>
      <c r="IC15" s="31"/>
      <c r="ID15" s="31"/>
      <c r="IE15" s="31"/>
      <c r="IF15" s="31"/>
      <c r="IG15" s="31"/>
      <c r="IH15" s="31"/>
      <c r="II15" s="31"/>
      <c r="IJ15" s="31"/>
      <c r="IK15" s="31"/>
      <c r="IL15" s="31"/>
      <c r="IM15" s="31"/>
      <c r="IN15" s="31"/>
      <c r="IO15" s="31"/>
      <c r="IP15" s="31"/>
      <c r="IQ15" s="31"/>
      <c r="IR15" s="31"/>
      <c r="IS15" s="31"/>
      <c r="IT15" s="31"/>
      <c r="IU15" s="31"/>
      <c r="IV15" s="31"/>
      <c r="IW15" s="31"/>
      <c r="IX15" s="31"/>
      <c r="IY15" s="31"/>
      <c r="IZ15" s="31"/>
      <c r="JA15" s="31"/>
      <c r="JB15" s="31"/>
      <c r="JC15" s="31"/>
      <c r="JD15" s="31"/>
      <c r="JE15" s="31"/>
      <c r="JF15" s="31"/>
      <c r="JG15" s="31"/>
      <c r="JH15" s="31"/>
      <c r="JI15" s="31"/>
      <c r="JJ15" s="31"/>
      <c r="JK15" s="31"/>
      <c r="JL15" s="31"/>
      <c r="JM15" s="31"/>
      <c r="JN15" s="31"/>
      <c r="JO15" s="31"/>
      <c r="JP15" s="31"/>
      <c r="JQ15" s="31"/>
      <c r="JR15" s="31"/>
      <c r="JS15" s="31"/>
      <c r="JT15" s="31"/>
      <c r="JU15" s="31"/>
      <c r="JV15" s="31"/>
      <c r="JW15" s="31"/>
      <c r="JX15" s="31"/>
      <c r="JY15" s="31"/>
      <c r="JZ15" s="31"/>
      <c r="KA15" s="31"/>
      <c r="KB15" s="31"/>
      <c r="KC15" s="31"/>
      <c r="KD15" s="31"/>
      <c r="KE15" s="31"/>
      <c r="KF15" s="31"/>
      <c r="KG15" s="31"/>
      <c r="KH15" s="31"/>
      <c r="KI15" s="31"/>
      <c r="KJ15" s="31"/>
      <c r="KK15" s="31"/>
      <c r="KL15" s="31"/>
      <c r="KM15" s="31"/>
      <c r="KN15" s="31"/>
      <c r="KO15" s="31"/>
      <c r="KP15" s="31"/>
      <c r="KQ15" s="31"/>
      <c r="KR15" s="31"/>
      <c r="KS15" s="31"/>
      <c r="KT15" s="31"/>
      <c r="KU15" s="31"/>
      <c r="KV15" s="31"/>
      <c r="KW15" s="31"/>
      <c r="KX15" s="31"/>
      <c r="KY15" s="31"/>
      <c r="KZ15" s="31"/>
      <c r="LA15" s="31"/>
      <c r="LB15" s="31"/>
      <c r="LC15" s="31"/>
      <c r="LD15" s="31"/>
      <c r="LE15" s="31"/>
      <c r="LF15" s="31"/>
      <c r="LG15" s="31"/>
      <c r="LH15" s="31"/>
      <c r="LI15" s="31"/>
      <c r="LJ15" s="31"/>
      <c r="LK15" s="31"/>
      <c r="LL15" s="31"/>
      <c r="LM15" s="31"/>
      <c r="LN15" s="31"/>
      <c r="LO15" s="31"/>
      <c r="LP15" s="31"/>
      <c r="LQ15" s="31"/>
      <c r="LR15" s="31"/>
      <c r="LS15" s="31"/>
      <c r="LT15" s="31"/>
      <c r="LU15" s="31"/>
      <c r="LV15" s="31"/>
      <c r="LW15" s="31"/>
      <c r="LX15" s="31"/>
      <c r="LY15" s="31"/>
      <c r="LZ15" s="31"/>
      <c r="MA15" s="31"/>
      <c r="MB15" s="31"/>
      <c r="MC15" s="31"/>
      <c r="MD15" s="31"/>
      <c r="ME15" s="31"/>
      <c r="MF15" s="31"/>
      <c r="MG15" s="31"/>
      <c r="MH15" s="31"/>
      <c r="MI15" s="31"/>
      <c r="MJ15" s="31"/>
      <c r="MK15" s="31"/>
      <c r="ML15" s="31"/>
      <c r="MM15" s="31"/>
      <c r="MN15" s="31"/>
      <c r="MO15" s="31"/>
      <c r="MP15" s="31"/>
      <c r="MQ15" s="31"/>
      <c r="MR15" s="31"/>
      <c r="MS15" s="31"/>
      <c r="MT15" s="31"/>
      <c r="MU15" s="31"/>
      <c r="MV15" s="31"/>
      <c r="MW15" s="31"/>
      <c r="MX15" s="31"/>
      <c r="MY15" s="31"/>
      <c r="MZ15" s="31"/>
      <c r="NA15" s="31"/>
      <c r="NB15" s="31"/>
      <c r="NC15" s="31"/>
      <c r="ND15" s="31"/>
      <c r="NE15" s="31"/>
      <c r="NF15" s="31"/>
      <c r="NG15" s="31"/>
      <c r="NH15" s="31"/>
      <c r="NI15" s="31"/>
      <c r="NJ15" s="31"/>
      <c r="NK15" s="31"/>
      <c r="NL15" s="31"/>
      <c r="NM15" s="31"/>
      <c r="NN15" s="31"/>
      <c r="NO15" s="31"/>
      <c r="NP15" s="31"/>
      <c r="NQ15" s="31"/>
      <c r="NR15" s="31"/>
      <c r="NS15" s="31"/>
      <c r="NT15" s="31"/>
      <c r="NU15" s="31"/>
      <c r="NV15" s="31"/>
      <c r="NW15" s="31"/>
      <c r="NX15" s="31"/>
      <c r="NY15" s="31"/>
      <c r="NZ15" s="31"/>
      <c r="OA15" s="31"/>
      <c r="OB15" s="31"/>
      <c r="OC15" s="31"/>
      <c r="OD15" s="31"/>
      <c r="OE15" s="31"/>
      <c r="OF15" s="31"/>
      <c r="OG15" s="31"/>
      <c r="OH15" s="31"/>
      <c r="OI15" s="31"/>
      <c r="OJ15" s="31"/>
      <c r="OK15" s="31"/>
      <c r="OL15" s="31"/>
      <c r="OM15" s="31"/>
      <c r="ON15" s="31"/>
      <c r="OO15" s="31"/>
      <c r="OP15" s="31"/>
      <c r="OQ15" s="31"/>
      <c r="OR15" s="31"/>
      <c r="OS15" s="31"/>
      <c r="OT15" s="31"/>
      <c r="OU15" s="31"/>
      <c r="OV15" s="31"/>
      <c r="OW15" s="31"/>
      <c r="OX15" s="31"/>
      <c r="OY15" s="31"/>
      <c r="OZ15" s="31"/>
      <c r="PA15" s="31"/>
      <c r="PB15" s="31"/>
      <c r="PC15" s="31"/>
      <c r="PD15" s="31"/>
      <c r="PE15" s="31"/>
      <c r="PF15" s="31"/>
      <c r="PG15" s="31"/>
      <c r="PH15" s="31"/>
      <c r="PI15" s="31"/>
      <c r="PJ15" s="31"/>
      <c r="PK15" s="31"/>
      <c r="PL15" s="31"/>
      <c r="PM15" s="31"/>
      <c r="PN15" s="31"/>
      <c r="PO15" s="31"/>
      <c r="PP15" s="31"/>
      <c r="PQ15" s="31"/>
      <c r="PR15" s="31"/>
      <c r="PS15" s="31"/>
      <c r="PT15" s="31"/>
      <c r="PU15" s="31"/>
      <c r="PV15" s="31"/>
      <c r="PW15" s="31"/>
      <c r="PX15" s="31"/>
      <c r="PY15" s="31"/>
      <c r="PZ15" s="31"/>
      <c r="QA15" s="31"/>
      <c r="QB15" s="31"/>
      <c r="QC15" s="31"/>
    </row>
    <row r="16" spans="1:445" x14ac:dyDescent="0.3">
      <c r="A16" s="37" t="s">
        <v>31</v>
      </c>
      <c r="B16" s="33" t="s">
        <v>49</v>
      </c>
      <c r="C16" s="33"/>
      <c r="D16" s="33" t="s">
        <v>850</v>
      </c>
      <c r="E16" s="33"/>
      <c r="F16" s="33">
        <v>400</v>
      </c>
      <c r="G16" s="33"/>
      <c r="H16" s="33"/>
      <c r="I16" s="33">
        <v>50</v>
      </c>
      <c r="J16" s="33">
        <v>50</v>
      </c>
      <c r="K16" s="33">
        <v>50</v>
      </c>
      <c r="L16" s="33">
        <v>50</v>
      </c>
      <c r="M16" s="33">
        <v>50</v>
      </c>
      <c r="N16" s="33">
        <v>50</v>
      </c>
      <c r="O16" s="33">
        <v>50</v>
      </c>
      <c r="P16" s="33">
        <v>50</v>
      </c>
      <c r="Q16" s="33"/>
      <c r="R16" s="33"/>
      <c r="S16" s="33"/>
      <c r="T16" s="34">
        <f t="shared" si="1"/>
        <v>400</v>
      </c>
      <c r="U16" s="34">
        <f t="shared" si="2"/>
        <v>0</v>
      </c>
      <c r="V16" s="35">
        <f t="shared" si="3"/>
        <v>1</v>
      </c>
      <c r="W16" s="13"/>
      <c r="X16" s="36" t="str">
        <f t="shared" si="4"/>
        <v/>
      </c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31"/>
      <c r="BI16" s="31"/>
      <c r="BJ16" s="31"/>
      <c r="BK16" s="31"/>
      <c r="BL16" s="31"/>
      <c r="BM16" s="31"/>
      <c r="BN16" s="31"/>
      <c r="BO16" s="31"/>
      <c r="BP16" s="31"/>
      <c r="BQ16" s="31"/>
      <c r="BR16" s="31"/>
      <c r="BS16" s="31"/>
      <c r="BT16" s="31"/>
      <c r="BU16" s="31"/>
      <c r="BV16" s="31"/>
      <c r="BW16" s="31"/>
      <c r="BX16" s="31"/>
      <c r="BY16" s="31"/>
      <c r="BZ16" s="31"/>
      <c r="CA16" s="31"/>
      <c r="CB16" s="31"/>
      <c r="CC16" s="31"/>
      <c r="CD16" s="31"/>
      <c r="CE16" s="31"/>
      <c r="CF16" s="31"/>
      <c r="CG16" s="31"/>
      <c r="CH16" s="31"/>
      <c r="CI16" s="31"/>
      <c r="CJ16" s="31"/>
      <c r="CK16" s="31"/>
      <c r="CL16" s="31"/>
      <c r="CM16" s="31"/>
      <c r="CN16" s="31"/>
      <c r="CO16" s="31"/>
      <c r="CP16" s="31"/>
      <c r="CQ16" s="31"/>
      <c r="CR16" s="31"/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/>
      <c r="DD16" s="31"/>
      <c r="DE16" s="31"/>
      <c r="DF16" s="31"/>
      <c r="DG16" s="31"/>
      <c r="DH16" s="31"/>
      <c r="DI16" s="31"/>
      <c r="DJ16" s="31"/>
      <c r="DK16" s="31"/>
      <c r="DL16" s="31"/>
      <c r="DM16" s="31"/>
      <c r="DN16" s="31"/>
      <c r="DO16" s="31"/>
      <c r="DP16" s="31"/>
      <c r="DQ16" s="31"/>
      <c r="DR16" s="31"/>
      <c r="DS16" s="31"/>
      <c r="DT16" s="31"/>
      <c r="DU16" s="31"/>
      <c r="DV16" s="31"/>
      <c r="DW16" s="31"/>
      <c r="DX16" s="31"/>
      <c r="DY16" s="31"/>
      <c r="DZ16" s="31"/>
      <c r="EA16" s="31"/>
      <c r="EB16" s="31"/>
      <c r="EC16" s="31"/>
      <c r="ED16" s="31"/>
      <c r="EE16" s="31"/>
      <c r="EF16" s="31"/>
      <c r="EG16" s="31"/>
      <c r="EH16" s="31"/>
      <c r="EI16" s="31"/>
      <c r="EJ16" s="31"/>
      <c r="EK16" s="31"/>
      <c r="EL16" s="31"/>
      <c r="EM16" s="31"/>
      <c r="EN16" s="31"/>
      <c r="EO16" s="31"/>
      <c r="EP16" s="31"/>
      <c r="EQ16" s="31"/>
      <c r="ER16" s="31"/>
      <c r="ES16" s="31"/>
      <c r="ET16" s="31"/>
      <c r="EU16" s="31"/>
      <c r="EV16" s="31"/>
      <c r="EW16" s="31"/>
      <c r="EX16" s="31"/>
      <c r="EY16" s="31"/>
      <c r="EZ16" s="31"/>
      <c r="FA16" s="31"/>
      <c r="FB16" s="31"/>
      <c r="FC16" s="31"/>
      <c r="FD16" s="31"/>
      <c r="FE16" s="31"/>
      <c r="FF16" s="31"/>
      <c r="FG16" s="31"/>
      <c r="FH16" s="31"/>
      <c r="FI16" s="31"/>
      <c r="FJ16" s="31"/>
      <c r="FK16" s="31"/>
      <c r="FL16" s="31"/>
      <c r="FM16" s="31"/>
      <c r="FN16" s="31"/>
      <c r="FO16" s="31"/>
      <c r="FP16" s="31"/>
      <c r="FQ16" s="31"/>
      <c r="FR16" s="31"/>
      <c r="FS16" s="31"/>
      <c r="FT16" s="31"/>
      <c r="FU16" s="31"/>
      <c r="FV16" s="31"/>
      <c r="FW16" s="31"/>
      <c r="FX16" s="31"/>
      <c r="FY16" s="31"/>
      <c r="FZ16" s="31"/>
      <c r="GA16" s="31"/>
      <c r="GB16" s="31"/>
      <c r="GC16" s="31"/>
      <c r="GD16" s="31"/>
      <c r="GE16" s="31"/>
      <c r="GF16" s="31"/>
      <c r="GG16" s="31"/>
      <c r="GH16" s="31"/>
      <c r="GI16" s="31"/>
      <c r="GJ16" s="31"/>
      <c r="GK16" s="31"/>
      <c r="GL16" s="31"/>
      <c r="GM16" s="31"/>
      <c r="GN16" s="31"/>
      <c r="GO16" s="31"/>
      <c r="GP16" s="31"/>
      <c r="GQ16" s="31"/>
      <c r="GR16" s="31"/>
      <c r="GS16" s="31"/>
      <c r="GT16" s="31"/>
      <c r="GU16" s="31"/>
      <c r="GV16" s="31"/>
      <c r="GW16" s="31"/>
      <c r="GX16" s="31"/>
      <c r="GY16" s="31"/>
      <c r="GZ16" s="31"/>
      <c r="HA16" s="31"/>
      <c r="HB16" s="31"/>
      <c r="HC16" s="31"/>
      <c r="HD16" s="31"/>
      <c r="HE16" s="31"/>
      <c r="HF16" s="31"/>
      <c r="HG16" s="31"/>
      <c r="HH16" s="31"/>
      <c r="HI16" s="31"/>
      <c r="HJ16" s="31"/>
      <c r="HK16" s="31"/>
      <c r="HL16" s="31"/>
      <c r="HM16" s="31"/>
      <c r="HN16" s="31"/>
      <c r="HO16" s="31"/>
      <c r="HP16" s="31"/>
      <c r="HQ16" s="31"/>
      <c r="HR16" s="31"/>
      <c r="HS16" s="31"/>
      <c r="HT16" s="31"/>
      <c r="HU16" s="31"/>
      <c r="HV16" s="31"/>
      <c r="HW16" s="31"/>
      <c r="HX16" s="31"/>
      <c r="HY16" s="31"/>
      <c r="HZ16" s="31"/>
      <c r="IA16" s="31"/>
      <c r="IB16" s="31"/>
      <c r="IC16" s="31"/>
      <c r="ID16" s="31"/>
      <c r="IE16" s="31"/>
      <c r="IF16" s="31"/>
      <c r="IG16" s="31"/>
      <c r="IH16" s="31"/>
      <c r="II16" s="31"/>
      <c r="IJ16" s="31"/>
      <c r="IK16" s="31"/>
      <c r="IL16" s="31"/>
      <c r="IM16" s="31"/>
      <c r="IN16" s="31"/>
      <c r="IO16" s="31"/>
      <c r="IP16" s="31"/>
      <c r="IQ16" s="31"/>
      <c r="IR16" s="31"/>
      <c r="IS16" s="31"/>
      <c r="IT16" s="31"/>
      <c r="IU16" s="31"/>
      <c r="IV16" s="31"/>
      <c r="IW16" s="31"/>
      <c r="IX16" s="31"/>
      <c r="IY16" s="31"/>
      <c r="IZ16" s="31"/>
      <c r="JA16" s="31"/>
      <c r="JB16" s="31"/>
      <c r="JC16" s="31"/>
      <c r="JD16" s="31"/>
      <c r="JE16" s="31"/>
      <c r="JF16" s="31"/>
      <c r="JG16" s="31"/>
      <c r="JH16" s="31"/>
      <c r="JI16" s="31"/>
      <c r="JJ16" s="31"/>
      <c r="JK16" s="31"/>
      <c r="JL16" s="31"/>
      <c r="JM16" s="31"/>
      <c r="JN16" s="31"/>
      <c r="JO16" s="31"/>
      <c r="JP16" s="31"/>
      <c r="JQ16" s="31"/>
      <c r="JR16" s="31"/>
      <c r="JS16" s="31"/>
      <c r="JT16" s="31"/>
      <c r="JU16" s="31"/>
      <c r="JV16" s="31"/>
      <c r="JW16" s="31"/>
      <c r="JX16" s="31"/>
      <c r="JY16" s="31"/>
      <c r="JZ16" s="31"/>
      <c r="KA16" s="31"/>
      <c r="KB16" s="31"/>
      <c r="KC16" s="31"/>
      <c r="KD16" s="31"/>
      <c r="KE16" s="31"/>
      <c r="KF16" s="31"/>
      <c r="KG16" s="31"/>
      <c r="KH16" s="31"/>
      <c r="KI16" s="31"/>
      <c r="KJ16" s="31"/>
      <c r="KK16" s="31"/>
      <c r="KL16" s="31"/>
      <c r="KM16" s="31"/>
      <c r="KN16" s="31"/>
      <c r="KO16" s="31"/>
      <c r="KP16" s="31"/>
      <c r="KQ16" s="31"/>
      <c r="KR16" s="31"/>
      <c r="KS16" s="31"/>
      <c r="KT16" s="31"/>
      <c r="KU16" s="31"/>
      <c r="KV16" s="31"/>
      <c r="KW16" s="31"/>
      <c r="KX16" s="31"/>
      <c r="KY16" s="31"/>
      <c r="KZ16" s="31"/>
      <c r="LA16" s="31"/>
      <c r="LB16" s="31"/>
      <c r="LC16" s="31"/>
      <c r="LD16" s="31"/>
      <c r="LE16" s="31"/>
      <c r="LF16" s="31"/>
      <c r="LG16" s="31"/>
      <c r="LH16" s="31"/>
      <c r="LI16" s="31"/>
      <c r="LJ16" s="31"/>
      <c r="LK16" s="31"/>
      <c r="LL16" s="31"/>
      <c r="LM16" s="31"/>
      <c r="LN16" s="31"/>
      <c r="LO16" s="31"/>
      <c r="LP16" s="31"/>
      <c r="LQ16" s="31"/>
      <c r="LR16" s="31"/>
      <c r="LS16" s="31"/>
      <c r="LT16" s="31"/>
      <c r="LU16" s="31"/>
      <c r="LV16" s="31"/>
      <c r="LW16" s="31"/>
      <c r="LX16" s="31"/>
      <c r="LY16" s="31"/>
      <c r="LZ16" s="31"/>
      <c r="MA16" s="31"/>
      <c r="MB16" s="31"/>
      <c r="MC16" s="31"/>
      <c r="MD16" s="31"/>
      <c r="ME16" s="31"/>
      <c r="MF16" s="31"/>
      <c r="MG16" s="31"/>
      <c r="MH16" s="31"/>
      <c r="MI16" s="31"/>
      <c r="MJ16" s="31"/>
      <c r="MK16" s="31"/>
      <c r="ML16" s="31"/>
      <c r="MM16" s="31"/>
      <c r="MN16" s="31"/>
      <c r="MO16" s="31"/>
      <c r="MP16" s="31"/>
      <c r="MQ16" s="31"/>
      <c r="MR16" s="31"/>
      <c r="MS16" s="31"/>
      <c r="MT16" s="31"/>
      <c r="MU16" s="31"/>
      <c r="MV16" s="31"/>
      <c r="MW16" s="31"/>
      <c r="MX16" s="31"/>
      <c r="MY16" s="31"/>
      <c r="MZ16" s="31"/>
      <c r="NA16" s="31"/>
      <c r="NB16" s="31"/>
      <c r="NC16" s="31"/>
      <c r="ND16" s="31"/>
      <c r="NE16" s="31"/>
      <c r="NF16" s="31"/>
      <c r="NG16" s="31"/>
      <c r="NH16" s="31"/>
      <c r="NI16" s="31"/>
      <c r="NJ16" s="31"/>
      <c r="NK16" s="31"/>
      <c r="NL16" s="31"/>
      <c r="NM16" s="31"/>
      <c r="NN16" s="31"/>
      <c r="NO16" s="31"/>
      <c r="NP16" s="31"/>
      <c r="NQ16" s="31"/>
      <c r="NR16" s="31"/>
      <c r="NS16" s="31"/>
      <c r="NT16" s="31"/>
      <c r="NU16" s="31"/>
      <c r="NV16" s="31"/>
      <c r="NW16" s="31"/>
      <c r="NX16" s="31"/>
      <c r="NY16" s="31"/>
      <c r="NZ16" s="31"/>
      <c r="OA16" s="31"/>
      <c r="OB16" s="31"/>
      <c r="OC16" s="31"/>
      <c r="OD16" s="31"/>
      <c r="OE16" s="31"/>
      <c r="OF16" s="31"/>
      <c r="OG16" s="31"/>
      <c r="OH16" s="31"/>
      <c r="OI16" s="31"/>
      <c r="OJ16" s="31"/>
      <c r="OK16" s="31"/>
      <c r="OL16" s="31"/>
      <c r="OM16" s="31"/>
      <c r="ON16" s="31"/>
      <c r="OO16" s="31"/>
      <c r="OP16" s="31"/>
      <c r="OQ16" s="31"/>
      <c r="OR16" s="31"/>
      <c r="OS16" s="31"/>
      <c r="OT16" s="31"/>
      <c r="OU16" s="31"/>
      <c r="OV16" s="31"/>
      <c r="OW16" s="31"/>
      <c r="OX16" s="31"/>
      <c r="OY16" s="31"/>
      <c r="OZ16" s="31"/>
      <c r="PA16" s="31"/>
      <c r="PB16" s="31"/>
      <c r="PC16" s="31"/>
      <c r="PD16" s="31"/>
      <c r="PE16" s="31"/>
      <c r="PF16" s="31"/>
      <c r="PG16" s="31"/>
      <c r="PH16" s="31"/>
      <c r="PI16" s="31"/>
      <c r="PJ16" s="31"/>
      <c r="PK16" s="31"/>
      <c r="PL16" s="31"/>
      <c r="PM16" s="31"/>
      <c r="PN16" s="31"/>
      <c r="PO16" s="31"/>
      <c r="PP16" s="31"/>
      <c r="PQ16" s="31"/>
      <c r="PR16" s="31"/>
      <c r="PS16" s="31"/>
      <c r="PT16" s="31"/>
      <c r="PU16" s="31"/>
      <c r="PV16" s="31"/>
      <c r="PW16" s="31"/>
      <c r="PX16" s="31"/>
      <c r="PY16" s="31"/>
      <c r="PZ16" s="31"/>
      <c r="QA16" s="31"/>
      <c r="QB16" s="31"/>
      <c r="QC16" s="31"/>
    </row>
    <row r="17" spans="1:445" x14ac:dyDescent="0.3">
      <c r="A17" s="37" t="s">
        <v>733</v>
      </c>
      <c r="B17" s="33" t="s">
        <v>49</v>
      </c>
      <c r="C17" s="33">
        <v>85</v>
      </c>
      <c r="D17" s="33" t="s">
        <v>46</v>
      </c>
      <c r="E17" s="33">
        <v>120</v>
      </c>
      <c r="F17" s="33">
        <v>615</v>
      </c>
      <c r="G17" s="33">
        <v>55</v>
      </c>
      <c r="H17" s="33"/>
      <c r="I17" s="33">
        <v>85</v>
      </c>
      <c r="J17" s="33">
        <v>85</v>
      </c>
      <c r="K17" s="33">
        <v>85</v>
      </c>
      <c r="L17" s="33">
        <v>85</v>
      </c>
      <c r="M17" s="33">
        <v>85</v>
      </c>
      <c r="N17" s="33">
        <v>85</v>
      </c>
      <c r="O17" s="33">
        <v>85</v>
      </c>
      <c r="P17" s="33">
        <v>85</v>
      </c>
      <c r="Q17" s="33"/>
      <c r="R17" s="33"/>
      <c r="S17" s="33"/>
      <c r="T17" s="34">
        <f t="shared" si="1"/>
        <v>735</v>
      </c>
      <c r="U17" s="34">
        <f t="shared" si="2"/>
        <v>0</v>
      </c>
      <c r="V17" s="35">
        <f t="shared" si="3"/>
        <v>1</v>
      </c>
      <c r="W17" s="15"/>
      <c r="X17" s="36" t="str">
        <f t="shared" si="4"/>
        <v/>
      </c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  <c r="BE17" s="31"/>
      <c r="BF17" s="31"/>
      <c r="BG17" s="31"/>
      <c r="BH17" s="31"/>
      <c r="BI17" s="31"/>
      <c r="BJ17" s="31"/>
      <c r="BK17" s="31"/>
      <c r="BL17" s="31"/>
      <c r="BM17" s="31"/>
      <c r="BN17" s="31"/>
      <c r="BO17" s="31"/>
      <c r="BP17" s="31"/>
      <c r="BQ17" s="31"/>
      <c r="BR17" s="31"/>
      <c r="BS17" s="31"/>
      <c r="BT17" s="31"/>
      <c r="BU17" s="31"/>
      <c r="BV17" s="31"/>
      <c r="BW17" s="31"/>
      <c r="BX17" s="31"/>
      <c r="BY17" s="31"/>
      <c r="BZ17" s="31"/>
      <c r="CA17" s="31"/>
      <c r="CB17" s="31"/>
      <c r="CC17" s="31"/>
      <c r="CD17" s="31"/>
      <c r="CE17" s="31"/>
      <c r="CF17" s="31"/>
      <c r="CG17" s="31"/>
      <c r="CH17" s="31"/>
      <c r="CI17" s="31"/>
      <c r="CJ17" s="31"/>
      <c r="CK17" s="31"/>
      <c r="CL17" s="31"/>
      <c r="CM17" s="31"/>
      <c r="CN17" s="31"/>
      <c r="CO17" s="31"/>
      <c r="CP17" s="31"/>
      <c r="CQ17" s="31"/>
      <c r="CR17" s="31"/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/>
      <c r="DD17" s="31"/>
      <c r="DE17" s="31"/>
      <c r="DF17" s="31"/>
      <c r="DG17" s="31"/>
      <c r="DH17" s="31"/>
      <c r="DI17" s="31"/>
      <c r="DJ17" s="31"/>
      <c r="DK17" s="31"/>
      <c r="DL17" s="31"/>
      <c r="DM17" s="31"/>
      <c r="DN17" s="31"/>
      <c r="DO17" s="31"/>
      <c r="DP17" s="31"/>
      <c r="DQ17" s="31"/>
      <c r="DR17" s="31"/>
      <c r="DS17" s="31"/>
      <c r="DT17" s="31"/>
      <c r="DU17" s="31"/>
      <c r="DV17" s="31"/>
      <c r="DW17" s="31"/>
      <c r="DX17" s="31"/>
      <c r="DY17" s="31"/>
      <c r="DZ17" s="31"/>
      <c r="EA17" s="31"/>
      <c r="EB17" s="31"/>
      <c r="EC17" s="31"/>
      <c r="ED17" s="31"/>
      <c r="EE17" s="31"/>
      <c r="EF17" s="31"/>
      <c r="EG17" s="31"/>
      <c r="EH17" s="31"/>
      <c r="EI17" s="31"/>
      <c r="EJ17" s="31"/>
      <c r="EK17" s="31"/>
      <c r="EL17" s="31"/>
      <c r="EM17" s="31"/>
      <c r="EN17" s="31"/>
      <c r="EO17" s="31"/>
      <c r="EP17" s="31"/>
      <c r="EQ17" s="31"/>
      <c r="ER17" s="31"/>
      <c r="ES17" s="31"/>
      <c r="ET17" s="31"/>
      <c r="EU17" s="31"/>
      <c r="EV17" s="31"/>
      <c r="EW17" s="31"/>
      <c r="EX17" s="31"/>
      <c r="EY17" s="31"/>
      <c r="EZ17" s="31"/>
      <c r="FA17" s="31"/>
      <c r="FB17" s="31"/>
      <c r="FC17" s="31"/>
      <c r="FD17" s="31"/>
      <c r="FE17" s="31"/>
      <c r="FF17" s="31"/>
      <c r="FG17" s="31"/>
      <c r="FH17" s="31"/>
      <c r="FI17" s="31"/>
      <c r="FJ17" s="31"/>
      <c r="FK17" s="31"/>
      <c r="FL17" s="31"/>
      <c r="FM17" s="31"/>
      <c r="FN17" s="31"/>
      <c r="FO17" s="31"/>
      <c r="FP17" s="31"/>
      <c r="FQ17" s="31"/>
      <c r="FR17" s="31"/>
      <c r="FS17" s="31"/>
      <c r="FT17" s="31"/>
      <c r="FU17" s="31"/>
      <c r="FV17" s="31"/>
      <c r="FW17" s="31"/>
      <c r="FX17" s="31"/>
      <c r="FY17" s="31"/>
      <c r="FZ17" s="31"/>
      <c r="GA17" s="31"/>
      <c r="GB17" s="31"/>
      <c r="GC17" s="31"/>
      <c r="GD17" s="31"/>
      <c r="GE17" s="31"/>
      <c r="GF17" s="31"/>
      <c r="GG17" s="31"/>
      <c r="GH17" s="31"/>
      <c r="GI17" s="31"/>
      <c r="GJ17" s="31"/>
      <c r="GK17" s="31"/>
      <c r="GL17" s="31"/>
      <c r="GM17" s="31"/>
      <c r="GN17" s="31"/>
      <c r="GO17" s="31"/>
      <c r="GP17" s="31"/>
      <c r="GQ17" s="31"/>
      <c r="GR17" s="31"/>
      <c r="GS17" s="31"/>
      <c r="GT17" s="31"/>
      <c r="GU17" s="31"/>
      <c r="GV17" s="31"/>
      <c r="GW17" s="31"/>
      <c r="GX17" s="31"/>
      <c r="GY17" s="31"/>
      <c r="GZ17" s="31"/>
      <c r="HA17" s="31"/>
      <c r="HB17" s="31"/>
      <c r="HC17" s="31"/>
      <c r="HD17" s="31"/>
      <c r="HE17" s="31"/>
      <c r="HF17" s="31"/>
      <c r="HG17" s="31"/>
      <c r="HH17" s="31"/>
      <c r="HI17" s="31"/>
      <c r="HJ17" s="31"/>
      <c r="HK17" s="31"/>
      <c r="HL17" s="31"/>
      <c r="HM17" s="31"/>
      <c r="HN17" s="31"/>
      <c r="HO17" s="31"/>
      <c r="HP17" s="31"/>
      <c r="HQ17" s="31"/>
      <c r="HR17" s="31"/>
      <c r="HS17" s="31"/>
      <c r="HT17" s="31"/>
      <c r="HU17" s="31"/>
      <c r="HV17" s="31"/>
      <c r="HW17" s="31"/>
      <c r="HX17" s="31"/>
      <c r="HY17" s="31"/>
      <c r="HZ17" s="31"/>
      <c r="IA17" s="31"/>
      <c r="IB17" s="31"/>
      <c r="IC17" s="31"/>
      <c r="ID17" s="31"/>
      <c r="IE17" s="31"/>
      <c r="IF17" s="31"/>
      <c r="IG17" s="31"/>
      <c r="IH17" s="31"/>
      <c r="II17" s="31"/>
      <c r="IJ17" s="31"/>
      <c r="IK17" s="31"/>
      <c r="IL17" s="31"/>
      <c r="IM17" s="31"/>
      <c r="IN17" s="31"/>
      <c r="IO17" s="31"/>
      <c r="IP17" s="31"/>
      <c r="IQ17" s="31"/>
      <c r="IR17" s="31"/>
      <c r="IS17" s="31"/>
      <c r="IT17" s="31"/>
      <c r="IU17" s="31"/>
      <c r="IV17" s="31"/>
      <c r="IW17" s="31"/>
      <c r="IX17" s="31"/>
      <c r="IY17" s="31"/>
      <c r="IZ17" s="31"/>
      <c r="JA17" s="31"/>
      <c r="JB17" s="31"/>
      <c r="JC17" s="31"/>
      <c r="JD17" s="31"/>
      <c r="JE17" s="31"/>
      <c r="JF17" s="31"/>
      <c r="JG17" s="31"/>
      <c r="JH17" s="31"/>
      <c r="JI17" s="31"/>
      <c r="JJ17" s="31"/>
      <c r="JK17" s="31"/>
      <c r="JL17" s="31"/>
      <c r="JM17" s="31"/>
      <c r="JN17" s="31"/>
      <c r="JO17" s="31"/>
      <c r="JP17" s="31"/>
      <c r="JQ17" s="31"/>
      <c r="JR17" s="31"/>
      <c r="JS17" s="31"/>
      <c r="JT17" s="31"/>
      <c r="JU17" s="31"/>
      <c r="JV17" s="31"/>
      <c r="JW17" s="31"/>
      <c r="JX17" s="31"/>
      <c r="JY17" s="31"/>
      <c r="JZ17" s="31"/>
      <c r="KA17" s="31"/>
      <c r="KB17" s="31"/>
      <c r="KC17" s="31"/>
      <c r="KD17" s="31"/>
      <c r="KE17" s="31"/>
      <c r="KF17" s="31"/>
      <c r="KG17" s="31"/>
      <c r="KH17" s="31"/>
      <c r="KI17" s="31"/>
      <c r="KJ17" s="31"/>
      <c r="KK17" s="31"/>
      <c r="KL17" s="31"/>
      <c r="KM17" s="31"/>
      <c r="KN17" s="31"/>
      <c r="KO17" s="31"/>
      <c r="KP17" s="31"/>
      <c r="KQ17" s="31"/>
      <c r="KR17" s="31"/>
      <c r="KS17" s="31"/>
      <c r="KT17" s="31"/>
      <c r="KU17" s="31"/>
      <c r="KV17" s="31"/>
      <c r="KW17" s="31"/>
      <c r="KX17" s="31"/>
      <c r="KY17" s="31"/>
      <c r="KZ17" s="31"/>
      <c r="LA17" s="31"/>
      <c r="LB17" s="31"/>
      <c r="LC17" s="31"/>
      <c r="LD17" s="31"/>
      <c r="LE17" s="31"/>
      <c r="LF17" s="31"/>
      <c r="LG17" s="31"/>
      <c r="LH17" s="31"/>
      <c r="LI17" s="31"/>
      <c r="LJ17" s="31"/>
      <c r="LK17" s="31"/>
      <c r="LL17" s="31"/>
      <c r="LM17" s="31"/>
      <c r="LN17" s="31"/>
      <c r="LO17" s="31"/>
      <c r="LP17" s="31"/>
      <c r="LQ17" s="31"/>
      <c r="LR17" s="31"/>
      <c r="LS17" s="31"/>
      <c r="LT17" s="31"/>
      <c r="LU17" s="31"/>
      <c r="LV17" s="31"/>
      <c r="LW17" s="31"/>
      <c r="LX17" s="31"/>
      <c r="LY17" s="31"/>
      <c r="LZ17" s="31"/>
      <c r="MA17" s="31"/>
      <c r="MB17" s="31"/>
      <c r="MC17" s="31"/>
      <c r="MD17" s="31"/>
      <c r="ME17" s="31"/>
      <c r="MF17" s="31"/>
      <c r="MG17" s="31"/>
      <c r="MH17" s="31"/>
      <c r="MI17" s="31"/>
      <c r="MJ17" s="31"/>
      <c r="MK17" s="31"/>
      <c r="ML17" s="31"/>
      <c r="MM17" s="31"/>
      <c r="MN17" s="31"/>
      <c r="MO17" s="31"/>
      <c r="MP17" s="31"/>
      <c r="MQ17" s="31"/>
      <c r="MR17" s="31"/>
      <c r="MS17" s="31"/>
      <c r="MT17" s="31"/>
      <c r="MU17" s="31"/>
      <c r="MV17" s="31"/>
      <c r="MW17" s="31"/>
      <c r="MX17" s="31"/>
      <c r="MY17" s="31"/>
      <c r="MZ17" s="31"/>
      <c r="NA17" s="31"/>
      <c r="NB17" s="31"/>
      <c r="NC17" s="31"/>
      <c r="ND17" s="31"/>
      <c r="NE17" s="31"/>
      <c r="NF17" s="31"/>
      <c r="NG17" s="31"/>
      <c r="NH17" s="31"/>
      <c r="NI17" s="31"/>
      <c r="NJ17" s="31"/>
      <c r="NK17" s="31"/>
      <c r="NL17" s="31"/>
      <c r="NM17" s="31"/>
      <c r="NN17" s="31"/>
      <c r="NO17" s="31"/>
      <c r="NP17" s="31"/>
      <c r="NQ17" s="31"/>
      <c r="NR17" s="31"/>
      <c r="NS17" s="31"/>
      <c r="NT17" s="31"/>
      <c r="NU17" s="31"/>
      <c r="NV17" s="31"/>
      <c r="NW17" s="31"/>
      <c r="NX17" s="31"/>
      <c r="NY17" s="31"/>
      <c r="NZ17" s="31"/>
      <c r="OA17" s="31"/>
      <c r="OB17" s="31"/>
      <c r="OC17" s="31"/>
      <c r="OD17" s="31"/>
      <c r="OE17" s="31"/>
      <c r="OF17" s="31"/>
      <c r="OG17" s="31"/>
      <c r="OH17" s="31"/>
      <c r="OI17" s="31"/>
      <c r="OJ17" s="31"/>
      <c r="OK17" s="31"/>
      <c r="OL17" s="31"/>
      <c r="OM17" s="31"/>
      <c r="ON17" s="31"/>
      <c r="OO17" s="31"/>
      <c r="OP17" s="31"/>
      <c r="OQ17" s="31"/>
      <c r="OR17" s="31"/>
      <c r="OS17" s="31"/>
      <c r="OT17" s="31"/>
      <c r="OU17" s="31"/>
      <c r="OV17" s="31"/>
      <c r="OW17" s="31"/>
      <c r="OX17" s="31"/>
      <c r="OY17" s="31"/>
      <c r="OZ17" s="31"/>
      <c r="PA17" s="31"/>
      <c r="PB17" s="31"/>
      <c r="PC17" s="31"/>
      <c r="PD17" s="31"/>
      <c r="PE17" s="31"/>
      <c r="PF17" s="31"/>
      <c r="PG17" s="31"/>
      <c r="PH17" s="31"/>
      <c r="PI17" s="31"/>
      <c r="PJ17" s="31"/>
      <c r="PK17" s="31"/>
      <c r="PL17" s="31"/>
      <c r="PM17" s="31"/>
      <c r="PN17" s="31"/>
      <c r="PO17" s="31"/>
      <c r="PP17" s="31"/>
      <c r="PQ17" s="31"/>
      <c r="PR17" s="31"/>
      <c r="PS17" s="31"/>
      <c r="PT17" s="31"/>
      <c r="PU17" s="31"/>
      <c r="PV17" s="31"/>
      <c r="PW17" s="31"/>
      <c r="PX17" s="31"/>
      <c r="PY17" s="31"/>
      <c r="PZ17" s="31"/>
      <c r="QA17" s="31"/>
      <c r="QB17" s="31"/>
      <c r="QC17" s="31"/>
    </row>
    <row r="18" spans="1:445" x14ac:dyDescent="0.3">
      <c r="A18" s="37" t="s">
        <v>200</v>
      </c>
      <c r="B18" s="33" t="s">
        <v>49</v>
      </c>
      <c r="C18" s="33"/>
      <c r="D18" s="33" t="s">
        <v>41</v>
      </c>
      <c r="E18" s="33">
        <v>120</v>
      </c>
      <c r="F18" s="33">
        <v>695</v>
      </c>
      <c r="G18" s="33">
        <v>55</v>
      </c>
      <c r="H18" s="33"/>
      <c r="I18" s="33">
        <v>95</v>
      </c>
      <c r="J18" s="33">
        <v>95</v>
      </c>
      <c r="K18" s="33">
        <v>95</v>
      </c>
      <c r="L18" s="33">
        <v>95</v>
      </c>
      <c r="M18" s="33">
        <v>95</v>
      </c>
      <c r="N18" s="33">
        <v>95</v>
      </c>
      <c r="O18" s="33">
        <v>95</v>
      </c>
      <c r="P18" s="33">
        <v>95</v>
      </c>
      <c r="Q18" s="33"/>
      <c r="R18" s="33"/>
      <c r="S18" s="33"/>
      <c r="T18" s="34">
        <f t="shared" si="1"/>
        <v>815</v>
      </c>
      <c r="U18" s="34">
        <f t="shared" si="2"/>
        <v>0</v>
      </c>
      <c r="V18" s="35">
        <f t="shared" si="3"/>
        <v>1</v>
      </c>
      <c r="W18" s="13"/>
      <c r="X18" s="36" t="str">
        <f t="shared" si="4"/>
        <v/>
      </c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/>
      <c r="BQ18" s="31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  <c r="CJ18" s="31"/>
      <c r="CK18" s="31"/>
      <c r="CL18" s="31"/>
      <c r="CM18" s="31"/>
      <c r="CN18" s="31"/>
      <c r="CO18" s="31"/>
      <c r="CP18" s="31"/>
      <c r="CQ18" s="31"/>
      <c r="CR18" s="31"/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/>
      <c r="DD18" s="31"/>
      <c r="DE18" s="31"/>
      <c r="DF18" s="31"/>
      <c r="DG18" s="31"/>
      <c r="DH18" s="31"/>
      <c r="DI18" s="31"/>
      <c r="DJ18" s="31"/>
      <c r="DK18" s="31"/>
      <c r="DL18" s="31"/>
      <c r="DM18" s="31"/>
      <c r="DN18" s="31"/>
      <c r="DO18" s="31"/>
      <c r="DP18" s="31"/>
      <c r="DQ18" s="31"/>
      <c r="DR18" s="31"/>
      <c r="DS18" s="31"/>
      <c r="DT18" s="31"/>
      <c r="DU18" s="31"/>
      <c r="DV18" s="31"/>
      <c r="DW18" s="31"/>
      <c r="DX18" s="31"/>
      <c r="DY18" s="31"/>
      <c r="DZ18" s="31"/>
      <c r="EA18" s="31"/>
      <c r="EB18" s="31"/>
      <c r="EC18" s="31"/>
      <c r="ED18" s="31"/>
      <c r="EE18" s="31"/>
      <c r="EF18" s="31"/>
      <c r="EG18" s="31"/>
      <c r="EH18" s="31"/>
      <c r="EI18" s="31"/>
      <c r="EJ18" s="31"/>
      <c r="EK18" s="31"/>
      <c r="EL18" s="31"/>
      <c r="EM18" s="31"/>
      <c r="EN18" s="31"/>
      <c r="EO18" s="31"/>
      <c r="EP18" s="31"/>
      <c r="EQ18" s="31"/>
      <c r="ER18" s="31"/>
      <c r="ES18" s="31"/>
      <c r="ET18" s="31"/>
      <c r="EU18" s="31"/>
      <c r="EV18" s="31"/>
      <c r="EW18" s="31"/>
      <c r="EX18" s="31"/>
      <c r="EY18" s="31"/>
      <c r="EZ18" s="31"/>
      <c r="FA18" s="31"/>
      <c r="FB18" s="31"/>
      <c r="FC18" s="31"/>
      <c r="FD18" s="31"/>
      <c r="FE18" s="31"/>
      <c r="FF18" s="31"/>
      <c r="FG18" s="31"/>
      <c r="FH18" s="31"/>
      <c r="FI18" s="31"/>
      <c r="FJ18" s="31"/>
      <c r="FK18" s="31"/>
      <c r="FL18" s="31"/>
      <c r="FM18" s="31"/>
      <c r="FN18" s="31"/>
      <c r="FO18" s="31"/>
      <c r="FP18" s="31"/>
      <c r="FQ18" s="31"/>
      <c r="FR18" s="31"/>
      <c r="FS18" s="31"/>
      <c r="FT18" s="31"/>
      <c r="FU18" s="31"/>
      <c r="FV18" s="31"/>
      <c r="FW18" s="31"/>
      <c r="FX18" s="31"/>
      <c r="FY18" s="31"/>
      <c r="FZ18" s="31"/>
      <c r="GA18" s="31"/>
      <c r="GB18" s="31"/>
      <c r="GC18" s="31"/>
      <c r="GD18" s="31"/>
      <c r="GE18" s="31"/>
      <c r="GF18" s="31"/>
      <c r="GG18" s="31"/>
      <c r="GH18" s="31"/>
      <c r="GI18" s="31"/>
      <c r="GJ18" s="31"/>
      <c r="GK18" s="31"/>
      <c r="GL18" s="31"/>
      <c r="GM18" s="31"/>
      <c r="GN18" s="31"/>
      <c r="GO18" s="31"/>
      <c r="GP18" s="31"/>
      <c r="GQ18" s="31"/>
      <c r="GR18" s="31"/>
      <c r="GS18" s="31"/>
      <c r="GT18" s="31"/>
      <c r="GU18" s="31"/>
      <c r="GV18" s="31"/>
      <c r="GW18" s="31"/>
      <c r="GX18" s="31"/>
      <c r="GY18" s="31"/>
      <c r="GZ18" s="31"/>
      <c r="HA18" s="31"/>
      <c r="HB18" s="31"/>
      <c r="HC18" s="31"/>
      <c r="HD18" s="31"/>
      <c r="HE18" s="31"/>
      <c r="HF18" s="31"/>
      <c r="HG18" s="31"/>
      <c r="HH18" s="31"/>
      <c r="HI18" s="31"/>
      <c r="HJ18" s="31"/>
      <c r="HK18" s="31"/>
      <c r="HL18" s="31"/>
      <c r="HM18" s="31"/>
      <c r="HN18" s="31"/>
      <c r="HO18" s="31"/>
      <c r="HP18" s="31"/>
      <c r="HQ18" s="31"/>
      <c r="HR18" s="31"/>
      <c r="HS18" s="31"/>
      <c r="HT18" s="31"/>
      <c r="HU18" s="31"/>
      <c r="HV18" s="31"/>
      <c r="HW18" s="31"/>
      <c r="HX18" s="31"/>
      <c r="HY18" s="31"/>
      <c r="HZ18" s="31"/>
      <c r="IA18" s="31"/>
      <c r="IB18" s="31"/>
      <c r="IC18" s="31"/>
      <c r="ID18" s="31"/>
      <c r="IE18" s="31"/>
      <c r="IF18" s="31"/>
      <c r="IG18" s="31"/>
      <c r="IH18" s="31"/>
      <c r="II18" s="31"/>
      <c r="IJ18" s="31"/>
      <c r="IK18" s="31"/>
      <c r="IL18" s="31"/>
      <c r="IM18" s="31"/>
      <c r="IN18" s="31"/>
      <c r="IO18" s="31"/>
      <c r="IP18" s="31"/>
      <c r="IQ18" s="31"/>
      <c r="IR18" s="31"/>
      <c r="IS18" s="31"/>
      <c r="IT18" s="31"/>
      <c r="IU18" s="31"/>
      <c r="IV18" s="31"/>
      <c r="IW18" s="31"/>
      <c r="IX18" s="31"/>
      <c r="IY18" s="31"/>
      <c r="IZ18" s="31"/>
      <c r="JA18" s="31"/>
      <c r="JB18" s="31"/>
      <c r="JC18" s="31"/>
      <c r="JD18" s="31"/>
      <c r="JE18" s="31"/>
      <c r="JF18" s="31"/>
      <c r="JG18" s="31"/>
      <c r="JH18" s="31"/>
      <c r="JI18" s="31"/>
      <c r="JJ18" s="31"/>
      <c r="JK18" s="31"/>
      <c r="JL18" s="31"/>
      <c r="JM18" s="31"/>
      <c r="JN18" s="31"/>
      <c r="JO18" s="31"/>
      <c r="JP18" s="31"/>
      <c r="JQ18" s="31"/>
      <c r="JR18" s="31"/>
      <c r="JS18" s="31"/>
      <c r="JT18" s="31"/>
      <c r="JU18" s="31"/>
      <c r="JV18" s="31"/>
      <c r="JW18" s="31"/>
      <c r="JX18" s="31"/>
      <c r="JY18" s="31"/>
      <c r="JZ18" s="31"/>
      <c r="KA18" s="31"/>
      <c r="KB18" s="31"/>
      <c r="KC18" s="31"/>
      <c r="KD18" s="31"/>
      <c r="KE18" s="31"/>
      <c r="KF18" s="31"/>
      <c r="KG18" s="31"/>
      <c r="KH18" s="31"/>
      <c r="KI18" s="31"/>
      <c r="KJ18" s="31"/>
      <c r="KK18" s="31"/>
      <c r="KL18" s="31"/>
      <c r="KM18" s="31"/>
      <c r="KN18" s="31"/>
      <c r="KO18" s="31"/>
      <c r="KP18" s="31"/>
      <c r="KQ18" s="31"/>
      <c r="KR18" s="31"/>
      <c r="KS18" s="31"/>
      <c r="KT18" s="31"/>
      <c r="KU18" s="31"/>
      <c r="KV18" s="31"/>
      <c r="KW18" s="31"/>
      <c r="KX18" s="31"/>
      <c r="KY18" s="31"/>
      <c r="KZ18" s="31"/>
      <c r="LA18" s="31"/>
      <c r="LB18" s="31"/>
      <c r="LC18" s="31"/>
      <c r="LD18" s="31"/>
      <c r="LE18" s="31"/>
      <c r="LF18" s="31"/>
      <c r="LG18" s="31"/>
      <c r="LH18" s="31"/>
      <c r="LI18" s="31"/>
      <c r="LJ18" s="31"/>
      <c r="LK18" s="31"/>
      <c r="LL18" s="31"/>
      <c r="LM18" s="31"/>
      <c r="LN18" s="31"/>
      <c r="LO18" s="31"/>
      <c r="LP18" s="31"/>
      <c r="LQ18" s="31"/>
      <c r="LR18" s="31"/>
      <c r="LS18" s="31"/>
      <c r="LT18" s="31"/>
      <c r="LU18" s="31"/>
      <c r="LV18" s="31"/>
      <c r="LW18" s="31"/>
      <c r="LX18" s="31"/>
      <c r="LY18" s="31"/>
      <c r="LZ18" s="31"/>
      <c r="MA18" s="31"/>
      <c r="MB18" s="31"/>
      <c r="MC18" s="31"/>
      <c r="MD18" s="31"/>
      <c r="ME18" s="31"/>
      <c r="MF18" s="31"/>
      <c r="MG18" s="31"/>
      <c r="MH18" s="31"/>
      <c r="MI18" s="31"/>
      <c r="MJ18" s="31"/>
      <c r="MK18" s="31"/>
      <c r="ML18" s="31"/>
      <c r="MM18" s="31"/>
      <c r="MN18" s="31"/>
      <c r="MO18" s="31"/>
      <c r="MP18" s="31"/>
      <c r="MQ18" s="31"/>
      <c r="MR18" s="31"/>
      <c r="MS18" s="31"/>
      <c r="MT18" s="31"/>
      <c r="MU18" s="31"/>
      <c r="MV18" s="31"/>
      <c r="MW18" s="31"/>
      <c r="MX18" s="31"/>
      <c r="MY18" s="31"/>
      <c r="MZ18" s="31"/>
      <c r="NA18" s="31"/>
      <c r="NB18" s="31"/>
      <c r="NC18" s="31"/>
      <c r="ND18" s="31"/>
      <c r="NE18" s="31"/>
      <c r="NF18" s="31"/>
      <c r="NG18" s="31"/>
      <c r="NH18" s="31"/>
      <c r="NI18" s="31"/>
      <c r="NJ18" s="31"/>
      <c r="NK18" s="31"/>
      <c r="NL18" s="31"/>
      <c r="NM18" s="31"/>
      <c r="NN18" s="31"/>
      <c r="NO18" s="31"/>
      <c r="NP18" s="31"/>
      <c r="NQ18" s="31"/>
      <c r="NR18" s="31"/>
      <c r="NS18" s="31"/>
      <c r="NT18" s="31"/>
      <c r="NU18" s="31"/>
      <c r="NV18" s="31"/>
      <c r="NW18" s="31"/>
      <c r="NX18" s="31"/>
      <c r="NY18" s="31"/>
      <c r="NZ18" s="31"/>
      <c r="OA18" s="31"/>
      <c r="OB18" s="31"/>
      <c r="OC18" s="31"/>
      <c r="OD18" s="31"/>
      <c r="OE18" s="31"/>
      <c r="OF18" s="31"/>
      <c r="OG18" s="31"/>
      <c r="OH18" s="31"/>
      <c r="OI18" s="31"/>
      <c r="OJ18" s="31"/>
      <c r="OK18" s="31"/>
      <c r="OL18" s="31"/>
      <c r="OM18" s="31"/>
      <c r="ON18" s="31"/>
      <c r="OO18" s="31"/>
      <c r="OP18" s="31"/>
      <c r="OQ18" s="31"/>
      <c r="OR18" s="31"/>
      <c r="OS18" s="31"/>
      <c r="OT18" s="31"/>
      <c r="OU18" s="31"/>
      <c r="OV18" s="31"/>
      <c r="OW18" s="31"/>
      <c r="OX18" s="31"/>
      <c r="OY18" s="31"/>
      <c r="OZ18" s="31"/>
      <c r="PA18" s="31"/>
      <c r="PB18" s="31"/>
      <c r="PC18" s="31"/>
      <c r="PD18" s="31"/>
      <c r="PE18" s="31"/>
      <c r="PF18" s="31"/>
      <c r="PG18" s="31"/>
      <c r="PH18" s="31"/>
      <c r="PI18" s="31"/>
      <c r="PJ18" s="31"/>
      <c r="PK18" s="31"/>
      <c r="PL18" s="31"/>
      <c r="PM18" s="31"/>
      <c r="PN18" s="31"/>
      <c r="PO18" s="31"/>
      <c r="PP18" s="31"/>
      <c r="PQ18" s="31"/>
      <c r="PR18" s="31"/>
      <c r="PS18" s="31"/>
      <c r="PT18" s="31"/>
      <c r="PU18" s="31"/>
      <c r="PV18" s="31"/>
      <c r="PW18" s="31"/>
      <c r="PX18" s="31"/>
      <c r="PY18" s="31"/>
      <c r="PZ18" s="31"/>
      <c r="QA18" s="31"/>
      <c r="QB18" s="31"/>
      <c r="QC18" s="31"/>
    </row>
    <row r="19" spans="1:445" x14ac:dyDescent="0.3">
      <c r="A19" s="37" t="s">
        <v>940</v>
      </c>
      <c r="B19" s="33" t="s">
        <v>49</v>
      </c>
      <c r="C19" s="33"/>
      <c r="D19" s="33" t="s">
        <v>105</v>
      </c>
      <c r="E19" s="33"/>
      <c r="F19" s="33">
        <v>800</v>
      </c>
      <c r="G19" s="33">
        <v>76</v>
      </c>
      <c r="H19" s="33"/>
      <c r="I19" s="33">
        <v>91</v>
      </c>
      <c r="J19" s="33">
        <v>91</v>
      </c>
      <c r="K19" s="33">
        <v>91</v>
      </c>
      <c r="L19" s="33">
        <v>91</v>
      </c>
      <c r="M19" s="33">
        <v>91</v>
      </c>
      <c r="N19" s="33">
        <v>91</v>
      </c>
      <c r="O19" s="33">
        <v>178</v>
      </c>
      <c r="P19" s="33"/>
      <c r="Q19" s="33"/>
      <c r="R19" s="33"/>
      <c r="S19" s="33"/>
      <c r="T19" s="34">
        <f t="shared" si="1"/>
        <v>800</v>
      </c>
      <c r="U19" s="34">
        <f t="shared" si="2"/>
        <v>0</v>
      </c>
      <c r="V19" s="35">
        <f t="shared" si="3"/>
        <v>1</v>
      </c>
      <c r="W19" s="13"/>
      <c r="X19" s="36" t="str">
        <f t="shared" si="4"/>
        <v/>
      </c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  <c r="CE19" s="31"/>
      <c r="CF19" s="31"/>
      <c r="CG19" s="31"/>
      <c r="CH19" s="31"/>
      <c r="CI19" s="31"/>
      <c r="CJ19" s="31"/>
      <c r="CK19" s="31"/>
      <c r="CL19" s="31"/>
      <c r="CM19" s="31"/>
      <c r="CN19" s="31"/>
      <c r="CO19" s="31"/>
      <c r="CP19" s="31"/>
      <c r="CQ19" s="31"/>
      <c r="CR19" s="31"/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/>
      <c r="DD19" s="31"/>
      <c r="DE19" s="31"/>
      <c r="DF19" s="31"/>
      <c r="DG19" s="31"/>
      <c r="DH19" s="31"/>
      <c r="DI19" s="31"/>
      <c r="DJ19" s="31"/>
      <c r="DK19" s="31"/>
      <c r="DL19" s="31"/>
      <c r="DM19" s="31"/>
      <c r="DN19" s="31"/>
      <c r="DO19" s="31"/>
      <c r="DP19" s="31"/>
      <c r="DQ19" s="31"/>
      <c r="DR19" s="31"/>
      <c r="DS19" s="31"/>
      <c r="DT19" s="31"/>
      <c r="DU19" s="31"/>
      <c r="DV19" s="31"/>
      <c r="DW19" s="31"/>
      <c r="DX19" s="31"/>
      <c r="DY19" s="31"/>
      <c r="DZ19" s="31"/>
      <c r="EA19" s="31"/>
      <c r="EB19" s="31"/>
      <c r="EC19" s="31"/>
      <c r="ED19" s="31"/>
      <c r="EE19" s="31"/>
      <c r="EF19" s="31"/>
      <c r="EG19" s="31"/>
      <c r="EH19" s="31"/>
      <c r="EI19" s="31"/>
      <c r="EJ19" s="31"/>
      <c r="EK19" s="31"/>
      <c r="EL19" s="31"/>
      <c r="EM19" s="31"/>
      <c r="EN19" s="31"/>
      <c r="EO19" s="31"/>
      <c r="EP19" s="31"/>
      <c r="EQ19" s="31"/>
      <c r="ER19" s="31"/>
      <c r="ES19" s="31"/>
      <c r="ET19" s="31"/>
      <c r="EU19" s="31"/>
      <c r="EV19" s="31"/>
      <c r="EW19" s="31"/>
      <c r="EX19" s="31"/>
      <c r="EY19" s="31"/>
      <c r="EZ19" s="31"/>
      <c r="FA19" s="31"/>
      <c r="FB19" s="31"/>
      <c r="FC19" s="31"/>
      <c r="FD19" s="31"/>
      <c r="FE19" s="31"/>
      <c r="FF19" s="31"/>
      <c r="FG19" s="31"/>
      <c r="FH19" s="31"/>
      <c r="FI19" s="31"/>
      <c r="FJ19" s="31"/>
      <c r="FK19" s="31"/>
      <c r="FL19" s="31"/>
      <c r="FM19" s="31"/>
      <c r="FN19" s="31"/>
      <c r="FO19" s="31"/>
      <c r="FP19" s="31"/>
      <c r="FQ19" s="31"/>
      <c r="FR19" s="31"/>
      <c r="FS19" s="31"/>
      <c r="FT19" s="31"/>
      <c r="FU19" s="31"/>
      <c r="FV19" s="31"/>
      <c r="FW19" s="31"/>
      <c r="FX19" s="31"/>
      <c r="FY19" s="31"/>
      <c r="FZ19" s="31"/>
      <c r="GA19" s="31"/>
      <c r="GB19" s="31"/>
      <c r="GC19" s="31"/>
      <c r="GD19" s="31"/>
      <c r="GE19" s="31"/>
      <c r="GF19" s="31"/>
      <c r="GG19" s="31"/>
      <c r="GH19" s="31"/>
      <c r="GI19" s="31"/>
      <c r="GJ19" s="31"/>
      <c r="GK19" s="31"/>
      <c r="GL19" s="31"/>
      <c r="GM19" s="31"/>
      <c r="GN19" s="31"/>
      <c r="GO19" s="31"/>
      <c r="GP19" s="31"/>
      <c r="GQ19" s="31"/>
      <c r="GR19" s="31"/>
      <c r="GS19" s="31"/>
      <c r="GT19" s="31"/>
      <c r="GU19" s="31"/>
      <c r="GV19" s="31"/>
      <c r="GW19" s="31"/>
      <c r="GX19" s="31"/>
      <c r="GY19" s="31"/>
      <c r="GZ19" s="31"/>
      <c r="HA19" s="31"/>
      <c r="HB19" s="31"/>
      <c r="HC19" s="31"/>
      <c r="HD19" s="31"/>
      <c r="HE19" s="31"/>
      <c r="HF19" s="31"/>
      <c r="HG19" s="31"/>
      <c r="HH19" s="31"/>
      <c r="HI19" s="31"/>
      <c r="HJ19" s="31"/>
      <c r="HK19" s="31"/>
      <c r="HL19" s="31"/>
      <c r="HM19" s="31"/>
      <c r="HN19" s="31"/>
      <c r="HO19" s="31"/>
      <c r="HP19" s="31"/>
      <c r="HQ19" s="31"/>
      <c r="HR19" s="31"/>
      <c r="HS19" s="31"/>
      <c r="HT19" s="31"/>
      <c r="HU19" s="31"/>
      <c r="HV19" s="31"/>
      <c r="HW19" s="31"/>
      <c r="HX19" s="31"/>
      <c r="HY19" s="31"/>
      <c r="HZ19" s="31"/>
      <c r="IA19" s="31"/>
      <c r="IB19" s="31"/>
      <c r="IC19" s="31"/>
      <c r="ID19" s="31"/>
      <c r="IE19" s="31"/>
      <c r="IF19" s="31"/>
      <c r="IG19" s="31"/>
      <c r="IH19" s="31"/>
      <c r="II19" s="31"/>
      <c r="IJ19" s="31"/>
      <c r="IK19" s="31"/>
      <c r="IL19" s="31"/>
      <c r="IM19" s="31"/>
      <c r="IN19" s="31"/>
      <c r="IO19" s="31"/>
      <c r="IP19" s="31"/>
      <c r="IQ19" s="31"/>
      <c r="IR19" s="31"/>
      <c r="IS19" s="31"/>
      <c r="IT19" s="31"/>
      <c r="IU19" s="31"/>
      <c r="IV19" s="31"/>
      <c r="IW19" s="31"/>
      <c r="IX19" s="31"/>
      <c r="IY19" s="31"/>
      <c r="IZ19" s="31"/>
      <c r="JA19" s="31"/>
      <c r="JB19" s="31"/>
      <c r="JC19" s="31"/>
      <c r="JD19" s="31"/>
      <c r="JE19" s="31"/>
      <c r="JF19" s="31"/>
      <c r="JG19" s="31"/>
      <c r="JH19" s="31"/>
      <c r="JI19" s="31"/>
      <c r="JJ19" s="31"/>
      <c r="JK19" s="31"/>
      <c r="JL19" s="31"/>
      <c r="JM19" s="31"/>
      <c r="JN19" s="31"/>
      <c r="JO19" s="31"/>
      <c r="JP19" s="31"/>
      <c r="JQ19" s="31"/>
      <c r="JR19" s="31"/>
      <c r="JS19" s="31"/>
      <c r="JT19" s="31"/>
      <c r="JU19" s="31"/>
      <c r="JV19" s="31"/>
      <c r="JW19" s="31"/>
      <c r="JX19" s="31"/>
      <c r="JY19" s="31"/>
      <c r="JZ19" s="31"/>
      <c r="KA19" s="31"/>
      <c r="KB19" s="31"/>
      <c r="KC19" s="31"/>
      <c r="KD19" s="31"/>
      <c r="KE19" s="31"/>
      <c r="KF19" s="31"/>
      <c r="KG19" s="31"/>
      <c r="KH19" s="31"/>
      <c r="KI19" s="31"/>
      <c r="KJ19" s="31"/>
      <c r="KK19" s="31"/>
      <c r="KL19" s="31"/>
      <c r="KM19" s="31"/>
      <c r="KN19" s="31"/>
      <c r="KO19" s="31"/>
      <c r="KP19" s="31"/>
      <c r="KQ19" s="31"/>
      <c r="KR19" s="31"/>
      <c r="KS19" s="31"/>
      <c r="KT19" s="31"/>
      <c r="KU19" s="31"/>
      <c r="KV19" s="31"/>
      <c r="KW19" s="31"/>
      <c r="KX19" s="31"/>
      <c r="KY19" s="31"/>
      <c r="KZ19" s="31"/>
      <c r="LA19" s="31"/>
      <c r="LB19" s="31"/>
      <c r="LC19" s="31"/>
      <c r="LD19" s="31"/>
      <c r="LE19" s="31"/>
      <c r="LF19" s="31"/>
      <c r="LG19" s="31"/>
      <c r="LH19" s="31"/>
      <c r="LI19" s="31"/>
      <c r="LJ19" s="31"/>
      <c r="LK19" s="31"/>
      <c r="LL19" s="31"/>
      <c r="LM19" s="31"/>
      <c r="LN19" s="31"/>
      <c r="LO19" s="31"/>
      <c r="LP19" s="31"/>
      <c r="LQ19" s="31"/>
      <c r="LR19" s="31"/>
      <c r="LS19" s="31"/>
      <c r="LT19" s="31"/>
      <c r="LU19" s="31"/>
      <c r="LV19" s="31"/>
      <c r="LW19" s="31"/>
      <c r="LX19" s="31"/>
      <c r="LY19" s="31"/>
      <c r="LZ19" s="31"/>
      <c r="MA19" s="31"/>
      <c r="MB19" s="31"/>
      <c r="MC19" s="31"/>
      <c r="MD19" s="31"/>
      <c r="ME19" s="31"/>
      <c r="MF19" s="31"/>
      <c r="MG19" s="31"/>
      <c r="MH19" s="31"/>
      <c r="MI19" s="31"/>
      <c r="MJ19" s="31"/>
      <c r="MK19" s="31"/>
      <c r="ML19" s="31"/>
      <c r="MM19" s="31"/>
      <c r="MN19" s="31"/>
      <c r="MO19" s="31"/>
      <c r="MP19" s="31"/>
      <c r="MQ19" s="31"/>
      <c r="MR19" s="31"/>
      <c r="MS19" s="31"/>
      <c r="MT19" s="31"/>
      <c r="MU19" s="31"/>
      <c r="MV19" s="31"/>
      <c r="MW19" s="31"/>
      <c r="MX19" s="31"/>
      <c r="MY19" s="31"/>
      <c r="MZ19" s="31"/>
      <c r="NA19" s="31"/>
      <c r="NB19" s="31"/>
      <c r="NC19" s="31"/>
      <c r="ND19" s="31"/>
      <c r="NE19" s="31"/>
      <c r="NF19" s="31"/>
      <c r="NG19" s="31"/>
      <c r="NH19" s="31"/>
      <c r="NI19" s="31"/>
      <c r="NJ19" s="31"/>
      <c r="NK19" s="31"/>
      <c r="NL19" s="31"/>
      <c r="NM19" s="31"/>
      <c r="NN19" s="31"/>
      <c r="NO19" s="31"/>
      <c r="NP19" s="31"/>
      <c r="NQ19" s="31"/>
      <c r="NR19" s="31"/>
      <c r="NS19" s="31"/>
      <c r="NT19" s="31"/>
      <c r="NU19" s="31"/>
      <c r="NV19" s="31"/>
      <c r="NW19" s="31"/>
      <c r="NX19" s="31"/>
      <c r="NY19" s="31"/>
      <c r="NZ19" s="31"/>
      <c r="OA19" s="31"/>
      <c r="OB19" s="31"/>
      <c r="OC19" s="31"/>
      <c r="OD19" s="31"/>
      <c r="OE19" s="31"/>
      <c r="OF19" s="31"/>
      <c r="OG19" s="31"/>
      <c r="OH19" s="31"/>
      <c r="OI19" s="31"/>
      <c r="OJ19" s="31"/>
      <c r="OK19" s="31"/>
      <c r="OL19" s="31"/>
      <c r="OM19" s="31"/>
      <c r="ON19" s="31"/>
      <c r="OO19" s="31"/>
      <c r="OP19" s="31"/>
      <c r="OQ19" s="31"/>
      <c r="OR19" s="31"/>
      <c r="OS19" s="31"/>
      <c r="OT19" s="31"/>
      <c r="OU19" s="31"/>
      <c r="OV19" s="31"/>
      <c r="OW19" s="31"/>
      <c r="OX19" s="31"/>
      <c r="OY19" s="31"/>
      <c r="OZ19" s="31"/>
      <c r="PA19" s="31"/>
      <c r="PB19" s="31"/>
      <c r="PC19" s="31"/>
      <c r="PD19" s="31"/>
      <c r="PE19" s="31"/>
      <c r="PF19" s="31"/>
      <c r="PG19" s="31"/>
      <c r="PH19" s="31"/>
      <c r="PI19" s="31"/>
      <c r="PJ19" s="31"/>
      <c r="PK19" s="31"/>
      <c r="PL19" s="31"/>
      <c r="PM19" s="31"/>
      <c r="PN19" s="31"/>
      <c r="PO19" s="31"/>
      <c r="PP19" s="31"/>
      <c r="PQ19" s="31"/>
      <c r="PR19" s="31"/>
      <c r="PS19" s="31"/>
      <c r="PT19" s="31"/>
      <c r="PU19" s="31"/>
      <c r="PV19" s="31"/>
      <c r="PW19" s="31"/>
      <c r="PX19" s="31"/>
      <c r="PY19" s="31"/>
      <c r="PZ19" s="31"/>
      <c r="QA19" s="31"/>
      <c r="QB19" s="31"/>
      <c r="QC19" s="31"/>
    </row>
    <row r="20" spans="1:445" x14ac:dyDescent="0.3">
      <c r="A20" s="37" t="s">
        <v>196</v>
      </c>
      <c r="B20" s="33" t="s">
        <v>49</v>
      </c>
      <c r="C20" s="33">
        <v>55</v>
      </c>
      <c r="D20" s="33" t="s">
        <v>44</v>
      </c>
      <c r="E20" s="33"/>
      <c r="F20" s="33">
        <v>360</v>
      </c>
      <c r="G20" s="33">
        <v>55</v>
      </c>
      <c r="H20" s="33"/>
      <c r="I20" s="33">
        <v>38</v>
      </c>
      <c r="J20" s="33">
        <v>38</v>
      </c>
      <c r="K20" s="33">
        <v>38</v>
      </c>
      <c r="L20" s="33">
        <v>38</v>
      </c>
      <c r="M20" s="33">
        <v>38</v>
      </c>
      <c r="N20" s="33">
        <v>38</v>
      </c>
      <c r="O20" s="33">
        <v>77</v>
      </c>
      <c r="P20" s="33"/>
      <c r="Q20" s="33"/>
      <c r="R20" s="33"/>
      <c r="S20" s="33"/>
      <c r="T20" s="34">
        <f t="shared" si="1"/>
        <v>360</v>
      </c>
      <c r="U20" s="34">
        <f t="shared" si="2"/>
        <v>0</v>
      </c>
      <c r="V20" s="35">
        <f t="shared" si="3"/>
        <v>1</v>
      </c>
      <c r="W20" s="13"/>
      <c r="X20" s="36" t="str">
        <f t="shared" si="4"/>
        <v/>
      </c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  <c r="DR20" s="31"/>
      <c r="DS20" s="31"/>
      <c r="DT20" s="31"/>
      <c r="DU20" s="31"/>
      <c r="DV20" s="31"/>
      <c r="DW20" s="31"/>
      <c r="DX20" s="31"/>
      <c r="DY20" s="31"/>
      <c r="DZ20" s="31"/>
      <c r="EA20" s="31"/>
      <c r="EB20" s="31"/>
      <c r="EC20" s="31"/>
      <c r="ED20" s="31"/>
      <c r="EE20" s="31"/>
      <c r="EF20" s="31"/>
      <c r="EG20" s="31"/>
      <c r="EH20" s="31"/>
      <c r="EI20" s="31"/>
      <c r="EJ20" s="31"/>
      <c r="EK20" s="31"/>
      <c r="EL20" s="31"/>
      <c r="EM20" s="31"/>
      <c r="EN20" s="31"/>
      <c r="EO20" s="31"/>
      <c r="EP20" s="31"/>
      <c r="EQ20" s="31"/>
      <c r="ER20" s="31"/>
      <c r="ES20" s="31"/>
      <c r="ET20" s="31"/>
      <c r="EU20" s="31"/>
      <c r="EV20" s="31"/>
      <c r="EW20" s="31"/>
      <c r="EX20" s="31"/>
      <c r="EY20" s="31"/>
      <c r="EZ20" s="31"/>
      <c r="FA20" s="31"/>
      <c r="FB20" s="31"/>
      <c r="FC20" s="31"/>
      <c r="FD20" s="31"/>
      <c r="FE20" s="31"/>
      <c r="FF20" s="31"/>
      <c r="FG20" s="31"/>
      <c r="FH20" s="31"/>
      <c r="FI20" s="31"/>
      <c r="FJ20" s="31"/>
      <c r="FK20" s="31"/>
      <c r="FL20" s="31"/>
      <c r="FM20" s="31"/>
      <c r="FN20" s="31"/>
      <c r="FO20" s="31"/>
      <c r="FP20" s="31"/>
      <c r="FQ20" s="31"/>
      <c r="FR20" s="31"/>
      <c r="FS20" s="31"/>
      <c r="FT20" s="31"/>
      <c r="FU20" s="31"/>
      <c r="FV20" s="31"/>
      <c r="FW20" s="31"/>
      <c r="FX20" s="31"/>
      <c r="FY20" s="31"/>
      <c r="FZ20" s="31"/>
      <c r="GA20" s="31"/>
      <c r="GB20" s="31"/>
      <c r="GC20" s="31"/>
      <c r="GD20" s="31"/>
      <c r="GE20" s="31"/>
      <c r="GF20" s="31"/>
      <c r="GG20" s="31"/>
      <c r="GH20" s="31"/>
      <c r="GI20" s="31"/>
      <c r="GJ20" s="31"/>
      <c r="GK20" s="31"/>
      <c r="GL20" s="31"/>
      <c r="GM20" s="31"/>
      <c r="GN20" s="31"/>
      <c r="GO20" s="31"/>
      <c r="GP20" s="31"/>
      <c r="GQ20" s="31"/>
      <c r="GR20" s="31"/>
      <c r="GS20" s="31"/>
      <c r="GT20" s="31"/>
      <c r="GU20" s="31"/>
      <c r="GV20" s="31"/>
      <c r="GW20" s="31"/>
      <c r="GX20" s="31"/>
      <c r="GY20" s="31"/>
      <c r="GZ20" s="31"/>
      <c r="HA20" s="31"/>
      <c r="HB20" s="31"/>
      <c r="HC20" s="31"/>
      <c r="HD20" s="31"/>
      <c r="HE20" s="31"/>
      <c r="HF20" s="31"/>
      <c r="HG20" s="31"/>
      <c r="HH20" s="31"/>
      <c r="HI20" s="31"/>
      <c r="HJ20" s="31"/>
      <c r="HK20" s="31"/>
      <c r="HL20" s="31"/>
      <c r="HM20" s="31"/>
      <c r="HN20" s="31"/>
      <c r="HO20" s="31"/>
      <c r="HP20" s="31"/>
      <c r="HQ20" s="31"/>
      <c r="HR20" s="31"/>
      <c r="HS20" s="31"/>
      <c r="HT20" s="31"/>
      <c r="HU20" s="31"/>
      <c r="HV20" s="31"/>
      <c r="HW20" s="31"/>
      <c r="HX20" s="31"/>
      <c r="HY20" s="31"/>
      <c r="HZ20" s="31"/>
      <c r="IA20" s="31"/>
      <c r="IB20" s="31"/>
      <c r="IC20" s="31"/>
      <c r="ID20" s="31"/>
      <c r="IE20" s="31"/>
      <c r="IF20" s="31"/>
      <c r="IG20" s="31"/>
      <c r="IH20" s="31"/>
      <c r="II20" s="31"/>
      <c r="IJ20" s="31"/>
      <c r="IK20" s="31"/>
      <c r="IL20" s="31"/>
      <c r="IM20" s="31"/>
      <c r="IN20" s="31"/>
      <c r="IO20" s="31"/>
      <c r="IP20" s="31"/>
      <c r="IQ20" s="31"/>
      <c r="IR20" s="31"/>
      <c r="IS20" s="31"/>
      <c r="IT20" s="31"/>
      <c r="IU20" s="31"/>
      <c r="IV20" s="31"/>
      <c r="IW20" s="31"/>
      <c r="IX20" s="31"/>
      <c r="IY20" s="31"/>
      <c r="IZ20" s="31"/>
      <c r="JA20" s="31"/>
      <c r="JB20" s="31"/>
      <c r="JC20" s="31"/>
      <c r="JD20" s="31"/>
      <c r="JE20" s="31"/>
      <c r="JF20" s="31"/>
      <c r="JG20" s="31"/>
      <c r="JH20" s="31"/>
      <c r="JI20" s="31"/>
      <c r="JJ20" s="31"/>
      <c r="JK20" s="31"/>
      <c r="JL20" s="31"/>
      <c r="JM20" s="31"/>
      <c r="JN20" s="31"/>
      <c r="JO20" s="31"/>
      <c r="JP20" s="31"/>
      <c r="JQ20" s="31"/>
      <c r="JR20" s="31"/>
      <c r="JS20" s="31"/>
      <c r="JT20" s="31"/>
      <c r="JU20" s="31"/>
      <c r="JV20" s="31"/>
      <c r="JW20" s="31"/>
      <c r="JX20" s="31"/>
      <c r="JY20" s="31"/>
      <c r="JZ20" s="31"/>
      <c r="KA20" s="31"/>
      <c r="KB20" s="31"/>
      <c r="KC20" s="31"/>
      <c r="KD20" s="31"/>
      <c r="KE20" s="31"/>
      <c r="KF20" s="31"/>
      <c r="KG20" s="31"/>
      <c r="KH20" s="31"/>
      <c r="KI20" s="31"/>
      <c r="KJ20" s="31"/>
      <c r="KK20" s="31"/>
      <c r="KL20" s="31"/>
      <c r="KM20" s="31"/>
      <c r="KN20" s="31"/>
      <c r="KO20" s="31"/>
      <c r="KP20" s="31"/>
      <c r="KQ20" s="31"/>
      <c r="KR20" s="31"/>
      <c r="KS20" s="31"/>
      <c r="KT20" s="31"/>
      <c r="KU20" s="31"/>
      <c r="KV20" s="31"/>
      <c r="KW20" s="31"/>
      <c r="KX20" s="31"/>
      <c r="KY20" s="31"/>
      <c r="KZ20" s="31"/>
      <c r="LA20" s="31"/>
      <c r="LB20" s="31"/>
      <c r="LC20" s="31"/>
      <c r="LD20" s="31"/>
      <c r="LE20" s="31"/>
      <c r="LF20" s="31"/>
      <c r="LG20" s="31"/>
      <c r="LH20" s="31"/>
      <c r="LI20" s="31"/>
      <c r="LJ20" s="31"/>
      <c r="LK20" s="31"/>
      <c r="LL20" s="31"/>
      <c r="LM20" s="31"/>
      <c r="LN20" s="31"/>
      <c r="LO20" s="31"/>
      <c r="LP20" s="31"/>
      <c r="LQ20" s="31"/>
      <c r="LR20" s="31"/>
      <c r="LS20" s="31"/>
      <c r="LT20" s="31"/>
      <c r="LU20" s="31"/>
      <c r="LV20" s="31"/>
      <c r="LW20" s="31"/>
      <c r="LX20" s="31"/>
      <c r="LY20" s="31"/>
      <c r="LZ20" s="31"/>
      <c r="MA20" s="31"/>
      <c r="MB20" s="31"/>
      <c r="MC20" s="31"/>
      <c r="MD20" s="31"/>
      <c r="ME20" s="31"/>
      <c r="MF20" s="31"/>
      <c r="MG20" s="31"/>
      <c r="MH20" s="31"/>
      <c r="MI20" s="31"/>
      <c r="MJ20" s="31"/>
      <c r="MK20" s="31"/>
      <c r="ML20" s="31"/>
      <c r="MM20" s="31"/>
      <c r="MN20" s="31"/>
      <c r="MO20" s="31"/>
      <c r="MP20" s="31"/>
      <c r="MQ20" s="31"/>
      <c r="MR20" s="31"/>
      <c r="MS20" s="31"/>
      <c r="MT20" s="31"/>
      <c r="MU20" s="31"/>
      <c r="MV20" s="31"/>
      <c r="MW20" s="31"/>
      <c r="MX20" s="31"/>
      <c r="MY20" s="31"/>
      <c r="MZ20" s="31"/>
      <c r="NA20" s="31"/>
      <c r="NB20" s="31"/>
      <c r="NC20" s="31"/>
      <c r="ND20" s="31"/>
      <c r="NE20" s="31"/>
      <c r="NF20" s="31"/>
      <c r="NG20" s="31"/>
      <c r="NH20" s="31"/>
      <c r="NI20" s="31"/>
      <c r="NJ20" s="31"/>
      <c r="NK20" s="31"/>
      <c r="NL20" s="31"/>
      <c r="NM20" s="31"/>
      <c r="NN20" s="31"/>
      <c r="NO20" s="31"/>
      <c r="NP20" s="31"/>
      <c r="NQ20" s="31"/>
      <c r="NR20" s="31"/>
      <c r="NS20" s="31"/>
      <c r="NT20" s="31"/>
      <c r="NU20" s="31"/>
      <c r="NV20" s="31"/>
      <c r="NW20" s="31"/>
      <c r="NX20" s="31"/>
      <c r="NY20" s="31"/>
      <c r="NZ20" s="31"/>
      <c r="OA20" s="31"/>
      <c r="OB20" s="31"/>
      <c r="OC20" s="31"/>
      <c r="OD20" s="31"/>
      <c r="OE20" s="31"/>
      <c r="OF20" s="31"/>
      <c r="OG20" s="31"/>
      <c r="OH20" s="31"/>
      <c r="OI20" s="31"/>
      <c r="OJ20" s="31"/>
      <c r="OK20" s="31"/>
      <c r="OL20" s="31"/>
      <c r="OM20" s="31"/>
      <c r="ON20" s="31"/>
      <c r="OO20" s="31"/>
      <c r="OP20" s="31"/>
      <c r="OQ20" s="31"/>
      <c r="OR20" s="31"/>
      <c r="OS20" s="31"/>
      <c r="OT20" s="31"/>
      <c r="OU20" s="31"/>
      <c r="OV20" s="31"/>
      <c r="OW20" s="31"/>
      <c r="OX20" s="31"/>
      <c r="OY20" s="31"/>
      <c r="OZ20" s="31"/>
      <c r="PA20" s="31"/>
      <c r="PB20" s="31"/>
      <c r="PC20" s="31"/>
      <c r="PD20" s="31"/>
      <c r="PE20" s="31"/>
      <c r="PF20" s="31"/>
      <c r="PG20" s="31"/>
      <c r="PH20" s="31"/>
      <c r="PI20" s="31"/>
      <c r="PJ20" s="31"/>
      <c r="PK20" s="31"/>
      <c r="PL20" s="31"/>
      <c r="PM20" s="31"/>
      <c r="PN20" s="31"/>
      <c r="PO20" s="31"/>
      <c r="PP20" s="31"/>
      <c r="PQ20" s="31"/>
      <c r="PR20" s="31"/>
      <c r="PS20" s="31"/>
      <c r="PT20" s="31"/>
      <c r="PU20" s="31"/>
      <c r="PV20" s="31"/>
      <c r="PW20" s="31"/>
      <c r="PX20" s="31"/>
      <c r="PY20" s="31"/>
      <c r="PZ20" s="31"/>
      <c r="QA20" s="31"/>
      <c r="QB20" s="31"/>
      <c r="QC20" s="31"/>
    </row>
    <row r="21" spans="1:445" x14ac:dyDescent="0.3">
      <c r="A21" s="37" t="s">
        <v>196</v>
      </c>
      <c r="B21" s="33"/>
      <c r="C21" s="33"/>
      <c r="D21" s="33" t="s">
        <v>4</v>
      </c>
      <c r="E21" s="33"/>
      <c r="F21" s="33">
        <v>0</v>
      </c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4">
        <f t="shared" si="1"/>
        <v>0</v>
      </c>
      <c r="U21" s="34">
        <f t="shared" si="2"/>
        <v>0</v>
      </c>
      <c r="V21" s="35" t="str">
        <f t="shared" si="3"/>
        <v/>
      </c>
      <c r="W21" s="15" t="s">
        <v>961</v>
      </c>
      <c r="X21" s="36">
        <f t="shared" si="4"/>
        <v>0</v>
      </c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</row>
    <row r="22" spans="1:445" x14ac:dyDescent="0.3">
      <c r="A22" s="37" t="s">
        <v>32</v>
      </c>
      <c r="B22" s="33" t="s">
        <v>49</v>
      </c>
      <c r="C22" s="33">
        <v>85</v>
      </c>
      <c r="D22" s="33" t="s">
        <v>24</v>
      </c>
      <c r="E22" s="33"/>
      <c r="F22" s="33">
        <v>655</v>
      </c>
      <c r="G22" s="33">
        <v>55</v>
      </c>
      <c r="H22" s="21"/>
      <c r="I22" s="33">
        <v>75</v>
      </c>
      <c r="J22" s="33">
        <v>75</v>
      </c>
      <c r="K22" s="33">
        <v>75</v>
      </c>
      <c r="L22" s="33">
        <v>75</v>
      </c>
      <c r="M22" s="33">
        <v>75</v>
      </c>
      <c r="N22" s="33">
        <v>75</v>
      </c>
      <c r="O22" s="33">
        <v>150</v>
      </c>
      <c r="P22" s="33"/>
      <c r="Q22" s="33"/>
      <c r="R22" s="33"/>
      <c r="S22" s="33"/>
      <c r="T22" s="34">
        <f t="shared" si="1"/>
        <v>655</v>
      </c>
      <c r="U22" s="34">
        <f t="shared" si="2"/>
        <v>0</v>
      </c>
      <c r="V22" s="35">
        <f t="shared" si="3"/>
        <v>1</v>
      </c>
      <c r="W22" s="13"/>
      <c r="X22" s="36" t="str">
        <f t="shared" si="4"/>
        <v/>
      </c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  <c r="DR22" s="31"/>
      <c r="DS22" s="31"/>
      <c r="DT22" s="31"/>
      <c r="DU22" s="31"/>
      <c r="DV22" s="31"/>
      <c r="DW22" s="31"/>
      <c r="DX22" s="31"/>
      <c r="DY22" s="31"/>
      <c r="DZ22" s="31"/>
      <c r="EA22" s="31"/>
      <c r="EB22" s="31"/>
      <c r="EC22" s="31"/>
      <c r="ED22" s="31"/>
      <c r="EE22" s="31"/>
      <c r="EF22" s="31"/>
      <c r="EG22" s="31"/>
      <c r="EH22" s="31"/>
      <c r="EI22" s="31"/>
      <c r="EJ22" s="31"/>
      <c r="EK22" s="31"/>
      <c r="EL22" s="31"/>
      <c r="EM22" s="31"/>
      <c r="EN22" s="31"/>
      <c r="EO22" s="31"/>
      <c r="EP22" s="31"/>
      <c r="EQ22" s="31"/>
      <c r="ER22" s="31"/>
      <c r="ES22" s="31"/>
      <c r="ET22" s="31"/>
      <c r="EU22" s="31"/>
      <c r="EV22" s="31"/>
      <c r="EW22" s="31"/>
      <c r="EX22" s="31"/>
      <c r="EY22" s="31"/>
      <c r="EZ22" s="31"/>
      <c r="FA22" s="31"/>
      <c r="FB22" s="31"/>
      <c r="FC22" s="31"/>
      <c r="FD22" s="31"/>
      <c r="FE22" s="31"/>
      <c r="FF22" s="31"/>
      <c r="FG22" s="31"/>
      <c r="FH22" s="31"/>
      <c r="FI22" s="31"/>
      <c r="FJ22" s="31"/>
      <c r="FK22" s="31"/>
      <c r="FL22" s="31"/>
      <c r="FM22" s="31"/>
      <c r="FN22" s="31"/>
      <c r="FO22" s="31"/>
      <c r="FP22" s="31"/>
      <c r="FQ22" s="31"/>
      <c r="FR22" s="31"/>
      <c r="FS22" s="31"/>
      <c r="FT22" s="31"/>
      <c r="FU22" s="31"/>
      <c r="FV22" s="31"/>
      <c r="FW22" s="31"/>
      <c r="FX22" s="31"/>
      <c r="FY22" s="31"/>
      <c r="FZ22" s="31"/>
      <c r="GA22" s="31"/>
      <c r="GB22" s="31"/>
      <c r="GC22" s="31"/>
      <c r="GD22" s="31"/>
      <c r="GE22" s="31"/>
      <c r="GF22" s="31"/>
      <c r="GG22" s="31"/>
      <c r="GH22" s="31"/>
      <c r="GI22" s="31"/>
      <c r="GJ22" s="31"/>
      <c r="GK22" s="31"/>
      <c r="GL22" s="31"/>
      <c r="GM22" s="31"/>
      <c r="GN22" s="31"/>
      <c r="GO22" s="31"/>
      <c r="GP22" s="31"/>
      <c r="GQ22" s="31"/>
      <c r="GR22" s="31"/>
      <c r="GS22" s="31"/>
      <c r="GT22" s="31"/>
      <c r="GU22" s="31"/>
      <c r="GV22" s="31"/>
      <c r="GW22" s="31"/>
      <c r="GX22" s="31"/>
      <c r="GY22" s="31"/>
      <c r="GZ22" s="31"/>
      <c r="HA22" s="31"/>
      <c r="HB22" s="31"/>
      <c r="HC22" s="31"/>
      <c r="HD22" s="31"/>
      <c r="HE22" s="31"/>
      <c r="HF22" s="31"/>
      <c r="HG22" s="31"/>
      <c r="HH22" s="31"/>
      <c r="HI22" s="31"/>
      <c r="HJ22" s="31"/>
      <c r="HK22" s="31"/>
      <c r="HL22" s="31"/>
      <c r="HM22" s="31"/>
      <c r="HN22" s="31"/>
      <c r="HO22" s="31"/>
      <c r="HP22" s="31"/>
      <c r="HQ22" s="31"/>
      <c r="HR22" s="31"/>
      <c r="HS22" s="31"/>
      <c r="HT22" s="31"/>
      <c r="HU22" s="31"/>
      <c r="HV22" s="31"/>
      <c r="HW22" s="31"/>
      <c r="HX22" s="31"/>
      <c r="HY22" s="31"/>
      <c r="HZ22" s="31"/>
      <c r="IA22" s="31"/>
      <c r="IB22" s="31"/>
      <c r="IC22" s="31"/>
      <c r="ID22" s="31"/>
      <c r="IE22" s="31"/>
      <c r="IF22" s="31"/>
      <c r="IG22" s="31"/>
      <c r="IH22" s="31"/>
      <c r="II22" s="31"/>
      <c r="IJ22" s="31"/>
      <c r="IK22" s="31"/>
      <c r="IL22" s="31"/>
      <c r="IM22" s="31"/>
      <c r="IN22" s="31"/>
      <c r="IO22" s="31"/>
      <c r="IP22" s="31"/>
      <c r="IQ22" s="31"/>
      <c r="IR22" s="31"/>
      <c r="IS22" s="31"/>
      <c r="IT22" s="31"/>
      <c r="IU22" s="31"/>
      <c r="IV22" s="31"/>
      <c r="IW22" s="31"/>
      <c r="IX22" s="31"/>
      <c r="IY22" s="31"/>
      <c r="IZ22" s="31"/>
      <c r="JA22" s="31"/>
      <c r="JB22" s="31"/>
      <c r="JC22" s="31"/>
      <c r="JD22" s="31"/>
      <c r="JE22" s="31"/>
      <c r="JF22" s="31"/>
      <c r="JG22" s="31"/>
      <c r="JH22" s="31"/>
      <c r="JI22" s="31"/>
      <c r="JJ22" s="31"/>
      <c r="JK22" s="31"/>
      <c r="JL22" s="31"/>
      <c r="JM22" s="31"/>
      <c r="JN22" s="31"/>
      <c r="JO22" s="31"/>
      <c r="JP22" s="31"/>
      <c r="JQ22" s="31"/>
      <c r="JR22" s="31"/>
      <c r="JS22" s="31"/>
      <c r="JT22" s="31"/>
      <c r="JU22" s="31"/>
      <c r="JV22" s="31"/>
      <c r="JW22" s="31"/>
      <c r="JX22" s="31"/>
      <c r="JY22" s="31"/>
      <c r="JZ22" s="31"/>
      <c r="KA22" s="31"/>
      <c r="KB22" s="31"/>
      <c r="KC22" s="31"/>
      <c r="KD22" s="31"/>
      <c r="KE22" s="31"/>
      <c r="KF22" s="31"/>
      <c r="KG22" s="31"/>
      <c r="KH22" s="31"/>
      <c r="KI22" s="31"/>
      <c r="KJ22" s="31"/>
      <c r="KK22" s="31"/>
      <c r="KL22" s="31"/>
      <c r="KM22" s="31"/>
      <c r="KN22" s="31"/>
      <c r="KO22" s="31"/>
      <c r="KP22" s="31"/>
      <c r="KQ22" s="31"/>
      <c r="KR22" s="31"/>
      <c r="KS22" s="31"/>
      <c r="KT22" s="31"/>
      <c r="KU22" s="31"/>
      <c r="KV22" s="31"/>
      <c r="KW22" s="31"/>
      <c r="KX22" s="31"/>
      <c r="KY22" s="31"/>
      <c r="KZ22" s="31"/>
      <c r="LA22" s="31"/>
      <c r="LB22" s="31"/>
      <c r="LC22" s="31"/>
      <c r="LD22" s="31"/>
      <c r="LE22" s="31"/>
      <c r="LF22" s="31"/>
      <c r="LG22" s="31"/>
      <c r="LH22" s="31"/>
      <c r="LI22" s="31"/>
      <c r="LJ22" s="31"/>
      <c r="LK22" s="31"/>
      <c r="LL22" s="31"/>
      <c r="LM22" s="31"/>
      <c r="LN22" s="31"/>
      <c r="LO22" s="31"/>
      <c r="LP22" s="31"/>
      <c r="LQ22" s="31"/>
      <c r="LR22" s="31"/>
      <c r="LS22" s="31"/>
      <c r="LT22" s="31"/>
      <c r="LU22" s="31"/>
      <c r="LV22" s="31"/>
      <c r="LW22" s="31"/>
      <c r="LX22" s="31"/>
      <c r="LY22" s="31"/>
      <c r="LZ22" s="31"/>
      <c r="MA22" s="31"/>
      <c r="MB22" s="31"/>
      <c r="MC22" s="31"/>
      <c r="MD22" s="31"/>
      <c r="ME22" s="31"/>
      <c r="MF22" s="31"/>
      <c r="MG22" s="31"/>
      <c r="MH22" s="31"/>
      <c r="MI22" s="31"/>
      <c r="MJ22" s="31"/>
      <c r="MK22" s="31"/>
      <c r="ML22" s="31"/>
      <c r="MM22" s="31"/>
      <c r="MN22" s="31"/>
      <c r="MO22" s="31"/>
      <c r="MP22" s="31"/>
      <c r="MQ22" s="31"/>
      <c r="MR22" s="31"/>
      <c r="MS22" s="31"/>
      <c r="MT22" s="31"/>
      <c r="MU22" s="31"/>
      <c r="MV22" s="31"/>
      <c r="MW22" s="31"/>
      <c r="MX22" s="31"/>
      <c r="MY22" s="31"/>
      <c r="MZ22" s="31"/>
      <c r="NA22" s="31"/>
      <c r="NB22" s="31"/>
      <c r="NC22" s="31"/>
      <c r="ND22" s="31"/>
      <c r="NE22" s="31"/>
      <c r="NF22" s="31"/>
      <c r="NG22" s="31"/>
      <c r="NH22" s="31"/>
      <c r="NI22" s="31"/>
      <c r="NJ22" s="31"/>
      <c r="NK22" s="31"/>
      <c r="NL22" s="31"/>
      <c r="NM22" s="31"/>
      <c r="NN22" s="31"/>
      <c r="NO22" s="31"/>
      <c r="NP22" s="31"/>
      <c r="NQ22" s="31"/>
      <c r="NR22" s="31"/>
      <c r="NS22" s="31"/>
      <c r="NT22" s="31"/>
      <c r="NU22" s="31"/>
      <c r="NV22" s="31"/>
      <c r="NW22" s="31"/>
      <c r="NX22" s="31"/>
      <c r="NY22" s="31"/>
      <c r="NZ22" s="31"/>
      <c r="OA22" s="31"/>
      <c r="OB22" s="31"/>
      <c r="OC22" s="31"/>
      <c r="OD22" s="31"/>
      <c r="OE22" s="31"/>
      <c r="OF22" s="31"/>
      <c r="OG22" s="31"/>
      <c r="OH22" s="31"/>
      <c r="OI22" s="31"/>
      <c r="OJ22" s="31"/>
      <c r="OK22" s="31"/>
      <c r="OL22" s="31"/>
      <c r="OM22" s="31"/>
      <c r="ON22" s="31"/>
      <c r="OO22" s="31"/>
      <c r="OP22" s="31"/>
      <c r="OQ22" s="31"/>
      <c r="OR22" s="31"/>
      <c r="OS22" s="31"/>
      <c r="OT22" s="31"/>
      <c r="OU22" s="31"/>
      <c r="OV22" s="31"/>
      <c r="OW22" s="31"/>
      <c r="OX22" s="31"/>
      <c r="OY22" s="31"/>
      <c r="OZ22" s="31"/>
      <c r="PA22" s="31"/>
      <c r="PB22" s="31"/>
      <c r="PC22" s="31"/>
      <c r="PD22" s="31"/>
      <c r="PE22" s="31"/>
      <c r="PF22" s="31"/>
      <c r="PG22" s="31"/>
      <c r="PH22" s="31"/>
      <c r="PI22" s="31"/>
      <c r="PJ22" s="31"/>
      <c r="PK22" s="31"/>
      <c r="PL22" s="31"/>
      <c r="PM22" s="31"/>
      <c r="PN22" s="31"/>
      <c r="PO22" s="31"/>
      <c r="PP22" s="31"/>
      <c r="PQ22" s="31"/>
      <c r="PR22" s="31"/>
      <c r="PS22" s="31"/>
      <c r="PT22" s="31"/>
      <c r="PU22" s="31"/>
      <c r="PV22" s="31"/>
      <c r="PW22" s="31"/>
      <c r="PX22" s="31"/>
      <c r="PY22" s="31"/>
      <c r="PZ22" s="31"/>
      <c r="QA22" s="31"/>
      <c r="QB22" s="31"/>
      <c r="QC22" s="31"/>
    </row>
    <row r="23" spans="1:445" x14ac:dyDescent="0.3">
      <c r="A23" s="37" t="s">
        <v>32</v>
      </c>
      <c r="B23" s="33" t="s">
        <v>49</v>
      </c>
      <c r="C23" s="33"/>
      <c r="D23" s="33" t="s">
        <v>850</v>
      </c>
      <c r="E23" s="33"/>
      <c r="F23" s="33">
        <v>400</v>
      </c>
      <c r="G23" s="33"/>
      <c r="H23" s="33"/>
      <c r="I23" s="33">
        <v>50</v>
      </c>
      <c r="J23" s="33">
        <v>50</v>
      </c>
      <c r="K23" s="33">
        <v>50</v>
      </c>
      <c r="L23" s="33">
        <v>50</v>
      </c>
      <c r="M23" s="33">
        <v>50</v>
      </c>
      <c r="N23" s="33">
        <v>50</v>
      </c>
      <c r="O23" s="33">
        <v>100</v>
      </c>
      <c r="P23" s="33"/>
      <c r="Q23" s="33"/>
      <c r="R23" s="33"/>
      <c r="S23" s="33"/>
      <c r="T23" s="34">
        <f t="shared" si="1"/>
        <v>400</v>
      </c>
      <c r="U23" s="34">
        <f t="shared" si="2"/>
        <v>0</v>
      </c>
      <c r="V23" s="35">
        <f t="shared" si="3"/>
        <v>1</v>
      </c>
      <c r="W23" s="13"/>
      <c r="X23" s="36" t="str">
        <f t="shared" si="4"/>
        <v/>
      </c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  <c r="BE23" s="31"/>
      <c r="BF23" s="31"/>
      <c r="BG23" s="31"/>
      <c r="BH23" s="31"/>
      <c r="BI23" s="31"/>
      <c r="BJ23" s="31"/>
      <c r="BK23" s="31"/>
      <c r="BL23" s="31"/>
      <c r="BM23" s="31"/>
      <c r="BN23" s="31"/>
      <c r="BO23" s="31"/>
      <c r="BP23" s="31"/>
      <c r="BQ23" s="31"/>
      <c r="BR23" s="31"/>
      <c r="BS23" s="31"/>
      <c r="BT23" s="31"/>
      <c r="BU23" s="31"/>
      <c r="BV23" s="31"/>
      <c r="BW23" s="31"/>
      <c r="BX23" s="31"/>
      <c r="BY23" s="31"/>
      <c r="BZ23" s="31"/>
      <c r="CA23" s="31"/>
      <c r="CB23" s="31"/>
      <c r="CC23" s="31"/>
      <c r="CD23" s="31"/>
      <c r="CE23" s="31"/>
      <c r="CF23" s="31"/>
      <c r="CG23" s="31"/>
      <c r="CH23" s="31"/>
      <c r="CI23" s="31"/>
      <c r="CJ23" s="31"/>
      <c r="CK23" s="31"/>
      <c r="CL23" s="31"/>
      <c r="CM23" s="31"/>
      <c r="CN23" s="31"/>
      <c r="CO23" s="31"/>
      <c r="CP23" s="31"/>
      <c r="CQ23" s="31"/>
      <c r="CR23" s="31"/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/>
      <c r="DD23" s="31"/>
      <c r="DE23" s="31"/>
      <c r="DF23" s="31"/>
      <c r="DG23" s="31"/>
      <c r="DH23" s="31"/>
      <c r="DI23" s="31"/>
      <c r="DJ23" s="31"/>
      <c r="DK23" s="31"/>
      <c r="DL23" s="31"/>
      <c r="DM23" s="31"/>
      <c r="DN23" s="31"/>
      <c r="DO23" s="31"/>
      <c r="DP23" s="31"/>
      <c r="DQ23" s="31"/>
      <c r="DR23" s="31"/>
      <c r="DS23" s="31"/>
      <c r="DT23" s="31"/>
      <c r="DU23" s="31"/>
      <c r="DV23" s="31"/>
      <c r="DW23" s="31"/>
      <c r="DX23" s="31"/>
      <c r="DY23" s="31"/>
      <c r="DZ23" s="31"/>
      <c r="EA23" s="31"/>
      <c r="EB23" s="31"/>
      <c r="EC23" s="31"/>
      <c r="ED23" s="31"/>
      <c r="EE23" s="31"/>
      <c r="EF23" s="31"/>
      <c r="EG23" s="31"/>
      <c r="EH23" s="31"/>
      <c r="EI23" s="31"/>
      <c r="EJ23" s="31"/>
      <c r="EK23" s="31"/>
      <c r="EL23" s="31"/>
      <c r="EM23" s="31"/>
      <c r="EN23" s="31"/>
      <c r="EO23" s="31"/>
      <c r="EP23" s="31"/>
      <c r="EQ23" s="31"/>
      <c r="ER23" s="31"/>
      <c r="ES23" s="31"/>
      <c r="ET23" s="31"/>
      <c r="EU23" s="31"/>
      <c r="EV23" s="31"/>
      <c r="EW23" s="31"/>
      <c r="EX23" s="31"/>
      <c r="EY23" s="31"/>
      <c r="EZ23" s="31"/>
      <c r="FA23" s="31"/>
      <c r="FB23" s="31"/>
      <c r="FC23" s="31"/>
      <c r="FD23" s="31"/>
      <c r="FE23" s="31"/>
      <c r="FF23" s="31"/>
      <c r="FG23" s="31"/>
      <c r="FH23" s="31"/>
      <c r="FI23" s="31"/>
      <c r="FJ23" s="31"/>
      <c r="FK23" s="31"/>
      <c r="FL23" s="31"/>
      <c r="FM23" s="31"/>
      <c r="FN23" s="31"/>
      <c r="FO23" s="31"/>
      <c r="FP23" s="31"/>
      <c r="FQ23" s="31"/>
      <c r="FR23" s="31"/>
      <c r="FS23" s="31"/>
      <c r="FT23" s="31"/>
      <c r="FU23" s="31"/>
      <c r="FV23" s="31"/>
      <c r="FW23" s="31"/>
      <c r="FX23" s="31"/>
      <c r="FY23" s="31"/>
      <c r="FZ23" s="31"/>
      <c r="GA23" s="31"/>
      <c r="GB23" s="31"/>
      <c r="GC23" s="31"/>
      <c r="GD23" s="31"/>
      <c r="GE23" s="31"/>
      <c r="GF23" s="31"/>
      <c r="GG23" s="31"/>
      <c r="GH23" s="31"/>
      <c r="GI23" s="31"/>
      <c r="GJ23" s="31"/>
      <c r="GK23" s="31"/>
      <c r="GL23" s="31"/>
      <c r="GM23" s="31"/>
      <c r="GN23" s="31"/>
      <c r="GO23" s="31"/>
      <c r="GP23" s="31"/>
      <c r="GQ23" s="31"/>
      <c r="GR23" s="31"/>
      <c r="GS23" s="31"/>
      <c r="GT23" s="31"/>
      <c r="GU23" s="31"/>
      <c r="GV23" s="31"/>
      <c r="GW23" s="31"/>
      <c r="GX23" s="31"/>
      <c r="GY23" s="31"/>
      <c r="GZ23" s="31"/>
      <c r="HA23" s="31"/>
      <c r="HB23" s="31"/>
      <c r="HC23" s="31"/>
      <c r="HD23" s="31"/>
      <c r="HE23" s="31"/>
      <c r="HF23" s="31"/>
      <c r="HG23" s="31"/>
      <c r="HH23" s="31"/>
      <c r="HI23" s="31"/>
      <c r="HJ23" s="31"/>
      <c r="HK23" s="31"/>
      <c r="HL23" s="31"/>
      <c r="HM23" s="31"/>
      <c r="HN23" s="31"/>
      <c r="HO23" s="31"/>
      <c r="HP23" s="31"/>
      <c r="HQ23" s="31"/>
      <c r="HR23" s="31"/>
      <c r="HS23" s="31"/>
      <c r="HT23" s="31"/>
      <c r="HU23" s="31"/>
      <c r="HV23" s="31"/>
      <c r="HW23" s="31"/>
      <c r="HX23" s="31"/>
      <c r="HY23" s="31"/>
      <c r="HZ23" s="31"/>
      <c r="IA23" s="31"/>
      <c r="IB23" s="31"/>
      <c r="IC23" s="31"/>
      <c r="ID23" s="31"/>
      <c r="IE23" s="31"/>
      <c r="IF23" s="31"/>
      <c r="IG23" s="31"/>
      <c r="IH23" s="31"/>
      <c r="II23" s="31"/>
      <c r="IJ23" s="31"/>
      <c r="IK23" s="31"/>
      <c r="IL23" s="31"/>
      <c r="IM23" s="31"/>
      <c r="IN23" s="31"/>
      <c r="IO23" s="31"/>
      <c r="IP23" s="31"/>
      <c r="IQ23" s="31"/>
      <c r="IR23" s="31"/>
      <c r="IS23" s="31"/>
      <c r="IT23" s="31"/>
      <c r="IU23" s="31"/>
      <c r="IV23" s="31"/>
      <c r="IW23" s="31"/>
      <c r="IX23" s="31"/>
      <c r="IY23" s="31"/>
      <c r="IZ23" s="31"/>
      <c r="JA23" s="31"/>
      <c r="JB23" s="31"/>
      <c r="JC23" s="31"/>
      <c r="JD23" s="31"/>
      <c r="JE23" s="31"/>
      <c r="JF23" s="31"/>
      <c r="JG23" s="31"/>
      <c r="JH23" s="31"/>
      <c r="JI23" s="31"/>
      <c r="JJ23" s="31"/>
      <c r="JK23" s="31"/>
      <c r="JL23" s="31"/>
      <c r="JM23" s="31"/>
      <c r="JN23" s="31"/>
      <c r="JO23" s="31"/>
      <c r="JP23" s="31"/>
      <c r="JQ23" s="31"/>
      <c r="JR23" s="31"/>
      <c r="JS23" s="31"/>
      <c r="JT23" s="31"/>
      <c r="JU23" s="31"/>
      <c r="JV23" s="31"/>
      <c r="JW23" s="31"/>
      <c r="JX23" s="31"/>
      <c r="JY23" s="31"/>
      <c r="JZ23" s="31"/>
      <c r="KA23" s="31"/>
      <c r="KB23" s="31"/>
      <c r="KC23" s="31"/>
      <c r="KD23" s="31"/>
      <c r="KE23" s="31"/>
      <c r="KF23" s="31"/>
      <c r="KG23" s="31"/>
      <c r="KH23" s="31"/>
      <c r="KI23" s="31"/>
      <c r="KJ23" s="31"/>
      <c r="KK23" s="31"/>
      <c r="KL23" s="31"/>
      <c r="KM23" s="31"/>
      <c r="KN23" s="31"/>
      <c r="KO23" s="31"/>
      <c r="KP23" s="31"/>
      <c r="KQ23" s="31"/>
      <c r="KR23" s="31"/>
      <c r="KS23" s="31"/>
      <c r="KT23" s="31"/>
      <c r="KU23" s="31"/>
      <c r="KV23" s="31"/>
      <c r="KW23" s="31"/>
      <c r="KX23" s="31"/>
      <c r="KY23" s="31"/>
      <c r="KZ23" s="31"/>
      <c r="LA23" s="31"/>
      <c r="LB23" s="31"/>
      <c r="LC23" s="31"/>
      <c r="LD23" s="31"/>
      <c r="LE23" s="31"/>
      <c r="LF23" s="31"/>
      <c r="LG23" s="31"/>
      <c r="LH23" s="31"/>
      <c r="LI23" s="31"/>
      <c r="LJ23" s="31"/>
      <c r="LK23" s="31"/>
      <c r="LL23" s="31"/>
      <c r="LM23" s="31"/>
      <c r="LN23" s="31"/>
      <c r="LO23" s="31"/>
      <c r="LP23" s="31"/>
      <c r="LQ23" s="31"/>
      <c r="LR23" s="31"/>
      <c r="LS23" s="31"/>
      <c r="LT23" s="31"/>
      <c r="LU23" s="31"/>
      <c r="LV23" s="31"/>
      <c r="LW23" s="31"/>
      <c r="LX23" s="31"/>
      <c r="LY23" s="31"/>
      <c r="LZ23" s="31"/>
      <c r="MA23" s="31"/>
      <c r="MB23" s="31"/>
      <c r="MC23" s="31"/>
      <c r="MD23" s="31"/>
      <c r="ME23" s="31"/>
      <c r="MF23" s="31"/>
      <c r="MG23" s="31"/>
      <c r="MH23" s="31"/>
      <c r="MI23" s="31"/>
      <c r="MJ23" s="31"/>
      <c r="MK23" s="31"/>
      <c r="ML23" s="31"/>
      <c r="MM23" s="31"/>
      <c r="MN23" s="31"/>
      <c r="MO23" s="31"/>
      <c r="MP23" s="31"/>
      <c r="MQ23" s="31"/>
      <c r="MR23" s="31"/>
      <c r="MS23" s="31"/>
      <c r="MT23" s="31"/>
      <c r="MU23" s="31"/>
      <c r="MV23" s="31"/>
      <c r="MW23" s="31"/>
      <c r="MX23" s="31"/>
      <c r="MY23" s="31"/>
      <c r="MZ23" s="31"/>
      <c r="NA23" s="31"/>
      <c r="NB23" s="31"/>
      <c r="NC23" s="31"/>
      <c r="ND23" s="31"/>
      <c r="NE23" s="31"/>
      <c r="NF23" s="31"/>
      <c r="NG23" s="31"/>
      <c r="NH23" s="31"/>
      <c r="NI23" s="31"/>
      <c r="NJ23" s="31"/>
      <c r="NK23" s="31"/>
      <c r="NL23" s="31"/>
      <c r="NM23" s="31"/>
      <c r="NN23" s="31"/>
      <c r="NO23" s="31"/>
      <c r="NP23" s="31"/>
      <c r="NQ23" s="31"/>
      <c r="NR23" s="31"/>
      <c r="NS23" s="31"/>
      <c r="NT23" s="31"/>
      <c r="NU23" s="31"/>
      <c r="NV23" s="31"/>
      <c r="NW23" s="31"/>
      <c r="NX23" s="31"/>
      <c r="NY23" s="31"/>
      <c r="NZ23" s="31"/>
      <c r="OA23" s="31"/>
      <c r="OB23" s="31"/>
      <c r="OC23" s="31"/>
      <c r="OD23" s="31"/>
      <c r="OE23" s="31"/>
      <c r="OF23" s="31"/>
      <c r="OG23" s="31"/>
      <c r="OH23" s="31"/>
      <c r="OI23" s="31"/>
      <c r="OJ23" s="31"/>
      <c r="OK23" s="31"/>
      <c r="OL23" s="31"/>
      <c r="OM23" s="31"/>
      <c r="ON23" s="31"/>
      <c r="OO23" s="31"/>
      <c r="OP23" s="31"/>
      <c r="OQ23" s="31"/>
      <c r="OR23" s="31"/>
      <c r="OS23" s="31"/>
      <c r="OT23" s="31"/>
      <c r="OU23" s="31"/>
      <c r="OV23" s="31"/>
      <c r="OW23" s="31"/>
      <c r="OX23" s="31"/>
      <c r="OY23" s="31"/>
      <c r="OZ23" s="31"/>
      <c r="PA23" s="31"/>
      <c r="PB23" s="31"/>
      <c r="PC23" s="31"/>
      <c r="PD23" s="31"/>
      <c r="PE23" s="31"/>
      <c r="PF23" s="31"/>
      <c r="PG23" s="31"/>
      <c r="PH23" s="31"/>
      <c r="PI23" s="31"/>
      <c r="PJ23" s="31"/>
      <c r="PK23" s="31"/>
      <c r="PL23" s="31"/>
      <c r="PM23" s="31"/>
      <c r="PN23" s="31"/>
      <c r="PO23" s="31"/>
      <c r="PP23" s="31"/>
      <c r="PQ23" s="31"/>
      <c r="PR23" s="31"/>
      <c r="PS23" s="31"/>
      <c r="PT23" s="31"/>
      <c r="PU23" s="31"/>
      <c r="PV23" s="31"/>
      <c r="PW23" s="31"/>
      <c r="PX23" s="31"/>
      <c r="PY23" s="31"/>
      <c r="PZ23" s="31"/>
      <c r="QA23" s="31"/>
      <c r="QB23" s="31"/>
      <c r="QC23" s="31"/>
    </row>
    <row r="24" spans="1:445" x14ac:dyDescent="0.3">
      <c r="A24" s="37" t="s">
        <v>32</v>
      </c>
      <c r="B24" s="33"/>
      <c r="C24" s="33"/>
      <c r="D24" s="33" t="s">
        <v>4</v>
      </c>
      <c r="E24" s="33"/>
      <c r="F24" s="33">
        <v>0</v>
      </c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4">
        <f t="shared" si="1"/>
        <v>0</v>
      </c>
      <c r="U24" s="34">
        <f t="shared" si="2"/>
        <v>0</v>
      </c>
      <c r="V24" s="35" t="str">
        <f t="shared" si="3"/>
        <v/>
      </c>
      <c r="W24" s="15" t="s">
        <v>961</v>
      </c>
      <c r="X24" s="36">
        <f t="shared" si="4"/>
        <v>0</v>
      </c>
    </row>
    <row r="25" spans="1:445" x14ac:dyDescent="0.3">
      <c r="A25" s="37" t="s">
        <v>852</v>
      </c>
      <c r="B25" s="33" t="s">
        <v>49</v>
      </c>
      <c r="C25" s="33">
        <v>55</v>
      </c>
      <c r="D25" s="33" t="s">
        <v>26</v>
      </c>
      <c r="E25" s="33"/>
      <c r="F25" s="33">
        <v>375</v>
      </c>
      <c r="G25" s="33">
        <v>55</v>
      </c>
      <c r="H25" s="33"/>
      <c r="I25" s="33">
        <v>40</v>
      </c>
      <c r="J25" s="33">
        <v>40</v>
      </c>
      <c r="K25" s="33">
        <v>40</v>
      </c>
      <c r="L25" s="33">
        <v>40</v>
      </c>
      <c r="M25" s="33">
        <v>40</v>
      </c>
      <c r="N25" s="33">
        <v>40</v>
      </c>
      <c r="O25" s="33">
        <v>40</v>
      </c>
      <c r="P25" s="33">
        <v>40</v>
      </c>
      <c r="Q25" s="33"/>
      <c r="R25" s="33"/>
      <c r="S25" s="33"/>
      <c r="T25" s="34">
        <f t="shared" si="1"/>
        <v>375</v>
      </c>
      <c r="U25" s="34">
        <f t="shared" si="2"/>
        <v>0</v>
      </c>
      <c r="V25" s="35">
        <f t="shared" si="3"/>
        <v>1</v>
      </c>
      <c r="W25" s="13"/>
      <c r="X25" s="36" t="str">
        <f t="shared" si="4"/>
        <v/>
      </c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  <c r="BJ25" s="31"/>
      <c r="BK25" s="31"/>
      <c r="BL25" s="31"/>
      <c r="BM25" s="31"/>
      <c r="BN25" s="31"/>
      <c r="BO25" s="31"/>
      <c r="BP25" s="31"/>
      <c r="BQ25" s="31"/>
      <c r="BR25" s="31"/>
      <c r="BS25" s="31"/>
      <c r="BT25" s="31"/>
      <c r="BU25" s="31"/>
      <c r="BV25" s="31"/>
      <c r="BW25" s="31"/>
      <c r="BX25" s="31"/>
      <c r="BY25" s="31"/>
      <c r="BZ25" s="31"/>
      <c r="CA25" s="31"/>
      <c r="CB25" s="31"/>
      <c r="CC25" s="31"/>
      <c r="CD25" s="31"/>
      <c r="CE25" s="31"/>
      <c r="CF25" s="31"/>
      <c r="CG25" s="31"/>
      <c r="CH25" s="31"/>
      <c r="CI25" s="31"/>
      <c r="CJ25" s="31"/>
      <c r="CK25" s="31"/>
      <c r="CL25" s="31"/>
      <c r="CM25" s="31"/>
      <c r="CN25" s="31"/>
      <c r="CO25" s="31"/>
      <c r="CP25" s="31"/>
      <c r="CQ25" s="31"/>
      <c r="CR25" s="31"/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/>
      <c r="DD25" s="31"/>
      <c r="DE25" s="31"/>
      <c r="DF25" s="31"/>
      <c r="DG25" s="31"/>
      <c r="DH25" s="31"/>
      <c r="DI25" s="31"/>
      <c r="DJ25" s="31"/>
      <c r="DK25" s="31"/>
      <c r="DL25" s="31"/>
      <c r="DM25" s="31"/>
      <c r="DN25" s="31"/>
      <c r="DO25" s="31"/>
      <c r="DP25" s="31"/>
      <c r="DQ25" s="31"/>
      <c r="DR25" s="31"/>
      <c r="DS25" s="31"/>
      <c r="DT25" s="31"/>
      <c r="DU25" s="31"/>
      <c r="DV25" s="31"/>
      <c r="DW25" s="31"/>
      <c r="DX25" s="31"/>
      <c r="DY25" s="31"/>
      <c r="DZ25" s="31"/>
      <c r="EA25" s="31"/>
      <c r="EB25" s="31"/>
      <c r="EC25" s="31"/>
      <c r="ED25" s="31"/>
      <c r="EE25" s="31"/>
      <c r="EF25" s="31"/>
      <c r="EG25" s="31"/>
      <c r="EH25" s="31"/>
      <c r="EI25" s="31"/>
      <c r="EJ25" s="31"/>
      <c r="EK25" s="31"/>
      <c r="EL25" s="31"/>
      <c r="EM25" s="31"/>
      <c r="EN25" s="31"/>
      <c r="EO25" s="31"/>
      <c r="EP25" s="31"/>
      <c r="EQ25" s="31"/>
      <c r="ER25" s="31"/>
      <c r="ES25" s="31"/>
      <c r="ET25" s="31"/>
      <c r="EU25" s="31"/>
      <c r="EV25" s="31"/>
      <c r="EW25" s="31"/>
      <c r="EX25" s="31"/>
      <c r="EY25" s="31"/>
      <c r="EZ25" s="31"/>
      <c r="FA25" s="31"/>
      <c r="FB25" s="31"/>
      <c r="FC25" s="31"/>
      <c r="FD25" s="31"/>
      <c r="FE25" s="31"/>
      <c r="FF25" s="31"/>
      <c r="FG25" s="31"/>
      <c r="FH25" s="31"/>
      <c r="FI25" s="31"/>
      <c r="FJ25" s="31"/>
      <c r="FK25" s="31"/>
      <c r="FL25" s="31"/>
      <c r="FM25" s="31"/>
      <c r="FN25" s="31"/>
      <c r="FO25" s="31"/>
      <c r="FP25" s="31"/>
      <c r="FQ25" s="31"/>
      <c r="FR25" s="31"/>
      <c r="FS25" s="31"/>
      <c r="FT25" s="31"/>
      <c r="FU25" s="31"/>
      <c r="FV25" s="31"/>
      <c r="FW25" s="31"/>
      <c r="FX25" s="31"/>
      <c r="FY25" s="31"/>
      <c r="FZ25" s="31"/>
      <c r="GA25" s="31"/>
      <c r="GB25" s="31"/>
      <c r="GC25" s="31"/>
      <c r="GD25" s="31"/>
      <c r="GE25" s="31"/>
      <c r="GF25" s="31"/>
      <c r="GG25" s="31"/>
      <c r="GH25" s="31"/>
      <c r="GI25" s="31"/>
      <c r="GJ25" s="31"/>
      <c r="GK25" s="31"/>
      <c r="GL25" s="31"/>
      <c r="GM25" s="31"/>
      <c r="GN25" s="31"/>
      <c r="GO25" s="31"/>
      <c r="GP25" s="31"/>
      <c r="GQ25" s="31"/>
      <c r="GR25" s="31"/>
      <c r="GS25" s="31"/>
      <c r="GT25" s="31"/>
      <c r="GU25" s="31"/>
      <c r="GV25" s="31"/>
      <c r="GW25" s="31"/>
      <c r="GX25" s="31"/>
      <c r="GY25" s="31"/>
      <c r="GZ25" s="31"/>
      <c r="HA25" s="31"/>
      <c r="HB25" s="31"/>
      <c r="HC25" s="31"/>
      <c r="HD25" s="31"/>
      <c r="HE25" s="31"/>
      <c r="HF25" s="31"/>
      <c r="HG25" s="31"/>
      <c r="HH25" s="31"/>
      <c r="HI25" s="31"/>
      <c r="HJ25" s="31"/>
      <c r="HK25" s="31"/>
      <c r="HL25" s="31"/>
      <c r="HM25" s="31"/>
      <c r="HN25" s="31"/>
      <c r="HO25" s="31"/>
      <c r="HP25" s="31"/>
      <c r="HQ25" s="31"/>
      <c r="HR25" s="31"/>
      <c r="HS25" s="31"/>
      <c r="HT25" s="31"/>
      <c r="HU25" s="31"/>
      <c r="HV25" s="31"/>
      <c r="HW25" s="31"/>
      <c r="HX25" s="31"/>
      <c r="HY25" s="31"/>
      <c r="HZ25" s="31"/>
      <c r="IA25" s="31"/>
      <c r="IB25" s="31"/>
      <c r="IC25" s="31"/>
      <c r="ID25" s="31"/>
      <c r="IE25" s="31"/>
      <c r="IF25" s="31"/>
      <c r="IG25" s="31"/>
      <c r="IH25" s="31"/>
      <c r="II25" s="31"/>
      <c r="IJ25" s="31"/>
      <c r="IK25" s="31"/>
      <c r="IL25" s="31"/>
      <c r="IM25" s="31"/>
      <c r="IN25" s="31"/>
      <c r="IO25" s="31"/>
      <c r="IP25" s="31"/>
      <c r="IQ25" s="31"/>
      <c r="IR25" s="31"/>
      <c r="IS25" s="31"/>
      <c r="IT25" s="31"/>
      <c r="IU25" s="31"/>
      <c r="IV25" s="31"/>
      <c r="IW25" s="31"/>
      <c r="IX25" s="31"/>
      <c r="IY25" s="31"/>
      <c r="IZ25" s="31"/>
      <c r="JA25" s="31"/>
      <c r="JB25" s="31"/>
      <c r="JC25" s="31"/>
      <c r="JD25" s="31"/>
      <c r="JE25" s="31"/>
      <c r="JF25" s="31"/>
      <c r="JG25" s="31"/>
      <c r="JH25" s="31"/>
      <c r="JI25" s="31"/>
      <c r="JJ25" s="31"/>
      <c r="JK25" s="31"/>
      <c r="JL25" s="31"/>
      <c r="JM25" s="31"/>
      <c r="JN25" s="31"/>
      <c r="JO25" s="31"/>
      <c r="JP25" s="31"/>
      <c r="JQ25" s="31"/>
      <c r="JR25" s="31"/>
      <c r="JS25" s="31"/>
      <c r="JT25" s="31"/>
      <c r="JU25" s="31"/>
      <c r="JV25" s="31"/>
      <c r="JW25" s="31"/>
      <c r="JX25" s="31"/>
      <c r="JY25" s="31"/>
      <c r="JZ25" s="31"/>
      <c r="KA25" s="31"/>
      <c r="KB25" s="31"/>
      <c r="KC25" s="31"/>
      <c r="KD25" s="31"/>
      <c r="KE25" s="31"/>
      <c r="KF25" s="31"/>
      <c r="KG25" s="31"/>
      <c r="KH25" s="31"/>
      <c r="KI25" s="31"/>
      <c r="KJ25" s="31"/>
      <c r="KK25" s="31"/>
      <c r="KL25" s="31"/>
      <c r="KM25" s="31"/>
      <c r="KN25" s="31"/>
      <c r="KO25" s="31"/>
      <c r="KP25" s="31"/>
      <c r="KQ25" s="31"/>
      <c r="KR25" s="31"/>
      <c r="KS25" s="31"/>
      <c r="KT25" s="31"/>
      <c r="KU25" s="31"/>
      <c r="KV25" s="31"/>
      <c r="KW25" s="31"/>
      <c r="KX25" s="31"/>
      <c r="KY25" s="31"/>
      <c r="KZ25" s="31"/>
      <c r="LA25" s="31"/>
      <c r="LB25" s="31"/>
      <c r="LC25" s="31"/>
      <c r="LD25" s="31"/>
      <c r="LE25" s="31"/>
      <c r="LF25" s="31"/>
      <c r="LG25" s="31"/>
      <c r="LH25" s="31"/>
      <c r="LI25" s="31"/>
      <c r="LJ25" s="31"/>
      <c r="LK25" s="31"/>
      <c r="LL25" s="31"/>
      <c r="LM25" s="31"/>
      <c r="LN25" s="31"/>
      <c r="LO25" s="31"/>
      <c r="LP25" s="31"/>
      <c r="LQ25" s="31"/>
      <c r="LR25" s="31"/>
      <c r="LS25" s="31"/>
      <c r="LT25" s="31"/>
      <c r="LU25" s="31"/>
      <c r="LV25" s="31"/>
      <c r="LW25" s="31"/>
      <c r="LX25" s="31"/>
      <c r="LY25" s="31"/>
      <c r="LZ25" s="31"/>
      <c r="MA25" s="31"/>
      <c r="MB25" s="31"/>
      <c r="MC25" s="31"/>
      <c r="MD25" s="31"/>
      <c r="ME25" s="31"/>
      <c r="MF25" s="31"/>
      <c r="MG25" s="31"/>
      <c r="MH25" s="31"/>
      <c r="MI25" s="31"/>
      <c r="MJ25" s="31"/>
      <c r="MK25" s="31"/>
      <c r="ML25" s="31"/>
      <c r="MM25" s="31"/>
      <c r="MN25" s="31"/>
      <c r="MO25" s="31"/>
      <c r="MP25" s="31"/>
      <c r="MQ25" s="31"/>
      <c r="MR25" s="31"/>
      <c r="MS25" s="31"/>
      <c r="MT25" s="31"/>
      <c r="MU25" s="31"/>
      <c r="MV25" s="31"/>
      <c r="MW25" s="31"/>
      <c r="MX25" s="31"/>
      <c r="MY25" s="31"/>
      <c r="MZ25" s="31"/>
      <c r="NA25" s="31"/>
      <c r="NB25" s="31"/>
      <c r="NC25" s="31"/>
      <c r="ND25" s="31"/>
      <c r="NE25" s="31"/>
      <c r="NF25" s="31"/>
      <c r="NG25" s="31"/>
      <c r="NH25" s="31"/>
      <c r="NI25" s="31"/>
      <c r="NJ25" s="31"/>
      <c r="NK25" s="31"/>
      <c r="NL25" s="31"/>
      <c r="NM25" s="31"/>
      <c r="NN25" s="31"/>
      <c r="NO25" s="31"/>
      <c r="NP25" s="31"/>
      <c r="NQ25" s="31"/>
      <c r="NR25" s="31"/>
      <c r="NS25" s="31"/>
      <c r="NT25" s="31"/>
      <c r="NU25" s="31"/>
      <c r="NV25" s="31"/>
      <c r="NW25" s="31"/>
      <c r="NX25" s="31"/>
      <c r="NY25" s="31"/>
      <c r="NZ25" s="31"/>
      <c r="OA25" s="31"/>
      <c r="OB25" s="31"/>
      <c r="OC25" s="31"/>
      <c r="OD25" s="31"/>
      <c r="OE25" s="31"/>
      <c r="OF25" s="31"/>
      <c r="OG25" s="31"/>
      <c r="OH25" s="31"/>
      <c r="OI25" s="31"/>
      <c r="OJ25" s="31"/>
      <c r="OK25" s="31"/>
      <c r="OL25" s="31"/>
      <c r="OM25" s="31"/>
      <c r="ON25" s="31"/>
      <c r="OO25" s="31"/>
      <c r="OP25" s="31"/>
      <c r="OQ25" s="31"/>
      <c r="OR25" s="31"/>
      <c r="OS25" s="31"/>
      <c r="OT25" s="31"/>
      <c r="OU25" s="31"/>
      <c r="OV25" s="31"/>
      <c r="OW25" s="31"/>
      <c r="OX25" s="31"/>
      <c r="OY25" s="31"/>
      <c r="OZ25" s="31"/>
      <c r="PA25" s="31"/>
      <c r="PB25" s="31"/>
      <c r="PC25" s="31"/>
      <c r="PD25" s="31"/>
      <c r="PE25" s="31"/>
      <c r="PF25" s="31"/>
      <c r="PG25" s="31"/>
      <c r="PH25" s="31"/>
      <c r="PI25" s="31"/>
      <c r="PJ25" s="31"/>
      <c r="PK25" s="31"/>
      <c r="PL25" s="31"/>
      <c r="PM25" s="31"/>
      <c r="PN25" s="31"/>
      <c r="PO25" s="31"/>
      <c r="PP25" s="31"/>
      <c r="PQ25" s="31"/>
      <c r="PR25" s="31"/>
      <c r="PS25" s="31"/>
      <c r="PT25" s="31"/>
      <c r="PU25" s="31"/>
      <c r="PV25" s="31"/>
      <c r="PW25" s="31"/>
      <c r="PX25" s="31"/>
      <c r="PY25" s="31"/>
      <c r="PZ25" s="31"/>
      <c r="QA25" s="31"/>
      <c r="QB25" s="31"/>
      <c r="QC25" s="31"/>
    </row>
    <row r="26" spans="1:445" s="40" customFormat="1" x14ac:dyDescent="0.3">
      <c r="A26" s="37" t="s">
        <v>33</v>
      </c>
      <c r="B26" s="33" t="s">
        <v>49</v>
      </c>
      <c r="C26" s="33"/>
      <c r="D26" s="33" t="s">
        <v>47</v>
      </c>
      <c r="E26" s="33"/>
      <c r="F26" s="33">
        <v>1130</v>
      </c>
      <c r="G26" s="33">
        <v>50</v>
      </c>
      <c r="H26" s="33"/>
      <c r="I26" s="33">
        <v>135</v>
      </c>
      <c r="J26" s="33">
        <v>135</v>
      </c>
      <c r="K26" s="33">
        <v>135</v>
      </c>
      <c r="L26" s="33">
        <v>135</v>
      </c>
      <c r="M26" s="33">
        <v>135</v>
      </c>
      <c r="N26" s="33">
        <v>135</v>
      </c>
      <c r="O26" s="33">
        <v>135</v>
      </c>
      <c r="P26" s="33">
        <v>135</v>
      </c>
      <c r="Q26" s="33"/>
      <c r="R26" s="33"/>
      <c r="S26" s="33"/>
      <c r="T26" s="34">
        <f t="shared" si="1"/>
        <v>1130</v>
      </c>
      <c r="U26" s="34">
        <f t="shared" si="2"/>
        <v>0</v>
      </c>
      <c r="V26" s="35">
        <f t="shared" si="3"/>
        <v>1</v>
      </c>
      <c r="W26" s="13"/>
      <c r="X26" s="36" t="str">
        <f t="shared" si="4"/>
        <v/>
      </c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31"/>
      <c r="BI26" s="31"/>
      <c r="BJ26" s="31"/>
      <c r="BK26" s="31"/>
      <c r="BL26" s="31"/>
      <c r="BM26" s="31"/>
      <c r="BN26" s="31"/>
      <c r="BO26" s="31"/>
      <c r="BP26" s="31"/>
      <c r="BQ26" s="31"/>
      <c r="BR26" s="31"/>
      <c r="BS26" s="31"/>
      <c r="BT26" s="31"/>
      <c r="BU26" s="31"/>
      <c r="BV26" s="31"/>
      <c r="BW26" s="31"/>
      <c r="BX26" s="31"/>
      <c r="BY26" s="31"/>
      <c r="BZ26" s="31"/>
      <c r="CA26" s="31"/>
      <c r="CB26" s="31"/>
      <c r="CC26" s="31"/>
      <c r="CD26" s="31"/>
      <c r="CE26" s="31"/>
      <c r="CF26" s="31"/>
      <c r="CG26" s="31"/>
      <c r="CH26" s="31"/>
      <c r="CI26" s="31"/>
      <c r="CJ26" s="31"/>
      <c r="CK26" s="31"/>
      <c r="CL26" s="31"/>
      <c r="CM26" s="31"/>
      <c r="CN26" s="31"/>
      <c r="CO26" s="31"/>
      <c r="CP26" s="31"/>
      <c r="CQ26" s="31"/>
      <c r="CR26" s="31"/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/>
      <c r="DD26" s="31"/>
      <c r="DE26" s="31"/>
      <c r="DF26" s="31"/>
      <c r="DG26" s="31"/>
      <c r="DH26" s="31"/>
      <c r="DI26" s="31"/>
      <c r="DJ26" s="31"/>
      <c r="DK26" s="31"/>
      <c r="DL26" s="31"/>
      <c r="DM26" s="31"/>
      <c r="DN26" s="31"/>
      <c r="DO26" s="31"/>
      <c r="DP26" s="31"/>
      <c r="DQ26" s="31"/>
      <c r="DR26" s="31"/>
      <c r="DS26" s="31"/>
      <c r="DT26" s="31"/>
      <c r="DU26" s="31"/>
      <c r="DV26" s="31"/>
      <c r="DW26" s="31"/>
      <c r="DX26" s="31"/>
      <c r="DY26" s="31"/>
      <c r="DZ26" s="31"/>
      <c r="EA26" s="31"/>
      <c r="EB26" s="31"/>
      <c r="EC26" s="31"/>
      <c r="ED26" s="31"/>
      <c r="EE26" s="31"/>
      <c r="EF26" s="31"/>
      <c r="EG26" s="31"/>
      <c r="EH26" s="31"/>
      <c r="EI26" s="31"/>
      <c r="EJ26" s="31"/>
      <c r="EK26" s="31"/>
      <c r="EL26" s="31"/>
      <c r="EM26" s="31"/>
      <c r="EN26" s="31"/>
      <c r="EO26" s="31"/>
      <c r="EP26" s="31"/>
      <c r="EQ26" s="31"/>
      <c r="ER26" s="31"/>
      <c r="ES26" s="31"/>
      <c r="ET26" s="31"/>
      <c r="EU26" s="31"/>
      <c r="EV26" s="31"/>
      <c r="EW26" s="31"/>
      <c r="EX26" s="31"/>
      <c r="EY26" s="31"/>
      <c r="EZ26" s="31"/>
      <c r="FA26" s="31"/>
      <c r="FB26" s="31"/>
      <c r="FC26" s="31"/>
      <c r="FD26" s="31"/>
      <c r="FE26" s="31"/>
      <c r="FF26" s="31"/>
      <c r="FG26" s="31"/>
      <c r="FH26" s="31"/>
      <c r="FI26" s="31"/>
      <c r="FJ26" s="31"/>
      <c r="FK26" s="31"/>
      <c r="FL26" s="31"/>
      <c r="FM26" s="31"/>
      <c r="FN26" s="31"/>
      <c r="FO26" s="31"/>
      <c r="FP26" s="31"/>
      <c r="FQ26" s="31"/>
      <c r="FR26" s="31"/>
      <c r="FS26" s="31"/>
      <c r="FT26" s="31"/>
      <c r="FU26" s="31"/>
      <c r="FV26" s="31"/>
      <c r="FW26" s="31"/>
      <c r="FX26" s="31"/>
      <c r="FY26" s="31"/>
      <c r="FZ26" s="31"/>
      <c r="GA26" s="31"/>
      <c r="GB26" s="31"/>
      <c r="GC26" s="31"/>
      <c r="GD26" s="31"/>
      <c r="GE26" s="31"/>
      <c r="GF26" s="31"/>
      <c r="GG26" s="31"/>
      <c r="GH26" s="31"/>
      <c r="GI26" s="31"/>
      <c r="GJ26" s="31"/>
      <c r="GK26" s="31"/>
      <c r="GL26" s="31"/>
      <c r="GM26" s="31"/>
      <c r="GN26" s="31"/>
      <c r="GO26" s="31"/>
      <c r="GP26" s="31"/>
      <c r="GQ26" s="31"/>
      <c r="GR26" s="31"/>
      <c r="GS26" s="31"/>
      <c r="GT26" s="31"/>
      <c r="GU26" s="31"/>
      <c r="GV26" s="31"/>
      <c r="GW26" s="31"/>
      <c r="GX26" s="31"/>
      <c r="GY26" s="31"/>
      <c r="GZ26" s="31"/>
      <c r="HA26" s="31"/>
      <c r="HB26" s="31"/>
      <c r="HC26" s="31"/>
      <c r="HD26" s="31"/>
      <c r="HE26" s="31"/>
      <c r="HF26" s="31"/>
      <c r="HG26" s="31"/>
      <c r="HH26" s="31"/>
      <c r="HI26" s="31"/>
      <c r="HJ26" s="31"/>
      <c r="HK26" s="31"/>
      <c r="HL26" s="31"/>
      <c r="HM26" s="31"/>
      <c r="HN26" s="31"/>
      <c r="HO26" s="31"/>
      <c r="HP26" s="31"/>
      <c r="HQ26" s="31"/>
      <c r="HR26" s="31"/>
      <c r="HS26" s="31"/>
      <c r="HT26" s="31"/>
      <c r="HU26" s="31"/>
      <c r="HV26" s="31"/>
      <c r="HW26" s="31"/>
      <c r="HX26" s="31"/>
      <c r="HY26" s="31"/>
      <c r="HZ26" s="31"/>
      <c r="IA26" s="31"/>
      <c r="IB26" s="31"/>
      <c r="IC26" s="31"/>
      <c r="ID26" s="31"/>
      <c r="IE26" s="31"/>
      <c r="IF26" s="31"/>
      <c r="IG26" s="31"/>
      <c r="IH26" s="31"/>
      <c r="II26" s="31"/>
      <c r="IJ26" s="31"/>
      <c r="IK26" s="31"/>
      <c r="IL26" s="31"/>
      <c r="IM26" s="31"/>
      <c r="IN26" s="31"/>
      <c r="IO26" s="31"/>
      <c r="IP26" s="31"/>
      <c r="IQ26" s="31"/>
      <c r="IR26" s="31"/>
      <c r="IS26" s="31"/>
      <c r="IT26" s="31"/>
      <c r="IU26" s="31"/>
      <c r="IV26" s="31"/>
      <c r="IW26" s="31"/>
      <c r="IX26" s="31"/>
      <c r="IY26" s="31"/>
      <c r="IZ26" s="31"/>
      <c r="JA26" s="31"/>
      <c r="JB26" s="31"/>
      <c r="JC26" s="31"/>
      <c r="JD26" s="31"/>
      <c r="JE26" s="31"/>
      <c r="JF26" s="31"/>
      <c r="JG26" s="31"/>
      <c r="JH26" s="31"/>
      <c r="JI26" s="31"/>
      <c r="JJ26" s="31"/>
      <c r="JK26" s="31"/>
      <c r="JL26" s="31"/>
      <c r="JM26" s="31"/>
      <c r="JN26" s="31"/>
      <c r="JO26" s="31"/>
      <c r="JP26" s="31"/>
      <c r="JQ26" s="31"/>
      <c r="JR26" s="31"/>
      <c r="JS26" s="31"/>
      <c r="JT26" s="31"/>
      <c r="JU26" s="31"/>
      <c r="JV26" s="31"/>
      <c r="JW26" s="31"/>
      <c r="JX26" s="31"/>
      <c r="JY26" s="31"/>
      <c r="JZ26" s="31"/>
      <c r="KA26" s="31"/>
      <c r="KB26" s="31"/>
      <c r="KC26" s="31"/>
      <c r="KD26" s="31"/>
      <c r="KE26" s="31"/>
      <c r="KF26" s="31"/>
      <c r="KG26" s="31"/>
      <c r="KH26" s="31"/>
      <c r="KI26" s="31"/>
      <c r="KJ26" s="31"/>
      <c r="KK26" s="31"/>
      <c r="KL26" s="31"/>
      <c r="KM26" s="31"/>
      <c r="KN26" s="31"/>
      <c r="KO26" s="31"/>
      <c r="KP26" s="31"/>
      <c r="KQ26" s="31"/>
      <c r="KR26" s="31"/>
      <c r="KS26" s="31"/>
      <c r="KT26" s="31"/>
      <c r="KU26" s="31"/>
      <c r="KV26" s="31"/>
      <c r="KW26" s="31"/>
      <c r="KX26" s="31"/>
      <c r="KY26" s="31"/>
      <c r="KZ26" s="31"/>
      <c r="LA26" s="31"/>
      <c r="LB26" s="31"/>
      <c r="LC26" s="31"/>
      <c r="LD26" s="31"/>
      <c r="LE26" s="31"/>
      <c r="LF26" s="31"/>
      <c r="LG26" s="31"/>
      <c r="LH26" s="31"/>
      <c r="LI26" s="31"/>
      <c r="LJ26" s="31"/>
      <c r="LK26" s="31"/>
      <c r="LL26" s="31"/>
      <c r="LM26" s="31"/>
      <c r="LN26" s="31"/>
      <c r="LO26" s="31"/>
      <c r="LP26" s="31"/>
      <c r="LQ26" s="31"/>
      <c r="LR26" s="31"/>
      <c r="LS26" s="31"/>
      <c r="LT26" s="31"/>
      <c r="LU26" s="31"/>
      <c r="LV26" s="31"/>
      <c r="LW26" s="31"/>
      <c r="LX26" s="31"/>
      <c r="LY26" s="31"/>
      <c r="LZ26" s="31"/>
      <c r="MA26" s="31"/>
      <c r="MB26" s="31"/>
      <c r="MC26" s="31"/>
      <c r="MD26" s="31"/>
      <c r="ME26" s="31"/>
      <c r="MF26" s="31"/>
      <c r="MG26" s="31"/>
      <c r="MH26" s="31"/>
      <c r="MI26" s="31"/>
      <c r="MJ26" s="31"/>
      <c r="MK26" s="31"/>
      <c r="ML26" s="31"/>
      <c r="MM26" s="31"/>
      <c r="MN26" s="31"/>
      <c r="MO26" s="31"/>
      <c r="MP26" s="31"/>
      <c r="MQ26" s="31"/>
      <c r="MR26" s="31"/>
      <c r="MS26" s="31"/>
      <c r="MT26" s="31"/>
      <c r="MU26" s="31"/>
      <c r="MV26" s="31"/>
      <c r="MW26" s="31"/>
      <c r="MX26" s="31"/>
      <c r="MY26" s="31"/>
      <c r="MZ26" s="31"/>
      <c r="NA26" s="31"/>
      <c r="NB26" s="31"/>
      <c r="NC26" s="31"/>
      <c r="ND26" s="31"/>
      <c r="NE26" s="31"/>
      <c r="NF26" s="31"/>
      <c r="NG26" s="31"/>
      <c r="NH26" s="31"/>
      <c r="NI26" s="31"/>
      <c r="NJ26" s="31"/>
      <c r="NK26" s="31"/>
      <c r="NL26" s="31"/>
      <c r="NM26" s="31"/>
      <c r="NN26" s="31"/>
      <c r="NO26" s="31"/>
      <c r="NP26" s="31"/>
      <c r="NQ26" s="31"/>
      <c r="NR26" s="31"/>
      <c r="NS26" s="31"/>
      <c r="NT26" s="31"/>
      <c r="NU26" s="31"/>
      <c r="NV26" s="31"/>
      <c r="NW26" s="31"/>
      <c r="NX26" s="31"/>
      <c r="NY26" s="31"/>
      <c r="NZ26" s="31"/>
      <c r="OA26" s="31"/>
      <c r="OB26" s="31"/>
      <c r="OC26" s="31"/>
      <c r="OD26" s="31"/>
      <c r="OE26" s="31"/>
      <c r="OF26" s="31"/>
      <c r="OG26" s="31"/>
      <c r="OH26" s="31"/>
      <c r="OI26" s="31"/>
      <c r="OJ26" s="31"/>
      <c r="OK26" s="31"/>
      <c r="OL26" s="31"/>
      <c r="OM26" s="31"/>
      <c r="ON26" s="31"/>
      <c r="OO26" s="31"/>
      <c r="OP26" s="31"/>
      <c r="OQ26" s="31"/>
      <c r="OR26" s="31"/>
      <c r="OS26" s="31"/>
      <c r="OT26" s="31"/>
      <c r="OU26" s="31"/>
      <c r="OV26" s="31"/>
      <c r="OW26" s="31"/>
      <c r="OX26" s="31"/>
      <c r="OY26" s="31"/>
      <c r="OZ26" s="31"/>
      <c r="PA26" s="31"/>
      <c r="PB26" s="31"/>
      <c r="PC26" s="31"/>
      <c r="PD26" s="31"/>
      <c r="PE26" s="31"/>
      <c r="PF26" s="31"/>
      <c r="PG26" s="31"/>
      <c r="PH26" s="31"/>
      <c r="PI26" s="31"/>
      <c r="PJ26" s="31"/>
      <c r="PK26" s="31"/>
      <c r="PL26" s="31"/>
      <c r="PM26" s="31"/>
      <c r="PN26" s="31"/>
      <c r="PO26" s="31"/>
      <c r="PP26" s="31"/>
      <c r="PQ26" s="31"/>
      <c r="PR26" s="31"/>
      <c r="PS26" s="31"/>
      <c r="PT26" s="31"/>
      <c r="PU26" s="31"/>
      <c r="PV26" s="31"/>
      <c r="PW26" s="31"/>
      <c r="PX26" s="31"/>
      <c r="PY26" s="31"/>
      <c r="PZ26" s="31"/>
      <c r="QA26" s="31"/>
      <c r="QB26" s="31"/>
      <c r="QC26" s="31"/>
    </row>
    <row r="27" spans="1:445" s="40" customFormat="1" x14ac:dyDescent="0.3">
      <c r="A27" s="37" t="s">
        <v>35</v>
      </c>
      <c r="B27" s="33"/>
      <c r="C27" s="33">
        <v>107</v>
      </c>
      <c r="D27" s="33" t="s">
        <v>42</v>
      </c>
      <c r="E27" s="33"/>
      <c r="F27" s="33">
        <v>1190</v>
      </c>
      <c r="G27" s="33">
        <v>100</v>
      </c>
      <c r="H27" s="33"/>
      <c r="I27" s="33">
        <v>125</v>
      </c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4">
        <f t="shared" si="1"/>
        <v>225</v>
      </c>
      <c r="U27" s="34">
        <f t="shared" si="2"/>
        <v>0</v>
      </c>
      <c r="V27" s="35">
        <f t="shared" si="3"/>
        <v>1</v>
      </c>
      <c r="W27" s="13" t="s">
        <v>49</v>
      </c>
      <c r="X27" s="36">
        <f t="shared" si="4"/>
        <v>965</v>
      </c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  <c r="BE27" s="31"/>
      <c r="BF27" s="31"/>
      <c r="BG27" s="31"/>
      <c r="BH27" s="31"/>
      <c r="BI27" s="31"/>
      <c r="BJ27" s="31"/>
      <c r="BK27" s="31"/>
      <c r="BL27" s="31"/>
      <c r="BM27" s="31"/>
      <c r="BN27" s="31"/>
      <c r="BO27" s="31"/>
      <c r="BP27" s="31"/>
      <c r="BQ27" s="31"/>
      <c r="BR27" s="31"/>
      <c r="BS27" s="31"/>
      <c r="BT27" s="31"/>
      <c r="BU27" s="31"/>
      <c r="BV27" s="31"/>
      <c r="BW27" s="31"/>
      <c r="BX27" s="31"/>
      <c r="BY27" s="31"/>
      <c r="BZ27" s="31"/>
      <c r="CA27" s="31"/>
      <c r="CB27" s="31"/>
      <c r="CC27" s="31"/>
      <c r="CD27" s="31"/>
      <c r="CE27" s="31"/>
      <c r="CF27" s="31"/>
      <c r="CG27" s="31"/>
      <c r="CH27" s="31"/>
      <c r="CI27" s="31"/>
      <c r="CJ27" s="31"/>
      <c r="CK27" s="31"/>
      <c r="CL27" s="31"/>
      <c r="CM27" s="31"/>
      <c r="CN27" s="31"/>
      <c r="CO27" s="31"/>
      <c r="CP27" s="31"/>
      <c r="CQ27" s="31"/>
      <c r="CR27" s="31"/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/>
      <c r="DD27" s="31"/>
      <c r="DE27" s="31"/>
      <c r="DF27" s="31"/>
      <c r="DG27" s="31"/>
      <c r="DH27" s="31"/>
      <c r="DI27" s="31"/>
      <c r="DJ27" s="31"/>
      <c r="DK27" s="31"/>
      <c r="DL27" s="31"/>
      <c r="DM27" s="31"/>
      <c r="DN27" s="31"/>
      <c r="DO27" s="31"/>
      <c r="DP27" s="31"/>
      <c r="DQ27" s="31"/>
      <c r="DR27" s="31"/>
      <c r="DS27" s="31"/>
      <c r="DT27" s="31"/>
      <c r="DU27" s="31"/>
      <c r="DV27" s="31"/>
      <c r="DW27" s="31"/>
      <c r="DX27" s="31"/>
      <c r="DY27" s="31"/>
      <c r="DZ27" s="31"/>
      <c r="EA27" s="31"/>
      <c r="EB27" s="31"/>
      <c r="EC27" s="31"/>
      <c r="ED27" s="31"/>
      <c r="EE27" s="31"/>
      <c r="EF27" s="31"/>
      <c r="EG27" s="31"/>
      <c r="EH27" s="31"/>
      <c r="EI27" s="31"/>
      <c r="EJ27" s="31"/>
      <c r="EK27" s="31"/>
      <c r="EL27" s="31"/>
      <c r="EM27" s="31"/>
      <c r="EN27" s="31"/>
      <c r="EO27" s="31"/>
      <c r="EP27" s="31"/>
      <c r="EQ27" s="31"/>
      <c r="ER27" s="31"/>
      <c r="ES27" s="31"/>
      <c r="ET27" s="31"/>
      <c r="EU27" s="31"/>
      <c r="EV27" s="31"/>
      <c r="EW27" s="31"/>
      <c r="EX27" s="31"/>
      <c r="EY27" s="31"/>
      <c r="EZ27" s="31"/>
      <c r="FA27" s="31"/>
      <c r="FB27" s="31"/>
      <c r="FC27" s="31"/>
      <c r="FD27" s="31"/>
      <c r="FE27" s="31"/>
      <c r="FF27" s="31"/>
      <c r="FG27" s="31"/>
      <c r="FH27" s="31"/>
      <c r="FI27" s="31"/>
      <c r="FJ27" s="31"/>
      <c r="FK27" s="31"/>
      <c r="FL27" s="31"/>
      <c r="FM27" s="31"/>
      <c r="FN27" s="31"/>
      <c r="FO27" s="31"/>
      <c r="FP27" s="31"/>
      <c r="FQ27" s="31"/>
      <c r="FR27" s="31"/>
      <c r="FS27" s="31"/>
      <c r="FT27" s="31"/>
      <c r="FU27" s="31"/>
      <c r="FV27" s="31"/>
      <c r="FW27" s="31"/>
      <c r="FX27" s="31"/>
      <c r="FY27" s="31"/>
      <c r="FZ27" s="31"/>
      <c r="GA27" s="31"/>
      <c r="GB27" s="31"/>
      <c r="GC27" s="31"/>
      <c r="GD27" s="31"/>
      <c r="GE27" s="31"/>
      <c r="GF27" s="31"/>
      <c r="GG27" s="31"/>
      <c r="GH27" s="31"/>
      <c r="GI27" s="31"/>
      <c r="GJ27" s="31"/>
      <c r="GK27" s="31"/>
      <c r="GL27" s="31"/>
      <c r="GM27" s="31"/>
      <c r="GN27" s="31"/>
      <c r="GO27" s="31"/>
      <c r="GP27" s="31"/>
      <c r="GQ27" s="31"/>
      <c r="GR27" s="31"/>
      <c r="GS27" s="31"/>
      <c r="GT27" s="31"/>
      <c r="GU27" s="31"/>
      <c r="GV27" s="31"/>
      <c r="GW27" s="31"/>
      <c r="GX27" s="31"/>
      <c r="GY27" s="31"/>
      <c r="GZ27" s="31"/>
      <c r="HA27" s="31"/>
      <c r="HB27" s="31"/>
      <c r="HC27" s="31"/>
      <c r="HD27" s="31"/>
      <c r="HE27" s="31"/>
      <c r="HF27" s="31"/>
      <c r="HG27" s="31"/>
      <c r="HH27" s="31"/>
      <c r="HI27" s="31"/>
      <c r="HJ27" s="31"/>
      <c r="HK27" s="31"/>
      <c r="HL27" s="31"/>
      <c r="HM27" s="31"/>
      <c r="HN27" s="31"/>
      <c r="HO27" s="31"/>
      <c r="HP27" s="31"/>
      <c r="HQ27" s="31"/>
      <c r="HR27" s="31"/>
      <c r="HS27" s="31"/>
      <c r="HT27" s="31"/>
      <c r="HU27" s="31"/>
      <c r="HV27" s="31"/>
      <c r="HW27" s="31"/>
      <c r="HX27" s="31"/>
      <c r="HY27" s="31"/>
      <c r="HZ27" s="31"/>
      <c r="IA27" s="31"/>
      <c r="IB27" s="31"/>
      <c r="IC27" s="31"/>
      <c r="ID27" s="31"/>
      <c r="IE27" s="31"/>
      <c r="IF27" s="31"/>
      <c r="IG27" s="31"/>
      <c r="IH27" s="31"/>
      <c r="II27" s="31"/>
      <c r="IJ27" s="31"/>
      <c r="IK27" s="31"/>
      <c r="IL27" s="31"/>
      <c r="IM27" s="31"/>
      <c r="IN27" s="31"/>
      <c r="IO27" s="31"/>
      <c r="IP27" s="31"/>
      <c r="IQ27" s="31"/>
      <c r="IR27" s="31"/>
      <c r="IS27" s="31"/>
      <c r="IT27" s="31"/>
      <c r="IU27" s="31"/>
      <c r="IV27" s="31"/>
      <c r="IW27" s="31"/>
      <c r="IX27" s="31"/>
      <c r="IY27" s="31"/>
      <c r="IZ27" s="31"/>
      <c r="JA27" s="31"/>
      <c r="JB27" s="31"/>
      <c r="JC27" s="31"/>
      <c r="JD27" s="31"/>
      <c r="JE27" s="31"/>
      <c r="JF27" s="31"/>
      <c r="JG27" s="31"/>
      <c r="JH27" s="31"/>
      <c r="JI27" s="31"/>
      <c r="JJ27" s="31"/>
      <c r="JK27" s="31"/>
      <c r="JL27" s="31"/>
      <c r="JM27" s="31"/>
      <c r="JN27" s="31"/>
      <c r="JO27" s="31"/>
      <c r="JP27" s="31"/>
      <c r="JQ27" s="31"/>
      <c r="JR27" s="31"/>
      <c r="JS27" s="31"/>
      <c r="JT27" s="31"/>
      <c r="JU27" s="31"/>
      <c r="JV27" s="31"/>
      <c r="JW27" s="31"/>
      <c r="JX27" s="31"/>
      <c r="JY27" s="31"/>
      <c r="JZ27" s="31"/>
      <c r="KA27" s="31"/>
      <c r="KB27" s="31"/>
      <c r="KC27" s="31"/>
      <c r="KD27" s="31"/>
      <c r="KE27" s="31"/>
      <c r="KF27" s="31"/>
      <c r="KG27" s="31"/>
      <c r="KH27" s="31"/>
      <c r="KI27" s="31"/>
      <c r="KJ27" s="31"/>
      <c r="KK27" s="31"/>
      <c r="KL27" s="31"/>
      <c r="KM27" s="31"/>
      <c r="KN27" s="31"/>
      <c r="KO27" s="31"/>
      <c r="KP27" s="31"/>
      <c r="KQ27" s="31"/>
      <c r="KR27" s="31"/>
      <c r="KS27" s="31"/>
      <c r="KT27" s="31"/>
      <c r="KU27" s="31"/>
      <c r="KV27" s="31"/>
      <c r="KW27" s="31"/>
      <c r="KX27" s="31"/>
      <c r="KY27" s="31"/>
      <c r="KZ27" s="31"/>
      <c r="LA27" s="31"/>
      <c r="LB27" s="31"/>
      <c r="LC27" s="31"/>
      <c r="LD27" s="31"/>
      <c r="LE27" s="31"/>
      <c r="LF27" s="31"/>
      <c r="LG27" s="31"/>
      <c r="LH27" s="31"/>
      <c r="LI27" s="31"/>
      <c r="LJ27" s="31"/>
      <c r="LK27" s="31"/>
      <c r="LL27" s="31"/>
      <c r="LM27" s="31"/>
      <c r="LN27" s="31"/>
      <c r="LO27" s="31"/>
      <c r="LP27" s="31"/>
      <c r="LQ27" s="31"/>
      <c r="LR27" s="31"/>
      <c r="LS27" s="31"/>
      <c r="LT27" s="31"/>
      <c r="LU27" s="31"/>
      <c r="LV27" s="31"/>
      <c r="LW27" s="31"/>
      <c r="LX27" s="31"/>
      <c r="LY27" s="31"/>
      <c r="LZ27" s="31"/>
      <c r="MA27" s="31"/>
      <c r="MB27" s="31"/>
      <c r="MC27" s="31"/>
      <c r="MD27" s="31"/>
      <c r="ME27" s="31"/>
      <c r="MF27" s="31"/>
      <c r="MG27" s="31"/>
      <c r="MH27" s="31"/>
      <c r="MI27" s="31"/>
      <c r="MJ27" s="31"/>
      <c r="MK27" s="31"/>
      <c r="ML27" s="31"/>
      <c r="MM27" s="31"/>
      <c r="MN27" s="31"/>
      <c r="MO27" s="31"/>
      <c r="MP27" s="31"/>
      <c r="MQ27" s="31"/>
      <c r="MR27" s="31"/>
      <c r="MS27" s="31"/>
      <c r="MT27" s="31"/>
      <c r="MU27" s="31"/>
      <c r="MV27" s="31"/>
      <c r="MW27" s="31"/>
      <c r="MX27" s="31"/>
      <c r="MY27" s="31"/>
      <c r="MZ27" s="31"/>
      <c r="NA27" s="31"/>
      <c r="NB27" s="31"/>
      <c r="NC27" s="31"/>
      <c r="ND27" s="31"/>
      <c r="NE27" s="31"/>
      <c r="NF27" s="31"/>
      <c r="NG27" s="31"/>
      <c r="NH27" s="31"/>
      <c r="NI27" s="31"/>
      <c r="NJ27" s="31"/>
      <c r="NK27" s="31"/>
      <c r="NL27" s="31"/>
      <c r="NM27" s="31"/>
      <c r="NN27" s="31"/>
      <c r="NO27" s="31"/>
      <c r="NP27" s="31"/>
      <c r="NQ27" s="31"/>
      <c r="NR27" s="31"/>
      <c r="NS27" s="31"/>
      <c r="NT27" s="31"/>
      <c r="NU27" s="31"/>
      <c r="NV27" s="31"/>
      <c r="NW27" s="31"/>
      <c r="NX27" s="31"/>
      <c r="NY27" s="31"/>
      <c r="NZ27" s="31"/>
      <c r="OA27" s="31"/>
      <c r="OB27" s="31"/>
      <c r="OC27" s="31"/>
      <c r="OD27" s="31"/>
      <c r="OE27" s="31"/>
      <c r="OF27" s="31"/>
      <c r="OG27" s="31"/>
      <c r="OH27" s="31"/>
      <c r="OI27" s="31"/>
      <c r="OJ27" s="31"/>
      <c r="OK27" s="31"/>
      <c r="OL27" s="31"/>
      <c r="OM27" s="31"/>
      <c r="ON27" s="31"/>
      <c r="OO27" s="31"/>
      <c r="OP27" s="31"/>
      <c r="OQ27" s="31"/>
      <c r="OR27" s="31"/>
      <c r="OS27" s="31"/>
      <c r="OT27" s="31"/>
      <c r="OU27" s="31"/>
      <c r="OV27" s="31"/>
      <c r="OW27" s="31"/>
      <c r="OX27" s="31"/>
      <c r="OY27" s="31"/>
      <c r="OZ27" s="31"/>
      <c r="PA27" s="31"/>
      <c r="PB27" s="31"/>
      <c r="PC27" s="31"/>
      <c r="PD27" s="31"/>
      <c r="PE27" s="31"/>
      <c r="PF27" s="31"/>
      <c r="PG27" s="31"/>
      <c r="PH27" s="31"/>
      <c r="PI27" s="31"/>
      <c r="PJ27" s="31"/>
      <c r="PK27" s="31"/>
      <c r="PL27" s="31"/>
      <c r="PM27" s="31"/>
      <c r="PN27" s="31"/>
      <c r="PO27" s="31"/>
      <c r="PP27" s="31"/>
      <c r="PQ27" s="31"/>
      <c r="PR27" s="31"/>
      <c r="PS27" s="31"/>
      <c r="PT27" s="31"/>
      <c r="PU27" s="31"/>
      <c r="PV27" s="31"/>
      <c r="PW27" s="31"/>
      <c r="PX27" s="31"/>
      <c r="PY27" s="31"/>
      <c r="PZ27" s="31"/>
      <c r="QA27" s="31"/>
      <c r="QB27" s="31"/>
      <c r="QC27" s="31"/>
    </row>
    <row r="28" spans="1:445" s="40" customFormat="1" x14ac:dyDescent="0.3">
      <c r="A28" s="37" t="s">
        <v>36</v>
      </c>
      <c r="B28" s="33" t="s">
        <v>49</v>
      </c>
      <c r="C28" s="33">
        <v>93</v>
      </c>
      <c r="D28" s="33" t="s">
        <v>39</v>
      </c>
      <c r="E28" s="33"/>
      <c r="F28" s="33">
        <v>990</v>
      </c>
      <c r="G28" s="33"/>
      <c r="H28" s="33">
        <v>80</v>
      </c>
      <c r="I28" s="33">
        <v>125</v>
      </c>
      <c r="J28" s="33">
        <v>114</v>
      </c>
      <c r="K28" s="33">
        <v>114</v>
      </c>
      <c r="L28" s="33">
        <v>113</v>
      </c>
      <c r="M28" s="33">
        <v>114</v>
      </c>
      <c r="N28" s="33">
        <v>114</v>
      </c>
      <c r="O28" s="33">
        <v>114</v>
      </c>
      <c r="P28" s="33">
        <v>102</v>
      </c>
      <c r="Q28" s="33"/>
      <c r="R28" s="33"/>
      <c r="S28" s="33"/>
      <c r="T28" s="34">
        <f t="shared" si="1"/>
        <v>990</v>
      </c>
      <c r="U28" s="34">
        <f t="shared" si="2"/>
        <v>0</v>
      </c>
      <c r="V28" s="35">
        <f t="shared" si="3"/>
        <v>1</v>
      </c>
      <c r="W28" s="13"/>
      <c r="X28" s="36" t="str">
        <f t="shared" si="4"/>
        <v/>
      </c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  <c r="BS28" s="31"/>
      <c r="BT28" s="31"/>
      <c r="BU28" s="31"/>
      <c r="BV28" s="31"/>
      <c r="BW28" s="31"/>
      <c r="BX28" s="31"/>
      <c r="BY28" s="31"/>
      <c r="BZ28" s="31"/>
      <c r="CA28" s="31"/>
      <c r="CB28" s="31"/>
      <c r="CC28" s="31"/>
      <c r="CD28" s="31"/>
      <c r="CE28" s="31"/>
      <c r="CF28" s="31"/>
      <c r="CG28" s="31"/>
      <c r="CH28" s="31"/>
      <c r="CI28" s="31"/>
      <c r="CJ28" s="31"/>
      <c r="CK28" s="31"/>
      <c r="CL28" s="31"/>
      <c r="CM28" s="31"/>
      <c r="CN28" s="31"/>
      <c r="CO28" s="31"/>
      <c r="CP28" s="31"/>
      <c r="CQ28" s="31"/>
      <c r="CR28" s="31"/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/>
      <c r="DD28" s="31"/>
      <c r="DE28" s="31"/>
      <c r="DF28" s="31"/>
      <c r="DG28" s="31"/>
      <c r="DH28" s="31"/>
      <c r="DI28" s="31"/>
      <c r="DJ28" s="31"/>
      <c r="DK28" s="31"/>
      <c r="DL28" s="31"/>
      <c r="DM28" s="31"/>
      <c r="DN28" s="31"/>
      <c r="DO28" s="31"/>
      <c r="DP28" s="31"/>
      <c r="DQ28" s="31"/>
      <c r="DR28" s="31"/>
      <c r="DS28" s="31"/>
      <c r="DT28" s="31"/>
      <c r="DU28" s="31"/>
      <c r="DV28" s="31"/>
      <c r="DW28" s="31"/>
      <c r="DX28" s="31"/>
      <c r="DY28" s="31"/>
      <c r="DZ28" s="31"/>
      <c r="EA28" s="31"/>
      <c r="EB28" s="31"/>
      <c r="EC28" s="31"/>
      <c r="ED28" s="31"/>
      <c r="EE28" s="31"/>
      <c r="EF28" s="31"/>
      <c r="EG28" s="31"/>
      <c r="EH28" s="31"/>
      <c r="EI28" s="31"/>
      <c r="EJ28" s="31"/>
      <c r="EK28" s="31"/>
      <c r="EL28" s="31"/>
      <c r="EM28" s="31"/>
      <c r="EN28" s="31"/>
      <c r="EO28" s="31"/>
      <c r="EP28" s="31"/>
      <c r="EQ28" s="31"/>
      <c r="ER28" s="31"/>
      <c r="ES28" s="31"/>
      <c r="ET28" s="31"/>
      <c r="EU28" s="31"/>
      <c r="EV28" s="31"/>
      <c r="EW28" s="31"/>
      <c r="EX28" s="31"/>
      <c r="EY28" s="31"/>
      <c r="EZ28" s="31"/>
      <c r="FA28" s="31"/>
      <c r="FB28" s="31"/>
      <c r="FC28" s="31"/>
      <c r="FD28" s="31"/>
      <c r="FE28" s="31"/>
      <c r="FF28" s="31"/>
      <c r="FG28" s="31"/>
      <c r="FH28" s="31"/>
      <c r="FI28" s="31"/>
      <c r="FJ28" s="31"/>
      <c r="FK28" s="31"/>
      <c r="FL28" s="31"/>
      <c r="FM28" s="31"/>
      <c r="FN28" s="31"/>
      <c r="FO28" s="31"/>
      <c r="FP28" s="31"/>
      <c r="FQ28" s="31"/>
      <c r="FR28" s="31"/>
      <c r="FS28" s="31"/>
      <c r="FT28" s="31"/>
      <c r="FU28" s="31"/>
      <c r="FV28" s="31"/>
      <c r="FW28" s="31"/>
      <c r="FX28" s="31"/>
      <c r="FY28" s="31"/>
      <c r="FZ28" s="31"/>
      <c r="GA28" s="31"/>
      <c r="GB28" s="31"/>
      <c r="GC28" s="31"/>
      <c r="GD28" s="31"/>
      <c r="GE28" s="31"/>
      <c r="GF28" s="31"/>
      <c r="GG28" s="31"/>
      <c r="GH28" s="31"/>
      <c r="GI28" s="31"/>
      <c r="GJ28" s="31"/>
      <c r="GK28" s="31"/>
      <c r="GL28" s="31"/>
      <c r="GM28" s="31"/>
      <c r="GN28" s="31"/>
      <c r="GO28" s="31"/>
      <c r="GP28" s="31"/>
      <c r="GQ28" s="31"/>
      <c r="GR28" s="31"/>
      <c r="GS28" s="31"/>
      <c r="GT28" s="31"/>
      <c r="GU28" s="31"/>
      <c r="GV28" s="31"/>
      <c r="GW28" s="31"/>
      <c r="GX28" s="31"/>
      <c r="GY28" s="31"/>
      <c r="GZ28" s="31"/>
      <c r="HA28" s="31"/>
      <c r="HB28" s="31"/>
      <c r="HC28" s="31"/>
      <c r="HD28" s="31"/>
      <c r="HE28" s="31"/>
      <c r="HF28" s="31"/>
      <c r="HG28" s="31"/>
      <c r="HH28" s="31"/>
      <c r="HI28" s="31"/>
      <c r="HJ28" s="31"/>
      <c r="HK28" s="31"/>
      <c r="HL28" s="31"/>
      <c r="HM28" s="31"/>
      <c r="HN28" s="31"/>
      <c r="HO28" s="31"/>
      <c r="HP28" s="31"/>
      <c r="HQ28" s="31"/>
      <c r="HR28" s="31"/>
      <c r="HS28" s="31"/>
      <c r="HT28" s="31"/>
      <c r="HU28" s="31"/>
      <c r="HV28" s="31"/>
      <c r="HW28" s="31"/>
      <c r="HX28" s="31"/>
      <c r="HY28" s="31"/>
      <c r="HZ28" s="31"/>
      <c r="IA28" s="31"/>
      <c r="IB28" s="31"/>
      <c r="IC28" s="31"/>
      <c r="ID28" s="31"/>
      <c r="IE28" s="31"/>
      <c r="IF28" s="31"/>
      <c r="IG28" s="31"/>
      <c r="IH28" s="31"/>
      <c r="II28" s="31"/>
      <c r="IJ28" s="31"/>
      <c r="IK28" s="31"/>
      <c r="IL28" s="31"/>
      <c r="IM28" s="31"/>
      <c r="IN28" s="31"/>
      <c r="IO28" s="31"/>
      <c r="IP28" s="31"/>
      <c r="IQ28" s="31"/>
      <c r="IR28" s="31"/>
      <c r="IS28" s="31"/>
      <c r="IT28" s="31"/>
      <c r="IU28" s="31"/>
      <c r="IV28" s="31"/>
      <c r="IW28" s="31"/>
      <c r="IX28" s="31"/>
      <c r="IY28" s="31"/>
      <c r="IZ28" s="31"/>
      <c r="JA28" s="31"/>
      <c r="JB28" s="31"/>
      <c r="JC28" s="31"/>
      <c r="JD28" s="31"/>
      <c r="JE28" s="31"/>
      <c r="JF28" s="31"/>
      <c r="JG28" s="31"/>
      <c r="JH28" s="31"/>
      <c r="JI28" s="31"/>
      <c r="JJ28" s="31"/>
      <c r="JK28" s="31"/>
      <c r="JL28" s="31"/>
      <c r="JM28" s="31"/>
      <c r="JN28" s="31"/>
      <c r="JO28" s="31"/>
      <c r="JP28" s="31"/>
      <c r="JQ28" s="31"/>
      <c r="JR28" s="31"/>
      <c r="JS28" s="31"/>
      <c r="JT28" s="31"/>
      <c r="JU28" s="31"/>
      <c r="JV28" s="31"/>
      <c r="JW28" s="31"/>
      <c r="JX28" s="31"/>
      <c r="JY28" s="31"/>
      <c r="JZ28" s="31"/>
      <c r="KA28" s="31"/>
      <c r="KB28" s="31"/>
      <c r="KC28" s="31"/>
      <c r="KD28" s="31"/>
      <c r="KE28" s="31"/>
      <c r="KF28" s="31"/>
      <c r="KG28" s="31"/>
      <c r="KH28" s="31"/>
      <c r="KI28" s="31"/>
      <c r="KJ28" s="31"/>
      <c r="KK28" s="31"/>
      <c r="KL28" s="31"/>
      <c r="KM28" s="31"/>
      <c r="KN28" s="31"/>
      <c r="KO28" s="31"/>
      <c r="KP28" s="31"/>
      <c r="KQ28" s="31"/>
      <c r="KR28" s="31"/>
      <c r="KS28" s="31"/>
      <c r="KT28" s="31"/>
      <c r="KU28" s="31"/>
      <c r="KV28" s="31"/>
      <c r="KW28" s="31"/>
      <c r="KX28" s="31"/>
      <c r="KY28" s="31"/>
      <c r="KZ28" s="31"/>
      <c r="LA28" s="31"/>
      <c r="LB28" s="31"/>
      <c r="LC28" s="31"/>
      <c r="LD28" s="31"/>
      <c r="LE28" s="31"/>
      <c r="LF28" s="31"/>
      <c r="LG28" s="31"/>
      <c r="LH28" s="31"/>
      <c r="LI28" s="31"/>
      <c r="LJ28" s="31"/>
      <c r="LK28" s="31"/>
      <c r="LL28" s="31"/>
      <c r="LM28" s="31"/>
      <c r="LN28" s="31"/>
      <c r="LO28" s="31"/>
      <c r="LP28" s="31"/>
      <c r="LQ28" s="31"/>
      <c r="LR28" s="31"/>
      <c r="LS28" s="31"/>
      <c r="LT28" s="31"/>
      <c r="LU28" s="31"/>
      <c r="LV28" s="31"/>
      <c r="LW28" s="31"/>
      <c r="LX28" s="31"/>
      <c r="LY28" s="31"/>
      <c r="LZ28" s="31"/>
      <c r="MA28" s="31"/>
      <c r="MB28" s="31"/>
      <c r="MC28" s="31"/>
      <c r="MD28" s="31"/>
      <c r="ME28" s="31"/>
      <c r="MF28" s="31"/>
      <c r="MG28" s="31"/>
      <c r="MH28" s="31"/>
      <c r="MI28" s="31"/>
      <c r="MJ28" s="31"/>
      <c r="MK28" s="31"/>
      <c r="ML28" s="31"/>
      <c r="MM28" s="31"/>
      <c r="MN28" s="31"/>
      <c r="MO28" s="31"/>
      <c r="MP28" s="31"/>
      <c r="MQ28" s="31"/>
      <c r="MR28" s="31"/>
      <c r="MS28" s="31"/>
      <c r="MT28" s="31"/>
      <c r="MU28" s="31"/>
      <c r="MV28" s="31"/>
      <c r="MW28" s="31"/>
      <c r="MX28" s="31"/>
      <c r="MY28" s="31"/>
      <c r="MZ28" s="31"/>
      <c r="NA28" s="31"/>
      <c r="NB28" s="31"/>
      <c r="NC28" s="31"/>
      <c r="ND28" s="31"/>
      <c r="NE28" s="31"/>
      <c r="NF28" s="31"/>
      <c r="NG28" s="31"/>
      <c r="NH28" s="31"/>
      <c r="NI28" s="31"/>
      <c r="NJ28" s="31"/>
      <c r="NK28" s="31"/>
      <c r="NL28" s="31"/>
      <c r="NM28" s="31"/>
      <c r="NN28" s="31"/>
      <c r="NO28" s="31"/>
      <c r="NP28" s="31"/>
      <c r="NQ28" s="31"/>
      <c r="NR28" s="31"/>
      <c r="NS28" s="31"/>
      <c r="NT28" s="31"/>
      <c r="NU28" s="31"/>
      <c r="NV28" s="31"/>
      <c r="NW28" s="31"/>
      <c r="NX28" s="31"/>
      <c r="NY28" s="31"/>
      <c r="NZ28" s="31"/>
      <c r="OA28" s="31"/>
      <c r="OB28" s="31"/>
      <c r="OC28" s="31"/>
      <c r="OD28" s="31"/>
      <c r="OE28" s="31"/>
      <c r="OF28" s="31"/>
      <c r="OG28" s="31"/>
      <c r="OH28" s="31"/>
      <c r="OI28" s="31"/>
      <c r="OJ28" s="31"/>
      <c r="OK28" s="31"/>
      <c r="OL28" s="31"/>
      <c r="OM28" s="31"/>
      <c r="ON28" s="31"/>
      <c r="OO28" s="31"/>
      <c r="OP28" s="31"/>
      <c r="OQ28" s="31"/>
      <c r="OR28" s="31"/>
      <c r="OS28" s="31"/>
      <c r="OT28" s="31"/>
      <c r="OU28" s="31"/>
      <c r="OV28" s="31"/>
      <c r="OW28" s="31"/>
      <c r="OX28" s="31"/>
      <c r="OY28" s="31"/>
      <c r="OZ28" s="31"/>
      <c r="PA28" s="31"/>
      <c r="PB28" s="31"/>
      <c r="PC28" s="31"/>
      <c r="PD28" s="31"/>
      <c r="PE28" s="31"/>
      <c r="PF28" s="31"/>
      <c r="PG28" s="31"/>
      <c r="PH28" s="31"/>
      <c r="PI28" s="31"/>
      <c r="PJ28" s="31"/>
      <c r="PK28" s="31"/>
      <c r="PL28" s="31"/>
      <c r="PM28" s="31"/>
      <c r="PN28" s="31"/>
      <c r="PO28" s="31"/>
      <c r="PP28" s="31"/>
      <c r="PQ28" s="31"/>
      <c r="PR28" s="31"/>
      <c r="PS28" s="31"/>
      <c r="PT28" s="31"/>
      <c r="PU28" s="31"/>
      <c r="PV28" s="31"/>
      <c r="PW28" s="31"/>
      <c r="PX28" s="31"/>
      <c r="PY28" s="31"/>
      <c r="PZ28" s="31"/>
      <c r="QA28" s="31"/>
      <c r="QB28" s="31"/>
      <c r="QC28" s="31"/>
    </row>
    <row r="29" spans="1:445" s="40" customFormat="1" x14ac:dyDescent="0.3">
      <c r="A29" s="37" t="s">
        <v>37</v>
      </c>
      <c r="B29" s="33" t="s">
        <v>49</v>
      </c>
      <c r="C29" s="33">
        <v>80</v>
      </c>
      <c r="D29" s="33" t="s">
        <v>42</v>
      </c>
      <c r="E29" s="33"/>
      <c r="F29" s="33">
        <v>1250</v>
      </c>
      <c r="G29" s="33">
        <v>200</v>
      </c>
      <c r="H29" s="33">
        <v>50</v>
      </c>
      <c r="I29" s="33">
        <v>50</v>
      </c>
      <c r="J29" s="33">
        <v>50</v>
      </c>
      <c r="K29" s="33">
        <v>50</v>
      </c>
      <c r="L29" s="33">
        <v>650</v>
      </c>
      <c r="M29" s="33">
        <v>50</v>
      </c>
      <c r="N29" s="33">
        <v>50</v>
      </c>
      <c r="O29" s="33">
        <v>50</v>
      </c>
      <c r="P29" s="33">
        <v>50</v>
      </c>
      <c r="Q29" s="33"/>
      <c r="R29" s="33"/>
      <c r="S29" s="33"/>
      <c r="T29" s="34">
        <f t="shared" si="1"/>
        <v>1250</v>
      </c>
      <c r="U29" s="34">
        <f t="shared" si="2"/>
        <v>0</v>
      </c>
      <c r="V29" s="35">
        <f t="shared" si="3"/>
        <v>1</v>
      </c>
      <c r="W29" s="13"/>
      <c r="X29" s="36" t="str">
        <f t="shared" si="4"/>
        <v/>
      </c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K29" s="31"/>
      <c r="BL29" s="31"/>
      <c r="BM29" s="31"/>
      <c r="BN29" s="31"/>
      <c r="BO29" s="31"/>
      <c r="BP29" s="31"/>
      <c r="BQ29" s="31"/>
      <c r="BR29" s="31"/>
      <c r="BS29" s="31"/>
      <c r="BT29" s="31"/>
      <c r="BU29" s="31"/>
      <c r="BV29" s="31"/>
      <c r="BW29" s="31"/>
      <c r="BX29" s="31"/>
      <c r="BY29" s="31"/>
      <c r="BZ29" s="31"/>
      <c r="CA29" s="31"/>
      <c r="CB29" s="31"/>
      <c r="CC29" s="31"/>
      <c r="CD29" s="31"/>
      <c r="CE29" s="31"/>
      <c r="CF29" s="31"/>
      <c r="CG29" s="31"/>
      <c r="CH29" s="31"/>
      <c r="CI29" s="31"/>
      <c r="CJ29" s="31"/>
      <c r="CK29" s="31"/>
      <c r="CL29" s="31"/>
      <c r="CM29" s="31"/>
      <c r="CN29" s="31"/>
      <c r="CO29" s="31"/>
      <c r="CP29" s="31"/>
      <c r="CQ29" s="31"/>
      <c r="CR29" s="31"/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/>
      <c r="DD29" s="31"/>
      <c r="DE29" s="31"/>
      <c r="DF29" s="31"/>
      <c r="DG29" s="31"/>
      <c r="DH29" s="31"/>
      <c r="DI29" s="31"/>
      <c r="DJ29" s="31"/>
      <c r="DK29" s="31"/>
      <c r="DL29" s="31"/>
      <c r="DM29" s="31"/>
      <c r="DN29" s="31"/>
      <c r="DO29" s="31"/>
      <c r="DP29" s="31"/>
      <c r="DQ29" s="31"/>
      <c r="DR29" s="31"/>
      <c r="DS29" s="31"/>
      <c r="DT29" s="31"/>
      <c r="DU29" s="31"/>
      <c r="DV29" s="31"/>
      <c r="DW29" s="31"/>
      <c r="DX29" s="31"/>
      <c r="DY29" s="31"/>
      <c r="DZ29" s="31"/>
      <c r="EA29" s="31"/>
      <c r="EB29" s="31"/>
      <c r="EC29" s="31"/>
      <c r="ED29" s="31"/>
      <c r="EE29" s="31"/>
      <c r="EF29" s="31"/>
      <c r="EG29" s="31"/>
      <c r="EH29" s="31"/>
      <c r="EI29" s="31"/>
      <c r="EJ29" s="31"/>
      <c r="EK29" s="31"/>
      <c r="EL29" s="31"/>
      <c r="EM29" s="31"/>
      <c r="EN29" s="31"/>
      <c r="EO29" s="31"/>
      <c r="EP29" s="31"/>
      <c r="EQ29" s="31"/>
      <c r="ER29" s="31"/>
      <c r="ES29" s="31"/>
      <c r="ET29" s="31"/>
      <c r="EU29" s="31"/>
      <c r="EV29" s="31"/>
      <c r="EW29" s="31"/>
      <c r="EX29" s="31"/>
      <c r="EY29" s="31"/>
      <c r="EZ29" s="31"/>
      <c r="FA29" s="31"/>
      <c r="FB29" s="31"/>
      <c r="FC29" s="31"/>
      <c r="FD29" s="31"/>
      <c r="FE29" s="31"/>
      <c r="FF29" s="31"/>
      <c r="FG29" s="31"/>
      <c r="FH29" s="31"/>
      <c r="FI29" s="31"/>
      <c r="FJ29" s="31"/>
      <c r="FK29" s="31"/>
      <c r="FL29" s="31"/>
      <c r="FM29" s="31"/>
      <c r="FN29" s="31"/>
      <c r="FO29" s="31"/>
      <c r="FP29" s="31"/>
      <c r="FQ29" s="31"/>
      <c r="FR29" s="31"/>
      <c r="FS29" s="31"/>
      <c r="FT29" s="31"/>
      <c r="FU29" s="31"/>
      <c r="FV29" s="31"/>
      <c r="FW29" s="31"/>
      <c r="FX29" s="31"/>
      <c r="FY29" s="31"/>
      <c r="FZ29" s="31"/>
      <c r="GA29" s="31"/>
      <c r="GB29" s="31"/>
      <c r="GC29" s="31"/>
      <c r="GD29" s="31"/>
      <c r="GE29" s="31"/>
      <c r="GF29" s="31"/>
      <c r="GG29" s="31"/>
      <c r="GH29" s="31"/>
      <c r="GI29" s="31"/>
      <c r="GJ29" s="31"/>
      <c r="GK29" s="31"/>
      <c r="GL29" s="31"/>
      <c r="GM29" s="31"/>
      <c r="GN29" s="31"/>
      <c r="GO29" s="31"/>
      <c r="GP29" s="31"/>
      <c r="GQ29" s="31"/>
      <c r="GR29" s="31"/>
      <c r="GS29" s="31"/>
      <c r="GT29" s="31"/>
      <c r="GU29" s="31"/>
      <c r="GV29" s="31"/>
      <c r="GW29" s="31"/>
      <c r="GX29" s="31"/>
      <c r="GY29" s="31"/>
      <c r="GZ29" s="31"/>
      <c r="HA29" s="31"/>
      <c r="HB29" s="31"/>
      <c r="HC29" s="31"/>
      <c r="HD29" s="31"/>
      <c r="HE29" s="31"/>
      <c r="HF29" s="31"/>
      <c r="HG29" s="31"/>
      <c r="HH29" s="31"/>
      <c r="HI29" s="31"/>
      <c r="HJ29" s="31"/>
      <c r="HK29" s="31"/>
      <c r="HL29" s="31"/>
      <c r="HM29" s="31"/>
      <c r="HN29" s="31"/>
      <c r="HO29" s="31"/>
      <c r="HP29" s="31"/>
      <c r="HQ29" s="31"/>
      <c r="HR29" s="31"/>
      <c r="HS29" s="31"/>
      <c r="HT29" s="31"/>
      <c r="HU29" s="31"/>
      <c r="HV29" s="31"/>
      <c r="HW29" s="31"/>
      <c r="HX29" s="31"/>
      <c r="HY29" s="31"/>
      <c r="HZ29" s="31"/>
      <c r="IA29" s="31"/>
      <c r="IB29" s="31"/>
      <c r="IC29" s="31"/>
      <c r="ID29" s="31"/>
      <c r="IE29" s="31"/>
      <c r="IF29" s="31"/>
      <c r="IG29" s="31"/>
      <c r="IH29" s="31"/>
      <c r="II29" s="31"/>
      <c r="IJ29" s="31"/>
      <c r="IK29" s="31"/>
      <c r="IL29" s="31"/>
      <c r="IM29" s="31"/>
      <c r="IN29" s="31"/>
      <c r="IO29" s="31"/>
      <c r="IP29" s="31"/>
      <c r="IQ29" s="31"/>
      <c r="IR29" s="31"/>
      <c r="IS29" s="31"/>
      <c r="IT29" s="31"/>
      <c r="IU29" s="31"/>
      <c r="IV29" s="31"/>
      <c r="IW29" s="31"/>
      <c r="IX29" s="31"/>
      <c r="IY29" s="31"/>
      <c r="IZ29" s="31"/>
      <c r="JA29" s="31"/>
      <c r="JB29" s="31"/>
      <c r="JC29" s="31"/>
      <c r="JD29" s="31"/>
      <c r="JE29" s="31"/>
      <c r="JF29" s="31"/>
      <c r="JG29" s="31"/>
      <c r="JH29" s="31"/>
      <c r="JI29" s="31"/>
      <c r="JJ29" s="31"/>
      <c r="JK29" s="31"/>
      <c r="JL29" s="31"/>
      <c r="JM29" s="31"/>
      <c r="JN29" s="31"/>
      <c r="JO29" s="31"/>
      <c r="JP29" s="31"/>
      <c r="JQ29" s="31"/>
      <c r="JR29" s="31"/>
      <c r="JS29" s="31"/>
      <c r="JT29" s="31"/>
      <c r="JU29" s="31"/>
      <c r="JV29" s="31"/>
      <c r="JW29" s="31"/>
      <c r="JX29" s="31"/>
      <c r="JY29" s="31"/>
      <c r="JZ29" s="31"/>
      <c r="KA29" s="31"/>
      <c r="KB29" s="31"/>
      <c r="KC29" s="31"/>
      <c r="KD29" s="31"/>
      <c r="KE29" s="31"/>
      <c r="KF29" s="31"/>
      <c r="KG29" s="31"/>
      <c r="KH29" s="31"/>
      <c r="KI29" s="31"/>
      <c r="KJ29" s="31"/>
      <c r="KK29" s="31"/>
      <c r="KL29" s="31"/>
      <c r="KM29" s="31"/>
      <c r="KN29" s="31"/>
      <c r="KO29" s="31"/>
      <c r="KP29" s="31"/>
      <c r="KQ29" s="31"/>
      <c r="KR29" s="31"/>
      <c r="KS29" s="31"/>
      <c r="KT29" s="31"/>
      <c r="KU29" s="31"/>
      <c r="KV29" s="31"/>
      <c r="KW29" s="31"/>
      <c r="KX29" s="31"/>
      <c r="KY29" s="31"/>
      <c r="KZ29" s="31"/>
      <c r="LA29" s="31"/>
      <c r="LB29" s="31"/>
      <c r="LC29" s="31"/>
      <c r="LD29" s="31"/>
      <c r="LE29" s="31"/>
      <c r="LF29" s="31"/>
      <c r="LG29" s="31"/>
      <c r="LH29" s="31"/>
      <c r="LI29" s="31"/>
      <c r="LJ29" s="31"/>
      <c r="LK29" s="31"/>
      <c r="LL29" s="31"/>
      <c r="LM29" s="31"/>
      <c r="LN29" s="31"/>
      <c r="LO29" s="31"/>
      <c r="LP29" s="31"/>
      <c r="LQ29" s="31"/>
      <c r="LR29" s="31"/>
      <c r="LS29" s="31"/>
      <c r="LT29" s="31"/>
      <c r="LU29" s="31"/>
      <c r="LV29" s="31"/>
      <c r="LW29" s="31"/>
      <c r="LX29" s="31"/>
      <c r="LY29" s="31"/>
      <c r="LZ29" s="31"/>
      <c r="MA29" s="31"/>
      <c r="MB29" s="31"/>
      <c r="MC29" s="31"/>
      <c r="MD29" s="31"/>
      <c r="ME29" s="31"/>
      <c r="MF29" s="31"/>
      <c r="MG29" s="31"/>
      <c r="MH29" s="31"/>
      <c r="MI29" s="31"/>
      <c r="MJ29" s="31"/>
      <c r="MK29" s="31"/>
      <c r="ML29" s="31"/>
      <c r="MM29" s="31"/>
      <c r="MN29" s="31"/>
      <c r="MO29" s="31"/>
      <c r="MP29" s="31"/>
      <c r="MQ29" s="31"/>
      <c r="MR29" s="31"/>
      <c r="MS29" s="31"/>
      <c r="MT29" s="31"/>
      <c r="MU29" s="31"/>
      <c r="MV29" s="31"/>
      <c r="MW29" s="31"/>
      <c r="MX29" s="31"/>
      <c r="MY29" s="31"/>
      <c r="MZ29" s="31"/>
      <c r="NA29" s="31"/>
      <c r="NB29" s="31"/>
      <c r="NC29" s="31"/>
      <c r="ND29" s="31"/>
      <c r="NE29" s="31"/>
      <c r="NF29" s="31"/>
      <c r="NG29" s="31"/>
      <c r="NH29" s="31"/>
      <c r="NI29" s="31"/>
      <c r="NJ29" s="31"/>
      <c r="NK29" s="31"/>
      <c r="NL29" s="31"/>
      <c r="NM29" s="31"/>
      <c r="NN29" s="31"/>
      <c r="NO29" s="31"/>
      <c r="NP29" s="31"/>
      <c r="NQ29" s="31"/>
      <c r="NR29" s="31"/>
      <c r="NS29" s="31"/>
      <c r="NT29" s="31"/>
      <c r="NU29" s="31"/>
      <c r="NV29" s="31"/>
      <c r="NW29" s="31"/>
      <c r="NX29" s="31"/>
      <c r="NY29" s="31"/>
      <c r="NZ29" s="31"/>
      <c r="OA29" s="31"/>
      <c r="OB29" s="31"/>
      <c r="OC29" s="31"/>
      <c r="OD29" s="31"/>
      <c r="OE29" s="31"/>
      <c r="OF29" s="31"/>
      <c r="OG29" s="31"/>
      <c r="OH29" s="31"/>
      <c r="OI29" s="31"/>
      <c r="OJ29" s="31"/>
      <c r="OK29" s="31"/>
      <c r="OL29" s="31"/>
      <c r="OM29" s="31"/>
      <c r="ON29" s="31"/>
      <c r="OO29" s="31"/>
      <c r="OP29" s="31"/>
      <c r="OQ29" s="31"/>
      <c r="OR29" s="31"/>
      <c r="OS29" s="31"/>
      <c r="OT29" s="31"/>
      <c r="OU29" s="31"/>
      <c r="OV29" s="31"/>
      <c r="OW29" s="31"/>
      <c r="OX29" s="31"/>
      <c r="OY29" s="31"/>
      <c r="OZ29" s="31"/>
      <c r="PA29" s="31"/>
      <c r="PB29" s="31"/>
      <c r="PC29" s="31"/>
      <c r="PD29" s="31"/>
      <c r="PE29" s="31"/>
      <c r="PF29" s="31"/>
      <c r="PG29" s="31"/>
      <c r="PH29" s="31"/>
      <c r="PI29" s="31"/>
      <c r="PJ29" s="31"/>
      <c r="PK29" s="31"/>
      <c r="PL29" s="31"/>
      <c r="PM29" s="31"/>
      <c r="PN29" s="31"/>
      <c r="PO29" s="31"/>
      <c r="PP29" s="31"/>
      <c r="PQ29" s="31"/>
      <c r="PR29" s="31"/>
      <c r="PS29" s="31"/>
      <c r="PT29" s="31"/>
      <c r="PU29" s="31"/>
      <c r="PV29" s="31"/>
      <c r="PW29" s="31"/>
      <c r="PX29" s="31"/>
      <c r="PY29" s="31"/>
      <c r="PZ29" s="31"/>
      <c r="QA29" s="31"/>
      <c r="QB29" s="31"/>
      <c r="QC29" s="31"/>
    </row>
    <row r="30" spans="1:445" s="40" customFormat="1" x14ac:dyDescent="0.3">
      <c r="A30" s="37" t="s">
        <v>38</v>
      </c>
      <c r="B30" s="33" t="s">
        <v>49</v>
      </c>
      <c r="C30" s="33">
        <v>113</v>
      </c>
      <c r="D30" s="33" t="s">
        <v>42</v>
      </c>
      <c r="E30" s="33"/>
      <c r="F30" s="33">
        <v>1150</v>
      </c>
      <c r="G30" s="33">
        <v>150</v>
      </c>
      <c r="H30" s="33">
        <v>100</v>
      </c>
      <c r="I30" s="33">
        <v>100</v>
      </c>
      <c r="J30" s="33">
        <v>100</v>
      </c>
      <c r="K30" s="33">
        <v>100</v>
      </c>
      <c r="L30" s="33">
        <v>100</v>
      </c>
      <c r="M30" s="33">
        <v>100</v>
      </c>
      <c r="N30" s="33">
        <v>100</v>
      </c>
      <c r="O30" s="33">
        <v>100</v>
      </c>
      <c r="P30" s="33">
        <v>100</v>
      </c>
      <c r="Q30" s="33">
        <v>100</v>
      </c>
      <c r="R30" s="33"/>
      <c r="S30" s="33"/>
      <c r="T30" s="34">
        <f t="shared" si="1"/>
        <v>1150</v>
      </c>
      <c r="U30" s="34">
        <f t="shared" si="2"/>
        <v>0</v>
      </c>
      <c r="V30" s="35">
        <f t="shared" si="3"/>
        <v>1</v>
      </c>
      <c r="W30" s="13"/>
      <c r="X30" s="36" t="str">
        <f t="shared" si="4"/>
        <v/>
      </c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  <c r="BO30" s="31"/>
      <c r="BP30" s="31"/>
      <c r="BQ30" s="31"/>
      <c r="BR30" s="31"/>
      <c r="BS30" s="31"/>
      <c r="BT30" s="31"/>
      <c r="BU30" s="31"/>
      <c r="BV30" s="31"/>
      <c r="BW30" s="31"/>
      <c r="BX30" s="31"/>
      <c r="BY30" s="31"/>
      <c r="BZ30" s="31"/>
      <c r="CA30" s="31"/>
      <c r="CB30" s="31"/>
      <c r="CC30" s="31"/>
      <c r="CD30" s="31"/>
      <c r="CE30" s="31"/>
      <c r="CF30" s="31"/>
      <c r="CG30" s="31"/>
      <c r="CH30" s="31"/>
      <c r="CI30" s="31"/>
      <c r="CJ30" s="31"/>
      <c r="CK30" s="31"/>
      <c r="CL30" s="31"/>
      <c r="CM30" s="31"/>
      <c r="CN30" s="31"/>
      <c r="CO30" s="31"/>
      <c r="CP30" s="31"/>
      <c r="CQ30" s="31"/>
      <c r="CR30" s="31"/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/>
      <c r="DD30" s="31"/>
      <c r="DE30" s="31"/>
      <c r="DF30" s="31"/>
      <c r="DG30" s="31"/>
      <c r="DH30" s="31"/>
      <c r="DI30" s="31"/>
      <c r="DJ30" s="31"/>
      <c r="DK30" s="31"/>
      <c r="DL30" s="31"/>
      <c r="DM30" s="31"/>
      <c r="DN30" s="31"/>
      <c r="DO30" s="31"/>
      <c r="DP30" s="31"/>
      <c r="DQ30" s="31"/>
      <c r="DR30" s="31"/>
      <c r="DS30" s="31"/>
      <c r="DT30" s="31"/>
      <c r="DU30" s="31"/>
      <c r="DV30" s="31"/>
      <c r="DW30" s="31"/>
      <c r="DX30" s="31"/>
      <c r="DY30" s="31"/>
      <c r="DZ30" s="31"/>
      <c r="EA30" s="31"/>
      <c r="EB30" s="31"/>
      <c r="EC30" s="31"/>
      <c r="ED30" s="31"/>
      <c r="EE30" s="31"/>
      <c r="EF30" s="31"/>
      <c r="EG30" s="31"/>
      <c r="EH30" s="31"/>
      <c r="EI30" s="31"/>
      <c r="EJ30" s="31"/>
      <c r="EK30" s="31"/>
      <c r="EL30" s="31"/>
      <c r="EM30" s="31"/>
      <c r="EN30" s="31"/>
      <c r="EO30" s="31"/>
      <c r="EP30" s="31"/>
      <c r="EQ30" s="31"/>
      <c r="ER30" s="31"/>
      <c r="ES30" s="31"/>
      <c r="ET30" s="31"/>
      <c r="EU30" s="31"/>
      <c r="EV30" s="31"/>
      <c r="EW30" s="31"/>
      <c r="EX30" s="31"/>
      <c r="EY30" s="31"/>
      <c r="EZ30" s="31"/>
      <c r="FA30" s="31"/>
      <c r="FB30" s="31"/>
      <c r="FC30" s="31"/>
      <c r="FD30" s="31"/>
      <c r="FE30" s="31"/>
      <c r="FF30" s="31"/>
      <c r="FG30" s="31"/>
      <c r="FH30" s="31"/>
      <c r="FI30" s="31"/>
      <c r="FJ30" s="31"/>
      <c r="FK30" s="31"/>
      <c r="FL30" s="31"/>
      <c r="FM30" s="31"/>
      <c r="FN30" s="31"/>
      <c r="FO30" s="31"/>
      <c r="FP30" s="31"/>
      <c r="FQ30" s="31"/>
      <c r="FR30" s="31"/>
      <c r="FS30" s="31"/>
      <c r="FT30" s="31"/>
      <c r="FU30" s="31"/>
      <c r="FV30" s="31"/>
      <c r="FW30" s="31"/>
      <c r="FX30" s="31"/>
      <c r="FY30" s="31"/>
      <c r="FZ30" s="31"/>
      <c r="GA30" s="31"/>
      <c r="GB30" s="31"/>
      <c r="GC30" s="31"/>
      <c r="GD30" s="31"/>
      <c r="GE30" s="31"/>
      <c r="GF30" s="31"/>
      <c r="GG30" s="31"/>
      <c r="GH30" s="31"/>
      <c r="GI30" s="31"/>
      <c r="GJ30" s="31"/>
      <c r="GK30" s="31"/>
      <c r="GL30" s="31"/>
      <c r="GM30" s="31"/>
      <c r="GN30" s="31"/>
      <c r="GO30" s="31"/>
      <c r="GP30" s="31"/>
      <c r="GQ30" s="31"/>
      <c r="GR30" s="31"/>
      <c r="GS30" s="31"/>
      <c r="GT30" s="31"/>
      <c r="GU30" s="31"/>
      <c r="GV30" s="31"/>
      <c r="GW30" s="31"/>
      <c r="GX30" s="31"/>
      <c r="GY30" s="31"/>
      <c r="GZ30" s="31"/>
      <c r="HA30" s="31"/>
      <c r="HB30" s="31"/>
      <c r="HC30" s="31"/>
      <c r="HD30" s="31"/>
      <c r="HE30" s="31"/>
      <c r="HF30" s="31"/>
      <c r="HG30" s="31"/>
      <c r="HH30" s="31"/>
      <c r="HI30" s="31"/>
      <c r="HJ30" s="31"/>
      <c r="HK30" s="31"/>
      <c r="HL30" s="31"/>
      <c r="HM30" s="31"/>
      <c r="HN30" s="31"/>
      <c r="HO30" s="31"/>
      <c r="HP30" s="31"/>
      <c r="HQ30" s="31"/>
      <c r="HR30" s="31"/>
      <c r="HS30" s="31"/>
      <c r="HT30" s="31"/>
      <c r="HU30" s="31"/>
      <c r="HV30" s="31"/>
      <c r="HW30" s="31"/>
      <c r="HX30" s="31"/>
      <c r="HY30" s="31"/>
      <c r="HZ30" s="31"/>
      <c r="IA30" s="31"/>
      <c r="IB30" s="31"/>
      <c r="IC30" s="31"/>
      <c r="ID30" s="31"/>
      <c r="IE30" s="31"/>
      <c r="IF30" s="31"/>
      <c r="IG30" s="31"/>
      <c r="IH30" s="31"/>
      <c r="II30" s="31"/>
      <c r="IJ30" s="31"/>
      <c r="IK30" s="31"/>
      <c r="IL30" s="31"/>
      <c r="IM30" s="31"/>
      <c r="IN30" s="31"/>
      <c r="IO30" s="31"/>
      <c r="IP30" s="31"/>
      <c r="IQ30" s="31"/>
      <c r="IR30" s="31"/>
      <c r="IS30" s="31"/>
      <c r="IT30" s="31"/>
      <c r="IU30" s="31"/>
      <c r="IV30" s="31"/>
      <c r="IW30" s="31"/>
      <c r="IX30" s="31"/>
      <c r="IY30" s="31"/>
      <c r="IZ30" s="31"/>
      <c r="JA30" s="31"/>
      <c r="JB30" s="31"/>
      <c r="JC30" s="31"/>
      <c r="JD30" s="31"/>
      <c r="JE30" s="31"/>
      <c r="JF30" s="31"/>
      <c r="JG30" s="31"/>
      <c r="JH30" s="31"/>
      <c r="JI30" s="31"/>
      <c r="JJ30" s="31"/>
      <c r="JK30" s="31"/>
      <c r="JL30" s="31"/>
      <c r="JM30" s="31"/>
      <c r="JN30" s="31"/>
      <c r="JO30" s="31"/>
      <c r="JP30" s="31"/>
      <c r="JQ30" s="31"/>
      <c r="JR30" s="31"/>
      <c r="JS30" s="31"/>
      <c r="JT30" s="31"/>
      <c r="JU30" s="31"/>
      <c r="JV30" s="31"/>
      <c r="JW30" s="31"/>
      <c r="JX30" s="31"/>
      <c r="JY30" s="31"/>
      <c r="JZ30" s="31"/>
      <c r="KA30" s="31"/>
      <c r="KB30" s="31"/>
      <c r="KC30" s="31"/>
      <c r="KD30" s="31"/>
      <c r="KE30" s="31"/>
      <c r="KF30" s="31"/>
      <c r="KG30" s="31"/>
      <c r="KH30" s="31"/>
      <c r="KI30" s="31"/>
      <c r="KJ30" s="31"/>
      <c r="KK30" s="31"/>
      <c r="KL30" s="31"/>
      <c r="KM30" s="31"/>
      <c r="KN30" s="31"/>
      <c r="KO30" s="31"/>
      <c r="KP30" s="31"/>
      <c r="KQ30" s="31"/>
      <c r="KR30" s="31"/>
      <c r="KS30" s="31"/>
      <c r="KT30" s="31"/>
      <c r="KU30" s="31"/>
      <c r="KV30" s="31"/>
      <c r="KW30" s="31"/>
      <c r="KX30" s="31"/>
      <c r="KY30" s="31"/>
      <c r="KZ30" s="31"/>
      <c r="LA30" s="31"/>
      <c r="LB30" s="31"/>
      <c r="LC30" s="31"/>
      <c r="LD30" s="31"/>
      <c r="LE30" s="31"/>
      <c r="LF30" s="31"/>
      <c r="LG30" s="31"/>
      <c r="LH30" s="31"/>
      <c r="LI30" s="31"/>
      <c r="LJ30" s="31"/>
      <c r="LK30" s="31"/>
      <c r="LL30" s="31"/>
      <c r="LM30" s="31"/>
      <c r="LN30" s="31"/>
      <c r="LO30" s="31"/>
      <c r="LP30" s="31"/>
      <c r="LQ30" s="31"/>
      <c r="LR30" s="31"/>
      <c r="LS30" s="31"/>
      <c r="LT30" s="31"/>
      <c r="LU30" s="31"/>
      <c r="LV30" s="31"/>
      <c r="LW30" s="31"/>
      <c r="LX30" s="31"/>
      <c r="LY30" s="31"/>
      <c r="LZ30" s="31"/>
      <c r="MA30" s="31"/>
      <c r="MB30" s="31"/>
      <c r="MC30" s="31"/>
      <c r="MD30" s="31"/>
      <c r="ME30" s="31"/>
      <c r="MF30" s="31"/>
      <c r="MG30" s="31"/>
      <c r="MH30" s="31"/>
      <c r="MI30" s="31"/>
      <c r="MJ30" s="31"/>
      <c r="MK30" s="31"/>
      <c r="ML30" s="31"/>
      <c r="MM30" s="31"/>
      <c r="MN30" s="31"/>
      <c r="MO30" s="31"/>
      <c r="MP30" s="31"/>
      <c r="MQ30" s="31"/>
      <c r="MR30" s="31"/>
      <c r="MS30" s="31"/>
      <c r="MT30" s="31"/>
      <c r="MU30" s="31"/>
      <c r="MV30" s="31"/>
      <c r="MW30" s="31"/>
      <c r="MX30" s="31"/>
      <c r="MY30" s="31"/>
      <c r="MZ30" s="31"/>
      <c r="NA30" s="31"/>
      <c r="NB30" s="31"/>
      <c r="NC30" s="31"/>
      <c r="ND30" s="31"/>
      <c r="NE30" s="31"/>
      <c r="NF30" s="31"/>
      <c r="NG30" s="31"/>
      <c r="NH30" s="31"/>
      <c r="NI30" s="31"/>
      <c r="NJ30" s="31"/>
      <c r="NK30" s="31"/>
      <c r="NL30" s="31"/>
      <c r="NM30" s="31"/>
      <c r="NN30" s="31"/>
      <c r="NO30" s="31"/>
      <c r="NP30" s="31"/>
      <c r="NQ30" s="31"/>
      <c r="NR30" s="31"/>
      <c r="NS30" s="31"/>
      <c r="NT30" s="31"/>
      <c r="NU30" s="31"/>
      <c r="NV30" s="31"/>
      <c r="NW30" s="31"/>
      <c r="NX30" s="31"/>
      <c r="NY30" s="31"/>
      <c r="NZ30" s="31"/>
      <c r="OA30" s="31"/>
      <c r="OB30" s="31"/>
      <c r="OC30" s="31"/>
      <c r="OD30" s="31"/>
      <c r="OE30" s="31"/>
      <c r="OF30" s="31"/>
      <c r="OG30" s="31"/>
      <c r="OH30" s="31"/>
      <c r="OI30" s="31"/>
      <c r="OJ30" s="31"/>
      <c r="OK30" s="31"/>
      <c r="OL30" s="31"/>
      <c r="OM30" s="31"/>
      <c r="ON30" s="31"/>
      <c r="OO30" s="31"/>
      <c r="OP30" s="31"/>
      <c r="OQ30" s="31"/>
      <c r="OR30" s="31"/>
      <c r="OS30" s="31"/>
      <c r="OT30" s="31"/>
      <c r="OU30" s="31"/>
      <c r="OV30" s="31"/>
      <c r="OW30" s="31"/>
      <c r="OX30" s="31"/>
      <c r="OY30" s="31"/>
      <c r="OZ30" s="31"/>
      <c r="PA30" s="31"/>
      <c r="PB30" s="31"/>
      <c r="PC30" s="31"/>
      <c r="PD30" s="31"/>
      <c r="PE30" s="31"/>
      <c r="PF30" s="31"/>
      <c r="PG30" s="31"/>
      <c r="PH30" s="31"/>
      <c r="PI30" s="31"/>
      <c r="PJ30" s="31"/>
      <c r="PK30" s="31"/>
      <c r="PL30" s="31"/>
      <c r="PM30" s="31"/>
      <c r="PN30" s="31"/>
      <c r="PO30" s="31"/>
      <c r="PP30" s="31"/>
      <c r="PQ30" s="31"/>
      <c r="PR30" s="31"/>
      <c r="PS30" s="31"/>
      <c r="PT30" s="31"/>
      <c r="PU30" s="31"/>
      <c r="PV30" s="31"/>
      <c r="PW30" s="31"/>
      <c r="PX30" s="31"/>
      <c r="PY30" s="31"/>
      <c r="PZ30" s="31"/>
      <c r="QA30" s="31"/>
      <c r="QB30" s="31"/>
      <c r="QC30" s="31"/>
    </row>
    <row r="31" spans="1:445" s="40" customFormat="1" x14ac:dyDescent="0.3">
      <c r="A31" s="37" t="s">
        <v>40</v>
      </c>
      <c r="B31" s="33" t="s">
        <v>49</v>
      </c>
      <c r="C31" s="33" t="s">
        <v>443</v>
      </c>
      <c r="D31" s="33" t="s">
        <v>68</v>
      </c>
      <c r="E31" s="33"/>
      <c r="F31" s="33">
        <v>1000</v>
      </c>
      <c r="G31" s="33"/>
      <c r="H31" s="33">
        <v>100</v>
      </c>
      <c r="I31" s="33">
        <v>100</v>
      </c>
      <c r="J31" s="33">
        <v>100</v>
      </c>
      <c r="K31" s="33">
        <v>100</v>
      </c>
      <c r="L31" s="33">
        <v>100</v>
      </c>
      <c r="M31" s="33">
        <v>100</v>
      </c>
      <c r="N31" s="33">
        <v>100</v>
      </c>
      <c r="O31" s="33">
        <v>100</v>
      </c>
      <c r="P31" s="33">
        <v>100</v>
      </c>
      <c r="Q31" s="33">
        <v>100</v>
      </c>
      <c r="R31" s="33"/>
      <c r="S31" s="33"/>
      <c r="T31" s="34">
        <f t="shared" si="1"/>
        <v>1000</v>
      </c>
      <c r="U31" s="34">
        <f t="shared" si="2"/>
        <v>0</v>
      </c>
      <c r="V31" s="35">
        <f t="shared" si="3"/>
        <v>1</v>
      </c>
      <c r="W31" s="13"/>
      <c r="X31" s="36" t="str">
        <f t="shared" si="4"/>
        <v/>
      </c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  <c r="BE31" s="31"/>
      <c r="BF31" s="31"/>
      <c r="BG31" s="31"/>
      <c r="BH31" s="31"/>
      <c r="BI31" s="31"/>
      <c r="BJ31" s="31"/>
      <c r="BK31" s="31"/>
      <c r="BL31" s="31"/>
      <c r="BM31" s="31"/>
      <c r="BN31" s="31"/>
      <c r="BO31" s="31"/>
      <c r="BP31" s="31"/>
      <c r="BQ31" s="31"/>
      <c r="BR31" s="31"/>
      <c r="BS31" s="31"/>
      <c r="BT31" s="31"/>
      <c r="BU31" s="31"/>
      <c r="BV31" s="31"/>
      <c r="BW31" s="31"/>
      <c r="BX31" s="31"/>
      <c r="BY31" s="31"/>
      <c r="BZ31" s="31"/>
      <c r="CA31" s="31"/>
      <c r="CB31" s="31"/>
      <c r="CC31" s="31"/>
      <c r="CD31" s="31"/>
      <c r="CE31" s="31"/>
      <c r="CF31" s="31"/>
      <c r="CG31" s="31"/>
      <c r="CH31" s="31"/>
      <c r="CI31" s="31"/>
      <c r="CJ31" s="31"/>
      <c r="CK31" s="31"/>
      <c r="CL31" s="31"/>
      <c r="CM31" s="31"/>
      <c r="CN31" s="31"/>
      <c r="CO31" s="31"/>
      <c r="CP31" s="31"/>
      <c r="CQ31" s="31"/>
      <c r="CR31" s="31"/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/>
      <c r="DD31" s="31"/>
      <c r="DE31" s="31"/>
      <c r="DF31" s="31"/>
      <c r="DG31" s="31"/>
      <c r="DH31" s="31"/>
      <c r="DI31" s="31"/>
      <c r="DJ31" s="31"/>
      <c r="DK31" s="31"/>
      <c r="DL31" s="31"/>
      <c r="DM31" s="31"/>
      <c r="DN31" s="31"/>
      <c r="DO31" s="31"/>
      <c r="DP31" s="31"/>
      <c r="DQ31" s="31"/>
      <c r="DR31" s="31"/>
      <c r="DS31" s="31"/>
      <c r="DT31" s="31"/>
      <c r="DU31" s="31"/>
      <c r="DV31" s="31"/>
      <c r="DW31" s="31"/>
      <c r="DX31" s="31"/>
      <c r="DY31" s="31"/>
      <c r="DZ31" s="31"/>
      <c r="EA31" s="31"/>
      <c r="EB31" s="31"/>
      <c r="EC31" s="31"/>
      <c r="ED31" s="31"/>
      <c r="EE31" s="31"/>
      <c r="EF31" s="31"/>
      <c r="EG31" s="31"/>
      <c r="EH31" s="31"/>
      <c r="EI31" s="31"/>
      <c r="EJ31" s="31"/>
      <c r="EK31" s="31"/>
      <c r="EL31" s="31"/>
      <c r="EM31" s="31"/>
      <c r="EN31" s="31"/>
      <c r="EO31" s="31"/>
      <c r="EP31" s="31"/>
      <c r="EQ31" s="31"/>
      <c r="ER31" s="31"/>
      <c r="ES31" s="31"/>
      <c r="ET31" s="31"/>
      <c r="EU31" s="31"/>
      <c r="EV31" s="31"/>
      <c r="EW31" s="31"/>
      <c r="EX31" s="31"/>
      <c r="EY31" s="31"/>
      <c r="EZ31" s="31"/>
      <c r="FA31" s="31"/>
      <c r="FB31" s="31"/>
      <c r="FC31" s="31"/>
      <c r="FD31" s="31"/>
      <c r="FE31" s="31"/>
      <c r="FF31" s="31"/>
      <c r="FG31" s="31"/>
      <c r="FH31" s="31"/>
      <c r="FI31" s="31"/>
      <c r="FJ31" s="31"/>
      <c r="FK31" s="31"/>
      <c r="FL31" s="31"/>
      <c r="FM31" s="31"/>
      <c r="FN31" s="31"/>
      <c r="FO31" s="31"/>
      <c r="FP31" s="31"/>
      <c r="FQ31" s="31"/>
      <c r="FR31" s="31"/>
      <c r="FS31" s="31"/>
      <c r="FT31" s="31"/>
      <c r="FU31" s="31"/>
      <c r="FV31" s="31"/>
      <c r="FW31" s="31"/>
      <c r="FX31" s="31"/>
      <c r="FY31" s="31"/>
      <c r="FZ31" s="31"/>
      <c r="GA31" s="31"/>
      <c r="GB31" s="31"/>
      <c r="GC31" s="31"/>
      <c r="GD31" s="31"/>
      <c r="GE31" s="31"/>
      <c r="GF31" s="31"/>
      <c r="GG31" s="31"/>
      <c r="GH31" s="31"/>
      <c r="GI31" s="31"/>
      <c r="GJ31" s="31"/>
      <c r="GK31" s="31"/>
      <c r="GL31" s="31"/>
      <c r="GM31" s="31"/>
      <c r="GN31" s="31"/>
      <c r="GO31" s="31"/>
      <c r="GP31" s="31"/>
      <c r="GQ31" s="31"/>
      <c r="GR31" s="31"/>
      <c r="GS31" s="31"/>
      <c r="GT31" s="31"/>
      <c r="GU31" s="31"/>
      <c r="GV31" s="31"/>
      <c r="GW31" s="31"/>
      <c r="GX31" s="31"/>
      <c r="GY31" s="31"/>
      <c r="GZ31" s="31"/>
      <c r="HA31" s="31"/>
      <c r="HB31" s="31"/>
      <c r="HC31" s="31"/>
      <c r="HD31" s="31"/>
      <c r="HE31" s="31"/>
      <c r="HF31" s="31"/>
      <c r="HG31" s="31"/>
      <c r="HH31" s="31"/>
      <c r="HI31" s="31"/>
      <c r="HJ31" s="31"/>
      <c r="HK31" s="31"/>
      <c r="HL31" s="31"/>
      <c r="HM31" s="31"/>
      <c r="HN31" s="31"/>
      <c r="HO31" s="31"/>
      <c r="HP31" s="31"/>
      <c r="HQ31" s="31"/>
      <c r="HR31" s="31"/>
      <c r="HS31" s="31"/>
      <c r="HT31" s="31"/>
      <c r="HU31" s="31"/>
      <c r="HV31" s="31"/>
      <c r="HW31" s="31"/>
      <c r="HX31" s="31"/>
      <c r="HY31" s="31"/>
      <c r="HZ31" s="31"/>
      <c r="IA31" s="31"/>
      <c r="IB31" s="31"/>
      <c r="IC31" s="31"/>
      <c r="ID31" s="31"/>
      <c r="IE31" s="31"/>
      <c r="IF31" s="31"/>
      <c r="IG31" s="31"/>
      <c r="IH31" s="31"/>
      <c r="II31" s="31"/>
      <c r="IJ31" s="31"/>
      <c r="IK31" s="31"/>
      <c r="IL31" s="31"/>
      <c r="IM31" s="31"/>
      <c r="IN31" s="31"/>
      <c r="IO31" s="31"/>
      <c r="IP31" s="31"/>
      <c r="IQ31" s="31"/>
      <c r="IR31" s="31"/>
      <c r="IS31" s="31"/>
      <c r="IT31" s="31"/>
      <c r="IU31" s="31"/>
      <c r="IV31" s="31"/>
      <c r="IW31" s="31"/>
      <c r="IX31" s="31"/>
      <c r="IY31" s="31"/>
      <c r="IZ31" s="31"/>
      <c r="JA31" s="31"/>
      <c r="JB31" s="31"/>
      <c r="JC31" s="31"/>
      <c r="JD31" s="31"/>
      <c r="JE31" s="31"/>
      <c r="JF31" s="31"/>
      <c r="JG31" s="31"/>
      <c r="JH31" s="31"/>
      <c r="JI31" s="31"/>
      <c r="JJ31" s="31"/>
      <c r="JK31" s="31"/>
      <c r="JL31" s="31"/>
      <c r="JM31" s="31"/>
      <c r="JN31" s="31"/>
      <c r="JO31" s="31"/>
      <c r="JP31" s="31"/>
      <c r="JQ31" s="31"/>
      <c r="JR31" s="31"/>
      <c r="JS31" s="31"/>
      <c r="JT31" s="31"/>
      <c r="JU31" s="31"/>
      <c r="JV31" s="31"/>
      <c r="JW31" s="31"/>
      <c r="JX31" s="31"/>
      <c r="JY31" s="31"/>
      <c r="JZ31" s="31"/>
      <c r="KA31" s="31"/>
      <c r="KB31" s="31"/>
      <c r="KC31" s="31"/>
      <c r="KD31" s="31"/>
      <c r="KE31" s="31"/>
      <c r="KF31" s="31"/>
      <c r="KG31" s="31"/>
      <c r="KH31" s="31"/>
      <c r="KI31" s="31"/>
      <c r="KJ31" s="31"/>
      <c r="KK31" s="31"/>
      <c r="KL31" s="31"/>
      <c r="KM31" s="31"/>
      <c r="KN31" s="31"/>
      <c r="KO31" s="31"/>
      <c r="KP31" s="31"/>
      <c r="KQ31" s="31"/>
      <c r="KR31" s="31"/>
      <c r="KS31" s="31"/>
      <c r="KT31" s="31"/>
      <c r="KU31" s="31"/>
      <c r="KV31" s="31"/>
      <c r="KW31" s="31"/>
      <c r="KX31" s="31"/>
      <c r="KY31" s="31"/>
      <c r="KZ31" s="31"/>
      <c r="LA31" s="31"/>
      <c r="LB31" s="31"/>
      <c r="LC31" s="31"/>
      <c r="LD31" s="31"/>
      <c r="LE31" s="31"/>
      <c r="LF31" s="31"/>
      <c r="LG31" s="31"/>
      <c r="LH31" s="31"/>
      <c r="LI31" s="31"/>
      <c r="LJ31" s="31"/>
      <c r="LK31" s="31"/>
      <c r="LL31" s="31"/>
      <c r="LM31" s="31"/>
      <c r="LN31" s="31"/>
      <c r="LO31" s="31"/>
      <c r="LP31" s="31"/>
      <c r="LQ31" s="31"/>
      <c r="LR31" s="31"/>
      <c r="LS31" s="31"/>
      <c r="LT31" s="31"/>
      <c r="LU31" s="31"/>
      <c r="LV31" s="31"/>
      <c r="LW31" s="31"/>
      <c r="LX31" s="31"/>
      <c r="LY31" s="31"/>
      <c r="LZ31" s="31"/>
      <c r="MA31" s="31"/>
      <c r="MB31" s="31"/>
      <c r="MC31" s="31"/>
      <c r="MD31" s="31"/>
      <c r="ME31" s="31"/>
      <c r="MF31" s="31"/>
      <c r="MG31" s="31"/>
      <c r="MH31" s="31"/>
      <c r="MI31" s="31"/>
      <c r="MJ31" s="31"/>
      <c r="MK31" s="31"/>
      <c r="ML31" s="31"/>
      <c r="MM31" s="31"/>
      <c r="MN31" s="31"/>
      <c r="MO31" s="31"/>
      <c r="MP31" s="31"/>
      <c r="MQ31" s="31"/>
      <c r="MR31" s="31"/>
      <c r="MS31" s="31"/>
      <c r="MT31" s="31"/>
      <c r="MU31" s="31"/>
      <c r="MV31" s="31"/>
      <c r="MW31" s="31"/>
      <c r="MX31" s="31"/>
      <c r="MY31" s="31"/>
      <c r="MZ31" s="31"/>
      <c r="NA31" s="31"/>
      <c r="NB31" s="31"/>
      <c r="NC31" s="31"/>
      <c r="ND31" s="31"/>
      <c r="NE31" s="31"/>
      <c r="NF31" s="31"/>
      <c r="NG31" s="31"/>
      <c r="NH31" s="31"/>
      <c r="NI31" s="31"/>
      <c r="NJ31" s="31"/>
      <c r="NK31" s="31"/>
      <c r="NL31" s="31"/>
      <c r="NM31" s="31"/>
      <c r="NN31" s="31"/>
      <c r="NO31" s="31"/>
      <c r="NP31" s="31"/>
      <c r="NQ31" s="31"/>
      <c r="NR31" s="31"/>
      <c r="NS31" s="31"/>
      <c r="NT31" s="31"/>
      <c r="NU31" s="31"/>
      <c r="NV31" s="31"/>
      <c r="NW31" s="31"/>
      <c r="NX31" s="31"/>
      <c r="NY31" s="31"/>
      <c r="NZ31" s="31"/>
      <c r="OA31" s="31"/>
      <c r="OB31" s="31"/>
      <c r="OC31" s="31"/>
      <c r="OD31" s="31"/>
      <c r="OE31" s="31"/>
      <c r="OF31" s="31"/>
      <c r="OG31" s="31"/>
      <c r="OH31" s="31"/>
      <c r="OI31" s="31"/>
      <c r="OJ31" s="31"/>
      <c r="OK31" s="31"/>
      <c r="OL31" s="31"/>
      <c r="OM31" s="31"/>
      <c r="ON31" s="31"/>
      <c r="OO31" s="31"/>
      <c r="OP31" s="31"/>
      <c r="OQ31" s="31"/>
      <c r="OR31" s="31"/>
      <c r="OS31" s="31"/>
      <c r="OT31" s="31"/>
      <c r="OU31" s="31"/>
      <c r="OV31" s="31"/>
      <c r="OW31" s="31"/>
      <c r="OX31" s="31"/>
      <c r="OY31" s="31"/>
      <c r="OZ31" s="31"/>
      <c r="PA31" s="31"/>
      <c r="PB31" s="31"/>
      <c r="PC31" s="31"/>
      <c r="PD31" s="31"/>
      <c r="PE31" s="31"/>
      <c r="PF31" s="31"/>
      <c r="PG31" s="31"/>
      <c r="PH31" s="31"/>
      <c r="PI31" s="31"/>
      <c r="PJ31" s="31"/>
      <c r="PK31" s="31"/>
      <c r="PL31" s="31"/>
      <c r="PM31" s="31"/>
      <c r="PN31" s="31"/>
      <c r="PO31" s="31"/>
      <c r="PP31" s="31"/>
      <c r="PQ31" s="31"/>
      <c r="PR31" s="31"/>
      <c r="PS31" s="31"/>
      <c r="PT31" s="31"/>
      <c r="PU31" s="31"/>
      <c r="PV31" s="31"/>
      <c r="PW31" s="31"/>
      <c r="PX31" s="31"/>
      <c r="PY31" s="31"/>
      <c r="PZ31" s="31"/>
      <c r="QA31" s="31"/>
      <c r="QB31" s="31"/>
      <c r="QC31" s="31"/>
    </row>
    <row r="32" spans="1:445" s="40" customFormat="1" x14ac:dyDescent="0.3">
      <c r="A32" s="37" t="s">
        <v>43</v>
      </c>
      <c r="B32" s="33" t="s">
        <v>49</v>
      </c>
      <c r="C32" s="33"/>
      <c r="D32" s="33" t="s">
        <v>42</v>
      </c>
      <c r="E32" s="33"/>
      <c r="F32" s="33">
        <v>1332</v>
      </c>
      <c r="G32" s="33">
        <v>52</v>
      </c>
      <c r="H32" s="33"/>
      <c r="I32" s="33">
        <v>160</v>
      </c>
      <c r="J32" s="33">
        <v>160</v>
      </c>
      <c r="K32" s="33">
        <v>160</v>
      </c>
      <c r="L32" s="33">
        <v>160</v>
      </c>
      <c r="M32" s="33">
        <v>160</v>
      </c>
      <c r="N32" s="33">
        <v>160</v>
      </c>
      <c r="O32" s="33">
        <v>160</v>
      </c>
      <c r="P32" s="33">
        <v>160</v>
      </c>
      <c r="Q32" s="33"/>
      <c r="R32" s="33"/>
      <c r="S32" s="33"/>
      <c r="T32" s="34">
        <f t="shared" si="1"/>
        <v>1332</v>
      </c>
      <c r="U32" s="34">
        <f t="shared" si="2"/>
        <v>0</v>
      </c>
      <c r="V32" s="35">
        <f t="shared" si="3"/>
        <v>1</v>
      </c>
      <c r="W32" s="13"/>
      <c r="X32" s="36" t="str">
        <f t="shared" si="4"/>
        <v/>
      </c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K32" s="31"/>
      <c r="BL32" s="31"/>
      <c r="BM32" s="31"/>
      <c r="BN32" s="31"/>
      <c r="BO32" s="31"/>
      <c r="BP32" s="31"/>
      <c r="BQ32" s="31"/>
      <c r="BR32" s="31"/>
      <c r="BS32" s="31"/>
      <c r="BT32" s="31"/>
      <c r="BU32" s="31"/>
      <c r="BV32" s="31"/>
      <c r="BW32" s="31"/>
      <c r="BX32" s="31"/>
      <c r="BY32" s="31"/>
      <c r="BZ32" s="31"/>
      <c r="CA32" s="31"/>
      <c r="CB32" s="31"/>
      <c r="CC32" s="31"/>
      <c r="CD32" s="31"/>
      <c r="CE32" s="31"/>
      <c r="CF32" s="31"/>
      <c r="CG32" s="31"/>
      <c r="CH32" s="31"/>
      <c r="CI32" s="31"/>
      <c r="CJ32" s="31"/>
      <c r="CK32" s="31"/>
      <c r="CL32" s="31"/>
      <c r="CM32" s="31"/>
      <c r="CN32" s="31"/>
      <c r="CO32" s="31"/>
      <c r="CP32" s="31"/>
      <c r="CQ32" s="31"/>
      <c r="CR32" s="31"/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/>
      <c r="DD32" s="31"/>
      <c r="DE32" s="31"/>
      <c r="DF32" s="31"/>
      <c r="DG32" s="31"/>
      <c r="DH32" s="31"/>
      <c r="DI32" s="31"/>
      <c r="DJ32" s="31"/>
      <c r="DK32" s="31"/>
      <c r="DL32" s="31"/>
      <c r="DM32" s="31"/>
      <c r="DN32" s="31"/>
      <c r="DO32" s="31"/>
      <c r="DP32" s="31"/>
      <c r="DQ32" s="31"/>
      <c r="DR32" s="31"/>
      <c r="DS32" s="31"/>
      <c r="DT32" s="31"/>
      <c r="DU32" s="31"/>
      <c r="DV32" s="31"/>
      <c r="DW32" s="31"/>
      <c r="DX32" s="31"/>
      <c r="DY32" s="31"/>
      <c r="DZ32" s="31"/>
      <c r="EA32" s="31"/>
      <c r="EB32" s="31"/>
      <c r="EC32" s="31"/>
      <c r="ED32" s="31"/>
      <c r="EE32" s="31"/>
      <c r="EF32" s="31"/>
      <c r="EG32" s="31"/>
      <c r="EH32" s="31"/>
      <c r="EI32" s="31"/>
      <c r="EJ32" s="31"/>
      <c r="EK32" s="31"/>
      <c r="EL32" s="31"/>
      <c r="EM32" s="31"/>
      <c r="EN32" s="31"/>
      <c r="EO32" s="31"/>
      <c r="EP32" s="31"/>
      <c r="EQ32" s="31"/>
      <c r="ER32" s="31"/>
      <c r="ES32" s="31"/>
      <c r="ET32" s="31"/>
      <c r="EU32" s="31"/>
      <c r="EV32" s="31"/>
      <c r="EW32" s="31"/>
      <c r="EX32" s="31"/>
      <c r="EY32" s="31"/>
      <c r="EZ32" s="31"/>
      <c r="FA32" s="31"/>
      <c r="FB32" s="31"/>
      <c r="FC32" s="31"/>
      <c r="FD32" s="31"/>
      <c r="FE32" s="31"/>
      <c r="FF32" s="31"/>
      <c r="FG32" s="31"/>
      <c r="FH32" s="31"/>
      <c r="FI32" s="31"/>
      <c r="FJ32" s="31"/>
      <c r="FK32" s="31"/>
      <c r="FL32" s="31"/>
      <c r="FM32" s="31"/>
      <c r="FN32" s="31"/>
      <c r="FO32" s="31"/>
      <c r="FP32" s="31"/>
      <c r="FQ32" s="31"/>
      <c r="FR32" s="31"/>
      <c r="FS32" s="31"/>
      <c r="FT32" s="31"/>
      <c r="FU32" s="31"/>
      <c r="FV32" s="31"/>
      <c r="FW32" s="31"/>
      <c r="FX32" s="31"/>
      <c r="FY32" s="31"/>
      <c r="FZ32" s="31"/>
      <c r="GA32" s="31"/>
      <c r="GB32" s="31"/>
      <c r="GC32" s="31"/>
      <c r="GD32" s="31"/>
      <c r="GE32" s="31"/>
      <c r="GF32" s="31"/>
      <c r="GG32" s="31"/>
      <c r="GH32" s="31"/>
      <c r="GI32" s="31"/>
      <c r="GJ32" s="31"/>
      <c r="GK32" s="31"/>
      <c r="GL32" s="31"/>
      <c r="GM32" s="31"/>
      <c r="GN32" s="31"/>
      <c r="GO32" s="31"/>
      <c r="GP32" s="31"/>
      <c r="GQ32" s="31"/>
      <c r="GR32" s="31"/>
      <c r="GS32" s="31"/>
      <c r="GT32" s="31"/>
      <c r="GU32" s="31"/>
      <c r="GV32" s="31"/>
      <c r="GW32" s="31"/>
      <c r="GX32" s="31"/>
      <c r="GY32" s="31"/>
      <c r="GZ32" s="31"/>
      <c r="HA32" s="31"/>
      <c r="HB32" s="31"/>
      <c r="HC32" s="31"/>
      <c r="HD32" s="31"/>
      <c r="HE32" s="31"/>
      <c r="HF32" s="31"/>
      <c r="HG32" s="31"/>
      <c r="HH32" s="31"/>
      <c r="HI32" s="31"/>
      <c r="HJ32" s="31"/>
      <c r="HK32" s="31"/>
      <c r="HL32" s="31"/>
      <c r="HM32" s="31"/>
      <c r="HN32" s="31"/>
      <c r="HO32" s="31"/>
      <c r="HP32" s="31"/>
      <c r="HQ32" s="31"/>
      <c r="HR32" s="31"/>
      <c r="HS32" s="31"/>
      <c r="HT32" s="31"/>
      <c r="HU32" s="31"/>
      <c r="HV32" s="31"/>
      <c r="HW32" s="31"/>
      <c r="HX32" s="31"/>
      <c r="HY32" s="31"/>
      <c r="HZ32" s="31"/>
      <c r="IA32" s="31"/>
      <c r="IB32" s="31"/>
      <c r="IC32" s="31"/>
      <c r="ID32" s="31"/>
      <c r="IE32" s="31"/>
      <c r="IF32" s="31"/>
      <c r="IG32" s="31"/>
      <c r="IH32" s="31"/>
      <c r="II32" s="31"/>
      <c r="IJ32" s="31"/>
      <c r="IK32" s="31"/>
      <c r="IL32" s="31"/>
      <c r="IM32" s="31"/>
      <c r="IN32" s="31"/>
      <c r="IO32" s="31"/>
      <c r="IP32" s="31"/>
      <c r="IQ32" s="31"/>
      <c r="IR32" s="31"/>
      <c r="IS32" s="31"/>
      <c r="IT32" s="31"/>
      <c r="IU32" s="31"/>
      <c r="IV32" s="31"/>
      <c r="IW32" s="31"/>
      <c r="IX32" s="31"/>
      <c r="IY32" s="31"/>
      <c r="IZ32" s="31"/>
      <c r="JA32" s="31"/>
      <c r="JB32" s="31"/>
      <c r="JC32" s="31"/>
      <c r="JD32" s="31"/>
      <c r="JE32" s="31"/>
      <c r="JF32" s="31"/>
      <c r="JG32" s="31"/>
      <c r="JH32" s="31"/>
      <c r="JI32" s="31"/>
      <c r="JJ32" s="31"/>
      <c r="JK32" s="31"/>
      <c r="JL32" s="31"/>
      <c r="JM32" s="31"/>
      <c r="JN32" s="31"/>
      <c r="JO32" s="31"/>
      <c r="JP32" s="31"/>
      <c r="JQ32" s="31"/>
      <c r="JR32" s="31"/>
      <c r="JS32" s="31"/>
      <c r="JT32" s="31"/>
      <c r="JU32" s="31"/>
      <c r="JV32" s="31"/>
      <c r="JW32" s="31"/>
      <c r="JX32" s="31"/>
      <c r="JY32" s="31"/>
      <c r="JZ32" s="31"/>
      <c r="KA32" s="31"/>
      <c r="KB32" s="31"/>
      <c r="KC32" s="31"/>
      <c r="KD32" s="31"/>
      <c r="KE32" s="31"/>
      <c r="KF32" s="31"/>
      <c r="KG32" s="31"/>
      <c r="KH32" s="31"/>
      <c r="KI32" s="31"/>
      <c r="KJ32" s="31"/>
      <c r="KK32" s="31"/>
      <c r="KL32" s="31"/>
      <c r="KM32" s="31"/>
      <c r="KN32" s="31"/>
      <c r="KO32" s="31"/>
      <c r="KP32" s="31"/>
      <c r="KQ32" s="31"/>
      <c r="KR32" s="31"/>
      <c r="KS32" s="31"/>
      <c r="KT32" s="31"/>
      <c r="KU32" s="31"/>
      <c r="KV32" s="31"/>
      <c r="KW32" s="31"/>
      <c r="KX32" s="31"/>
      <c r="KY32" s="31"/>
      <c r="KZ32" s="31"/>
      <c r="LA32" s="31"/>
      <c r="LB32" s="31"/>
      <c r="LC32" s="31"/>
      <c r="LD32" s="31"/>
      <c r="LE32" s="31"/>
      <c r="LF32" s="31"/>
      <c r="LG32" s="31"/>
      <c r="LH32" s="31"/>
      <c r="LI32" s="31"/>
      <c r="LJ32" s="31"/>
      <c r="LK32" s="31"/>
      <c r="LL32" s="31"/>
      <c r="LM32" s="31"/>
      <c r="LN32" s="31"/>
      <c r="LO32" s="31"/>
      <c r="LP32" s="31"/>
      <c r="LQ32" s="31"/>
      <c r="LR32" s="31"/>
      <c r="LS32" s="31"/>
      <c r="LT32" s="31"/>
      <c r="LU32" s="31"/>
      <c r="LV32" s="31"/>
      <c r="LW32" s="31"/>
      <c r="LX32" s="31"/>
      <c r="LY32" s="31"/>
      <c r="LZ32" s="31"/>
      <c r="MA32" s="31"/>
      <c r="MB32" s="31"/>
      <c r="MC32" s="31"/>
      <c r="MD32" s="31"/>
      <c r="ME32" s="31"/>
      <c r="MF32" s="31"/>
      <c r="MG32" s="31"/>
      <c r="MH32" s="31"/>
      <c r="MI32" s="31"/>
      <c r="MJ32" s="31"/>
      <c r="MK32" s="31"/>
      <c r="ML32" s="31"/>
      <c r="MM32" s="31"/>
      <c r="MN32" s="31"/>
      <c r="MO32" s="31"/>
      <c r="MP32" s="31"/>
      <c r="MQ32" s="31"/>
      <c r="MR32" s="31"/>
      <c r="MS32" s="31"/>
      <c r="MT32" s="31"/>
      <c r="MU32" s="31"/>
      <c r="MV32" s="31"/>
      <c r="MW32" s="31"/>
      <c r="MX32" s="31"/>
      <c r="MY32" s="31"/>
      <c r="MZ32" s="31"/>
      <c r="NA32" s="31"/>
      <c r="NB32" s="31"/>
      <c r="NC32" s="31"/>
      <c r="ND32" s="31"/>
      <c r="NE32" s="31"/>
      <c r="NF32" s="31"/>
      <c r="NG32" s="31"/>
      <c r="NH32" s="31"/>
      <c r="NI32" s="31"/>
      <c r="NJ32" s="31"/>
      <c r="NK32" s="31"/>
      <c r="NL32" s="31"/>
      <c r="NM32" s="31"/>
      <c r="NN32" s="31"/>
      <c r="NO32" s="31"/>
      <c r="NP32" s="31"/>
      <c r="NQ32" s="31"/>
      <c r="NR32" s="31"/>
      <c r="NS32" s="31"/>
      <c r="NT32" s="31"/>
      <c r="NU32" s="31"/>
      <c r="NV32" s="31"/>
      <c r="NW32" s="31"/>
      <c r="NX32" s="31"/>
      <c r="NY32" s="31"/>
      <c r="NZ32" s="31"/>
      <c r="OA32" s="31"/>
      <c r="OB32" s="31"/>
      <c r="OC32" s="31"/>
      <c r="OD32" s="31"/>
      <c r="OE32" s="31"/>
      <c r="OF32" s="31"/>
      <c r="OG32" s="31"/>
      <c r="OH32" s="31"/>
      <c r="OI32" s="31"/>
      <c r="OJ32" s="31"/>
      <c r="OK32" s="31"/>
      <c r="OL32" s="31"/>
      <c r="OM32" s="31"/>
      <c r="ON32" s="31"/>
      <c r="OO32" s="31"/>
      <c r="OP32" s="31"/>
      <c r="OQ32" s="31"/>
      <c r="OR32" s="31"/>
      <c r="OS32" s="31"/>
      <c r="OT32" s="31"/>
      <c r="OU32" s="31"/>
      <c r="OV32" s="31"/>
      <c r="OW32" s="31"/>
      <c r="OX32" s="31"/>
      <c r="OY32" s="31"/>
      <c r="OZ32" s="31"/>
      <c r="PA32" s="31"/>
      <c r="PB32" s="31"/>
      <c r="PC32" s="31"/>
      <c r="PD32" s="31"/>
      <c r="PE32" s="31"/>
      <c r="PF32" s="31"/>
      <c r="PG32" s="31"/>
      <c r="PH32" s="31"/>
      <c r="PI32" s="31"/>
      <c r="PJ32" s="31"/>
      <c r="PK32" s="31"/>
      <c r="PL32" s="31"/>
      <c r="PM32" s="31"/>
      <c r="PN32" s="31"/>
      <c r="PO32" s="31"/>
      <c r="PP32" s="31"/>
      <c r="PQ32" s="31"/>
      <c r="PR32" s="31"/>
      <c r="PS32" s="31"/>
      <c r="PT32" s="31"/>
      <c r="PU32" s="31"/>
      <c r="PV32" s="31"/>
      <c r="PW32" s="31"/>
      <c r="PX32" s="31"/>
      <c r="PY32" s="31"/>
      <c r="PZ32" s="31"/>
      <c r="QA32" s="31"/>
      <c r="QB32" s="31"/>
      <c r="QC32" s="31"/>
    </row>
    <row r="33" spans="1:16383" s="40" customFormat="1" x14ac:dyDescent="0.3">
      <c r="A33" s="37" t="s">
        <v>45</v>
      </c>
      <c r="B33" s="33" t="s">
        <v>49</v>
      </c>
      <c r="C33" s="33"/>
      <c r="D33" s="33" t="s">
        <v>854</v>
      </c>
      <c r="E33" s="33"/>
      <c r="F33" s="33">
        <v>850</v>
      </c>
      <c r="G33" s="33">
        <v>50</v>
      </c>
      <c r="H33" s="33"/>
      <c r="I33" s="33">
        <v>100</v>
      </c>
      <c r="J33" s="33">
        <v>100</v>
      </c>
      <c r="K33" s="33">
        <v>100</v>
      </c>
      <c r="L33" s="33">
        <v>100</v>
      </c>
      <c r="M33" s="33">
        <v>100</v>
      </c>
      <c r="N33" s="33"/>
      <c r="O33" s="33"/>
      <c r="P33" s="33"/>
      <c r="Q33" s="33"/>
      <c r="R33" s="33"/>
      <c r="S33" s="33"/>
      <c r="T33" s="34">
        <f t="shared" si="1"/>
        <v>550</v>
      </c>
      <c r="U33" s="34">
        <f t="shared" si="2"/>
        <v>0</v>
      </c>
      <c r="V33" s="35">
        <f t="shared" si="3"/>
        <v>1</v>
      </c>
      <c r="W33" s="13" t="s">
        <v>49</v>
      </c>
      <c r="X33" s="36">
        <f t="shared" si="4"/>
        <v>300</v>
      </c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  <c r="BJ33" s="31"/>
      <c r="BK33" s="31"/>
      <c r="BL33" s="31"/>
      <c r="BM33" s="31"/>
      <c r="BN33" s="31"/>
      <c r="BO33" s="31"/>
      <c r="BP33" s="31"/>
      <c r="BQ33" s="31"/>
      <c r="BR33" s="31"/>
      <c r="BS33" s="31"/>
      <c r="BT33" s="31"/>
      <c r="BU33" s="31"/>
      <c r="BV33" s="31"/>
      <c r="BW33" s="31"/>
      <c r="BX33" s="31"/>
      <c r="BY33" s="31"/>
      <c r="BZ33" s="31"/>
      <c r="CA33" s="31"/>
      <c r="CB33" s="31"/>
      <c r="CC33" s="31"/>
      <c r="CD33" s="31"/>
      <c r="CE33" s="31"/>
      <c r="CF33" s="31"/>
      <c r="CG33" s="31"/>
      <c r="CH33" s="31"/>
      <c r="CI33" s="31"/>
      <c r="CJ33" s="31"/>
      <c r="CK33" s="31"/>
      <c r="CL33" s="31"/>
      <c r="CM33" s="31"/>
      <c r="CN33" s="31"/>
      <c r="CO33" s="31"/>
      <c r="CP33" s="31"/>
      <c r="CQ33" s="31"/>
      <c r="CR33" s="31"/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/>
      <c r="DD33" s="31"/>
      <c r="DE33" s="31"/>
      <c r="DF33" s="31"/>
      <c r="DG33" s="31"/>
      <c r="DH33" s="31"/>
      <c r="DI33" s="31"/>
      <c r="DJ33" s="31"/>
      <c r="DK33" s="31"/>
      <c r="DL33" s="31"/>
      <c r="DM33" s="31"/>
      <c r="DN33" s="31"/>
      <c r="DO33" s="31"/>
      <c r="DP33" s="31"/>
      <c r="DQ33" s="31"/>
      <c r="DR33" s="31"/>
      <c r="DS33" s="31"/>
      <c r="DT33" s="31"/>
      <c r="DU33" s="31"/>
      <c r="DV33" s="31"/>
      <c r="DW33" s="31"/>
      <c r="DX33" s="31"/>
      <c r="DY33" s="31"/>
      <c r="DZ33" s="31"/>
      <c r="EA33" s="31"/>
      <c r="EB33" s="31"/>
      <c r="EC33" s="31"/>
      <c r="ED33" s="31"/>
      <c r="EE33" s="31"/>
      <c r="EF33" s="31"/>
      <c r="EG33" s="31"/>
      <c r="EH33" s="31"/>
      <c r="EI33" s="31"/>
      <c r="EJ33" s="31"/>
      <c r="EK33" s="31"/>
      <c r="EL33" s="31"/>
      <c r="EM33" s="31"/>
      <c r="EN33" s="31"/>
      <c r="EO33" s="31"/>
      <c r="EP33" s="31"/>
      <c r="EQ33" s="31"/>
      <c r="ER33" s="31"/>
      <c r="ES33" s="31"/>
      <c r="ET33" s="31"/>
      <c r="EU33" s="31"/>
      <c r="EV33" s="31"/>
      <c r="EW33" s="31"/>
      <c r="EX33" s="31"/>
      <c r="EY33" s="31"/>
      <c r="EZ33" s="31"/>
      <c r="FA33" s="31"/>
      <c r="FB33" s="31"/>
      <c r="FC33" s="31"/>
      <c r="FD33" s="31"/>
      <c r="FE33" s="31"/>
      <c r="FF33" s="31"/>
      <c r="FG33" s="31"/>
      <c r="FH33" s="31"/>
      <c r="FI33" s="31"/>
      <c r="FJ33" s="31"/>
      <c r="FK33" s="31"/>
      <c r="FL33" s="31"/>
      <c r="FM33" s="31"/>
      <c r="FN33" s="31"/>
      <c r="FO33" s="31"/>
      <c r="FP33" s="31"/>
      <c r="FQ33" s="31"/>
      <c r="FR33" s="31"/>
      <c r="FS33" s="31"/>
      <c r="FT33" s="31"/>
      <c r="FU33" s="31"/>
      <c r="FV33" s="31"/>
      <c r="FW33" s="31"/>
      <c r="FX33" s="31"/>
      <c r="FY33" s="31"/>
      <c r="FZ33" s="31"/>
      <c r="GA33" s="31"/>
      <c r="GB33" s="31"/>
      <c r="GC33" s="31"/>
      <c r="GD33" s="31"/>
      <c r="GE33" s="31"/>
      <c r="GF33" s="31"/>
      <c r="GG33" s="31"/>
      <c r="GH33" s="31"/>
      <c r="GI33" s="31"/>
      <c r="GJ33" s="31"/>
      <c r="GK33" s="31"/>
      <c r="GL33" s="31"/>
      <c r="GM33" s="31"/>
      <c r="GN33" s="31"/>
      <c r="GO33" s="31"/>
      <c r="GP33" s="31"/>
      <c r="GQ33" s="31"/>
      <c r="GR33" s="31"/>
      <c r="GS33" s="31"/>
      <c r="GT33" s="31"/>
      <c r="GU33" s="31"/>
      <c r="GV33" s="31"/>
      <c r="GW33" s="31"/>
      <c r="GX33" s="31"/>
      <c r="GY33" s="31"/>
      <c r="GZ33" s="31"/>
      <c r="HA33" s="31"/>
      <c r="HB33" s="31"/>
      <c r="HC33" s="31"/>
      <c r="HD33" s="31"/>
      <c r="HE33" s="31"/>
      <c r="HF33" s="31"/>
      <c r="HG33" s="31"/>
      <c r="HH33" s="31"/>
      <c r="HI33" s="31"/>
      <c r="HJ33" s="31"/>
      <c r="HK33" s="31"/>
      <c r="HL33" s="31"/>
      <c r="HM33" s="31"/>
      <c r="HN33" s="31"/>
      <c r="HO33" s="31"/>
      <c r="HP33" s="31"/>
      <c r="HQ33" s="31"/>
      <c r="HR33" s="31"/>
      <c r="HS33" s="31"/>
      <c r="HT33" s="31"/>
      <c r="HU33" s="31"/>
      <c r="HV33" s="31"/>
      <c r="HW33" s="31"/>
      <c r="HX33" s="31"/>
      <c r="HY33" s="31"/>
      <c r="HZ33" s="31"/>
      <c r="IA33" s="31"/>
      <c r="IB33" s="31"/>
      <c r="IC33" s="31"/>
      <c r="ID33" s="31"/>
      <c r="IE33" s="31"/>
      <c r="IF33" s="31"/>
      <c r="IG33" s="31"/>
      <c r="IH33" s="31"/>
      <c r="II33" s="31"/>
      <c r="IJ33" s="31"/>
      <c r="IK33" s="31"/>
      <c r="IL33" s="31"/>
      <c r="IM33" s="31"/>
      <c r="IN33" s="31"/>
      <c r="IO33" s="31"/>
      <c r="IP33" s="31"/>
      <c r="IQ33" s="31"/>
      <c r="IR33" s="31"/>
      <c r="IS33" s="31"/>
      <c r="IT33" s="31"/>
      <c r="IU33" s="31"/>
      <c r="IV33" s="31"/>
      <c r="IW33" s="31"/>
      <c r="IX33" s="31"/>
      <c r="IY33" s="31"/>
      <c r="IZ33" s="31"/>
      <c r="JA33" s="31"/>
      <c r="JB33" s="31"/>
      <c r="JC33" s="31"/>
      <c r="JD33" s="31"/>
      <c r="JE33" s="31"/>
      <c r="JF33" s="31"/>
      <c r="JG33" s="31"/>
      <c r="JH33" s="31"/>
      <c r="JI33" s="31"/>
      <c r="JJ33" s="31"/>
      <c r="JK33" s="31"/>
      <c r="JL33" s="31"/>
      <c r="JM33" s="31"/>
      <c r="JN33" s="31"/>
      <c r="JO33" s="31"/>
      <c r="JP33" s="31"/>
      <c r="JQ33" s="31"/>
      <c r="JR33" s="31"/>
      <c r="JS33" s="31"/>
      <c r="JT33" s="31"/>
      <c r="JU33" s="31"/>
      <c r="JV33" s="31"/>
      <c r="JW33" s="31"/>
      <c r="JX33" s="31"/>
      <c r="JY33" s="31"/>
      <c r="JZ33" s="31"/>
      <c r="KA33" s="31"/>
      <c r="KB33" s="31"/>
      <c r="KC33" s="31"/>
      <c r="KD33" s="31"/>
      <c r="KE33" s="31"/>
      <c r="KF33" s="31"/>
      <c r="KG33" s="31"/>
      <c r="KH33" s="31"/>
      <c r="KI33" s="31"/>
      <c r="KJ33" s="31"/>
      <c r="KK33" s="31"/>
      <c r="KL33" s="31"/>
      <c r="KM33" s="31"/>
      <c r="KN33" s="31"/>
      <c r="KO33" s="31"/>
      <c r="KP33" s="31"/>
      <c r="KQ33" s="31"/>
      <c r="KR33" s="31"/>
      <c r="KS33" s="31"/>
      <c r="KT33" s="31"/>
      <c r="KU33" s="31"/>
      <c r="KV33" s="31"/>
      <c r="KW33" s="31"/>
      <c r="KX33" s="31"/>
      <c r="KY33" s="31"/>
      <c r="KZ33" s="31"/>
      <c r="LA33" s="31"/>
      <c r="LB33" s="31"/>
      <c r="LC33" s="31"/>
      <c r="LD33" s="31"/>
      <c r="LE33" s="31"/>
      <c r="LF33" s="31"/>
      <c r="LG33" s="31"/>
      <c r="LH33" s="31"/>
      <c r="LI33" s="31"/>
      <c r="LJ33" s="31"/>
      <c r="LK33" s="31"/>
      <c r="LL33" s="31"/>
      <c r="LM33" s="31"/>
      <c r="LN33" s="31"/>
      <c r="LO33" s="31"/>
      <c r="LP33" s="31"/>
      <c r="LQ33" s="31"/>
      <c r="LR33" s="31"/>
      <c r="LS33" s="31"/>
      <c r="LT33" s="31"/>
      <c r="LU33" s="31"/>
      <c r="LV33" s="31"/>
      <c r="LW33" s="31"/>
      <c r="LX33" s="31"/>
      <c r="LY33" s="31"/>
      <c r="LZ33" s="31"/>
      <c r="MA33" s="31"/>
      <c r="MB33" s="31"/>
      <c r="MC33" s="31"/>
      <c r="MD33" s="31"/>
      <c r="ME33" s="31"/>
      <c r="MF33" s="31"/>
      <c r="MG33" s="31"/>
      <c r="MH33" s="31"/>
      <c r="MI33" s="31"/>
      <c r="MJ33" s="31"/>
      <c r="MK33" s="31"/>
      <c r="ML33" s="31"/>
      <c r="MM33" s="31"/>
      <c r="MN33" s="31"/>
      <c r="MO33" s="31"/>
      <c r="MP33" s="31"/>
      <c r="MQ33" s="31"/>
      <c r="MR33" s="31"/>
      <c r="MS33" s="31"/>
      <c r="MT33" s="31"/>
      <c r="MU33" s="31"/>
      <c r="MV33" s="31"/>
      <c r="MW33" s="31"/>
      <c r="MX33" s="31"/>
      <c r="MY33" s="31"/>
      <c r="MZ33" s="31"/>
      <c r="NA33" s="31"/>
      <c r="NB33" s="31"/>
      <c r="NC33" s="31"/>
      <c r="ND33" s="31"/>
      <c r="NE33" s="31"/>
      <c r="NF33" s="31"/>
      <c r="NG33" s="31"/>
      <c r="NH33" s="31"/>
      <c r="NI33" s="31"/>
      <c r="NJ33" s="31"/>
      <c r="NK33" s="31"/>
      <c r="NL33" s="31"/>
      <c r="NM33" s="31"/>
      <c r="NN33" s="31"/>
      <c r="NO33" s="31"/>
      <c r="NP33" s="31"/>
      <c r="NQ33" s="31"/>
      <c r="NR33" s="31"/>
      <c r="NS33" s="31"/>
      <c r="NT33" s="31"/>
      <c r="NU33" s="31"/>
      <c r="NV33" s="31"/>
      <c r="NW33" s="31"/>
      <c r="NX33" s="31"/>
      <c r="NY33" s="31"/>
      <c r="NZ33" s="31"/>
      <c r="OA33" s="31"/>
      <c r="OB33" s="31"/>
      <c r="OC33" s="31"/>
      <c r="OD33" s="31"/>
      <c r="OE33" s="31"/>
      <c r="OF33" s="31"/>
      <c r="OG33" s="31"/>
      <c r="OH33" s="31"/>
      <c r="OI33" s="31"/>
      <c r="OJ33" s="31"/>
      <c r="OK33" s="31"/>
      <c r="OL33" s="31"/>
      <c r="OM33" s="31"/>
      <c r="ON33" s="31"/>
      <c r="OO33" s="31"/>
      <c r="OP33" s="31"/>
      <c r="OQ33" s="31"/>
      <c r="OR33" s="31"/>
      <c r="OS33" s="31"/>
      <c r="OT33" s="31"/>
      <c r="OU33" s="31"/>
      <c r="OV33" s="31"/>
      <c r="OW33" s="31"/>
      <c r="OX33" s="31"/>
      <c r="OY33" s="31"/>
      <c r="OZ33" s="31"/>
      <c r="PA33" s="31"/>
      <c r="PB33" s="31"/>
      <c r="PC33" s="31"/>
      <c r="PD33" s="31"/>
      <c r="PE33" s="31"/>
      <c r="PF33" s="31"/>
      <c r="PG33" s="31"/>
      <c r="PH33" s="31"/>
      <c r="PI33" s="31"/>
      <c r="PJ33" s="31"/>
      <c r="PK33" s="31"/>
      <c r="PL33" s="31"/>
      <c r="PM33" s="31"/>
      <c r="PN33" s="31"/>
      <c r="PO33" s="31"/>
      <c r="PP33" s="31"/>
      <c r="PQ33" s="31"/>
      <c r="PR33" s="31"/>
      <c r="PS33" s="31"/>
      <c r="PT33" s="31"/>
      <c r="PU33" s="31"/>
      <c r="PV33" s="31"/>
      <c r="PW33" s="31"/>
      <c r="PX33" s="31"/>
      <c r="PY33" s="31"/>
      <c r="PZ33" s="31"/>
      <c r="QA33" s="31"/>
      <c r="QB33" s="31"/>
      <c r="QC33" s="31"/>
    </row>
    <row r="34" spans="1:16383" s="40" customFormat="1" x14ac:dyDescent="0.3">
      <c r="A34" s="37" t="s">
        <v>734</v>
      </c>
      <c r="B34" s="33" t="s">
        <v>49</v>
      </c>
      <c r="C34" s="33">
        <v>35</v>
      </c>
      <c r="D34" s="33" t="s">
        <v>63</v>
      </c>
      <c r="E34" s="33"/>
      <c r="F34" s="33">
        <v>255</v>
      </c>
      <c r="G34" s="33">
        <v>65</v>
      </c>
      <c r="H34" s="33"/>
      <c r="I34" s="33"/>
      <c r="J34" s="33"/>
      <c r="K34" s="33">
        <v>50</v>
      </c>
      <c r="L34" s="33">
        <v>50</v>
      </c>
      <c r="M34" s="33">
        <v>90</v>
      </c>
      <c r="N34" s="33"/>
      <c r="O34" s="33"/>
      <c r="P34" s="33"/>
      <c r="Q34" s="33"/>
      <c r="R34" s="33"/>
      <c r="S34" s="33"/>
      <c r="T34" s="34">
        <f t="shared" si="1"/>
        <v>255</v>
      </c>
      <c r="U34" s="34">
        <f t="shared" si="2"/>
        <v>0</v>
      </c>
      <c r="V34" s="35">
        <f t="shared" si="3"/>
        <v>1</v>
      </c>
      <c r="W34" s="13"/>
      <c r="X34" s="36" t="str">
        <f t="shared" si="4"/>
        <v/>
      </c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  <c r="BJ34" s="31"/>
      <c r="BK34" s="31"/>
      <c r="BL34" s="31"/>
      <c r="BM34" s="31"/>
      <c r="BN34" s="31"/>
      <c r="BO34" s="31"/>
      <c r="BP34" s="31"/>
      <c r="BQ34" s="31"/>
      <c r="BR34" s="31"/>
      <c r="BS34" s="31"/>
      <c r="BT34" s="31"/>
      <c r="BU34" s="31"/>
      <c r="BV34" s="31"/>
      <c r="BW34" s="31"/>
      <c r="BX34" s="31"/>
      <c r="BY34" s="31"/>
      <c r="BZ34" s="31"/>
      <c r="CA34" s="31"/>
      <c r="CB34" s="31"/>
      <c r="CC34" s="31"/>
      <c r="CD34" s="31"/>
      <c r="CE34" s="31"/>
      <c r="CF34" s="31"/>
      <c r="CG34" s="31"/>
      <c r="CH34" s="31"/>
      <c r="CI34" s="31"/>
      <c r="CJ34" s="31"/>
      <c r="CK34" s="31"/>
      <c r="CL34" s="31"/>
      <c r="CM34" s="31"/>
      <c r="CN34" s="31"/>
      <c r="CO34" s="31"/>
      <c r="CP34" s="31"/>
      <c r="CQ34" s="31"/>
      <c r="CR34" s="31"/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/>
      <c r="DD34" s="31"/>
      <c r="DE34" s="31"/>
      <c r="DF34" s="31"/>
      <c r="DG34" s="31"/>
      <c r="DH34" s="31"/>
      <c r="DI34" s="31"/>
      <c r="DJ34" s="31"/>
      <c r="DK34" s="31"/>
      <c r="DL34" s="31"/>
      <c r="DM34" s="31"/>
      <c r="DN34" s="31"/>
      <c r="DO34" s="31"/>
      <c r="DP34" s="31"/>
      <c r="DQ34" s="31"/>
      <c r="DR34" s="31"/>
      <c r="DS34" s="31"/>
      <c r="DT34" s="31"/>
      <c r="DU34" s="31"/>
      <c r="DV34" s="31"/>
      <c r="DW34" s="31"/>
      <c r="DX34" s="31"/>
      <c r="DY34" s="31"/>
      <c r="DZ34" s="31"/>
      <c r="EA34" s="31"/>
      <c r="EB34" s="31"/>
      <c r="EC34" s="31"/>
      <c r="ED34" s="31"/>
      <c r="EE34" s="31"/>
      <c r="EF34" s="31"/>
      <c r="EG34" s="31"/>
      <c r="EH34" s="31"/>
      <c r="EI34" s="31"/>
      <c r="EJ34" s="31"/>
      <c r="EK34" s="31"/>
      <c r="EL34" s="31"/>
      <c r="EM34" s="31"/>
      <c r="EN34" s="31"/>
      <c r="EO34" s="31"/>
      <c r="EP34" s="31"/>
      <c r="EQ34" s="31"/>
      <c r="ER34" s="31"/>
      <c r="ES34" s="31"/>
      <c r="ET34" s="31"/>
      <c r="EU34" s="31"/>
      <c r="EV34" s="31"/>
      <c r="EW34" s="31"/>
      <c r="EX34" s="31"/>
      <c r="EY34" s="31"/>
      <c r="EZ34" s="31"/>
      <c r="FA34" s="31"/>
      <c r="FB34" s="31"/>
      <c r="FC34" s="31"/>
      <c r="FD34" s="31"/>
      <c r="FE34" s="31"/>
      <c r="FF34" s="31"/>
      <c r="FG34" s="31"/>
      <c r="FH34" s="31"/>
      <c r="FI34" s="31"/>
      <c r="FJ34" s="31"/>
      <c r="FK34" s="31"/>
      <c r="FL34" s="31"/>
      <c r="FM34" s="31"/>
      <c r="FN34" s="31"/>
      <c r="FO34" s="31"/>
      <c r="FP34" s="31"/>
      <c r="FQ34" s="31"/>
      <c r="FR34" s="31"/>
      <c r="FS34" s="31"/>
      <c r="FT34" s="31"/>
      <c r="FU34" s="31"/>
      <c r="FV34" s="31"/>
      <c r="FW34" s="31"/>
      <c r="FX34" s="31"/>
      <c r="FY34" s="31"/>
      <c r="FZ34" s="31"/>
      <c r="GA34" s="31"/>
      <c r="GB34" s="31"/>
      <c r="GC34" s="31"/>
      <c r="GD34" s="31"/>
      <c r="GE34" s="31"/>
      <c r="GF34" s="31"/>
      <c r="GG34" s="31"/>
      <c r="GH34" s="31"/>
      <c r="GI34" s="31"/>
      <c r="GJ34" s="31"/>
      <c r="GK34" s="31"/>
      <c r="GL34" s="31"/>
      <c r="GM34" s="31"/>
      <c r="GN34" s="31"/>
      <c r="GO34" s="31"/>
      <c r="GP34" s="31"/>
      <c r="GQ34" s="31"/>
      <c r="GR34" s="31"/>
      <c r="GS34" s="31"/>
      <c r="GT34" s="31"/>
      <c r="GU34" s="31"/>
      <c r="GV34" s="31"/>
      <c r="GW34" s="31"/>
      <c r="GX34" s="31"/>
      <c r="GY34" s="31"/>
      <c r="GZ34" s="31"/>
      <c r="HA34" s="31"/>
      <c r="HB34" s="31"/>
      <c r="HC34" s="31"/>
      <c r="HD34" s="31"/>
      <c r="HE34" s="31"/>
      <c r="HF34" s="31"/>
      <c r="HG34" s="31"/>
      <c r="HH34" s="31"/>
      <c r="HI34" s="31"/>
      <c r="HJ34" s="31"/>
      <c r="HK34" s="31"/>
      <c r="HL34" s="31"/>
      <c r="HM34" s="31"/>
      <c r="HN34" s="31"/>
      <c r="HO34" s="31"/>
      <c r="HP34" s="31"/>
      <c r="HQ34" s="31"/>
      <c r="HR34" s="31"/>
      <c r="HS34" s="31"/>
      <c r="HT34" s="31"/>
      <c r="HU34" s="31"/>
      <c r="HV34" s="31"/>
      <c r="HW34" s="31"/>
      <c r="HX34" s="31"/>
      <c r="HY34" s="31"/>
      <c r="HZ34" s="31"/>
      <c r="IA34" s="31"/>
      <c r="IB34" s="31"/>
      <c r="IC34" s="31"/>
      <c r="ID34" s="31"/>
      <c r="IE34" s="31"/>
      <c r="IF34" s="31"/>
      <c r="IG34" s="31"/>
      <c r="IH34" s="31"/>
      <c r="II34" s="31"/>
      <c r="IJ34" s="31"/>
      <c r="IK34" s="31"/>
      <c r="IL34" s="31"/>
      <c r="IM34" s="31"/>
      <c r="IN34" s="31"/>
      <c r="IO34" s="31"/>
      <c r="IP34" s="31"/>
      <c r="IQ34" s="31"/>
      <c r="IR34" s="31"/>
      <c r="IS34" s="31"/>
      <c r="IT34" s="31"/>
      <c r="IU34" s="31"/>
      <c r="IV34" s="31"/>
      <c r="IW34" s="31"/>
      <c r="IX34" s="31"/>
      <c r="IY34" s="31"/>
      <c r="IZ34" s="31"/>
      <c r="JA34" s="31"/>
      <c r="JB34" s="31"/>
      <c r="JC34" s="31"/>
      <c r="JD34" s="31"/>
      <c r="JE34" s="31"/>
      <c r="JF34" s="31"/>
      <c r="JG34" s="31"/>
      <c r="JH34" s="31"/>
      <c r="JI34" s="31"/>
      <c r="JJ34" s="31"/>
      <c r="JK34" s="31"/>
      <c r="JL34" s="31"/>
      <c r="JM34" s="31"/>
      <c r="JN34" s="31"/>
      <c r="JO34" s="31"/>
      <c r="JP34" s="31"/>
      <c r="JQ34" s="31"/>
      <c r="JR34" s="31"/>
      <c r="JS34" s="31"/>
      <c r="JT34" s="31"/>
      <c r="JU34" s="31"/>
      <c r="JV34" s="31"/>
      <c r="JW34" s="31"/>
      <c r="JX34" s="31"/>
      <c r="JY34" s="31"/>
      <c r="JZ34" s="31"/>
      <c r="KA34" s="31"/>
      <c r="KB34" s="31"/>
      <c r="KC34" s="31"/>
      <c r="KD34" s="31"/>
      <c r="KE34" s="31"/>
      <c r="KF34" s="31"/>
      <c r="KG34" s="31"/>
      <c r="KH34" s="31"/>
      <c r="KI34" s="31"/>
      <c r="KJ34" s="31"/>
      <c r="KK34" s="31"/>
      <c r="KL34" s="31"/>
      <c r="KM34" s="31"/>
      <c r="KN34" s="31"/>
      <c r="KO34" s="31"/>
      <c r="KP34" s="31"/>
      <c r="KQ34" s="31"/>
      <c r="KR34" s="31"/>
      <c r="KS34" s="31"/>
      <c r="KT34" s="31"/>
      <c r="KU34" s="31"/>
      <c r="KV34" s="31"/>
      <c r="KW34" s="31"/>
      <c r="KX34" s="31"/>
      <c r="KY34" s="31"/>
      <c r="KZ34" s="31"/>
      <c r="LA34" s="31"/>
      <c r="LB34" s="31"/>
      <c r="LC34" s="31"/>
      <c r="LD34" s="31"/>
      <c r="LE34" s="31"/>
      <c r="LF34" s="31"/>
      <c r="LG34" s="31"/>
      <c r="LH34" s="31"/>
      <c r="LI34" s="31"/>
      <c r="LJ34" s="31"/>
      <c r="LK34" s="31"/>
      <c r="LL34" s="31"/>
      <c r="LM34" s="31"/>
      <c r="LN34" s="31"/>
      <c r="LO34" s="31"/>
      <c r="LP34" s="31"/>
      <c r="LQ34" s="31"/>
      <c r="LR34" s="31"/>
      <c r="LS34" s="31"/>
      <c r="LT34" s="31"/>
      <c r="LU34" s="31"/>
      <c r="LV34" s="31"/>
      <c r="LW34" s="31"/>
      <c r="LX34" s="31"/>
      <c r="LY34" s="31"/>
      <c r="LZ34" s="31"/>
      <c r="MA34" s="31"/>
      <c r="MB34" s="31"/>
      <c r="MC34" s="31"/>
      <c r="MD34" s="31"/>
      <c r="ME34" s="31"/>
      <c r="MF34" s="31"/>
      <c r="MG34" s="31"/>
      <c r="MH34" s="31"/>
      <c r="MI34" s="31"/>
      <c r="MJ34" s="31"/>
      <c r="MK34" s="31"/>
      <c r="ML34" s="31"/>
      <c r="MM34" s="31"/>
      <c r="MN34" s="31"/>
      <c r="MO34" s="31"/>
      <c r="MP34" s="31"/>
      <c r="MQ34" s="31"/>
      <c r="MR34" s="31"/>
      <c r="MS34" s="31"/>
      <c r="MT34" s="31"/>
      <c r="MU34" s="31"/>
      <c r="MV34" s="31"/>
      <c r="MW34" s="31"/>
      <c r="MX34" s="31"/>
      <c r="MY34" s="31"/>
      <c r="MZ34" s="31"/>
      <c r="NA34" s="31"/>
      <c r="NB34" s="31"/>
      <c r="NC34" s="31"/>
      <c r="ND34" s="31"/>
      <c r="NE34" s="31"/>
      <c r="NF34" s="31"/>
      <c r="NG34" s="31"/>
      <c r="NH34" s="31"/>
      <c r="NI34" s="31"/>
      <c r="NJ34" s="31"/>
      <c r="NK34" s="31"/>
      <c r="NL34" s="31"/>
      <c r="NM34" s="31"/>
      <c r="NN34" s="31"/>
      <c r="NO34" s="31"/>
      <c r="NP34" s="31"/>
      <c r="NQ34" s="31"/>
      <c r="NR34" s="31"/>
      <c r="NS34" s="31"/>
      <c r="NT34" s="31"/>
      <c r="NU34" s="31"/>
      <c r="NV34" s="31"/>
      <c r="NW34" s="31"/>
      <c r="NX34" s="31"/>
      <c r="NY34" s="31"/>
      <c r="NZ34" s="31"/>
      <c r="OA34" s="31"/>
      <c r="OB34" s="31"/>
      <c r="OC34" s="31"/>
      <c r="OD34" s="31"/>
      <c r="OE34" s="31"/>
      <c r="OF34" s="31"/>
      <c r="OG34" s="31"/>
      <c r="OH34" s="31"/>
      <c r="OI34" s="31"/>
      <c r="OJ34" s="31"/>
      <c r="OK34" s="31"/>
      <c r="OL34" s="31"/>
      <c r="OM34" s="31"/>
      <c r="ON34" s="31"/>
      <c r="OO34" s="31"/>
      <c r="OP34" s="31"/>
      <c r="OQ34" s="31"/>
      <c r="OR34" s="31"/>
      <c r="OS34" s="31"/>
      <c r="OT34" s="31"/>
      <c r="OU34" s="31"/>
      <c r="OV34" s="31"/>
      <c r="OW34" s="31"/>
      <c r="OX34" s="31"/>
      <c r="OY34" s="31"/>
      <c r="OZ34" s="31"/>
      <c r="PA34" s="31"/>
      <c r="PB34" s="31"/>
      <c r="PC34" s="31"/>
      <c r="PD34" s="31"/>
      <c r="PE34" s="31"/>
      <c r="PF34" s="31"/>
      <c r="PG34" s="31"/>
      <c r="PH34" s="31"/>
      <c r="PI34" s="31"/>
      <c r="PJ34" s="31"/>
      <c r="PK34" s="31"/>
      <c r="PL34" s="31"/>
      <c r="PM34" s="31"/>
      <c r="PN34" s="31"/>
      <c r="PO34" s="31"/>
      <c r="PP34" s="31"/>
      <c r="PQ34" s="31"/>
      <c r="PR34" s="31"/>
      <c r="PS34" s="31"/>
      <c r="PT34" s="31"/>
      <c r="PU34" s="31"/>
      <c r="PV34" s="31"/>
      <c r="PW34" s="31"/>
      <c r="PX34" s="31"/>
      <c r="PY34" s="31"/>
      <c r="PZ34" s="31"/>
      <c r="QA34" s="31"/>
      <c r="QB34" s="31"/>
      <c r="QC34" s="31"/>
    </row>
    <row r="35" spans="1:16383" s="40" customFormat="1" x14ac:dyDescent="0.3">
      <c r="A35" s="37" t="s">
        <v>743</v>
      </c>
      <c r="B35" s="33" t="s">
        <v>49</v>
      </c>
      <c r="C35" s="33">
        <v>120</v>
      </c>
      <c r="D35" s="33" t="s">
        <v>68</v>
      </c>
      <c r="E35" s="33"/>
      <c r="F35" s="33">
        <v>1151</v>
      </c>
      <c r="G35" s="33">
        <v>55</v>
      </c>
      <c r="H35" s="33"/>
      <c r="I35" s="33">
        <v>125</v>
      </c>
      <c r="J35" s="33">
        <v>125</v>
      </c>
      <c r="K35" s="33">
        <v>125</v>
      </c>
      <c r="L35" s="33">
        <v>125</v>
      </c>
      <c r="M35" s="33"/>
      <c r="N35" s="33">
        <v>125</v>
      </c>
      <c r="O35" s="33">
        <v>125</v>
      </c>
      <c r="P35" s="33">
        <v>125</v>
      </c>
      <c r="Q35" s="33">
        <v>221</v>
      </c>
      <c r="R35" s="33"/>
      <c r="S35" s="33"/>
      <c r="T35" s="34">
        <f t="shared" si="1"/>
        <v>1151</v>
      </c>
      <c r="U35" s="34">
        <f t="shared" si="2"/>
        <v>0</v>
      </c>
      <c r="V35" s="35">
        <f t="shared" si="3"/>
        <v>1</v>
      </c>
      <c r="W35" s="15"/>
      <c r="X35" s="36" t="str">
        <f t="shared" si="4"/>
        <v/>
      </c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  <c r="BE35" s="31"/>
      <c r="BF35" s="31"/>
      <c r="BG35" s="31"/>
      <c r="BH35" s="31"/>
      <c r="BI35" s="31"/>
      <c r="BJ35" s="31"/>
      <c r="BK35" s="31"/>
      <c r="BL35" s="31"/>
      <c r="BM35" s="31"/>
      <c r="BN35" s="31"/>
      <c r="BO35" s="31"/>
      <c r="BP35" s="31"/>
      <c r="BQ35" s="31"/>
      <c r="BR35" s="31"/>
      <c r="BS35" s="31"/>
      <c r="BT35" s="31"/>
      <c r="BU35" s="31"/>
      <c r="BV35" s="31"/>
      <c r="BW35" s="31"/>
      <c r="BX35" s="31"/>
      <c r="BY35" s="31"/>
      <c r="BZ35" s="31"/>
      <c r="CA35" s="31"/>
      <c r="CB35" s="31"/>
      <c r="CC35" s="31"/>
      <c r="CD35" s="31"/>
      <c r="CE35" s="31"/>
      <c r="CF35" s="31"/>
      <c r="CG35" s="31"/>
      <c r="CH35" s="31"/>
      <c r="CI35" s="31"/>
      <c r="CJ35" s="31"/>
      <c r="CK35" s="31"/>
      <c r="CL35" s="31"/>
      <c r="CM35" s="31"/>
      <c r="CN35" s="31"/>
      <c r="CO35" s="31"/>
      <c r="CP35" s="31"/>
      <c r="CQ35" s="31"/>
      <c r="CR35" s="31"/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/>
      <c r="DD35" s="31"/>
      <c r="DE35" s="31"/>
      <c r="DF35" s="31"/>
      <c r="DG35" s="31"/>
      <c r="DH35" s="31"/>
      <c r="DI35" s="31"/>
      <c r="DJ35" s="31"/>
      <c r="DK35" s="31"/>
      <c r="DL35" s="31"/>
      <c r="DM35" s="31"/>
      <c r="DN35" s="31"/>
      <c r="DO35" s="31"/>
      <c r="DP35" s="31"/>
      <c r="DQ35" s="31"/>
      <c r="DR35" s="31"/>
      <c r="DS35" s="31"/>
      <c r="DT35" s="31"/>
      <c r="DU35" s="31"/>
      <c r="DV35" s="31"/>
      <c r="DW35" s="31"/>
      <c r="DX35" s="31"/>
      <c r="DY35" s="31"/>
      <c r="DZ35" s="31"/>
      <c r="EA35" s="31"/>
      <c r="EB35" s="31"/>
      <c r="EC35" s="31"/>
      <c r="ED35" s="31"/>
      <c r="EE35" s="31"/>
      <c r="EF35" s="31"/>
      <c r="EG35" s="31"/>
      <c r="EH35" s="31"/>
      <c r="EI35" s="31"/>
      <c r="EJ35" s="31"/>
      <c r="EK35" s="31"/>
      <c r="EL35" s="31"/>
      <c r="EM35" s="31"/>
      <c r="EN35" s="31"/>
      <c r="EO35" s="31"/>
      <c r="EP35" s="31"/>
      <c r="EQ35" s="31"/>
      <c r="ER35" s="31"/>
      <c r="ES35" s="31"/>
      <c r="ET35" s="31"/>
      <c r="EU35" s="31"/>
      <c r="EV35" s="31"/>
      <c r="EW35" s="31"/>
      <c r="EX35" s="31"/>
      <c r="EY35" s="31"/>
      <c r="EZ35" s="31"/>
      <c r="FA35" s="31"/>
      <c r="FB35" s="31"/>
      <c r="FC35" s="31"/>
      <c r="FD35" s="31"/>
      <c r="FE35" s="31"/>
      <c r="FF35" s="31"/>
      <c r="FG35" s="31"/>
      <c r="FH35" s="31"/>
      <c r="FI35" s="31"/>
      <c r="FJ35" s="31"/>
      <c r="FK35" s="31"/>
      <c r="FL35" s="31"/>
      <c r="FM35" s="31"/>
      <c r="FN35" s="31"/>
      <c r="FO35" s="31"/>
      <c r="FP35" s="31"/>
      <c r="FQ35" s="31"/>
      <c r="FR35" s="31"/>
      <c r="FS35" s="31"/>
      <c r="FT35" s="31"/>
      <c r="FU35" s="31"/>
      <c r="FV35" s="31"/>
      <c r="FW35" s="31"/>
      <c r="FX35" s="31"/>
      <c r="FY35" s="31"/>
      <c r="FZ35" s="31"/>
      <c r="GA35" s="31"/>
      <c r="GB35" s="31"/>
      <c r="GC35" s="31"/>
      <c r="GD35" s="31"/>
      <c r="GE35" s="31"/>
      <c r="GF35" s="31"/>
      <c r="GG35" s="31"/>
      <c r="GH35" s="31"/>
      <c r="GI35" s="31"/>
      <c r="GJ35" s="31"/>
      <c r="GK35" s="31"/>
      <c r="GL35" s="31"/>
      <c r="GM35" s="31"/>
      <c r="GN35" s="31"/>
      <c r="GO35" s="31"/>
      <c r="GP35" s="31"/>
      <c r="GQ35" s="31"/>
      <c r="GR35" s="31"/>
      <c r="GS35" s="31"/>
      <c r="GT35" s="31"/>
      <c r="GU35" s="31"/>
      <c r="GV35" s="31"/>
      <c r="GW35" s="31"/>
      <c r="GX35" s="31"/>
      <c r="GY35" s="31"/>
      <c r="GZ35" s="31"/>
      <c r="HA35" s="31"/>
      <c r="HB35" s="31"/>
      <c r="HC35" s="31"/>
      <c r="HD35" s="31"/>
      <c r="HE35" s="31"/>
      <c r="HF35" s="31"/>
      <c r="HG35" s="31"/>
      <c r="HH35" s="31"/>
      <c r="HI35" s="31"/>
      <c r="HJ35" s="31"/>
      <c r="HK35" s="31"/>
      <c r="HL35" s="31"/>
      <c r="HM35" s="31"/>
      <c r="HN35" s="31"/>
      <c r="HO35" s="31"/>
      <c r="HP35" s="31"/>
      <c r="HQ35" s="31"/>
      <c r="HR35" s="31"/>
      <c r="HS35" s="31"/>
      <c r="HT35" s="31"/>
      <c r="HU35" s="31"/>
      <c r="HV35" s="31"/>
      <c r="HW35" s="31"/>
      <c r="HX35" s="31"/>
      <c r="HY35" s="31"/>
      <c r="HZ35" s="31"/>
      <c r="IA35" s="31"/>
      <c r="IB35" s="31"/>
      <c r="IC35" s="31"/>
      <c r="ID35" s="31"/>
      <c r="IE35" s="31"/>
      <c r="IF35" s="31"/>
      <c r="IG35" s="31"/>
      <c r="IH35" s="31"/>
      <c r="II35" s="31"/>
      <c r="IJ35" s="31"/>
      <c r="IK35" s="31"/>
      <c r="IL35" s="31"/>
      <c r="IM35" s="31"/>
      <c r="IN35" s="31"/>
      <c r="IO35" s="31"/>
      <c r="IP35" s="31"/>
      <c r="IQ35" s="31"/>
      <c r="IR35" s="31"/>
      <c r="IS35" s="31"/>
      <c r="IT35" s="31"/>
      <c r="IU35" s="31"/>
      <c r="IV35" s="31"/>
      <c r="IW35" s="31"/>
      <c r="IX35" s="31"/>
      <c r="IY35" s="31"/>
      <c r="IZ35" s="31"/>
      <c r="JA35" s="31"/>
      <c r="JB35" s="31"/>
      <c r="JC35" s="31"/>
      <c r="JD35" s="31"/>
      <c r="JE35" s="31"/>
      <c r="JF35" s="31"/>
      <c r="JG35" s="31"/>
      <c r="JH35" s="31"/>
      <c r="JI35" s="31"/>
      <c r="JJ35" s="31"/>
      <c r="JK35" s="31"/>
      <c r="JL35" s="31"/>
      <c r="JM35" s="31"/>
      <c r="JN35" s="31"/>
      <c r="JO35" s="31"/>
      <c r="JP35" s="31"/>
      <c r="JQ35" s="31"/>
      <c r="JR35" s="31"/>
      <c r="JS35" s="31"/>
      <c r="JT35" s="31"/>
      <c r="JU35" s="31"/>
      <c r="JV35" s="31"/>
      <c r="JW35" s="31"/>
      <c r="JX35" s="31"/>
      <c r="JY35" s="31"/>
      <c r="JZ35" s="31"/>
      <c r="KA35" s="31"/>
      <c r="KB35" s="31"/>
      <c r="KC35" s="31"/>
      <c r="KD35" s="31"/>
      <c r="KE35" s="31"/>
      <c r="KF35" s="31"/>
      <c r="KG35" s="31"/>
      <c r="KH35" s="31"/>
      <c r="KI35" s="31"/>
      <c r="KJ35" s="31"/>
      <c r="KK35" s="31"/>
      <c r="KL35" s="31"/>
      <c r="KM35" s="31"/>
      <c r="KN35" s="31"/>
      <c r="KO35" s="31"/>
      <c r="KP35" s="31"/>
      <c r="KQ35" s="31"/>
      <c r="KR35" s="31"/>
      <c r="KS35" s="31"/>
      <c r="KT35" s="31"/>
      <c r="KU35" s="31"/>
      <c r="KV35" s="31"/>
      <c r="KW35" s="31"/>
      <c r="KX35" s="31"/>
      <c r="KY35" s="31"/>
      <c r="KZ35" s="31"/>
      <c r="LA35" s="31"/>
      <c r="LB35" s="31"/>
      <c r="LC35" s="31"/>
      <c r="LD35" s="31"/>
      <c r="LE35" s="31"/>
      <c r="LF35" s="31"/>
      <c r="LG35" s="31"/>
      <c r="LH35" s="31"/>
      <c r="LI35" s="31"/>
      <c r="LJ35" s="31"/>
      <c r="LK35" s="31"/>
      <c r="LL35" s="31"/>
      <c r="LM35" s="31"/>
      <c r="LN35" s="31"/>
      <c r="LO35" s="31"/>
      <c r="LP35" s="31"/>
      <c r="LQ35" s="31"/>
      <c r="LR35" s="31"/>
      <c r="LS35" s="31"/>
      <c r="LT35" s="31"/>
      <c r="LU35" s="31"/>
      <c r="LV35" s="31"/>
      <c r="LW35" s="31"/>
      <c r="LX35" s="31"/>
      <c r="LY35" s="31"/>
      <c r="LZ35" s="31"/>
      <c r="MA35" s="31"/>
      <c r="MB35" s="31"/>
      <c r="MC35" s="31"/>
      <c r="MD35" s="31"/>
      <c r="ME35" s="31"/>
      <c r="MF35" s="31"/>
      <c r="MG35" s="31"/>
      <c r="MH35" s="31"/>
      <c r="MI35" s="31"/>
      <c r="MJ35" s="31"/>
      <c r="MK35" s="31"/>
      <c r="ML35" s="31"/>
      <c r="MM35" s="31"/>
      <c r="MN35" s="31"/>
      <c r="MO35" s="31"/>
      <c r="MP35" s="31"/>
      <c r="MQ35" s="31"/>
      <c r="MR35" s="31"/>
      <c r="MS35" s="31"/>
      <c r="MT35" s="31"/>
      <c r="MU35" s="31"/>
      <c r="MV35" s="31"/>
      <c r="MW35" s="31"/>
      <c r="MX35" s="31"/>
      <c r="MY35" s="31"/>
      <c r="MZ35" s="31"/>
      <c r="NA35" s="31"/>
      <c r="NB35" s="31"/>
      <c r="NC35" s="31"/>
      <c r="ND35" s="31"/>
      <c r="NE35" s="31"/>
      <c r="NF35" s="31"/>
      <c r="NG35" s="31"/>
      <c r="NH35" s="31"/>
      <c r="NI35" s="31"/>
      <c r="NJ35" s="31"/>
      <c r="NK35" s="31"/>
      <c r="NL35" s="31"/>
      <c r="NM35" s="31"/>
      <c r="NN35" s="31"/>
      <c r="NO35" s="31"/>
      <c r="NP35" s="31"/>
      <c r="NQ35" s="31"/>
      <c r="NR35" s="31"/>
      <c r="NS35" s="31"/>
      <c r="NT35" s="31"/>
      <c r="NU35" s="31"/>
      <c r="NV35" s="31"/>
      <c r="NW35" s="31"/>
      <c r="NX35" s="31"/>
      <c r="NY35" s="31"/>
      <c r="NZ35" s="31"/>
      <c r="OA35" s="31"/>
      <c r="OB35" s="31"/>
      <c r="OC35" s="31"/>
      <c r="OD35" s="31"/>
      <c r="OE35" s="31"/>
      <c r="OF35" s="31"/>
      <c r="OG35" s="31"/>
      <c r="OH35" s="31"/>
      <c r="OI35" s="31"/>
      <c r="OJ35" s="31"/>
      <c r="OK35" s="31"/>
      <c r="OL35" s="31"/>
      <c r="OM35" s="31"/>
      <c r="ON35" s="31"/>
      <c r="OO35" s="31"/>
      <c r="OP35" s="31"/>
      <c r="OQ35" s="31"/>
      <c r="OR35" s="31"/>
      <c r="OS35" s="31"/>
      <c r="OT35" s="31"/>
      <c r="OU35" s="31"/>
      <c r="OV35" s="31"/>
      <c r="OW35" s="31"/>
      <c r="OX35" s="31"/>
      <c r="OY35" s="31"/>
      <c r="OZ35" s="31"/>
      <c r="PA35" s="31"/>
      <c r="PB35" s="31"/>
      <c r="PC35" s="31"/>
      <c r="PD35" s="31"/>
      <c r="PE35" s="31"/>
      <c r="PF35" s="31"/>
      <c r="PG35" s="31"/>
      <c r="PH35" s="31"/>
      <c r="PI35" s="31"/>
      <c r="PJ35" s="31"/>
      <c r="PK35" s="31"/>
      <c r="PL35" s="31"/>
      <c r="PM35" s="31"/>
      <c r="PN35" s="31"/>
      <c r="PO35" s="31"/>
      <c r="PP35" s="31"/>
      <c r="PQ35" s="31"/>
      <c r="PR35" s="31"/>
      <c r="PS35" s="31"/>
      <c r="PT35" s="31"/>
      <c r="PU35" s="31"/>
      <c r="PV35" s="31"/>
      <c r="PW35" s="31"/>
      <c r="PX35" s="31"/>
      <c r="PY35" s="31"/>
      <c r="PZ35" s="31"/>
      <c r="QA35" s="31"/>
      <c r="QB35" s="31"/>
      <c r="QC35" s="31"/>
    </row>
    <row r="36" spans="1:16383" s="40" customFormat="1" x14ac:dyDescent="0.3">
      <c r="A36" s="37" t="s">
        <v>949</v>
      </c>
      <c r="B36" s="33" t="s">
        <v>49</v>
      </c>
      <c r="C36" s="33">
        <v>93</v>
      </c>
      <c r="D36" s="33" t="s">
        <v>39</v>
      </c>
      <c r="E36" s="33"/>
      <c r="F36" s="33">
        <v>1090</v>
      </c>
      <c r="G36" s="33">
        <v>55</v>
      </c>
      <c r="H36" s="33">
        <v>132</v>
      </c>
      <c r="I36" s="33">
        <v>115</v>
      </c>
      <c r="J36" s="33">
        <v>155</v>
      </c>
      <c r="K36" s="33">
        <v>115</v>
      </c>
      <c r="L36" s="33">
        <v>115</v>
      </c>
      <c r="M36" s="33"/>
      <c r="N36" s="33">
        <v>115</v>
      </c>
      <c r="O36" s="33">
        <v>115</v>
      </c>
      <c r="P36" s="33">
        <v>115</v>
      </c>
      <c r="Q36" s="33">
        <v>20</v>
      </c>
      <c r="R36" s="33"/>
      <c r="S36" s="33">
        <v>38</v>
      </c>
      <c r="T36" s="34">
        <f t="shared" si="1"/>
        <v>1090</v>
      </c>
      <c r="U36" s="34">
        <f t="shared" si="2"/>
        <v>0</v>
      </c>
      <c r="V36" s="35">
        <f t="shared" si="3"/>
        <v>1</v>
      </c>
      <c r="W36" s="15"/>
      <c r="X36" s="36" t="str">
        <f t="shared" si="4"/>
        <v/>
      </c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31"/>
      <c r="BI36" s="31"/>
      <c r="BJ36" s="31"/>
      <c r="BK36" s="31"/>
      <c r="BL36" s="31"/>
      <c r="BM36" s="31"/>
      <c r="BN36" s="31"/>
      <c r="BO36" s="31"/>
      <c r="BP36" s="31"/>
      <c r="BQ36" s="31"/>
      <c r="BR36" s="31"/>
      <c r="BS36" s="31"/>
      <c r="BT36" s="31"/>
      <c r="BU36" s="31"/>
      <c r="BV36" s="31"/>
      <c r="BW36" s="31"/>
      <c r="BX36" s="31"/>
      <c r="BY36" s="31"/>
      <c r="BZ36" s="31"/>
      <c r="CA36" s="31"/>
      <c r="CB36" s="31"/>
      <c r="CC36" s="31"/>
      <c r="CD36" s="31"/>
      <c r="CE36" s="31"/>
      <c r="CF36" s="31"/>
      <c r="CG36" s="31"/>
      <c r="CH36" s="31"/>
      <c r="CI36" s="31"/>
      <c r="CJ36" s="31"/>
      <c r="CK36" s="31"/>
      <c r="CL36" s="31"/>
      <c r="CM36" s="31"/>
      <c r="CN36" s="31"/>
      <c r="CO36" s="31"/>
      <c r="CP36" s="31"/>
      <c r="CQ36" s="31"/>
      <c r="CR36" s="31"/>
      <c r="CS36" s="31"/>
      <c r="CT36" s="31"/>
      <c r="CU36" s="31"/>
      <c r="CV36" s="31"/>
      <c r="CW36" s="31"/>
      <c r="CX36" s="31"/>
      <c r="CY36" s="31"/>
      <c r="CZ36" s="31"/>
      <c r="DA36" s="31"/>
      <c r="DB36" s="31"/>
      <c r="DC36" s="31"/>
      <c r="DD36" s="31"/>
      <c r="DE36" s="31"/>
      <c r="DF36" s="31"/>
      <c r="DG36" s="31"/>
      <c r="DH36" s="31"/>
      <c r="DI36" s="31"/>
      <c r="DJ36" s="31"/>
      <c r="DK36" s="31"/>
      <c r="DL36" s="31"/>
      <c r="DM36" s="31"/>
      <c r="DN36" s="31"/>
      <c r="DO36" s="31"/>
      <c r="DP36" s="31"/>
      <c r="DQ36" s="31"/>
      <c r="DR36" s="31"/>
      <c r="DS36" s="31"/>
      <c r="DT36" s="31"/>
      <c r="DU36" s="31"/>
      <c r="DV36" s="31"/>
      <c r="DW36" s="31"/>
      <c r="DX36" s="31"/>
      <c r="DY36" s="31"/>
      <c r="DZ36" s="31"/>
      <c r="EA36" s="31"/>
      <c r="EB36" s="31"/>
      <c r="EC36" s="31"/>
      <c r="ED36" s="31"/>
      <c r="EE36" s="31"/>
      <c r="EF36" s="31"/>
      <c r="EG36" s="31"/>
      <c r="EH36" s="31"/>
      <c r="EI36" s="31"/>
      <c r="EJ36" s="31"/>
      <c r="EK36" s="31"/>
      <c r="EL36" s="31"/>
      <c r="EM36" s="31"/>
      <c r="EN36" s="31"/>
      <c r="EO36" s="31"/>
      <c r="EP36" s="31"/>
      <c r="EQ36" s="31"/>
      <c r="ER36" s="31"/>
      <c r="ES36" s="31"/>
      <c r="ET36" s="31"/>
      <c r="EU36" s="31"/>
      <c r="EV36" s="31"/>
      <c r="EW36" s="31"/>
      <c r="EX36" s="31"/>
      <c r="EY36" s="31"/>
      <c r="EZ36" s="31"/>
      <c r="FA36" s="31"/>
      <c r="FB36" s="31"/>
      <c r="FC36" s="31"/>
      <c r="FD36" s="31"/>
      <c r="FE36" s="31"/>
      <c r="FF36" s="31"/>
      <c r="FG36" s="31"/>
      <c r="FH36" s="31"/>
      <c r="FI36" s="31"/>
      <c r="FJ36" s="31"/>
      <c r="FK36" s="31"/>
      <c r="FL36" s="31"/>
      <c r="FM36" s="31"/>
      <c r="FN36" s="31"/>
      <c r="FO36" s="31"/>
      <c r="FP36" s="31"/>
      <c r="FQ36" s="31"/>
      <c r="FR36" s="31"/>
      <c r="FS36" s="31"/>
      <c r="FT36" s="31"/>
      <c r="FU36" s="31"/>
      <c r="FV36" s="31"/>
      <c r="FW36" s="31"/>
      <c r="FX36" s="31"/>
      <c r="FY36" s="31"/>
      <c r="FZ36" s="31"/>
      <c r="GA36" s="31"/>
      <c r="GB36" s="31"/>
      <c r="GC36" s="31"/>
      <c r="GD36" s="31"/>
      <c r="GE36" s="31"/>
      <c r="GF36" s="31"/>
      <c r="GG36" s="31"/>
      <c r="GH36" s="31"/>
      <c r="GI36" s="31"/>
      <c r="GJ36" s="31"/>
      <c r="GK36" s="31"/>
      <c r="GL36" s="31"/>
      <c r="GM36" s="31"/>
      <c r="GN36" s="31"/>
      <c r="GO36" s="31"/>
      <c r="GP36" s="31"/>
      <c r="GQ36" s="31"/>
      <c r="GR36" s="31"/>
      <c r="GS36" s="31"/>
      <c r="GT36" s="31"/>
      <c r="GU36" s="31"/>
      <c r="GV36" s="31"/>
      <c r="GW36" s="31"/>
      <c r="GX36" s="31"/>
      <c r="GY36" s="31"/>
      <c r="GZ36" s="31"/>
      <c r="HA36" s="31"/>
      <c r="HB36" s="31"/>
      <c r="HC36" s="31"/>
      <c r="HD36" s="31"/>
      <c r="HE36" s="31"/>
      <c r="HF36" s="31"/>
      <c r="HG36" s="31"/>
      <c r="HH36" s="31"/>
      <c r="HI36" s="31"/>
      <c r="HJ36" s="31"/>
      <c r="HK36" s="31"/>
      <c r="HL36" s="31"/>
      <c r="HM36" s="31"/>
      <c r="HN36" s="31"/>
      <c r="HO36" s="31"/>
      <c r="HP36" s="31"/>
      <c r="HQ36" s="31"/>
      <c r="HR36" s="31"/>
      <c r="HS36" s="31"/>
      <c r="HT36" s="31"/>
      <c r="HU36" s="31"/>
      <c r="HV36" s="31"/>
      <c r="HW36" s="31"/>
      <c r="HX36" s="31"/>
      <c r="HY36" s="31"/>
      <c r="HZ36" s="31"/>
      <c r="IA36" s="31"/>
      <c r="IB36" s="31"/>
      <c r="IC36" s="31"/>
      <c r="ID36" s="31"/>
      <c r="IE36" s="31"/>
      <c r="IF36" s="31"/>
      <c r="IG36" s="31"/>
      <c r="IH36" s="31"/>
      <c r="II36" s="31"/>
      <c r="IJ36" s="31"/>
      <c r="IK36" s="31"/>
      <c r="IL36" s="31"/>
      <c r="IM36" s="31"/>
      <c r="IN36" s="31"/>
      <c r="IO36" s="31"/>
      <c r="IP36" s="31"/>
      <c r="IQ36" s="31"/>
      <c r="IR36" s="31"/>
      <c r="IS36" s="31"/>
      <c r="IT36" s="31"/>
      <c r="IU36" s="31"/>
      <c r="IV36" s="31"/>
      <c r="IW36" s="31"/>
      <c r="IX36" s="31"/>
      <c r="IY36" s="31"/>
      <c r="IZ36" s="31"/>
      <c r="JA36" s="31"/>
      <c r="JB36" s="31"/>
      <c r="JC36" s="31"/>
      <c r="JD36" s="31"/>
      <c r="JE36" s="31"/>
      <c r="JF36" s="31"/>
      <c r="JG36" s="31"/>
      <c r="JH36" s="31"/>
      <c r="JI36" s="31"/>
      <c r="JJ36" s="31"/>
      <c r="JK36" s="31"/>
      <c r="JL36" s="31"/>
      <c r="JM36" s="31"/>
      <c r="JN36" s="31"/>
      <c r="JO36" s="31"/>
      <c r="JP36" s="31"/>
      <c r="JQ36" s="31"/>
      <c r="JR36" s="31"/>
      <c r="JS36" s="31"/>
      <c r="JT36" s="31"/>
      <c r="JU36" s="31"/>
      <c r="JV36" s="31"/>
      <c r="JW36" s="31"/>
      <c r="JX36" s="31"/>
      <c r="JY36" s="31"/>
      <c r="JZ36" s="31"/>
      <c r="KA36" s="31"/>
      <c r="KB36" s="31"/>
      <c r="KC36" s="31"/>
      <c r="KD36" s="31"/>
      <c r="KE36" s="31"/>
      <c r="KF36" s="31"/>
      <c r="KG36" s="31"/>
      <c r="KH36" s="31"/>
      <c r="KI36" s="31"/>
      <c r="KJ36" s="31"/>
      <c r="KK36" s="31"/>
      <c r="KL36" s="31"/>
      <c r="KM36" s="31"/>
      <c r="KN36" s="31"/>
      <c r="KO36" s="31"/>
      <c r="KP36" s="31"/>
      <c r="KQ36" s="31"/>
      <c r="KR36" s="31"/>
      <c r="KS36" s="31"/>
      <c r="KT36" s="31"/>
      <c r="KU36" s="31"/>
      <c r="KV36" s="31"/>
      <c r="KW36" s="31"/>
      <c r="KX36" s="31"/>
      <c r="KY36" s="31"/>
      <c r="KZ36" s="31"/>
      <c r="LA36" s="31"/>
      <c r="LB36" s="31"/>
      <c r="LC36" s="31"/>
      <c r="LD36" s="31"/>
      <c r="LE36" s="31"/>
      <c r="LF36" s="31"/>
      <c r="LG36" s="31"/>
      <c r="LH36" s="31"/>
      <c r="LI36" s="31"/>
      <c r="LJ36" s="31"/>
      <c r="LK36" s="31"/>
      <c r="LL36" s="31"/>
      <c r="LM36" s="31"/>
      <c r="LN36" s="31"/>
      <c r="LO36" s="31"/>
      <c r="LP36" s="31"/>
      <c r="LQ36" s="31"/>
      <c r="LR36" s="31"/>
      <c r="LS36" s="31"/>
      <c r="LT36" s="31"/>
      <c r="LU36" s="31"/>
      <c r="LV36" s="31"/>
      <c r="LW36" s="31"/>
      <c r="LX36" s="31"/>
      <c r="LY36" s="31"/>
      <c r="LZ36" s="31"/>
      <c r="MA36" s="31"/>
      <c r="MB36" s="31"/>
      <c r="MC36" s="31"/>
      <c r="MD36" s="31"/>
      <c r="ME36" s="31"/>
      <c r="MF36" s="31"/>
      <c r="MG36" s="31"/>
      <c r="MH36" s="31"/>
      <c r="MI36" s="31"/>
      <c r="MJ36" s="31"/>
      <c r="MK36" s="31"/>
      <c r="ML36" s="31"/>
      <c r="MM36" s="31"/>
      <c r="MN36" s="31"/>
      <c r="MO36" s="31"/>
      <c r="MP36" s="31"/>
      <c r="MQ36" s="31"/>
      <c r="MR36" s="31"/>
      <c r="MS36" s="31"/>
      <c r="MT36" s="31"/>
      <c r="MU36" s="31"/>
      <c r="MV36" s="31"/>
      <c r="MW36" s="31"/>
      <c r="MX36" s="31"/>
      <c r="MY36" s="31"/>
      <c r="MZ36" s="31"/>
      <c r="NA36" s="31"/>
      <c r="NB36" s="31"/>
      <c r="NC36" s="31"/>
      <c r="ND36" s="31"/>
      <c r="NE36" s="31"/>
      <c r="NF36" s="31"/>
      <c r="NG36" s="31"/>
      <c r="NH36" s="31"/>
      <c r="NI36" s="31"/>
      <c r="NJ36" s="31"/>
      <c r="NK36" s="31"/>
      <c r="NL36" s="31"/>
      <c r="NM36" s="31"/>
      <c r="NN36" s="31"/>
      <c r="NO36" s="31"/>
      <c r="NP36" s="31"/>
      <c r="NQ36" s="31"/>
      <c r="NR36" s="31"/>
      <c r="NS36" s="31"/>
      <c r="NT36" s="31"/>
      <c r="NU36" s="31"/>
      <c r="NV36" s="31"/>
      <c r="NW36" s="31"/>
      <c r="NX36" s="31"/>
      <c r="NY36" s="31"/>
      <c r="NZ36" s="31"/>
      <c r="OA36" s="31"/>
      <c r="OB36" s="31"/>
      <c r="OC36" s="31"/>
      <c r="OD36" s="31"/>
      <c r="OE36" s="31"/>
      <c r="OF36" s="31"/>
      <c r="OG36" s="31"/>
      <c r="OH36" s="31"/>
      <c r="OI36" s="31"/>
      <c r="OJ36" s="31"/>
      <c r="OK36" s="31"/>
      <c r="OL36" s="31"/>
      <c r="OM36" s="31"/>
      <c r="ON36" s="31"/>
      <c r="OO36" s="31"/>
      <c r="OP36" s="31"/>
      <c r="OQ36" s="31"/>
      <c r="OR36" s="31"/>
      <c r="OS36" s="31"/>
      <c r="OT36" s="31"/>
      <c r="OU36" s="31"/>
      <c r="OV36" s="31"/>
      <c r="OW36" s="31"/>
      <c r="OX36" s="31"/>
      <c r="OY36" s="31"/>
      <c r="OZ36" s="31"/>
      <c r="PA36" s="31"/>
      <c r="PB36" s="31"/>
      <c r="PC36" s="31"/>
      <c r="PD36" s="31"/>
      <c r="PE36" s="31"/>
      <c r="PF36" s="31"/>
      <c r="PG36" s="31"/>
      <c r="PH36" s="31"/>
      <c r="PI36" s="31"/>
      <c r="PJ36" s="31"/>
      <c r="PK36" s="31"/>
      <c r="PL36" s="31"/>
      <c r="PM36" s="31"/>
      <c r="PN36" s="31"/>
      <c r="PO36" s="31"/>
      <c r="PP36" s="31"/>
      <c r="PQ36" s="31"/>
      <c r="PR36" s="31"/>
      <c r="PS36" s="31"/>
      <c r="PT36" s="31"/>
      <c r="PU36" s="31"/>
      <c r="PV36" s="31"/>
      <c r="PW36" s="31"/>
      <c r="PX36" s="31"/>
      <c r="PY36" s="31"/>
      <c r="PZ36" s="31"/>
      <c r="QA36" s="31"/>
      <c r="QB36" s="31"/>
      <c r="QC36" s="31"/>
    </row>
    <row r="37" spans="1:16383" s="40" customFormat="1" x14ac:dyDescent="0.3">
      <c r="A37" s="37" t="s">
        <v>962</v>
      </c>
      <c r="B37" s="33" t="s">
        <v>49</v>
      </c>
      <c r="C37" s="33">
        <v>75</v>
      </c>
      <c r="D37" s="33" t="s">
        <v>54</v>
      </c>
      <c r="E37" s="33"/>
      <c r="F37" s="33">
        <v>680</v>
      </c>
      <c r="G37" s="33"/>
      <c r="H37" s="33"/>
      <c r="I37" s="33"/>
      <c r="J37" s="41">
        <v>85</v>
      </c>
      <c r="K37" s="33">
        <v>85</v>
      </c>
      <c r="L37" s="33">
        <v>85</v>
      </c>
      <c r="M37" s="33">
        <v>85</v>
      </c>
      <c r="N37" s="33">
        <v>85</v>
      </c>
      <c r="O37" s="33">
        <v>85</v>
      </c>
      <c r="P37" s="33">
        <v>85</v>
      </c>
      <c r="Q37" s="33">
        <v>85</v>
      </c>
      <c r="R37" s="33"/>
      <c r="S37" s="33"/>
      <c r="T37" s="34">
        <f t="shared" si="1"/>
        <v>680</v>
      </c>
      <c r="U37" s="34">
        <f t="shared" si="2"/>
        <v>0</v>
      </c>
      <c r="V37" s="35">
        <f t="shared" si="3"/>
        <v>1</v>
      </c>
      <c r="W37" s="13"/>
      <c r="X37" s="36" t="str">
        <f t="shared" si="4"/>
        <v/>
      </c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  <c r="BJ37" s="31"/>
      <c r="BK37" s="31"/>
      <c r="BL37" s="31"/>
      <c r="BM37" s="31"/>
      <c r="BN37" s="31"/>
      <c r="BO37" s="31"/>
      <c r="BP37" s="31"/>
      <c r="BQ37" s="31"/>
      <c r="BR37" s="31"/>
      <c r="BS37" s="31"/>
      <c r="BT37" s="31"/>
      <c r="BU37" s="31"/>
      <c r="BV37" s="31"/>
      <c r="BW37" s="31"/>
      <c r="BX37" s="31"/>
      <c r="BY37" s="31"/>
      <c r="BZ37" s="31"/>
      <c r="CA37" s="31"/>
      <c r="CB37" s="31"/>
      <c r="CC37" s="31"/>
      <c r="CD37" s="31"/>
      <c r="CE37" s="31"/>
      <c r="CF37" s="31"/>
      <c r="CG37" s="31"/>
      <c r="CH37" s="31"/>
      <c r="CI37" s="31"/>
      <c r="CJ37" s="31"/>
      <c r="CK37" s="31"/>
      <c r="CL37" s="31"/>
      <c r="CM37" s="31"/>
      <c r="CN37" s="31"/>
      <c r="CO37" s="31"/>
      <c r="CP37" s="31"/>
      <c r="CQ37" s="31"/>
      <c r="CR37" s="31"/>
      <c r="CS37" s="31"/>
      <c r="CT37" s="31"/>
      <c r="CU37" s="31"/>
      <c r="CV37" s="31"/>
      <c r="CW37" s="31"/>
      <c r="CX37" s="31"/>
      <c r="CY37" s="31"/>
      <c r="CZ37" s="31"/>
      <c r="DA37" s="31"/>
      <c r="DB37" s="31"/>
      <c r="DC37" s="31"/>
      <c r="DD37" s="31"/>
      <c r="DE37" s="31"/>
      <c r="DF37" s="31"/>
      <c r="DG37" s="31"/>
      <c r="DH37" s="31"/>
      <c r="DI37" s="31"/>
      <c r="DJ37" s="31"/>
      <c r="DK37" s="31"/>
      <c r="DL37" s="31"/>
      <c r="DM37" s="31"/>
      <c r="DN37" s="31"/>
      <c r="DO37" s="31"/>
      <c r="DP37" s="31"/>
      <c r="DQ37" s="31"/>
      <c r="DR37" s="31"/>
      <c r="DS37" s="31"/>
      <c r="DT37" s="31"/>
      <c r="DU37" s="31"/>
      <c r="DV37" s="31"/>
      <c r="DW37" s="31"/>
      <c r="DX37" s="31"/>
      <c r="DY37" s="31"/>
      <c r="DZ37" s="31"/>
      <c r="EA37" s="31"/>
      <c r="EB37" s="31"/>
      <c r="EC37" s="31"/>
      <c r="ED37" s="31"/>
      <c r="EE37" s="31"/>
      <c r="EF37" s="31"/>
      <c r="EG37" s="31"/>
      <c r="EH37" s="31"/>
      <c r="EI37" s="31"/>
      <c r="EJ37" s="31"/>
      <c r="EK37" s="31"/>
      <c r="EL37" s="31"/>
      <c r="EM37" s="31"/>
      <c r="EN37" s="31"/>
      <c r="EO37" s="31"/>
      <c r="EP37" s="31"/>
      <c r="EQ37" s="31"/>
      <c r="ER37" s="31"/>
      <c r="ES37" s="31"/>
      <c r="ET37" s="31"/>
      <c r="EU37" s="31"/>
      <c r="EV37" s="31"/>
      <c r="EW37" s="31"/>
      <c r="EX37" s="31"/>
      <c r="EY37" s="31"/>
      <c r="EZ37" s="31"/>
      <c r="FA37" s="31"/>
      <c r="FB37" s="31"/>
      <c r="FC37" s="31"/>
      <c r="FD37" s="31"/>
      <c r="FE37" s="31"/>
      <c r="FF37" s="31"/>
      <c r="FG37" s="31"/>
      <c r="FH37" s="31"/>
      <c r="FI37" s="31"/>
      <c r="FJ37" s="31"/>
      <c r="FK37" s="31"/>
      <c r="FL37" s="31"/>
      <c r="FM37" s="31"/>
      <c r="FN37" s="31"/>
      <c r="FO37" s="31"/>
      <c r="FP37" s="31"/>
      <c r="FQ37" s="31"/>
      <c r="FR37" s="31"/>
      <c r="FS37" s="31"/>
      <c r="FT37" s="31"/>
      <c r="FU37" s="31"/>
      <c r="FV37" s="31"/>
      <c r="FW37" s="31"/>
      <c r="FX37" s="31"/>
      <c r="FY37" s="31"/>
      <c r="FZ37" s="31"/>
      <c r="GA37" s="31"/>
      <c r="GB37" s="31"/>
      <c r="GC37" s="31"/>
      <c r="GD37" s="31"/>
      <c r="GE37" s="31"/>
      <c r="GF37" s="31"/>
      <c r="GG37" s="31"/>
      <c r="GH37" s="31"/>
      <c r="GI37" s="31"/>
      <c r="GJ37" s="31"/>
      <c r="GK37" s="31"/>
      <c r="GL37" s="31"/>
      <c r="GM37" s="31"/>
      <c r="GN37" s="31"/>
      <c r="GO37" s="31"/>
      <c r="GP37" s="31"/>
      <c r="GQ37" s="31"/>
      <c r="GR37" s="31"/>
      <c r="GS37" s="31"/>
      <c r="GT37" s="31"/>
      <c r="GU37" s="31"/>
      <c r="GV37" s="31"/>
      <c r="GW37" s="31"/>
      <c r="GX37" s="31"/>
      <c r="GY37" s="31"/>
      <c r="GZ37" s="31"/>
      <c r="HA37" s="31"/>
      <c r="HB37" s="31"/>
      <c r="HC37" s="31"/>
      <c r="HD37" s="31"/>
      <c r="HE37" s="31"/>
      <c r="HF37" s="31"/>
      <c r="HG37" s="31"/>
      <c r="HH37" s="31"/>
      <c r="HI37" s="31"/>
      <c r="HJ37" s="31"/>
      <c r="HK37" s="31"/>
      <c r="HL37" s="31"/>
      <c r="HM37" s="31"/>
      <c r="HN37" s="31"/>
      <c r="HO37" s="31"/>
      <c r="HP37" s="31"/>
      <c r="HQ37" s="31"/>
      <c r="HR37" s="31"/>
      <c r="HS37" s="31"/>
      <c r="HT37" s="31"/>
      <c r="HU37" s="31"/>
      <c r="HV37" s="31"/>
      <c r="HW37" s="31"/>
      <c r="HX37" s="31"/>
      <c r="HY37" s="31"/>
      <c r="HZ37" s="31"/>
      <c r="IA37" s="31"/>
      <c r="IB37" s="31"/>
      <c r="IC37" s="31"/>
      <c r="ID37" s="31"/>
      <c r="IE37" s="31"/>
      <c r="IF37" s="31"/>
      <c r="IG37" s="31"/>
      <c r="IH37" s="31"/>
      <c r="II37" s="31"/>
      <c r="IJ37" s="31"/>
      <c r="IK37" s="31"/>
      <c r="IL37" s="31"/>
      <c r="IM37" s="31"/>
      <c r="IN37" s="31"/>
      <c r="IO37" s="31"/>
      <c r="IP37" s="31"/>
      <c r="IQ37" s="31"/>
      <c r="IR37" s="31"/>
      <c r="IS37" s="31"/>
      <c r="IT37" s="31"/>
      <c r="IU37" s="31"/>
      <c r="IV37" s="31"/>
      <c r="IW37" s="31"/>
      <c r="IX37" s="31"/>
      <c r="IY37" s="31"/>
      <c r="IZ37" s="31"/>
      <c r="JA37" s="31"/>
      <c r="JB37" s="31"/>
      <c r="JC37" s="31"/>
      <c r="JD37" s="31"/>
      <c r="JE37" s="31"/>
      <c r="JF37" s="31"/>
      <c r="JG37" s="31"/>
      <c r="JH37" s="31"/>
      <c r="JI37" s="31"/>
      <c r="JJ37" s="31"/>
      <c r="JK37" s="31"/>
      <c r="JL37" s="31"/>
      <c r="JM37" s="31"/>
      <c r="JN37" s="31"/>
      <c r="JO37" s="31"/>
      <c r="JP37" s="31"/>
      <c r="JQ37" s="31"/>
      <c r="JR37" s="31"/>
      <c r="JS37" s="31"/>
      <c r="JT37" s="31"/>
      <c r="JU37" s="31"/>
      <c r="JV37" s="31"/>
      <c r="JW37" s="31"/>
      <c r="JX37" s="31"/>
      <c r="JY37" s="31"/>
      <c r="JZ37" s="31"/>
      <c r="KA37" s="31"/>
      <c r="KB37" s="31"/>
      <c r="KC37" s="31"/>
      <c r="KD37" s="31"/>
      <c r="KE37" s="31"/>
      <c r="KF37" s="31"/>
      <c r="KG37" s="31"/>
      <c r="KH37" s="31"/>
      <c r="KI37" s="31"/>
      <c r="KJ37" s="31"/>
      <c r="KK37" s="31"/>
      <c r="KL37" s="31"/>
      <c r="KM37" s="31"/>
      <c r="KN37" s="31"/>
      <c r="KO37" s="31"/>
      <c r="KP37" s="31"/>
      <c r="KQ37" s="31"/>
      <c r="KR37" s="31"/>
      <c r="KS37" s="31"/>
      <c r="KT37" s="31"/>
      <c r="KU37" s="31"/>
      <c r="KV37" s="31"/>
      <c r="KW37" s="31"/>
      <c r="KX37" s="31"/>
      <c r="KY37" s="31"/>
      <c r="KZ37" s="31"/>
      <c r="LA37" s="31"/>
      <c r="LB37" s="31"/>
      <c r="LC37" s="31"/>
      <c r="LD37" s="31"/>
      <c r="LE37" s="31"/>
      <c r="LF37" s="31"/>
      <c r="LG37" s="31"/>
      <c r="LH37" s="31"/>
      <c r="LI37" s="31"/>
      <c r="LJ37" s="31"/>
      <c r="LK37" s="31"/>
      <c r="LL37" s="31"/>
      <c r="LM37" s="31"/>
      <c r="LN37" s="31"/>
      <c r="LO37" s="31"/>
      <c r="LP37" s="31"/>
      <c r="LQ37" s="31"/>
      <c r="LR37" s="31"/>
      <c r="LS37" s="31"/>
      <c r="LT37" s="31"/>
      <c r="LU37" s="31"/>
      <c r="LV37" s="31"/>
      <c r="LW37" s="31"/>
      <c r="LX37" s="31"/>
      <c r="LY37" s="31"/>
      <c r="LZ37" s="31"/>
      <c r="MA37" s="31"/>
      <c r="MB37" s="31"/>
      <c r="MC37" s="31"/>
      <c r="MD37" s="31"/>
      <c r="ME37" s="31"/>
      <c r="MF37" s="31"/>
      <c r="MG37" s="31"/>
      <c r="MH37" s="31"/>
      <c r="MI37" s="31"/>
      <c r="MJ37" s="31"/>
      <c r="MK37" s="31"/>
      <c r="ML37" s="31"/>
      <c r="MM37" s="31"/>
      <c r="MN37" s="31"/>
      <c r="MO37" s="31"/>
      <c r="MP37" s="31"/>
      <c r="MQ37" s="31"/>
      <c r="MR37" s="31"/>
      <c r="MS37" s="31"/>
      <c r="MT37" s="31"/>
      <c r="MU37" s="31"/>
      <c r="MV37" s="31"/>
      <c r="MW37" s="31"/>
      <c r="MX37" s="31"/>
      <c r="MY37" s="31"/>
      <c r="MZ37" s="31"/>
      <c r="NA37" s="31"/>
      <c r="NB37" s="31"/>
      <c r="NC37" s="31"/>
      <c r="ND37" s="31"/>
      <c r="NE37" s="31"/>
      <c r="NF37" s="31"/>
      <c r="NG37" s="31"/>
      <c r="NH37" s="31"/>
      <c r="NI37" s="31"/>
      <c r="NJ37" s="31"/>
      <c r="NK37" s="31"/>
      <c r="NL37" s="31"/>
      <c r="NM37" s="31"/>
      <c r="NN37" s="31"/>
      <c r="NO37" s="31"/>
      <c r="NP37" s="31"/>
      <c r="NQ37" s="31"/>
      <c r="NR37" s="31"/>
      <c r="NS37" s="31"/>
      <c r="NT37" s="31"/>
      <c r="NU37" s="31"/>
      <c r="NV37" s="31"/>
      <c r="NW37" s="31"/>
      <c r="NX37" s="31"/>
      <c r="NY37" s="31"/>
      <c r="NZ37" s="31"/>
      <c r="OA37" s="31"/>
      <c r="OB37" s="31"/>
      <c r="OC37" s="31"/>
      <c r="OD37" s="31"/>
      <c r="OE37" s="31"/>
      <c r="OF37" s="31"/>
      <c r="OG37" s="31"/>
      <c r="OH37" s="31"/>
      <c r="OI37" s="31"/>
      <c r="OJ37" s="31"/>
      <c r="OK37" s="31"/>
      <c r="OL37" s="31"/>
      <c r="OM37" s="31"/>
      <c r="ON37" s="31"/>
      <c r="OO37" s="31"/>
      <c r="OP37" s="31"/>
      <c r="OQ37" s="31"/>
      <c r="OR37" s="31"/>
      <c r="OS37" s="31"/>
      <c r="OT37" s="31"/>
      <c r="OU37" s="31"/>
      <c r="OV37" s="31"/>
      <c r="OW37" s="31"/>
      <c r="OX37" s="31"/>
      <c r="OY37" s="31"/>
      <c r="OZ37" s="31"/>
      <c r="PA37" s="31"/>
      <c r="PB37" s="31"/>
      <c r="PC37" s="31"/>
      <c r="PD37" s="31"/>
      <c r="PE37" s="31"/>
      <c r="PF37" s="31"/>
      <c r="PG37" s="31"/>
      <c r="PH37" s="31"/>
      <c r="PI37" s="31"/>
      <c r="PJ37" s="31"/>
      <c r="PK37" s="31"/>
      <c r="PL37" s="31"/>
      <c r="PM37" s="31"/>
      <c r="PN37" s="31"/>
      <c r="PO37" s="31"/>
      <c r="PP37" s="31"/>
      <c r="PQ37" s="31"/>
      <c r="PR37" s="31"/>
      <c r="PS37" s="31"/>
      <c r="PT37" s="31"/>
      <c r="PU37" s="31"/>
      <c r="PV37" s="31"/>
      <c r="PW37" s="31"/>
      <c r="PX37" s="31"/>
      <c r="PY37" s="31"/>
      <c r="PZ37" s="31"/>
      <c r="QA37" s="31"/>
      <c r="QB37" s="31"/>
      <c r="QC37" s="31"/>
    </row>
    <row r="38" spans="1:16383" s="40" customFormat="1" x14ac:dyDescent="0.3">
      <c r="A38" s="37" t="s">
        <v>50</v>
      </c>
      <c r="B38" s="33" t="s">
        <v>49</v>
      </c>
      <c r="C38" s="33">
        <v>120</v>
      </c>
      <c r="D38" s="33" t="s">
        <v>68</v>
      </c>
      <c r="E38" s="33"/>
      <c r="F38" s="33">
        <v>1050</v>
      </c>
      <c r="G38" s="33">
        <v>50</v>
      </c>
      <c r="H38" s="33">
        <v>111</v>
      </c>
      <c r="I38" s="33">
        <v>111</v>
      </c>
      <c r="J38" s="40">
        <v>111</v>
      </c>
      <c r="K38" s="33">
        <v>111</v>
      </c>
      <c r="L38" s="33">
        <v>111</v>
      </c>
      <c r="M38" s="33">
        <v>111</v>
      </c>
      <c r="N38" s="33">
        <v>111</v>
      </c>
      <c r="O38" s="33">
        <v>111</v>
      </c>
      <c r="P38" s="33">
        <v>112</v>
      </c>
      <c r="Q38" s="33"/>
      <c r="R38" s="33"/>
      <c r="S38" s="33"/>
      <c r="T38" s="34">
        <f t="shared" si="1"/>
        <v>1050</v>
      </c>
      <c r="U38" s="34">
        <f t="shared" si="2"/>
        <v>0</v>
      </c>
      <c r="V38" s="35">
        <f t="shared" si="3"/>
        <v>1</v>
      </c>
      <c r="W38" s="13"/>
      <c r="X38" s="36" t="str">
        <f t="shared" si="4"/>
        <v/>
      </c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  <c r="BK38" s="31"/>
      <c r="BL38" s="31"/>
      <c r="BM38" s="31"/>
      <c r="BN38" s="31"/>
      <c r="BO38" s="31"/>
      <c r="BP38" s="31"/>
      <c r="BQ38" s="31"/>
      <c r="BR38" s="31"/>
      <c r="BS38" s="31"/>
      <c r="BT38" s="31"/>
      <c r="BU38" s="31"/>
      <c r="BV38" s="31"/>
      <c r="BW38" s="31"/>
      <c r="BX38" s="31"/>
      <c r="BY38" s="31"/>
      <c r="BZ38" s="31"/>
      <c r="CA38" s="31"/>
      <c r="CB38" s="31"/>
      <c r="CC38" s="31"/>
      <c r="CD38" s="31"/>
      <c r="CE38" s="31"/>
      <c r="CF38" s="31"/>
      <c r="CG38" s="31"/>
      <c r="CH38" s="31"/>
      <c r="CI38" s="31"/>
      <c r="CJ38" s="31"/>
      <c r="CK38" s="31"/>
      <c r="CL38" s="31"/>
      <c r="CM38" s="31"/>
      <c r="CN38" s="31"/>
      <c r="CO38" s="31"/>
      <c r="CP38" s="31"/>
      <c r="CQ38" s="31"/>
      <c r="CR38" s="31"/>
      <c r="CS38" s="31"/>
      <c r="CT38" s="31"/>
      <c r="CU38" s="31"/>
      <c r="CV38" s="31"/>
      <c r="CW38" s="31"/>
      <c r="CX38" s="31"/>
      <c r="CY38" s="31"/>
      <c r="CZ38" s="31"/>
      <c r="DA38" s="31"/>
      <c r="DB38" s="31"/>
      <c r="DC38" s="31"/>
      <c r="DD38" s="31"/>
      <c r="DE38" s="31"/>
      <c r="DF38" s="31"/>
      <c r="DG38" s="31"/>
      <c r="DH38" s="31"/>
      <c r="DI38" s="31"/>
      <c r="DJ38" s="31"/>
      <c r="DK38" s="31"/>
      <c r="DL38" s="31"/>
      <c r="DM38" s="31"/>
      <c r="DN38" s="31"/>
      <c r="DO38" s="31"/>
      <c r="DP38" s="31"/>
      <c r="DQ38" s="31"/>
      <c r="DR38" s="31"/>
      <c r="DS38" s="31"/>
      <c r="DT38" s="31"/>
      <c r="DU38" s="31"/>
      <c r="DV38" s="31"/>
      <c r="DW38" s="31"/>
      <c r="DX38" s="31"/>
      <c r="DY38" s="31"/>
      <c r="DZ38" s="31"/>
      <c r="EA38" s="31"/>
      <c r="EB38" s="31"/>
      <c r="EC38" s="31"/>
      <c r="ED38" s="31"/>
      <c r="EE38" s="31"/>
      <c r="EF38" s="31"/>
      <c r="EG38" s="31"/>
      <c r="EH38" s="31"/>
      <c r="EI38" s="31"/>
      <c r="EJ38" s="31"/>
      <c r="EK38" s="31"/>
      <c r="EL38" s="31"/>
      <c r="EM38" s="31"/>
      <c r="EN38" s="31"/>
      <c r="EO38" s="31"/>
      <c r="EP38" s="31"/>
      <c r="EQ38" s="31"/>
      <c r="ER38" s="31"/>
      <c r="ES38" s="31"/>
      <c r="ET38" s="31"/>
      <c r="EU38" s="31"/>
      <c r="EV38" s="31"/>
      <c r="EW38" s="31"/>
      <c r="EX38" s="31"/>
      <c r="EY38" s="31"/>
      <c r="EZ38" s="31"/>
      <c r="FA38" s="31"/>
      <c r="FB38" s="31"/>
      <c r="FC38" s="31"/>
      <c r="FD38" s="31"/>
      <c r="FE38" s="31"/>
      <c r="FF38" s="31"/>
      <c r="FG38" s="31"/>
      <c r="FH38" s="31"/>
      <c r="FI38" s="31"/>
      <c r="FJ38" s="31"/>
      <c r="FK38" s="31"/>
      <c r="FL38" s="31"/>
      <c r="FM38" s="31"/>
      <c r="FN38" s="31"/>
      <c r="FO38" s="31"/>
      <c r="FP38" s="31"/>
      <c r="FQ38" s="31"/>
      <c r="FR38" s="31"/>
      <c r="FS38" s="31"/>
      <c r="FT38" s="31"/>
      <c r="FU38" s="31"/>
      <c r="FV38" s="31"/>
      <c r="FW38" s="31"/>
      <c r="FX38" s="31"/>
      <c r="FY38" s="31"/>
      <c r="FZ38" s="31"/>
      <c r="GA38" s="31"/>
      <c r="GB38" s="31"/>
      <c r="GC38" s="31"/>
      <c r="GD38" s="31"/>
      <c r="GE38" s="31"/>
      <c r="GF38" s="31"/>
      <c r="GG38" s="31"/>
      <c r="GH38" s="31"/>
      <c r="GI38" s="31"/>
      <c r="GJ38" s="31"/>
      <c r="GK38" s="31"/>
      <c r="GL38" s="31"/>
      <c r="GM38" s="31"/>
      <c r="GN38" s="31"/>
      <c r="GO38" s="31"/>
      <c r="GP38" s="31"/>
      <c r="GQ38" s="31"/>
      <c r="GR38" s="31"/>
      <c r="GS38" s="31"/>
      <c r="GT38" s="31"/>
      <c r="GU38" s="31"/>
      <c r="GV38" s="31"/>
      <c r="GW38" s="31"/>
      <c r="GX38" s="31"/>
      <c r="GY38" s="31"/>
      <c r="GZ38" s="31"/>
      <c r="HA38" s="31"/>
      <c r="HB38" s="31"/>
      <c r="HC38" s="31"/>
      <c r="HD38" s="31"/>
      <c r="HE38" s="31"/>
      <c r="HF38" s="31"/>
      <c r="HG38" s="31"/>
      <c r="HH38" s="31"/>
      <c r="HI38" s="31"/>
      <c r="HJ38" s="31"/>
      <c r="HK38" s="31"/>
      <c r="HL38" s="31"/>
      <c r="HM38" s="31"/>
      <c r="HN38" s="31"/>
      <c r="HO38" s="31"/>
      <c r="HP38" s="31"/>
      <c r="HQ38" s="31"/>
      <c r="HR38" s="31"/>
      <c r="HS38" s="31"/>
      <c r="HT38" s="31"/>
      <c r="HU38" s="31"/>
      <c r="HV38" s="31"/>
      <c r="HW38" s="31"/>
      <c r="HX38" s="31"/>
      <c r="HY38" s="31"/>
      <c r="HZ38" s="31"/>
      <c r="IA38" s="31"/>
      <c r="IB38" s="31"/>
      <c r="IC38" s="31"/>
      <c r="ID38" s="31"/>
      <c r="IE38" s="31"/>
      <c r="IF38" s="31"/>
      <c r="IG38" s="31"/>
      <c r="IH38" s="31"/>
      <c r="II38" s="31"/>
      <c r="IJ38" s="31"/>
      <c r="IK38" s="31"/>
      <c r="IL38" s="31"/>
      <c r="IM38" s="31"/>
      <c r="IN38" s="31"/>
      <c r="IO38" s="31"/>
      <c r="IP38" s="31"/>
      <c r="IQ38" s="31"/>
      <c r="IR38" s="31"/>
      <c r="IS38" s="31"/>
      <c r="IT38" s="31"/>
      <c r="IU38" s="31"/>
      <c r="IV38" s="31"/>
      <c r="IW38" s="31"/>
      <c r="IX38" s="31"/>
      <c r="IY38" s="31"/>
      <c r="IZ38" s="31"/>
      <c r="JA38" s="31"/>
      <c r="JB38" s="31"/>
      <c r="JC38" s="31"/>
      <c r="JD38" s="31"/>
      <c r="JE38" s="31"/>
      <c r="JF38" s="31"/>
      <c r="JG38" s="31"/>
      <c r="JH38" s="31"/>
      <c r="JI38" s="31"/>
      <c r="JJ38" s="31"/>
      <c r="JK38" s="31"/>
      <c r="JL38" s="31"/>
      <c r="JM38" s="31"/>
      <c r="JN38" s="31"/>
      <c r="JO38" s="31"/>
      <c r="JP38" s="31"/>
      <c r="JQ38" s="31"/>
      <c r="JR38" s="31"/>
      <c r="JS38" s="31"/>
      <c r="JT38" s="31"/>
      <c r="JU38" s="31"/>
      <c r="JV38" s="31"/>
      <c r="JW38" s="31"/>
      <c r="JX38" s="31"/>
      <c r="JY38" s="31"/>
      <c r="JZ38" s="31"/>
      <c r="KA38" s="31"/>
      <c r="KB38" s="31"/>
      <c r="KC38" s="31"/>
      <c r="KD38" s="31"/>
      <c r="KE38" s="31"/>
      <c r="KF38" s="31"/>
      <c r="KG38" s="31"/>
      <c r="KH38" s="31"/>
      <c r="KI38" s="31"/>
      <c r="KJ38" s="31"/>
      <c r="KK38" s="31"/>
      <c r="KL38" s="31"/>
      <c r="KM38" s="31"/>
      <c r="KN38" s="31"/>
      <c r="KO38" s="31"/>
      <c r="KP38" s="31"/>
      <c r="KQ38" s="31"/>
      <c r="KR38" s="31"/>
      <c r="KS38" s="31"/>
      <c r="KT38" s="31"/>
      <c r="KU38" s="31"/>
      <c r="KV38" s="31"/>
      <c r="KW38" s="31"/>
      <c r="KX38" s="31"/>
      <c r="KY38" s="31"/>
      <c r="KZ38" s="31"/>
      <c r="LA38" s="31"/>
      <c r="LB38" s="31"/>
      <c r="LC38" s="31"/>
      <c r="LD38" s="31"/>
      <c r="LE38" s="31"/>
      <c r="LF38" s="31"/>
      <c r="LG38" s="31"/>
      <c r="LH38" s="31"/>
      <c r="LI38" s="31"/>
      <c r="LJ38" s="31"/>
      <c r="LK38" s="31"/>
      <c r="LL38" s="31"/>
      <c r="LM38" s="31"/>
      <c r="LN38" s="31"/>
      <c r="LO38" s="31"/>
      <c r="LP38" s="31"/>
      <c r="LQ38" s="31"/>
      <c r="LR38" s="31"/>
      <c r="LS38" s="31"/>
      <c r="LT38" s="31"/>
      <c r="LU38" s="31"/>
      <c r="LV38" s="31"/>
      <c r="LW38" s="31"/>
      <c r="LX38" s="31"/>
      <c r="LY38" s="31"/>
      <c r="LZ38" s="31"/>
      <c r="MA38" s="31"/>
      <c r="MB38" s="31"/>
      <c r="MC38" s="31"/>
      <c r="MD38" s="31"/>
      <c r="ME38" s="31"/>
      <c r="MF38" s="31"/>
      <c r="MG38" s="31"/>
      <c r="MH38" s="31"/>
      <c r="MI38" s="31"/>
      <c r="MJ38" s="31"/>
      <c r="MK38" s="31"/>
      <c r="ML38" s="31"/>
      <c r="MM38" s="31"/>
      <c r="MN38" s="31"/>
      <c r="MO38" s="31"/>
      <c r="MP38" s="31"/>
      <c r="MQ38" s="31"/>
      <c r="MR38" s="31"/>
      <c r="MS38" s="31"/>
      <c r="MT38" s="31"/>
      <c r="MU38" s="31"/>
      <c r="MV38" s="31"/>
      <c r="MW38" s="31"/>
      <c r="MX38" s="31"/>
      <c r="MY38" s="31"/>
      <c r="MZ38" s="31"/>
      <c r="NA38" s="31"/>
      <c r="NB38" s="31"/>
      <c r="NC38" s="31"/>
      <c r="ND38" s="31"/>
      <c r="NE38" s="31"/>
      <c r="NF38" s="31"/>
      <c r="NG38" s="31"/>
      <c r="NH38" s="31"/>
      <c r="NI38" s="31"/>
      <c r="NJ38" s="31"/>
      <c r="NK38" s="31"/>
      <c r="NL38" s="31"/>
      <c r="NM38" s="31"/>
      <c r="NN38" s="31"/>
      <c r="NO38" s="31"/>
      <c r="NP38" s="31"/>
      <c r="NQ38" s="31"/>
      <c r="NR38" s="31"/>
      <c r="NS38" s="31"/>
      <c r="NT38" s="31"/>
      <c r="NU38" s="31"/>
      <c r="NV38" s="31"/>
      <c r="NW38" s="31"/>
      <c r="NX38" s="31"/>
      <c r="NY38" s="31"/>
      <c r="NZ38" s="31"/>
      <c r="OA38" s="31"/>
      <c r="OB38" s="31"/>
      <c r="OC38" s="31"/>
      <c r="OD38" s="31"/>
      <c r="OE38" s="31"/>
      <c r="OF38" s="31"/>
      <c r="OG38" s="31"/>
      <c r="OH38" s="31"/>
      <c r="OI38" s="31"/>
      <c r="OJ38" s="31"/>
      <c r="OK38" s="31"/>
      <c r="OL38" s="31"/>
      <c r="OM38" s="31"/>
      <c r="ON38" s="31"/>
      <c r="OO38" s="31"/>
      <c r="OP38" s="31"/>
      <c r="OQ38" s="31"/>
      <c r="OR38" s="31"/>
      <c r="OS38" s="31"/>
      <c r="OT38" s="31"/>
      <c r="OU38" s="31"/>
      <c r="OV38" s="31"/>
      <c r="OW38" s="31"/>
      <c r="OX38" s="31"/>
      <c r="OY38" s="31"/>
      <c r="OZ38" s="31"/>
      <c r="PA38" s="31"/>
      <c r="PB38" s="31"/>
      <c r="PC38" s="31"/>
      <c r="PD38" s="31"/>
      <c r="PE38" s="31"/>
      <c r="PF38" s="31"/>
      <c r="PG38" s="31"/>
      <c r="PH38" s="31"/>
      <c r="PI38" s="31"/>
      <c r="PJ38" s="31"/>
      <c r="PK38" s="31"/>
      <c r="PL38" s="31"/>
      <c r="PM38" s="31"/>
      <c r="PN38" s="31"/>
      <c r="PO38" s="31"/>
      <c r="PP38" s="31"/>
      <c r="PQ38" s="31"/>
      <c r="PR38" s="31"/>
      <c r="PS38" s="31"/>
      <c r="PT38" s="31"/>
      <c r="PU38" s="31"/>
      <c r="PV38" s="31"/>
      <c r="PW38" s="31"/>
      <c r="PX38" s="31"/>
      <c r="PY38" s="31"/>
      <c r="PZ38" s="31"/>
      <c r="QA38" s="31"/>
      <c r="QB38" s="31"/>
      <c r="QC38" s="31"/>
    </row>
    <row r="39" spans="1:16383" s="40" customFormat="1" x14ac:dyDescent="0.3">
      <c r="A39" s="37" t="s">
        <v>51</v>
      </c>
      <c r="B39" s="33" t="s">
        <v>49</v>
      </c>
      <c r="C39" s="33"/>
      <c r="D39" s="33" t="s">
        <v>42</v>
      </c>
      <c r="E39" s="33"/>
      <c r="F39" s="33">
        <v>1250</v>
      </c>
      <c r="G39" s="33">
        <v>50</v>
      </c>
      <c r="H39" s="33">
        <v>133</v>
      </c>
      <c r="I39" s="33">
        <v>133</v>
      </c>
      <c r="J39" s="33">
        <v>133</v>
      </c>
      <c r="K39" s="33">
        <v>133</v>
      </c>
      <c r="L39" s="33">
        <v>133</v>
      </c>
      <c r="M39" s="33">
        <v>133</v>
      </c>
      <c r="N39" s="33">
        <v>133</v>
      </c>
      <c r="O39" s="33">
        <v>133</v>
      </c>
      <c r="P39" s="33">
        <v>136</v>
      </c>
      <c r="Q39" s="33"/>
      <c r="R39" s="33"/>
      <c r="S39" s="33"/>
      <c r="T39" s="34">
        <f t="shared" si="1"/>
        <v>1250</v>
      </c>
      <c r="U39" s="34">
        <f t="shared" si="2"/>
        <v>0</v>
      </c>
      <c r="V39" s="35">
        <f t="shared" si="3"/>
        <v>1</v>
      </c>
      <c r="W39" s="13"/>
      <c r="X39" s="36" t="str">
        <f t="shared" si="4"/>
        <v/>
      </c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3"/>
      <c r="AP39" s="34"/>
      <c r="AQ39" s="34"/>
      <c r="AR39" s="37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3"/>
      <c r="BL39" s="34"/>
      <c r="BM39" s="34"/>
      <c r="BN39" s="37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  <c r="CG39" s="33"/>
      <c r="CH39" s="34"/>
      <c r="CI39" s="34"/>
      <c r="CJ39" s="37"/>
      <c r="CK39" s="38"/>
      <c r="CL39" s="38"/>
      <c r="CM39" s="38"/>
      <c r="CN39" s="38"/>
      <c r="CO39" s="38"/>
      <c r="CP39" s="38"/>
      <c r="CQ39" s="38"/>
      <c r="CR39" s="38"/>
      <c r="CS39" s="38"/>
      <c r="CT39" s="38"/>
      <c r="CU39" s="38"/>
      <c r="CV39" s="38"/>
      <c r="CW39" s="38"/>
      <c r="CX39" s="38"/>
      <c r="CY39" s="38"/>
      <c r="CZ39" s="38"/>
      <c r="DA39" s="38"/>
      <c r="DB39" s="38"/>
      <c r="DC39" s="33"/>
      <c r="DD39" s="34"/>
      <c r="DE39" s="34"/>
      <c r="DF39" s="37"/>
      <c r="DG39" s="38"/>
      <c r="DH39" s="38"/>
      <c r="DI39" s="38"/>
      <c r="DJ39" s="38"/>
      <c r="DK39" s="38"/>
      <c r="DL39" s="38"/>
      <c r="DM39" s="38"/>
      <c r="DN39" s="38"/>
      <c r="DO39" s="38"/>
      <c r="DP39" s="38"/>
      <c r="DQ39" s="38"/>
      <c r="DR39" s="38"/>
      <c r="DS39" s="38"/>
      <c r="DT39" s="38"/>
      <c r="DU39" s="38"/>
      <c r="DV39" s="38"/>
      <c r="DW39" s="38"/>
      <c r="DX39" s="38"/>
      <c r="DY39" s="33"/>
      <c r="DZ39" s="34"/>
      <c r="EA39" s="34"/>
      <c r="EB39" s="37"/>
      <c r="EC39" s="38"/>
      <c r="ED39" s="38"/>
      <c r="EE39" s="38"/>
      <c r="EF39" s="38"/>
      <c r="EG39" s="38"/>
      <c r="EH39" s="38"/>
      <c r="EI39" s="38"/>
      <c r="EJ39" s="38"/>
      <c r="EK39" s="38"/>
      <c r="EL39" s="38"/>
      <c r="EM39" s="38"/>
      <c r="EN39" s="38"/>
      <c r="EO39" s="38"/>
      <c r="EP39" s="38"/>
      <c r="EQ39" s="38"/>
      <c r="ER39" s="38"/>
      <c r="ES39" s="38"/>
      <c r="ET39" s="38"/>
      <c r="EU39" s="33"/>
      <c r="EV39" s="34"/>
      <c r="EW39" s="34"/>
      <c r="EX39" s="37"/>
      <c r="EY39" s="38"/>
      <c r="EZ39" s="38"/>
      <c r="FA39" s="38"/>
      <c r="FB39" s="38"/>
      <c r="FC39" s="38"/>
      <c r="FD39" s="38"/>
      <c r="FE39" s="38"/>
      <c r="FF39" s="38"/>
      <c r="FG39" s="38"/>
      <c r="FH39" s="38"/>
      <c r="FI39" s="38"/>
      <c r="FJ39" s="38"/>
      <c r="FK39" s="38"/>
      <c r="FL39" s="38"/>
      <c r="FM39" s="38"/>
      <c r="FN39" s="38"/>
      <c r="FO39" s="38"/>
      <c r="FP39" s="38"/>
      <c r="FQ39" s="33"/>
      <c r="FR39" s="34"/>
      <c r="FS39" s="34"/>
      <c r="FT39" s="37"/>
      <c r="FU39" s="38"/>
      <c r="FV39" s="38"/>
      <c r="FW39" s="38"/>
      <c r="FX39" s="38"/>
      <c r="FY39" s="38"/>
      <c r="FZ39" s="38"/>
      <c r="GA39" s="38"/>
      <c r="GB39" s="38"/>
      <c r="GC39" s="38"/>
      <c r="GD39" s="38"/>
      <c r="GE39" s="38"/>
      <c r="GF39" s="38"/>
      <c r="GG39" s="38"/>
      <c r="GH39" s="38"/>
      <c r="GI39" s="38"/>
      <c r="GJ39" s="38"/>
      <c r="GK39" s="38"/>
      <c r="GL39" s="38"/>
      <c r="GM39" s="33"/>
      <c r="GN39" s="34"/>
      <c r="GO39" s="34"/>
      <c r="GP39" s="37"/>
      <c r="GQ39" s="38"/>
      <c r="GR39" s="38"/>
      <c r="GS39" s="38"/>
      <c r="GT39" s="38"/>
      <c r="GU39" s="38"/>
      <c r="GV39" s="38"/>
      <c r="GW39" s="38"/>
      <c r="GX39" s="38"/>
      <c r="GY39" s="38"/>
      <c r="GZ39" s="38"/>
      <c r="HA39" s="38"/>
      <c r="HB39" s="38"/>
      <c r="HC39" s="38"/>
      <c r="HD39" s="38"/>
      <c r="HE39" s="38"/>
      <c r="HF39" s="38"/>
      <c r="HG39" s="38"/>
      <c r="HH39" s="38"/>
      <c r="HI39" s="33"/>
      <c r="HJ39" s="34"/>
      <c r="HK39" s="34"/>
      <c r="HL39" s="37"/>
      <c r="HM39" s="38"/>
      <c r="HN39" s="38"/>
      <c r="HO39" s="38"/>
      <c r="HP39" s="38"/>
      <c r="HQ39" s="38"/>
      <c r="HR39" s="38"/>
      <c r="HS39" s="38"/>
      <c r="HT39" s="38"/>
      <c r="HU39" s="38"/>
      <c r="HV39" s="38"/>
      <c r="HW39" s="38"/>
      <c r="HX39" s="38"/>
      <c r="HY39" s="38"/>
      <c r="HZ39" s="38"/>
      <c r="IA39" s="38"/>
      <c r="IB39" s="38"/>
      <c r="IC39" s="38"/>
      <c r="ID39" s="38"/>
      <c r="IE39" s="33"/>
      <c r="IF39" s="34"/>
      <c r="IG39" s="34"/>
      <c r="IH39" s="37"/>
      <c r="II39" s="38"/>
      <c r="IJ39" s="38"/>
      <c r="IK39" s="38"/>
      <c r="IL39" s="38"/>
      <c r="IM39" s="38"/>
      <c r="IN39" s="38"/>
      <c r="IO39" s="38"/>
      <c r="IP39" s="38"/>
      <c r="IQ39" s="38"/>
      <c r="IR39" s="38"/>
      <c r="IS39" s="38"/>
      <c r="IT39" s="38"/>
      <c r="IU39" s="38"/>
      <c r="IV39" s="38"/>
      <c r="IW39" s="38"/>
      <c r="IX39" s="38"/>
      <c r="IY39" s="38"/>
      <c r="IZ39" s="38"/>
      <c r="JA39" s="33"/>
      <c r="JB39" s="34"/>
      <c r="JC39" s="34"/>
      <c r="JD39" s="37"/>
      <c r="JE39" s="38"/>
      <c r="JF39" s="38"/>
      <c r="JG39" s="38"/>
      <c r="JH39" s="38"/>
      <c r="JI39" s="38"/>
      <c r="JJ39" s="38"/>
      <c r="JK39" s="38"/>
      <c r="JL39" s="38"/>
      <c r="JM39" s="38"/>
      <c r="JN39" s="38"/>
      <c r="JO39" s="38"/>
      <c r="JP39" s="38"/>
      <c r="JQ39" s="38"/>
      <c r="JR39" s="38"/>
      <c r="JS39" s="38"/>
      <c r="JT39" s="38"/>
      <c r="JU39" s="38"/>
      <c r="JV39" s="38"/>
      <c r="JW39" s="33"/>
      <c r="JX39" s="34"/>
      <c r="JY39" s="34"/>
      <c r="JZ39" s="37"/>
      <c r="KA39" s="38"/>
      <c r="KB39" s="38"/>
      <c r="KC39" s="38"/>
      <c r="KD39" s="38"/>
      <c r="KE39" s="38"/>
      <c r="KF39" s="38"/>
      <c r="KG39" s="38"/>
      <c r="KH39" s="38"/>
      <c r="KI39" s="38"/>
      <c r="KJ39" s="38"/>
      <c r="KK39" s="38"/>
      <c r="KL39" s="38"/>
      <c r="KM39" s="38"/>
      <c r="KN39" s="38"/>
      <c r="KO39" s="38"/>
      <c r="KP39" s="38"/>
      <c r="KQ39" s="38"/>
      <c r="KR39" s="38"/>
      <c r="KS39" s="33"/>
      <c r="KT39" s="34"/>
      <c r="KU39" s="34"/>
      <c r="KV39" s="37"/>
      <c r="KW39" s="38"/>
      <c r="KX39" s="38"/>
      <c r="KY39" s="38"/>
      <c r="KZ39" s="38"/>
      <c r="LA39" s="38"/>
      <c r="LB39" s="38"/>
      <c r="LC39" s="38"/>
      <c r="LD39" s="38"/>
      <c r="LE39" s="38"/>
      <c r="LF39" s="38"/>
      <c r="LG39" s="38"/>
      <c r="LH39" s="38"/>
      <c r="LI39" s="38"/>
      <c r="LJ39" s="38"/>
      <c r="LK39" s="38"/>
      <c r="LL39" s="38"/>
      <c r="LM39" s="38"/>
      <c r="LN39" s="38"/>
      <c r="LO39" s="33"/>
      <c r="LP39" s="34"/>
      <c r="LQ39" s="34"/>
      <c r="LR39" s="37"/>
      <c r="LS39" s="38"/>
      <c r="LT39" s="38"/>
      <c r="LU39" s="38"/>
      <c r="LV39" s="38"/>
      <c r="LW39" s="38"/>
      <c r="LX39" s="38"/>
      <c r="LY39" s="38"/>
      <c r="LZ39" s="38"/>
      <c r="MA39" s="38"/>
      <c r="MB39" s="38"/>
      <c r="MC39" s="38"/>
      <c r="MD39" s="38"/>
      <c r="ME39" s="38"/>
      <c r="MF39" s="38"/>
      <c r="MG39" s="38"/>
      <c r="MH39" s="38"/>
      <c r="MI39" s="38"/>
      <c r="MJ39" s="38"/>
      <c r="MK39" s="33"/>
      <c r="ML39" s="34"/>
      <c r="MM39" s="34"/>
      <c r="MN39" s="37"/>
      <c r="MO39" s="38"/>
      <c r="MP39" s="38"/>
      <c r="MQ39" s="38"/>
      <c r="MR39" s="38"/>
      <c r="MS39" s="38"/>
      <c r="MT39" s="38"/>
      <c r="MU39" s="38"/>
      <c r="MV39" s="38"/>
      <c r="MW39" s="38"/>
      <c r="MX39" s="38"/>
      <c r="MY39" s="38"/>
      <c r="MZ39" s="38"/>
      <c r="NA39" s="38"/>
      <c r="NB39" s="38"/>
      <c r="NC39" s="38"/>
      <c r="ND39" s="38"/>
      <c r="NE39" s="38"/>
      <c r="NF39" s="38"/>
      <c r="NG39" s="33"/>
      <c r="NH39" s="34"/>
      <c r="NI39" s="34"/>
      <c r="NJ39" s="37"/>
      <c r="NK39" s="38"/>
      <c r="NL39" s="38"/>
      <c r="NM39" s="38"/>
      <c r="NN39" s="38"/>
      <c r="NO39" s="38"/>
      <c r="NP39" s="38"/>
      <c r="NQ39" s="38"/>
      <c r="NR39" s="38"/>
      <c r="NS39" s="38"/>
      <c r="NT39" s="38"/>
      <c r="NU39" s="38"/>
      <c r="NV39" s="38"/>
      <c r="NW39" s="38"/>
      <c r="NX39" s="38"/>
      <c r="NY39" s="38"/>
      <c r="NZ39" s="38"/>
      <c r="OA39" s="38"/>
      <c r="OB39" s="38"/>
      <c r="OC39" s="33"/>
      <c r="OD39" s="34"/>
      <c r="OE39" s="34"/>
      <c r="OF39" s="37"/>
      <c r="OG39" s="38"/>
      <c r="OH39" s="38"/>
      <c r="OI39" s="38"/>
      <c r="OJ39" s="38"/>
      <c r="OK39" s="38"/>
      <c r="OL39" s="38"/>
      <c r="OM39" s="38"/>
      <c r="ON39" s="38"/>
      <c r="OO39" s="38"/>
      <c r="OP39" s="38"/>
      <c r="OQ39" s="38"/>
      <c r="OR39" s="38"/>
      <c r="OS39" s="38"/>
      <c r="OT39" s="38"/>
      <c r="OU39" s="38"/>
      <c r="OV39" s="38"/>
      <c r="OW39" s="38"/>
      <c r="OX39" s="38"/>
      <c r="OY39" s="33"/>
      <c r="OZ39" s="34"/>
      <c r="PA39" s="34"/>
      <c r="PB39" s="37"/>
      <c r="PC39" s="38"/>
      <c r="PD39" s="38"/>
      <c r="PE39" s="38"/>
      <c r="PF39" s="38"/>
      <c r="PG39" s="38"/>
      <c r="PH39" s="38"/>
      <c r="PI39" s="38"/>
      <c r="PJ39" s="38"/>
      <c r="PK39" s="38"/>
      <c r="PL39" s="38"/>
      <c r="PM39" s="38"/>
      <c r="PN39" s="38"/>
      <c r="PO39" s="38"/>
      <c r="PP39" s="38"/>
      <c r="PQ39" s="38"/>
      <c r="PR39" s="38"/>
      <c r="PS39" s="38"/>
      <c r="PT39" s="38"/>
      <c r="PU39" s="33"/>
      <c r="PV39" s="34"/>
      <c r="PW39" s="34"/>
      <c r="PX39" s="37"/>
      <c r="PY39" s="38"/>
      <c r="PZ39" s="38"/>
      <c r="QA39" s="38"/>
      <c r="QB39" s="38"/>
      <c r="QC39" s="38"/>
      <c r="QD39" s="38"/>
      <c r="QE39" s="38"/>
      <c r="QF39" s="38"/>
      <c r="QG39" s="38"/>
      <c r="QH39" s="38"/>
      <c r="QI39" s="38"/>
      <c r="QJ39" s="38"/>
      <c r="QK39" s="38"/>
      <c r="QL39" s="38"/>
      <c r="QM39" s="38"/>
      <c r="QN39" s="38"/>
      <c r="QO39" s="38"/>
      <c r="QP39" s="38"/>
      <c r="QQ39" s="33"/>
      <c r="QR39" s="34"/>
      <c r="QS39" s="34"/>
      <c r="QT39" s="37"/>
      <c r="QU39" s="38"/>
      <c r="QV39" s="38"/>
      <c r="QW39" s="38"/>
      <c r="QX39" s="38"/>
      <c r="QY39" s="38"/>
      <c r="QZ39" s="38"/>
      <c r="RA39" s="38"/>
      <c r="RB39" s="38"/>
      <c r="RC39" s="38"/>
      <c r="RD39" s="38"/>
      <c r="RE39" s="38"/>
      <c r="RF39" s="38"/>
      <c r="RG39" s="38"/>
      <c r="RH39" s="38"/>
      <c r="RI39" s="38"/>
      <c r="RJ39" s="38"/>
      <c r="RK39" s="38"/>
      <c r="RL39" s="38"/>
      <c r="RM39" s="33"/>
      <c r="RN39" s="34"/>
      <c r="RO39" s="34"/>
      <c r="RP39" s="37"/>
      <c r="RQ39" s="38"/>
      <c r="RR39" s="38"/>
      <c r="RS39" s="38"/>
      <c r="RT39" s="38"/>
      <c r="RU39" s="38"/>
      <c r="RV39" s="38"/>
      <c r="RW39" s="38"/>
      <c r="RX39" s="38"/>
      <c r="RY39" s="38"/>
      <c r="RZ39" s="38"/>
      <c r="SA39" s="38"/>
      <c r="SB39" s="38"/>
      <c r="SC39" s="38"/>
      <c r="SD39" s="38"/>
      <c r="SE39" s="38"/>
      <c r="SF39" s="38"/>
      <c r="SG39" s="38"/>
      <c r="SH39" s="38"/>
      <c r="SI39" s="33"/>
      <c r="SJ39" s="34"/>
      <c r="SK39" s="34"/>
      <c r="SL39" s="37"/>
      <c r="SM39" s="38"/>
      <c r="SN39" s="38"/>
      <c r="SO39" s="38"/>
      <c r="SP39" s="38"/>
      <c r="SQ39" s="38"/>
      <c r="SR39" s="38"/>
      <c r="SS39" s="38"/>
      <c r="ST39" s="38"/>
      <c r="SU39" s="38"/>
      <c r="SV39" s="38"/>
      <c r="SW39" s="38"/>
      <c r="SX39" s="38"/>
      <c r="SY39" s="38"/>
      <c r="SZ39" s="38"/>
      <c r="TA39" s="38"/>
      <c r="TB39" s="38"/>
      <c r="TC39" s="38"/>
      <c r="TD39" s="38"/>
      <c r="TE39" s="33"/>
      <c r="TF39" s="34"/>
      <c r="TG39" s="34"/>
      <c r="TH39" s="37"/>
      <c r="TI39" s="38"/>
      <c r="TJ39" s="38"/>
      <c r="TK39" s="38"/>
      <c r="TL39" s="38"/>
      <c r="TM39" s="38"/>
      <c r="TN39" s="38"/>
      <c r="TO39" s="38"/>
      <c r="TP39" s="38"/>
      <c r="TQ39" s="38"/>
      <c r="TR39" s="38"/>
      <c r="TS39" s="38"/>
      <c r="TT39" s="38"/>
      <c r="TU39" s="38"/>
      <c r="TV39" s="38"/>
      <c r="TW39" s="38"/>
      <c r="TX39" s="38"/>
      <c r="TY39" s="38"/>
      <c r="TZ39" s="38"/>
      <c r="UA39" s="33"/>
      <c r="UB39" s="34"/>
      <c r="UC39" s="34"/>
      <c r="UD39" s="37"/>
      <c r="UE39" s="38"/>
      <c r="UF39" s="38"/>
      <c r="UG39" s="38"/>
      <c r="UH39" s="38"/>
      <c r="UI39" s="38"/>
      <c r="UJ39" s="38"/>
      <c r="UK39" s="38"/>
      <c r="UL39" s="38"/>
      <c r="UM39" s="38"/>
      <c r="UN39" s="38"/>
      <c r="UO39" s="38"/>
      <c r="UP39" s="38"/>
      <c r="UQ39" s="38"/>
      <c r="UR39" s="38"/>
      <c r="US39" s="38"/>
      <c r="UT39" s="38"/>
      <c r="UU39" s="38"/>
      <c r="UV39" s="38"/>
      <c r="UW39" s="33"/>
      <c r="UX39" s="34"/>
      <c r="UY39" s="34"/>
      <c r="UZ39" s="37"/>
      <c r="VA39" s="38"/>
      <c r="VB39" s="38"/>
      <c r="VC39" s="38"/>
      <c r="VD39" s="38"/>
      <c r="VE39" s="38"/>
      <c r="VF39" s="38"/>
      <c r="VG39" s="38"/>
      <c r="VH39" s="38"/>
      <c r="VI39" s="38"/>
      <c r="VJ39" s="38"/>
      <c r="VK39" s="38"/>
      <c r="VL39" s="38"/>
      <c r="VM39" s="38"/>
      <c r="VN39" s="38"/>
      <c r="VO39" s="38"/>
      <c r="VP39" s="38"/>
      <c r="VQ39" s="38"/>
      <c r="VR39" s="38"/>
      <c r="VS39" s="33"/>
      <c r="VT39" s="34"/>
      <c r="VU39" s="34"/>
      <c r="VV39" s="37"/>
      <c r="VW39" s="38"/>
      <c r="VX39" s="38"/>
      <c r="VY39" s="38"/>
      <c r="VZ39" s="38"/>
      <c r="WA39" s="38"/>
      <c r="WB39" s="38"/>
      <c r="WC39" s="38"/>
      <c r="WD39" s="38"/>
      <c r="WE39" s="38"/>
      <c r="WF39" s="38"/>
      <c r="WG39" s="38"/>
      <c r="WH39" s="38"/>
      <c r="WI39" s="38"/>
      <c r="WJ39" s="38"/>
      <c r="WK39" s="38"/>
      <c r="WL39" s="38"/>
      <c r="WM39" s="38"/>
      <c r="WN39" s="38"/>
      <c r="WO39" s="33"/>
      <c r="WP39" s="34"/>
      <c r="WQ39" s="34"/>
      <c r="WR39" s="37"/>
      <c r="WS39" s="38"/>
      <c r="WT39" s="38"/>
      <c r="WU39" s="38"/>
      <c r="WV39" s="38"/>
      <c r="WW39" s="38"/>
      <c r="WX39" s="38"/>
      <c r="WY39" s="38"/>
      <c r="WZ39" s="38"/>
      <c r="XA39" s="38"/>
      <c r="XB39" s="38"/>
      <c r="XC39" s="38"/>
      <c r="XD39" s="38"/>
      <c r="XE39" s="38"/>
      <c r="XF39" s="38"/>
      <c r="XG39" s="38"/>
      <c r="XH39" s="38"/>
      <c r="XI39" s="38"/>
      <c r="XJ39" s="38"/>
      <c r="XK39" s="33"/>
      <c r="XL39" s="34"/>
      <c r="XM39" s="34"/>
      <c r="XN39" s="37"/>
      <c r="XO39" s="38"/>
      <c r="XP39" s="38"/>
      <c r="XQ39" s="38"/>
      <c r="XR39" s="38"/>
      <c r="XS39" s="38"/>
      <c r="XT39" s="38"/>
      <c r="XU39" s="38"/>
      <c r="XV39" s="38"/>
      <c r="XW39" s="38"/>
      <c r="XX39" s="38"/>
      <c r="XY39" s="38"/>
      <c r="XZ39" s="38"/>
      <c r="YA39" s="38"/>
      <c r="YB39" s="38"/>
      <c r="YC39" s="38"/>
      <c r="YD39" s="38"/>
      <c r="YE39" s="38"/>
      <c r="YF39" s="38"/>
      <c r="YG39" s="33"/>
      <c r="YH39" s="34"/>
      <c r="YI39" s="34"/>
      <c r="YJ39" s="37"/>
      <c r="YK39" s="38"/>
      <c r="YL39" s="38"/>
      <c r="YM39" s="38"/>
      <c r="YN39" s="38"/>
      <c r="YO39" s="38"/>
      <c r="YP39" s="38"/>
      <c r="YQ39" s="38"/>
      <c r="YR39" s="38"/>
      <c r="YS39" s="38"/>
      <c r="YT39" s="38"/>
      <c r="YU39" s="38"/>
      <c r="YV39" s="38"/>
      <c r="YW39" s="38"/>
      <c r="YX39" s="38"/>
      <c r="YY39" s="38"/>
      <c r="YZ39" s="38"/>
      <c r="ZA39" s="38"/>
      <c r="ZB39" s="38"/>
      <c r="ZC39" s="33"/>
      <c r="ZD39" s="34"/>
      <c r="ZE39" s="34"/>
      <c r="ZF39" s="37"/>
      <c r="ZG39" s="38"/>
      <c r="ZH39" s="38"/>
      <c r="ZI39" s="38"/>
      <c r="ZJ39" s="38"/>
      <c r="ZK39" s="38"/>
      <c r="ZL39" s="38"/>
      <c r="ZM39" s="38"/>
      <c r="ZN39" s="38"/>
      <c r="ZO39" s="38"/>
      <c r="ZP39" s="38"/>
      <c r="ZQ39" s="38"/>
      <c r="ZR39" s="38"/>
      <c r="ZS39" s="38"/>
      <c r="ZT39" s="38"/>
      <c r="ZU39" s="38"/>
      <c r="ZV39" s="38"/>
      <c r="ZW39" s="38"/>
      <c r="ZX39" s="38"/>
      <c r="ZY39" s="33"/>
      <c r="ZZ39" s="34"/>
      <c r="AAA39" s="34"/>
      <c r="AAB39" s="37"/>
      <c r="AAC39" s="38"/>
      <c r="AAD39" s="38"/>
      <c r="AAE39" s="38"/>
      <c r="AAF39" s="38"/>
      <c r="AAG39" s="38"/>
      <c r="AAH39" s="38"/>
      <c r="AAI39" s="38"/>
      <c r="AAJ39" s="38"/>
      <c r="AAK39" s="38"/>
      <c r="AAL39" s="38"/>
      <c r="AAM39" s="38"/>
      <c r="AAN39" s="38"/>
      <c r="AAO39" s="38"/>
      <c r="AAP39" s="38"/>
      <c r="AAQ39" s="38"/>
      <c r="AAR39" s="38"/>
      <c r="AAS39" s="38"/>
      <c r="AAT39" s="38"/>
      <c r="AAU39" s="33"/>
      <c r="AAV39" s="34"/>
      <c r="AAW39" s="34"/>
      <c r="AAX39" s="37"/>
      <c r="AAY39" s="38"/>
      <c r="AAZ39" s="38"/>
      <c r="ABA39" s="38"/>
      <c r="ABB39" s="38"/>
      <c r="ABC39" s="38"/>
      <c r="ABD39" s="38"/>
      <c r="ABE39" s="38"/>
      <c r="ABF39" s="38"/>
      <c r="ABG39" s="38"/>
      <c r="ABH39" s="38"/>
      <c r="ABI39" s="38"/>
      <c r="ABJ39" s="38"/>
      <c r="ABK39" s="38"/>
      <c r="ABL39" s="38"/>
      <c r="ABM39" s="38"/>
      <c r="ABN39" s="38"/>
      <c r="ABO39" s="38"/>
      <c r="ABP39" s="38"/>
      <c r="ABQ39" s="33"/>
      <c r="ABR39" s="34"/>
      <c r="ABS39" s="34"/>
      <c r="ABT39" s="37"/>
      <c r="ABU39" s="38"/>
      <c r="ABV39" s="38"/>
      <c r="ABW39" s="38"/>
      <c r="ABX39" s="38"/>
      <c r="ABY39" s="38"/>
      <c r="ABZ39" s="38"/>
      <c r="ACA39" s="38"/>
      <c r="ACB39" s="38"/>
      <c r="ACC39" s="38"/>
      <c r="ACD39" s="38"/>
      <c r="ACE39" s="38"/>
      <c r="ACF39" s="38"/>
      <c r="ACG39" s="38"/>
      <c r="ACH39" s="38"/>
      <c r="ACI39" s="38"/>
      <c r="ACJ39" s="38"/>
      <c r="ACK39" s="38"/>
      <c r="ACL39" s="38"/>
      <c r="ACM39" s="33"/>
      <c r="ACN39" s="34"/>
      <c r="ACO39" s="34"/>
      <c r="ACP39" s="37"/>
      <c r="ACQ39" s="38"/>
      <c r="ACR39" s="38"/>
      <c r="ACS39" s="38"/>
      <c r="ACT39" s="38"/>
      <c r="ACU39" s="38"/>
      <c r="ACV39" s="38"/>
      <c r="ACW39" s="38"/>
      <c r="ACX39" s="38"/>
      <c r="ACY39" s="38"/>
      <c r="ACZ39" s="38"/>
      <c r="ADA39" s="38"/>
      <c r="ADB39" s="38"/>
      <c r="ADC39" s="38"/>
      <c r="ADD39" s="38"/>
      <c r="ADE39" s="38"/>
      <c r="ADF39" s="38"/>
      <c r="ADG39" s="38"/>
      <c r="ADH39" s="38"/>
      <c r="ADI39" s="33"/>
      <c r="ADJ39" s="34"/>
      <c r="ADK39" s="34"/>
      <c r="ADL39" s="37"/>
      <c r="ADM39" s="38"/>
      <c r="ADN39" s="38"/>
      <c r="ADO39" s="38"/>
      <c r="ADP39" s="38"/>
      <c r="ADQ39" s="38"/>
      <c r="ADR39" s="38"/>
      <c r="ADS39" s="38"/>
      <c r="ADT39" s="38"/>
      <c r="ADU39" s="38"/>
      <c r="ADV39" s="38"/>
      <c r="ADW39" s="38"/>
      <c r="ADX39" s="38"/>
      <c r="ADY39" s="38"/>
      <c r="ADZ39" s="38"/>
      <c r="AEA39" s="38"/>
      <c r="AEB39" s="38"/>
      <c r="AEC39" s="38"/>
      <c r="AED39" s="38"/>
      <c r="AEE39" s="33"/>
      <c r="AEF39" s="34"/>
      <c r="AEG39" s="34"/>
      <c r="AEH39" s="37"/>
      <c r="AEI39" s="38"/>
      <c r="AEJ39" s="38"/>
      <c r="AEK39" s="38"/>
      <c r="AEL39" s="38"/>
      <c r="AEM39" s="38"/>
      <c r="AEN39" s="38"/>
      <c r="AEO39" s="38"/>
      <c r="AEP39" s="38"/>
      <c r="AEQ39" s="38"/>
      <c r="AER39" s="38"/>
      <c r="AES39" s="38"/>
      <c r="AET39" s="38"/>
      <c r="AEU39" s="38"/>
      <c r="AEV39" s="38"/>
      <c r="AEW39" s="38"/>
      <c r="AEX39" s="38"/>
      <c r="AEY39" s="38"/>
      <c r="AEZ39" s="38"/>
      <c r="AFA39" s="33"/>
      <c r="AFB39" s="34"/>
      <c r="AFC39" s="34"/>
      <c r="AFD39" s="37"/>
      <c r="AFE39" s="38"/>
      <c r="AFF39" s="38"/>
      <c r="AFG39" s="38"/>
      <c r="AFH39" s="38"/>
      <c r="AFI39" s="38"/>
      <c r="AFJ39" s="38"/>
      <c r="AFK39" s="38"/>
      <c r="AFL39" s="38"/>
      <c r="AFM39" s="38"/>
      <c r="AFN39" s="38"/>
      <c r="AFO39" s="38"/>
      <c r="AFP39" s="38"/>
      <c r="AFQ39" s="38"/>
      <c r="AFR39" s="38"/>
      <c r="AFS39" s="38"/>
      <c r="AFT39" s="38"/>
      <c r="AFU39" s="38"/>
      <c r="AFV39" s="38"/>
      <c r="AFW39" s="33"/>
      <c r="AFX39" s="34"/>
      <c r="AFY39" s="34"/>
      <c r="AFZ39" s="37"/>
      <c r="AGA39" s="38"/>
      <c r="AGB39" s="38"/>
      <c r="AGC39" s="38"/>
      <c r="AGD39" s="38"/>
      <c r="AGE39" s="38"/>
      <c r="AGF39" s="38"/>
      <c r="AGG39" s="38"/>
      <c r="AGH39" s="38"/>
      <c r="AGI39" s="38"/>
      <c r="AGJ39" s="38"/>
      <c r="AGK39" s="38"/>
      <c r="AGL39" s="38"/>
      <c r="AGM39" s="38"/>
      <c r="AGN39" s="38"/>
      <c r="AGO39" s="38"/>
      <c r="AGP39" s="38"/>
      <c r="AGQ39" s="38"/>
      <c r="AGR39" s="38"/>
      <c r="AGS39" s="33"/>
      <c r="AGT39" s="34"/>
      <c r="AGU39" s="34"/>
      <c r="AGV39" s="37"/>
      <c r="AGW39" s="38"/>
      <c r="AGX39" s="38"/>
      <c r="AGY39" s="38"/>
      <c r="AGZ39" s="38"/>
      <c r="AHA39" s="38"/>
      <c r="AHB39" s="38"/>
      <c r="AHC39" s="38"/>
      <c r="AHD39" s="38"/>
      <c r="AHE39" s="38"/>
      <c r="AHF39" s="38"/>
      <c r="AHG39" s="38"/>
      <c r="AHH39" s="38"/>
      <c r="AHI39" s="38"/>
      <c r="AHJ39" s="38"/>
      <c r="AHK39" s="38"/>
      <c r="AHL39" s="38"/>
      <c r="AHM39" s="38"/>
      <c r="AHN39" s="38"/>
      <c r="AHO39" s="33"/>
      <c r="AHP39" s="34"/>
      <c r="AHQ39" s="34"/>
      <c r="AHR39" s="37"/>
      <c r="AHS39" s="38"/>
      <c r="AHT39" s="38"/>
      <c r="AHU39" s="38"/>
      <c r="AHV39" s="38"/>
      <c r="AHW39" s="38"/>
      <c r="AHX39" s="38"/>
      <c r="AHY39" s="38"/>
      <c r="AHZ39" s="38"/>
      <c r="AIA39" s="38"/>
      <c r="AIB39" s="38"/>
      <c r="AIC39" s="38"/>
      <c r="AID39" s="38"/>
      <c r="AIE39" s="38"/>
      <c r="AIF39" s="38"/>
      <c r="AIG39" s="38"/>
      <c r="AIH39" s="38"/>
      <c r="AII39" s="38"/>
      <c r="AIJ39" s="38"/>
      <c r="AIK39" s="33"/>
      <c r="AIL39" s="34"/>
      <c r="AIM39" s="34"/>
      <c r="AIN39" s="37"/>
      <c r="AIO39" s="38"/>
      <c r="AIP39" s="38"/>
      <c r="AIQ39" s="38"/>
      <c r="AIR39" s="38"/>
      <c r="AIS39" s="38"/>
      <c r="AIT39" s="38"/>
      <c r="AIU39" s="38"/>
      <c r="AIV39" s="38"/>
      <c r="AIW39" s="38"/>
      <c r="AIX39" s="38"/>
      <c r="AIY39" s="38"/>
      <c r="AIZ39" s="38"/>
      <c r="AJA39" s="38"/>
      <c r="AJB39" s="38"/>
      <c r="AJC39" s="38"/>
      <c r="AJD39" s="38"/>
      <c r="AJE39" s="38"/>
      <c r="AJF39" s="38"/>
      <c r="AJG39" s="33"/>
      <c r="AJH39" s="34"/>
      <c r="AJI39" s="34"/>
      <c r="AJJ39" s="37"/>
      <c r="AJK39" s="38"/>
      <c r="AJL39" s="38"/>
      <c r="AJM39" s="38"/>
      <c r="AJN39" s="38"/>
      <c r="AJO39" s="38"/>
      <c r="AJP39" s="38"/>
      <c r="AJQ39" s="38"/>
      <c r="AJR39" s="38"/>
      <c r="AJS39" s="38"/>
      <c r="AJT39" s="38"/>
      <c r="AJU39" s="38"/>
      <c r="AJV39" s="38"/>
      <c r="AJW39" s="38"/>
      <c r="AJX39" s="38"/>
      <c r="AJY39" s="38"/>
      <c r="AJZ39" s="38"/>
      <c r="AKA39" s="38"/>
      <c r="AKB39" s="38"/>
      <c r="AKC39" s="33"/>
      <c r="AKD39" s="34"/>
      <c r="AKE39" s="34"/>
      <c r="AKF39" s="37"/>
      <c r="AKG39" s="38"/>
      <c r="AKH39" s="38"/>
      <c r="AKI39" s="38"/>
      <c r="AKJ39" s="38"/>
      <c r="AKK39" s="38"/>
      <c r="AKL39" s="38"/>
      <c r="AKM39" s="38"/>
      <c r="AKN39" s="38"/>
      <c r="AKO39" s="38"/>
      <c r="AKP39" s="38"/>
      <c r="AKQ39" s="38"/>
      <c r="AKR39" s="38"/>
      <c r="AKS39" s="38"/>
      <c r="AKT39" s="38"/>
      <c r="AKU39" s="38"/>
      <c r="AKV39" s="38"/>
      <c r="AKW39" s="38"/>
      <c r="AKX39" s="38"/>
      <c r="AKY39" s="33"/>
      <c r="AKZ39" s="34"/>
      <c r="ALA39" s="34"/>
      <c r="ALB39" s="37"/>
      <c r="ALC39" s="38"/>
      <c r="ALD39" s="38"/>
      <c r="ALE39" s="38"/>
      <c r="ALF39" s="38"/>
      <c r="ALG39" s="38"/>
      <c r="ALH39" s="38"/>
      <c r="ALI39" s="38"/>
      <c r="ALJ39" s="38"/>
      <c r="ALK39" s="38"/>
      <c r="ALL39" s="38"/>
      <c r="ALM39" s="38"/>
      <c r="ALN39" s="38"/>
      <c r="ALO39" s="38"/>
      <c r="ALP39" s="38"/>
      <c r="ALQ39" s="38"/>
      <c r="ALR39" s="38"/>
      <c r="ALS39" s="38"/>
      <c r="ALT39" s="38"/>
      <c r="ALU39" s="33"/>
      <c r="ALV39" s="34"/>
      <c r="ALW39" s="34"/>
      <c r="ALX39" s="37"/>
      <c r="ALY39" s="38"/>
      <c r="ALZ39" s="38"/>
      <c r="AMA39" s="38"/>
      <c r="AMB39" s="38"/>
      <c r="AMC39" s="38"/>
      <c r="AMD39" s="38"/>
      <c r="AME39" s="38"/>
      <c r="AMF39" s="38"/>
      <c r="AMG39" s="38"/>
      <c r="AMH39" s="38"/>
      <c r="AMI39" s="38"/>
      <c r="AMJ39" s="38"/>
      <c r="AMK39" s="38"/>
      <c r="AML39" s="38"/>
      <c r="AMM39" s="38"/>
      <c r="AMN39" s="38"/>
      <c r="AMO39" s="38"/>
      <c r="AMP39" s="38"/>
      <c r="AMQ39" s="33"/>
      <c r="AMR39" s="34"/>
      <c r="AMS39" s="34"/>
      <c r="AMT39" s="37"/>
      <c r="AMU39" s="38"/>
      <c r="AMV39" s="38"/>
      <c r="AMW39" s="38"/>
      <c r="AMX39" s="38"/>
      <c r="AMY39" s="38"/>
      <c r="AMZ39" s="38"/>
      <c r="ANA39" s="38"/>
      <c r="ANB39" s="38"/>
      <c r="ANC39" s="38"/>
      <c r="AND39" s="38"/>
      <c r="ANE39" s="38"/>
      <c r="ANF39" s="38"/>
      <c r="ANG39" s="38"/>
      <c r="ANH39" s="38"/>
      <c r="ANI39" s="38"/>
      <c r="ANJ39" s="38"/>
      <c r="ANK39" s="38"/>
      <c r="ANL39" s="38"/>
      <c r="ANM39" s="33"/>
      <c r="ANN39" s="34"/>
      <c r="ANO39" s="34"/>
      <c r="ANP39" s="37"/>
      <c r="ANQ39" s="38"/>
      <c r="ANR39" s="38"/>
      <c r="ANS39" s="38"/>
      <c r="ANT39" s="38"/>
      <c r="ANU39" s="38"/>
      <c r="ANV39" s="38"/>
      <c r="ANW39" s="38"/>
      <c r="ANX39" s="38"/>
      <c r="ANY39" s="38"/>
      <c r="ANZ39" s="38"/>
      <c r="AOA39" s="38"/>
      <c r="AOB39" s="38"/>
      <c r="AOC39" s="38"/>
      <c r="AOD39" s="38"/>
      <c r="AOE39" s="38"/>
      <c r="AOF39" s="38"/>
      <c r="AOG39" s="38"/>
      <c r="AOH39" s="38"/>
      <c r="AOI39" s="33"/>
      <c r="AOJ39" s="34"/>
      <c r="AOK39" s="34"/>
      <c r="AOL39" s="37"/>
      <c r="AOM39" s="38"/>
      <c r="AON39" s="38"/>
      <c r="AOO39" s="38"/>
      <c r="AOP39" s="38"/>
      <c r="AOQ39" s="38"/>
      <c r="AOR39" s="38"/>
      <c r="AOS39" s="38"/>
      <c r="AOT39" s="38"/>
      <c r="AOU39" s="38"/>
      <c r="AOV39" s="38"/>
      <c r="AOW39" s="38"/>
      <c r="AOX39" s="38"/>
      <c r="AOY39" s="38"/>
      <c r="AOZ39" s="38"/>
      <c r="APA39" s="38"/>
      <c r="APB39" s="38"/>
      <c r="APC39" s="38"/>
      <c r="APD39" s="38"/>
      <c r="APE39" s="33"/>
      <c r="APF39" s="34"/>
      <c r="APG39" s="34"/>
      <c r="APH39" s="37"/>
      <c r="API39" s="38"/>
      <c r="APJ39" s="38"/>
      <c r="APK39" s="38"/>
      <c r="APL39" s="38"/>
      <c r="APM39" s="38"/>
      <c r="APN39" s="38"/>
      <c r="APO39" s="38"/>
      <c r="APP39" s="38"/>
      <c r="APQ39" s="38"/>
      <c r="APR39" s="38"/>
      <c r="APS39" s="38"/>
      <c r="APT39" s="38"/>
      <c r="APU39" s="38"/>
      <c r="APV39" s="38"/>
      <c r="APW39" s="38"/>
      <c r="APX39" s="38"/>
      <c r="APY39" s="38"/>
      <c r="APZ39" s="38"/>
      <c r="AQA39" s="33"/>
      <c r="AQB39" s="34"/>
      <c r="AQC39" s="34"/>
      <c r="AQD39" s="37"/>
      <c r="AQE39" s="38"/>
      <c r="AQF39" s="38"/>
      <c r="AQG39" s="38"/>
      <c r="AQH39" s="38"/>
      <c r="AQI39" s="38"/>
      <c r="AQJ39" s="38"/>
      <c r="AQK39" s="38"/>
      <c r="AQL39" s="38"/>
      <c r="AQM39" s="38"/>
      <c r="AQN39" s="38"/>
      <c r="AQO39" s="38"/>
      <c r="AQP39" s="38"/>
      <c r="AQQ39" s="38"/>
      <c r="AQR39" s="38"/>
      <c r="AQS39" s="38"/>
      <c r="AQT39" s="38"/>
      <c r="AQU39" s="38"/>
      <c r="AQV39" s="38"/>
      <c r="AQW39" s="33"/>
      <c r="AQX39" s="34"/>
      <c r="AQY39" s="34"/>
      <c r="AQZ39" s="37"/>
      <c r="ARA39" s="38"/>
      <c r="ARB39" s="38"/>
      <c r="ARC39" s="38"/>
      <c r="ARD39" s="38"/>
      <c r="ARE39" s="38"/>
      <c r="ARF39" s="38"/>
      <c r="ARG39" s="38"/>
      <c r="ARH39" s="38"/>
      <c r="ARI39" s="38"/>
      <c r="ARJ39" s="38"/>
      <c r="ARK39" s="38"/>
      <c r="ARL39" s="38"/>
      <c r="ARM39" s="38"/>
      <c r="ARN39" s="38"/>
      <c r="ARO39" s="38"/>
      <c r="ARP39" s="38"/>
      <c r="ARQ39" s="38"/>
      <c r="ARR39" s="38"/>
      <c r="ARS39" s="33"/>
      <c r="ART39" s="34"/>
      <c r="ARU39" s="34"/>
      <c r="ARV39" s="37"/>
      <c r="ARW39" s="38"/>
      <c r="ARX39" s="38"/>
      <c r="ARY39" s="38"/>
      <c r="ARZ39" s="38"/>
      <c r="ASA39" s="38"/>
      <c r="ASB39" s="38"/>
      <c r="ASC39" s="38"/>
      <c r="ASD39" s="38"/>
      <c r="ASE39" s="38"/>
      <c r="ASF39" s="38"/>
      <c r="ASG39" s="38"/>
      <c r="ASH39" s="38"/>
      <c r="ASI39" s="38"/>
      <c r="ASJ39" s="38"/>
      <c r="ASK39" s="38"/>
      <c r="ASL39" s="38"/>
      <c r="ASM39" s="38"/>
      <c r="ASN39" s="38"/>
      <c r="ASO39" s="33"/>
      <c r="ASP39" s="34"/>
      <c r="ASQ39" s="34"/>
      <c r="ASR39" s="37"/>
      <c r="ASS39" s="38"/>
      <c r="AST39" s="38"/>
      <c r="ASU39" s="38"/>
      <c r="ASV39" s="38"/>
      <c r="ASW39" s="38"/>
      <c r="ASX39" s="38"/>
      <c r="ASY39" s="38"/>
      <c r="ASZ39" s="38"/>
      <c r="ATA39" s="38"/>
      <c r="ATB39" s="38"/>
      <c r="ATC39" s="38"/>
      <c r="ATD39" s="38"/>
      <c r="ATE39" s="38"/>
      <c r="ATF39" s="38"/>
      <c r="ATG39" s="38"/>
      <c r="ATH39" s="38"/>
      <c r="ATI39" s="38"/>
      <c r="ATJ39" s="38"/>
      <c r="ATK39" s="33"/>
      <c r="ATL39" s="34"/>
      <c r="ATM39" s="34"/>
      <c r="ATN39" s="37"/>
      <c r="ATO39" s="38"/>
      <c r="ATP39" s="38"/>
      <c r="ATQ39" s="38"/>
      <c r="ATR39" s="38"/>
      <c r="ATS39" s="38"/>
      <c r="ATT39" s="38"/>
      <c r="ATU39" s="38"/>
      <c r="ATV39" s="38"/>
      <c r="ATW39" s="38"/>
      <c r="ATX39" s="38"/>
      <c r="ATY39" s="38"/>
      <c r="ATZ39" s="38"/>
      <c r="AUA39" s="38"/>
      <c r="AUB39" s="38"/>
      <c r="AUC39" s="38"/>
      <c r="AUD39" s="38"/>
      <c r="AUE39" s="38"/>
      <c r="AUF39" s="38"/>
      <c r="AUG39" s="33"/>
      <c r="AUH39" s="34"/>
      <c r="AUI39" s="34"/>
      <c r="AUJ39" s="37"/>
      <c r="AUK39" s="38"/>
      <c r="AUL39" s="38"/>
      <c r="AUM39" s="38"/>
      <c r="AUN39" s="38"/>
      <c r="AUO39" s="38"/>
      <c r="AUP39" s="38"/>
      <c r="AUQ39" s="38"/>
      <c r="AUR39" s="38"/>
      <c r="AUS39" s="38"/>
      <c r="AUT39" s="38"/>
      <c r="AUU39" s="38"/>
      <c r="AUV39" s="38"/>
      <c r="AUW39" s="38"/>
      <c r="AUX39" s="38"/>
      <c r="AUY39" s="38"/>
      <c r="AUZ39" s="38"/>
      <c r="AVA39" s="38"/>
      <c r="AVB39" s="38"/>
      <c r="AVC39" s="33"/>
      <c r="AVD39" s="34"/>
      <c r="AVE39" s="34"/>
      <c r="AVF39" s="37"/>
      <c r="AVG39" s="38"/>
      <c r="AVH39" s="38"/>
      <c r="AVI39" s="38"/>
      <c r="AVJ39" s="38"/>
      <c r="AVK39" s="38"/>
      <c r="AVL39" s="38"/>
      <c r="AVM39" s="38"/>
      <c r="AVN39" s="38"/>
      <c r="AVO39" s="38"/>
      <c r="AVP39" s="38"/>
      <c r="AVQ39" s="38"/>
      <c r="AVR39" s="38"/>
      <c r="AVS39" s="38"/>
      <c r="AVT39" s="38"/>
      <c r="AVU39" s="38"/>
      <c r="AVV39" s="38"/>
      <c r="AVW39" s="38"/>
      <c r="AVX39" s="38"/>
      <c r="AVY39" s="33"/>
      <c r="AVZ39" s="34"/>
      <c r="AWA39" s="34"/>
      <c r="AWB39" s="37"/>
      <c r="AWC39" s="38"/>
      <c r="AWD39" s="38"/>
      <c r="AWE39" s="38"/>
      <c r="AWF39" s="38"/>
      <c r="AWG39" s="38"/>
      <c r="AWH39" s="38"/>
      <c r="AWI39" s="38"/>
      <c r="AWJ39" s="38"/>
      <c r="AWK39" s="38"/>
      <c r="AWL39" s="38"/>
      <c r="AWM39" s="38"/>
      <c r="AWN39" s="38"/>
      <c r="AWO39" s="38"/>
      <c r="AWP39" s="38"/>
      <c r="AWQ39" s="38"/>
      <c r="AWR39" s="38"/>
      <c r="AWS39" s="38"/>
      <c r="AWT39" s="38"/>
      <c r="AWU39" s="33"/>
      <c r="AWV39" s="34"/>
      <c r="AWW39" s="34"/>
      <c r="AWX39" s="37"/>
      <c r="AWY39" s="38"/>
      <c r="AWZ39" s="38"/>
      <c r="AXA39" s="38"/>
      <c r="AXB39" s="38"/>
      <c r="AXC39" s="38"/>
      <c r="AXD39" s="38"/>
      <c r="AXE39" s="38"/>
      <c r="AXF39" s="38"/>
      <c r="AXG39" s="38"/>
      <c r="AXH39" s="38"/>
      <c r="AXI39" s="38"/>
      <c r="AXJ39" s="38"/>
      <c r="AXK39" s="38"/>
      <c r="AXL39" s="38"/>
      <c r="AXM39" s="38"/>
      <c r="AXN39" s="38"/>
      <c r="AXO39" s="38"/>
      <c r="AXP39" s="38"/>
      <c r="AXQ39" s="33"/>
      <c r="AXR39" s="34"/>
      <c r="AXS39" s="34"/>
      <c r="AXT39" s="37"/>
      <c r="AXU39" s="38"/>
      <c r="AXV39" s="38"/>
      <c r="AXW39" s="38"/>
      <c r="AXX39" s="38"/>
      <c r="AXY39" s="38"/>
      <c r="AXZ39" s="38"/>
      <c r="AYA39" s="38"/>
      <c r="AYB39" s="38"/>
      <c r="AYC39" s="38"/>
      <c r="AYD39" s="38"/>
      <c r="AYE39" s="38"/>
      <c r="AYF39" s="38"/>
      <c r="AYG39" s="38"/>
      <c r="AYH39" s="38"/>
      <c r="AYI39" s="38"/>
      <c r="AYJ39" s="38"/>
      <c r="AYK39" s="38"/>
      <c r="AYL39" s="38"/>
      <c r="AYM39" s="33"/>
      <c r="AYN39" s="34"/>
      <c r="AYO39" s="34"/>
      <c r="AYP39" s="37"/>
      <c r="AYQ39" s="38"/>
      <c r="AYR39" s="38"/>
      <c r="AYS39" s="38"/>
      <c r="AYT39" s="38"/>
      <c r="AYU39" s="38"/>
      <c r="AYV39" s="38"/>
      <c r="AYW39" s="38"/>
      <c r="AYX39" s="38"/>
      <c r="AYY39" s="38"/>
      <c r="AYZ39" s="38"/>
      <c r="AZA39" s="38"/>
      <c r="AZB39" s="38"/>
      <c r="AZC39" s="38"/>
      <c r="AZD39" s="38"/>
      <c r="AZE39" s="38"/>
      <c r="AZF39" s="38"/>
      <c r="AZG39" s="38"/>
      <c r="AZH39" s="38"/>
      <c r="AZI39" s="33"/>
      <c r="AZJ39" s="34"/>
      <c r="AZK39" s="34"/>
      <c r="AZL39" s="37"/>
      <c r="AZM39" s="38"/>
      <c r="AZN39" s="38"/>
      <c r="AZO39" s="38"/>
      <c r="AZP39" s="38"/>
      <c r="AZQ39" s="38"/>
      <c r="AZR39" s="38"/>
      <c r="AZS39" s="38"/>
      <c r="AZT39" s="38"/>
      <c r="AZU39" s="38"/>
      <c r="AZV39" s="38"/>
      <c r="AZW39" s="38"/>
      <c r="AZX39" s="38"/>
      <c r="AZY39" s="38"/>
      <c r="AZZ39" s="38"/>
      <c r="BAA39" s="38"/>
      <c r="BAB39" s="38"/>
      <c r="BAC39" s="38"/>
      <c r="BAD39" s="38"/>
      <c r="BAE39" s="33"/>
      <c r="BAF39" s="34"/>
      <c r="BAG39" s="34"/>
      <c r="BAH39" s="37"/>
      <c r="BAI39" s="38"/>
      <c r="BAJ39" s="38"/>
      <c r="BAK39" s="38"/>
      <c r="BAL39" s="38"/>
      <c r="BAM39" s="38"/>
      <c r="BAN39" s="38"/>
      <c r="BAO39" s="38"/>
      <c r="BAP39" s="38"/>
      <c r="BAQ39" s="38"/>
      <c r="BAR39" s="38"/>
      <c r="BAS39" s="38"/>
      <c r="BAT39" s="38"/>
      <c r="BAU39" s="38"/>
      <c r="BAV39" s="38"/>
      <c r="BAW39" s="38"/>
      <c r="BAX39" s="38"/>
      <c r="BAY39" s="38"/>
      <c r="BAZ39" s="38"/>
      <c r="BBA39" s="33"/>
      <c r="BBB39" s="34"/>
      <c r="BBC39" s="34"/>
      <c r="BBD39" s="37"/>
      <c r="BBE39" s="38"/>
      <c r="BBF39" s="38"/>
      <c r="BBG39" s="38"/>
      <c r="BBH39" s="38"/>
      <c r="BBI39" s="38"/>
      <c r="BBJ39" s="38"/>
      <c r="BBK39" s="38"/>
      <c r="BBL39" s="38"/>
      <c r="BBM39" s="38"/>
      <c r="BBN39" s="38"/>
      <c r="BBO39" s="38"/>
      <c r="BBP39" s="38"/>
      <c r="BBQ39" s="38"/>
      <c r="BBR39" s="38"/>
      <c r="BBS39" s="38"/>
      <c r="BBT39" s="38"/>
      <c r="BBU39" s="38"/>
      <c r="BBV39" s="38"/>
      <c r="BBW39" s="33"/>
      <c r="BBX39" s="34"/>
      <c r="BBY39" s="34"/>
      <c r="BBZ39" s="37"/>
      <c r="BCA39" s="38"/>
      <c r="BCB39" s="38"/>
      <c r="BCC39" s="38"/>
      <c r="BCD39" s="38"/>
      <c r="BCE39" s="38"/>
      <c r="BCF39" s="38"/>
      <c r="BCG39" s="38"/>
      <c r="BCH39" s="38"/>
      <c r="BCI39" s="38"/>
      <c r="BCJ39" s="38"/>
      <c r="BCK39" s="38"/>
      <c r="BCL39" s="38"/>
      <c r="BCM39" s="38"/>
      <c r="BCN39" s="38"/>
      <c r="BCO39" s="38"/>
      <c r="BCP39" s="38"/>
      <c r="BCQ39" s="38"/>
      <c r="BCR39" s="38"/>
      <c r="BCS39" s="33"/>
      <c r="BCT39" s="34"/>
      <c r="BCU39" s="34"/>
      <c r="BCV39" s="37"/>
      <c r="BCW39" s="38"/>
      <c r="BCX39" s="38"/>
      <c r="BCY39" s="38"/>
      <c r="BCZ39" s="38"/>
      <c r="BDA39" s="38"/>
      <c r="BDB39" s="38"/>
      <c r="BDC39" s="38"/>
      <c r="BDD39" s="38"/>
      <c r="BDE39" s="38"/>
      <c r="BDF39" s="38"/>
      <c r="BDG39" s="38"/>
      <c r="BDH39" s="38"/>
      <c r="BDI39" s="38"/>
      <c r="BDJ39" s="38"/>
      <c r="BDK39" s="38"/>
      <c r="BDL39" s="38"/>
      <c r="BDM39" s="38"/>
      <c r="BDN39" s="38"/>
      <c r="BDO39" s="33"/>
      <c r="BDP39" s="34"/>
      <c r="BDQ39" s="34"/>
      <c r="BDR39" s="37"/>
      <c r="BDS39" s="38"/>
      <c r="BDT39" s="38"/>
      <c r="BDU39" s="38"/>
      <c r="BDV39" s="38"/>
      <c r="BDW39" s="38"/>
      <c r="BDX39" s="38"/>
      <c r="BDY39" s="38"/>
      <c r="BDZ39" s="38"/>
      <c r="BEA39" s="38"/>
      <c r="BEB39" s="38"/>
      <c r="BEC39" s="38"/>
      <c r="BED39" s="38"/>
      <c r="BEE39" s="38"/>
      <c r="BEF39" s="38"/>
      <c r="BEG39" s="38"/>
      <c r="BEH39" s="38"/>
      <c r="BEI39" s="38"/>
      <c r="BEJ39" s="38"/>
      <c r="BEK39" s="33"/>
      <c r="BEL39" s="34"/>
      <c r="BEM39" s="34"/>
      <c r="BEN39" s="37"/>
      <c r="BEO39" s="38"/>
      <c r="BEP39" s="38"/>
      <c r="BEQ39" s="38"/>
      <c r="BER39" s="38"/>
      <c r="BES39" s="38"/>
      <c r="BET39" s="38"/>
      <c r="BEU39" s="38"/>
      <c r="BEV39" s="38"/>
      <c r="BEW39" s="38"/>
      <c r="BEX39" s="38"/>
      <c r="BEY39" s="38"/>
      <c r="BEZ39" s="38"/>
      <c r="BFA39" s="38"/>
      <c r="BFB39" s="38"/>
      <c r="BFC39" s="38"/>
      <c r="BFD39" s="38"/>
      <c r="BFE39" s="38"/>
      <c r="BFF39" s="38"/>
      <c r="BFG39" s="33"/>
      <c r="BFH39" s="34"/>
      <c r="BFI39" s="34"/>
      <c r="BFJ39" s="37"/>
      <c r="BFK39" s="38"/>
      <c r="BFL39" s="38"/>
      <c r="BFM39" s="38"/>
      <c r="BFN39" s="38"/>
      <c r="BFO39" s="38"/>
      <c r="BFP39" s="38"/>
      <c r="BFQ39" s="38"/>
      <c r="BFR39" s="38"/>
      <c r="BFS39" s="38"/>
      <c r="BFT39" s="38"/>
      <c r="BFU39" s="38"/>
      <c r="BFV39" s="38"/>
      <c r="BFW39" s="38"/>
      <c r="BFX39" s="38"/>
      <c r="BFY39" s="38"/>
      <c r="BFZ39" s="38"/>
      <c r="BGA39" s="38"/>
      <c r="BGB39" s="38"/>
      <c r="BGC39" s="33"/>
      <c r="BGD39" s="34"/>
      <c r="BGE39" s="34"/>
      <c r="BGF39" s="37"/>
      <c r="BGG39" s="38"/>
      <c r="BGH39" s="38"/>
      <c r="BGI39" s="38"/>
      <c r="BGJ39" s="38"/>
      <c r="BGK39" s="38"/>
      <c r="BGL39" s="38"/>
      <c r="BGM39" s="38"/>
      <c r="BGN39" s="38"/>
      <c r="BGO39" s="38"/>
      <c r="BGP39" s="38"/>
      <c r="BGQ39" s="38"/>
      <c r="BGR39" s="38"/>
      <c r="BGS39" s="38"/>
      <c r="BGT39" s="38"/>
      <c r="BGU39" s="38"/>
      <c r="BGV39" s="38"/>
      <c r="BGW39" s="38"/>
      <c r="BGX39" s="38"/>
      <c r="BGY39" s="33"/>
      <c r="BGZ39" s="34"/>
      <c r="BHA39" s="34"/>
      <c r="BHB39" s="37"/>
      <c r="BHC39" s="38"/>
      <c r="BHD39" s="38"/>
      <c r="BHE39" s="38"/>
      <c r="BHF39" s="38"/>
      <c r="BHG39" s="38"/>
      <c r="BHH39" s="38"/>
      <c r="BHI39" s="38"/>
      <c r="BHJ39" s="38"/>
      <c r="BHK39" s="38"/>
      <c r="BHL39" s="38"/>
      <c r="BHM39" s="38"/>
      <c r="BHN39" s="38"/>
      <c r="BHO39" s="38"/>
      <c r="BHP39" s="38"/>
      <c r="BHQ39" s="38"/>
      <c r="BHR39" s="38"/>
      <c r="BHS39" s="38"/>
      <c r="BHT39" s="38"/>
      <c r="BHU39" s="33"/>
      <c r="BHV39" s="34"/>
      <c r="BHW39" s="34"/>
      <c r="BHX39" s="37"/>
      <c r="BHY39" s="38"/>
      <c r="BHZ39" s="38"/>
      <c r="BIA39" s="38"/>
      <c r="BIB39" s="38"/>
      <c r="BIC39" s="38"/>
      <c r="BID39" s="38"/>
      <c r="BIE39" s="38"/>
      <c r="BIF39" s="38"/>
      <c r="BIG39" s="38"/>
      <c r="BIH39" s="38"/>
      <c r="BII39" s="38"/>
      <c r="BIJ39" s="38"/>
      <c r="BIK39" s="38"/>
      <c r="BIL39" s="38"/>
      <c r="BIM39" s="38"/>
      <c r="BIN39" s="38"/>
      <c r="BIO39" s="38"/>
      <c r="BIP39" s="38"/>
      <c r="BIQ39" s="33"/>
      <c r="BIR39" s="34"/>
      <c r="BIS39" s="34"/>
      <c r="BIT39" s="37"/>
      <c r="BIU39" s="38"/>
      <c r="BIV39" s="38"/>
      <c r="BIW39" s="38"/>
      <c r="BIX39" s="38"/>
      <c r="BIY39" s="38"/>
      <c r="BIZ39" s="38"/>
      <c r="BJA39" s="38"/>
      <c r="BJB39" s="38"/>
      <c r="BJC39" s="38"/>
      <c r="BJD39" s="38"/>
      <c r="BJE39" s="38"/>
      <c r="BJF39" s="38"/>
      <c r="BJG39" s="38"/>
      <c r="BJH39" s="38"/>
      <c r="BJI39" s="38"/>
      <c r="BJJ39" s="38"/>
      <c r="BJK39" s="38"/>
      <c r="BJL39" s="38"/>
      <c r="BJM39" s="33"/>
      <c r="BJN39" s="34"/>
      <c r="BJO39" s="34"/>
      <c r="BJP39" s="37"/>
      <c r="BJQ39" s="38"/>
      <c r="BJR39" s="38"/>
      <c r="BJS39" s="38"/>
      <c r="BJT39" s="38"/>
      <c r="BJU39" s="38"/>
      <c r="BJV39" s="38"/>
      <c r="BJW39" s="38"/>
      <c r="BJX39" s="38"/>
      <c r="BJY39" s="38"/>
      <c r="BJZ39" s="38"/>
      <c r="BKA39" s="38"/>
      <c r="BKB39" s="38"/>
      <c r="BKC39" s="38"/>
      <c r="BKD39" s="38"/>
      <c r="BKE39" s="38"/>
      <c r="BKF39" s="38"/>
      <c r="BKG39" s="38"/>
      <c r="BKH39" s="38"/>
      <c r="BKI39" s="33"/>
      <c r="BKJ39" s="34"/>
      <c r="BKK39" s="34"/>
      <c r="BKL39" s="37"/>
      <c r="BKM39" s="38"/>
      <c r="BKN39" s="38"/>
      <c r="BKO39" s="38"/>
      <c r="BKP39" s="38"/>
      <c r="BKQ39" s="38"/>
      <c r="BKR39" s="38"/>
      <c r="BKS39" s="38"/>
      <c r="BKT39" s="38"/>
      <c r="BKU39" s="38"/>
      <c r="BKV39" s="38"/>
      <c r="BKW39" s="38"/>
      <c r="BKX39" s="38"/>
      <c r="BKY39" s="38"/>
      <c r="BKZ39" s="38"/>
      <c r="BLA39" s="38"/>
      <c r="BLB39" s="38"/>
      <c r="BLC39" s="38"/>
      <c r="BLD39" s="38"/>
      <c r="BLE39" s="33"/>
      <c r="BLF39" s="34"/>
      <c r="BLG39" s="34"/>
      <c r="BLH39" s="37"/>
      <c r="BLI39" s="38"/>
      <c r="BLJ39" s="38"/>
      <c r="BLK39" s="38"/>
      <c r="BLL39" s="38"/>
      <c r="BLM39" s="38"/>
      <c r="BLN39" s="38"/>
      <c r="BLO39" s="38"/>
      <c r="BLP39" s="38"/>
      <c r="BLQ39" s="38"/>
      <c r="BLR39" s="38"/>
      <c r="BLS39" s="38"/>
      <c r="BLT39" s="38"/>
      <c r="BLU39" s="38"/>
      <c r="BLV39" s="38"/>
      <c r="BLW39" s="38"/>
      <c r="BLX39" s="38"/>
      <c r="BLY39" s="38"/>
      <c r="BLZ39" s="38"/>
      <c r="BMA39" s="33"/>
      <c r="BMB39" s="34"/>
      <c r="BMC39" s="34"/>
      <c r="BMD39" s="37"/>
      <c r="BME39" s="38"/>
      <c r="BMF39" s="38"/>
      <c r="BMG39" s="38"/>
      <c r="BMH39" s="38"/>
      <c r="BMI39" s="38"/>
      <c r="BMJ39" s="38"/>
      <c r="BMK39" s="38"/>
      <c r="BML39" s="38"/>
      <c r="BMM39" s="38"/>
      <c r="BMN39" s="38"/>
      <c r="BMO39" s="38"/>
      <c r="BMP39" s="38"/>
      <c r="BMQ39" s="38"/>
      <c r="BMR39" s="38"/>
      <c r="BMS39" s="38"/>
      <c r="BMT39" s="38"/>
      <c r="BMU39" s="38"/>
      <c r="BMV39" s="38"/>
      <c r="BMW39" s="33"/>
      <c r="BMX39" s="34"/>
      <c r="BMY39" s="34"/>
      <c r="BMZ39" s="37"/>
      <c r="BNA39" s="38"/>
      <c r="BNB39" s="38"/>
      <c r="BNC39" s="38"/>
      <c r="BND39" s="38"/>
      <c r="BNE39" s="38"/>
      <c r="BNF39" s="38"/>
      <c r="BNG39" s="38"/>
      <c r="BNH39" s="38"/>
      <c r="BNI39" s="38"/>
      <c r="BNJ39" s="38"/>
      <c r="BNK39" s="38"/>
      <c r="BNL39" s="38"/>
      <c r="BNM39" s="38"/>
      <c r="BNN39" s="38"/>
      <c r="BNO39" s="38"/>
      <c r="BNP39" s="38"/>
      <c r="BNQ39" s="38"/>
      <c r="BNR39" s="38"/>
      <c r="BNS39" s="33"/>
      <c r="BNT39" s="34"/>
      <c r="BNU39" s="34"/>
      <c r="BNV39" s="37"/>
      <c r="BNW39" s="38"/>
      <c r="BNX39" s="38"/>
      <c r="BNY39" s="38"/>
      <c r="BNZ39" s="38"/>
      <c r="BOA39" s="38"/>
      <c r="BOB39" s="38"/>
      <c r="BOC39" s="38"/>
      <c r="BOD39" s="38"/>
      <c r="BOE39" s="38"/>
      <c r="BOF39" s="38"/>
      <c r="BOG39" s="38"/>
      <c r="BOH39" s="38"/>
      <c r="BOI39" s="38"/>
      <c r="BOJ39" s="38"/>
      <c r="BOK39" s="38"/>
      <c r="BOL39" s="38"/>
      <c r="BOM39" s="38"/>
      <c r="BON39" s="38"/>
      <c r="BOO39" s="33"/>
      <c r="BOP39" s="34"/>
      <c r="BOQ39" s="34"/>
      <c r="BOR39" s="37"/>
      <c r="BOS39" s="38"/>
      <c r="BOT39" s="38"/>
      <c r="BOU39" s="38"/>
      <c r="BOV39" s="38"/>
      <c r="BOW39" s="38"/>
      <c r="BOX39" s="38"/>
      <c r="BOY39" s="38"/>
      <c r="BOZ39" s="38"/>
      <c r="BPA39" s="38"/>
      <c r="BPB39" s="38"/>
      <c r="BPC39" s="38"/>
      <c r="BPD39" s="38"/>
      <c r="BPE39" s="38"/>
      <c r="BPF39" s="38"/>
      <c r="BPG39" s="38"/>
      <c r="BPH39" s="38"/>
      <c r="BPI39" s="38"/>
      <c r="BPJ39" s="38"/>
      <c r="BPK39" s="33"/>
      <c r="BPL39" s="34"/>
      <c r="BPM39" s="34"/>
      <c r="BPN39" s="37"/>
      <c r="BPO39" s="38"/>
      <c r="BPP39" s="38"/>
      <c r="BPQ39" s="38"/>
      <c r="BPR39" s="38"/>
      <c r="BPS39" s="38"/>
      <c r="BPT39" s="38"/>
      <c r="BPU39" s="38"/>
      <c r="BPV39" s="38"/>
      <c r="BPW39" s="38"/>
      <c r="BPX39" s="38"/>
      <c r="BPY39" s="38"/>
      <c r="BPZ39" s="38"/>
      <c r="BQA39" s="38"/>
      <c r="BQB39" s="38"/>
      <c r="BQC39" s="38"/>
      <c r="BQD39" s="38"/>
      <c r="BQE39" s="38"/>
      <c r="BQF39" s="38"/>
      <c r="BQG39" s="33"/>
      <c r="BQH39" s="34"/>
      <c r="BQI39" s="34"/>
      <c r="BQJ39" s="37"/>
      <c r="BQK39" s="38"/>
      <c r="BQL39" s="38"/>
      <c r="BQM39" s="38"/>
      <c r="BQN39" s="38"/>
      <c r="BQO39" s="38"/>
      <c r="BQP39" s="38"/>
      <c r="BQQ39" s="38"/>
      <c r="BQR39" s="38"/>
      <c r="BQS39" s="38"/>
      <c r="BQT39" s="38"/>
      <c r="BQU39" s="38"/>
      <c r="BQV39" s="38"/>
      <c r="BQW39" s="38"/>
      <c r="BQX39" s="38"/>
      <c r="BQY39" s="38"/>
      <c r="BQZ39" s="38"/>
      <c r="BRA39" s="38"/>
      <c r="BRB39" s="38"/>
      <c r="BRC39" s="33"/>
      <c r="BRD39" s="34"/>
      <c r="BRE39" s="34"/>
      <c r="BRF39" s="37"/>
      <c r="BRG39" s="38"/>
      <c r="BRH39" s="38"/>
      <c r="BRI39" s="38"/>
      <c r="BRJ39" s="38"/>
      <c r="BRK39" s="38"/>
      <c r="BRL39" s="38"/>
      <c r="BRM39" s="38"/>
      <c r="BRN39" s="38"/>
      <c r="BRO39" s="38"/>
      <c r="BRP39" s="38"/>
      <c r="BRQ39" s="38"/>
      <c r="BRR39" s="38"/>
      <c r="BRS39" s="38"/>
      <c r="BRT39" s="38"/>
      <c r="BRU39" s="38"/>
      <c r="BRV39" s="38"/>
      <c r="BRW39" s="38"/>
      <c r="BRX39" s="38"/>
      <c r="BRY39" s="33"/>
      <c r="BRZ39" s="34"/>
      <c r="BSA39" s="34"/>
      <c r="BSB39" s="37"/>
      <c r="BSC39" s="38"/>
      <c r="BSD39" s="38"/>
      <c r="BSE39" s="38"/>
      <c r="BSF39" s="38"/>
      <c r="BSG39" s="38"/>
      <c r="BSH39" s="38"/>
      <c r="BSI39" s="38"/>
      <c r="BSJ39" s="38"/>
      <c r="BSK39" s="38"/>
      <c r="BSL39" s="38"/>
      <c r="BSM39" s="38"/>
      <c r="BSN39" s="38"/>
      <c r="BSO39" s="38"/>
      <c r="BSP39" s="38"/>
      <c r="BSQ39" s="38"/>
      <c r="BSR39" s="38"/>
      <c r="BSS39" s="38"/>
      <c r="BST39" s="38"/>
      <c r="BSU39" s="33"/>
      <c r="BSV39" s="34"/>
      <c r="BSW39" s="34"/>
      <c r="BSX39" s="37"/>
      <c r="BSY39" s="38"/>
      <c r="BSZ39" s="38"/>
      <c r="BTA39" s="38"/>
      <c r="BTB39" s="38"/>
      <c r="BTC39" s="38"/>
      <c r="BTD39" s="38"/>
      <c r="BTE39" s="38"/>
      <c r="BTF39" s="38"/>
      <c r="BTG39" s="38"/>
      <c r="BTH39" s="38"/>
      <c r="BTI39" s="38"/>
      <c r="BTJ39" s="38"/>
      <c r="BTK39" s="38"/>
      <c r="BTL39" s="38"/>
      <c r="BTM39" s="38"/>
      <c r="BTN39" s="38"/>
      <c r="BTO39" s="38"/>
      <c r="BTP39" s="38"/>
      <c r="BTQ39" s="33"/>
      <c r="BTR39" s="34"/>
      <c r="BTS39" s="34"/>
      <c r="BTT39" s="37"/>
      <c r="BTU39" s="38"/>
      <c r="BTV39" s="38"/>
      <c r="BTW39" s="38"/>
      <c r="BTX39" s="38"/>
      <c r="BTY39" s="38"/>
      <c r="BTZ39" s="38"/>
      <c r="BUA39" s="38"/>
      <c r="BUB39" s="38"/>
      <c r="BUC39" s="38"/>
      <c r="BUD39" s="38"/>
      <c r="BUE39" s="38"/>
      <c r="BUF39" s="38"/>
      <c r="BUG39" s="38"/>
      <c r="BUH39" s="38"/>
      <c r="BUI39" s="38"/>
      <c r="BUJ39" s="38"/>
      <c r="BUK39" s="38"/>
      <c r="BUL39" s="38"/>
      <c r="BUM39" s="33"/>
      <c r="BUN39" s="34"/>
      <c r="BUO39" s="34"/>
      <c r="BUP39" s="37"/>
      <c r="BUQ39" s="38"/>
      <c r="BUR39" s="38"/>
      <c r="BUS39" s="38"/>
      <c r="BUT39" s="38"/>
      <c r="BUU39" s="38"/>
      <c r="BUV39" s="38"/>
      <c r="BUW39" s="38"/>
      <c r="BUX39" s="38"/>
      <c r="BUY39" s="38"/>
      <c r="BUZ39" s="38"/>
      <c r="BVA39" s="38"/>
      <c r="BVB39" s="38"/>
      <c r="BVC39" s="38"/>
      <c r="BVD39" s="38"/>
      <c r="BVE39" s="38"/>
      <c r="BVF39" s="38"/>
      <c r="BVG39" s="38"/>
      <c r="BVH39" s="38"/>
      <c r="BVI39" s="33"/>
      <c r="BVJ39" s="34"/>
      <c r="BVK39" s="34"/>
      <c r="BVL39" s="37"/>
      <c r="BVM39" s="38"/>
      <c r="BVN39" s="38"/>
      <c r="BVO39" s="38"/>
      <c r="BVP39" s="38"/>
      <c r="BVQ39" s="38"/>
      <c r="BVR39" s="38"/>
      <c r="BVS39" s="38"/>
      <c r="BVT39" s="38"/>
      <c r="BVU39" s="38"/>
      <c r="BVV39" s="38"/>
      <c r="BVW39" s="38"/>
      <c r="BVX39" s="38"/>
      <c r="BVY39" s="38"/>
      <c r="BVZ39" s="38"/>
      <c r="BWA39" s="38"/>
      <c r="BWB39" s="38"/>
      <c r="BWC39" s="38"/>
      <c r="BWD39" s="38"/>
      <c r="BWE39" s="33"/>
      <c r="BWF39" s="34"/>
      <c r="BWG39" s="34"/>
      <c r="BWH39" s="37"/>
      <c r="BWI39" s="38"/>
      <c r="BWJ39" s="38"/>
      <c r="BWK39" s="38"/>
      <c r="BWL39" s="38"/>
      <c r="BWM39" s="38"/>
      <c r="BWN39" s="38"/>
      <c r="BWO39" s="38"/>
      <c r="BWP39" s="38"/>
      <c r="BWQ39" s="38"/>
      <c r="BWR39" s="38"/>
      <c r="BWS39" s="38"/>
      <c r="BWT39" s="38"/>
      <c r="BWU39" s="38"/>
      <c r="BWV39" s="38"/>
      <c r="BWW39" s="38"/>
      <c r="BWX39" s="38"/>
      <c r="BWY39" s="38"/>
      <c r="BWZ39" s="38"/>
      <c r="BXA39" s="33"/>
      <c r="BXB39" s="34"/>
      <c r="BXC39" s="34"/>
      <c r="BXD39" s="37"/>
      <c r="BXE39" s="38"/>
      <c r="BXF39" s="38"/>
      <c r="BXG39" s="38"/>
      <c r="BXH39" s="38"/>
      <c r="BXI39" s="38"/>
      <c r="BXJ39" s="38"/>
      <c r="BXK39" s="38"/>
      <c r="BXL39" s="38"/>
      <c r="BXM39" s="38"/>
      <c r="BXN39" s="38"/>
      <c r="BXO39" s="38"/>
      <c r="BXP39" s="38"/>
      <c r="BXQ39" s="38"/>
      <c r="BXR39" s="38"/>
      <c r="BXS39" s="38"/>
      <c r="BXT39" s="38"/>
      <c r="BXU39" s="38"/>
      <c r="BXV39" s="38"/>
      <c r="BXW39" s="33"/>
      <c r="BXX39" s="34"/>
      <c r="BXY39" s="34"/>
      <c r="BXZ39" s="37"/>
      <c r="BYA39" s="38"/>
      <c r="BYB39" s="38"/>
      <c r="BYC39" s="38"/>
      <c r="BYD39" s="38"/>
      <c r="BYE39" s="38"/>
      <c r="BYF39" s="38"/>
      <c r="BYG39" s="38"/>
      <c r="BYH39" s="38"/>
      <c r="BYI39" s="38"/>
      <c r="BYJ39" s="38"/>
      <c r="BYK39" s="38"/>
      <c r="BYL39" s="38"/>
      <c r="BYM39" s="38"/>
      <c r="BYN39" s="38"/>
      <c r="BYO39" s="38"/>
      <c r="BYP39" s="38"/>
      <c r="BYQ39" s="38"/>
      <c r="BYR39" s="38"/>
      <c r="BYS39" s="33"/>
      <c r="BYT39" s="34"/>
      <c r="BYU39" s="34"/>
      <c r="BYV39" s="37"/>
      <c r="BYW39" s="38"/>
      <c r="BYX39" s="38"/>
      <c r="BYY39" s="38"/>
      <c r="BYZ39" s="38"/>
      <c r="BZA39" s="38"/>
      <c r="BZB39" s="38"/>
      <c r="BZC39" s="38"/>
      <c r="BZD39" s="38"/>
      <c r="BZE39" s="38"/>
      <c r="BZF39" s="38"/>
      <c r="BZG39" s="38"/>
      <c r="BZH39" s="38"/>
      <c r="BZI39" s="38"/>
      <c r="BZJ39" s="38"/>
      <c r="BZK39" s="38"/>
      <c r="BZL39" s="38"/>
      <c r="BZM39" s="38"/>
      <c r="BZN39" s="38"/>
      <c r="BZO39" s="33"/>
      <c r="BZP39" s="34"/>
      <c r="BZQ39" s="34"/>
      <c r="BZR39" s="37"/>
      <c r="BZS39" s="38"/>
      <c r="BZT39" s="38"/>
      <c r="BZU39" s="38"/>
      <c r="BZV39" s="38"/>
      <c r="BZW39" s="38"/>
      <c r="BZX39" s="38"/>
      <c r="BZY39" s="38"/>
      <c r="BZZ39" s="38"/>
      <c r="CAA39" s="38"/>
      <c r="CAB39" s="38"/>
      <c r="CAC39" s="38"/>
      <c r="CAD39" s="38"/>
      <c r="CAE39" s="38"/>
      <c r="CAF39" s="38"/>
      <c r="CAG39" s="38"/>
      <c r="CAH39" s="38"/>
      <c r="CAI39" s="38"/>
      <c r="CAJ39" s="38"/>
      <c r="CAK39" s="33"/>
      <c r="CAL39" s="34"/>
      <c r="CAM39" s="34"/>
      <c r="CAN39" s="37"/>
      <c r="CAO39" s="38"/>
      <c r="CAP39" s="38"/>
      <c r="CAQ39" s="38"/>
      <c r="CAR39" s="38"/>
      <c r="CAS39" s="38"/>
      <c r="CAT39" s="38"/>
      <c r="CAU39" s="38"/>
      <c r="CAV39" s="38"/>
      <c r="CAW39" s="38"/>
      <c r="CAX39" s="38"/>
      <c r="CAY39" s="38"/>
      <c r="CAZ39" s="38"/>
      <c r="CBA39" s="38"/>
      <c r="CBB39" s="38"/>
      <c r="CBC39" s="38"/>
      <c r="CBD39" s="38"/>
      <c r="CBE39" s="38"/>
      <c r="CBF39" s="38"/>
      <c r="CBG39" s="33"/>
      <c r="CBH39" s="34"/>
      <c r="CBI39" s="34"/>
      <c r="CBJ39" s="37"/>
      <c r="CBK39" s="38"/>
      <c r="CBL39" s="38"/>
      <c r="CBM39" s="38"/>
      <c r="CBN39" s="38"/>
      <c r="CBO39" s="38"/>
      <c r="CBP39" s="38"/>
      <c r="CBQ39" s="38"/>
      <c r="CBR39" s="38"/>
      <c r="CBS39" s="38"/>
      <c r="CBT39" s="38"/>
      <c r="CBU39" s="38"/>
      <c r="CBV39" s="38"/>
      <c r="CBW39" s="38"/>
      <c r="CBX39" s="38"/>
      <c r="CBY39" s="38"/>
      <c r="CBZ39" s="38"/>
      <c r="CCA39" s="38"/>
      <c r="CCB39" s="38"/>
      <c r="CCC39" s="33"/>
      <c r="CCD39" s="34"/>
      <c r="CCE39" s="34"/>
      <c r="CCF39" s="37"/>
      <c r="CCG39" s="38"/>
      <c r="CCH39" s="38"/>
      <c r="CCI39" s="38"/>
      <c r="CCJ39" s="38"/>
      <c r="CCK39" s="38"/>
      <c r="CCL39" s="38"/>
      <c r="CCM39" s="38"/>
      <c r="CCN39" s="38"/>
      <c r="CCO39" s="38"/>
      <c r="CCP39" s="38"/>
      <c r="CCQ39" s="38"/>
      <c r="CCR39" s="38"/>
      <c r="CCS39" s="38"/>
      <c r="CCT39" s="38"/>
      <c r="CCU39" s="38"/>
      <c r="CCV39" s="38"/>
      <c r="CCW39" s="38"/>
      <c r="CCX39" s="38"/>
      <c r="CCY39" s="33"/>
      <c r="CCZ39" s="34"/>
      <c r="CDA39" s="34"/>
      <c r="CDB39" s="37"/>
      <c r="CDC39" s="38"/>
      <c r="CDD39" s="38"/>
      <c r="CDE39" s="38"/>
      <c r="CDF39" s="38"/>
      <c r="CDG39" s="38"/>
      <c r="CDH39" s="38"/>
      <c r="CDI39" s="38"/>
      <c r="CDJ39" s="38"/>
      <c r="CDK39" s="38"/>
      <c r="CDL39" s="38"/>
      <c r="CDM39" s="38"/>
      <c r="CDN39" s="38"/>
      <c r="CDO39" s="38"/>
      <c r="CDP39" s="38"/>
      <c r="CDQ39" s="38"/>
      <c r="CDR39" s="38"/>
      <c r="CDS39" s="38"/>
      <c r="CDT39" s="38"/>
      <c r="CDU39" s="33"/>
      <c r="CDV39" s="34"/>
      <c r="CDW39" s="34"/>
      <c r="CDX39" s="37"/>
      <c r="CDY39" s="38"/>
      <c r="CDZ39" s="38"/>
      <c r="CEA39" s="38"/>
      <c r="CEB39" s="38"/>
      <c r="CEC39" s="38"/>
      <c r="CED39" s="38"/>
      <c r="CEE39" s="38"/>
      <c r="CEF39" s="38"/>
      <c r="CEG39" s="38"/>
      <c r="CEH39" s="38"/>
      <c r="CEI39" s="38"/>
      <c r="CEJ39" s="38"/>
      <c r="CEK39" s="38"/>
      <c r="CEL39" s="38"/>
      <c r="CEM39" s="38"/>
      <c r="CEN39" s="38"/>
      <c r="CEO39" s="38"/>
      <c r="CEP39" s="38"/>
      <c r="CEQ39" s="33"/>
      <c r="CER39" s="34"/>
      <c r="CES39" s="34"/>
      <c r="CET39" s="37"/>
      <c r="CEU39" s="38"/>
      <c r="CEV39" s="38"/>
      <c r="CEW39" s="38"/>
      <c r="CEX39" s="38"/>
      <c r="CEY39" s="38"/>
      <c r="CEZ39" s="38"/>
      <c r="CFA39" s="38"/>
      <c r="CFB39" s="38"/>
      <c r="CFC39" s="38"/>
      <c r="CFD39" s="38"/>
      <c r="CFE39" s="38"/>
      <c r="CFF39" s="38"/>
      <c r="CFG39" s="38"/>
      <c r="CFH39" s="38"/>
      <c r="CFI39" s="38"/>
      <c r="CFJ39" s="38"/>
      <c r="CFK39" s="38"/>
      <c r="CFL39" s="38"/>
      <c r="CFM39" s="33"/>
      <c r="CFN39" s="34"/>
      <c r="CFO39" s="34"/>
      <c r="CFP39" s="37"/>
      <c r="CFQ39" s="38"/>
      <c r="CFR39" s="38"/>
      <c r="CFS39" s="38"/>
      <c r="CFT39" s="38"/>
      <c r="CFU39" s="38"/>
      <c r="CFV39" s="38"/>
      <c r="CFW39" s="38"/>
      <c r="CFX39" s="38"/>
      <c r="CFY39" s="38"/>
      <c r="CFZ39" s="38"/>
      <c r="CGA39" s="38"/>
      <c r="CGB39" s="38"/>
      <c r="CGC39" s="38"/>
      <c r="CGD39" s="38"/>
      <c r="CGE39" s="38"/>
      <c r="CGF39" s="38"/>
      <c r="CGG39" s="38"/>
      <c r="CGH39" s="38"/>
      <c r="CGI39" s="33"/>
      <c r="CGJ39" s="34"/>
      <c r="CGK39" s="34"/>
      <c r="CGL39" s="37"/>
      <c r="CGM39" s="38"/>
      <c r="CGN39" s="38"/>
      <c r="CGO39" s="38"/>
      <c r="CGP39" s="38"/>
      <c r="CGQ39" s="38"/>
      <c r="CGR39" s="38"/>
      <c r="CGS39" s="38"/>
      <c r="CGT39" s="38"/>
      <c r="CGU39" s="38"/>
      <c r="CGV39" s="38"/>
      <c r="CGW39" s="38"/>
      <c r="CGX39" s="38"/>
      <c r="CGY39" s="38"/>
      <c r="CGZ39" s="38"/>
      <c r="CHA39" s="38"/>
      <c r="CHB39" s="38"/>
      <c r="CHC39" s="38"/>
      <c r="CHD39" s="38"/>
      <c r="CHE39" s="33"/>
      <c r="CHF39" s="34"/>
      <c r="CHG39" s="34"/>
      <c r="CHH39" s="37"/>
      <c r="CHI39" s="38"/>
      <c r="CHJ39" s="38"/>
      <c r="CHK39" s="38"/>
      <c r="CHL39" s="38"/>
      <c r="CHM39" s="38"/>
      <c r="CHN39" s="38"/>
      <c r="CHO39" s="38"/>
      <c r="CHP39" s="38"/>
      <c r="CHQ39" s="38"/>
      <c r="CHR39" s="38"/>
      <c r="CHS39" s="38"/>
      <c r="CHT39" s="38"/>
      <c r="CHU39" s="38"/>
      <c r="CHV39" s="38"/>
      <c r="CHW39" s="38"/>
      <c r="CHX39" s="38"/>
      <c r="CHY39" s="38"/>
      <c r="CHZ39" s="38"/>
      <c r="CIA39" s="33"/>
      <c r="CIB39" s="34"/>
      <c r="CIC39" s="34"/>
      <c r="CID39" s="37"/>
      <c r="CIE39" s="38"/>
      <c r="CIF39" s="38"/>
      <c r="CIG39" s="38"/>
      <c r="CIH39" s="38"/>
      <c r="CII39" s="38"/>
      <c r="CIJ39" s="38"/>
      <c r="CIK39" s="38"/>
      <c r="CIL39" s="38"/>
      <c r="CIM39" s="38"/>
      <c r="CIN39" s="38"/>
      <c r="CIO39" s="38"/>
      <c r="CIP39" s="38"/>
      <c r="CIQ39" s="38"/>
      <c r="CIR39" s="38"/>
      <c r="CIS39" s="38"/>
      <c r="CIT39" s="38"/>
      <c r="CIU39" s="38"/>
      <c r="CIV39" s="38"/>
      <c r="CIW39" s="33"/>
      <c r="CIX39" s="34"/>
      <c r="CIY39" s="34"/>
      <c r="CIZ39" s="37"/>
      <c r="CJA39" s="38"/>
      <c r="CJB39" s="38"/>
      <c r="CJC39" s="38"/>
      <c r="CJD39" s="38"/>
      <c r="CJE39" s="38"/>
      <c r="CJF39" s="38"/>
      <c r="CJG39" s="38"/>
      <c r="CJH39" s="38"/>
      <c r="CJI39" s="38"/>
      <c r="CJJ39" s="38"/>
      <c r="CJK39" s="38"/>
      <c r="CJL39" s="38"/>
      <c r="CJM39" s="38"/>
      <c r="CJN39" s="38"/>
      <c r="CJO39" s="38"/>
      <c r="CJP39" s="38"/>
      <c r="CJQ39" s="38"/>
      <c r="CJR39" s="38"/>
      <c r="CJS39" s="33"/>
      <c r="CJT39" s="34"/>
      <c r="CJU39" s="34"/>
      <c r="CJV39" s="37"/>
      <c r="CJW39" s="38"/>
      <c r="CJX39" s="38"/>
      <c r="CJY39" s="38"/>
      <c r="CJZ39" s="38"/>
      <c r="CKA39" s="38"/>
      <c r="CKB39" s="38"/>
      <c r="CKC39" s="38"/>
      <c r="CKD39" s="38"/>
      <c r="CKE39" s="38"/>
      <c r="CKF39" s="38"/>
      <c r="CKG39" s="38"/>
      <c r="CKH39" s="38"/>
      <c r="CKI39" s="38"/>
      <c r="CKJ39" s="38"/>
      <c r="CKK39" s="38"/>
      <c r="CKL39" s="38"/>
      <c r="CKM39" s="38"/>
      <c r="CKN39" s="38"/>
      <c r="CKO39" s="33"/>
      <c r="CKP39" s="34"/>
      <c r="CKQ39" s="34"/>
      <c r="CKR39" s="37"/>
      <c r="CKS39" s="38"/>
      <c r="CKT39" s="38"/>
      <c r="CKU39" s="38"/>
      <c r="CKV39" s="38"/>
      <c r="CKW39" s="38"/>
      <c r="CKX39" s="38"/>
      <c r="CKY39" s="38"/>
      <c r="CKZ39" s="38"/>
      <c r="CLA39" s="38"/>
      <c r="CLB39" s="38"/>
      <c r="CLC39" s="38"/>
      <c r="CLD39" s="38"/>
      <c r="CLE39" s="38"/>
      <c r="CLF39" s="38"/>
      <c r="CLG39" s="38"/>
      <c r="CLH39" s="38"/>
      <c r="CLI39" s="38"/>
      <c r="CLJ39" s="38"/>
      <c r="CLK39" s="33"/>
      <c r="CLL39" s="34"/>
      <c r="CLM39" s="34"/>
      <c r="CLN39" s="37"/>
      <c r="CLO39" s="38"/>
      <c r="CLP39" s="38"/>
      <c r="CLQ39" s="38"/>
      <c r="CLR39" s="38"/>
      <c r="CLS39" s="38"/>
      <c r="CLT39" s="38"/>
      <c r="CLU39" s="38"/>
      <c r="CLV39" s="38"/>
      <c r="CLW39" s="38"/>
      <c r="CLX39" s="38"/>
      <c r="CLY39" s="38"/>
      <c r="CLZ39" s="38"/>
      <c r="CMA39" s="38"/>
      <c r="CMB39" s="38"/>
      <c r="CMC39" s="38"/>
      <c r="CMD39" s="38"/>
      <c r="CME39" s="38"/>
      <c r="CMF39" s="38"/>
      <c r="CMG39" s="33"/>
      <c r="CMH39" s="34"/>
      <c r="CMI39" s="34"/>
      <c r="CMJ39" s="37"/>
      <c r="CMK39" s="38"/>
      <c r="CML39" s="38"/>
      <c r="CMM39" s="38"/>
      <c r="CMN39" s="38"/>
      <c r="CMO39" s="38"/>
      <c r="CMP39" s="38"/>
      <c r="CMQ39" s="38"/>
      <c r="CMR39" s="38"/>
      <c r="CMS39" s="38"/>
      <c r="CMT39" s="38"/>
      <c r="CMU39" s="38"/>
      <c r="CMV39" s="38"/>
      <c r="CMW39" s="38"/>
      <c r="CMX39" s="38"/>
      <c r="CMY39" s="38"/>
      <c r="CMZ39" s="38"/>
      <c r="CNA39" s="38"/>
      <c r="CNB39" s="38"/>
      <c r="CNC39" s="33"/>
      <c r="CND39" s="34"/>
      <c r="CNE39" s="34"/>
      <c r="CNF39" s="37"/>
      <c r="CNG39" s="38"/>
      <c r="CNH39" s="38"/>
      <c r="CNI39" s="38"/>
      <c r="CNJ39" s="38"/>
      <c r="CNK39" s="38"/>
      <c r="CNL39" s="38"/>
      <c r="CNM39" s="38"/>
      <c r="CNN39" s="38"/>
      <c r="CNO39" s="38"/>
      <c r="CNP39" s="38"/>
      <c r="CNQ39" s="38"/>
      <c r="CNR39" s="38"/>
      <c r="CNS39" s="38"/>
      <c r="CNT39" s="38"/>
      <c r="CNU39" s="38"/>
      <c r="CNV39" s="38"/>
      <c r="CNW39" s="38"/>
      <c r="CNX39" s="38"/>
      <c r="CNY39" s="33"/>
      <c r="CNZ39" s="34"/>
      <c r="COA39" s="34"/>
      <c r="COB39" s="37"/>
      <c r="COC39" s="38"/>
      <c r="COD39" s="38"/>
      <c r="COE39" s="38"/>
      <c r="COF39" s="38"/>
      <c r="COG39" s="38"/>
      <c r="COH39" s="38"/>
      <c r="COI39" s="38"/>
      <c r="COJ39" s="38"/>
      <c r="COK39" s="38"/>
      <c r="COL39" s="38"/>
      <c r="COM39" s="38"/>
      <c r="CON39" s="38"/>
      <c r="COO39" s="38"/>
      <c r="COP39" s="38"/>
      <c r="COQ39" s="38"/>
      <c r="COR39" s="38"/>
      <c r="COS39" s="38"/>
      <c r="COT39" s="38"/>
      <c r="COU39" s="33"/>
      <c r="COV39" s="34"/>
      <c r="COW39" s="34"/>
      <c r="COX39" s="37"/>
      <c r="COY39" s="38"/>
      <c r="COZ39" s="38"/>
      <c r="CPA39" s="38"/>
      <c r="CPB39" s="38"/>
      <c r="CPC39" s="38"/>
      <c r="CPD39" s="38"/>
      <c r="CPE39" s="38"/>
      <c r="CPF39" s="38"/>
      <c r="CPG39" s="38"/>
      <c r="CPH39" s="38"/>
      <c r="CPI39" s="38"/>
      <c r="CPJ39" s="38"/>
      <c r="CPK39" s="38"/>
      <c r="CPL39" s="38"/>
      <c r="CPM39" s="38"/>
      <c r="CPN39" s="38"/>
      <c r="CPO39" s="38"/>
      <c r="CPP39" s="38"/>
      <c r="CPQ39" s="33"/>
      <c r="CPR39" s="34"/>
      <c r="CPS39" s="34"/>
      <c r="CPT39" s="37"/>
      <c r="CPU39" s="38"/>
      <c r="CPV39" s="38"/>
      <c r="CPW39" s="38"/>
      <c r="CPX39" s="38"/>
      <c r="CPY39" s="38"/>
      <c r="CPZ39" s="38"/>
      <c r="CQA39" s="38"/>
      <c r="CQB39" s="38"/>
      <c r="CQC39" s="38"/>
      <c r="CQD39" s="38"/>
      <c r="CQE39" s="38"/>
      <c r="CQF39" s="38"/>
      <c r="CQG39" s="38"/>
      <c r="CQH39" s="38"/>
      <c r="CQI39" s="38"/>
      <c r="CQJ39" s="38"/>
      <c r="CQK39" s="38"/>
      <c r="CQL39" s="38"/>
      <c r="CQM39" s="33"/>
      <c r="CQN39" s="34"/>
      <c r="CQO39" s="34"/>
      <c r="CQP39" s="37"/>
      <c r="CQQ39" s="38"/>
      <c r="CQR39" s="38"/>
      <c r="CQS39" s="38"/>
      <c r="CQT39" s="38"/>
      <c r="CQU39" s="38"/>
      <c r="CQV39" s="38"/>
      <c r="CQW39" s="38"/>
      <c r="CQX39" s="38"/>
      <c r="CQY39" s="38"/>
      <c r="CQZ39" s="38"/>
      <c r="CRA39" s="38"/>
      <c r="CRB39" s="38"/>
      <c r="CRC39" s="38"/>
      <c r="CRD39" s="38"/>
      <c r="CRE39" s="38"/>
      <c r="CRF39" s="38"/>
      <c r="CRG39" s="38"/>
      <c r="CRH39" s="38"/>
      <c r="CRI39" s="33"/>
      <c r="CRJ39" s="34"/>
      <c r="CRK39" s="34"/>
      <c r="CRL39" s="37"/>
      <c r="CRM39" s="38"/>
      <c r="CRN39" s="38"/>
      <c r="CRO39" s="38"/>
      <c r="CRP39" s="38"/>
      <c r="CRQ39" s="38"/>
      <c r="CRR39" s="38"/>
      <c r="CRS39" s="38"/>
      <c r="CRT39" s="38"/>
      <c r="CRU39" s="38"/>
      <c r="CRV39" s="38"/>
      <c r="CRW39" s="38"/>
      <c r="CRX39" s="38"/>
      <c r="CRY39" s="38"/>
      <c r="CRZ39" s="38"/>
      <c r="CSA39" s="38"/>
      <c r="CSB39" s="38"/>
      <c r="CSC39" s="38"/>
      <c r="CSD39" s="38"/>
      <c r="CSE39" s="33"/>
      <c r="CSF39" s="34"/>
      <c r="CSG39" s="34"/>
      <c r="CSH39" s="37"/>
      <c r="CSI39" s="38"/>
      <c r="CSJ39" s="38"/>
      <c r="CSK39" s="38"/>
      <c r="CSL39" s="38"/>
      <c r="CSM39" s="38"/>
      <c r="CSN39" s="38"/>
      <c r="CSO39" s="38"/>
      <c r="CSP39" s="38"/>
      <c r="CSQ39" s="38"/>
      <c r="CSR39" s="38"/>
      <c r="CSS39" s="38"/>
      <c r="CST39" s="38"/>
      <c r="CSU39" s="38"/>
      <c r="CSV39" s="38"/>
      <c r="CSW39" s="38"/>
      <c r="CSX39" s="38"/>
      <c r="CSY39" s="38"/>
      <c r="CSZ39" s="38"/>
      <c r="CTA39" s="33"/>
      <c r="CTB39" s="34"/>
      <c r="CTC39" s="34"/>
      <c r="CTD39" s="37"/>
      <c r="CTE39" s="38"/>
      <c r="CTF39" s="38"/>
      <c r="CTG39" s="38"/>
      <c r="CTH39" s="38"/>
      <c r="CTI39" s="38"/>
      <c r="CTJ39" s="38"/>
      <c r="CTK39" s="38"/>
      <c r="CTL39" s="38"/>
      <c r="CTM39" s="38"/>
      <c r="CTN39" s="38"/>
      <c r="CTO39" s="38"/>
      <c r="CTP39" s="38"/>
      <c r="CTQ39" s="38"/>
      <c r="CTR39" s="38"/>
      <c r="CTS39" s="38"/>
      <c r="CTT39" s="38"/>
      <c r="CTU39" s="38"/>
      <c r="CTV39" s="38"/>
      <c r="CTW39" s="33"/>
      <c r="CTX39" s="34"/>
      <c r="CTY39" s="34"/>
      <c r="CTZ39" s="37"/>
      <c r="CUA39" s="38"/>
      <c r="CUB39" s="38"/>
      <c r="CUC39" s="38"/>
      <c r="CUD39" s="38"/>
      <c r="CUE39" s="38"/>
      <c r="CUF39" s="38"/>
      <c r="CUG39" s="38"/>
      <c r="CUH39" s="38"/>
      <c r="CUI39" s="38"/>
      <c r="CUJ39" s="38"/>
      <c r="CUK39" s="38"/>
      <c r="CUL39" s="38"/>
      <c r="CUM39" s="38"/>
      <c r="CUN39" s="38"/>
      <c r="CUO39" s="38"/>
      <c r="CUP39" s="38"/>
      <c r="CUQ39" s="38"/>
      <c r="CUR39" s="38"/>
      <c r="CUS39" s="33"/>
      <c r="CUT39" s="34"/>
      <c r="CUU39" s="34"/>
      <c r="CUV39" s="37"/>
      <c r="CUW39" s="38"/>
      <c r="CUX39" s="38"/>
      <c r="CUY39" s="38"/>
      <c r="CUZ39" s="38"/>
      <c r="CVA39" s="38"/>
      <c r="CVB39" s="38"/>
      <c r="CVC39" s="38"/>
      <c r="CVD39" s="38"/>
      <c r="CVE39" s="38"/>
      <c r="CVF39" s="38"/>
      <c r="CVG39" s="38"/>
      <c r="CVH39" s="38"/>
      <c r="CVI39" s="38"/>
      <c r="CVJ39" s="38"/>
      <c r="CVK39" s="38"/>
      <c r="CVL39" s="38"/>
      <c r="CVM39" s="38"/>
      <c r="CVN39" s="38"/>
      <c r="CVO39" s="33"/>
      <c r="CVP39" s="34"/>
      <c r="CVQ39" s="34"/>
      <c r="CVR39" s="37"/>
      <c r="CVS39" s="38"/>
      <c r="CVT39" s="38"/>
      <c r="CVU39" s="38"/>
      <c r="CVV39" s="38"/>
      <c r="CVW39" s="38"/>
      <c r="CVX39" s="38"/>
      <c r="CVY39" s="38"/>
      <c r="CVZ39" s="38"/>
      <c r="CWA39" s="38"/>
      <c r="CWB39" s="38"/>
      <c r="CWC39" s="38"/>
      <c r="CWD39" s="38"/>
      <c r="CWE39" s="38"/>
      <c r="CWF39" s="38"/>
      <c r="CWG39" s="38"/>
      <c r="CWH39" s="38"/>
      <c r="CWI39" s="38"/>
      <c r="CWJ39" s="38"/>
      <c r="CWK39" s="33"/>
      <c r="CWL39" s="34"/>
      <c r="CWM39" s="34"/>
      <c r="CWN39" s="37"/>
      <c r="CWO39" s="38"/>
      <c r="CWP39" s="38"/>
      <c r="CWQ39" s="38"/>
      <c r="CWR39" s="38"/>
      <c r="CWS39" s="38"/>
      <c r="CWT39" s="38"/>
      <c r="CWU39" s="38"/>
      <c r="CWV39" s="38"/>
      <c r="CWW39" s="38"/>
      <c r="CWX39" s="38"/>
      <c r="CWY39" s="38"/>
      <c r="CWZ39" s="38"/>
      <c r="CXA39" s="38"/>
      <c r="CXB39" s="38"/>
      <c r="CXC39" s="38"/>
      <c r="CXD39" s="38"/>
      <c r="CXE39" s="38"/>
      <c r="CXF39" s="38"/>
      <c r="CXG39" s="33"/>
      <c r="CXH39" s="34"/>
      <c r="CXI39" s="34"/>
      <c r="CXJ39" s="37"/>
      <c r="CXK39" s="38"/>
      <c r="CXL39" s="38"/>
      <c r="CXM39" s="38"/>
      <c r="CXN39" s="38"/>
      <c r="CXO39" s="38"/>
      <c r="CXP39" s="38"/>
      <c r="CXQ39" s="38"/>
      <c r="CXR39" s="38"/>
      <c r="CXS39" s="38"/>
      <c r="CXT39" s="38"/>
      <c r="CXU39" s="38"/>
      <c r="CXV39" s="38"/>
      <c r="CXW39" s="38"/>
      <c r="CXX39" s="38"/>
      <c r="CXY39" s="38"/>
      <c r="CXZ39" s="38"/>
      <c r="CYA39" s="38"/>
      <c r="CYB39" s="38"/>
      <c r="CYC39" s="33"/>
      <c r="CYD39" s="34"/>
      <c r="CYE39" s="34"/>
      <c r="CYF39" s="37"/>
      <c r="CYG39" s="38"/>
      <c r="CYH39" s="38"/>
      <c r="CYI39" s="38"/>
      <c r="CYJ39" s="38"/>
      <c r="CYK39" s="38"/>
      <c r="CYL39" s="38"/>
      <c r="CYM39" s="38"/>
      <c r="CYN39" s="38"/>
      <c r="CYO39" s="38"/>
      <c r="CYP39" s="38"/>
      <c r="CYQ39" s="38"/>
      <c r="CYR39" s="38"/>
      <c r="CYS39" s="38"/>
      <c r="CYT39" s="38"/>
      <c r="CYU39" s="38"/>
      <c r="CYV39" s="38"/>
      <c r="CYW39" s="38"/>
      <c r="CYX39" s="38"/>
      <c r="CYY39" s="33"/>
      <c r="CYZ39" s="34"/>
      <c r="CZA39" s="34"/>
      <c r="CZB39" s="37"/>
      <c r="CZC39" s="38"/>
      <c r="CZD39" s="38"/>
      <c r="CZE39" s="38"/>
      <c r="CZF39" s="38"/>
      <c r="CZG39" s="38"/>
      <c r="CZH39" s="38"/>
      <c r="CZI39" s="38"/>
      <c r="CZJ39" s="38"/>
      <c r="CZK39" s="38"/>
      <c r="CZL39" s="38"/>
      <c r="CZM39" s="38"/>
      <c r="CZN39" s="38"/>
      <c r="CZO39" s="38"/>
      <c r="CZP39" s="38"/>
      <c r="CZQ39" s="38"/>
      <c r="CZR39" s="38"/>
      <c r="CZS39" s="38"/>
      <c r="CZT39" s="38"/>
      <c r="CZU39" s="33"/>
      <c r="CZV39" s="34"/>
      <c r="CZW39" s="34"/>
      <c r="CZX39" s="37"/>
      <c r="CZY39" s="38"/>
      <c r="CZZ39" s="38"/>
      <c r="DAA39" s="38"/>
      <c r="DAB39" s="38"/>
      <c r="DAC39" s="38"/>
      <c r="DAD39" s="38"/>
      <c r="DAE39" s="38"/>
      <c r="DAF39" s="38"/>
      <c r="DAG39" s="38"/>
      <c r="DAH39" s="38"/>
      <c r="DAI39" s="38"/>
      <c r="DAJ39" s="38"/>
      <c r="DAK39" s="38"/>
      <c r="DAL39" s="38"/>
      <c r="DAM39" s="38"/>
      <c r="DAN39" s="38"/>
      <c r="DAO39" s="38"/>
      <c r="DAP39" s="38"/>
      <c r="DAQ39" s="33"/>
      <c r="DAR39" s="34"/>
      <c r="DAS39" s="34"/>
      <c r="DAT39" s="37"/>
      <c r="DAU39" s="38"/>
      <c r="DAV39" s="38"/>
      <c r="DAW39" s="38"/>
      <c r="DAX39" s="38"/>
      <c r="DAY39" s="38"/>
      <c r="DAZ39" s="38"/>
      <c r="DBA39" s="38"/>
      <c r="DBB39" s="38"/>
      <c r="DBC39" s="38"/>
      <c r="DBD39" s="38"/>
      <c r="DBE39" s="38"/>
      <c r="DBF39" s="38"/>
      <c r="DBG39" s="38"/>
      <c r="DBH39" s="38"/>
      <c r="DBI39" s="38"/>
      <c r="DBJ39" s="38"/>
      <c r="DBK39" s="38"/>
      <c r="DBL39" s="38"/>
      <c r="DBM39" s="33"/>
      <c r="DBN39" s="34"/>
      <c r="DBO39" s="34"/>
      <c r="DBP39" s="37"/>
      <c r="DBQ39" s="38"/>
      <c r="DBR39" s="38"/>
      <c r="DBS39" s="38"/>
      <c r="DBT39" s="38"/>
      <c r="DBU39" s="38"/>
      <c r="DBV39" s="38"/>
      <c r="DBW39" s="38"/>
      <c r="DBX39" s="38"/>
      <c r="DBY39" s="38"/>
      <c r="DBZ39" s="38"/>
      <c r="DCA39" s="38"/>
      <c r="DCB39" s="38"/>
      <c r="DCC39" s="38"/>
      <c r="DCD39" s="38"/>
      <c r="DCE39" s="38"/>
      <c r="DCF39" s="38"/>
      <c r="DCG39" s="38"/>
      <c r="DCH39" s="38"/>
      <c r="DCI39" s="33"/>
      <c r="DCJ39" s="34"/>
      <c r="DCK39" s="34"/>
      <c r="DCL39" s="37"/>
      <c r="DCM39" s="38"/>
      <c r="DCN39" s="38"/>
      <c r="DCO39" s="38"/>
      <c r="DCP39" s="38"/>
      <c r="DCQ39" s="38"/>
      <c r="DCR39" s="38"/>
      <c r="DCS39" s="38"/>
      <c r="DCT39" s="38"/>
      <c r="DCU39" s="38"/>
      <c r="DCV39" s="38"/>
      <c r="DCW39" s="38"/>
      <c r="DCX39" s="38"/>
      <c r="DCY39" s="38"/>
      <c r="DCZ39" s="38"/>
      <c r="DDA39" s="38"/>
      <c r="DDB39" s="38"/>
      <c r="DDC39" s="38"/>
      <c r="DDD39" s="38"/>
      <c r="DDE39" s="33"/>
      <c r="DDF39" s="34"/>
      <c r="DDG39" s="34"/>
      <c r="DDH39" s="37"/>
      <c r="DDI39" s="38"/>
      <c r="DDJ39" s="38"/>
      <c r="DDK39" s="38"/>
      <c r="DDL39" s="38"/>
      <c r="DDM39" s="38"/>
      <c r="DDN39" s="38"/>
      <c r="DDO39" s="38"/>
      <c r="DDP39" s="38"/>
      <c r="DDQ39" s="38"/>
      <c r="DDR39" s="38"/>
      <c r="DDS39" s="38"/>
      <c r="DDT39" s="38"/>
      <c r="DDU39" s="38"/>
      <c r="DDV39" s="38"/>
      <c r="DDW39" s="38"/>
      <c r="DDX39" s="38"/>
      <c r="DDY39" s="38"/>
      <c r="DDZ39" s="38"/>
      <c r="DEA39" s="33"/>
      <c r="DEB39" s="34"/>
      <c r="DEC39" s="34"/>
      <c r="DED39" s="37"/>
      <c r="DEE39" s="38"/>
      <c r="DEF39" s="38"/>
      <c r="DEG39" s="38"/>
      <c r="DEH39" s="38"/>
      <c r="DEI39" s="38"/>
      <c r="DEJ39" s="38"/>
      <c r="DEK39" s="38"/>
      <c r="DEL39" s="38"/>
      <c r="DEM39" s="38"/>
      <c r="DEN39" s="38"/>
      <c r="DEO39" s="38"/>
      <c r="DEP39" s="38"/>
      <c r="DEQ39" s="38"/>
      <c r="DER39" s="38"/>
      <c r="DES39" s="38"/>
      <c r="DET39" s="38"/>
      <c r="DEU39" s="38"/>
      <c r="DEV39" s="38"/>
      <c r="DEW39" s="33"/>
      <c r="DEX39" s="34"/>
      <c r="DEY39" s="34"/>
      <c r="DEZ39" s="37"/>
      <c r="DFA39" s="38"/>
      <c r="DFB39" s="38"/>
      <c r="DFC39" s="38"/>
      <c r="DFD39" s="38"/>
      <c r="DFE39" s="38"/>
      <c r="DFF39" s="38"/>
      <c r="DFG39" s="38"/>
      <c r="DFH39" s="38"/>
      <c r="DFI39" s="38"/>
      <c r="DFJ39" s="38"/>
      <c r="DFK39" s="38"/>
      <c r="DFL39" s="38"/>
      <c r="DFM39" s="38"/>
      <c r="DFN39" s="38"/>
      <c r="DFO39" s="38"/>
      <c r="DFP39" s="38"/>
      <c r="DFQ39" s="38"/>
      <c r="DFR39" s="38"/>
      <c r="DFS39" s="33"/>
      <c r="DFT39" s="34"/>
      <c r="DFU39" s="34"/>
      <c r="DFV39" s="37"/>
      <c r="DFW39" s="38"/>
      <c r="DFX39" s="38"/>
      <c r="DFY39" s="38"/>
      <c r="DFZ39" s="38"/>
      <c r="DGA39" s="38"/>
      <c r="DGB39" s="38"/>
      <c r="DGC39" s="38"/>
      <c r="DGD39" s="38"/>
      <c r="DGE39" s="38"/>
      <c r="DGF39" s="38"/>
      <c r="DGG39" s="38"/>
      <c r="DGH39" s="38"/>
      <c r="DGI39" s="38"/>
      <c r="DGJ39" s="38"/>
      <c r="DGK39" s="38"/>
      <c r="DGL39" s="38"/>
      <c r="DGM39" s="38"/>
      <c r="DGN39" s="38"/>
      <c r="DGO39" s="33"/>
      <c r="DGP39" s="34"/>
      <c r="DGQ39" s="34"/>
      <c r="DGR39" s="37"/>
      <c r="DGS39" s="38"/>
      <c r="DGT39" s="38"/>
      <c r="DGU39" s="38"/>
      <c r="DGV39" s="38"/>
      <c r="DGW39" s="38"/>
      <c r="DGX39" s="38"/>
      <c r="DGY39" s="38"/>
      <c r="DGZ39" s="38"/>
      <c r="DHA39" s="38"/>
      <c r="DHB39" s="38"/>
      <c r="DHC39" s="38"/>
      <c r="DHD39" s="38"/>
      <c r="DHE39" s="38"/>
      <c r="DHF39" s="38"/>
      <c r="DHG39" s="38"/>
      <c r="DHH39" s="38"/>
      <c r="DHI39" s="38"/>
      <c r="DHJ39" s="38"/>
      <c r="DHK39" s="33"/>
      <c r="DHL39" s="34"/>
      <c r="DHM39" s="34"/>
      <c r="DHN39" s="37"/>
      <c r="DHO39" s="38"/>
      <c r="DHP39" s="38"/>
      <c r="DHQ39" s="38"/>
      <c r="DHR39" s="38"/>
      <c r="DHS39" s="38"/>
      <c r="DHT39" s="38"/>
      <c r="DHU39" s="38"/>
      <c r="DHV39" s="38"/>
      <c r="DHW39" s="38"/>
      <c r="DHX39" s="38"/>
      <c r="DHY39" s="38"/>
      <c r="DHZ39" s="38"/>
      <c r="DIA39" s="38"/>
      <c r="DIB39" s="38"/>
      <c r="DIC39" s="38"/>
      <c r="DID39" s="38"/>
      <c r="DIE39" s="38"/>
      <c r="DIF39" s="38"/>
      <c r="DIG39" s="33"/>
      <c r="DIH39" s="34"/>
      <c r="DII39" s="34"/>
      <c r="DIJ39" s="37"/>
      <c r="DIK39" s="38"/>
      <c r="DIL39" s="38"/>
      <c r="DIM39" s="38"/>
      <c r="DIN39" s="38"/>
      <c r="DIO39" s="38"/>
      <c r="DIP39" s="38"/>
      <c r="DIQ39" s="38"/>
      <c r="DIR39" s="38"/>
      <c r="DIS39" s="38"/>
      <c r="DIT39" s="38"/>
      <c r="DIU39" s="38"/>
      <c r="DIV39" s="38"/>
      <c r="DIW39" s="38"/>
      <c r="DIX39" s="38"/>
      <c r="DIY39" s="38"/>
      <c r="DIZ39" s="38"/>
      <c r="DJA39" s="38"/>
      <c r="DJB39" s="38"/>
      <c r="DJC39" s="33"/>
      <c r="DJD39" s="34"/>
      <c r="DJE39" s="34"/>
      <c r="DJF39" s="37"/>
      <c r="DJG39" s="38"/>
      <c r="DJH39" s="38"/>
      <c r="DJI39" s="38"/>
      <c r="DJJ39" s="38"/>
      <c r="DJK39" s="38"/>
      <c r="DJL39" s="38"/>
      <c r="DJM39" s="38"/>
      <c r="DJN39" s="38"/>
      <c r="DJO39" s="38"/>
      <c r="DJP39" s="38"/>
      <c r="DJQ39" s="38"/>
      <c r="DJR39" s="38"/>
      <c r="DJS39" s="38"/>
      <c r="DJT39" s="38"/>
      <c r="DJU39" s="38"/>
      <c r="DJV39" s="38"/>
      <c r="DJW39" s="38"/>
      <c r="DJX39" s="38"/>
      <c r="DJY39" s="33"/>
      <c r="DJZ39" s="34"/>
      <c r="DKA39" s="34"/>
      <c r="DKB39" s="37"/>
      <c r="DKC39" s="38"/>
      <c r="DKD39" s="38"/>
      <c r="DKE39" s="38"/>
      <c r="DKF39" s="38"/>
      <c r="DKG39" s="38"/>
      <c r="DKH39" s="38"/>
      <c r="DKI39" s="38"/>
      <c r="DKJ39" s="38"/>
      <c r="DKK39" s="38"/>
      <c r="DKL39" s="38"/>
      <c r="DKM39" s="38"/>
      <c r="DKN39" s="38"/>
      <c r="DKO39" s="38"/>
      <c r="DKP39" s="38"/>
      <c r="DKQ39" s="38"/>
      <c r="DKR39" s="38"/>
      <c r="DKS39" s="38"/>
      <c r="DKT39" s="38"/>
      <c r="DKU39" s="33"/>
      <c r="DKV39" s="34"/>
      <c r="DKW39" s="34"/>
      <c r="DKX39" s="37"/>
      <c r="DKY39" s="38"/>
      <c r="DKZ39" s="38"/>
      <c r="DLA39" s="38"/>
      <c r="DLB39" s="38"/>
      <c r="DLC39" s="38"/>
      <c r="DLD39" s="38"/>
      <c r="DLE39" s="38"/>
      <c r="DLF39" s="38"/>
      <c r="DLG39" s="38"/>
      <c r="DLH39" s="38"/>
      <c r="DLI39" s="38"/>
      <c r="DLJ39" s="38"/>
      <c r="DLK39" s="38"/>
      <c r="DLL39" s="38"/>
      <c r="DLM39" s="38"/>
      <c r="DLN39" s="38"/>
      <c r="DLO39" s="38"/>
      <c r="DLP39" s="38"/>
      <c r="DLQ39" s="33"/>
      <c r="DLR39" s="34"/>
      <c r="DLS39" s="34"/>
      <c r="DLT39" s="37"/>
      <c r="DLU39" s="38"/>
      <c r="DLV39" s="38"/>
      <c r="DLW39" s="38"/>
      <c r="DLX39" s="38"/>
      <c r="DLY39" s="38"/>
      <c r="DLZ39" s="38"/>
      <c r="DMA39" s="38"/>
      <c r="DMB39" s="38"/>
      <c r="DMC39" s="38"/>
      <c r="DMD39" s="38"/>
      <c r="DME39" s="38"/>
      <c r="DMF39" s="38"/>
      <c r="DMG39" s="38"/>
      <c r="DMH39" s="38"/>
      <c r="DMI39" s="38"/>
      <c r="DMJ39" s="38"/>
      <c r="DMK39" s="38"/>
      <c r="DML39" s="38"/>
      <c r="DMM39" s="33"/>
      <c r="DMN39" s="34"/>
      <c r="DMO39" s="34"/>
      <c r="DMP39" s="37"/>
      <c r="DMQ39" s="38"/>
      <c r="DMR39" s="38"/>
      <c r="DMS39" s="38"/>
      <c r="DMT39" s="38"/>
      <c r="DMU39" s="38"/>
      <c r="DMV39" s="38"/>
      <c r="DMW39" s="38"/>
      <c r="DMX39" s="38"/>
      <c r="DMY39" s="38"/>
      <c r="DMZ39" s="38"/>
      <c r="DNA39" s="38"/>
      <c r="DNB39" s="38"/>
      <c r="DNC39" s="38"/>
      <c r="DND39" s="38"/>
      <c r="DNE39" s="38"/>
      <c r="DNF39" s="38"/>
      <c r="DNG39" s="38"/>
      <c r="DNH39" s="38"/>
      <c r="DNI39" s="33"/>
      <c r="DNJ39" s="34"/>
      <c r="DNK39" s="34"/>
      <c r="DNL39" s="37"/>
      <c r="DNM39" s="38"/>
      <c r="DNN39" s="38"/>
      <c r="DNO39" s="38"/>
      <c r="DNP39" s="38"/>
      <c r="DNQ39" s="38"/>
      <c r="DNR39" s="38"/>
      <c r="DNS39" s="38"/>
      <c r="DNT39" s="38"/>
      <c r="DNU39" s="38"/>
      <c r="DNV39" s="38"/>
      <c r="DNW39" s="38"/>
      <c r="DNX39" s="38"/>
      <c r="DNY39" s="38"/>
      <c r="DNZ39" s="38"/>
      <c r="DOA39" s="38"/>
      <c r="DOB39" s="38"/>
      <c r="DOC39" s="38"/>
      <c r="DOD39" s="38"/>
      <c r="DOE39" s="33"/>
      <c r="DOF39" s="34"/>
      <c r="DOG39" s="34"/>
      <c r="DOH39" s="37"/>
      <c r="DOI39" s="38"/>
      <c r="DOJ39" s="38"/>
      <c r="DOK39" s="38"/>
      <c r="DOL39" s="38"/>
      <c r="DOM39" s="38"/>
      <c r="DON39" s="38"/>
      <c r="DOO39" s="38"/>
      <c r="DOP39" s="38"/>
      <c r="DOQ39" s="38"/>
      <c r="DOR39" s="38"/>
      <c r="DOS39" s="38"/>
      <c r="DOT39" s="38"/>
      <c r="DOU39" s="38"/>
      <c r="DOV39" s="38"/>
      <c r="DOW39" s="38"/>
      <c r="DOX39" s="38"/>
      <c r="DOY39" s="38"/>
      <c r="DOZ39" s="38"/>
      <c r="DPA39" s="33"/>
      <c r="DPB39" s="34"/>
      <c r="DPC39" s="34"/>
      <c r="DPD39" s="37"/>
      <c r="DPE39" s="38"/>
      <c r="DPF39" s="38"/>
      <c r="DPG39" s="38"/>
      <c r="DPH39" s="38"/>
      <c r="DPI39" s="38"/>
      <c r="DPJ39" s="38"/>
      <c r="DPK39" s="38"/>
      <c r="DPL39" s="38"/>
      <c r="DPM39" s="38"/>
      <c r="DPN39" s="38"/>
      <c r="DPO39" s="38"/>
      <c r="DPP39" s="38"/>
      <c r="DPQ39" s="38"/>
      <c r="DPR39" s="38"/>
      <c r="DPS39" s="38"/>
      <c r="DPT39" s="38"/>
      <c r="DPU39" s="38"/>
      <c r="DPV39" s="38"/>
      <c r="DPW39" s="33"/>
      <c r="DPX39" s="34"/>
      <c r="DPY39" s="34"/>
      <c r="DPZ39" s="37"/>
      <c r="DQA39" s="38"/>
      <c r="DQB39" s="38"/>
      <c r="DQC39" s="38"/>
      <c r="DQD39" s="38"/>
      <c r="DQE39" s="38"/>
      <c r="DQF39" s="38"/>
      <c r="DQG39" s="38"/>
      <c r="DQH39" s="38"/>
      <c r="DQI39" s="38"/>
      <c r="DQJ39" s="38"/>
      <c r="DQK39" s="38"/>
      <c r="DQL39" s="38"/>
      <c r="DQM39" s="38"/>
      <c r="DQN39" s="38"/>
      <c r="DQO39" s="38"/>
      <c r="DQP39" s="38"/>
      <c r="DQQ39" s="38"/>
      <c r="DQR39" s="38"/>
      <c r="DQS39" s="33"/>
      <c r="DQT39" s="34"/>
      <c r="DQU39" s="34"/>
      <c r="DQV39" s="37"/>
      <c r="DQW39" s="38"/>
      <c r="DQX39" s="38"/>
      <c r="DQY39" s="38"/>
      <c r="DQZ39" s="38"/>
      <c r="DRA39" s="38"/>
      <c r="DRB39" s="38"/>
      <c r="DRC39" s="38"/>
      <c r="DRD39" s="38"/>
      <c r="DRE39" s="38"/>
      <c r="DRF39" s="38"/>
      <c r="DRG39" s="38"/>
      <c r="DRH39" s="38"/>
      <c r="DRI39" s="38"/>
      <c r="DRJ39" s="38"/>
      <c r="DRK39" s="38"/>
      <c r="DRL39" s="38"/>
      <c r="DRM39" s="38"/>
      <c r="DRN39" s="38"/>
      <c r="DRO39" s="33"/>
      <c r="DRP39" s="34"/>
      <c r="DRQ39" s="34"/>
      <c r="DRR39" s="37"/>
      <c r="DRS39" s="38"/>
      <c r="DRT39" s="38"/>
      <c r="DRU39" s="38"/>
      <c r="DRV39" s="38"/>
      <c r="DRW39" s="38"/>
      <c r="DRX39" s="38"/>
      <c r="DRY39" s="38"/>
      <c r="DRZ39" s="38"/>
      <c r="DSA39" s="38"/>
      <c r="DSB39" s="38"/>
      <c r="DSC39" s="38"/>
      <c r="DSD39" s="38"/>
      <c r="DSE39" s="38"/>
      <c r="DSF39" s="38"/>
      <c r="DSG39" s="38"/>
      <c r="DSH39" s="38"/>
      <c r="DSI39" s="38"/>
      <c r="DSJ39" s="38"/>
      <c r="DSK39" s="33"/>
      <c r="DSL39" s="34"/>
      <c r="DSM39" s="34"/>
      <c r="DSN39" s="37"/>
      <c r="DSO39" s="38"/>
      <c r="DSP39" s="38"/>
      <c r="DSQ39" s="38"/>
      <c r="DSR39" s="38"/>
      <c r="DSS39" s="38"/>
      <c r="DST39" s="38"/>
      <c r="DSU39" s="38"/>
      <c r="DSV39" s="38"/>
      <c r="DSW39" s="38"/>
      <c r="DSX39" s="38"/>
      <c r="DSY39" s="38"/>
      <c r="DSZ39" s="38"/>
      <c r="DTA39" s="38"/>
      <c r="DTB39" s="38"/>
      <c r="DTC39" s="38"/>
      <c r="DTD39" s="38"/>
      <c r="DTE39" s="38"/>
      <c r="DTF39" s="38"/>
      <c r="DTG39" s="33"/>
      <c r="DTH39" s="34"/>
      <c r="DTI39" s="34"/>
      <c r="DTJ39" s="37"/>
      <c r="DTK39" s="38"/>
      <c r="DTL39" s="38"/>
      <c r="DTM39" s="38"/>
      <c r="DTN39" s="38"/>
      <c r="DTO39" s="38"/>
      <c r="DTP39" s="38"/>
      <c r="DTQ39" s="38"/>
      <c r="DTR39" s="38"/>
      <c r="DTS39" s="38"/>
      <c r="DTT39" s="38"/>
      <c r="DTU39" s="38"/>
      <c r="DTV39" s="38"/>
      <c r="DTW39" s="38"/>
      <c r="DTX39" s="38"/>
      <c r="DTY39" s="38"/>
      <c r="DTZ39" s="38"/>
      <c r="DUA39" s="38"/>
      <c r="DUB39" s="38"/>
      <c r="DUC39" s="33"/>
      <c r="DUD39" s="34"/>
      <c r="DUE39" s="34"/>
      <c r="DUF39" s="37"/>
      <c r="DUG39" s="38"/>
      <c r="DUH39" s="38"/>
      <c r="DUI39" s="38"/>
      <c r="DUJ39" s="38"/>
      <c r="DUK39" s="38"/>
      <c r="DUL39" s="38"/>
      <c r="DUM39" s="38"/>
      <c r="DUN39" s="38"/>
      <c r="DUO39" s="38"/>
      <c r="DUP39" s="38"/>
      <c r="DUQ39" s="38"/>
      <c r="DUR39" s="38"/>
      <c r="DUS39" s="38"/>
      <c r="DUT39" s="38"/>
      <c r="DUU39" s="38"/>
      <c r="DUV39" s="38"/>
      <c r="DUW39" s="38"/>
      <c r="DUX39" s="38"/>
      <c r="DUY39" s="33"/>
      <c r="DUZ39" s="34"/>
      <c r="DVA39" s="34"/>
      <c r="DVB39" s="37"/>
      <c r="DVC39" s="38"/>
      <c r="DVD39" s="38"/>
      <c r="DVE39" s="38"/>
      <c r="DVF39" s="38"/>
      <c r="DVG39" s="38"/>
      <c r="DVH39" s="38"/>
      <c r="DVI39" s="38"/>
      <c r="DVJ39" s="38"/>
      <c r="DVK39" s="38"/>
      <c r="DVL39" s="38"/>
      <c r="DVM39" s="38"/>
      <c r="DVN39" s="38"/>
      <c r="DVO39" s="38"/>
      <c r="DVP39" s="38"/>
      <c r="DVQ39" s="38"/>
      <c r="DVR39" s="38"/>
      <c r="DVS39" s="38"/>
      <c r="DVT39" s="38"/>
      <c r="DVU39" s="33"/>
      <c r="DVV39" s="34"/>
      <c r="DVW39" s="34"/>
      <c r="DVX39" s="37"/>
      <c r="DVY39" s="38"/>
      <c r="DVZ39" s="38"/>
      <c r="DWA39" s="38"/>
      <c r="DWB39" s="38"/>
      <c r="DWC39" s="38"/>
      <c r="DWD39" s="38"/>
      <c r="DWE39" s="38"/>
      <c r="DWF39" s="38"/>
      <c r="DWG39" s="38"/>
      <c r="DWH39" s="38"/>
      <c r="DWI39" s="38"/>
      <c r="DWJ39" s="38"/>
      <c r="DWK39" s="38"/>
      <c r="DWL39" s="38"/>
      <c r="DWM39" s="38"/>
      <c r="DWN39" s="38"/>
      <c r="DWO39" s="38"/>
      <c r="DWP39" s="38"/>
      <c r="DWQ39" s="33"/>
      <c r="DWR39" s="34"/>
      <c r="DWS39" s="34"/>
      <c r="DWT39" s="37"/>
      <c r="DWU39" s="38"/>
      <c r="DWV39" s="38"/>
      <c r="DWW39" s="38"/>
      <c r="DWX39" s="38"/>
      <c r="DWY39" s="38"/>
      <c r="DWZ39" s="38"/>
      <c r="DXA39" s="38"/>
      <c r="DXB39" s="38"/>
      <c r="DXC39" s="38"/>
      <c r="DXD39" s="38"/>
      <c r="DXE39" s="38"/>
      <c r="DXF39" s="38"/>
      <c r="DXG39" s="38"/>
      <c r="DXH39" s="38"/>
      <c r="DXI39" s="38"/>
      <c r="DXJ39" s="38"/>
      <c r="DXK39" s="38"/>
      <c r="DXL39" s="38"/>
      <c r="DXM39" s="33"/>
      <c r="DXN39" s="34"/>
      <c r="DXO39" s="34"/>
      <c r="DXP39" s="37"/>
      <c r="DXQ39" s="38"/>
      <c r="DXR39" s="38"/>
      <c r="DXS39" s="38"/>
      <c r="DXT39" s="38"/>
      <c r="DXU39" s="38"/>
      <c r="DXV39" s="38"/>
      <c r="DXW39" s="38"/>
      <c r="DXX39" s="38"/>
      <c r="DXY39" s="38"/>
      <c r="DXZ39" s="38"/>
      <c r="DYA39" s="38"/>
      <c r="DYB39" s="38"/>
      <c r="DYC39" s="38"/>
      <c r="DYD39" s="38"/>
      <c r="DYE39" s="38"/>
      <c r="DYF39" s="38"/>
      <c r="DYG39" s="38"/>
      <c r="DYH39" s="38"/>
      <c r="DYI39" s="33"/>
      <c r="DYJ39" s="34"/>
      <c r="DYK39" s="34"/>
      <c r="DYL39" s="37"/>
      <c r="DYM39" s="38"/>
      <c r="DYN39" s="38"/>
      <c r="DYO39" s="38"/>
      <c r="DYP39" s="38"/>
      <c r="DYQ39" s="38"/>
      <c r="DYR39" s="38"/>
      <c r="DYS39" s="38"/>
      <c r="DYT39" s="38"/>
      <c r="DYU39" s="38"/>
      <c r="DYV39" s="38"/>
      <c r="DYW39" s="38"/>
      <c r="DYX39" s="38"/>
      <c r="DYY39" s="38"/>
      <c r="DYZ39" s="38"/>
      <c r="DZA39" s="38"/>
      <c r="DZB39" s="38"/>
      <c r="DZC39" s="38"/>
      <c r="DZD39" s="38"/>
      <c r="DZE39" s="33"/>
      <c r="DZF39" s="34"/>
      <c r="DZG39" s="34"/>
      <c r="DZH39" s="37"/>
      <c r="DZI39" s="38"/>
      <c r="DZJ39" s="38"/>
      <c r="DZK39" s="38"/>
      <c r="DZL39" s="38"/>
      <c r="DZM39" s="38"/>
      <c r="DZN39" s="38"/>
      <c r="DZO39" s="38"/>
      <c r="DZP39" s="38"/>
      <c r="DZQ39" s="38"/>
      <c r="DZR39" s="38"/>
      <c r="DZS39" s="38"/>
      <c r="DZT39" s="38"/>
      <c r="DZU39" s="38"/>
      <c r="DZV39" s="38"/>
      <c r="DZW39" s="38"/>
      <c r="DZX39" s="38"/>
      <c r="DZY39" s="38"/>
      <c r="DZZ39" s="38"/>
      <c r="EAA39" s="33"/>
      <c r="EAB39" s="34"/>
      <c r="EAC39" s="34"/>
      <c r="EAD39" s="37"/>
      <c r="EAE39" s="38"/>
      <c r="EAF39" s="38"/>
      <c r="EAG39" s="38"/>
      <c r="EAH39" s="38"/>
      <c r="EAI39" s="38"/>
      <c r="EAJ39" s="38"/>
      <c r="EAK39" s="38"/>
      <c r="EAL39" s="38"/>
      <c r="EAM39" s="38"/>
      <c r="EAN39" s="38"/>
      <c r="EAO39" s="38"/>
      <c r="EAP39" s="38"/>
      <c r="EAQ39" s="38"/>
      <c r="EAR39" s="38"/>
      <c r="EAS39" s="38"/>
      <c r="EAT39" s="38"/>
      <c r="EAU39" s="38"/>
      <c r="EAV39" s="38"/>
      <c r="EAW39" s="33"/>
      <c r="EAX39" s="34"/>
      <c r="EAY39" s="34"/>
      <c r="EAZ39" s="37"/>
      <c r="EBA39" s="38"/>
      <c r="EBB39" s="38"/>
      <c r="EBC39" s="38"/>
      <c r="EBD39" s="38"/>
      <c r="EBE39" s="38"/>
      <c r="EBF39" s="38"/>
      <c r="EBG39" s="38"/>
      <c r="EBH39" s="38"/>
      <c r="EBI39" s="38"/>
      <c r="EBJ39" s="38"/>
      <c r="EBK39" s="38"/>
      <c r="EBL39" s="38"/>
      <c r="EBM39" s="38"/>
      <c r="EBN39" s="38"/>
      <c r="EBO39" s="38"/>
      <c r="EBP39" s="38"/>
      <c r="EBQ39" s="38"/>
      <c r="EBR39" s="38"/>
      <c r="EBS39" s="33"/>
      <c r="EBT39" s="34"/>
      <c r="EBU39" s="34"/>
      <c r="EBV39" s="37"/>
      <c r="EBW39" s="38"/>
      <c r="EBX39" s="38"/>
      <c r="EBY39" s="38"/>
      <c r="EBZ39" s="38"/>
      <c r="ECA39" s="38"/>
      <c r="ECB39" s="38"/>
      <c r="ECC39" s="38"/>
      <c r="ECD39" s="38"/>
      <c r="ECE39" s="38"/>
      <c r="ECF39" s="38"/>
      <c r="ECG39" s="38"/>
      <c r="ECH39" s="38"/>
      <c r="ECI39" s="38"/>
      <c r="ECJ39" s="38"/>
      <c r="ECK39" s="38"/>
      <c r="ECL39" s="38"/>
      <c r="ECM39" s="38"/>
      <c r="ECN39" s="38"/>
      <c r="ECO39" s="33"/>
      <c r="ECP39" s="34"/>
      <c r="ECQ39" s="34"/>
      <c r="ECR39" s="37"/>
      <c r="ECS39" s="38"/>
      <c r="ECT39" s="38"/>
      <c r="ECU39" s="38"/>
      <c r="ECV39" s="38"/>
      <c r="ECW39" s="38"/>
      <c r="ECX39" s="38"/>
      <c r="ECY39" s="38"/>
      <c r="ECZ39" s="38"/>
      <c r="EDA39" s="38"/>
      <c r="EDB39" s="38"/>
      <c r="EDC39" s="38"/>
      <c r="EDD39" s="38"/>
      <c r="EDE39" s="38"/>
      <c r="EDF39" s="38"/>
      <c r="EDG39" s="38"/>
      <c r="EDH39" s="38"/>
      <c r="EDI39" s="38"/>
      <c r="EDJ39" s="38"/>
      <c r="EDK39" s="33"/>
      <c r="EDL39" s="34"/>
      <c r="EDM39" s="34"/>
      <c r="EDN39" s="37"/>
      <c r="EDO39" s="38"/>
      <c r="EDP39" s="38"/>
      <c r="EDQ39" s="38"/>
      <c r="EDR39" s="38"/>
      <c r="EDS39" s="38"/>
      <c r="EDT39" s="38"/>
      <c r="EDU39" s="38"/>
      <c r="EDV39" s="38"/>
      <c r="EDW39" s="38"/>
      <c r="EDX39" s="38"/>
      <c r="EDY39" s="38"/>
      <c r="EDZ39" s="38"/>
      <c r="EEA39" s="38"/>
      <c r="EEB39" s="38"/>
      <c r="EEC39" s="38"/>
      <c r="EED39" s="38"/>
      <c r="EEE39" s="38"/>
      <c r="EEF39" s="38"/>
      <c r="EEG39" s="33"/>
      <c r="EEH39" s="34"/>
      <c r="EEI39" s="34"/>
      <c r="EEJ39" s="37"/>
      <c r="EEK39" s="38"/>
      <c r="EEL39" s="38"/>
      <c r="EEM39" s="38"/>
      <c r="EEN39" s="38"/>
      <c r="EEO39" s="38"/>
      <c r="EEP39" s="38"/>
      <c r="EEQ39" s="38"/>
      <c r="EER39" s="38"/>
      <c r="EES39" s="38"/>
      <c r="EET39" s="38"/>
      <c r="EEU39" s="38"/>
      <c r="EEV39" s="38"/>
      <c r="EEW39" s="38"/>
      <c r="EEX39" s="38"/>
      <c r="EEY39" s="38"/>
      <c r="EEZ39" s="38"/>
      <c r="EFA39" s="38"/>
      <c r="EFB39" s="38"/>
      <c r="EFC39" s="33"/>
      <c r="EFD39" s="34"/>
      <c r="EFE39" s="34"/>
      <c r="EFF39" s="37"/>
      <c r="EFG39" s="38"/>
      <c r="EFH39" s="38"/>
      <c r="EFI39" s="38"/>
      <c r="EFJ39" s="38"/>
      <c r="EFK39" s="38"/>
      <c r="EFL39" s="38"/>
      <c r="EFM39" s="38"/>
      <c r="EFN39" s="38"/>
      <c r="EFO39" s="38"/>
      <c r="EFP39" s="38"/>
      <c r="EFQ39" s="38"/>
      <c r="EFR39" s="38"/>
      <c r="EFS39" s="38"/>
      <c r="EFT39" s="38"/>
      <c r="EFU39" s="38"/>
      <c r="EFV39" s="38"/>
      <c r="EFW39" s="38"/>
      <c r="EFX39" s="38"/>
      <c r="EFY39" s="33"/>
      <c r="EFZ39" s="34"/>
      <c r="EGA39" s="34"/>
      <c r="EGB39" s="37"/>
      <c r="EGC39" s="38"/>
      <c r="EGD39" s="38"/>
      <c r="EGE39" s="38"/>
      <c r="EGF39" s="38"/>
      <c r="EGG39" s="38"/>
      <c r="EGH39" s="38"/>
      <c r="EGI39" s="38"/>
      <c r="EGJ39" s="38"/>
      <c r="EGK39" s="38"/>
      <c r="EGL39" s="38"/>
      <c r="EGM39" s="38"/>
      <c r="EGN39" s="38"/>
      <c r="EGO39" s="38"/>
      <c r="EGP39" s="38"/>
      <c r="EGQ39" s="38"/>
      <c r="EGR39" s="38"/>
      <c r="EGS39" s="38"/>
      <c r="EGT39" s="38"/>
      <c r="EGU39" s="33"/>
      <c r="EGV39" s="34"/>
      <c r="EGW39" s="34"/>
      <c r="EGX39" s="37"/>
      <c r="EGY39" s="38"/>
      <c r="EGZ39" s="38"/>
      <c r="EHA39" s="38"/>
      <c r="EHB39" s="38"/>
      <c r="EHC39" s="38"/>
      <c r="EHD39" s="38"/>
      <c r="EHE39" s="38"/>
      <c r="EHF39" s="38"/>
      <c r="EHG39" s="38"/>
      <c r="EHH39" s="38"/>
      <c r="EHI39" s="38"/>
      <c r="EHJ39" s="38"/>
      <c r="EHK39" s="38"/>
      <c r="EHL39" s="38"/>
      <c r="EHM39" s="38"/>
      <c r="EHN39" s="38"/>
      <c r="EHO39" s="38"/>
      <c r="EHP39" s="38"/>
      <c r="EHQ39" s="33"/>
      <c r="EHR39" s="34"/>
      <c r="EHS39" s="34"/>
      <c r="EHT39" s="37"/>
      <c r="EHU39" s="38"/>
      <c r="EHV39" s="38"/>
      <c r="EHW39" s="38"/>
      <c r="EHX39" s="38"/>
      <c r="EHY39" s="38"/>
      <c r="EHZ39" s="38"/>
      <c r="EIA39" s="38"/>
      <c r="EIB39" s="38"/>
      <c r="EIC39" s="38"/>
      <c r="EID39" s="38"/>
      <c r="EIE39" s="38"/>
      <c r="EIF39" s="38"/>
      <c r="EIG39" s="38"/>
      <c r="EIH39" s="38"/>
      <c r="EII39" s="38"/>
      <c r="EIJ39" s="38"/>
      <c r="EIK39" s="38"/>
      <c r="EIL39" s="38"/>
      <c r="EIM39" s="33"/>
      <c r="EIN39" s="34"/>
      <c r="EIO39" s="34"/>
      <c r="EIP39" s="37"/>
      <c r="EIQ39" s="38"/>
      <c r="EIR39" s="38"/>
      <c r="EIS39" s="38"/>
      <c r="EIT39" s="38"/>
      <c r="EIU39" s="38"/>
      <c r="EIV39" s="38"/>
      <c r="EIW39" s="38"/>
      <c r="EIX39" s="38"/>
      <c r="EIY39" s="38"/>
      <c r="EIZ39" s="38"/>
      <c r="EJA39" s="38"/>
      <c r="EJB39" s="38"/>
      <c r="EJC39" s="38"/>
      <c r="EJD39" s="38"/>
      <c r="EJE39" s="38"/>
      <c r="EJF39" s="38"/>
      <c r="EJG39" s="38"/>
      <c r="EJH39" s="38"/>
      <c r="EJI39" s="33"/>
      <c r="EJJ39" s="34"/>
      <c r="EJK39" s="34"/>
      <c r="EJL39" s="37"/>
      <c r="EJM39" s="38"/>
      <c r="EJN39" s="38"/>
      <c r="EJO39" s="38"/>
      <c r="EJP39" s="38"/>
      <c r="EJQ39" s="38"/>
      <c r="EJR39" s="38"/>
      <c r="EJS39" s="38"/>
      <c r="EJT39" s="38"/>
      <c r="EJU39" s="38"/>
      <c r="EJV39" s="38"/>
      <c r="EJW39" s="38"/>
      <c r="EJX39" s="38"/>
      <c r="EJY39" s="38"/>
      <c r="EJZ39" s="38"/>
      <c r="EKA39" s="38"/>
      <c r="EKB39" s="38"/>
      <c r="EKC39" s="38"/>
      <c r="EKD39" s="38"/>
      <c r="EKE39" s="33"/>
      <c r="EKF39" s="34"/>
      <c r="EKG39" s="34"/>
      <c r="EKH39" s="37"/>
      <c r="EKI39" s="38"/>
      <c r="EKJ39" s="38"/>
      <c r="EKK39" s="38"/>
      <c r="EKL39" s="38"/>
      <c r="EKM39" s="38"/>
      <c r="EKN39" s="38"/>
      <c r="EKO39" s="38"/>
      <c r="EKP39" s="38"/>
      <c r="EKQ39" s="38"/>
      <c r="EKR39" s="38"/>
      <c r="EKS39" s="38"/>
      <c r="EKT39" s="38"/>
      <c r="EKU39" s="38"/>
      <c r="EKV39" s="38"/>
      <c r="EKW39" s="38"/>
      <c r="EKX39" s="38"/>
      <c r="EKY39" s="38"/>
      <c r="EKZ39" s="38"/>
      <c r="ELA39" s="33"/>
      <c r="ELB39" s="34"/>
      <c r="ELC39" s="34"/>
      <c r="ELD39" s="37"/>
      <c r="ELE39" s="38"/>
      <c r="ELF39" s="38"/>
      <c r="ELG39" s="38"/>
      <c r="ELH39" s="38"/>
      <c r="ELI39" s="38"/>
      <c r="ELJ39" s="38"/>
      <c r="ELK39" s="38"/>
      <c r="ELL39" s="38"/>
      <c r="ELM39" s="38"/>
      <c r="ELN39" s="38"/>
      <c r="ELO39" s="38"/>
      <c r="ELP39" s="38"/>
      <c r="ELQ39" s="38"/>
      <c r="ELR39" s="38"/>
      <c r="ELS39" s="38"/>
      <c r="ELT39" s="38"/>
      <c r="ELU39" s="38"/>
      <c r="ELV39" s="38"/>
      <c r="ELW39" s="33"/>
      <c r="ELX39" s="34"/>
      <c r="ELY39" s="34"/>
      <c r="ELZ39" s="37"/>
      <c r="EMA39" s="38"/>
      <c r="EMB39" s="38"/>
      <c r="EMC39" s="38"/>
      <c r="EMD39" s="38"/>
      <c r="EME39" s="38"/>
      <c r="EMF39" s="38"/>
      <c r="EMG39" s="38"/>
      <c r="EMH39" s="38"/>
      <c r="EMI39" s="38"/>
      <c r="EMJ39" s="38"/>
      <c r="EMK39" s="38"/>
      <c r="EML39" s="38"/>
      <c r="EMM39" s="38"/>
      <c r="EMN39" s="38"/>
      <c r="EMO39" s="38"/>
      <c r="EMP39" s="38"/>
      <c r="EMQ39" s="38"/>
      <c r="EMR39" s="38"/>
      <c r="EMS39" s="33"/>
      <c r="EMT39" s="34"/>
      <c r="EMU39" s="34"/>
      <c r="EMV39" s="37"/>
      <c r="EMW39" s="38"/>
      <c r="EMX39" s="38"/>
      <c r="EMY39" s="38"/>
      <c r="EMZ39" s="38"/>
      <c r="ENA39" s="38"/>
      <c r="ENB39" s="38"/>
      <c r="ENC39" s="38"/>
      <c r="END39" s="38"/>
      <c r="ENE39" s="38"/>
      <c r="ENF39" s="38"/>
      <c r="ENG39" s="38"/>
      <c r="ENH39" s="38"/>
      <c r="ENI39" s="38"/>
      <c r="ENJ39" s="38"/>
      <c r="ENK39" s="38"/>
      <c r="ENL39" s="38"/>
      <c r="ENM39" s="38"/>
      <c r="ENN39" s="38"/>
      <c r="ENO39" s="33"/>
      <c r="ENP39" s="34"/>
      <c r="ENQ39" s="34"/>
      <c r="ENR39" s="37"/>
      <c r="ENS39" s="38"/>
      <c r="ENT39" s="38"/>
      <c r="ENU39" s="38"/>
      <c r="ENV39" s="38"/>
      <c r="ENW39" s="38"/>
      <c r="ENX39" s="38"/>
      <c r="ENY39" s="38"/>
      <c r="ENZ39" s="38"/>
      <c r="EOA39" s="38"/>
      <c r="EOB39" s="38"/>
      <c r="EOC39" s="38"/>
      <c r="EOD39" s="38"/>
      <c r="EOE39" s="38"/>
      <c r="EOF39" s="38"/>
      <c r="EOG39" s="38"/>
      <c r="EOH39" s="38"/>
      <c r="EOI39" s="38"/>
      <c r="EOJ39" s="38"/>
      <c r="EOK39" s="33"/>
      <c r="EOL39" s="34"/>
      <c r="EOM39" s="34"/>
      <c r="EON39" s="37"/>
      <c r="EOO39" s="38"/>
      <c r="EOP39" s="38"/>
      <c r="EOQ39" s="38"/>
      <c r="EOR39" s="38"/>
      <c r="EOS39" s="38"/>
      <c r="EOT39" s="38"/>
      <c r="EOU39" s="38"/>
      <c r="EOV39" s="38"/>
      <c r="EOW39" s="38"/>
      <c r="EOX39" s="38"/>
      <c r="EOY39" s="38"/>
      <c r="EOZ39" s="38"/>
      <c r="EPA39" s="38"/>
      <c r="EPB39" s="38"/>
      <c r="EPC39" s="38"/>
      <c r="EPD39" s="38"/>
      <c r="EPE39" s="38"/>
      <c r="EPF39" s="38"/>
      <c r="EPG39" s="33"/>
      <c r="EPH39" s="34"/>
      <c r="EPI39" s="34"/>
      <c r="EPJ39" s="37"/>
      <c r="EPK39" s="38"/>
      <c r="EPL39" s="38"/>
      <c r="EPM39" s="38"/>
      <c r="EPN39" s="38"/>
      <c r="EPO39" s="38"/>
      <c r="EPP39" s="38"/>
      <c r="EPQ39" s="38"/>
      <c r="EPR39" s="38"/>
      <c r="EPS39" s="38"/>
      <c r="EPT39" s="38"/>
      <c r="EPU39" s="38"/>
      <c r="EPV39" s="38"/>
      <c r="EPW39" s="38"/>
      <c r="EPX39" s="38"/>
      <c r="EPY39" s="38"/>
      <c r="EPZ39" s="38"/>
      <c r="EQA39" s="38"/>
      <c r="EQB39" s="38"/>
      <c r="EQC39" s="33"/>
      <c r="EQD39" s="34"/>
      <c r="EQE39" s="34"/>
      <c r="EQF39" s="37"/>
      <c r="EQG39" s="38"/>
      <c r="EQH39" s="38"/>
      <c r="EQI39" s="38"/>
      <c r="EQJ39" s="38"/>
      <c r="EQK39" s="38"/>
      <c r="EQL39" s="38"/>
      <c r="EQM39" s="38"/>
      <c r="EQN39" s="38"/>
      <c r="EQO39" s="38"/>
      <c r="EQP39" s="38"/>
      <c r="EQQ39" s="38"/>
      <c r="EQR39" s="38"/>
      <c r="EQS39" s="38"/>
      <c r="EQT39" s="38"/>
      <c r="EQU39" s="38"/>
      <c r="EQV39" s="38"/>
      <c r="EQW39" s="38"/>
      <c r="EQX39" s="38"/>
      <c r="EQY39" s="33"/>
      <c r="EQZ39" s="34"/>
      <c r="ERA39" s="34"/>
      <c r="ERB39" s="37"/>
      <c r="ERC39" s="38"/>
      <c r="ERD39" s="38"/>
      <c r="ERE39" s="38"/>
      <c r="ERF39" s="38"/>
      <c r="ERG39" s="38"/>
      <c r="ERH39" s="38"/>
      <c r="ERI39" s="38"/>
      <c r="ERJ39" s="38"/>
      <c r="ERK39" s="38"/>
      <c r="ERL39" s="38"/>
      <c r="ERM39" s="38"/>
      <c r="ERN39" s="38"/>
      <c r="ERO39" s="38"/>
      <c r="ERP39" s="38"/>
      <c r="ERQ39" s="38"/>
      <c r="ERR39" s="38"/>
      <c r="ERS39" s="38"/>
      <c r="ERT39" s="38"/>
      <c r="ERU39" s="33"/>
      <c r="ERV39" s="34"/>
      <c r="ERW39" s="34"/>
      <c r="ERX39" s="37"/>
      <c r="ERY39" s="38"/>
      <c r="ERZ39" s="38"/>
      <c r="ESA39" s="38"/>
      <c r="ESB39" s="38"/>
      <c r="ESC39" s="38"/>
      <c r="ESD39" s="38"/>
      <c r="ESE39" s="38"/>
      <c r="ESF39" s="38"/>
      <c r="ESG39" s="38"/>
      <c r="ESH39" s="38"/>
      <c r="ESI39" s="38"/>
      <c r="ESJ39" s="38"/>
      <c r="ESK39" s="38"/>
      <c r="ESL39" s="38"/>
      <c r="ESM39" s="38"/>
      <c r="ESN39" s="38"/>
      <c r="ESO39" s="38"/>
      <c r="ESP39" s="38"/>
      <c r="ESQ39" s="33"/>
      <c r="ESR39" s="34"/>
      <c r="ESS39" s="34"/>
      <c r="EST39" s="37"/>
      <c r="ESU39" s="38"/>
      <c r="ESV39" s="38"/>
      <c r="ESW39" s="38"/>
      <c r="ESX39" s="38"/>
      <c r="ESY39" s="38"/>
      <c r="ESZ39" s="38"/>
      <c r="ETA39" s="38"/>
      <c r="ETB39" s="38"/>
      <c r="ETC39" s="38"/>
      <c r="ETD39" s="38"/>
      <c r="ETE39" s="38"/>
      <c r="ETF39" s="38"/>
      <c r="ETG39" s="38"/>
      <c r="ETH39" s="38"/>
      <c r="ETI39" s="38"/>
      <c r="ETJ39" s="38"/>
      <c r="ETK39" s="38"/>
      <c r="ETL39" s="38"/>
      <c r="ETM39" s="33"/>
      <c r="ETN39" s="34"/>
      <c r="ETO39" s="34"/>
      <c r="ETP39" s="37"/>
      <c r="ETQ39" s="38"/>
      <c r="ETR39" s="38"/>
      <c r="ETS39" s="38"/>
      <c r="ETT39" s="38"/>
      <c r="ETU39" s="38"/>
      <c r="ETV39" s="38"/>
      <c r="ETW39" s="38"/>
      <c r="ETX39" s="38"/>
      <c r="ETY39" s="38"/>
      <c r="ETZ39" s="38"/>
      <c r="EUA39" s="38"/>
      <c r="EUB39" s="38"/>
      <c r="EUC39" s="38"/>
      <c r="EUD39" s="38"/>
      <c r="EUE39" s="38"/>
      <c r="EUF39" s="38"/>
      <c r="EUG39" s="38"/>
      <c r="EUH39" s="38"/>
      <c r="EUI39" s="33"/>
      <c r="EUJ39" s="34"/>
      <c r="EUK39" s="34"/>
      <c r="EUL39" s="37"/>
      <c r="EUM39" s="38"/>
      <c r="EUN39" s="38"/>
      <c r="EUO39" s="38"/>
      <c r="EUP39" s="38"/>
      <c r="EUQ39" s="38"/>
      <c r="EUR39" s="38"/>
      <c r="EUS39" s="38"/>
      <c r="EUT39" s="38"/>
      <c r="EUU39" s="38"/>
      <c r="EUV39" s="38"/>
      <c r="EUW39" s="38"/>
      <c r="EUX39" s="38"/>
      <c r="EUY39" s="38"/>
      <c r="EUZ39" s="38"/>
      <c r="EVA39" s="38"/>
      <c r="EVB39" s="38"/>
      <c r="EVC39" s="38"/>
      <c r="EVD39" s="38"/>
      <c r="EVE39" s="33"/>
      <c r="EVF39" s="34"/>
      <c r="EVG39" s="34"/>
      <c r="EVH39" s="37"/>
      <c r="EVI39" s="38"/>
      <c r="EVJ39" s="38"/>
      <c r="EVK39" s="38"/>
      <c r="EVL39" s="38"/>
      <c r="EVM39" s="38"/>
      <c r="EVN39" s="38"/>
      <c r="EVO39" s="38"/>
      <c r="EVP39" s="38"/>
      <c r="EVQ39" s="38"/>
      <c r="EVR39" s="38"/>
      <c r="EVS39" s="38"/>
      <c r="EVT39" s="38"/>
      <c r="EVU39" s="38"/>
      <c r="EVV39" s="38"/>
      <c r="EVW39" s="38"/>
      <c r="EVX39" s="38"/>
      <c r="EVY39" s="38"/>
      <c r="EVZ39" s="38"/>
      <c r="EWA39" s="33"/>
      <c r="EWB39" s="34"/>
      <c r="EWC39" s="34"/>
      <c r="EWD39" s="37"/>
      <c r="EWE39" s="38"/>
      <c r="EWF39" s="38"/>
      <c r="EWG39" s="38"/>
      <c r="EWH39" s="38"/>
      <c r="EWI39" s="38"/>
      <c r="EWJ39" s="38"/>
      <c r="EWK39" s="38"/>
      <c r="EWL39" s="38"/>
      <c r="EWM39" s="38"/>
      <c r="EWN39" s="38"/>
      <c r="EWO39" s="38"/>
      <c r="EWP39" s="38"/>
      <c r="EWQ39" s="38"/>
      <c r="EWR39" s="38"/>
      <c r="EWS39" s="38"/>
      <c r="EWT39" s="38"/>
      <c r="EWU39" s="38"/>
      <c r="EWV39" s="38"/>
      <c r="EWW39" s="33"/>
      <c r="EWX39" s="34"/>
      <c r="EWY39" s="34"/>
      <c r="EWZ39" s="37"/>
      <c r="EXA39" s="38"/>
      <c r="EXB39" s="38"/>
      <c r="EXC39" s="38"/>
      <c r="EXD39" s="38"/>
      <c r="EXE39" s="38"/>
      <c r="EXF39" s="38"/>
      <c r="EXG39" s="38"/>
      <c r="EXH39" s="38"/>
      <c r="EXI39" s="38"/>
      <c r="EXJ39" s="38"/>
      <c r="EXK39" s="38"/>
      <c r="EXL39" s="38"/>
      <c r="EXM39" s="38"/>
      <c r="EXN39" s="38"/>
      <c r="EXO39" s="38"/>
      <c r="EXP39" s="38"/>
      <c r="EXQ39" s="38"/>
      <c r="EXR39" s="38"/>
      <c r="EXS39" s="33"/>
      <c r="EXT39" s="34"/>
      <c r="EXU39" s="34"/>
      <c r="EXV39" s="37"/>
      <c r="EXW39" s="38"/>
      <c r="EXX39" s="38"/>
      <c r="EXY39" s="38"/>
      <c r="EXZ39" s="38"/>
      <c r="EYA39" s="38"/>
      <c r="EYB39" s="38"/>
      <c r="EYC39" s="38"/>
      <c r="EYD39" s="38"/>
      <c r="EYE39" s="38"/>
      <c r="EYF39" s="38"/>
      <c r="EYG39" s="38"/>
      <c r="EYH39" s="38"/>
      <c r="EYI39" s="38"/>
      <c r="EYJ39" s="38"/>
      <c r="EYK39" s="38"/>
      <c r="EYL39" s="38"/>
      <c r="EYM39" s="38"/>
      <c r="EYN39" s="38"/>
      <c r="EYO39" s="33"/>
      <c r="EYP39" s="34"/>
      <c r="EYQ39" s="34"/>
      <c r="EYR39" s="37"/>
      <c r="EYS39" s="38"/>
      <c r="EYT39" s="38"/>
      <c r="EYU39" s="38"/>
      <c r="EYV39" s="38"/>
      <c r="EYW39" s="38"/>
      <c r="EYX39" s="38"/>
      <c r="EYY39" s="38"/>
      <c r="EYZ39" s="38"/>
      <c r="EZA39" s="38"/>
      <c r="EZB39" s="38"/>
      <c r="EZC39" s="38"/>
      <c r="EZD39" s="38"/>
      <c r="EZE39" s="38"/>
      <c r="EZF39" s="38"/>
      <c r="EZG39" s="38"/>
      <c r="EZH39" s="38"/>
      <c r="EZI39" s="38"/>
      <c r="EZJ39" s="38"/>
      <c r="EZK39" s="33"/>
      <c r="EZL39" s="34"/>
      <c r="EZM39" s="34"/>
      <c r="EZN39" s="37"/>
      <c r="EZO39" s="38"/>
      <c r="EZP39" s="38"/>
      <c r="EZQ39" s="38"/>
      <c r="EZR39" s="38"/>
      <c r="EZS39" s="38"/>
      <c r="EZT39" s="38"/>
      <c r="EZU39" s="38"/>
      <c r="EZV39" s="38"/>
      <c r="EZW39" s="38"/>
      <c r="EZX39" s="38"/>
      <c r="EZY39" s="38"/>
      <c r="EZZ39" s="38"/>
      <c r="FAA39" s="38"/>
      <c r="FAB39" s="38"/>
      <c r="FAC39" s="38"/>
      <c r="FAD39" s="38"/>
      <c r="FAE39" s="38"/>
      <c r="FAF39" s="38"/>
      <c r="FAG39" s="33"/>
      <c r="FAH39" s="34"/>
      <c r="FAI39" s="34"/>
      <c r="FAJ39" s="37"/>
      <c r="FAK39" s="38"/>
      <c r="FAL39" s="38"/>
      <c r="FAM39" s="38"/>
      <c r="FAN39" s="38"/>
      <c r="FAO39" s="38"/>
      <c r="FAP39" s="38"/>
      <c r="FAQ39" s="38"/>
      <c r="FAR39" s="38"/>
      <c r="FAS39" s="38"/>
      <c r="FAT39" s="38"/>
      <c r="FAU39" s="38"/>
      <c r="FAV39" s="38"/>
      <c r="FAW39" s="38"/>
      <c r="FAX39" s="38"/>
      <c r="FAY39" s="38"/>
      <c r="FAZ39" s="38"/>
      <c r="FBA39" s="38"/>
      <c r="FBB39" s="38"/>
      <c r="FBC39" s="33"/>
      <c r="FBD39" s="34"/>
      <c r="FBE39" s="34"/>
      <c r="FBF39" s="37"/>
      <c r="FBG39" s="38"/>
      <c r="FBH39" s="38"/>
      <c r="FBI39" s="38"/>
      <c r="FBJ39" s="38"/>
      <c r="FBK39" s="38"/>
      <c r="FBL39" s="38"/>
      <c r="FBM39" s="38"/>
      <c r="FBN39" s="38"/>
      <c r="FBO39" s="38"/>
      <c r="FBP39" s="38"/>
      <c r="FBQ39" s="38"/>
      <c r="FBR39" s="38"/>
      <c r="FBS39" s="38"/>
      <c r="FBT39" s="38"/>
      <c r="FBU39" s="38"/>
      <c r="FBV39" s="38"/>
      <c r="FBW39" s="38"/>
      <c r="FBX39" s="38"/>
      <c r="FBY39" s="33"/>
      <c r="FBZ39" s="34"/>
      <c r="FCA39" s="34"/>
      <c r="FCB39" s="37"/>
      <c r="FCC39" s="38"/>
      <c r="FCD39" s="38"/>
      <c r="FCE39" s="38"/>
      <c r="FCF39" s="38"/>
      <c r="FCG39" s="38"/>
      <c r="FCH39" s="38"/>
      <c r="FCI39" s="38"/>
      <c r="FCJ39" s="38"/>
      <c r="FCK39" s="38"/>
      <c r="FCL39" s="38"/>
      <c r="FCM39" s="38"/>
      <c r="FCN39" s="38"/>
      <c r="FCO39" s="38"/>
      <c r="FCP39" s="38"/>
      <c r="FCQ39" s="38"/>
      <c r="FCR39" s="38"/>
      <c r="FCS39" s="38"/>
      <c r="FCT39" s="38"/>
      <c r="FCU39" s="33"/>
      <c r="FCV39" s="34"/>
      <c r="FCW39" s="34"/>
      <c r="FCX39" s="37"/>
      <c r="FCY39" s="38"/>
      <c r="FCZ39" s="38"/>
      <c r="FDA39" s="38"/>
      <c r="FDB39" s="38"/>
      <c r="FDC39" s="38"/>
      <c r="FDD39" s="38"/>
      <c r="FDE39" s="38"/>
      <c r="FDF39" s="38"/>
      <c r="FDG39" s="38"/>
      <c r="FDH39" s="38"/>
      <c r="FDI39" s="38"/>
      <c r="FDJ39" s="38"/>
      <c r="FDK39" s="38"/>
      <c r="FDL39" s="38"/>
      <c r="FDM39" s="38"/>
      <c r="FDN39" s="38"/>
      <c r="FDO39" s="38"/>
      <c r="FDP39" s="38"/>
      <c r="FDQ39" s="33"/>
      <c r="FDR39" s="34"/>
      <c r="FDS39" s="34"/>
      <c r="FDT39" s="37"/>
      <c r="FDU39" s="38"/>
      <c r="FDV39" s="38"/>
      <c r="FDW39" s="38"/>
      <c r="FDX39" s="38"/>
      <c r="FDY39" s="38"/>
      <c r="FDZ39" s="38"/>
      <c r="FEA39" s="38"/>
      <c r="FEB39" s="38"/>
      <c r="FEC39" s="38"/>
      <c r="FED39" s="38"/>
      <c r="FEE39" s="38"/>
      <c r="FEF39" s="38"/>
      <c r="FEG39" s="38"/>
      <c r="FEH39" s="38"/>
      <c r="FEI39" s="38"/>
      <c r="FEJ39" s="38"/>
      <c r="FEK39" s="38"/>
      <c r="FEL39" s="38"/>
      <c r="FEM39" s="33"/>
      <c r="FEN39" s="34"/>
      <c r="FEO39" s="34"/>
      <c r="FEP39" s="37"/>
      <c r="FEQ39" s="38"/>
      <c r="FER39" s="38"/>
      <c r="FES39" s="38"/>
      <c r="FET39" s="38"/>
      <c r="FEU39" s="38"/>
      <c r="FEV39" s="38"/>
      <c r="FEW39" s="38"/>
      <c r="FEX39" s="38"/>
      <c r="FEY39" s="38"/>
      <c r="FEZ39" s="38"/>
      <c r="FFA39" s="38"/>
      <c r="FFB39" s="38"/>
      <c r="FFC39" s="38"/>
      <c r="FFD39" s="38"/>
      <c r="FFE39" s="38"/>
      <c r="FFF39" s="38"/>
      <c r="FFG39" s="38"/>
      <c r="FFH39" s="38"/>
      <c r="FFI39" s="33"/>
      <c r="FFJ39" s="34"/>
      <c r="FFK39" s="34"/>
      <c r="FFL39" s="37"/>
      <c r="FFM39" s="38"/>
      <c r="FFN39" s="38"/>
      <c r="FFO39" s="38"/>
      <c r="FFP39" s="38"/>
      <c r="FFQ39" s="38"/>
      <c r="FFR39" s="38"/>
      <c r="FFS39" s="38"/>
      <c r="FFT39" s="38"/>
      <c r="FFU39" s="38"/>
      <c r="FFV39" s="38"/>
      <c r="FFW39" s="38"/>
      <c r="FFX39" s="38"/>
      <c r="FFY39" s="38"/>
      <c r="FFZ39" s="38"/>
      <c r="FGA39" s="38"/>
      <c r="FGB39" s="38"/>
      <c r="FGC39" s="38"/>
      <c r="FGD39" s="38"/>
      <c r="FGE39" s="33"/>
      <c r="FGF39" s="34"/>
      <c r="FGG39" s="34"/>
      <c r="FGH39" s="37"/>
      <c r="FGI39" s="38"/>
      <c r="FGJ39" s="38"/>
      <c r="FGK39" s="38"/>
      <c r="FGL39" s="38"/>
      <c r="FGM39" s="38"/>
      <c r="FGN39" s="38"/>
      <c r="FGO39" s="38"/>
      <c r="FGP39" s="38"/>
      <c r="FGQ39" s="38"/>
      <c r="FGR39" s="38"/>
      <c r="FGS39" s="38"/>
      <c r="FGT39" s="38"/>
      <c r="FGU39" s="38"/>
      <c r="FGV39" s="38"/>
      <c r="FGW39" s="38"/>
      <c r="FGX39" s="38"/>
      <c r="FGY39" s="38"/>
      <c r="FGZ39" s="38"/>
      <c r="FHA39" s="33"/>
      <c r="FHB39" s="34"/>
      <c r="FHC39" s="34"/>
      <c r="FHD39" s="37"/>
      <c r="FHE39" s="38"/>
      <c r="FHF39" s="38"/>
      <c r="FHG39" s="38"/>
      <c r="FHH39" s="38"/>
      <c r="FHI39" s="38"/>
      <c r="FHJ39" s="38"/>
      <c r="FHK39" s="38"/>
      <c r="FHL39" s="38"/>
      <c r="FHM39" s="38"/>
      <c r="FHN39" s="38"/>
      <c r="FHO39" s="38"/>
      <c r="FHP39" s="38"/>
      <c r="FHQ39" s="38"/>
      <c r="FHR39" s="38"/>
      <c r="FHS39" s="38"/>
      <c r="FHT39" s="38"/>
      <c r="FHU39" s="38"/>
      <c r="FHV39" s="38"/>
      <c r="FHW39" s="33"/>
      <c r="FHX39" s="34"/>
      <c r="FHY39" s="34"/>
      <c r="FHZ39" s="37"/>
      <c r="FIA39" s="38"/>
      <c r="FIB39" s="38"/>
      <c r="FIC39" s="38"/>
      <c r="FID39" s="38"/>
      <c r="FIE39" s="38"/>
      <c r="FIF39" s="38"/>
      <c r="FIG39" s="38"/>
      <c r="FIH39" s="38"/>
      <c r="FII39" s="38"/>
      <c r="FIJ39" s="38"/>
      <c r="FIK39" s="38"/>
      <c r="FIL39" s="38"/>
      <c r="FIM39" s="38"/>
      <c r="FIN39" s="38"/>
      <c r="FIO39" s="38"/>
      <c r="FIP39" s="38"/>
      <c r="FIQ39" s="38"/>
      <c r="FIR39" s="38"/>
      <c r="FIS39" s="33"/>
      <c r="FIT39" s="34"/>
      <c r="FIU39" s="34"/>
      <c r="FIV39" s="37"/>
      <c r="FIW39" s="38"/>
      <c r="FIX39" s="38"/>
      <c r="FIY39" s="38"/>
      <c r="FIZ39" s="38"/>
      <c r="FJA39" s="38"/>
      <c r="FJB39" s="38"/>
      <c r="FJC39" s="38"/>
      <c r="FJD39" s="38"/>
      <c r="FJE39" s="38"/>
      <c r="FJF39" s="38"/>
      <c r="FJG39" s="38"/>
      <c r="FJH39" s="38"/>
      <c r="FJI39" s="38"/>
      <c r="FJJ39" s="38"/>
      <c r="FJK39" s="38"/>
      <c r="FJL39" s="38"/>
      <c r="FJM39" s="38"/>
      <c r="FJN39" s="38"/>
      <c r="FJO39" s="33"/>
      <c r="FJP39" s="34"/>
      <c r="FJQ39" s="34"/>
      <c r="FJR39" s="37"/>
      <c r="FJS39" s="38"/>
      <c r="FJT39" s="38"/>
      <c r="FJU39" s="38"/>
      <c r="FJV39" s="38"/>
      <c r="FJW39" s="38"/>
      <c r="FJX39" s="38"/>
      <c r="FJY39" s="38"/>
      <c r="FJZ39" s="38"/>
      <c r="FKA39" s="38"/>
      <c r="FKB39" s="38"/>
      <c r="FKC39" s="38"/>
      <c r="FKD39" s="38"/>
      <c r="FKE39" s="38"/>
      <c r="FKF39" s="38"/>
      <c r="FKG39" s="38"/>
      <c r="FKH39" s="38"/>
      <c r="FKI39" s="38"/>
      <c r="FKJ39" s="38"/>
      <c r="FKK39" s="33"/>
      <c r="FKL39" s="34"/>
      <c r="FKM39" s="34"/>
      <c r="FKN39" s="37"/>
      <c r="FKO39" s="38"/>
      <c r="FKP39" s="38"/>
      <c r="FKQ39" s="38"/>
      <c r="FKR39" s="38"/>
      <c r="FKS39" s="38"/>
      <c r="FKT39" s="38"/>
      <c r="FKU39" s="38"/>
      <c r="FKV39" s="38"/>
      <c r="FKW39" s="38"/>
      <c r="FKX39" s="38"/>
      <c r="FKY39" s="38"/>
      <c r="FKZ39" s="38"/>
      <c r="FLA39" s="38"/>
      <c r="FLB39" s="38"/>
      <c r="FLC39" s="38"/>
      <c r="FLD39" s="38"/>
      <c r="FLE39" s="38"/>
      <c r="FLF39" s="38"/>
      <c r="FLG39" s="33"/>
      <c r="FLH39" s="34"/>
      <c r="FLI39" s="34"/>
      <c r="FLJ39" s="37"/>
      <c r="FLK39" s="38"/>
      <c r="FLL39" s="38"/>
      <c r="FLM39" s="38"/>
      <c r="FLN39" s="38"/>
      <c r="FLO39" s="38"/>
      <c r="FLP39" s="38"/>
      <c r="FLQ39" s="38"/>
      <c r="FLR39" s="38"/>
      <c r="FLS39" s="38"/>
      <c r="FLT39" s="38"/>
      <c r="FLU39" s="38"/>
      <c r="FLV39" s="38"/>
      <c r="FLW39" s="38"/>
      <c r="FLX39" s="38"/>
      <c r="FLY39" s="38"/>
      <c r="FLZ39" s="38"/>
      <c r="FMA39" s="38"/>
      <c r="FMB39" s="38"/>
      <c r="FMC39" s="33"/>
      <c r="FMD39" s="34"/>
      <c r="FME39" s="34"/>
      <c r="FMF39" s="37"/>
      <c r="FMG39" s="38"/>
      <c r="FMH39" s="38"/>
      <c r="FMI39" s="38"/>
      <c r="FMJ39" s="38"/>
      <c r="FMK39" s="38"/>
      <c r="FML39" s="38"/>
      <c r="FMM39" s="38"/>
      <c r="FMN39" s="38"/>
      <c r="FMO39" s="38"/>
      <c r="FMP39" s="38"/>
      <c r="FMQ39" s="38"/>
      <c r="FMR39" s="38"/>
      <c r="FMS39" s="38"/>
      <c r="FMT39" s="38"/>
      <c r="FMU39" s="38"/>
      <c r="FMV39" s="38"/>
      <c r="FMW39" s="38"/>
      <c r="FMX39" s="38"/>
      <c r="FMY39" s="33"/>
      <c r="FMZ39" s="34"/>
      <c r="FNA39" s="34"/>
      <c r="FNB39" s="37"/>
      <c r="FNC39" s="38"/>
      <c r="FND39" s="38"/>
      <c r="FNE39" s="38"/>
      <c r="FNF39" s="38"/>
      <c r="FNG39" s="38"/>
      <c r="FNH39" s="38"/>
      <c r="FNI39" s="38"/>
      <c r="FNJ39" s="38"/>
      <c r="FNK39" s="38"/>
      <c r="FNL39" s="38"/>
      <c r="FNM39" s="38"/>
      <c r="FNN39" s="38"/>
      <c r="FNO39" s="38"/>
      <c r="FNP39" s="38"/>
      <c r="FNQ39" s="38"/>
      <c r="FNR39" s="38"/>
      <c r="FNS39" s="38"/>
      <c r="FNT39" s="38"/>
      <c r="FNU39" s="33"/>
      <c r="FNV39" s="34"/>
      <c r="FNW39" s="34"/>
      <c r="FNX39" s="37"/>
      <c r="FNY39" s="38"/>
      <c r="FNZ39" s="38"/>
      <c r="FOA39" s="38"/>
      <c r="FOB39" s="38"/>
      <c r="FOC39" s="38"/>
      <c r="FOD39" s="38"/>
      <c r="FOE39" s="38"/>
      <c r="FOF39" s="38"/>
      <c r="FOG39" s="38"/>
      <c r="FOH39" s="38"/>
      <c r="FOI39" s="38"/>
      <c r="FOJ39" s="38"/>
      <c r="FOK39" s="38"/>
      <c r="FOL39" s="38"/>
      <c r="FOM39" s="38"/>
      <c r="FON39" s="38"/>
      <c r="FOO39" s="38"/>
      <c r="FOP39" s="38"/>
      <c r="FOQ39" s="33"/>
      <c r="FOR39" s="34"/>
      <c r="FOS39" s="34"/>
      <c r="FOT39" s="37"/>
      <c r="FOU39" s="38"/>
      <c r="FOV39" s="38"/>
      <c r="FOW39" s="38"/>
      <c r="FOX39" s="38"/>
      <c r="FOY39" s="38"/>
      <c r="FOZ39" s="38"/>
      <c r="FPA39" s="38"/>
      <c r="FPB39" s="38"/>
      <c r="FPC39" s="38"/>
      <c r="FPD39" s="38"/>
      <c r="FPE39" s="38"/>
      <c r="FPF39" s="38"/>
      <c r="FPG39" s="38"/>
      <c r="FPH39" s="38"/>
      <c r="FPI39" s="38"/>
      <c r="FPJ39" s="38"/>
      <c r="FPK39" s="38"/>
      <c r="FPL39" s="38"/>
      <c r="FPM39" s="33"/>
      <c r="FPN39" s="34"/>
      <c r="FPO39" s="34"/>
      <c r="FPP39" s="37"/>
      <c r="FPQ39" s="38"/>
      <c r="FPR39" s="38"/>
      <c r="FPS39" s="38"/>
      <c r="FPT39" s="38"/>
      <c r="FPU39" s="38"/>
      <c r="FPV39" s="38"/>
      <c r="FPW39" s="38"/>
      <c r="FPX39" s="38"/>
      <c r="FPY39" s="38"/>
      <c r="FPZ39" s="38"/>
      <c r="FQA39" s="38"/>
      <c r="FQB39" s="38"/>
      <c r="FQC39" s="38"/>
      <c r="FQD39" s="38"/>
      <c r="FQE39" s="38"/>
      <c r="FQF39" s="38"/>
      <c r="FQG39" s="38"/>
      <c r="FQH39" s="38"/>
      <c r="FQI39" s="33"/>
      <c r="FQJ39" s="34"/>
      <c r="FQK39" s="34"/>
      <c r="FQL39" s="37"/>
      <c r="FQM39" s="38"/>
      <c r="FQN39" s="38"/>
      <c r="FQO39" s="38"/>
      <c r="FQP39" s="38"/>
      <c r="FQQ39" s="38"/>
      <c r="FQR39" s="38"/>
      <c r="FQS39" s="38"/>
      <c r="FQT39" s="38"/>
      <c r="FQU39" s="38"/>
      <c r="FQV39" s="38"/>
      <c r="FQW39" s="38"/>
      <c r="FQX39" s="38"/>
      <c r="FQY39" s="38"/>
      <c r="FQZ39" s="38"/>
      <c r="FRA39" s="38"/>
      <c r="FRB39" s="38"/>
      <c r="FRC39" s="38"/>
      <c r="FRD39" s="38"/>
      <c r="FRE39" s="33"/>
      <c r="FRF39" s="34"/>
      <c r="FRG39" s="34"/>
      <c r="FRH39" s="37"/>
      <c r="FRI39" s="38"/>
      <c r="FRJ39" s="38"/>
      <c r="FRK39" s="38"/>
      <c r="FRL39" s="38"/>
      <c r="FRM39" s="38"/>
      <c r="FRN39" s="38"/>
      <c r="FRO39" s="38"/>
      <c r="FRP39" s="38"/>
      <c r="FRQ39" s="38"/>
      <c r="FRR39" s="38"/>
      <c r="FRS39" s="38"/>
      <c r="FRT39" s="38"/>
      <c r="FRU39" s="38"/>
      <c r="FRV39" s="38"/>
      <c r="FRW39" s="38"/>
      <c r="FRX39" s="38"/>
      <c r="FRY39" s="38"/>
      <c r="FRZ39" s="38"/>
      <c r="FSA39" s="33"/>
      <c r="FSB39" s="34"/>
      <c r="FSC39" s="34"/>
      <c r="FSD39" s="37"/>
      <c r="FSE39" s="38"/>
      <c r="FSF39" s="38"/>
      <c r="FSG39" s="38"/>
      <c r="FSH39" s="38"/>
      <c r="FSI39" s="38"/>
      <c r="FSJ39" s="38"/>
      <c r="FSK39" s="38"/>
      <c r="FSL39" s="38"/>
      <c r="FSM39" s="38"/>
      <c r="FSN39" s="38"/>
      <c r="FSO39" s="38"/>
      <c r="FSP39" s="38"/>
      <c r="FSQ39" s="38"/>
      <c r="FSR39" s="38"/>
      <c r="FSS39" s="38"/>
      <c r="FST39" s="38"/>
      <c r="FSU39" s="38"/>
      <c r="FSV39" s="38"/>
      <c r="FSW39" s="33"/>
      <c r="FSX39" s="34"/>
      <c r="FSY39" s="34"/>
      <c r="FSZ39" s="37"/>
      <c r="FTA39" s="38"/>
      <c r="FTB39" s="38"/>
      <c r="FTC39" s="38"/>
      <c r="FTD39" s="38"/>
      <c r="FTE39" s="38"/>
      <c r="FTF39" s="38"/>
      <c r="FTG39" s="38"/>
      <c r="FTH39" s="38"/>
      <c r="FTI39" s="38"/>
      <c r="FTJ39" s="38"/>
      <c r="FTK39" s="38"/>
      <c r="FTL39" s="38"/>
      <c r="FTM39" s="38"/>
      <c r="FTN39" s="38"/>
      <c r="FTO39" s="38"/>
      <c r="FTP39" s="38"/>
      <c r="FTQ39" s="38"/>
      <c r="FTR39" s="38"/>
      <c r="FTS39" s="33"/>
      <c r="FTT39" s="34"/>
      <c r="FTU39" s="34"/>
      <c r="FTV39" s="37"/>
      <c r="FTW39" s="38"/>
      <c r="FTX39" s="38"/>
      <c r="FTY39" s="38"/>
      <c r="FTZ39" s="38"/>
      <c r="FUA39" s="38"/>
      <c r="FUB39" s="38"/>
      <c r="FUC39" s="38"/>
      <c r="FUD39" s="38"/>
      <c r="FUE39" s="38"/>
      <c r="FUF39" s="38"/>
      <c r="FUG39" s="38"/>
      <c r="FUH39" s="38"/>
      <c r="FUI39" s="38"/>
      <c r="FUJ39" s="38"/>
      <c r="FUK39" s="38"/>
      <c r="FUL39" s="38"/>
      <c r="FUM39" s="38"/>
      <c r="FUN39" s="38"/>
      <c r="FUO39" s="33"/>
      <c r="FUP39" s="34"/>
      <c r="FUQ39" s="34"/>
      <c r="FUR39" s="37"/>
      <c r="FUS39" s="38"/>
      <c r="FUT39" s="38"/>
      <c r="FUU39" s="38"/>
      <c r="FUV39" s="38"/>
      <c r="FUW39" s="38"/>
      <c r="FUX39" s="38"/>
      <c r="FUY39" s="38"/>
      <c r="FUZ39" s="38"/>
      <c r="FVA39" s="38"/>
      <c r="FVB39" s="38"/>
      <c r="FVC39" s="38"/>
      <c r="FVD39" s="38"/>
      <c r="FVE39" s="38"/>
      <c r="FVF39" s="38"/>
      <c r="FVG39" s="38"/>
      <c r="FVH39" s="38"/>
      <c r="FVI39" s="38"/>
      <c r="FVJ39" s="38"/>
      <c r="FVK39" s="33"/>
      <c r="FVL39" s="34"/>
      <c r="FVM39" s="34"/>
      <c r="FVN39" s="37"/>
      <c r="FVO39" s="38"/>
      <c r="FVP39" s="38"/>
      <c r="FVQ39" s="38"/>
      <c r="FVR39" s="38"/>
      <c r="FVS39" s="38"/>
      <c r="FVT39" s="38"/>
      <c r="FVU39" s="38"/>
      <c r="FVV39" s="38"/>
      <c r="FVW39" s="38"/>
      <c r="FVX39" s="38"/>
      <c r="FVY39" s="38"/>
      <c r="FVZ39" s="38"/>
      <c r="FWA39" s="38"/>
      <c r="FWB39" s="38"/>
      <c r="FWC39" s="38"/>
      <c r="FWD39" s="38"/>
      <c r="FWE39" s="38"/>
      <c r="FWF39" s="38"/>
      <c r="FWG39" s="33"/>
      <c r="FWH39" s="34"/>
      <c r="FWI39" s="34"/>
      <c r="FWJ39" s="37"/>
      <c r="FWK39" s="38"/>
      <c r="FWL39" s="38"/>
      <c r="FWM39" s="38"/>
      <c r="FWN39" s="38"/>
      <c r="FWO39" s="38"/>
      <c r="FWP39" s="38"/>
      <c r="FWQ39" s="38"/>
      <c r="FWR39" s="38"/>
      <c r="FWS39" s="38"/>
      <c r="FWT39" s="38"/>
      <c r="FWU39" s="38"/>
      <c r="FWV39" s="38"/>
      <c r="FWW39" s="38"/>
      <c r="FWX39" s="38"/>
      <c r="FWY39" s="38"/>
      <c r="FWZ39" s="38"/>
      <c r="FXA39" s="38"/>
      <c r="FXB39" s="38"/>
      <c r="FXC39" s="33"/>
      <c r="FXD39" s="34"/>
      <c r="FXE39" s="34"/>
      <c r="FXF39" s="37"/>
      <c r="FXG39" s="38"/>
      <c r="FXH39" s="38"/>
      <c r="FXI39" s="38"/>
      <c r="FXJ39" s="38"/>
      <c r="FXK39" s="38"/>
      <c r="FXL39" s="38"/>
      <c r="FXM39" s="38"/>
      <c r="FXN39" s="38"/>
      <c r="FXO39" s="38"/>
      <c r="FXP39" s="38"/>
      <c r="FXQ39" s="38"/>
      <c r="FXR39" s="38"/>
      <c r="FXS39" s="38"/>
      <c r="FXT39" s="38"/>
      <c r="FXU39" s="38"/>
      <c r="FXV39" s="38"/>
      <c r="FXW39" s="38"/>
      <c r="FXX39" s="38"/>
      <c r="FXY39" s="33"/>
      <c r="FXZ39" s="34"/>
      <c r="FYA39" s="34"/>
      <c r="FYB39" s="37"/>
      <c r="FYC39" s="38"/>
      <c r="FYD39" s="38"/>
      <c r="FYE39" s="38"/>
      <c r="FYF39" s="38"/>
      <c r="FYG39" s="38"/>
      <c r="FYH39" s="38"/>
      <c r="FYI39" s="38"/>
      <c r="FYJ39" s="38"/>
      <c r="FYK39" s="38"/>
      <c r="FYL39" s="38"/>
      <c r="FYM39" s="38"/>
      <c r="FYN39" s="38"/>
      <c r="FYO39" s="38"/>
      <c r="FYP39" s="38"/>
      <c r="FYQ39" s="38"/>
      <c r="FYR39" s="38"/>
      <c r="FYS39" s="38"/>
      <c r="FYT39" s="38"/>
      <c r="FYU39" s="33"/>
      <c r="FYV39" s="34"/>
      <c r="FYW39" s="34"/>
      <c r="FYX39" s="37"/>
      <c r="FYY39" s="38"/>
      <c r="FYZ39" s="38"/>
      <c r="FZA39" s="38"/>
      <c r="FZB39" s="38"/>
      <c r="FZC39" s="38"/>
      <c r="FZD39" s="38"/>
      <c r="FZE39" s="38"/>
      <c r="FZF39" s="38"/>
      <c r="FZG39" s="38"/>
      <c r="FZH39" s="38"/>
      <c r="FZI39" s="38"/>
      <c r="FZJ39" s="38"/>
      <c r="FZK39" s="38"/>
      <c r="FZL39" s="38"/>
      <c r="FZM39" s="38"/>
      <c r="FZN39" s="38"/>
      <c r="FZO39" s="38"/>
      <c r="FZP39" s="38"/>
      <c r="FZQ39" s="33"/>
      <c r="FZR39" s="34"/>
      <c r="FZS39" s="34"/>
      <c r="FZT39" s="37"/>
      <c r="FZU39" s="38"/>
      <c r="FZV39" s="38"/>
      <c r="FZW39" s="38"/>
      <c r="FZX39" s="38"/>
      <c r="FZY39" s="38"/>
      <c r="FZZ39" s="38"/>
      <c r="GAA39" s="38"/>
      <c r="GAB39" s="38"/>
      <c r="GAC39" s="38"/>
      <c r="GAD39" s="38"/>
      <c r="GAE39" s="38"/>
      <c r="GAF39" s="38"/>
      <c r="GAG39" s="38"/>
      <c r="GAH39" s="38"/>
      <c r="GAI39" s="38"/>
      <c r="GAJ39" s="38"/>
      <c r="GAK39" s="38"/>
      <c r="GAL39" s="38"/>
      <c r="GAM39" s="33"/>
      <c r="GAN39" s="34"/>
      <c r="GAO39" s="34"/>
      <c r="GAP39" s="37"/>
      <c r="GAQ39" s="38"/>
      <c r="GAR39" s="38"/>
      <c r="GAS39" s="38"/>
      <c r="GAT39" s="38"/>
      <c r="GAU39" s="38"/>
      <c r="GAV39" s="38"/>
      <c r="GAW39" s="38"/>
      <c r="GAX39" s="38"/>
      <c r="GAY39" s="38"/>
      <c r="GAZ39" s="38"/>
      <c r="GBA39" s="38"/>
      <c r="GBB39" s="38"/>
      <c r="GBC39" s="38"/>
      <c r="GBD39" s="38"/>
      <c r="GBE39" s="38"/>
      <c r="GBF39" s="38"/>
      <c r="GBG39" s="38"/>
      <c r="GBH39" s="38"/>
      <c r="GBI39" s="33"/>
      <c r="GBJ39" s="34"/>
      <c r="GBK39" s="34"/>
      <c r="GBL39" s="37"/>
      <c r="GBM39" s="38"/>
      <c r="GBN39" s="38"/>
      <c r="GBO39" s="38"/>
      <c r="GBP39" s="38"/>
      <c r="GBQ39" s="38"/>
      <c r="GBR39" s="38"/>
      <c r="GBS39" s="38"/>
      <c r="GBT39" s="38"/>
      <c r="GBU39" s="38"/>
      <c r="GBV39" s="38"/>
      <c r="GBW39" s="38"/>
      <c r="GBX39" s="38"/>
      <c r="GBY39" s="38"/>
      <c r="GBZ39" s="38"/>
      <c r="GCA39" s="38"/>
      <c r="GCB39" s="38"/>
      <c r="GCC39" s="38"/>
      <c r="GCD39" s="38"/>
      <c r="GCE39" s="33"/>
      <c r="GCF39" s="34"/>
      <c r="GCG39" s="34"/>
      <c r="GCH39" s="37"/>
      <c r="GCI39" s="38"/>
      <c r="GCJ39" s="38"/>
      <c r="GCK39" s="38"/>
      <c r="GCL39" s="38"/>
      <c r="GCM39" s="38"/>
      <c r="GCN39" s="38"/>
      <c r="GCO39" s="38"/>
      <c r="GCP39" s="38"/>
      <c r="GCQ39" s="38"/>
      <c r="GCR39" s="38"/>
      <c r="GCS39" s="38"/>
      <c r="GCT39" s="38"/>
      <c r="GCU39" s="38"/>
      <c r="GCV39" s="38"/>
      <c r="GCW39" s="38"/>
      <c r="GCX39" s="38"/>
      <c r="GCY39" s="38"/>
      <c r="GCZ39" s="38"/>
      <c r="GDA39" s="33"/>
      <c r="GDB39" s="34"/>
      <c r="GDC39" s="34"/>
      <c r="GDD39" s="37"/>
      <c r="GDE39" s="38"/>
      <c r="GDF39" s="38"/>
      <c r="GDG39" s="38"/>
      <c r="GDH39" s="38"/>
      <c r="GDI39" s="38"/>
      <c r="GDJ39" s="38"/>
      <c r="GDK39" s="38"/>
      <c r="GDL39" s="38"/>
      <c r="GDM39" s="38"/>
      <c r="GDN39" s="38"/>
      <c r="GDO39" s="38"/>
      <c r="GDP39" s="38"/>
      <c r="GDQ39" s="38"/>
      <c r="GDR39" s="38"/>
      <c r="GDS39" s="38"/>
      <c r="GDT39" s="38"/>
      <c r="GDU39" s="38"/>
      <c r="GDV39" s="38"/>
      <c r="GDW39" s="33"/>
      <c r="GDX39" s="34"/>
      <c r="GDY39" s="34"/>
      <c r="GDZ39" s="37"/>
      <c r="GEA39" s="38"/>
      <c r="GEB39" s="38"/>
      <c r="GEC39" s="38"/>
      <c r="GED39" s="38"/>
      <c r="GEE39" s="38"/>
      <c r="GEF39" s="38"/>
      <c r="GEG39" s="38"/>
      <c r="GEH39" s="38"/>
      <c r="GEI39" s="38"/>
      <c r="GEJ39" s="38"/>
      <c r="GEK39" s="38"/>
      <c r="GEL39" s="38"/>
      <c r="GEM39" s="38"/>
      <c r="GEN39" s="38"/>
      <c r="GEO39" s="38"/>
      <c r="GEP39" s="38"/>
      <c r="GEQ39" s="38"/>
      <c r="GER39" s="38"/>
      <c r="GES39" s="33"/>
      <c r="GET39" s="34"/>
      <c r="GEU39" s="34"/>
      <c r="GEV39" s="37"/>
      <c r="GEW39" s="38"/>
      <c r="GEX39" s="38"/>
      <c r="GEY39" s="38"/>
      <c r="GEZ39" s="38"/>
      <c r="GFA39" s="38"/>
      <c r="GFB39" s="38"/>
      <c r="GFC39" s="38"/>
      <c r="GFD39" s="38"/>
      <c r="GFE39" s="38"/>
      <c r="GFF39" s="38"/>
      <c r="GFG39" s="38"/>
      <c r="GFH39" s="38"/>
      <c r="GFI39" s="38"/>
      <c r="GFJ39" s="38"/>
      <c r="GFK39" s="38"/>
      <c r="GFL39" s="38"/>
      <c r="GFM39" s="38"/>
      <c r="GFN39" s="38"/>
      <c r="GFO39" s="33"/>
      <c r="GFP39" s="34"/>
      <c r="GFQ39" s="34"/>
      <c r="GFR39" s="37"/>
      <c r="GFS39" s="38"/>
      <c r="GFT39" s="38"/>
      <c r="GFU39" s="38"/>
      <c r="GFV39" s="38"/>
      <c r="GFW39" s="38"/>
      <c r="GFX39" s="38"/>
      <c r="GFY39" s="38"/>
      <c r="GFZ39" s="38"/>
      <c r="GGA39" s="38"/>
      <c r="GGB39" s="38"/>
      <c r="GGC39" s="38"/>
      <c r="GGD39" s="38"/>
      <c r="GGE39" s="38"/>
      <c r="GGF39" s="38"/>
      <c r="GGG39" s="38"/>
      <c r="GGH39" s="38"/>
      <c r="GGI39" s="38"/>
      <c r="GGJ39" s="38"/>
      <c r="GGK39" s="33"/>
      <c r="GGL39" s="34"/>
      <c r="GGM39" s="34"/>
      <c r="GGN39" s="37"/>
      <c r="GGO39" s="38"/>
      <c r="GGP39" s="38"/>
      <c r="GGQ39" s="38"/>
      <c r="GGR39" s="38"/>
      <c r="GGS39" s="38"/>
      <c r="GGT39" s="38"/>
      <c r="GGU39" s="38"/>
      <c r="GGV39" s="38"/>
      <c r="GGW39" s="38"/>
      <c r="GGX39" s="38"/>
      <c r="GGY39" s="38"/>
      <c r="GGZ39" s="38"/>
      <c r="GHA39" s="38"/>
      <c r="GHB39" s="38"/>
      <c r="GHC39" s="38"/>
      <c r="GHD39" s="38"/>
      <c r="GHE39" s="38"/>
      <c r="GHF39" s="38"/>
      <c r="GHG39" s="33"/>
      <c r="GHH39" s="34"/>
      <c r="GHI39" s="34"/>
      <c r="GHJ39" s="37"/>
      <c r="GHK39" s="38"/>
      <c r="GHL39" s="38"/>
      <c r="GHM39" s="38"/>
      <c r="GHN39" s="38"/>
      <c r="GHO39" s="38"/>
      <c r="GHP39" s="38"/>
      <c r="GHQ39" s="38"/>
      <c r="GHR39" s="38"/>
      <c r="GHS39" s="38"/>
      <c r="GHT39" s="38"/>
      <c r="GHU39" s="38"/>
      <c r="GHV39" s="38"/>
      <c r="GHW39" s="38"/>
      <c r="GHX39" s="38"/>
      <c r="GHY39" s="38"/>
      <c r="GHZ39" s="38"/>
      <c r="GIA39" s="38"/>
      <c r="GIB39" s="38"/>
      <c r="GIC39" s="33"/>
      <c r="GID39" s="34"/>
      <c r="GIE39" s="34"/>
      <c r="GIF39" s="37"/>
      <c r="GIG39" s="38"/>
      <c r="GIH39" s="38"/>
      <c r="GII39" s="38"/>
      <c r="GIJ39" s="38"/>
      <c r="GIK39" s="38"/>
      <c r="GIL39" s="38"/>
      <c r="GIM39" s="38"/>
      <c r="GIN39" s="38"/>
      <c r="GIO39" s="38"/>
      <c r="GIP39" s="38"/>
      <c r="GIQ39" s="38"/>
      <c r="GIR39" s="38"/>
      <c r="GIS39" s="38"/>
      <c r="GIT39" s="38"/>
      <c r="GIU39" s="38"/>
      <c r="GIV39" s="38"/>
      <c r="GIW39" s="38"/>
      <c r="GIX39" s="38"/>
      <c r="GIY39" s="33"/>
      <c r="GIZ39" s="34"/>
      <c r="GJA39" s="34"/>
      <c r="GJB39" s="37"/>
      <c r="GJC39" s="38"/>
      <c r="GJD39" s="38"/>
      <c r="GJE39" s="38"/>
      <c r="GJF39" s="38"/>
      <c r="GJG39" s="38"/>
      <c r="GJH39" s="38"/>
      <c r="GJI39" s="38"/>
      <c r="GJJ39" s="38"/>
      <c r="GJK39" s="38"/>
      <c r="GJL39" s="38"/>
      <c r="GJM39" s="38"/>
      <c r="GJN39" s="38"/>
      <c r="GJO39" s="38"/>
      <c r="GJP39" s="38"/>
      <c r="GJQ39" s="38"/>
      <c r="GJR39" s="38"/>
      <c r="GJS39" s="38"/>
      <c r="GJT39" s="38"/>
      <c r="GJU39" s="33"/>
      <c r="GJV39" s="34"/>
      <c r="GJW39" s="34"/>
      <c r="GJX39" s="37"/>
      <c r="GJY39" s="38"/>
      <c r="GJZ39" s="38"/>
      <c r="GKA39" s="38"/>
      <c r="GKB39" s="38"/>
      <c r="GKC39" s="38"/>
      <c r="GKD39" s="38"/>
      <c r="GKE39" s="38"/>
      <c r="GKF39" s="38"/>
      <c r="GKG39" s="38"/>
      <c r="GKH39" s="38"/>
      <c r="GKI39" s="38"/>
      <c r="GKJ39" s="38"/>
      <c r="GKK39" s="38"/>
      <c r="GKL39" s="38"/>
      <c r="GKM39" s="38"/>
      <c r="GKN39" s="38"/>
      <c r="GKO39" s="38"/>
      <c r="GKP39" s="38"/>
      <c r="GKQ39" s="33"/>
      <c r="GKR39" s="34"/>
      <c r="GKS39" s="34"/>
      <c r="GKT39" s="37"/>
      <c r="GKU39" s="38"/>
      <c r="GKV39" s="38"/>
      <c r="GKW39" s="38"/>
      <c r="GKX39" s="38"/>
      <c r="GKY39" s="38"/>
      <c r="GKZ39" s="38"/>
      <c r="GLA39" s="38"/>
      <c r="GLB39" s="38"/>
      <c r="GLC39" s="38"/>
      <c r="GLD39" s="38"/>
      <c r="GLE39" s="38"/>
      <c r="GLF39" s="38"/>
      <c r="GLG39" s="38"/>
      <c r="GLH39" s="38"/>
      <c r="GLI39" s="38"/>
      <c r="GLJ39" s="38"/>
      <c r="GLK39" s="38"/>
      <c r="GLL39" s="38"/>
      <c r="GLM39" s="33"/>
      <c r="GLN39" s="34"/>
      <c r="GLO39" s="34"/>
      <c r="GLP39" s="37"/>
      <c r="GLQ39" s="38"/>
      <c r="GLR39" s="38"/>
      <c r="GLS39" s="38"/>
      <c r="GLT39" s="38"/>
      <c r="GLU39" s="38"/>
      <c r="GLV39" s="38"/>
      <c r="GLW39" s="38"/>
      <c r="GLX39" s="38"/>
      <c r="GLY39" s="38"/>
      <c r="GLZ39" s="38"/>
      <c r="GMA39" s="38"/>
      <c r="GMB39" s="38"/>
      <c r="GMC39" s="38"/>
      <c r="GMD39" s="38"/>
      <c r="GME39" s="38"/>
      <c r="GMF39" s="38"/>
      <c r="GMG39" s="38"/>
      <c r="GMH39" s="38"/>
      <c r="GMI39" s="33"/>
      <c r="GMJ39" s="34"/>
      <c r="GMK39" s="34"/>
      <c r="GML39" s="37"/>
      <c r="GMM39" s="38"/>
      <c r="GMN39" s="38"/>
      <c r="GMO39" s="38"/>
      <c r="GMP39" s="38"/>
      <c r="GMQ39" s="38"/>
      <c r="GMR39" s="38"/>
      <c r="GMS39" s="38"/>
      <c r="GMT39" s="38"/>
      <c r="GMU39" s="38"/>
      <c r="GMV39" s="38"/>
      <c r="GMW39" s="38"/>
      <c r="GMX39" s="38"/>
      <c r="GMY39" s="38"/>
      <c r="GMZ39" s="38"/>
      <c r="GNA39" s="38"/>
      <c r="GNB39" s="38"/>
      <c r="GNC39" s="38"/>
      <c r="GND39" s="38"/>
      <c r="GNE39" s="33"/>
      <c r="GNF39" s="34"/>
      <c r="GNG39" s="34"/>
      <c r="GNH39" s="37"/>
      <c r="GNI39" s="38"/>
      <c r="GNJ39" s="38"/>
      <c r="GNK39" s="38"/>
      <c r="GNL39" s="38"/>
      <c r="GNM39" s="38"/>
      <c r="GNN39" s="38"/>
      <c r="GNO39" s="38"/>
      <c r="GNP39" s="38"/>
      <c r="GNQ39" s="38"/>
      <c r="GNR39" s="38"/>
      <c r="GNS39" s="38"/>
      <c r="GNT39" s="38"/>
      <c r="GNU39" s="38"/>
      <c r="GNV39" s="38"/>
      <c r="GNW39" s="38"/>
      <c r="GNX39" s="38"/>
      <c r="GNY39" s="38"/>
      <c r="GNZ39" s="38"/>
      <c r="GOA39" s="33"/>
      <c r="GOB39" s="34"/>
      <c r="GOC39" s="34"/>
      <c r="GOD39" s="37"/>
      <c r="GOE39" s="38"/>
      <c r="GOF39" s="38"/>
      <c r="GOG39" s="38"/>
      <c r="GOH39" s="38"/>
      <c r="GOI39" s="38"/>
      <c r="GOJ39" s="38"/>
      <c r="GOK39" s="38"/>
      <c r="GOL39" s="38"/>
      <c r="GOM39" s="38"/>
      <c r="GON39" s="38"/>
      <c r="GOO39" s="38"/>
      <c r="GOP39" s="38"/>
      <c r="GOQ39" s="38"/>
      <c r="GOR39" s="38"/>
      <c r="GOS39" s="38"/>
      <c r="GOT39" s="38"/>
      <c r="GOU39" s="38"/>
      <c r="GOV39" s="38"/>
      <c r="GOW39" s="33"/>
      <c r="GOX39" s="34"/>
      <c r="GOY39" s="34"/>
      <c r="GOZ39" s="37"/>
      <c r="GPA39" s="38"/>
      <c r="GPB39" s="38"/>
      <c r="GPC39" s="38"/>
      <c r="GPD39" s="38"/>
      <c r="GPE39" s="38"/>
      <c r="GPF39" s="38"/>
      <c r="GPG39" s="38"/>
      <c r="GPH39" s="38"/>
      <c r="GPI39" s="38"/>
      <c r="GPJ39" s="38"/>
      <c r="GPK39" s="38"/>
      <c r="GPL39" s="38"/>
      <c r="GPM39" s="38"/>
      <c r="GPN39" s="38"/>
      <c r="GPO39" s="38"/>
      <c r="GPP39" s="38"/>
      <c r="GPQ39" s="38"/>
      <c r="GPR39" s="38"/>
      <c r="GPS39" s="33"/>
      <c r="GPT39" s="34"/>
      <c r="GPU39" s="34"/>
      <c r="GPV39" s="37"/>
      <c r="GPW39" s="38"/>
      <c r="GPX39" s="38"/>
      <c r="GPY39" s="38"/>
      <c r="GPZ39" s="38"/>
      <c r="GQA39" s="38"/>
      <c r="GQB39" s="38"/>
      <c r="GQC39" s="38"/>
      <c r="GQD39" s="38"/>
      <c r="GQE39" s="38"/>
      <c r="GQF39" s="38"/>
      <c r="GQG39" s="38"/>
      <c r="GQH39" s="38"/>
      <c r="GQI39" s="38"/>
      <c r="GQJ39" s="38"/>
      <c r="GQK39" s="38"/>
      <c r="GQL39" s="38"/>
      <c r="GQM39" s="38"/>
      <c r="GQN39" s="38"/>
      <c r="GQO39" s="33"/>
      <c r="GQP39" s="34"/>
      <c r="GQQ39" s="34"/>
      <c r="GQR39" s="37"/>
      <c r="GQS39" s="38"/>
      <c r="GQT39" s="38"/>
      <c r="GQU39" s="38"/>
      <c r="GQV39" s="38"/>
      <c r="GQW39" s="38"/>
      <c r="GQX39" s="38"/>
      <c r="GQY39" s="38"/>
      <c r="GQZ39" s="38"/>
      <c r="GRA39" s="38"/>
      <c r="GRB39" s="38"/>
      <c r="GRC39" s="38"/>
      <c r="GRD39" s="38"/>
      <c r="GRE39" s="38"/>
      <c r="GRF39" s="38"/>
      <c r="GRG39" s="38"/>
      <c r="GRH39" s="38"/>
      <c r="GRI39" s="38"/>
      <c r="GRJ39" s="38"/>
      <c r="GRK39" s="33"/>
      <c r="GRL39" s="34"/>
      <c r="GRM39" s="34"/>
      <c r="GRN39" s="37"/>
      <c r="GRO39" s="38"/>
      <c r="GRP39" s="38"/>
      <c r="GRQ39" s="38"/>
      <c r="GRR39" s="38"/>
      <c r="GRS39" s="38"/>
      <c r="GRT39" s="38"/>
      <c r="GRU39" s="38"/>
      <c r="GRV39" s="38"/>
      <c r="GRW39" s="38"/>
      <c r="GRX39" s="38"/>
      <c r="GRY39" s="38"/>
      <c r="GRZ39" s="38"/>
      <c r="GSA39" s="38"/>
      <c r="GSB39" s="38"/>
      <c r="GSC39" s="38"/>
      <c r="GSD39" s="38"/>
      <c r="GSE39" s="38"/>
      <c r="GSF39" s="38"/>
      <c r="GSG39" s="33"/>
      <c r="GSH39" s="34"/>
      <c r="GSI39" s="34"/>
      <c r="GSJ39" s="37"/>
      <c r="GSK39" s="38"/>
      <c r="GSL39" s="38"/>
      <c r="GSM39" s="38"/>
      <c r="GSN39" s="38"/>
      <c r="GSO39" s="38"/>
      <c r="GSP39" s="38"/>
      <c r="GSQ39" s="38"/>
      <c r="GSR39" s="38"/>
      <c r="GSS39" s="38"/>
      <c r="GST39" s="38"/>
      <c r="GSU39" s="38"/>
      <c r="GSV39" s="38"/>
      <c r="GSW39" s="38"/>
      <c r="GSX39" s="38"/>
      <c r="GSY39" s="38"/>
      <c r="GSZ39" s="38"/>
      <c r="GTA39" s="38"/>
      <c r="GTB39" s="38"/>
      <c r="GTC39" s="33"/>
      <c r="GTD39" s="34"/>
      <c r="GTE39" s="34"/>
      <c r="GTF39" s="37"/>
      <c r="GTG39" s="38"/>
      <c r="GTH39" s="38"/>
      <c r="GTI39" s="38"/>
      <c r="GTJ39" s="38"/>
      <c r="GTK39" s="38"/>
      <c r="GTL39" s="38"/>
      <c r="GTM39" s="38"/>
      <c r="GTN39" s="38"/>
      <c r="GTO39" s="38"/>
      <c r="GTP39" s="38"/>
      <c r="GTQ39" s="38"/>
      <c r="GTR39" s="38"/>
      <c r="GTS39" s="38"/>
      <c r="GTT39" s="38"/>
      <c r="GTU39" s="38"/>
      <c r="GTV39" s="38"/>
      <c r="GTW39" s="38"/>
      <c r="GTX39" s="38"/>
      <c r="GTY39" s="33"/>
      <c r="GTZ39" s="34"/>
      <c r="GUA39" s="34"/>
      <c r="GUB39" s="37"/>
      <c r="GUC39" s="38"/>
      <c r="GUD39" s="38"/>
      <c r="GUE39" s="38"/>
      <c r="GUF39" s="38"/>
      <c r="GUG39" s="38"/>
      <c r="GUH39" s="38"/>
      <c r="GUI39" s="38"/>
      <c r="GUJ39" s="38"/>
      <c r="GUK39" s="38"/>
      <c r="GUL39" s="38"/>
      <c r="GUM39" s="38"/>
      <c r="GUN39" s="38"/>
      <c r="GUO39" s="38"/>
      <c r="GUP39" s="38"/>
      <c r="GUQ39" s="38"/>
      <c r="GUR39" s="38"/>
      <c r="GUS39" s="38"/>
      <c r="GUT39" s="38"/>
      <c r="GUU39" s="33"/>
      <c r="GUV39" s="34"/>
      <c r="GUW39" s="34"/>
      <c r="GUX39" s="37"/>
      <c r="GUY39" s="38"/>
      <c r="GUZ39" s="38"/>
      <c r="GVA39" s="38"/>
      <c r="GVB39" s="38"/>
      <c r="GVC39" s="38"/>
      <c r="GVD39" s="38"/>
      <c r="GVE39" s="38"/>
      <c r="GVF39" s="38"/>
      <c r="GVG39" s="38"/>
      <c r="GVH39" s="38"/>
      <c r="GVI39" s="38"/>
      <c r="GVJ39" s="38"/>
      <c r="GVK39" s="38"/>
      <c r="GVL39" s="38"/>
      <c r="GVM39" s="38"/>
      <c r="GVN39" s="38"/>
      <c r="GVO39" s="38"/>
      <c r="GVP39" s="38"/>
      <c r="GVQ39" s="33"/>
      <c r="GVR39" s="34"/>
      <c r="GVS39" s="34"/>
      <c r="GVT39" s="37"/>
      <c r="GVU39" s="38"/>
      <c r="GVV39" s="38"/>
      <c r="GVW39" s="38"/>
      <c r="GVX39" s="38"/>
      <c r="GVY39" s="38"/>
      <c r="GVZ39" s="38"/>
      <c r="GWA39" s="38"/>
      <c r="GWB39" s="38"/>
      <c r="GWC39" s="38"/>
      <c r="GWD39" s="38"/>
      <c r="GWE39" s="38"/>
      <c r="GWF39" s="38"/>
      <c r="GWG39" s="38"/>
      <c r="GWH39" s="38"/>
      <c r="GWI39" s="38"/>
      <c r="GWJ39" s="38"/>
      <c r="GWK39" s="38"/>
      <c r="GWL39" s="38"/>
      <c r="GWM39" s="33"/>
      <c r="GWN39" s="34"/>
      <c r="GWO39" s="34"/>
      <c r="GWP39" s="37"/>
      <c r="GWQ39" s="38"/>
      <c r="GWR39" s="38"/>
      <c r="GWS39" s="38"/>
      <c r="GWT39" s="38"/>
      <c r="GWU39" s="38"/>
      <c r="GWV39" s="38"/>
      <c r="GWW39" s="38"/>
      <c r="GWX39" s="38"/>
      <c r="GWY39" s="38"/>
      <c r="GWZ39" s="38"/>
      <c r="GXA39" s="38"/>
      <c r="GXB39" s="38"/>
      <c r="GXC39" s="38"/>
      <c r="GXD39" s="38"/>
      <c r="GXE39" s="38"/>
      <c r="GXF39" s="38"/>
      <c r="GXG39" s="38"/>
      <c r="GXH39" s="38"/>
      <c r="GXI39" s="33"/>
      <c r="GXJ39" s="34"/>
      <c r="GXK39" s="34"/>
      <c r="GXL39" s="37"/>
      <c r="GXM39" s="38"/>
      <c r="GXN39" s="38"/>
      <c r="GXO39" s="38"/>
      <c r="GXP39" s="38"/>
      <c r="GXQ39" s="38"/>
      <c r="GXR39" s="38"/>
      <c r="GXS39" s="38"/>
      <c r="GXT39" s="38"/>
      <c r="GXU39" s="38"/>
      <c r="GXV39" s="38"/>
      <c r="GXW39" s="38"/>
      <c r="GXX39" s="38"/>
      <c r="GXY39" s="38"/>
      <c r="GXZ39" s="38"/>
      <c r="GYA39" s="38"/>
      <c r="GYB39" s="38"/>
      <c r="GYC39" s="38"/>
      <c r="GYD39" s="38"/>
      <c r="GYE39" s="33"/>
      <c r="GYF39" s="34"/>
      <c r="GYG39" s="34"/>
      <c r="GYH39" s="37"/>
      <c r="GYI39" s="38"/>
      <c r="GYJ39" s="38"/>
      <c r="GYK39" s="38"/>
      <c r="GYL39" s="38"/>
      <c r="GYM39" s="38"/>
      <c r="GYN39" s="38"/>
      <c r="GYO39" s="38"/>
      <c r="GYP39" s="38"/>
      <c r="GYQ39" s="38"/>
      <c r="GYR39" s="38"/>
      <c r="GYS39" s="38"/>
      <c r="GYT39" s="38"/>
      <c r="GYU39" s="38"/>
      <c r="GYV39" s="38"/>
      <c r="GYW39" s="38"/>
      <c r="GYX39" s="38"/>
      <c r="GYY39" s="38"/>
      <c r="GYZ39" s="38"/>
      <c r="GZA39" s="33"/>
      <c r="GZB39" s="34"/>
      <c r="GZC39" s="34"/>
      <c r="GZD39" s="37"/>
      <c r="GZE39" s="38"/>
      <c r="GZF39" s="38"/>
      <c r="GZG39" s="38"/>
      <c r="GZH39" s="38"/>
      <c r="GZI39" s="38"/>
      <c r="GZJ39" s="38"/>
      <c r="GZK39" s="38"/>
      <c r="GZL39" s="38"/>
      <c r="GZM39" s="38"/>
      <c r="GZN39" s="38"/>
      <c r="GZO39" s="38"/>
      <c r="GZP39" s="38"/>
      <c r="GZQ39" s="38"/>
      <c r="GZR39" s="38"/>
      <c r="GZS39" s="38"/>
      <c r="GZT39" s="38"/>
      <c r="GZU39" s="38"/>
      <c r="GZV39" s="38"/>
      <c r="GZW39" s="33"/>
      <c r="GZX39" s="34"/>
      <c r="GZY39" s="34"/>
      <c r="GZZ39" s="37"/>
      <c r="HAA39" s="38"/>
      <c r="HAB39" s="38"/>
      <c r="HAC39" s="38"/>
      <c r="HAD39" s="38"/>
      <c r="HAE39" s="38"/>
      <c r="HAF39" s="38"/>
      <c r="HAG39" s="38"/>
      <c r="HAH39" s="38"/>
      <c r="HAI39" s="38"/>
      <c r="HAJ39" s="38"/>
      <c r="HAK39" s="38"/>
      <c r="HAL39" s="38"/>
      <c r="HAM39" s="38"/>
      <c r="HAN39" s="38"/>
      <c r="HAO39" s="38"/>
      <c r="HAP39" s="38"/>
      <c r="HAQ39" s="38"/>
      <c r="HAR39" s="38"/>
      <c r="HAS39" s="33"/>
      <c r="HAT39" s="34"/>
      <c r="HAU39" s="34"/>
      <c r="HAV39" s="37"/>
      <c r="HAW39" s="38"/>
      <c r="HAX39" s="38"/>
      <c r="HAY39" s="38"/>
      <c r="HAZ39" s="38"/>
      <c r="HBA39" s="38"/>
      <c r="HBB39" s="38"/>
      <c r="HBC39" s="38"/>
      <c r="HBD39" s="38"/>
      <c r="HBE39" s="38"/>
      <c r="HBF39" s="38"/>
      <c r="HBG39" s="38"/>
      <c r="HBH39" s="38"/>
      <c r="HBI39" s="38"/>
      <c r="HBJ39" s="38"/>
      <c r="HBK39" s="38"/>
      <c r="HBL39" s="38"/>
      <c r="HBM39" s="38"/>
      <c r="HBN39" s="38"/>
      <c r="HBO39" s="33"/>
      <c r="HBP39" s="34"/>
      <c r="HBQ39" s="34"/>
      <c r="HBR39" s="37"/>
      <c r="HBS39" s="38"/>
      <c r="HBT39" s="38"/>
      <c r="HBU39" s="38"/>
      <c r="HBV39" s="38"/>
      <c r="HBW39" s="38"/>
      <c r="HBX39" s="38"/>
      <c r="HBY39" s="38"/>
      <c r="HBZ39" s="38"/>
      <c r="HCA39" s="38"/>
      <c r="HCB39" s="38"/>
      <c r="HCC39" s="38"/>
      <c r="HCD39" s="38"/>
      <c r="HCE39" s="38"/>
      <c r="HCF39" s="38"/>
      <c r="HCG39" s="38"/>
      <c r="HCH39" s="38"/>
      <c r="HCI39" s="38"/>
      <c r="HCJ39" s="38"/>
      <c r="HCK39" s="33"/>
      <c r="HCL39" s="34"/>
      <c r="HCM39" s="34"/>
      <c r="HCN39" s="37"/>
      <c r="HCO39" s="38"/>
      <c r="HCP39" s="38"/>
      <c r="HCQ39" s="38"/>
      <c r="HCR39" s="38"/>
      <c r="HCS39" s="38"/>
      <c r="HCT39" s="38"/>
      <c r="HCU39" s="38"/>
      <c r="HCV39" s="38"/>
      <c r="HCW39" s="38"/>
      <c r="HCX39" s="38"/>
      <c r="HCY39" s="38"/>
      <c r="HCZ39" s="38"/>
      <c r="HDA39" s="38"/>
      <c r="HDB39" s="38"/>
      <c r="HDC39" s="38"/>
      <c r="HDD39" s="38"/>
      <c r="HDE39" s="38"/>
      <c r="HDF39" s="38"/>
      <c r="HDG39" s="33"/>
      <c r="HDH39" s="34"/>
      <c r="HDI39" s="34"/>
      <c r="HDJ39" s="37"/>
      <c r="HDK39" s="38"/>
      <c r="HDL39" s="38"/>
      <c r="HDM39" s="38"/>
      <c r="HDN39" s="38"/>
      <c r="HDO39" s="38"/>
      <c r="HDP39" s="38"/>
      <c r="HDQ39" s="38"/>
      <c r="HDR39" s="38"/>
      <c r="HDS39" s="38"/>
      <c r="HDT39" s="38"/>
      <c r="HDU39" s="38"/>
      <c r="HDV39" s="38"/>
      <c r="HDW39" s="38"/>
      <c r="HDX39" s="38"/>
      <c r="HDY39" s="38"/>
      <c r="HDZ39" s="38"/>
      <c r="HEA39" s="38"/>
      <c r="HEB39" s="38"/>
      <c r="HEC39" s="33"/>
      <c r="HED39" s="34"/>
      <c r="HEE39" s="34"/>
      <c r="HEF39" s="37"/>
      <c r="HEG39" s="38"/>
      <c r="HEH39" s="38"/>
      <c r="HEI39" s="38"/>
      <c r="HEJ39" s="38"/>
      <c r="HEK39" s="38"/>
      <c r="HEL39" s="38"/>
      <c r="HEM39" s="38"/>
      <c r="HEN39" s="38"/>
      <c r="HEO39" s="38"/>
      <c r="HEP39" s="38"/>
      <c r="HEQ39" s="38"/>
      <c r="HER39" s="38"/>
      <c r="HES39" s="38"/>
      <c r="HET39" s="38"/>
      <c r="HEU39" s="38"/>
      <c r="HEV39" s="38"/>
      <c r="HEW39" s="38"/>
      <c r="HEX39" s="38"/>
      <c r="HEY39" s="33"/>
      <c r="HEZ39" s="34"/>
      <c r="HFA39" s="34"/>
      <c r="HFB39" s="37"/>
      <c r="HFC39" s="38"/>
      <c r="HFD39" s="38"/>
      <c r="HFE39" s="38"/>
      <c r="HFF39" s="38"/>
      <c r="HFG39" s="38"/>
      <c r="HFH39" s="38"/>
      <c r="HFI39" s="38"/>
      <c r="HFJ39" s="38"/>
      <c r="HFK39" s="38"/>
      <c r="HFL39" s="38"/>
      <c r="HFM39" s="38"/>
      <c r="HFN39" s="38"/>
      <c r="HFO39" s="38"/>
      <c r="HFP39" s="38"/>
      <c r="HFQ39" s="38"/>
      <c r="HFR39" s="38"/>
      <c r="HFS39" s="38"/>
      <c r="HFT39" s="38"/>
      <c r="HFU39" s="33"/>
      <c r="HFV39" s="34"/>
      <c r="HFW39" s="34"/>
      <c r="HFX39" s="37"/>
      <c r="HFY39" s="38"/>
      <c r="HFZ39" s="38"/>
      <c r="HGA39" s="38"/>
      <c r="HGB39" s="38"/>
      <c r="HGC39" s="38"/>
      <c r="HGD39" s="38"/>
      <c r="HGE39" s="38"/>
      <c r="HGF39" s="38"/>
      <c r="HGG39" s="38"/>
      <c r="HGH39" s="38"/>
      <c r="HGI39" s="38"/>
      <c r="HGJ39" s="38"/>
      <c r="HGK39" s="38"/>
      <c r="HGL39" s="38"/>
      <c r="HGM39" s="38"/>
      <c r="HGN39" s="38"/>
      <c r="HGO39" s="38"/>
      <c r="HGP39" s="38"/>
      <c r="HGQ39" s="33"/>
      <c r="HGR39" s="34"/>
      <c r="HGS39" s="34"/>
      <c r="HGT39" s="37"/>
      <c r="HGU39" s="38"/>
      <c r="HGV39" s="38"/>
      <c r="HGW39" s="38"/>
      <c r="HGX39" s="38"/>
      <c r="HGY39" s="38"/>
      <c r="HGZ39" s="38"/>
      <c r="HHA39" s="38"/>
      <c r="HHB39" s="38"/>
      <c r="HHC39" s="38"/>
      <c r="HHD39" s="38"/>
      <c r="HHE39" s="38"/>
      <c r="HHF39" s="38"/>
      <c r="HHG39" s="38"/>
      <c r="HHH39" s="38"/>
      <c r="HHI39" s="38"/>
      <c r="HHJ39" s="38"/>
      <c r="HHK39" s="38"/>
      <c r="HHL39" s="38"/>
      <c r="HHM39" s="33"/>
      <c r="HHN39" s="34"/>
      <c r="HHO39" s="34"/>
      <c r="HHP39" s="37"/>
      <c r="HHQ39" s="38"/>
      <c r="HHR39" s="38"/>
      <c r="HHS39" s="38"/>
      <c r="HHT39" s="38"/>
      <c r="HHU39" s="38"/>
      <c r="HHV39" s="38"/>
      <c r="HHW39" s="38"/>
      <c r="HHX39" s="38"/>
      <c r="HHY39" s="38"/>
      <c r="HHZ39" s="38"/>
      <c r="HIA39" s="38"/>
      <c r="HIB39" s="38"/>
      <c r="HIC39" s="38"/>
      <c r="HID39" s="38"/>
      <c r="HIE39" s="38"/>
      <c r="HIF39" s="38"/>
      <c r="HIG39" s="38"/>
      <c r="HIH39" s="38"/>
      <c r="HII39" s="33"/>
      <c r="HIJ39" s="34"/>
      <c r="HIK39" s="34"/>
      <c r="HIL39" s="37"/>
      <c r="HIM39" s="38"/>
      <c r="HIN39" s="38"/>
      <c r="HIO39" s="38"/>
      <c r="HIP39" s="38"/>
      <c r="HIQ39" s="38"/>
      <c r="HIR39" s="38"/>
      <c r="HIS39" s="38"/>
      <c r="HIT39" s="38"/>
      <c r="HIU39" s="38"/>
      <c r="HIV39" s="38"/>
      <c r="HIW39" s="38"/>
      <c r="HIX39" s="38"/>
      <c r="HIY39" s="38"/>
      <c r="HIZ39" s="38"/>
      <c r="HJA39" s="38"/>
      <c r="HJB39" s="38"/>
      <c r="HJC39" s="38"/>
      <c r="HJD39" s="38"/>
      <c r="HJE39" s="33"/>
      <c r="HJF39" s="34"/>
      <c r="HJG39" s="34"/>
      <c r="HJH39" s="37"/>
      <c r="HJI39" s="38"/>
      <c r="HJJ39" s="38"/>
      <c r="HJK39" s="38"/>
      <c r="HJL39" s="38"/>
      <c r="HJM39" s="38"/>
      <c r="HJN39" s="38"/>
      <c r="HJO39" s="38"/>
      <c r="HJP39" s="38"/>
      <c r="HJQ39" s="38"/>
      <c r="HJR39" s="38"/>
      <c r="HJS39" s="38"/>
      <c r="HJT39" s="38"/>
      <c r="HJU39" s="38"/>
      <c r="HJV39" s="38"/>
      <c r="HJW39" s="38"/>
      <c r="HJX39" s="38"/>
      <c r="HJY39" s="38"/>
      <c r="HJZ39" s="38"/>
      <c r="HKA39" s="33"/>
      <c r="HKB39" s="34"/>
      <c r="HKC39" s="34"/>
      <c r="HKD39" s="37"/>
      <c r="HKE39" s="38"/>
      <c r="HKF39" s="38"/>
      <c r="HKG39" s="38"/>
      <c r="HKH39" s="38"/>
      <c r="HKI39" s="38"/>
      <c r="HKJ39" s="38"/>
      <c r="HKK39" s="38"/>
      <c r="HKL39" s="38"/>
      <c r="HKM39" s="38"/>
      <c r="HKN39" s="38"/>
      <c r="HKO39" s="38"/>
      <c r="HKP39" s="38"/>
      <c r="HKQ39" s="38"/>
      <c r="HKR39" s="38"/>
      <c r="HKS39" s="38"/>
      <c r="HKT39" s="38"/>
      <c r="HKU39" s="38"/>
      <c r="HKV39" s="38"/>
      <c r="HKW39" s="33"/>
      <c r="HKX39" s="34"/>
      <c r="HKY39" s="34"/>
      <c r="HKZ39" s="37"/>
      <c r="HLA39" s="38"/>
      <c r="HLB39" s="38"/>
      <c r="HLC39" s="38"/>
      <c r="HLD39" s="38"/>
      <c r="HLE39" s="38"/>
      <c r="HLF39" s="38"/>
      <c r="HLG39" s="38"/>
      <c r="HLH39" s="38"/>
      <c r="HLI39" s="38"/>
      <c r="HLJ39" s="38"/>
      <c r="HLK39" s="38"/>
      <c r="HLL39" s="38"/>
      <c r="HLM39" s="38"/>
      <c r="HLN39" s="38"/>
      <c r="HLO39" s="38"/>
      <c r="HLP39" s="38"/>
      <c r="HLQ39" s="38"/>
      <c r="HLR39" s="38"/>
      <c r="HLS39" s="33"/>
      <c r="HLT39" s="34"/>
      <c r="HLU39" s="34"/>
      <c r="HLV39" s="37"/>
      <c r="HLW39" s="38"/>
      <c r="HLX39" s="38"/>
      <c r="HLY39" s="38"/>
      <c r="HLZ39" s="38"/>
      <c r="HMA39" s="38"/>
      <c r="HMB39" s="38"/>
      <c r="HMC39" s="38"/>
      <c r="HMD39" s="38"/>
      <c r="HME39" s="38"/>
      <c r="HMF39" s="38"/>
      <c r="HMG39" s="38"/>
      <c r="HMH39" s="38"/>
      <c r="HMI39" s="38"/>
      <c r="HMJ39" s="38"/>
      <c r="HMK39" s="38"/>
      <c r="HML39" s="38"/>
      <c r="HMM39" s="38"/>
      <c r="HMN39" s="38"/>
      <c r="HMO39" s="33"/>
      <c r="HMP39" s="34"/>
      <c r="HMQ39" s="34"/>
      <c r="HMR39" s="37"/>
      <c r="HMS39" s="38"/>
      <c r="HMT39" s="38"/>
      <c r="HMU39" s="38"/>
      <c r="HMV39" s="38"/>
      <c r="HMW39" s="38"/>
      <c r="HMX39" s="38"/>
      <c r="HMY39" s="38"/>
      <c r="HMZ39" s="38"/>
      <c r="HNA39" s="38"/>
      <c r="HNB39" s="38"/>
      <c r="HNC39" s="38"/>
      <c r="HND39" s="38"/>
      <c r="HNE39" s="38"/>
      <c r="HNF39" s="38"/>
      <c r="HNG39" s="38"/>
      <c r="HNH39" s="38"/>
      <c r="HNI39" s="38"/>
      <c r="HNJ39" s="38"/>
      <c r="HNK39" s="33"/>
      <c r="HNL39" s="34"/>
      <c r="HNM39" s="34"/>
      <c r="HNN39" s="37"/>
      <c r="HNO39" s="38"/>
      <c r="HNP39" s="38"/>
      <c r="HNQ39" s="38"/>
      <c r="HNR39" s="38"/>
      <c r="HNS39" s="38"/>
      <c r="HNT39" s="38"/>
      <c r="HNU39" s="38"/>
      <c r="HNV39" s="38"/>
      <c r="HNW39" s="38"/>
      <c r="HNX39" s="38"/>
      <c r="HNY39" s="38"/>
      <c r="HNZ39" s="38"/>
      <c r="HOA39" s="38"/>
      <c r="HOB39" s="38"/>
      <c r="HOC39" s="38"/>
      <c r="HOD39" s="38"/>
      <c r="HOE39" s="38"/>
      <c r="HOF39" s="38"/>
      <c r="HOG39" s="33"/>
      <c r="HOH39" s="34"/>
      <c r="HOI39" s="34"/>
      <c r="HOJ39" s="37"/>
      <c r="HOK39" s="38"/>
      <c r="HOL39" s="38"/>
      <c r="HOM39" s="38"/>
      <c r="HON39" s="38"/>
      <c r="HOO39" s="38"/>
      <c r="HOP39" s="38"/>
      <c r="HOQ39" s="38"/>
      <c r="HOR39" s="38"/>
      <c r="HOS39" s="38"/>
      <c r="HOT39" s="38"/>
      <c r="HOU39" s="38"/>
      <c r="HOV39" s="38"/>
      <c r="HOW39" s="38"/>
      <c r="HOX39" s="38"/>
      <c r="HOY39" s="38"/>
      <c r="HOZ39" s="38"/>
      <c r="HPA39" s="38"/>
      <c r="HPB39" s="38"/>
      <c r="HPC39" s="33"/>
      <c r="HPD39" s="34"/>
      <c r="HPE39" s="34"/>
      <c r="HPF39" s="37"/>
      <c r="HPG39" s="38"/>
      <c r="HPH39" s="38"/>
      <c r="HPI39" s="38"/>
      <c r="HPJ39" s="38"/>
      <c r="HPK39" s="38"/>
      <c r="HPL39" s="38"/>
      <c r="HPM39" s="38"/>
      <c r="HPN39" s="38"/>
      <c r="HPO39" s="38"/>
      <c r="HPP39" s="38"/>
      <c r="HPQ39" s="38"/>
      <c r="HPR39" s="38"/>
      <c r="HPS39" s="38"/>
      <c r="HPT39" s="38"/>
      <c r="HPU39" s="38"/>
      <c r="HPV39" s="38"/>
      <c r="HPW39" s="38"/>
      <c r="HPX39" s="38"/>
      <c r="HPY39" s="33"/>
      <c r="HPZ39" s="34"/>
      <c r="HQA39" s="34"/>
      <c r="HQB39" s="37"/>
      <c r="HQC39" s="38"/>
      <c r="HQD39" s="38"/>
      <c r="HQE39" s="38"/>
      <c r="HQF39" s="38"/>
      <c r="HQG39" s="38"/>
      <c r="HQH39" s="38"/>
      <c r="HQI39" s="38"/>
      <c r="HQJ39" s="38"/>
      <c r="HQK39" s="38"/>
      <c r="HQL39" s="38"/>
      <c r="HQM39" s="38"/>
      <c r="HQN39" s="38"/>
      <c r="HQO39" s="38"/>
      <c r="HQP39" s="38"/>
      <c r="HQQ39" s="38"/>
      <c r="HQR39" s="38"/>
      <c r="HQS39" s="38"/>
      <c r="HQT39" s="38"/>
      <c r="HQU39" s="33"/>
      <c r="HQV39" s="34"/>
      <c r="HQW39" s="34"/>
      <c r="HQX39" s="37"/>
      <c r="HQY39" s="38"/>
      <c r="HQZ39" s="38"/>
      <c r="HRA39" s="38"/>
      <c r="HRB39" s="38"/>
      <c r="HRC39" s="38"/>
      <c r="HRD39" s="38"/>
      <c r="HRE39" s="38"/>
      <c r="HRF39" s="38"/>
      <c r="HRG39" s="38"/>
      <c r="HRH39" s="38"/>
      <c r="HRI39" s="38"/>
      <c r="HRJ39" s="38"/>
      <c r="HRK39" s="38"/>
      <c r="HRL39" s="38"/>
      <c r="HRM39" s="38"/>
      <c r="HRN39" s="38"/>
      <c r="HRO39" s="38"/>
      <c r="HRP39" s="38"/>
      <c r="HRQ39" s="33"/>
      <c r="HRR39" s="34"/>
      <c r="HRS39" s="34"/>
      <c r="HRT39" s="37"/>
      <c r="HRU39" s="38"/>
      <c r="HRV39" s="38"/>
      <c r="HRW39" s="38"/>
      <c r="HRX39" s="38"/>
      <c r="HRY39" s="38"/>
      <c r="HRZ39" s="38"/>
      <c r="HSA39" s="38"/>
      <c r="HSB39" s="38"/>
      <c r="HSC39" s="38"/>
      <c r="HSD39" s="38"/>
      <c r="HSE39" s="38"/>
      <c r="HSF39" s="38"/>
      <c r="HSG39" s="38"/>
      <c r="HSH39" s="38"/>
      <c r="HSI39" s="38"/>
      <c r="HSJ39" s="38"/>
      <c r="HSK39" s="38"/>
      <c r="HSL39" s="38"/>
      <c r="HSM39" s="33"/>
      <c r="HSN39" s="34"/>
      <c r="HSO39" s="34"/>
      <c r="HSP39" s="37"/>
      <c r="HSQ39" s="38"/>
      <c r="HSR39" s="38"/>
      <c r="HSS39" s="38"/>
      <c r="HST39" s="38"/>
      <c r="HSU39" s="38"/>
      <c r="HSV39" s="38"/>
      <c r="HSW39" s="38"/>
      <c r="HSX39" s="38"/>
      <c r="HSY39" s="38"/>
      <c r="HSZ39" s="38"/>
      <c r="HTA39" s="38"/>
      <c r="HTB39" s="38"/>
      <c r="HTC39" s="38"/>
      <c r="HTD39" s="38"/>
      <c r="HTE39" s="38"/>
      <c r="HTF39" s="38"/>
      <c r="HTG39" s="38"/>
      <c r="HTH39" s="38"/>
      <c r="HTI39" s="33"/>
      <c r="HTJ39" s="34"/>
      <c r="HTK39" s="34"/>
      <c r="HTL39" s="37"/>
      <c r="HTM39" s="38"/>
      <c r="HTN39" s="38"/>
      <c r="HTO39" s="38"/>
      <c r="HTP39" s="38"/>
      <c r="HTQ39" s="38"/>
      <c r="HTR39" s="38"/>
      <c r="HTS39" s="38"/>
      <c r="HTT39" s="38"/>
      <c r="HTU39" s="38"/>
      <c r="HTV39" s="38"/>
      <c r="HTW39" s="38"/>
      <c r="HTX39" s="38"/>
      <c r="HTY39" s="38"/>
      <c r="HTZ39" s="38"/>
      <c r="HUA39" s="38"/>
      <c r="HUB39" s="38"/>
      <c r="HUC39" s="38"/>
      <c r="HUD39" s="38"/>
      <c r="HUE39" s="33"/>
      <c r="HUF39" s="34"/>
      <c r="HUG39" s="34"/>
      <c r="HUH39" s="37"/>
      <c r="HUI39" s="38"/>
      <c r="HUJ39" s="38"/>
      <c r="HUK39" s="38"/>
      <c r="HUL39" s="38"/>
      <c r="HUM39" s="38"/>
      <c r="HUN39" s="38"/>
      <c r="HUO39" s="38"/>
      <c r="HUP39" s="38"/>
      <c r="HUQ39" s="38"/>
      <c r="HUR39" s="38"/>
      <c r="HUS39" s="38"/>
      <c r="HUT39" s="38"/>
      <c r="HUU39" s="38"/>
      <c r="HUV39" s="38"/>
      <c r="HUW39" s="38"/>
      <c r="HUX39" s="38"/>
      <c r="HUY39" s="38"/>
      <c r="HUZ39" s="38"/>
      <c r="HVA39" s="33"/>
      <c r="HVB39" s="34"/>
      <c r="HVC39" s="34"/>
      <c r="HVD39" s="37"/>
      <c r="HVE39" s="38"/>
      <c r="HVF39" s="38"/>
      <c r="HVG39" s="38"/>
      <c r="HVH39" s="38"/>
      <c r="HVI39" s="38"/>
      <c r="HVJ39" s="38"/>
      <c r="HVK39" s="38"/>
      <c r="HVL39" s="38"/>
      <c r="HVM39" s="38"/>
      <c r="HVN39" s="38"/>
      <c r="HVO39" s="38"/>
      <c r="HVP39" s="38"/>
      <c r="HVQ39" s="38"/>
      <c r="HVR39" s="38"/>
      <c r="HVS39" s="38"/>
      <c r="HVT39" s="38"/>
      <c r="HVU39" s="38"/>
      <c r="HVV39" s="38"/>
      <c r="HVW39" s="33"/>
      <c r="HVX39" s="34"/>
      <c r="HVY39" s="34"/>
      <c r="HVZ39" s="37"/>
      <c r="HWA39" s="38"/>
      <c r="HWB39" s="38"/>
      <c r="HWC39" s="38"/>
      <c r="HWD39" s="38"/>
      <c r="HWE39" s="38"/>
      <c r="HWF39" s="38"/>
      <c r="HWG39" s="38"/>
      <c r="HWH39" s="38"/>
      <c r="HWI39" s="38"/>
      <c r="HWJ39" s="38"/>
      <c r="HWK39" s="38"/>
      <c r="HWL39" s="38"/>
      <c r="HWM39" s="38"/>
      <c r="HWN39" s="38"/>
      <c r="HWO39" s="38"/>
      <c r="HWP39" s="38"/>
      <c r="HWQ39" s="38"/>
      <c r="HWR39" s="38"/>
      <c r="HWS39" s="33"/>
      <c r="HWT39" s="34"/>
      <c r="HWU39" s="34"/>
      <c r="HWV39" s="37"/>
      <c r="HWW39" s="38"/>
      <c r="HWX39" s="38"/>
      <c r="HWY39" s="38"/>
      <c r="HWZ39" s="38"/>
      <c r="HXA39" s="38"/>
      <c r="HXB39" s="38"/>
      <c r="HXC39" s="38"/>
      <c r="HXD39" s="38"/>
      <c r="HXE39" s="38"/>
      <c r="HXF39" s="38"/>
      <c r="HXG39" s="38"/>
      <c r="HXH39" s="38"/>
      <c r="HXI39" s="38"/>
      <c r="HXJ39" s="38"/>
      <c r="HXK39" s="38"/>
      <c r="HXL39" s="38"/>
      <c r="HXM39" s="38"/>
      <c r="HXN39" s="38"/>
      <c r="HXO39" s="33"/>
      <c r="HXP39" s="34"/>
      <c r="HXQ39" s="34"/>
      <c r="HXR39" s="37"/>
      <c r="HXS39" s="38"/>
      <c r="HXT39" s="38"/>
      <c r="HXU39" s="38"/>
      <c r="HXV39" s="38"/>
      <c r="HXW39" s="38"/>
      <c r="HXX39" s="38"/>
      <c r="HXY39" s="38"/>
      <c r="HXZ39" s="38"/>
      <c r="HYA39" s="38"/>
      <c r="HYB39" s="38"/>
      <c r="HYC39" s="38"/>
      <c r="HYD39" s="38"/>
      <c r="HYE39" s="38"/>
      <c r="HYF39" s="38"/>
      <c r="HYG39" s="38"/>
      <c r="HYH39" s="38"/>
      <c r="HYI39" s="38"/>
      <c r="HYJ39" s="38"/>
      <c r="HYK39" s="33"/>
      <c r="HYL39" s="34"/>
      <c r="HYM39" s="34"/>
      <c r="HYN39" s="37"/>
      <c r="HYO39" s="38"/>
      <c r="HYP39" s="38"/>
      <c r="HYQ39" s="38"/>
      <c r="HYR39" s="38"/>
      <c r="HYS39" s="38"/>
      <c r="HYT39" s="38"/>
      <c r="HYU39" s="38"/>
      <c r="HYV39" s="38"/>
      <c r="HYW39" s="38"/>
      <c r="HYX39" s="38"/>
      <c r="HYY39" s="38"/>
      <c r="HYZ39" s="38"/>
      <c r="HZA39" s="38"/>
      <c r="HZB39" s="38"/>
      <c r="HZC39" s="38"/>
      <c r="HZD39" s="38"/>
      <c r="HZE39" s="38"/>
      <c r="HZF39" s="38"/>
      <c r="HZG39" s="33"/>
      <c r="HZH39" s="34"/>
      <c r="HZI39" s="34"/>
      <c r="HZJ39" s="37"/>
      <c r="HZK39" s="38"/>
      <c r="HZL39" s="38"/>
      <c r="HZM39" s="38"/>
      <c r="HZN39" s="38"/>
      <c r="HZO39" s="38"/>
      <c r="HZP39" s="38"/>
      <c r="HZQ39" s="38"/>
      <c r="HZR39" s="38"/>
      <c r="HZS39" s="38"/>
      <c r="HZT39" s="38"/>
      <c r="HZU39" s="38"/>
      <c r="HZV39" s="38"/>
      <c r="HZW39" s="38"/>
      <c r="HZX39" s="38"/>
      <c r="HZY39" s="38"/>
      <c r="HZZ39" s="38"/>
      <c r="IAA39" s="38"/>
      <c r="IAB39" s="38"/>
      <c r="IAC39" s="33"/>
      <c r="IAD39" s="34"/>
      <c r="IAE39" s="34"/>
      <c r="IAF39" s="37"/>
      <c r="IAG39" s="38"/>
      <c r="IAH39" s="38"/>
      <c r="IAI39" s="38"/>
      <c r="IAJ39" s="38"/>
      <c r="IAK39" s="38"/>
      <c r="IAL39" s="38"/>
      <c r="IAM39" s="38"/>
      <c r="IAN39" s="38"/>
      <c r="IAO39" s="38"/>
      <c r="IAP39" s="38"/>
      <c r="IAQ39" s="38"/>
      <c r="IAR39" s="38"/>
      <c r="IAS39" s="38"/>
      <c r="IAT39" s="38"/>
      <c r="IAU39" s="38"/>
      <c r="IAV39" s="38"/>
      <c r="IAW39" s="38"/>
      <c r="IAX39" s="38"/>
      <c r="IAY39" s="33"/>
      <c r="IAZ39" s="34"/>
      <c r="IBA39" s="34"/>
      <c r="IBB39" s="37"/>
      <c r="IBC39" s="38"/>
      <c r="IBD39" s="38"/>
      <c r="IBE39" s="38"/>
      <c r="IBF39" s="38"/>
      <c r="IBG39" s="38"/>
      <c r="IBH39" s="38"/>
      <c r="IBI39" s="38"/>
      <c r="IBJ39" s="38"/>
      <c r="IBK39" s="38"/>
      <c r="IBL39" s="38"/>
      <c r="IBM39" s="38"/>
      <c r="IBN39" s="38"/>
      <c r="IBO39" s="38"/>
      <c r="IBP39" s="38"/>
      <c r="IBQ39" s="38"/>
      <c r="IBR39" s="38"/>
      <c r="IBS39" s="38"/>
      <c r="IBT39" s="38"/>
      <c r="IBU39" s="33"/>
      <c r="IBV39" s="34"/>
      <c r="IBW39" s="34"/>
      <c r="IBX39" s="37"/>
      <c r="IBY39" s="38"/>
      <c r="IBZ39" s="38"/>
      <c r="ICA39" s="38"/>
      <c r="ICB39" s="38"/>
      <c r="ICC39" s="38"/>
      <c r="ICD39" s="38"/>
      <c r="ICE39" s="38"/>
      <c r="ICF39" s="38"/>
      <c r="ICG39" s="38"/>
      <c r="ICH39" s="38"/>
      <c r="ICI39" s="38"/>
      <c r="ICJ39" s="38"/>
      <c r="ICK39" s="38"/>
      <c r="ICL39" s="38"/>
      <c r="ICM39" s="38"/>
      <c r="ICN39" s="38"/>
      <c r="ICO39" s="38"/>
      <c r="ICP39" s="38"/>
      <c r="ICQ39" s="33"/>
      <c r="ICR39" s="34"/>
      <c r="ICS39" s="34"/>
      <c r="ICT39" s="37"/>
      <c r="ICU39" s="38"/>
      <c r="ICV39" s="38"/>
      <c r="ICW39" s="38"/>
      <c r="ICX39" s="38"/>
      <c r="ICY39" s="38"/>
      <c r="ICZ39" s="38"/>
      <c r="IDA39" s="38"/>
      <c r="IDB39" s="38"/>
      <c r="IDC39" s="38"/>
      <c r="IDD39" s="38"/>
      <c r="IDE39" s="38"/>
      <c r="IDF39" s="38"/>
      <c r="IDG39" s="38"/>
      <c r="IDH39" s="38"/>
      <c r="IDI39" s="38"/>
      <c r="IDJ39" s="38"/>
      <c r="IDK39" s="38"/>
      <c r="IDL39" s="38"/>
      <c r="IDM39" s="33"/>
      <c r="IDN39" s="34"/>
      <c r="IDO39" s="34"/>
      <c r="IDP39" s="37"/>
      <c r="IDQ39" s="38"/>
      <c r="IDR39" s="38"/>
      <c r="IDS39" s="38"/>
      <c r="IDT39" s="38"/>
      <c r="IDU39" s="38"/>
      <c r="IDV39" s="38"/>
      <c r="IDW39" s="38"/>
      <c r="IDX39" s="38"/>
      <c r="IDY39" s="38"/>
      <c r="IDZ39" s="38"/>
      <c r="IEA39" s="38"/>
      <c r="IEB39" s="38"/>
      <c r="IEC39" s="38"/>
      <c r="IED39" s="38"/>
      <c r="IEE39" s="38"/>
      <c r="IEF39" s="38"/>
      <c r="IEG39" s="38"/>
      <c r="IEH39" s="38"/>
      <c r="IEI39" s="33"/>
      <c r="IEJ39" s="34"/>
      <c r="IEK39" s="34"/>
      <c r="IEL39" s="37"/>
      <c r="IEM39" s="38"/>
      <c r="IEN39" s="38"/>
      <c r="IEO39" s="38"/>
      <c r="IEP39" s="38"/>
      <c r="IEQ39" s="38"/>
      <c r="IER39" s="38"/>
      <c r="IES39" s="38"/>
      <c r="IET39" s="38"/>
      <c r="IEU39" s="38"/>
      <c r="IEV39" s="38"/>
      <c r="IEW39" s="38"/>
      <c r="IEX39" s="38"/>
      <c r="IEY39" s="38"/>
      <c r="IEZ39" s="38"/>
      <c r="IFA39" s="38"/>
      <c r="IFB39" s="38"/>
      <c r="IFC39" s="38"/>
      <c r="IFD39" s="38"/>
      <c r="IFE39" s="33"/>
      <c r="IFF39" s="34"/>
      <c r="IFG39" s="34"/>
      <c r="IFH39" s="37"/>
      <c r="IFI39" s="38"/>
      <c r="IFJ39" s="38"/>
      <c r="IFK39" s="38"/>
      <c r="IFL39" s="38"/>
      <c r="IFM39" s="38"/>
      <c r="IFN39" s="38"/>
      <c r="IFO39" s="38"/>
      <c r="IFP39" s="38"/>
      <c r="IFQ39" s="38"/>
      <c r="IFR39" s="38"/>
      <c r="IFS39" s="38"/>
      <c r="IFT39" s="38"/>
      <c r="IFU39" s="38"/>
      <c r="IFV39" s="38"/>
      <c r="IFW39" s="38"/>
      <c r="IFX39" s="38"/>
      <c r="IFY39" s="38"/>
      <c r="IFZ39" s="38"/>
      <c r="IGA39" s="33"/>
      <c r="IGB39" s="34"/>
      <c r="IGC39" s="34"/>
      <c r="IGD39" s="37"/>
      <c r="IGE39" s="38"/>
      <c r="IGF39" s="38"/>
      <c r="IGG39" s="38"/>
      <c r="IGH39" s="38"/>
      <c r="IGI39" s="38"/>
      <c r="IGJ39" s="38"/>
      <c r="IGK39" s="38"/>
      <c r="IGL39" s="38"/>
      <c r="IGM39" s="38"/>
      <c r="IGN39" s="38"/>
      <c r="IGO39" s="38"/>
      <c r="IGP39" s="38"/>
      <c r="IGQ39" s="38"/>
      <c r="IGR39" s="38"/>
      <c r="IGS39" s="38"/>
      <c r="IGT39" s="38"/>
      <c r="IGU39" s="38"/>
      <c r="IGV39" s="38"/>
      <c r="IGW39" s="33"/>
      <c r="IGX39" s="34"/>
      <c r="IGY39" s="34"/>
      <c r="IGZ39" s="37"/>
      <c r="IHA39" s="38"/>
      <c r="IHB39" s="38"/>
      <c r="IHC39" s="38"/>
      <c r="IHD39" s="38"/>
      <c r="IHE39" s="38"/>
      <c r="IHF39" s="38"/>
      <c r="IHG39" s="38"/>
      <c r="IHH39" s="38"/>
      <c r="IHI39" s="38"/>
      <c r="IHJ39" s="38"/>
      <c r="IHK39" s="38"/>
      <c r="IHL39" s="38"/>
      <c r="IHM39" s="38"/>
      <c r="IHN39" s="38"/>
      <c r="IHO39" s="38"/>
      <c r="IHP39" s="38"/>
      <c r="IHQ39" s="38"/>
      <c r="IHR39" s="38"/>
      <c r="IHS39" s="33"/>
      <c r="IHT39" s="34"/>
      <c r="IHU39" s="34"/>
      <c r="IHV39" s="37"/>
      <c r="IHW39" s="38"/>
      <c r="IHX39" s="38"/>
      <c r="IHY39" s="38"/>
      <c r="IHZ39" s="38"/>
      <c r="IIA39" s="38"/>
      <c r="IIB39" s="38"/>
      <c r="IIC39" s="38"/>
      <c r="IID39" s="38"/>
      <c r="IIE39" s="38"/>
      <c r="IIF39" s="38"/>
      <c r="IIG39" s="38"/>
      <c r="IIH39" s="38"/>
      <c r="III39" s="38"/>
      <c r="IIJ39" s="38"/>
      <c r="IIK39" s="38"/>
      <c r="IIL39" s="38"/>
      <c r="IIM39" s="38"/>
      <c r="IIN39" s="38"/>
      <c r="IIO39" s="33"/>
      <c r="IIP39" s="34"/>
      <c r="IIQ39" s="34"/>
      <c r="IIR39" s="37"/>
      <c r="IIS39" s="38"/>
      <c r="IIT39" s="38"/>
      <c r="IIU39" s="38"/>
      <c r="IIV39" s="38"/>
      <c r="IIW39" s="38"/>
      <c r="IIX39" s="38"/>
      <c r="IIY39" s="38"/>
      <c r="IIZ39" s="38"/>
      <c r="IJA39" s="38"/>
      <c r="IJB39" s="38"/>
      <c r="IJC39" s="38"/>
      <c r="IJD39" s="38"/>
      <c r="IJE39" s="38"/>
      <c r="IJF39" s="38"/>
      <c r="IJG39" s="38"/>
      <c r="IJH39" s="38"/>
      <c r="IJI39" s="38"/>
      <c r="IJJ39" s="38"/>
      <c r="IJK39" s="33"/>
      <c r="IJL39" s="34"/>
      <c r="IJM39" s="34"/>
      <c r="IJN39" s="37"/>
      <c r="IJO39" s="38"/>
      <c r="IJP39" s="38"/>
      <c r="IJQ39" s="38"/>
      <c r="IJR39" s="38"/>
      <c r="IJS39" s="38"/>
      <c r="IJT39" s="38"/>
      <c r="IJU39" s="38"/>
      <c r="IJV39" s="38"/>
      <c r="IJW39" s="38"/>
      <c r="IJX39" s="38"/>
      <c r="IJY39" s="38"/>
      <c r="IJZ39" s="38"/>
      <c r="IKA39" s="38"/>
      <c r="IKB39" s="38"/>
      <c r="IKC39" s="38"/>
      <c r="IKD39" s="38"/>
      <c r="IKE39" s="38"/>
      <c r="IKF39" s="38"/>
      <c r="IKG39" s="33"/>
      <c r="IKH39" s="34"/>
      <c r="IKI39" s="34"/>
      <c r="IKJ39" s="37"/>
      <c r="IKK39" s="38"/>
      <c r="IKL39" s="38"/>
      <c r="IKM39" s="38"/>
      <c r="IKN39" s="38"/>
      <c r="IKO39" s="38"/>
      <c r="IKP39" s="38"/>
      <c r="IKQ39" s="38"/>
      <c r="IKR39" s="38"/>
      <c r="IKS39" s="38"/>
      <c r="IKT39" s="38"/>
      <c r="IKU39" s="38"/>
      <c r="IKV39" s="38"/>
      <c r="IKW39" s="38"/>
      <c r="IKX39" s="38"/>
      <c r="IKY39" s="38"/>
      <c r="IKZ39" s="38"/>
      <c r="ILA39" s="38"/>
      <c r="ILB39" s="38"/>
      <c r="ILC39" s="33"/>
      <c r="ILD39" s="34"/>
      <c r="ILE39" s="34"/>
      <c r="ILF39" s="37"/>
      <c r="ILG39" s="38"/>
      <c r="ILH39" s="38"/>
      <c r="ILI39" s="38"/>
      <c r="ILJ39" s="38"/>
      <c r="ILK39" s="38"/>
      <c r="ILL39" s="38"/>
      <c r="ILM39" s="38"/>
      <c r="ILN39" s="38"/>
      <c r="ILO39" s="38"/>
      <c r="ILP39" s="38"/>
      <c r="ILQ39" s="38"/>
      <c r="ILR39" s="38"/>
      <c r="ILS39" s="38"/>
      <c r="ILT39" s="38"/>
      <c r="ILU39" s="38"/>
      <c r="ILV39" s="38"/>
      <c r="ILW39" s="38"/>
      <c r="ILX39" s="38"/>
      <c r="ILY39" s="33"/>
      <c r="ILZ39" s="34"/>
      <c r="IMA39" s="34"/>
      <c r="IMB39" s="37"/>
      <c r="IMC39" s="38"/>
      <c r="IMD39" s="38"/>
      <c r="IME39" s="38"/>
      <c r="IMF39" s="38"/>
      <c r="IMG39" s="38"/>
      <c r="IMH39" s="38"/>
      <c r="IMI39" s="38"/>
      <c r="IMJ39" s="38"/>
      <c r="IMK39" s="38"/>
      <c r="IML39" s="38"/>
      <c r="IMM39" s="38"/>
      <c r="IMN39" s="38"/>
      <c r="IMO39" s="38"/>
      <c r="IMP39" s="38"/>
      <c r="IMQ39" s="38"/>
      <c r="IMR39" s="38"/>
      <c r="IMS39" s="38"/>
      <c r="IMT39" s="38"/>
      <c r="IMU39" s="33"/>
      <c r="IMV39" s="34"/>
      <c r="IMW39" s="34"/>
      <c r="IMX39" s="37"/>
      <c r="IMY39" s="38"/>
      <c r="IMZ39" s="38"/>
      <c r="INA39" s="38"/>
      <c r="INB39" s="38"/>
      <c r="INC39" s="38"/>
      <c r="IND39" s="38"/>
      <c r="INE39" s="38"/>
      <c r="INF39" s="38"/>
      <c r="ING39" s="38"/>
      <c r="INH39" s="38"/>
      <c r="INI39" s="38"/>
      <c r="INJ39" s="38"/>
      <c r="INK39" s="38"/>
      <c r="INL39" s="38"/>
      <c r="INM39" s="38"/>
      <c r="INN39" s="38"/>
      <c r="INO39" s="38"/>
      <c r="INP39" s="38"/>
      <c r="INQ39" s="33"/>
      <c r="INR39" s="34"/>
      <c r="INS39" s="34"/>
      <c r="INT39" s="37"/>
      <c r="INU39" s="38"/>
      <c r="INV39" s="38"/>
      <c r="INW39" s="38"/>
      <c r="INX39" s="38"/>
      <c r="INY39" s="38"/>
      <c r="INZ39" s="38"/>
      <c r="IOA39" s="38"/>
      <c r="IOB39" s="38"/>
      <c r="IOC39" s="38"/>
      <c r="IOD39" s="38"/>
      <c r="IOE39" s="38"/>
      <c r="IOF39" s="38"/>
      <c r="IOG39" s="38"/>
      <c r="IOH39" s="38"/>
      <c r="IOI39" s="38"/>
      <c r="IOJ39" s="38"/>
      <c r="IOK39" s="38"/>
      <c r="IOL39" s="38"/>
      <c r="IOM39" s="33"/>
      <c r="ION39" s="34"/>
      <c r="IOO39" s="34"/>
      <c r="IOP39" s="37"/>
      <c r="IOQ39" s="38"/>
      <c r="IOR39" s="38"/>
      <c r="IOS39" s="38"/>
      <c r="IOT39" s="38"/>
      <c r="IOU39" s="38"/>
      <c r="IOV39" s="38"/>
      <c r="IOW39" s="38"/>
      <c r="IOX39" s="38"/>
      <c r="IOY39" s="38"/>
      <c r="IOZ39" s="38"/>
      <c r="IPA39" s="38"/>
      <c r="IPB39" s="38"/>
      <c r="IPC39" s="38"/>
      <c r="IPD39" s="38"/>
      <c r="IPE39" s="38"/>
      <c r="IPF39" s="38"/>
      <c r="IPG39" s="38"/>
      <c r="IPH39" s="38"/>
      <c r="IPI39" s="33"/>
      <c r="IPJ39" s="34"/>
      <c r="IPK39" s="34"/>
      <c r="IPL39" s="37"/>
      <c r="IPM39" s="38"/>
      <c r="IPN39" s="38"/>
      <c r="IPO39" s="38"/>
      <c r="IPP39" s="38"/>
      <c r="IPQ39" s="38"/>
      <c r="IPR39" s="38"/>
      <c r="IPS39" s="38"/>
      <c r="IPT39" s="38"/>
      <c r="IPU39" s="38"/>
      <c r="IPV39" s="38"/>
      <c r="IPW39" s="38"/>
      <c r="IPX39" s="38"/>
      <c r="IPY39" s="38"/>
      <c r="IPZ39" s="38"/>
      <c r="IQA39" s="38"/>
      <c r="IQB39" s="38"/>
      <c r="IQC39" s="38"/>
      <c r="IQD39" s="38"/>
      <c r="IQE39" s="33"/>
      <c r="IQF39" s="34"/>
      <c r="IQG39" s="34"/>
      <c r="IQH39" s="37"/>
      <c r="IQI39" s="38"/>
      <c r="IQJ39" s="38"/>
      <c r="IQK39" s="38"/>
      <c r="IQL39" s="38"/>
      <c r="IQM39" s="38"/>
      <c r="IQN39" s="38"/>
      <c r="IQO39" s="38"/>
      <c r="IQP39" s="38"/>
      <c r="IQQ39" s="38"/>
      <c r="IQR39" s="38"/>
      <c r="IQS39" s="38"/>
      <c r="IQT39" s="38"/>
      <c r="IQU39" s="38"/>
      <c r="IQV39" s="38"/>
      <c r="IQW39" s="38"/>
      <c r="IQX39" s="38"/>
      <c r="IQY39" s="38"/>
      <c r="IQZ39" s="38"/>
      <c r="IRA39" s="33"/>
      <c r="IRB39" s="34"/>
      <c r="IRC39" s="34"/>
      <c r="IRD39" s="37"/>
      <c r="IRE39" s="38"/>
      <c r="IRF39" s="38"/>
      <c r="IRG39" s="38"/>
      <c r="IRH39" s="38"/>
      <c r="IRI39" s="38"/>
      <c r="IRJ39" s="38"/>
      <c r="IRK39" s="38"/>
      <c r="IRL39" s="38"/>
      <c r="IRM39" s="38"/>
      <c r="IRN39" s="38"/>
      <c r="IRO39" s="38"/>
      <c r="IRP39" s="38"/>
      <c r="IRQ39" s="38"/>
      <c r="IRR39" s="38"/>
      <c r="IRS39" s="38"/>
      <c r="IRT39" s="38"/>
      <c r="IRU39" s="38"/>
      <c r="IRV39" s="38"/>
      <c r="IRW39" s="33"/>
      <c r="IRX39" s="34"/>
      <c r="IRY39" s="34"/>
      <c r="IRZ39" s="37"/>
      <c r="ISA39" s="38"/>
      <c r="ISB39" s="38"/>
      <c r="ISC39" s="38"/>
      <c r="ISD39" s="38"/>
      <c r="ISE39" s="38"/>
      <c r="ISF39" s="38"/>
      <c r="ISG39" s="38"/>
      <c r="ISH39" s="38"/>
      <c r="ISI39" s="38"/>
      <c r="ISJ39" s="38"/>
      <c r="ISK39" s="38"/>
      <c r="ISL39" s="38"/>
      <c r="ISM39" s="38"/>
      <c r="ISN39" s="38"/>
      <c r="ISO39" s="38"/>
      <c r="ISP39" s="38"/>
      <c r="ISQ39" s="38"/>
      <c r="ISR39" s="38"/>
      <c r="ISS39" s="33"/>
      <c r="IST39" s="34"/>
      <c r="ISU39" s="34"/>
      <c r="ISV39" s="37"/>
      <c r="ISW39" s="38"/>
      <c r="ISX39" s="38"/>
      <c r="ISY39" s="38"/>
      <c r="ISZ39" s="38"/>
      <c r="ITA39" s="38"/>
      <c r="ITB39" s="38"/>
      <c r="ITC39" s="38"/>
      <c r="ITD39" s="38"/>
      <c r="ITE39" s="38"/>
      <c r="ITF39" s="38"/>
      <c r="ITG39" s="38"/>
      <c r="ITH39" s="38"/>
      <c r="ITI39" s="38"/>
      <c r="ITJ39" s="38"/>
      <c r="ITK39" s="38"/>
      <c r="ITL39" s="38"/>
      <c r="ITM39" s="38"/>
      <c r="ITN39" s="38"/>
      <c r="ITO39" s="33"/>
      <c r="ITP39" s="34"/>
      <c r="ITQ39" s="34"/>
      <c r="ITR39" s="37"/>
      <c r="ITS39" s="38"/>
      <c r="ITT39" s="38"/>
      <c r="ITU39" s="38"/>
      <c r="ITV39" s="38"/>
      <c r="ITW39" s="38"/>
      <c r="ITX39" s="38"/>
      <c r="ITY39" s="38"/>
      <c r="ITZ39" s="38"/>
      <c r="IUA39" s="38"/>
      <c r="IUB39" s="38"/>
      <c r="IUC39" s="38"/>
      <c r="IUD39" s="38"/>
      <c r="IUE39" s="38"/>
      <c r="IUF39" s="38"/>
      <c r="IUG39" s="38"/>
      <c r="IUH39" s="38"/>
      <c r="IUI39" s="38"/>
      <c r="IUJ39" s="38"/>
      <c r="IUK39" s="33"/>
      <c r="IUL39" s="34"/>
      <c r="IUM39" s="34"/>
      <c r="IUN39" s="37"/>
      <c r="IUO39" s="38"/>
      <c r="IUP39" s="38"/>
      <c r="IUQ39" s="38"/>
      <c r="IUR39" s="38"/>
      <c r="IUS39" s="38"/>
      <c r="IUT39" s="38"/>
      <c r="IUU39" s="38"/>
      <c r="IUV39" s="38"/>
      <c r="IUW39" s="38"/>
      <c r="IUX39" s="38"/>
      <c r="IUY39" s="38"/>
      <c r="IUZ39" s="38"/>
      <c r="IVA39" s="38"/>
      <c r="IVB39" s="38"/>
      <c r="IVC39" s="38"/>
      <c r="IVD39" s="38"/>
      <c r="IVE39" s="38"/>
      <c r="IVF39" s="38"/>
      <c r="IVG39" s="33"/>
      <c r="IVH39" s="34"/>
      <c r="IVI39" s="34"/>
      <c r="IVJ39" s="37"/>
      <c r="IVK39" s="38"/>
      <c r="IVL39" s="38"/>
      <c r="IVM39" s="38"/>
      <c r="IVN39" s="38"/>
      <c r="IVO39" s="38"/>
      <c r="IVP39" s="38"/>
      <c r="IVQ39" s="38"/>
      <c r="IVR39" s="38"/>
      <c r="IVS39" s="38"/>
      <c r="IVT39" s="38"/>
      <c r="IVU39" s="38"/>
      <c r="IVV39" s="38"/>
      <c r="IVW39" s="38"/>
      <c r="IVX39" s="38"/>
      <c r="IVY39" s="38"/>
      <c r="IVZ39" s="38"/>
      <c r="IWA39" s="38"/>
      <c r="IWB39" s="38"/>
      <c r="IWC39" s="33"/>
      <c r="IWD39" s="34"/>
      <c r="IWE39" s="34"/>
      <c r="IWF39" s="37"/>
      <c r="IWG39" s="38"/>
      <c r="IWH39" s="38"/>
      <c r="IWI39" s="38"/>
      <c r="IWJ39" s="38"/>
      <c r="IWK39" s="38"/>
      <c r="IWL39" s="38"/>
      <c r="IWM39" s="38"/>
      <c r="IWN39" s="38"/>
      <c r="IWO39" s="38"/>
      <c r="IWP39" s="38"/>
      <c r="IWQ39" s="38"/>
      <c r="IWR39" s="38"/>
      <c r="IWS39" s="38"/>
      <c r="IWT39" s="38"/>
      <c r="IWU39" s="38"/>
      <c r="IWV39" s="38"/>
      <c r="IWW39" s="38"/>
      <c r="IWX39" s="38"/>
      <c r="IWY39" s="33"/>
      <c r="IWZ39" s="34"/>
      <c r="IXA39" s="34"/>
      <c r="IXB39" s="37"/>
      <c r="IXC39" s="38"/>
      <c r="IXD39" s="38"/>
      <c r="IXE39" s="38"/>
      <c r="IXF39" s="38"/>
      <c r="IXG39" s="38"/>
      <c r="IXH39" s="38"/>
      <c r="IXI39" s="38"/>
      <c r="IXJ39" s="38"/>
      <c r="IXK39" s="38"/>
      <c r="IXL39" s="38"/>
      <c r="IXM39" s="38"/>
      <c r="IXN39" s="38"/>
      <c r="IXO39" s="38"/>
      <c r="IXP39" s="38"/>
      <c r="IXQ39" s="38"/>
      <c r="IXR39" s="38"/>
      <c r="IXS39" s="38"/>
      <c r="IXT39" s="38"/>
      <c r="IXU39" s="33"/>
      <c r="IXV39" s="34"/>
      <c r="IXW39" s="34"/>
      <c r="IXX39" s="37"/>
      <c r="IXY39" s="38"/>
      <c r="IXZ39" s="38"/>
      <c r="IYA39" s="38"/>
      <c r="IYB39" s="38"/>
      <c r="IYC39" s="38"/>
      <c r="IYD39" s="38"/>
      <c r="IYE39" s="38"/>
      <c r="IYF39" s="38"/>
      <c r="IYG39" s="38"/>
      <c r="IYH39" s="38"/>
      <c r="IYI39" s="38"/>
      <c r="IYJ39" s="38"/>
      <c r="IYK39" s="38"/>
      <c r="IYL39" s="38"/>
      <c r="IYM39" s="38"/>
      <c r="IYN39" s="38"/>
      <c r="IYO39" s="38"/>
      <c r="IYP39" s="38"/>
      <c r="IYQ39" s="33"/>
      <c r="IYR39" s="34"/>
      <c r="IYS39" s="34"/>
      <c r="IYT39" s="37"/>
      <c r="IYU39" s="38"/>
      <c r="IYV39" s="38"/>
      <c r="IYW39" s="38"/>
      <c r="IYX39" s="38"/>
      <c r="IYY39" s="38"/>
      <c r="IYZ39" s="38"/>
      <c r="IZA39" s="38"/>
      <c r="IZB39" s="38"/>
      <c r="IZC39" s="38"/>
      <c r="IZD39" s="38"/>
      <c r="IZE39" s="38"/>
      <c r="IZF39" s="38"/>
      <c r="IZG39" s="38"/>
      <c r="IZH39" s="38"/>
      <c r="IZI39" s="38"/>
      <c r="IZJ39" s="38"/>
      <c r="IZK39" s="38"/>
      <c r="IZL39" s="38"/>
      <c r="IZM39" s="33"/>
      <c r="IZN39" s="34"/>
      <c r="IZO39" s="34"/>
      <c r="IZP39" s="37"/>
      <c r="IZQ39" s="38"/>
      <c r="IZR39" s="38"/>
      <c r="IZS39" s="38"/>
      <c r="IZT39" s="38"/>
      <c r="IZU39" s="38"/>
      <c r="IZV39" s="38"/>
      <c r="IZW39" s="38"/>
      <c r="IZX39" s="38"/>
      <c r="IZY39" s="38"/>
      <c r="IZZ39" s="38"/>
      <c r="JAA39" s="38"/>
      <c r="JAB39" s="38"/>
      <c r="JAC39" s="38"/>
      <c r="JAD39" s="38"/>
      <c r="JAE39" s="38"/>
      <c r="JAF39" s="38"/>
      <c r="JAG39" s="38"/>
      <c r="JAH39" s="38"/>
      <c r="JAI39" s="33"/>
      <c r="JAJ39" s="34"/>
      <c r="JAK39" s="34"/>
      <c r="JAL39" s="37"/>
      <c r="JAM39" s="38"/>
      <c r="JAN39" s="38"/>
      <c r="JAO39" s="38"/>
      <c r="JAP39" s="38"/>
      <c r="JAQ39" s="38"/>
      <c r="JAR39" s="38"/>
      <c r="JAS39" s="38"/>
      <c r="JAT39" s="38"/>
      <c r="JAU39" s="38"/>
      <c r="JAV39" s="38"/>
      <c r="JAW39" s="38"/>
      <c r="JAX39" s="38"/>
      <c r="JAY39" s="38"/>
      <c r="JAZ39" s="38"/>
      <c r="JBA39" s="38"/>
      <c r="JBB39" s="38"/>
      <c r="JBC39" s="38"/>
      <c r="JBD39" s="38"/>
      <c r="JBE39" s="33"/>
      <c r="JBF39" s="34"/>
      <c r="JBG39" s="34"/>
      <c r="JBH39" s="37"/>
      <c r="JBI39" s="38"/>
      <c r="JBJ39" s="38"/>
      <c r="JBK39" s="38"/>
      <c r="JBL39" s="38"/>
      <c r="JBM39" s="38"/>
      <c r="JBN39" s="38"/>
      <c r="JBO39" s="38"/>
      <c r="JBP39" s="38"/>
      <c r="JBQ39" s="38"/>
      <c r="JBR39" s="38"/>
      <c r="JBS39" s="38"/>
      <c r="JBT39" s="38"/>
      <c r="JBU39" s="38"/>
      <c r="JBV39" s="38"/>
      <c r="JBW39" s="38"/>
      <c r="JBX39" s="38"/>
      <c r="JBY39" s="38"/>
      <c r="JBZ39" s="38"/>
      <c r="JCA39" s="33"/>
      <c r="JCB39" s="34"/>
      <c r="JCC39" s="34"/>
      <c r="JCD39" s="37"/>
      <c r="JCE39" s="38"/>
      <c r="JCF39" s="38"/>
      <c r="JCG39" s="38"/>
      <c r="JCH39" s="38"/>
      <c r="JCI39" s="38"/>
      <c r="JCJ39" s="38"/>
      <c r="JCK39" s="38"/>
      <c r="JCL39" s="38"/>
      <c r="JCM39" s="38"/>
      <c r="JCN39" s="38"/>
      <c r="JCO39" s="38"/>
      <c r="JCP39" s="38"/>
      <c r="JCQ39" s="38"/>
      <c r="JCR39" s="38"/>
      <c r="JCS39" s="38"/>
      <c r="JCT39" s="38"/>
      <c r="JCU39" s="38"/>
      <c r="JCV39" s="38"/>
      <c r="JCW39" s="33"/>
      <c r="JCX39" s="34"/>
      <c r="JCY39" s="34"/>
      <c r="JCZ39" s="37"/>
      <c r="JDA39" s="38"/>
      <c r="JDB39" s="38"/>
      <c r="JDC39" s="38"/>
      <c r="JDD39" s="38"/>
      <c r="JDE39" s="38"/>
      <c r="JDF39" s="38"/>
      <c r="JDG39" s="38"/>
      <c r="JDH39" s="38"/>
      <c r="JDI39" s="38"/>
      <c r="JDJ39" s="38"/>
      <c r="JDK39" s="38"/>
      <c r="JDL39" s="38"/>
      <c r="JDM39" s="38"/>
      <c r="JDN39" s="38"/>
      <c r="JDO39" s="38"/>
      <c r="JDP39" s="38"/>
      <c r="JDQ39" s="38"/>
      <c r="JDR39" s="38"/>
      <c r="JDS39" s="33"/>
      <c r="JDT39" s="34"/>
      <c r="JDU39" s="34"/>
      <c r="JDV39" s="37"/>
      <c r="JDW39" s="38"/>
      <c r="JDX39" s="38"/>
      <c r="JDY39" s="38"/>
      <c r="JDZ39" s="38"/>
      <c r="JEA39" s="38"/>
      <c r="JEB39" s="38"/>
      <c r="JEC39" s="38"/>
      <c r="JED39" s="38"/>
      <c r="JEE39" s="38"/>
      <c r="JEF39" s="38"/>
      <c r="JEG39" s="38"/>
      <c r="JEH39" s="38"/>
      <c r="JEI39" s="38"/>
      <c r="JEJ39" s="38"/>
      <c r="JEK39" s="38"/>
      <c r="JEL39" s="38"/>
      <c r="JEM39" s="38"/>
      <c r="JEN39" s="38"/>
      <c r="JEO39" s="33"/>
      <c r="JEP39" s="34"/>
      <c r="JEQ39" s="34"/>
      <c r="JER39" s="37"/>
      <c r="JES39" s="38"/>
      <c r="JET39" s="38"/>
      <c r="JEU39" s="38"/>
      <c r="JEV39" s="38"/>
      <c r="JEW39" s="38"/>
      <c r="JEX39" s="38"/>
      <c r="JEY39" s="38"/>
      <c r="JEZ39" s="38"/>
      <c r="JFA39" s="38"/>
      <c r="JFB39" s="38"/>
      <c r="JFC39" s="38"/>
      <c r="JFD39" s="38"/>
      <c r="JFE39" s="38"/>
      <c r="JFF39" s="38"/>
      <c r="JFG39" s="38"/>
      <c r="JFH39" s="38"/>
      <c r="JFI39" s="38"/>
      <c r="JFJ39" s="38"/>
      <c r="JFK39" s="33"/>
      <c r="JFL39" s="34"/>
      <c r="JFM39" s="34"/>
      <c r="JFN39" s="37"/>
      <c r="JFO39" s="38"/>
      <c r="JFP39" s="38"/>
      <c r="JFQ39" s="38"/>
      <c r="JFR39" s="38"/>
      <c r="JFS39" s="38"/>
      <c r="JFT39" s="38"/>
      <c r="JFU39" s="38"/>
      <c r="JFV39" s="38"/>
      <c r="JFW39" s="38"/>
      <c r="JFX39" s="38"/>
      <c r="JFY39" s="38"/>
      <c r="JFZ39" s="38"/>
      <c r="JGA39" s="38"/>
      <c r="JGB39" s="38"/>
      <c r="JGC39" s="38"/>
      <c r="JGD39" s="38"/>
      <c r="JGE39" s="38"/>
      <c r="JGF39" s="38"/>
      <c r="JGG39" s="33"/>
      <c r="JGH39" s="34"/>
      <c r="JGI39" s="34"/>
      <c r="JGJ39" s="37"/>
      <c r="JGK39" s="38"/>
      <c r="JGL39" s="38"/>
      <c r="JGM39" s="38"/>
      <c r="JGN39" s="38"/>
      <c r="JGO39" s="38"/>
      <c r="JGP39" s="38"/>
      <c r="JGQ39" s="38"/>
      <c r="JGR39" s="38"/>
      <c r="JGS39" s="38"/>
      <c r="JGT39" s="38"/>
      <c r="JGU39" s="38"/>
      <c r="JGV39" s="38"/>
      <c r="JGW39" s="38"/>
      <c r="JGX39" s="38"/>
      <c r="JGY39" s="38"/>
      <c r="JGZ39" s="38"/>
      <c r="JHA39" s="38"/>
      <c r="JHB39" s="38"/>
      <c r="JHC39" s="33"/>
      <c r="JHD39" s="34"/>
      <c r="JHE39" s="34"/>
      <c r="JHF39" s="37"/>
      <c r="JHG39" s="38"/>
      <c r="JHH39" s="38"/>
      <c r="JHI39" s="38"/>
      <c r="JHJ39" s="38"/>
      <c r="JHK39" s="38"/>
      <c r="JHL39" s="38"/>
      <c r="JHM39" s="38"/>
      <c r="JHN39" s="38"/>
      <c r="JHO39" s="38"/>
      <c r="JHP39" s="38"/>
      <c r="JHQ39" s="38"/>
      <c r="JHR39" s="38"/>
      <c r="JHS39" s="38"/>
      <c r="JHT39" s="38"/>
      <c r="JHU39" s="38"/>
      <c r="JHV39" s="38"/>
      <c r="JHW39" s="38"/>
      <c r="JHX39" s="38"/>
      <c r="JHY39" s="33"/>
      <c r="JHZ39" s="34"/>
      <c r="JIA39" s="34"/>
      <c r="JIB39" s="37"/>
      <c r="JIC39" s="38"/>
      <c r="JID39" s="38"/>
      <c r="JIE39" s="38"/>
      <c r="JIF39" s="38"/>
      <c r="JIG39" s="38"/>
      <c r="JIH39" s="38"/>
      <c r="JII39" s="38"/>
      <c r="JIJ39" s="38"/>
      <c r="JIK39" s="38"/>
      <c r="JIL39" s="38"/>
      <c r="JIM39" s="38"/>
      <c r="JIN39" s="38"/>
      <c r="JIO39" s="38"/>
      <c r="JIP39" s="38"/>
      <c r="JIQ39" s="38"/>
      <c r="JIR39" s="38"/>
      <c r="JIS39" s="38"/>
      <c r="JIT39" s="38"/>
      <c r="JIU39" s="33"/>
      <c r="JIV39" s="34"/>
      <c r="JIW39" s="34"/>
      <c r="JIX39" s="37"/>
      <c r="JIY39" s="38"/>
      <c r="JIZ39" s="38"/>
      <c r="JJA39" s="38"/>
      <c r="JJB39" s="38"/>
      <c r="JJC39" s="38"/>
      <c r="JJD39" s="38"/>
      <c r="JJE39" s="38"/>
      <c r="JJF39" s="38"/>
      <c r="JJG39" s="38"/>
      <c r="JJH39" s="38"/>
      <c r="JJI39" s="38"/>
      <c r="JJJ39" s="38"/>
      <c r="JJK39" s="38"/>
      <c r="JJL39" s="38"/>
      <c r="JJM39" s="38"/>
      <c r="JJN39" s="38"/>
      <c r="JJO39" s="38"/>
      <c r="JJP39" s="38"/>
      <c r="JJQ39" s="33"/>
      <c r="JJR39" s="34"/>
      <c r="JJS39" s="34"/>
      <c r="JJT39" s="37"/>
      <c r="JJU39" s="38"/>
      <c r="JJV39" s="38"/>
      <c r="JJW39" s="38"/>
      <c r="JJX39" s="38"/>
      <c r="JJY39" s="38"/>
      <c r="JJZ39" s="38"/>
      <c r="JKA39" s="38"/>
      <c r="JKB39" s="38"/>
      <c r="JKC39" s="38"/>
      <c r="JKD39" s="38"/>
      <c r="JKE39" s="38"/>
      <c r="JKF39" s="38"/>
      <c r="JKG39" s="38"/>
      <c r="JKH39" s="38"/>
      <c r="JKI39" s="38"/>
      <c r="JKJ39" s="38"/>
      <c r="JKK39" s="38"/>
      <c r="JKL39" s="38"/>
      <c r="JKM39" s="33"/>
      <c r="JKN39" s="34"/>
      <c r="JKO39" s="34"/>
      <c r="JKP39" s="37"/>
      <c r="JKQ39" s="38"/>
      <c r="JKR39" s="38"/>
      <c r="JKS39" s="38"/>
      <c r="JKT39" s="38"/>
      <c r="JKU39" s="38"/>
      <c r="JKV39" s="38"/>
      <c r="JKW39" s="38"/>
      <c r="JKX39" s="38"/>
      <c r="JKY39" s="38"/>
      <c r="JKZ39" s="38"/>
      <c r="JLA39" s="38"/>
      <c r="JLB39" s="38"/>
      <c r="JLC39" s="38"/>
      <c r="JLD39" s="38"/>
      <c r="JLE39" s="38"/>
      <c r="JLF39" s="38"/>
      <c r="JLG39" s="38"/>
      <c r="JLH39" s="38"/>
      <c r="JLI39" s="33"/>
      <c r="JLJ39" s="34"/>
      <c r="JLK39" s="34"/>
      <c r="JLL39" s="37"/>
      <c r="JLM39" s="38"/>
      <c r="JLN39" s="38"/>
      <c r="JLO39" s="38"/>
      <c r="JLP39" s="38"/>
      <c r="JLQ39" s="38"/>
      <c r="JLR39" s="38"/>
      <c r="JLS39" s="38"/>
      <c r="JLT39" s="38"/>
      <c r="JLU39" s="38"/>
      <c r="JLV39" s="38"/>
      <c r="JLW39" s="38"/>
      <c r="JLX39" s="38"/>
      <c r="JLY39" s="38"/>
      <c r="JLZ39" s="38"/>
      <c r="JMA39" s="38"/>
      <c r="JMB39" s="38"/>
      <c r="JMC39" s="38"/>
      <c r="JMD39" s="38"/>
      <c r="JME39" s="33"/>
      <c r="JMF39" s="34"/>
      <c r="JMG39" s="34"/>
      <c r="JMH39" s="37"/>
      <c r="JMI39" s="38"/>
      <c r="JMJ39" s="38"/>
      <c r="JMK39" s="38"/>
      <c r="JML39" s="38"/>
      <c r="JMM39" s="38"/>
      <c r="JMN39" s="38"/>
      <c r="JMO39" s="38"/>
      <c r="JMP39" s="38"/>
      <c r="JMQ39" s="38"/>
      <c r="JMR39" s="38"/>
      <c r="JMS39" s="38"/>
      <c r="JMT39" s="38"/>
      <c r="JMU39" s="38"/>
      <c r="JMV39" s="38"/>
      <c r="JMW39" s="38"/>
      <c r="JMX39" s="38"/>
      <c r="JMY39" s="38"/>
      <c r="JMZ39" s="38"/>
      <c r="JNA39" s="33"/>
      <c r="JNB39" s="34"/>
      <c r="JNC39" s="34"/>
      <c r="JND39" s="37"/>
      <c r="JNE39" s="38"/>
      <c r="JNF39" s="38"/>
      <c r="JNG39" s="38"/>
      <c r="JNH39" s="38"/>
      <c r="JNI39" s="38"/>
      <c r="JNJ39" s="38"/>
      <c r="JNK39" s="38"/>
      <c r="JNL39" s="38"/>
      <c r="JNM39" s="38"/>
      <c r="JNN39" s="38"/>
      <c r="JNO39" s="38"/>
      <c r="JNP39" s="38"/>
      <c r="JNQ39" s="38"/>
      <c r="JNR39" s="38"/>
      <c r="JNS39" s="38"/>
      <c r="JNT39" s="38"/>
      <c r="JNU39" s="38"/>
      <c r="JNV39" s="38"/>
      <c r="JNW39" s="33"/>
      <c r="JNX39" s="34"/>
      <c r="JNY39" s="34"/>
      <c r="JNZ39" s="37"/>
      <c r="JOA39" s="38"/>
      <c r="JOB39" s="38"/>
      <c r="JOC39" s="38"/>
      <c r="JOD39" s="38"/>
      <c r="JOE39" s="38"/>
      <c r="JOF39" s="38"/>
      <c r="JOG39" s="38"/>
      <c r="JOH39" s="38"/>
      <c r="JOI39" s="38"/>
      <c r="JOJ39" s="38"/>
      <c r="JOK39" s="38"/>
      <c r="JOL39" s="38"/>
      <c r="JOM39" s="38"/>
      <c r="JON39" s="38"/>
      <c r="JOO39" s="38"/>
      <c r="JOP39" s="38"/>
      <c r="JOQ39" s="38"/>
      <c r="JOR39" s="38"/>
      <c r="JOS39" s="33"/>
      <c r="JOT39" s="34"/>
      <c r="JOU39" s="34"/>
      <c r="JOV39" s="37"/>
      <c r="JOW39" s="38"/>
      <c r="JOX39" s="38"/>
      <c r="JOY39" s="38"/>
      <c r="JOZ39" s="38"/>
      <c r="JPA39" s="38"/>
      <c r="JPB39" s="38"/>
      <c r="JPC39" s="38"/>
      <c r="JPD39" s="38"/>
      <c r="JPE39" s="38"/>
      <c r="JPF39" s="38"/>
      <c r="JPG39" s="38"/>
      <c r="JPH39" s="38"/>
      <c r="JPI39" s="38"/>
      <c r="JPJ39" s="38"/>
      <c r="JPK39" s="38"/>
      <c r="JPL39" s="38"/>
      <c r="JPM39" s="38"/>
      <c r="JPN39" s="38"/>
      <c r="JPO39" s="33"/>
      <c r="JPP39" s="34"/>
      <c r="JPQ39" s="34"/>
      <c r="JPR39" s="37"/>
      <c r="JPS39" s="38"/>
      <c r="JPT39" s="38"/>
      <c r="JPU39" s="38"/>
      <c r="JPV39" s="38"/>
      <c r="JPW39" s="38"/>
      <c r="JPX39" s="38"/>
      <c r="JPY39" s="38"/>
      <c r="JPZ39" s="38"/>
      <c r="JQA39" s="38"/>
      <c r="JQB39" s="38"/>
      <c r="JQC39" s="38"/>
      <c r="JQD39" s="38"/>
      <c r="JQE39" s="38"/>
      <c r="JQF39" s="38"/>
      <c r="JQG39" s="38"/>
      <c r="JQH39" s="38"/>
      <c r="JQI39" s="38"/>
      <c r="JQJ39" s="38"/>
      <c r="JQK39" s="33"/>
      <c r="JQL39" s="34"/>
      <c r="JQM39" s="34"/>
      <c r="JQN39" s="37"/>
      <c r="JQO39" s="38"/>
      <c r="JQP39" s="38"/>
      <c r="JQQ39" s="38"/>
      <c r="JQR39" s="38"/>
      <c r="JQS39" s="38"/>
      <c r="JQT39" s="38"/>
      <c r="JQU39" s="38"/>
      <c r="JQV39" s="38"/>
      <c r="JQW39" s="38"/>
      <c r="JQX39" s="38"/>
      <c r="JQY39" s="38"/>
      <c r="JQZ39" s="38"/>
      <c r="JRA39" s="38"/>
      <c r="JRB39" s="38"/>
      <c r="JRC39" s="38"/>
      <c r="JRD39" s="38"/>
      <c r="JRE39" s="38"/>
      <c r="JRF39" s="38"/>
      <c r="JRG39" s="33"/>
      <c r="JRH39" s="34"/>
      <c r="JRI39" s="34"/>
      <c r="JRJ39" s="37"/>
      <c r="JRK39" s="38"/>
      <c r="JRL39" s="38"/>
      <c r="JRM39" s="38"/>
      <c r="JRN39" s="38"/>
      <c r="JRO39" s="38"/>
      <c r="JRP39" s="38"/>
      <c r="JRQ39" s="38"/>
      <c r="JRR39" s="38"/>
      <c r="JRS39" s="38"/>
      <c r="JRT39" s="38"/>
      <c r="JRU39" s="38"/>
      <c r="JRV39" s="38"/>
      <c r="JRW39" s="38"/>
      <c r="JRX39" s="38"/>
      <c r="JRY39" s="38"/>
      <c r="JRZ39" s="38"/>
      <c r="JSA39" s="38"/>
      <c r="JSB39" s="38"/>
      <c r="JSC39" s="33"/>
      <c r="JSD39" s="34"/>
      <c r="JSE39" s="34"/>
      <c r="JSF39" s="37"/>
      <c r="JSG39" s="38"/>
      <c r="JSH39" s="38"/>
      <c r="JSI39" s="38"/>
      <c r="JSJ39" s="38"/>
      <c r="JSK39" s="38"/>
      <c r="JSL39" s="38"/>
      <c r="JSM39" s="38"/>
      <c r="JSN39" s="38"/>
      <c r="JSO39" s="38"/>
      <c r="JSP39" s="38"/>
      <c r="JSQ39" s="38"/>
      <c r="JSR39" s="38"/>
      <c r="JSS39" s="38"/>
      <c r="JST39" s="38"/>
      <c r="JSU39" s="38"/>
      <c r="JSV39" s="38"/>
      <c r="JSW39" s="38"/>
      <c r="JSX39" s="38"/>
      <c r="JSY39" s="33"/>
      <c r="JSZ39" s="34"/>
      <c r="JTA39" s="34"/>
      <c r="JTB39" s="37"/>
      <c r="JTC39" s="38"/>
      <c r="JTD39" s="38"/>
      <c r="JTE39" s="38"/>
      <c r="JTF39" s="38"/>
      <c r="JTG39" s="38"/>
      <c r="JTH39" s="38"/>
      <c r="JTI39" s="38"/>
      <c r="JTJ39" s="38"/>
      <c r="JTK39" s="38"/>
      <c r="JTL39" s="38"/>
      <c r="JTM39" s="38"/>
      <c r="JTN39" s="38"/>
      <c r="JTO39" s="38"/>
      <c r="JTP39" s="38"/>
      <c r="JTQ39" s="38"/>
      <c r="JTR39" s="38"/>
      <c r="JTS39" s="38"/>
      <c r="JTT39" s="38"/>
      <c r="JTU39" s="33"/>
      <c r="JTV39" s="34"/>
      <c r="JTW39" s="34"/>
      <c r="JTX39" s="37"/>
      <c r="JTY39" s="38"/>
      <c r="JTZ39" s="38"/>
      <c r="JUA39" s="38"/>
      <c r="JUB39" s="38"/>
      <c r="JUC39" s="38"/>
      <c r="JUD39" s="38"/>
      <c r="JUE39" s="38"/>
      <c r="JUF39" s="38"/>
      <c r="JUG39" s="38"/>
      <c r="JUH39" s="38"/>
      <c r="JUI39" s="38"/>
      <c r="JUJ39" s="38"/>
      <c r="JUK39" s="38"/>
      <c r="JUL39" s="38"/>
      <c r="JUM39" s="38"/>
      <c r="JUN39" s="38"/>
      <c r="JUO39" s="38"/>
      <c r="JUP39" s="38"/>
      <c r="JUQ39" s="33"/>
      <c r="JUR39" s="34"/>
      <c r="JUS39" s="34"/>
      <c r="JUT39" s="37"/>
      <c r="JUU39" s="38"/>
      <c r="JUV39" s="38"/>
      <c r="JUW39" s="38"/>
      <c r="JUX39" s="38"/>
      <c r="JUY39" s="38"/>
      <c r="JUZ39" s="38"/>
      <c r="JVA39" s="38"/>
      <c r="JVB39" s="38"/>
      <c r="JVC39" s="38"/>
      <c r="JVD39" s="38"/>
      <c r="JVE39" s="38"/>
      <c r="JVF39" s="38"/>
      <c r="JVG39" s="38"/>
      <c r="JVH39" s="38"/>
      <c r="JVI39" s="38"/>
      <c r="JVJ39" s="38"/>
      <c r="JVK39" s="38"/>
      <c r="JVL39" s="38"/>
      <c r="JVM39" s="33"/>
      <c r="JVN39" s="34"/>
      <c r="JVO39" s="34"/>
      <c r="JVP39" s="37"/>
      <c r="JVQ39" s="38"/>
      <c r="JVR39" s="38"/>
      <c r="JVS39" s="38"/>
      <c r="JVT39" s="38"/>
      <c r="JVU39" s="38"/>
      <c r="JVV39" s="38"/>
      <c r="JVW39" s="38"/>
      <c r="JVX39" s="38"/>
      <c r="JVY39" s="38"/>
      <c r="JVZ39" s="38"/>
      <c r="JWA39" s="38"/>
      <c r="JWB39" s="38"/>
      <c r="JWC39" s="38"/>
      <c r="JWD39" s="38"/>
      <c r="JWE39" s="38"/>
      <c r="JWF39" s="38"/>
      <c r="JWG39" s="38"/>
      <c r="JWH39" s="38"/>
      <c r="JWI39" s="33"/>
      <c r="JWJ39" s="34"/>
      <c r="JWK39" s="34"/>
      <c r="JWL39" s="37"/>
      <c r="JWM39" s="38"/>
      <c r="JWN39" s="38"/>
      <c r="JWO39" s="38"/>
      <c r="JWP39" s="38"/>
      <c r="JWQ39" s="38"/>
      <c r="JWR39" s="38"/>
      <c r="JWS39" s="38"/>
      <c r="JWT39" s="38"/>
      <c r="JWU39" s="38"/>
      <c r="JWV39" s="38"/>
      <c r="JWW39" s="38"/>
      <c r="JWX39" s="38"/>
      <c r="JWY39" s="38"/>
      <c r="JWZ39" s="38"/>
      <c r="JXA39" s="38"/>
      <c r="JXB39" s="38"/>
      <c r="JXC39" s="38"/>
      <c r="JXD39" s="38"/>
      <c r="JXE39" s="33"/>
      <c r="JXF39" s="34"/>
      <c r="JXG39" s="34"/>
      <c r="JXH39" s="37"/>
      <c r="JXI39" s="38"/>
      <c r="JXJ39" s="38"/>
      <c r="JXK39" s="38"/>
      <c r="JXL39" s="38"/>
      <c r="JXM39" s="38"/>
      <c r="JXN39" s="38"/>
      <c r="JXO39" s="38"/>
      <c r="JXP39" s="38"/>
      <c r="JXQ39" s="38"/>
      <c r="JXR39" s="38"/>
      <c r="JXS39" s="38"/>
      <c r="JXT39" s="38"/>
      <c r="JXU39" s="38"/>
      <c r="JXV39" s="38"/>
      <c r="JXW39" s="38"/>
      <c r="JXX39" s="38"/>
      <c r="JXY39" s="38"/>
      <c r="JXZ39" s="38"/>
      <c r="JYA39" s="33"/>
      <c r="JYB39" s="34"/>
      <c r="JYC39" s="34"/>
      <c r="JYD39" s="37"/>
      <c r="JYE39" s="38"/>
      <c r="JYF39" s="38"/>
      <c r="JYG39" s="38"/>
      <c r="JYH39" s="38"/>
      <c r="JYI39" s="38"/>
      <c r="JYJ39" s="38"/>
      <c r="JYK39" s="38"/>
      <c r="JYL39" s="38"/>
      <c r="JYM39" s="38"/>
      <c r="JYN39" s="38"/>
      <c r="JYO39" s="38"/>
      <c r="JYP39" s="38"/>
      <c r="JYQ39" s="38"/>
      <c r="JYR39" s="38"/>
      <c r="JYS39" s="38"/>
      <c r="JYT39" s="38"/>
      <c r="JYU39" s="38"/>
      <c r="JYV39" s="38"/>
      <c r="JYW39" s="33"/>
      <c r="JYX39" s="34"/>
      <c r="JYY39" s="34"/>
      <c r="JYZ39" s="37"/>
      <c r="JZA39" s="38"/>
      <c r="JZB39" s="38"/>
      <c r="JZC39" s="38"/>
      <c r="JZD39" s="38"/>
      <c r="JZE39" s="38"/>
      <c r="JZF39" s="38"/>
      <c r="JZG39" s="38"/>
      <c r="JZH39" s="38"/>
      <c r="JZI39" s="38"/>
      <c r="JZJ39" s="38"/>
      <c r="JZK39" s="38"/>
      <c r="JZL39" s="38"/>
      <c r="JZM39" s="38"/>
      <c r="JZN39" s="38"/>
      <c r="JZO39" s="38"/>
      <c r="JZP39" s="38"/>
      <c r="JZQ39" s="38"/>
      <c r="JZR39" s="38"/>
      <c r="JZS39" s="33"/>
      <c r="JZT39" s="34"/>
      <c r="JZU39" s="34"/>
      <c r="JZV39" s="37"/>
      <c r="JZW39" s="38"/>
      <c r="JZX39" s="38"/>
      <c r="JZY39" s="38"/>
      <c r="JZZ39" s="38"/>
      <c r="KAA39" s="38"/>
      <c r="KAB39" s="38"/>
      <c r="KAC39" s="38"/>
      <c r="KAD39" s="38"/>
      <c r="KAE39" s="38"/>
      <c r="KAF39" s="38"/>
      <c r="KAG39" s="38"/>
      <c r="KAH39" s="38"/>
      <c r="KAI39" s="38"/>
      <c r="KAJ39" s="38"/>
      <c r="KAK39" s="38"/>
      <c r="KAL39" s="38"/>
      <c r="KAM39" s="38"/>
      <c r="KAN39" s="38"/>
      <c r="KAO39" s="33"/>
      <c r="KAP39" s="34"/>
      <c r="KAQ39" s="34"/>
      <c r="KAR39" s="37"/>
      <c r="KAS39" s="38"/>
      <c r="KAT39" s="38"/>
      <c r="KAU39" s="38"/>
      <c r="KAV39" s="38"/>
      <c r="KAW39" s="38"/>
      <c r="KAX39" s="38"/>
      <c r="KAY39" s="38"/>
      <c r="KAZ39" s="38"/>
      <c r="KBA39" s="38"/>
      <c r="KBB39" s="38"/>
      <c r="KBC39" s="38"/>
      <c r="KBD39" s="38"/>
      <c r="KBE39" s="38"/>
      <c r="KBF39" s="38"/>
      <c r="KBG39" s="38"/>
      <c r="KBH39" s="38"/>
      <c r="KBI39" s="38"/>
      <c r="KBJ39" s="38"/>
      <c r="KBK39" s="33"/>
      <c r="KBL39" s="34"/>
      <c r="KBM39" s="34"/>
      <c r="KBN39" s="37"/>
      <c r="KBO39" s="38"/>
      <c r="KBP39" s="38"/>
      <c r="KBQ39" s="38"/>
      <c r="KBR39" s="38"/>
      <c r="KBS39" s="38"/>
      <c r="KBT39" s="38"/>
      <c r="KBU39" s="38"/>
      <c r="KBV39" s="38"/>
      <c r="KBW39" s="38"/>
      <c r="KBX39" s="38"/>
      <c r="KBY39" s="38"/>
      <c r="KBZ39" s="38"/>
      <c r="KCA39" s="38"/>
      <c r="KCB39" s="38"/>
      <c r="KCC39" s="38"/>
      <c r="KCD39" s="38"/>
      <c r="KCE39" s="38"/>
      <c r="KCF39" s="38"/>
      <c r="KCG39" s="33"/>
      <c r="KCH39" s="34"/>
      <c r="KCI39" s="34"/>
      <c r="KCJ39" s="37"/>
      <c r="KCK39" s="38"/>
      <c r="KCL39" s="38"/>
      <c r="KCM39" s="38"/>
      <c r="KCN39" s="38"/>
      <c r="KCO39" s="38"/>
      <c r="KCP39" s="38"/>
      <c r="KCQ39" s="38"/>
      <c r="KCR39" s="38"/>
      <c r="KCS39" s="38"/>
      <c r="KCT39" s="38"/>
      <c r="KCU39" s="38"/>
      <c r="KCV39" s="38"/>
      <c r="KCW39" s="38"/>
      <c r="KCX39" s="38"/>
      <c r="KCY39" s="38"/>
      <c r="KCZ39" s="38"/>
      <c r="KDA39" s="38"/>
      <c r="KDB39" s="38"/>
      <c r="KDC39" s="33"/>
      <c r="KDD39" s="34"/>
      <c r="KDE39" s="34"/>
      <c r="KDF39" s="37"/>
      <c r="KDG39" s="38"/>
      <c r="KDH39" s="38"/>
      <c r="KDI39" s="38"/>
      <c r="KDJ39" s="38"/>
      <c r="KDK39" s="38"/>
      <c r="KDL39" s="38"/>
      <c r="KDM39" s="38"/>
      <c r="KDN39" s="38"/>
      <c r="KDO39" s="38"/>
      <c r="KDP39" s="38"/>
      <c r="KDQ39" s="38"/>
      <c r="KDR39" s="38"/>
      <c r="KDS39" s="38"/>
      <c r="KDT39" s="38"/>
      <c r="KDU39" s="38"/>
      <c r="KDV39" s="38"/>
      <c r="KDW39" s="38"/>
      <c r="KDX39" s="38"/>
      <c r="KDY39" s="33"/>
      <c r="KDZ39" s="34"/>
      <c r="KEA39" s="34"/>
      <c r="KEB39" s="37"/>
      <c r="KEC39" s="38"/>
      <c r="KED39" s="38"/>
      <c r="KEE39" s="38"/>
      <c r="KEF39" s="38"/>
      <c r="KEG39" s="38"/>
      <c r="KEH39" s="38"/>
      <c r="KEI39" s="38"/>
      <c r="KEJ39" s="38"/>
      <c r="KEK39" s="38"/>
      <c r="KEL39" s="38"/>
      <c r="KEM39" s="38"/>
      <c r="KEN39" s="38"/>
      <c r="KEO39" s="38"/>
      <c r="KEP39" s="38"/>
      <c r="KEQ39" s="38"/>
      <c r="KER39" s="38"/>
      <c r="KES39" s="38"/>
      <c r="KET39" s="38"/>
      <c r="KEU39" s="33"/>
      <c r="KEV39" s="34"/>
      <c r="KEW39" s="34"/>
      <c r="KEX39" s="37"/>
      <c r="KEY39" s="38"/>
      <c r="KEZ39" s="38"/>
      <c r="KFA39" s="38"/>
      <c r="KFB39" s="38"/>
      <c r="KFC39" s="38"/>
      <c r="KFD39" s="38"/>
      <c r="KFE39" s="38"/>
      <c r="KFF39" s="38"/>
      <c r="KFG39" s="38"/>
      <c r="KFH39" s="38"/>
      <c r="KFI39" s="38"/>
      <c r="KFJ39" s="38"/>
      <c r="KFK39" s="38"/>
      <c r="KFL39" s="38"/>
      <c r="KFM39" s="38"/>
      <c r="KFN39" s="38"/>
      <c r="KFO39" s="38"/>
      <c r="KFP39" s="38"/>
      <c r="KFQ39" s="33"/>
      <c r="KFR39" s="34"/>
      <c r="KFS39" s="34"/>
      <c r="KFT39" s="37"/>
      <c r="KFU39" s="38"/>
      <c r="KFV39" s="38"/>
      <c r="KFW39" s="38"/>
      <c r="KFX39" s="38"/>
      <c r="KFY39" s="38"/>
      <c r="KFZ39" s="38"/>
      <c r="KGA39" s="38"/>
      <c r="KGB39" s="38"/>
      <c r="KGC39" s="38"/>
      <c r="KGD39" s="38"/>
      <c r="KGE39" s="38"/>
      <c r="KGF39" s="38"/>
      <c r="KGG39" s="38"/>
      <c r="KGH39" s="38"/>
      <c r="KGI39" s="38"/>
      <c r="KGJ39" s="38"/>
      <c r="KGK39" s="38"/>
      <c r="KGL39" s="38"/>
      <c r="KGM39" s="33"/>
      <c r="KGN39" s="34"/>
      <c r="KGO39" s="34"/>
      <c r="KGP39" s="37"/>
      <c r="KGQ39" s="38"/>
      <c r="KGR39" s="38"/>
      <c r="KGS39" s="38"/>
      <c r="KGT39" s="38"/>
      <c r="KGU39" s="38"/>
      <c r="KGV39" s="38"/>
      <c r="KGW39" s="38"/>
      <c r="KGX39" s="38"/>
      <c r="KGY39" s="38"/>
      <c r="KGZ39" s="38"/>
      <c r="KHA39" s="38"/>
      <c r="KHB39" s="38"/>
      <c r="KHC39" s="38"/>
      <c r="KHD39" s="38"/>
      <c r="KHE39" s="38"/>
      <c r="KHF39" s="38"/>
      <c r="KHG39" s="38"/>
      <c r="KHH39" s="38"/>
      <c r="KHI39" s="33"/>
      <c r="KHJ39" s="34"/>
      <c r="KHK39" s="34"/>
      <c r="KHL39" s="37"/>
      <c r="KHM39" s="38"/>
      <c r="KHN39" s="38"/>
      <c r="KHO39" s="38"/>
      <c r="KHP39" s="38"/>
      <c r="KHQ39" s="38"/>
      <c r="KHR39" s="38"/>
      <c r="KHS39" s="38"/>
      <c r="KHT39" s="38"/>
      <c r="KHU39" s="38"/>
      <c r="KHV39" s="38"/>
      <c r="KHW39" s="38"/>
      <c r="KHX39" s="38"/>
      <c r="KHY39" s="38"/>
      <c r="KHZ39" s="38"/>
      <c r="KIA39" s="38"/>
      <c r="KIB39" s="38"/>
      <c r="KIC39" s="38"/>
      <c r="KID39" s="38"/>
      <c r="KIE39" s="33"/>
      <c r="KIF39" s="34"/>
      <c r="KIG39" s="34"/>
      <c r="KIH39" s="37"/>
      <c r="KII39" s="38"/>
      <c r="KIJ39" s="38"/>
      <c r="KIK39" s="38"/>
      <c r="KIL39" s="38"/>
      <c r="KIM39" s="38"/>
      <c r="KIN39" s="38"/>
      <c r="KIO39" s="38"/>
      <c r="KIP39" s="38"/>
      <c r="KIQ39" s="38"/>
      <c r="KIR39" s="38"/>
      <c r="KIS39" s="38"/>
      <c r="KIT39" s="38"/>
      <c r="KIU39" s="38"/>
      <c r="KIV39" s="38"/>
      <c r="KIW39" s="38"/>
      <c r="KIX39" s="38"/>
      <c r="KIY39" s="38"/>
      <c r="KIZ39" s="38"/>
      <c r="KJA39" s="33"/>
      <c r="KJB39" s="34"/>
      <c r="KJC39" s="34"/>
      <c r="KJD39" s="37"/>
      <c r="KJE39" s="38"/>
      <c r="KJF39" s="38"/>
      <c r="KJG39" s="38"/>
      <c r="KJH39" s="38"/>
      <c r="KJI39" s="38"/>
      <c r="KJJ39" s="38"/>
      <c r="KJK39" s="38"/>
      <c r="KJL39" s="38"/>
      <c r="KJM39" s="38"/>
      <c r="KJN39" s="38"/>
      <c r="KJO39" s="38"/>
      <c r="KJP39" s="38"/>
      <c r="KJQ39" s="38"/>
      <c r="KJR39" s="38"/>
      <c r="KJS39" s="38"/>
      <c r="KJT39" s="38"/>
      <c r="KJU39" s="38"/>
      <c r="KJV39" s="38"/>
      <c r="KJW39" s="33"/>
      <c r="KJX39" s="34"/>
      <c r="KJY39" s="34"/>
      <c r="KJZ39" s="37"/>
      <c r="KKA39" s="38"/>
      <c r="KKB39" s="38"/>
      <c r="KKC39" s="38"/>
      <c r="KKD39" s="38"/>
      <c r="KKE39" s="38"/>
      <c r="KKF39" s="38"/>
      <c r="KKG39" s="38"/>
      <c r="KKH39" s="38"/>
      <c r="KKI39" s="38"/>
      <c r="KKJ39" s="38"/>
      <c r="KKK39" s="38"/>
      <c r="KKL39" s="38"/>
      <c r="KKM39" s="38"/>
      <c r="KKN39" s="38"/>
      <c r="KKO39" s="38"/>
      <c r="KKP39" s="38"/>
      <c r="KKQ39" s="38"/>
      <c r="KKR39" s="38"/>
      <c r="KKS39" s="33"/>
      <c r="KKT39" s="34"/>
      <c r="KKU39" s="34"/>
      <c r="KKV39" s="37"/>
      <c r="KKW39" s="38"/>
      <c r="KKX39" s="38"/>
      <c r="KKY39" s="38"/>
      <c r="KKZ39" s="38"/>
      <c r="KLA39" s="38"/>
      <c r="KLB39" s="38"/>
      <c r="KLC39" s="38"/>
      <c r="KLD39" s="38"/>
      <c r="KLE39" s="38"/>
      <c r="KLF39" s="38"/>
      <c r="KLG39" s="38"/>
      <c r="KLH39" s="38"/>
      <c r="KLI39" s="38"/>
      <c r="KLJ39" s="38"/>
      <c r="KLK39" s="38"/>
      <c r="KLL39" s="38"/>
      <c r="KLM39" s="38"/>
      <c r="KLN39" s="38"/>
      <c r="KLO39" s="33"/>
      <c r="KLP39" s="34"/>
      <c r="KLQ39" s="34"/>
      <c r="KLR39" s="37"/>
      <c r="KLS39" s="38"/>
      <c r="KLT39" s="38"/>
      <c r="KLU39" s="38"/>
      <c r="KLV39" s="38"/>
      <c r="KLW39" s="38"/>
      <c r="KLX39" s="38"/>
      <c r="KLY39" s="38"/>
      <c r="KLZ39" s="38"/>
      <c r="KMA39" s="38"/>
      <c r="KMB39" s="38"/>
      <c r="KMC39" s="38"/>
      <c r="KMD39" s="38"/>
      <c r="KME39" s="38"/>
      <c r="KMF39" s="38"/>
      <c r="KMG39" s="38"/>
      <c r="KMH39" s="38"/>
      <c r="KMI39" s="38"/>
      <c r="KMJ39" s="38"/>
      <c r="KMK39" s="33"/>
      <c r="KML39" s="34"/>
      <c r="KMM39" s="34"/>
      <c r="KMN39" s="37"/>
      <c r="KMO39" s="38"/>
      <c r="KMP39" s="38"/>
      <c r="KMQ39" s="38"/>
      <c r="KMR39" s="38"/>
      <c r="KMS39" s="38"/>
      <c r="KMT39" s="38"/>
      <c r="KMU39" s="38"/>
      <c r="KMV39" s="38"/>
      <c r="KMW39" s="38"/>
      <c r="KMX39" s="38"/>
      <c r="KMY39" s="38"/>
      <c r="KMZ39" s="38"/>
      <c r="KNA39" s="38"/>
      <c r="KNB39" s="38"/>
      <c r="KNC39" s="38"/>
      <c r="KND39" s="38"/>
      <c r="KNE39" s="38"/>
      <c r="KNF39" s="38"/>
      <c r="KNG39" s="33"/>
      <c r="KNH39" s="34"/>
      <c r="KNI39" s="34"/>
      <c r="KNJ39" s="37"/>
      <c r="KNK39" s="38"/>
      <c r="KNL39" s="38"/>
      <c r="KNM39" s="38"/>
      <c r="KNN39" s="38"/>
      <c r="KNO39" s="38"/>
      <c r="KNP39" s="38"/>
      <c r="KNQ39" s="38"/>
      <c r="KNR39" s="38"/>
      <c r="KNS39" s="38"/>
      <c r="KNT39" s="38"/>
      <c r="KNU39" s="38"/>
      <c r="KNV39" s="38"/>
      <c r="KNW39" s="38"/>
      <c r="KNX39" s="38"/>
      <c r="KNY39" s="38"/>
      <c r="KNZ39" s="38"/>
      <c r="KOA39" s="38"/>
      <c r="KOB39" s="38"/>
      <c r="KOC39" s="33"/>
      <c r="KOD39" s="34"/>
      <c r="KOE39" s="34"/>
      <c r="KOF39" s="37"/>
      <c r="KOG39" s="38"/>
      <c r="KOH39" s="38"/>
      <c r="KOI39" s="38"/>
      <c r="KOJ39" s="38"/>
      <c r="KOK39" s="38"/>
      <c r="KOL39" s="38"/>
      <c r="KOM39" s="38"/>
      <c r="KON39" s="38"/>
      <c r="KOO39" s="38"/>
      <c r="KOP39" s="38"/>
      <c r="KOQ39" s="38"/>
      <c r="KOR39" s="38"/>
      <c r="KOS39" s="38"/>
      <c r="KOT39" s="38"/>
      <c r="KOU39" s="38"/>
      <c r="KOV39" s="38"/>
      <c r="KOW39" s="38"/>
      <c r="KOX39" s="38"/>
      <c r="KOY39" s="33"/>
      <c r="KOZ39" s="34"/>
      <c r="KPA39" s="34"/>
      <c r="KPB39" s="37"/>
      <c r="KPC39" s="38"/>
      <c r="KPD39" s="38"/>
      <c r="KPE39" s="38"/>
      <c r="KPF39" s="38"/>
      <c r="KPG39" s="38"/>
      <c r="KPH39" s="38"/>
      <c r="KPI39" s="38"/>
      <c r="KPJ39" s="38"/>
      <c r="KPK39" s="38"/>
      <c r="KPL39" s="38"/>
      <c r="KPM39" s="38"/>
      <c r="KPN39" s="38"/>
      <c r="KPO39" s="38"/>
      <c r="KPP39" s="38"/>
      <c r="KPQ39" s="38"/>
      <c r="KPR39" s="38"/>
      <c r="KPS39" s="38"/>
      <c r="KPT39" s="38"/>
      <c r="KPU39" s="33"/>
      <c r="KPV39" s="34"/>
      <c r="KPW39" s="34"/>
      <c r="KPX39" s="37"/>
      <c r="KPY39" s="38"/>
      <c r="KPZ39" s="38"/>
      <c r="KQA39" s="38"/>
      <c r="KQB39" s="38"/>
      <c r="KQC39" s="38"/>
      <c r="KQD39" s="38"/>
      <c r="KQE39" s="38"/>
      <c r="KQF39" s="38"/>
      <c r="KQG39" s="38"/>
      <c r="KQH39" s="38"/>
      <c r="KQI39" s="38"/>
      <c r="KQJ39" s="38"/>
      <c r="KQK39" s="38"/>
      <c r="KQL39" s="38"/>
      <c r="KQM39" s="38"/>
      <c r="KQN39" s="38"/>
      <c r="KQO39" s="38"/>
      <c r="KQP39" s="38"/>
      <c r="KQQ39" s="33"/>
      <c r="KQR39" s="34"/>
      <c r="KQS39" s="34"/>
      <c r="KQT39" s="37"/>
      <c r="KQU39" s="38"/>
      <c r="KQV39" s="38"/>
      <c r="KQW39" s="38"/>
      <c r="KQX39" s="38"/>
      <c r="KQY39" s="38"/>
      <c r="KQZ39" s="38"/>
      <c r="KRA39" s="38"/>
      <c r="KRB39" s="38"/>
      <c r="KRC39" s="38"/>
      <c r="KRD39" s="38"/>
      <c r="KRE39" s="38"/>
      <c r="KRF39" s="38"/>
      <c r="KRG39" s="38"/>
      <c r="KRH39" s="38"/>
      <c r="KRI39" s="38"/>
      <c r="KRJ39" s="38"/>
      <c r="KRK39" s="38"/>
      <c r="KRL39" s="38"/>
      <c r="KRM39" s="33"/>
      <c r="KRN39" s="34"/>
      <c r="KRO39" s="34"/>
      <c r="KRP39" s="37"/>
      <c r="KRQ39" s="38"/>
      <c r="KRR39" s="38"/>
      <c r="KRS39" s="38"/>
      <c r="KRT39" s="38"/>
      <c r="KRU39" s="38"/>
      <c r="KRV39" s="38"/>
      <c r="KRW39" s="38"/>
      <c r="KRX39" s="38"/>
      <c r="KRY39" s="38"/>
      <c r="KRZ39" s="38"/>
      <c r="KSA39" s="38"/>
      <c r="KSB39" s="38"/>
      <c r="KSC39" s="38"/>
      <c r="KSD39" s="38"/>
      <c r="KSE39" s="38"/>
      <c r="KSF39" s="38"/>
      <c r="KSG39" s="38"/>
      <c r="KSH39" s="38"/>
      <c r="KSI39" s="33"/>
      <c r="KSJ39" s="34"/>
      <c r="KSK39" s="34"/>
      <c r="KSL39" s="37"/>
      <c r="KSM39" s="38"/>
      <c r="KSN39" s="38"/>
      <c r="KSO39" s="38"/>
      <c r="KSP39" s="38"/>
      <c r="KSQ39" s="38"/>
      <c r="KSR39" s="38"/>
      <c r="KSS39" s="38"/>
      <c r="KST39" s="38"/>
      <c r="KSU39" s="38"/>
      <c r="KSV39" s="38"/>
      <c r="KSW39" s="38"/>
      <c r="KSX39" s="38"/>
      <c r="KSY39" s="38"/>
      <c r="KSZ39" s="38"/>
      <c r="KTA39" s="38"/>
      <c r="KTB39" s="38"/>
      <c r="KTC39" s="38"/>
      <c r="KTD39" s="38"/>
      <c r="KTE39" s="33"/>
      <c r="KTF39" s="34"/>
      <c r="KTG39" s="34"/>
      <c r="KTH39" s="37"/>
      <c r="KTI39" s="38"/>
      <c r="KTJ39" s="38"/>
      <c r="KTK39" s="38"/>
      <c r="KTL39" s="38"/>
      <c r="KTM39" s="38"/>
      <c r="KTN39" s="38"/>
      <c r="KTO39" s="38"/>
      <c r="KTP39" s="38"/>
      <c r="KTQ39" s="38"/>
      <c r="KTR39" s="38"/>
      <c r="KTS39" s="38"/>
      <c r="KTT39" s="38"/>
      <c r="KTU39" s="38"/>
      <c r="KTV39" s="38"/>
      <c r="KTW39" s="38"/>
      <c r="KTX39" s="38"/>
      <c r="KTY39" s="38"/>
      <c r="KTZ39" s="38"/>
      <c r="KUA39" s="33"/>
      <c r="KUB39" s="34"/>
      <c r="KUC39" s="34"/>
      <c r="KUD39" s="37"/>
      <c r="KUE39" s="38"/>
      <c r="KUF39" s="38"/>
      <c r="KUG39" s="38"/>
      <c r="KUH39" s="38"/>
      <c r="KUI39" s="38"/>
      <c r="KUJ39" s="38"/>
      <c r="KUK39" s="38"/>
      <c r="KUL39" s="38"/>
      <c r="KUM39" s="38"/>
      <c r="KUN39" s="38"/>
      <c r="KUO39" s="38"/>
      <c r="KUP39" s="38"/>
      <c r="KUQ39" s="38"/>
      <c r="KUR39" s="38"/>
      <c r="KUS39" s="38"/>
      <c r="KUT39" s="38"/>
      <c r="KUU39" s="38"/>
      <c r="KUV39" s="38"/>
      <c r="KUW39" s="33"/>
      <c r="KUX39" s="34"/>
      <c r="KUY39" s="34"/>
      <c r="KUZ39" s="37"/>
      <c r="KVA39" s="38"/>
      <c r="KVB39" s="38"/>
      <c r="KVC39" s="38"/>
      <c r="KVD39" s="38"/>
      <c r="KVE39" s="38"/>
      <c r="KVF39" s="38"/>
      <c r="KVG39" s="38"/>
      <c r="KVH39" s="38"/>
      <c r="KVI39" s="38"/>
      <c r="KVJ39" s="38"/>
      <c r="KVK39" s="38"/>
      <c r="KVL39" s="38"/>
      <c r="KVM39" s="38"/>
      <c r="KVN39" s="38"/>
      <c r="KVO39" s="38"/>
      <c r="KVP39" s="38"/>
      <c r="KVQ39" s="38"/>
      <c r="KVR39" s="38"/>
      <c r="KVS39" s="33"/>
      <c r="KVT39" s="34"/>
      <c r="KVU39" s="34"/>
      <c r="KVV39" s="37"/>
      <c r="KVW39" s="38"/>
      <c r="KVX39" s="38"/>
      <c r="KVY39" s="38"/>
      <c r="KVZ39" s="38"/>
      <c r="KWA39" s="38"/>
      <c r="KWB39" s="38"/>
      <c r="KWC39" s="38"/>
      <c r="KWD39" s="38"/>
      <c r="KWE39" s="38"/>
      <c r="KWF39" s="38"/>
      <c r="KWG39" s="38"/>
      <c r="KWH39" s="38"/>
      <c r="KWI39" s="38"/>
      <c r="KWJ39" s="38"/>
      <c r="KWK39" s="38"/>
      <c r="KWL39" s="38"/>
      <c r="KWM39" s="38"/>
      <c r="KWN39" s="38"/>
      <c r="KWO39" s="33"/>
      <c r="KWP39" s="34"/>
      <c r="KWQ39" s="34"/>
      <c r="KWR39" s="37"/>
      <c r="KWS39" s="38"/>
      <c r="KWT39" s="38"/>
      <c r="KWU39" s="38"/>
      <c r="KWV39" s="38"/>
      <c r="KWW39" s="38"/>
      <c r="KWX39" s="38"/>
      <c r="KWY39" s="38"/>
      <c r="KWZ39" s="38"/>
      <c r="KXA39" s="38"/>
      <c r="KXB39" s="38"/>
      <c r="KXC39" s="38"/>
      <c r="KXD39" s="38"/>
      <c r="KXE39" s="38"/>
      <c r="KXF39" s="38"/>
      <c r="KXG39" s="38"/>
      <c r="KXH39" s="38"/>
      <c r="KXI39" s="38"/>
      <c r="KXJ39" s="38"/>
      <c r="KXK39" s="33"/>
      <c r="KXL39" s="34"/>
      <c r="KXM39" s="34"/>
      <c r="KXN39" s="37"/>
      <c r="KXO39" s="38"/>
      <c r="KXP39" s="38"/>
      <c r="KXQ39" s="38"/>
      <c r="KXR39" s="38"/>
      <c r="KXS39" s="38"/>
      <c r="KXT39" s="38"/>
      <c r="KXU39" s="38"/>
      <c r="KXV39" s="38"/>
      <c r="KXW39" s="38"/>
      <c r="KXX39" s="38"/>
      <c r="KXY39" s="38"/>
      <c r="KXZ39" s="38"/>
      <c r="KYA39" s="38"/>
      <c r="KYB39" s="38"/>
      <c r="KYC39" s="38"/>
      <c r="KYD39" s="38"/>
      <c r="KYE39" s="38"/>
      <c r="KYF39" s="38"/>
      <c r="KYG39" s="33"/>
      <c r="KYH39" s="34"/>
      <c r="KYI39" s="34"/>
      <c r="KYJ39" s="37"/>
      <c r="KYK39" s="38"/>
      <c r="KYL39" s="38"/>
      <c r="KYM39" s="38"/>
      <c r="KYN39" s="38"/>
      <c r="KYO39" s="38"/>
      <c r="KYP39" s="38"/>
      <c r="KYQ39" s="38"/>
      <c r="KYR39" s="38"/>
      <c r="KYS39" s="38"/>
      <c r="KYT39" s="38"/>
      <c r="KYU39" s="38"/>
      <c r="KYV39" s="38"/>
      <c r="KYW39" s="38"/>
      <c r="KYX39" s="38"/>
      <c r="KYY39" s="38"/>
      <c r="KYZ39" s="38"/>
      <c r="KZA39" s="38"/>
      <c r="KZB39" s="38"/>
      <c r="KZC39" s="33"/>
      <c r="KZD39" s="34"/>
      <c r="KZE39" s="34"/>
      <c r="KZF39" s="37"/>
      <c r="KZG39" s="38"/>
      <c r="KZH39" s="38"/>
      <c r="KZI39" s="38"/>
      <c r="KZJ39" s="38"/>
      <c r="KZK39" s="38"/>
      <c r="KZL39" s="38"/>
      <c r="KZM39" s="38"/>
      <c r="KZN39" s="38"/>
      <c r="KZO39" s="38"/>
      <c r="KZP39" s="38"/>
      <c r="KZQ39" s="38"/>
      <c r="KZR39" s="38"/>
      <c r="KZS39" s="38"/>
      <c r="KZT39" s="38"/>
      <c r="KZU39" s="38"/>
      <c r="KZV39" s="38"/>
      <c r="KZW39" s="38"/>
      <c r="KZX39" s="38"/>
      <c r="KZY39" s="33"/>
      <c r="KZZ39" s="34"/>
      <c r="LAA39" s="34"/>
      <c r="LAB39" s="37"/>
      <c r="LAC39" s="38"/>
      <c r="LAD39" s="38"/>
      <c r="LAE39" s="38"/>
      <c r="LAF39" s="38"/>
      <c r="LAG39" s="38"/>
      <c r="LAH39" s="38"/>
      <c r="LAI39" s="38"/>
      <c r="LAJ39" s="38"/>
      <c r="LAK39" s="38"/>
      <c r="LAL39" s="38"/>
      <c r="LAM39" s="38"/>
      <c r="LAN39" s="38"/>
      <c r="LAO39" s="38"/>
      <c r="LAP39" s="38"/>
      <c r="LAQ39" s="38"/>
      <c r="LAR39" s="38"/>
      <c r="LAS39" s="38"/>
      <c r="LAT39" s="38"/>
      <c r="LAU39" s="33"/>
      <c r="LAV39" s="34"/>
      <c r="LAW39" s="34"/>
      <c r="LAX39" s="37"/>
      <c r="LAY39" s="38"/>
      <c r="LAZ39" s="38"/>
      <c r="LBA39" s="38"/>
      <c r="LBB39" s="38"/>
      <c r="LBC39" s="38"/>
      <c r="LBD39" s="38"/>
      <c r="LBE39" s="38"/>
      <c r="LBF39" s="38"/>
      <c r="LBG39" s="38"/>
      <c r="LBH39" s="38"/>
      <c r="LBI39" s="38"/>
      <c r="LBJ39" s="38"/>
      <c r="LBK39" s="38"/>
      <c r="LBL39" s="38"/>
      <c r="LBM39" s="38"/>
      <c r="LBN39" s="38"/>
      <c r="LBO39" s="38"/>
      <c r="LBP39" s="38"/>
      <c r="LBQ39" s="33"/>
      <c r="LBR39" s="34"/>
      <c r="LBS39" s="34"/>
      <c r="LBT39" s="37"/>
      <c r="LBU39" s="38"/>
      <c r="LBV39" s="38"/>
      <c r="LBW39" s="38"/>
      <c r="LBX39" s="38"/>
      <c r="LBY39" s="38"/>
      <c r="LBZ39" s="38"/>
      <c r="LCA39" s="38"/>
      <c r="LCB39" s="38"/>
      <c r="LCC39" s="38"/>
      <c r="LCD39" s="38"/>
      <c r="LCE39" s="38"/>
      <c r="LCF39" s="38"/>
      <c r="LCG39" s="38"/>
      <c r="LCH39" s="38"/>
      <c r="LCI39" s="38"/>
      <c r="LCJ39" s="38"/>
      <c r="LCK39" s="38"/>
      <c r="LCL39" s="38"/>
      <c r="LCM39" s="33"/>
      <c r="LCN39" s="34"/>
      <c r="LCO39" s="34"/>
      <c r="LCP39" s="37"/>
      <c r="LCQ39" s="38"/>
      <c r="LCR39" s="38"/>
      <c r="LCS39" s="38"/>
      <c r="LCT39" s="38"/>
      <c r="LCU39" s="38"/>
      <c r="LCV39" s="38"/>
      <c r="LCW39" s="38"/>
      <c r="LCX39" s="38"/>
      <c r="LCY39" s="38"/>
      <c r="LCZ39" s="38"/>
      <c r="LDA39" s="38"/>
      <c r="LDB39" s="38"/>
      <c r="LDC39" s="38"/>
      <c r="LDD39" s="38"/>
      <c r="LDE39" s="38"/>
      <c r="LDF39" s="38"/>
      <c r="LDG39" s="38"/>
      <c r="LDH39" s="38"/>
      <c r="LDI39" s="33"/>
      <c r="LDJ39" s="34"/>
      <c r="LDK39" s="34"/>
      <c r="LDL39" s="37"/>
      <c r="LDM39" s="38"/>
      <c r="LDN39" s="38"/>
      <c r="LDO39" s="38"/>
      <c r="LDP39" s="38"/>
      <c r="LDQ39" s="38"/>
      <c r="LDR39" s="38"/>
      <c r="LDS39" s="38"/>
      <c r="LDT39" s="38"/>
      <c r="LDU39" s="38"/>
      <c r="LDV39" s="38"/>
      <c r="LDW39" s="38"/>
      <c r="LDX39" s="38"/>
      <c r="LDY39" s="38"/>
      <c r="LDZ39" s="38"/>
      <c r="LEA39" s="38"/>
      <c r="LEB39" s="38"/>
      <c r="LEC39" s="38"/>
      <c r="LED39" s="38"/>
      <c r="LEE39" s="33"/>
      <c r="LEF39" s="34"/>
      <c r="LEG39" s="34"/>
      <c r="LEH39" s="37"/>
      <c r="LEI39" s="38"/>
      <c r="LEJ39" s="38"/>
      <c r="LEK39" s="38"/>
      <c r="LEL39" s="38"/>
      <c r="LEM39" s="38"/>
      <c r="LEN39" s="38"/>
      <c r="LEO39" s="38"/>
      <c r="LEP39" s="38"/>
      <c r="LEQ39" s="38"/>
      <c r="LER39" s="38"/>
      <c r="LES39" s="38"/>
      <c r="LET39" s="38"/>
      <c r="LEU39" s="38"/>
      <c r="LEV39" s="38"/>
      <c r="LEW39" s="38"/>
      <c r="LEX39" s="38"/>
      <c r="LEY39" s="38"/>
      <c r="LEZ39" s="38"/>
      <c r="LFA39" s="33"/>
      <c r="LFB39" s="34"/>
      <c r="LFC39" s="34"/>
      <c r="LFD39" s="37"/>
      <c r="LFE39" s="38"/>
      <c r="LFF39" s="38"/>
      <c r="LFG39" s="38"/>
      <c r="LFH39" s="38"/>
      <c r="LFI39" s="38"/>
      <c r="LFJ39" s="38"/>
      <c r="LFK39" s="38"/>
      <c r="LFL39" s="38"/>
      <c r="LFM39" s="38"/>
      <c r="LFN39" s="38"/>
      <c r="LFO39" s="38"/>
      <c r="LFP39" s="38"/>
      <c r="LFQ39" s="38"/>
      <c r="LFR39" s="38"/>
      <c r="LFS39" s="38"/>
      <c r="LFT39" s="38"/>
      <c r="LFU39" s="38"/>
      <c r="LFV39" s="38"/>
      <c r="LFW39" s="33"/>
      <c r="LFX39" s="34"/>
      <c r="LFY39" s="34"/>
      <c r="LFZ39" s="37"/>
      <c r="LGA39" s="38"/>
      <c r="LGB39" s="38"/>
      <c r="LGC39" s="38"/>
      <c r="LGD39" s="38"/>
      <c r="LGE39" s="38"/>
      <c r="LGF39" s="38"/>
      <c r="LGG39" s="38"/>
      <c r="LGH39" s="38"/>
      <c r="LGI39" s="38"/>
      <c r="LGJ39" s="38"/>
      <c r="LGK39" s="38"/>
      <c r="LGL39" s="38"/>
      <c r="LGM39" s="38"/>
      <c r="LGN39" s="38"/>
      <c r="LGO39" s="38"/>
      <c r="LGP39" s="38"/>
      <c r="LGQ39" s="38"/>
      <c r="LGR39" s="38"/>
      <c r="LGS39" s="33"/>
      <c r="LGT39" s="34"/>
      <c r="LGU39" s="34"/>
      <c r="LGV39" s="37"/>
      <c r="LGW39" s="38"/>
      <c r="LGX39" s="38"/>
      <c r="LGY39" s="38"/>
      <c r="LGZ39" s="38"/>
      <c r="LHA39" s="38"/>
      <c r="LHB39" s="38"/>
      <c r="LHC39" s="38"/>
      <c r="LHD39" s="38"/>
      <c r="LHE39" s="38"/>
      <c r="LHF39" s="38"/>
      <c r="LHG39" s="38"/>
      <c r="LHH39" s="38"/>
      <c r="LHI39" s="38"/>
      <c r="LHJ39" s="38"/>
      <c r="LHK39" s="38"/>
      <c r="LHL39" s="38"/>
      <c r="LHM39" s="38"/>
      <c r="LHN39" s="38"/>
      <c r="LHO39" s="33"/>
      <c r="LHP39" s="34"/>
      <c r="LHQ39" s="34"/>
      <c r="LHR39" s="37"/>
      <c r="LHS39" s="38"/>
      <c r="LHT39" s="38"/>
      <c r="LHU39" s="38"/>
      <c r="LHV39" s="38"/>
      <c r="LHW39" s="38"/>
      <c r="LHX39" s="38"/>
      <c r="LHY39" s="38"/>
      <c r="LHZ39" s="38"/>
      <c r="LIA39" s="38"/>
      <c r="LIB39" s="38"/>
      <c r="LIC39" s="38"/>
      <c r="LID39" s="38"/>
      <c r="LIE39" s="38"/>
      <c r="LIF39" s="38"/>
      <c r="LIG39" s="38"/>
      <c r="LIH39" s="38"/>
      <c r="LII39" s="38"/>
      <c r="LIJ39" s="38"/>
      <c r="LIK39" s="33"/>
      <c r="LIL39" s="34"/>
      <c r="LIM39" s="34"/>
      <c r="LIN39" s="37"/>
      <c r="LIO39" s="38"/>
      <c r="LIP39" s="38"/>
      <c r="LIQ39" s="38"/>
      <c r="LIR39" s="38"/>
      <c r="LIS39" s="38"/>
      <c r="LIT39" s="38"/>
      <c r="LIU39" s="38"/>
      <c r="LIV39" s="38"/>
      <c r="LIW39" s="38"/>
      <c r="LIX39" s="38"/>
      <c r="LIY39" s="38"/>
      <c r="LIZ39" s="38"/>
      <c r="LJA39" s="38"/>
      <c r="LJB39" s="38"/>
      <c r="LJC39" s="38"/>
      <c r="LJD39" s="38"/>
      <c r="LJE39" s="38"/>
      <c r="LJF39" s="38"/>
      <c r="LJG39" s="33"/>
      <c r="LJH39" s="34"/>
      <c r="LJI39" s="34"/>
      <c r="LJJ39" s="37"/>
      <c r="LJK39" s="38"/>
      <c r="LJL39" s="38"/>
      <c r="LJM39" s="38"/>
      <c r="LJN39" s="38"/>
      <c r="LJO39" s="38"/>
      <c r="LJP39" s="38"/>
      <c r="LJQ39" s="38"/>
      <c r="LJR39" s="38"/>
      <c r="LJS39" s="38"/>
      <c r="LJT39" s="38"/>
      <c r="LJU39" s="38"/>
      <c r="LJV39" s="38"/>
      <c r="LJW39" s="38"/>
      <c r="LJX39" s="38"/>
      <c r="LJY39" s="38"/>
      <c r="LJZ39" s="38"/>
      <c r="LKA39" s="38"/>
      <c r="LKB39" s="38"/>
      <c r="LKC39" s="33"/>
      <c r="LKD39" s="34"/>
      <c r="LKE39" s="34"/>
      <c r="LKF39" s="37"/>
      <c r="LKG39" s="38"/>
      <c r="LKH39" s="38"/>
      <c r="LKI39" s="38"/>
      <c r="LKJ39" s="38"/>
      <c r="LKK39" s="38"/>
      <c r="LKL39" s="38"/>
      <c r="LKM39" s="38"/>
      <c r="LKN39" s="38"/>
      <c r="LKO39" s="38"/>
      <c r="LKP39" s="38"/>
      <c r="LKQ39" s="38"/>
      <c r="LKR39" s="38"/>
      <c r="LKS39" s="38"/>
      <c r="LKT39" s="38"/>
      <c r="LKU39" s="38"/>
      <c r="LKV39" s="38"/>
      <c r="LKW39" s="38"/>
      <c r="LKX39" s="38"/>
      <c r="LKY39" s="33"/>
      <c r="LKZ39" s="34"/>
      <c r="LLA39" s="34"/>
      <c r="LLB39" s="37"/>
      <c r="LLC39" s="38"/>
      <c r="LLD39" s="38"/>
      <c r="LLE39" s="38"/>
      <c r="LLF39" s="38"/>
      <c r="LLG39" s="38"/>
      <c r="LLH39" s="38"/>
      <c r="LLI39" s="38"/>
      <c r="LLJ39" s="38"/>
      <c r="LLK39" s="38"/>
      <c r="LLL39" s="38"/>
      <c r="LLM39" s="38"/>
      <c r="LLN39" s="38"/>
      <c r="LLO39" s="38"/>
      <c r="LLP39" s="38"/>
      <c r="LLQ39" s="38"/>
      <c r="LLR39" s="38"/>
      <c r="LLS39" s="38"/>
      <c r="LLT39" s="38"/>
      <c r="LLU39" s="33"/>
      <c r="LLV39" s="34"/>
      <c r="LLW39" s="34"/>
      <c r="LLX39" s="37"/>
      <c r="LLY39" s="38"/>
      <c r="LLZ39" s="38"/>
      <c r="LMA39" s="38"/>
      <c r="LMB39" s="38"/>
      <c r="LMC39" s="38"/>
      <c r="LMD39" s="38"/>
      <c r="LME39" s="38"/>
      <c r="LMF39" s="38"/>
      <c r="LMG39" s="38"/>
      <c r="LMH39" s="38"/>
      <c r="LMI39" s="38"/>
      <c r="LMJ39" s="38"/>
      <c r="LMK39" s="38"/>
      <c r="LML39" s="38"/>
      <c r="LMM39" s="38"/>
      <c r="LMN39" s="38"/>
      <c r="LMO39" s="38"/>
      <c r="LMP39" s="38"/>
      <c r="LMQ39" s="33"/>
      <c r="LMR39" s="34"/>
      <c r="LMS39" s="34"/>
      <c r="LMT39" s="37"/>
      <c r="LMU39" s="38"/>
      <c r="LMV39" s="38"/>
      <c r="LMW39" s="38"/>
      <c r="LMX39" s="38"/>
      <c r="LMY39" s="38"/>
      <c r="LMZ39" s="38"/>
      <c r="LNA39" s="38"/>
      <c r="LNB39" s="38"/>
      <c r="LNC39" s="38"/>
      <c r="LND39" s="38"/>
      <c r="LNE39" s="38"/>
      <c r="LNF39" s="38"/>
      <c r="LNG39" s="38"/>
      <c r="LNH39" s="38"/>
      <c r="LNI39" s="38"/>
      <c r="LNJ39" s="38"/>
      <c r="LNK39" s="38"/>
      <c r="LNL39" s="38"/>
      <c r="LNM39" s="33"/>
      <c r="LNN39" s="34"/>
      <c r="LNO39" s="34"/>
      <c r="LNP39" s="37"/>
      <c r="LNQ39" s="38"/>
      <c r="LNR39" s="38"/>
      <c r="LNS39" s="38"/>
      <c r="LNT39" s="38"/>
      <c r="LNU39" s="38"/>
      <c r="LNV39" s="38"/>
      <c r="LNW39" s="38"/>
      <c r="LNX39" s="38"/>
      <c r="LNY39" s="38"/>
      <c r="LNZ39" s="38"/>
      <c r="LOA39" s="38"/>
      <c r="LOB39" s="38"/>
      <c r="LOC39" s="38"/>
      <c r="LOD39" s="38"/>
      <c r="LOE39" s="38"/>
      <c r="LOF39" s="38"/>
      <c r="LOG39" s="38"/>
      <c r="LOH39" s="38"/>
      <c r="LOI39" s="33"/>
      <c r="LOJ39" s="34"/>
      <c r="LOK39" s="34"/>
      <c r="LOL39" s="37"/>
      <c r="LOM39" s="38"/>
      <c r="LON39" s="38"/>
      <c r="LOO39" s="38"/>
      <c r="LOP39" s="38"/>
      <c r="LOQ39" s="38"/>
      <c r="LOR39" s="38"/>
      <c r="LOS39" s="38"/>
      <c r="LOT39" s="38"/>
      <c r="LOU39" s="38"/>
      <c r="LOV39" s="38"/>
      <c r="LOW39" s="38"/>
      <c r="LOX39" s="38"/>
      <c r="LOY39" s="38"/>
      <c r="LOZ39" s="38"/>
      <c r="LPA39" s="38"/>
      <c r="LPB39" s="38"/>
      <c r="LPC39" s="38"/>
      <c r="LPD39" s="38"/>
      <c r="LPE39" s="33"/>
      <c r="LPF39" s="34"/>
      <c r="LPG39" s="34"/>
      <c r="LPH39" s="37"/>
      <c r="LPI39" s="38"/>
      <c r="LPJ39" s="38"/>
      <c r="LPK39" s="38"/>
      <c r="LPL39" s="38"/>
      <c r="LPM39" s="38"/>
      <c r="LPN39" s="38"/>
      <c r="LPO39" s="38"/>
      <c r="LPP39" s="38"/>
      <c r="LPQ39" s="38"/>
      <c r="LPR39" s="38"/>
      <c r="LPS39" s="38"/>
      <c r="LPT39" s="38"/>
      <c r="LPU39" s="38"/>
      <c r="LPV39" s="38"/>
      <c r="LPW39" s="38"/>
      <c r="LPX39" s="38"/>
      <c r="LPY39" s="38"/>
      <c r="LPZ39" s="38"/>
      <c r="LQA39" s="33"/>
      <c r="LQB39" s="34"/>
      <c r="LQC39" s="34"/>
      <c r="LQD39" s="37"/>
      <c r="LQE39" s="38"/>
      <c r="LQF39" s="38"/>
      <c r="LQG39" s="38"/>
      <c r="LQH39" s="38"/>
      <c r="LQI39" s="38"/>
      <c r="LQJ39" s="38"/>
      <c r="LQK39" s="38"/>
      <c r="LQL39" s="38"/>
      <c r="LQM39" s="38"/>
      <c r="LQN39" s="38"/>
      <c r="LQO39" s="38"/>
      <c r="LQP39" s="38"/>
      <c r="LQQ39" s="38"/>
      <c r="LQR39" s="38"/>
      <c r="LQS39" s="38"/>
      <c r="LQT39" s="38"/>
      <c r="LQU39" s="38"/>
      <c r="LQV39" s="38"/>
      <c r="LQW39" s="33"/>
      <c r="LQX39" s="34"/>
      <c r="LQY39" s="34"/>
      <c r="LQZ39" s="37"/>
      <c r="LRA39" s="38"/>
      <c r="LRB39" s="38"/>
      <c r="LRC39" s="38"/>
      <c r="LRD39" s="38"/>
      <c r="LRE39" s="38"/>
      <c r="LRF39" s="38"/>
      <c r="LRG39" s="38"/>
      <c r="LRH39" s="38"/>
      <c r="LRI39" s="38"/>
      <c r="LRJ39" s="38"/>
      <c r="LRK39" s="38"/>
      <c r="LRL39" s="38"/>
      <c r="LRM39" s="38"/>
      <c r="LRN39" s="38"/>
      <c r="LRO39" s="38"/>
      <c r="LRP39" s="38"/>
      <c r="LRQ39" s="38"/>
      <c r="LRR39" s="38"/>
      <c r="LRS39" s="33"/>
      <c r="LRT39" s="34"/>
      <c r="LRU39" s="34"/>
      <c r="LRV39" s="37"/>
      <c r="LRW39" s="38"/>
      <c r="LRX39" s="38"/>
      <c r="LRY39" s="38"/>
      <c r="LRZ39" s="38"/>
      <c r="LSA39" s="38"/>
      <c r="LSB39" s="38"/>
      <c r="LSC39" s="38"/>
      <c r="LSD39" s="38"/>
      <c r="LSE39" s="38"/>
      <c r="LSF39" s="38"/>
      <c r="LSG39" s="38"/>
      <c r="LSH39" s="38"/>
      <c r="LSI39" s="38"/>
      <c r="LSJ39" s="38"/>
      <c r="LSK39" s="38"/>
      <c r="LSL39" s="38"/>
      <c r="LSM39" s="38"/>
      <c r="LSN39" s="38"/>
      <c r="LSO39" s="33"/>
      <c r="LSP39" s="34"/>
      <c r="LSQ39" s="34"/>
      <c r="LSR39" s="37"/>
      <c r="LSS39" s="38"/>
      <c r="LST39" s="38"/>
      <c r="LSU39" s="38"/>
      <c r="LSV39" s="38"/>
      <c r="LSW39" s="38"/>
      <c r="LSX39" s="38"/>
      <c r="LSY39" s="38"/>
      <c r="LSZ39" s="38"/>
      <c r="LTA39" s="38"/>
      <c r="LTB39" s="38"/>
      <c r="LTC39" s="38"/>
      <c r="LTD39" s="38"/>
      <c r="LTE39" s="38"/>
      <c r="LTF39" s="38"/>
      <c r="LTG39" s="38"/>
      <c r="LTH39" s="38"/>
      <c r="LTI39" s="38"/>
      <c r="LTJ39" s="38"/>
      <c r="LTK39" s="33"/>
      <c r="LTL39" s="34"/>
      <c r="LTM39" s="34"/>
      <c r="LTN39" s="37"/>
      <c r="LTO39" s="38"/>
      <c r="LTP39" s="38"/>
      <c r="LTQ39" s="38"/>
      <c r="LTR39" s="38"/>
      <c r="LTS39" s="38"/>
      <c r="LTT39" s="38"/>
      <c r="LTU39" s="38"/>
      <c r="LTV39" s="38"/>
      <c r="LTW39" s="38"/>
      <c r="LTX39" s="38"/>
      <c r="LTY39" s="38"/>
      <c r="LTZ39" s="38"/>
      <c r="LUA39" s="38"/>
      <c r="LUB39" s="38"/>
      <c r="LUC39" s="38"/>
      <c r="LUD39" s="38"/>
      <c r="LUE39" s="38"/>
      <c r="LUF39" s="38"/>
      <c r="LUG39" s="33"/>
      <c r="LUH39" s="34"/>
      <c r="LUI39" s="34"/>
      <c r="LUJ39" s="37"/>
      <c r="LUK39" s="38"/>
      <c r="LUL39" s="38"/>
      <c r="LUM39" s="38"/>
      <c r="LUN39" s="38"/>
      <c r="LUO39" s="38"/>
      <c r="LUP39" s="38"/>
      <c r="LUQ39" s="38"/>
      <c r="LUR39" s="38"/>
      <c r="LUS39" s="38"/>
      <c r="LUT39" s="38"/>
      <c r="LUU39" s="38"/>
      <c r="LUV39" s="38"/>
      <c r="LUW39" s="38"/>
      <c r="LUX39" s="38"/>
      <c r="LUY39" s="38"/>
      <c r="LUZ39" s="38"/>
      <c r="LVA39" s="38"/>
      <c r="LVB39" s="38"/>
      <c r="LVC39" s="33"/>
      <c r="LVD39" s="34"/>
      <c r="LVE39" s="34"/>
      <c r="LVF39" s="37"/>
      <c r="LVG39" s="38"/>
      <c r="LVH39" s="38"/>
      <c r="LVI39" s="38"/>
      <c r="LVJ39" s="38"/>
      <c r="LVK39" s="38"/>
      <c r="LVL39" s="38"/>
      <c r="LVM39" s="38"/>
      <c r="LVN39" s="38"/>
      <c r="LVO39" s="38"/>
      <c r="LVP39" s="38"/>
      <c r="LVQ39" s="38"/>
      <c r="LVR39" s="38"/>
      <c r="LVS39" s="38"/>
      <c r="LVT39" s="38"/>
      <c r="LVU39" s="38"/>
      <c r="LVV39" s="38"/>
      <c r="LVW39" s="38"/>
      <c r="LVX39" s="38"/>
      <c r="LVY39" s="33"/>
      <c r="LVZ39" s="34"/>
      <c r="LWA39" s="34"/>
      <c r="LWB39" s="37"/>
      <c r="LWC39" s="38"/>
      <c r="LWD39" s="38"/>
      <c r="LWE39" s="38"/>
      <c r="LWF39" s="38"/>
      <c r="LWG39" s="38"/>
      <c r="LWH39" s="38"/>
      <c r="LWI39" s="38"/>
      <c r="LWJ39" s="38"/>
      <c r="LWK39" s="38"/>
      <c r="LWL39" s="38"/>
      <c r="LWM39" s="38"/>
      <c r="LWN39" s="38"/>
      <c r="LWO39" s="38"/>
      <c r="LWP39" s="38"/>
      <c r="LWQ39" s="38"/>
      <c r="LWR39" s="38"/>
      <c r="LWS39" s="38"/>
      <c r="LWT39" s="38"/>
      <c r="LWU39" s="33"/>
      <c r="LWV39" s="34"/>
      <c r="LWW39" s="34"/>
      <c r="LWX39" s="37"/>
      <c r="LWY39" s="38"/>
      <c r="LWZ39" s="38"/>
      <c r="LXA39" s="38"/>
      <c r="LXB39" s="38"/>
      <c r="LXC39" s="38"/>
      <c r="LXD39" s="38"/>
      <c r="LXE39" s="38"/>
      <c r="LXF39" s="38"/>
      <c r="LXG39" s="38"/>
      <c r="LXH39" s="38"/>
      <c r="LXI39" s="38"/>
      <c r="LXJ39" s="38"/>
      <c r="LXK39" s="38"/>
      <c r="LXL39" s="38"/>
      <c r="LXM39" s="38"/>
      <c r="LXN39" s="38"/>
      <c r="LXO39" s="38"/>
      <c r="LXP39" s="38"/>
      <c r="LXQ39" s="33"/>
      <c r="LXR39" s="34"/>
      <c r="LXS39" s="34"/>
      <c r="LXT39" s="37"/>
      <c r="LXU39" s="38"/>
      <c r="LXV39" s="38"/>
      <c r="LXW39" s="38"/>
      <c r="LXX39" s="38"/>
      <c r="LXY39" s="38"/>
      <c r="LXZ39" s="38"/>
      <c r="LYA39" s="38"/>
      <c r="LYB39" s="38"/>
      <c r="LYC39" s="38"/>
      <c r="LYD39" s="38"/>
      <c r="LYE39" s="38"/>
      <c r="LYF39" s="38"/>
      <c r="LYG39" s="38"/>
      <c r="LYH39" s="38"/>
      <c r="LYI39" s="38"/>
      <c r="LYJ39" s="38"/>
      <c r="LYK39" s="38"/>
      <c r="LYL39" s="38"/>
      <c r="LYM39" s="33"/>
      <c r="LYN39" s="34"/>
      <c r="LYO39" s="34"/>
      <c r="LYP39" s="37"/>
      <c r="LYQ39" s="38"/>
      <c r="LYR39" s="38"/>
      <c r="LYS39" s="38"/>
      <c r="LYT39" s="38"/>
      <c r="LYU39" s="38"/>
      <c r="LYV39" s="38"/>
      <c r="LYW39" s="38"/>
      <c r="LYX39" s="38"/>
      <c r="LYY39" s="38"/>
      <c r="LYZ39" s="38"/>
      <c r="LZA39" s="38"/>
      <c r="LZB39" s="38"/>
      <c r="LZC39" s="38"/>
      <c r="LZD39" s="38"/>
      <c r="LZE39" s="38"/>
      <c r="LZF39" s="38"/>
      <c r="LZG39" s="38"/>
      <c r="LZH39" s="38"/>
      <c r="LZI39" s="33"/>
      <c r="LZJ39" s="34"/>
      <c r="LZK39" s="34"/>
      <c r="LZL39" s="37"/>
      <c r="LZM39" s="38"/>
      <c r="LZN39" s="38"/>
      <c r="LZO39" s="38"/>
      <c r="LZP39" s="38"/>
      <c r="LZQ39" s="38"/>
      <c r="LZR39" s="38"/>
      <c r="LZS39" s="38"/>
      <c r="LZT39" s="38"/>
      <c r="LZU39" s="38"/>
      <c r="LZV39" s="38"/>
      <c r="LZW39" s="38"/>
      <c r="LZX39" s="38"/>
      <c r="LZY39" s="38"/>
      <c r="LZZ39" s="38"/>
      <c r="MAA39" s="38"/>
      <c r="MAB39" s="38"/>
      <c r="MAC39" s="38"/>
      <c r="MAD39" s="38"/>
      <c r="MAE39" s="33"/>
      <c r="MAF39" s="34"/>
      <c r="MAG39" s="34"/>
      <c r="MAH39" s="37"/>
      <c r="MAI39" s="38"/>
      <c r="MAJ39" s="38"/>
      <c r="MAK39" s="38"/>
      <c r="MAL39" s="38"/>
      <c r="MAM39" s="38"/>
      <c r="MAN39" s="38"/>
      <c r="MAO39" s="38"/>
      <c r="MAP39" s="38"/>
      <c r="MAQ39" s="38"/>
      <c r="MAR39" s="38"/>
      <c r="MAS39" s="38"/>
      <c r="MAT39" s="38"/>
      <c r="MAU39" s="38"/>
      <c r="MAV39" s="38"/>
      <c r="MAW39" s="38"/>
      <c r="MAX39" s="38"/>
      <c r="MAY39" s="38"/>
      <c r="MAZ39" s="38"/>
      <c r="MBA39" s="33"/>
      <c r="MBB39" s="34"/>
      <c r="MBC39" s="34"/>
      <c r="MBD39" s="37"/>
      <c r="MBE39" s="38"/>
      <c r="MBF39" s="38"/>
      <c r="MBG39" s="38"/>
      <c r="MBH39" s="38"/>
      <c r="MBI39" s="38"/>
      <c r="MBJ39" s="38"/>
      <c r="MBK39" s="38"/>
      <c r="MBL39" s="38"/>
      <c r="MBM39" s="38"/>
      <c r="MBN39" s="38"/>
      <c r="MBO39" s="38"/>
      <c r="MBP39" s="38"/>
      <c r="MBQ39" s="38"/>
      <c r="MBR39" s="38"/>
      <c r="MBS39" s="38"/>
      <c r="MBT39" s="38"/>
      <c r="MBU39" s="38"/>
      <c r="MBV39" s="38"/>
      <c r="MBW39" s="33"/>
      <c r="MBX39" s="34"/>
      <c r="MBY39" s="34"/>
      <c r="MBZ39" s="37"/>
      <c r="MCA39" s="38"/>
      <c r="MCB39" s="38"/>
      <c r="MCC39" s="38"/>
      <c r="MCD39" s="38"/>
      <c r="MCE39" s="38"/>
      <c r="MCF39" s="38"/>
      <c r="MCG39" s="38"/>
      <c r="MCH39" s="38"/>
      <c r="MCI39" s="38"/>
      <c r="MCJ39" s="38"/>
      <c r="MCK39" s="38"/>
      <c r="MCL39" s="38"/>
      <c r="MCM39" s="38"/>
      <c r="MCN39" s="38"/>
      <c r="MCO39" s="38"/>
      <c r="MCP39" s="38"/>
      <c r="MCQ39" s="38"/>
      <c r="MCR39" s="38"/>
      <c r="MCS39" s="33"/>
      <c r="MCT39" s="34"/>
      <c r="MCU39" s="34"/>
      <c r="MCV39" s="37"/>
      <c r="MCW39" s="38"/>
      <c r="MCX39" s="38"/>
      <c r="MCY39" s="38"/>
      <c r="MCZ39" s="38"/>
      <c r="MDA39" s="38"/>
      <c r="MDB39" s="38"/>
      <c r="MDC39" s="38"/>
      <c r="MDD39" s="38"/>
      <c r="MDE39" s="38"/>
      <c r="MDF39" s="38"/>
      <c r="MDG39" s="38"/>
      <c r="MDH39" s="38"/>
      <c r="MDI39" s="38"/>
      <c r="MDJ39" s="38"/>
      <c r="MDK39" s="38"/>
      <c r="MDL39" s="38"/>
      <c r="MDM39" s="38"/>
      <c r="MDN39" s="38"/>
      <c r="MDO39" s="33"/>
      <c r="MDP39" s="34"/>
      <c r="MDQ39" s="34"/>
      <c r="MDR39" s="37"/>
      <c r="MDS39" s="38"/>
      <c r="MDT39" s="38"/>
      <c r="MDU39" s="38"/>
      <c r="MDV39" s="38"/>
      <c r="MDW39" s="38"/>
      <c r="MDX39" s="38"/>
      <c r="MDY39" s="38"/>
      <c r="MDZ39" s="38"/>
      <c r="MEA39" s="38"/>
      <c r="MEB39" s="38"/>
      <c r="MEC39" s="38"/>
      <c r="MED39" s="38"/>
      <c r="MEE39" s="38"/>
      <c r="MEF39" s="38"/>
      <c r="MEG39" s="38"/>
      <c r="MEH39" s="38"/>
      <c r="MEI39" s="38"/>
      <c r="MEJ39" s="38"/>
      <c r="MEK39" s="33"/>
      <c r="MEL39" s="34"/>
      <c r="MEM39" s="34"/>
      <c r="MEN39" s="37"/>
      <c r="MEO39" s="38"/>
      <c r="MEP39" s="38"/>
      <c r="MEQ39" s="38"/>
      <c r="MER39" s="38"/>
      <c r="MES39" s="38"/>
      <c r="MET39" s="38"/>
      <c r="MEU39" s="38"/>
      <c r="MEV39" s="38"/>
      <c r="MEW39" s="38"/>
      <c r="MEX39" s="38"/>
      <c r="MEY39" s="38"/>
      <c r="MEZ39" s="38"/>
      <c r="MFA39" s="38"/>
      <c r="MFB39" s="38"/>
      <c r="MFC39" s="38"/>
      <c r="MFD39" s="38"/>
      <c r="MFE39" s="38"/>
      <c r="MFF39" s="38"/>
      <c r="MFG39" s="33"/>
      <c r="MFH39" s="34"/>
      <c r="MFI39" s="34"/>
      <c r="MFJ39" s="37"/>
      <c r="MFK39" s="38"/>
      <c r="MFL39" s="38"/>
      <c r="MFM39" s="38"/>
      <c r="MFN39" s="38"/>
      <c r="MFO39" s="38"/>
      <c r="MFP39" s="38"/>
      <c r="MFQ39" s="38"/>
      <c r="MFR39" s="38"/>
      <c r="MFS39" s="38"/>
      <c r="MFT39" s="38"/>
      <c r="MFU39" s="38"/>
      <c r="MFV39" s="38"/>
      <c r="MFW39" s="38"/>
      <c r="MFX39" s="38"/>
      <c r="MFY39" s="38"/>
      <c r="MFZ39" s="38"/>
      <c r="MGA39" s="38"/>
      <c r="MGB39" s="38"/>
      <c r="MGC39" s="33"/>
      <c r="MGD39" s="34"/>
      <c r="MGE39" s="34"/>
      <c r="MGF39" s="37"/>
      <c r="MGG39" s="38"/>
      <c r="MGH39" s="38"/>
      <c r="MGI39" s="38"/>
      <c r="MGJ39" s="38"/>
      <c r="MGK39" s="38"/>
      <c r="MGL39" s="38"/>
      <c r="MGM39" s="38"/>
      <c r="MGN39" s="38"/>
      <c r="MGO39" s="38"/>
      <c r="MGP39" s="38"/>
      <c r="MGQ39" s="38"/>
      <c r="MGR39" s="38"/>
      <c r="MGS39" s="38"/>
      <c r="MGT39" s="38"/>
      <c r="MGU39" s="38"/>
      <c r="MGV39" s="38"/>
      <c r="MGW39" s="38"/>
      <c r="MGX39" s="38"/>
      <c r="MGY39" s="33"/>
      <c r="MGZ39" s="34"/>
      <c r="MHA39" s="34"/>
      <c r="MHB39" s="37"/>
      <c r="MHC39" s="38"/>
      <c r="MHD39" s="38"/>
      <c r="MHE39" s="38"/>
      <c r="MHF39" s="38"/>
      <c r="MHG39" s="38"/>
      <c r="MHH39" s="38"/>
      <c r="MHI39" s="38"/>
      <c r="MHJ39" s="38"/>
      <c r="MHK39" s="38"/>
      <c r="MHL39" s="38"/>
      <c r="MHM39" s="38"/>
      <c r="MHN39" s="38"/>
      <c r="MHO39" s="38"/>
      <c r="MHP39" s="38"/>
      <c r="MHQ39" s="38"/>
      <c r="MHR39" s="38"/>
      <c r="MHS39" s="38"/>
      <c r="MHT39" s="38"/>
      <c r="MHU39" s="33"/>
      <c r="MHV39" s="34"/>
      <c r="MHW39" s="34"/>
      <c r="MHX39" s="37"/>
      <c r="MHY39" s="38"/>
      <c r="MHZ39" s="38"/>
      <c r="MIA39" s="38"/>
      <c r="MIB39" s="38"/>
      <c r="MIC39" s="38"/>
      <c r="MID39" s="38"/>
      <c r="MIE39" s="38"/>
      <c r="MIF39" s="38"/>
      <c r="MIG39" s="38"/>
      <c r="MIH39" s="38"/>
      <c r="MII39" s="38"/>
      <c r="MIJ39" s="38"/>
      <c r="MIK39" s="38"/>
      <c r="MIL39" s="38"/>
      <c r="MIM39" s="38"/>
      <c r="MIN39" s="38"/>
      <c r="MIO39" s="38"/>
      <c r="MIP39" s="38"/>
      <c r="MIQ39" s="33"/>
      <c r="MIR39" s="34"/>
      <c r="MIS39" s="34"/>
      <c r="MIT39" s="37"/>
      <c r="MIU39" s="38"/>
      <c r="MIV39" s="38"/>
      <c r="MIW39" s="38"/>
      <c r="MIX39" s="38"/>
      <c r="MIY39" s="38"/>
      <c r="MIZ39" s="38"/>
      <c r="MJA39" s="38"/>
      <c r="MJB39" s="38"/>
      <c r="MJC39" s="38"/>
      <c r="MJD39" s="38"/>
      <c r="MJE39" s="38"/>
      <c r="MJF39" s="38"/>
      <c r="MJG39" s="38"/>
      <c r="MJH39" s="38"/>
      <c r="MJI39" s="38"/>
      <c r="MJJ39" s="38"/>
      <c r="MJK39" s="38"/>
      <c r="MJL39" s="38"/>
      <c r="MJM39" s="33"/>
      <c r="MJN39" s="34"/>
      <c r="MJO39" s="34"/>
      <c r="MJP39" s="37"/>
      <c r="MJQ39" s="38"/>
      <c r="MJR39" s="38"/>
      <c r="MJS39" s="38"/>
      <c r="MJT39" s="38"/>
      <c r="MJU39" s="38"/>
      <c r="MJV39" s="38"/>
      <c r="MJW39" s="38"/>
      <c r="MJX39" s="38"/>
      <c r="MJY39" s="38"/>
      <c r="MJZ39" s="38"/>
      <c r="MKA39" s="38"/>
      <c r="MKB39" s="38"/>
      <c r="MKC39" s="38"/>
      <c r="MKD39" s="38"/>
      <c r="MKE39" s="38"/>
      <c r="MKF39" s="38"/>
      <c r="MKG39" s="38"/>
      <c r="MKH39" s="38"/>
      <c r="MKI39" s="33"/>
      <c r="MKJ39" s="34"/>
      <c r="MKK39" s="34"/>
      <c r="MKL39" s="37"/>
      <c r="MKM39" s="38"/>
      <c r="MKN39" s="38"/>
      <c r="MKO39" s="38"/>
      <c r="MKP39" s="38"/>
      <c r="MKQ39" s="38"/>
      <c r="MKR39" s="38"/>
      <c r="MKS39" s="38"/>
      <c r="MKT39" s="38"/>
      <c r="MKU39" s="38"/>
      <c r="MKV39" s="38"/>
      <c r="MKW39" s="38"/>
      <c r="MKX39" s="38"/>
      <c r="MKY39" s="38"/>
      <c r="MKZ39" s="38"/>
      <c r="MLA39" s="38"/>
      <c r="MLB39" s="38"/>
      <c r="MLC39" s="38"/>
      <c r="MLD39" s="38"/>
      <c r="MLE39" s="33"/>
      <c r="MLF39" s="34"/>
      <c r="MLG39" s="34"/>
      <c r="MLH39" s="37"/>
      <c r="MLI39" s="38"/>
      <c r="MLJ39" s="38"/>
      <c r="MLK39" s="38"/>
      <c r="MLL39" s="38"/>
      <c r="MLM39" s="38"/>
      <c r="MLN39" s="38"/>
      <c r="MLO39" s="38"/>
      <c r="MLP39" s="38"/>
      <c r="MLQ39" s="38"/>
      <c r="MLR39" s="38"/>
      <c r="MLS39" s="38"/>
      <c r="MLT39" s="38"/>
      <c r="MLU39" s="38"/>
      <c r="MLV39" s="38"/>
      <c r="MLW39" s="38"/>
      <c r="MLX39" s="38"/>
      <c r="MLY39" s="38"/>
      <c r="MLZ39" s="38"/>
      <c r="MMA39" s="33"/>
      <c r="MMB39" s="34"/>
      <c r="MMC39" s="34"/>
      <c r="MMD39" s="37"/>
      <c r="MME39" s="38"/>
      <c r="MMF39" s="38"/>
      <c r="MMG39" s="38"/>
      <c r="MMH39" s="38"/>
      <c r="MMI39" s="38"/>
      <c r="MMJ39" s="38"/>
      <c r="MMK39" s="38"/>
      <c r="MML39" s="38"/>
      <c r="MMM39" s="38"/>
      <c r="MMN39" s="38"/>
      <c r="MMO39" s="38"/>
      <c r="MMP39" s="38"/>
      <c r="MMQ39" s="38"/>
      <c r="MMR39" s="38"/>
      <c r="MMS39" s="38"/>
      <c r="MMT39" s="38"/>
      <c r="MMU39" s="38"/>
      <c r="MMV39" s="38"/>
      <c r="MMW39" s="33"/>
      <c r="MMX39" s="34"/>
      <c r="MMY39" s="34"/>
      <c r="MMZ39" s="37"/>
      <c r="MNA39" s="38"/>
      <c r="MNB39" s="38"/>
      <c r="MNC39" s="38"/>
      <c r="MND39" s="38"/>
      <c r="MNE39" s="38"/>
      <c r="MNF39" s="38"/>
      <c r="MNG39" s="38"/>
      <c r="MNH39" s="38"/>
      <c r="MNI39" s="38"/>
      <c r="MNJ39" s="38"/>
      <c r="MNK39" s="38"/>
      <c r="MNL39" s="38"/>
      <c r="MNM39" s="38"/>
      <c r="MNN39" s="38"/>
      <c r="MNO39" s="38"/>
      <c r="MNP39" s="38"/>
      <c r="MNQ39" s="38"/>
      <c r="MNR39" s="38"/>
      <c r="MNS39" s="33"/>
      <c r="MNT39" s="34"/>
      <c r="MNU39" s="34"/>
      <c r="MNV39" s="37"/>
      <c r="MNW39" s="38"/>
      <c r="MNX39" s="38"/>
      <c r="MNY39" s="38"/>
      <c r="MNZ39" s="38"/>
      <c r="MOA39" s="38"/>
      <c r="MOB39" s="38"/>
      <c r="MOC39" s="38"/>
      <c r="MOD39" s="38"/>
      <c r="MOE39" s="38"/>
      <c r="MOF39" s="38"/>
      <c r="MOG39" s="38"/>
      <c r="MOH39" s="38"/>
      <c r="MOI39" s="38"/>
      <c r="MOJ39" s="38"/>
      <c r="MOK39" s="38"/>
      <c r="MOL39" s="38"/>
      <c r="MOM39" s="38"/>
      <c r="MON39" s="38"/>
      <c r="MOO39" s="33"/>
      <c r="MOP39" s="34"/>
      <c r="MOQ39" s="34"/>
      <c r="MOR39" s="37"/>
      <c r="MOS39" s="38"/>
      <c r="MOT39" s="38"/>
      <c r="MOU39" s="38"/>
      <c r="MOV39" s="38"/>
      <c r="MOW39" s="38"/>
      <c r="MOX39" s="38"/>
      <c r="MOY39" s="38"/>
      <c r="MOZ39" s="38"/>
      <c r="MPA39" s="38"/>
      <c r="MPB39" s="38"/>
      <c r="MPC39" s="38"/>
      <c r="MPD39" s="38"/>
      <c r="MPE39" s="38"/>
      <c r="MPF39" s="38"/>
      <c r="MPG39" s="38"/>
      <c r="MPH39" s="38"/>
      <c r="MPI39" s="38"/>
      <c r="MPJ39" s="38"/>
      <c r="MPK39" s="33"/>
      <c r="MPL39" s="34"/>
      <c r="MPM39" s="34"/>
      <c r="MPN39" s="37"/>
      <c r="MPO39" s="38"/>
      <c r="MPP39" s="38"/>
      <c r="MPQ39" s="38"/>
      <c r="MPR39" s="38"/>
      <c r="MPS39" s="38"/>
      <c r="MPT39" s="38"/>
      <c r="MPU39" s="38"/>
      <c r="MPV39" s="38"/>
      <c r="MPW39" s="38"/>
      <c r="MPX39" s="38"/>
      <c r="MPY39" s="38"/>
      <c r="MPZ39" s="38"/>
      <c r="MQA39" s="38"/>
      <c r="MQB39" s="38"/>
      <c r="MQC39" s="38"/>
      <c r="MQD39" s="38"/>
      <c r="MQE39" s="38"/>
      <c r="MQF39" s="38"/>
      <c r="MQG39" s="33"/>
      <c r="MQH39" s="34"/>
      <c r="MQI39" s="34"/>
      <c r="MQJ39" s="37"/>
      <c r="MQK39" s="38"/>
      <c r="MQL39" s="38"/>
      <c r="MQM39" s="38"/>
      <c r="MQN39" s="38"/>
      <c r="MQO39" s="38"/>
      <c r="MQP39" s="38"/>
      <c r="MQQ39" s="38"/>
      <c r="MQR39" s="38"/>
      <c r="MQS39" s="38"/>
      <c r="MQT39" s="38"/>
      <c r="MQU39" s="38"/>
      <c r="MQV39" s="38"/>
      <c r="MQW39" s="38"/>
      <c r="MQX39" s="38"/>
      <c r="MQY39" s="38"/>
      <c r="MQZ39" s="38"/>
      <c r="MRA39" s="38"/>
      <c r="MRB39" s="38"/>
      <c r="MRC39" s="33"/>
      <c r="MRD39" s="34"/>
      <c r="MRE39" s="34"/>
      <c r="MRF39" s="37"/>
      <c r="MRG39" s="38"/>
      <c r="MRH39" s="38"/>
      <c r="MRI39" s="38"/>
      <c r="MRJ39" s="38"/>
      <c r="MRK39" s="38"/>
      <c r="MRL39" s="38"/>
      <c r="MRM39" s="38"/>
      <c r="MRN39" s="38"/>
      <c r="MRO39" s="38"/>
      <c r="MRP39" s="38"/>
      <c r="MRQ39" s="38"/>
      <c r="MRR39" s="38"/>
      <c r="MRS39" s="38"/>
      <c r="MRT39" s="38"/>
      <c r="MRU39" s="38"/>
      <c r="MRV39" s="38"/>
      <c r="MRW39" s="38"/>
      <c r="MRX39" s="38"/>
      <c r="MRY39" s="33"/>
      <c r="MRZ39" s="34"/>
      <c r="MSA39" s="34"/>
      <c r="MSB39" s="37"/>
      <c r="MSC39" s="38"/>
      <c r="MSD39" s="38"/>
      <c r="MSE39" s="38"/>
      <c r="MSF39" s="38"/>
      <c r="MSG39" s="38"/>
      <c r="MSH39" s="38"/>
      <c r="MSI39" s="38"/>
      <c r="MSJ39" s="38"/>
      <c r="MSK39" s="38"/>
      <c r="MSL39" s="38"/>
      <c r="MSM39" s="38"/>
      <c r="MSN39" s="38"/>
      <c r="MSO39" s="38"/>
      <c r="MSP39" s="38"/>
      <c r="MSQ39" s="38"/>
      <c r="MSR39" s="38"/>
      <c r="MSS39" s="38"/>
      <c r="MST39" s="38"/>
      <c r="MSU39" s="33"/>
      <c r="MSV39" s="34"/>
      <c r="MSW39" s="34"/>
      <c r="MSX39" s="37"/>
      <c r="MSY39" s="38"/>
      <c r="MSZ39" s="38"/>
      <c r="MTA39" s="38"/>
      <c r="MTB39" s="38"/>
      <c r="MTC39" s="38"/>
      <c r="MTD39" s="38"/>
      <c r="MTE39" s="38"/>
      <c r="MTF39" s="38"/>
      <c r="MTG39" s="38"/>
      <c r="MTH39" s="38"/>
      <c r="MTI39" s="38"/>
      <c r="MTJ39" s="38"/>
      <c r="MTK39" s="38"/>
      <c r="MTL39" s="38"/>
      <c r="MTM39" s="38"/>
      <c r="MTN39" s="38"/>
      <c r="MTO39" s="38"/>
      <c r="MTP39" s="38"/>
      <c r="MTQ39" s="33"/>
      <c r="MTR39" s="34"/>
      <c r="MTS39" s="34"/>
      <c r="MTT39" s="37"/>
      <c r="MTU39" s="38"/>
      <c r="MTV39" s="38"/>
      <c r="MTW39" s="38"/>
      <c r="MTX39" s="38"/>
      <c r="MTY39" s="38"/>
      <c r="MTZ39" s="38"/>
      <c r="MUA39" s="38"/>
      <c r="MUB39" s="38"/>
      <c r="MUC39" s="38"/>
      <c r="MUD39" s="38"/>
      <c r="MUE39" s="38"/>
      <c r="MUF39" s="38"/>
      <c r="MUG39" s="38"/>
      <c r="MUH39" s="38"/>
      <c r="MUI39" s="38"/>
      <c r="MUJ39" s="38"/>
      <c r="MUK39" s="38"/>
      <c r="MUL39" s="38"/>
      <c r="MUM39" s="33"/>
      <c r="MUN39" s="34"/>
      <c r="MUO39" s="34"/>
      <c r="MUP39" s="37"/>
      <c r="MUQ39" s="38"/>
      <c r="MUR39" s="38"/>
      <c r="MUS39" s="38"/>
      <c r="MUT39" s="38"/>
      <c r="MUU39" s="38"/>
      <c r="MUV39" s="38"/>
      <c r="MUW39" s="38"/>
      <c r="MUX39" s="38"/>
      <c r="MUY39" s="38"/>
      <c r="MUZ39" s="38"/>
      <c r="MVA39" s="38"/>
      <c r="MVB39" s="38"/>
      <c r="MVC39" s="38"/>
      <c r="MVD39" s="38"/>
      <c r="MVE39" s="38"/>
      <c r="MVF39" s="38"/>
      <c r="MVG39" s="38"/>
      <c r="MVH39" s="38"/>
      <c r="MVI39" s="33"/>
      <c r="MVJ39" s="34"/>
      <c r="MVK39" s="34"/>
      <c r="MVL39" s="37"/>
      <c r="MVM39" s="38"/>
      <c r="MVN39" s="38"/>
      <c r="MVO39" s="38"/>
      <c r="MVP39" s="38"/>
      <c r="MVQ39" s="38"/>
      <c r="MVR39" s="38"/>
      <c r="MVS39" s="38"/>
      <c r="MVT39" s="38"/>
      <c r="MVU39" s="38"/>
      <c r="MVV39" s="38"/>
      <c r="MVW39" s="38"/>
      <c r="MVX39" s="38"/>
      <c r="MVY39" s="38"/>
      <c r="MVZ39" s="38"/>
      <c r="MWA39" s="38"/>
      <c r="MWB39" s="38"/>
      <c r="MWC39" s="38"/>
      <c r="MWD39" s="38"/>
      <c r="MWE39" s="33"/>
      <c r="MWF39" s="34"/>
      <c r="MWG39" s="34"/>
      <c r="MWH39" s="37"/>
      <c r="MWI39" s="38"/>
      <c r="MWJ39" s="38"/>
      <c r="MWK39" s="38"/>
      <c r="MWL39" s="38"/>
      <c r="MWM39" s="38"/>
      <c r="MWN39" s="38"/>
      <c r="MWO39" s="38"/>
      <c r="MWP39" s="38"/>
      <c r="MWQ39" s="38"/>
      <c r="MWR39" s="38"/>
      <c r="MWS39" s="38"/>
      <c r="MWT39" s="38"/>
      <c r="MWU39" s="38"/>
      <c r="MWV39" s="38"/>
      <c r="MWW39" s="38"/>
      <c r="MWX39" s="38"/>
      <c r="MWY39" s="38"/>
      <c r="MWZ39" s="38"/>
      <c r="MXA39" s="33"/>
      <c r="MXB39" s="34"/>
      <c r="MXC39" s="34"/>
      <c r="MXD39" s="37"/>
      <c r="MXE39" s="38"/>
      <c r="MXF39" s="38"/>
      <c r="MXG39" s="38"/>
      <c r="MXH39" s="38"/>
      <c r="MXI39" s="38"/>
      <c r="MXJ39" s="38"/>
      <c r="MXK39" s="38"/>
      <c r="MXL39" s="38"/>
      <c r="MXM39" s="38"/>
      <c r="MXN39" s="38"/>
      <c r="MXO39" s="38"/>
      <c r="MXP39" s="38"/>
      <c r="MXQ39" s="38"/>
      <c r="MXR39" s="38"/>
      <c r="MXS39" s="38"/>
      <c r="MXT39" s="38"/>
      <c r="MXU39" s="38"/>
      <c r="MXV39" s="38"/>
      <c r="MXW39" s="33"/>
      <c r="MXX39" s="34"/>
      <c r="MXY39" s="34"/>
      <c r="MXZ39" s="37"/>
      <c r="MYA39" s="38"/>
      <c r="MYB39" s="38"/>
      <c r="MYC39" s="38"/>
      <c r="MYD39" s="38"/>
      <c r="MYE39" s="38"/>
      <c r="MYF39" s="38"/>
      <c r="MYG39" s="38"/>
      <c r="MYH39" s="38"/>
      <c r="MYI39" s="38"/>
      <c r="MYJ39" s="38"/>
      <c r="MYK39" s="38"/>
      <c r="MYL39" s="38"/>
      <c r="MYM39" s="38"/>
      <c r="MYN39" s="38"/>
      <c r="MYO39" s="38"/>
      <c r="MYP39" s="38"/>
      <c r="MYQ39" s="38"/>
      <c r="MYR39" s="38"/>
      <c r="MYS39" s="33"/>
      <c r="MYT39" s="34"/>
      <c r="MYU39" s="34"/>
      <c r="MYV39" s="37"/>
      <c r="MYW39" s="38"/>
      <c r="MYX39" s="38"/>
      <c r="MYY39" s="38"/>
      <c r="MYZ39" s="38"/>
      <c r="MZA39" s="38"/>
      <c r="MZB39" s="38"/>
      <c r="MZC39" s="38"/>
      <c r="MZD39" s="38"/>
      <c r="MZE39" s="38"/>
      <c r="MZF39" s="38"/>
      <c r="MZG39" s="38"/>
      <c r="MZH39" s="38"/>
      <c r="MZI39" s="38"/>
      <c r="MZJ39" s="38"/>
      <c r="MZK39" s="38"/>
      <c r="MZL39" s="38"/>
      <c r="MZM39" s="38"/>
      <c r="MZN39" s="38"/>
      <c r="MZO39" s="33"/>
      <c r="MZP39" s="34"/>
      <c r="MZQ39" s="34"/>
      <c r="MZR39" s="37"/>
      <c r="MZS39" s="38"/>
      <c r="MZT39" s="38"/>
      <c r="MZU39" s="38"/>
      <c r="MZV39" s="38"/>
      <c r="MZW39" s="38"/>
      <c r="MZX39" s="38"/>
      <c r="MZY39" s="38"/>
      <c r="MZZ39" s="38"/>
      <c r="NAA39" s="38"/>
      <c r="NAB39" s="38"/>
      <c r="NAC39" s="38"/>
      <c r="NAD39" s="38"/>
      <c r="NAE39" s="38"/>
      <c r="NAF39" s="38"/>
      <c r="NAG39" s="38"/>
      <c r="NAH39" s="38"/>
      <c r="NAI39" s="38"/>
      <c r="NAJ39" s="38"/>
      <c r="NAK39" s="33"/>
      <c r="NAL39" s="34"/>
      <c r="NAM39" s="34"/>
      <c r="NAN39" s="37"/>
      <c r="NAO39" s="38"/>
      <c r="NAP39" s="38"/>
      <c r="NAQ39" s="38"/>
      <c r="NAR39" s="38"/>
      <c r="NAS39" s="38"/>
      <c r="NAT39" s="38"/>
      <c r="NAU39" s="38"/>
      <c r="NAV39" s="38"/>
      <c r="NAW39" s="38"/>
      <c r="NAX39" s="38"/>
      <c r="NAY39" s="38"/>
      <c r="NAZ39" s="38"/>
      <c r="NBA39" s="38"/>
      <c r="NBB39" s="38"/>
      <c r="NBC39" s="38"/>
      <c r="NBD39" s="38"/>
      <c r="NBE39" s="38"/>
      <c r="NBF39" s="38"/>
      <c r="NBG39" s="33"/>
      <c r="NBH39" s="34"/>
      <c r="NBI39" s="34"/>
      <c r="NBJ39" s="37"/>
      <c r="NBK39" s="38"/>
      <c r="NBL39" s="38"/>
      <c r="NBM39" s="38"/>
      <c r="NBN39" s="38"/>
      <c r="NBO39" s="38"/>
      <c r="NBP39" s="38"/>
      <c r="NBQ39" s="38"/>
      <c r="NBR39" s="38"/>
      <c r="NBS39" s="38"/>
      <c r="NBT39" s="38"/>
      <c r="NBU39" s="38"/>
      <c r="NBV39" s="38"/>
      <c r="NBW39" s="38"/>
      <c r="NBX39" s="38"/>
      <c r="NBY39" s="38"/>
      <c r="NBZ39" s="38"/>
      <c r="NCA39" s="38"/>
      <c r="NCB39" s="38"/>
      <c r="NCC39" s="33"/>
      <c r="NCD39" s="34"/>
      <c r="NCE39" s="34"/>
      <c r="NCF39" s="37"/>
      <c r="NCG39" s="38"/>
      <c r="NCH39" s="38"/>
      <c r="NCI39" s="38"/>
      <c r="NCJ39" s="38"/>
      <c r="NCK39" s="38"/>
      <c r="NCL39" s="38"/>
      <c r="NCM39" s="38"/>
      <c r="NCN39" s="38"/>
      <c r="NCO39" s="38"/>
      <c r="NCP39" s="38"/>
      <c r="NCQ39" s="38"/>
      <c r="NCR39" s="38"/>
      <c r="NCS39" s="38"/>
      <c r="NCT39" s="38"/>
      <c r="NCU39" s="38"/>
      <c r="NCV39" s="38"/>
      <c r="NCW39" s="38"/>
      <c r="NCX39" s="38"/>
      <c r="NCY39" s="33"/>
      <c r="NCZ39" s="34"/>
      <c r="NDA39" s="34"/>
      <c r="NDB39" s="37"/>
      <c r="NDC39" s="38"/>
      <c r="NDD39" s="38"/>
      <c r="NDE39" s="38"/>
      <c r="NDF39" s="38"/>
      <c r="NDG39" s="38"/>
      <c r="NDH39" s="38"/>
      <c r="NDI39" s="38"/>
      <c r="NDJ39" s="38"/>
      <c r="NDK39" s="38"/>
      <c r="NDL39" s="38"/>
      <c r="NDM39" s="38"/>
      <c r="NDN39" s="38"/>
      <c r="NDO39" s="38"/>
      <c r="NDP39" s="38"/>
      <c r="NDQ39" s="38"/>
      <c r="NDR39" s="38"/>
      <c r="NDS39" s="38"/>
      <c r="NDT39" s="38"/>
      <c r="NDU39" s="33"/>
      <c r="NDV39" s="34"/>
      <c r="NDW39" s="34"/>
      <c r="NDX39" s="37"/>
      <c r="NDY39" s="38"/>
      <c r="NDZ39" s="38"/>
      <c r="NEA39" s="38"/>
      <c r="NEB39" s="38"/>
      <c r="NEC39" s="38"/>
      <c r="NED39" s="38"/>
      <c r="NEE39" s="38"/>
      <c r="NEF39" s="38"/>
      <c r="NEG39" s="38"/>
      <c r="NEH39" s="38"/>
      <c r="NEI39" s="38"/>
      <c r="NEJ39" s="38"/>
      <c r="NEK39" s="38"/>
      <c r="NEL39" s="38"/>
      <c r="NEM39" s="38"/>
      <c r="NEN39" s="38"/>
      <c r="NEO39" s="38"/>
      <c r="NEP39" s="38"/>
      <c r="NEQ39" s="33"/>
      <c r="NER39" s="34"/>
      <c r="NES39" s="34"/>
      <c r="NET39" s="37"/>
      <c r="NEU39" s="38"/>
      <c r="NEV39" s="38"/>
      <c r="NEW39" s="38"/>
      <c r="NEX39" s="38"/>
      <c r="NEY39" s="38"/>
      <c r="NEZ39" s="38"/>
      <c r="NFA39" s="38"/>
      <c r="NFB39" s="38"/>
      <c r="NFC39" s="38"/>
      <c r="NFD39" s="38"/>
      <c r="NFE39" s="38"/>
      <c r="NFF39" s="38"/>
      <c r="NFG39" s="38"/>
      <c r="NFH39" s="38"/>
      <c r="NFI39" s="38"/>
      <c r="NFJ39" s="38"/>
      <c r="NFK39" s="38"/>
      <c r="NFL39" s="38"/>
      <c r="NFM39" s="33"/>
      <c r="NFN39" s="34"/>
      <c r="NFO39" s="34"/>
      <c r="NFP39" s="37"/>
      <c r="NFQ39" s="38"/>
      <c r="NFR39" s="38"/>
      <c r="NFS39" s="38"/>
      <c r="NFT39" s="38"/>
      <c r="NFU39" s="38"/>
      <c r="NFV39" s="38"/>
      <c r="NFW39" s="38"/>
      <c r="NFX39" s="38"/>
      <c r="NFY39" s="38"/>
      <c r="NFZ39" s="38"/>
      <c r="NGA39" s="38"/>
      <c r="NGB39" s="38"/>
      <c r="NGC39" s="38"/>
      <c r="NGD39" s="38"/>
      <c r="NGE39" s="38"/>
      <c r="NGF39" s="38"/>
      <c r="NGG39" s="38"/>
      <c r="NGH39" s="38"/>
      <c r="NGI39" s="33"/>
      <c r="NGJ39" s="34"/>
      <c r="NGK39" s="34"/>
      <c r="NGL39" s="37"/>
      <c r="NGM39" s="38"/>
      <c r="NGN39" s="38"/>
      <c r="NGO39" s="38"/>
      <c r="NGP39" s="38"/>
      <c r="NGQ39" s="38"/>
      <c r="NGR39" s="38"/>
      <c r="NGS39" s="38"/>
      <c r="NGT39" s="38"/>
      <c r="NGU39" s="38"/>
      <c r="NGV39" s="38"/>
      <c r="NGW39" s="38"/>
      <c r="NGX39" s="38"/>
      <c r="NGY39" s="38"/>
      <c r="NGZ39" s="38"/>
      <c r="NHA39" s="38"/>
      <c r="NHB39" s="38"/>
      <c r="NHC39" s="38"/>
      <c r="NHD39" s="38"/>
      <c r="NHE39" s="33"/>
      <c r="NHF39" s="34"/>
      <c r="NHG39" s="34"/>
      <c r="NHH39" s="37"/>
      <c r="NHI39" s="38"/>
      <c r="NHJ39" s="38"/>
      <c r="NHK39" s="38"/>
      <c r="NHL39" s="38"/>
      <c r="NHM39" s="38"/>
      <c r="NHN39" s="38"/>
      <c r="NHO39" s="38"/>
      <c r="NHP39" s="38"/>
      <c r="NHQ39" s="38"/>
      <c r="NHR39" s="38"/>
      <c r="NHS39" s="38"/>
      <c r="NHT39" s="38"/>
      <c r="NHU39" s="38"/>
      <c r="NHV39" s="38"/>
      <c r="NHW39" s="38"/>
      <c r="NHX39" s="38"/>
      <c r="NHY39" s="38"/>
      <c r="NHZ39" s="38"/>
      <c r="NIA39" s="33"/>
      <c r="NIB39" s="34"/>
      <c r="NIC39" s="34"/>
      <c r="NID39" s="37"/>
      <c r="NIE39" s="38"/>
      <c r="NIF39" s="38"/>
      <c r="NIG39" s="38"/>
      <c r="NIH39" s="38"/>
      <c r="NII39" s="38"/>
      <c r="NIJ39" s="38"/>
      <c r="NIK39" s="38"/>
      <c r="NIL39" s="38"/>
      <c r="NIM39" s="38"/>
      <c r="NIN39" s="38"/>
      <c r="NIO39" s="38"/>
      <c r="NIP39" s="38"/>
      <c r="NIQ39" s="38"/>
      <c r="NIR39" s="38"/>
      <c r="NIS39" s="38"/>
      <c r="NIT39" s="38"/>
      <c r="NIU39" s="38"/>
      <c r="NIV39" s="38"/>
      <c r="NIW39" s="33"/>
      <c r="NIX39" s="34"/>
      <c r="NIY39" s="34"/>
      <c r="NIZ39" s="37"/>
      <c r="NJA39" s="38"/>
      <c r="NJB39" s="38"/>
      <c r="NJC39" s="38"/>
      <c r="NJD39" s="38"/>
      <c r="NJE39" s="38"/>
      <c r="NJF39" s="38"/>
      <c r="NJG39" s="38"/>
      <c r="NJH39" s="38"/>
      <c r="NJI39" s="38"/>
      <c r="NJJ39" s="38"/>
      <c r="NJK39" s="38"/>
      <c r="NJL39" s="38"/>
      <c r="NJM39" s="38"/>
      <c r="NJN39" s="38"/>
      <c r="NJO39" s="38"/>
      <c r="NJP39" s="38"/>
      <c r="NJQ39" s="38"/>
      <c r="NJR39" s="38"/>
      <c r="NJS39" s="33"/>
      <c r="NJT39" s="34"/>
      <c r="NJU39" s="34"/>
      <c r="NJV39" s="37"/>
      <c r="NJW39" s="38"/>
      <c r="NJX39" s="38"/>
      <c r="NJY39" s="38"/>
      <c r="NJZ39" s="38"/>
      <c r="NKA39" s="38"/>
      <c r="NKB39" s="38"/>
      <c r="NKC39" s="38"/>
      <c r="NKD39" s="38"/>
      <c r="NKE39" s="38"/>
      <c r="NKF39" s="38"/>
      <c r="NKG39" s="38"/>
      <c r="NKH39" s="38"/>
      <c r="NKI39" s="38"/>
      <c r="NKJ39" s="38"/>
      <c r="NKK39" s="38"/>
      <c r="NKL39" s="38"/>
      <c r="NKM39" s="38"/>
      <c r="NKN39" s="38"/>
      <c r="NKO39" s="33"/>
      <c r="NKP39" s="34"/>
      <c r="NKQ39" s="34"/>
      <c r="NKR39" s="37"/>
      <c r="NKS39" s="38"/>
      <c r="NKT39" s="38"/>
      <c r="NKU39" s="38"/>
      <c r="NKV39" s="38"/>
      <c r="NKW39" s="38"/>
      <c r="NKX39" s="38"/>
      <c r="NKY39" s="38"/>
      <c r="NKZ39" s="38"/>
      <c r="NLA39" s="38"/>
      <c r="NLB39" s="38"/>
      <c r="NLC39" s="38"/>
      <c r="NLD39" s="38"/>
      <c r="NLE39" s="38"/>
      <c r="NLF39" s="38"/>
      <c r="NLG39" s="38"/>
      <c r="NLH39" s="38"/>
      <c r="NLI39" s="38"/>
      <c r="NLJ39" s="38"/>
      <c r="NLK39" s="33"/>
      <c r="NLL39" s="34"/>
      <c r="NLM39" s="34"/>
      <c r="NLN39" s="37"/>
      <c r="NLO39" s="38"/>
      <c r="NLP39" s="38"/>
      <c r="NLQ39" s="38"/>
      <c r="NLR39" s="38"/>
      <c r="NLS39" s="38"/>
      <c r="NLT39" s="38"/>
      <c r="NLU39" s="38"/>
      <c r="NLV39" s="38"/>
      <c r="NLW39" s="38"/>
      <c r="NLX39" s="38"/>
      <c r="NLY39" s="38"/>
      <c r="NLZ39" s="38"/>
      <c r="NMA39" s="38"/>
      <c r="NMB39" s="38"/>
      <c r="NMC39" s="38"/>
      <c r="NMD39" s="38"/>
      <c r="NME39" s="38"/>
      <c r="NMF39" s="38"/>
      <c r="NMG39" s="33"/>
      <c r="NMH39" s="34"/>
      <c r="NMI39" s="34"/>
      <c r="NMJ39" s="37"/>
      <c r="NMK39" s="38"/>
      <c r="NML39" s="38"/>
      <c r="NMM39" s="38"/>
      <c r="NMN39" s="38"/>
      <c r="NMO39" s="38"/>
      <c r="NMP39" s="38"/>
      <c r="NMQ39" s="38"/>
      <c r="NMR39" s="38"/>
      <c r="NMS39" s="38"/>
      <c r="NMT39" s="38"/>
      <c r="NMU39" s="38"/>
      <c r="NMV39" s="38"/>
      <c r="NMW39" s="38"/>
      <c r="NMX39" s="38"/>
      <c r="NMY39" s="38"/>
      <c r="NMZ39" s="38"/>
      <c r="NNA39" s="38"/>
      <c r="NNB39" s="38"/>
      <c r="NNC39" s="33"/>
      <c r="NND39" s="34"/>
      <c r="NNE39" s="34"/>
      <c r="NNF39" s="37"/>
      <c r="NNG39" s="38"/>
      <c r="NNH39" s="38"/>
      <c r="NNI39" s="38"/>
      <c r="NNJ39" s="38"/>
      <c r="NNK39" s="38"/>
      <c r="NNL39" s="38"/>
      <c r="NNM39" s="38"/>
      <c r="NNN39" s="38"/>
      <c r="NNO39" s="38"/>
      <c r="NNP39" s="38"/>
      <c r="NNQ39" s="38"/>
      <c r="NNR39" s="38"/>
      <c r="NNS39" s="38"/>
      <c r="NNT39" s="38"/>
      <c r="NNU39" s="38"/>
      <c r="NNV39" s="38"/>
      <c r="NNW39" s="38"/>
      <c r="NNX39" s="38"/>
      <c r="NNY39" s="33"/>
      <c r="NNZ39" s="34"/>
      <c r="NOA39" s="34"/>
      <c r="NOB39" s="37"/>
      <c r="NOC39" s="38"/>
      <c r="NOD39" s="38"/>
      <c r="NOE39" s="38"/>
      <c r="NOF39" s="38"/>
      <c r="NOG39" s="38"/>
      <c r="NOH39" s="38"/>
      <c r="NOI39" s="38"/>
      <c r="NOJ39" s="38"/>
      <c r="NOK39" s="38"/>
      <c r="NOL39" s="38"/>
      <c r="NOM39" s="38"/>
      <c r="NON39" s="38"/>
      <c r="NOO39" s="38"/>
      <c r="NOP39" s="38"/>
      <c r="NOQ39" s="38"/>
      <c r="NOR39" s="38"/>
      <c r="NOS39" s="38"/>
      <c r="NOT39" s="38"/>
      <c r="NOU39" s="33"/>
      <c r="NOV39" s="34"/>
      <c r="NOW39" s="34"/>
      <c r="NOX39" s="37"/>
      <c r="NOY39" s="38"/>
      <c r="NOZ39" s="38"/>
      <c r="NPA39" s="38"/>
      <c r="NPB39" s="38"/>
      <c r="NPC39" s="38"/>
      <c r="NPD39" s="38"/>
      <c r="NPE39" s="38"/>
      <c r="NPF39" s="38"/>
      <c r="NPG39" s="38"/>
      <c r="NPH39" s="38"/>
      <c r="NPI39" s="38"/>
      <c r="NPJ39" s="38"/>
      <c r="NPK39" s="38"/>
      <c r="NPL39" s="38"/>
      <c r="NPM39" s="38"/>
      <c r="NPN39" s="38"/>
      <c r="NPO39" s="38"/>
      <c r="NPP39" s="38"/>
      <c r="NPQ39" s="33"/>
      <c r="NPR39" s="34"/>
      <c r="NPS39" s="34"/>
      <c r="NPT39" s="37"/>
      <c r="NPU39" s="38"/>
      <c r="NPV39" s="38"/>
      <c r="NPW39" s="38"/>
      <c r="NPX39" s="38"/>
      <c r="NPY39" s="38"/>
      <c r="NPZ39" s="38"/>
      <c r="NQA39" s="38"/>
      <c r="NQB39" s="38"/>
      <c r="NQC39" s="38"/>
      <c r="NQD39" s="38"/>
      <c r="NQE39" s="38"/>
      <c r="NQF39" s="38"/>
      <c r="NQG39" s="38"/>
      <c r="NQH39" s="38"/>
      <c r="NQI39" s="38"/>
      <c r="NQJ39" s="38"/>
      <c r="NQK39" s="38"/>
      <c r="NQL39" s="38"/>
      <c r="NQM39" s="33"/>
      <c r="NQN39" s="34"/>
      <c r="NQO39" s="34"/>
      <c r="NQP39" s="37"/>
      <c r="NQQ39" s="38"/>
      <c r="NQR39" s="38"/>
      <c r="NQS39" s="38"/>
      <c r="NQT39" s="38"/>
      <c r="NQU39" s="38"/>
      <c r="NQV39" s="38"/>
      <c r="NQW39" s="38"/>
      <c r="NQX39" s="38"/>
      <c r="NQY39" s="38"/>
      <c r="NQZ39" s="38"/>
      <c r="NRA39" s="38"/>
      <c r="NRB39" s="38"/>
      <c r="NRC39" s="38"/>
      <c r="NRD39" s="38"/>
      <c r="NRE39" s="38"/>
      <c r="NRF39" s="38"/>
      <c r="NRG39" s="38"/>
      <c r="NRH39" s="38"/>
      <c r="NRI39" s="33"/>
      <c r="NRJ39" s="34"/>
      <c r="NRK39" s="34"/>
      <c r="NRL39" s="37"/>
      <c r="NRM39" s="38"/>
      <c r="NRN39" s="38"/>
      <c r="NRO39" s="38"/>
      <c r="NRP39" s="38"/>
      <c r="NRQ39" s="38"/>
      <c r="NRR39" s="38"/>
      <c r="NRS39" s="38"/>
      <c r="NRT39" s="38"/>
      <c r="NRU39" s="38"/>
      <c r="NRV39" s="38"/>
      <c r="NRW39" s="38"/>
      <c r="NRX39" s="38"/>
      <c r="NRY39" s="38"/>
      <c r="NRZ39" s="38"/>
      <c r="NSA39" s="38"/>
      <c r="NSB39" s="38"/>
      <c r="NSC39" s="38"/>
      <c r="NSD39" s="38"/>
      <c r="NSE39" s="33"/>
      <c r="NSF39" s="34"/>
      <c r="NSG39" s="34"/>
      <c r="NSH39" s="37"/>
      <c r="NSI39" s="38"/>
      <c r="NSJ39" s="38"/>
      <c r="NSK39" s="38"/>
      <c r="NSL39" s="38"/>
      <c r="NSM39" s="38"/>
      <c r="NSN39" s="38"/>
      <c r="NSO39" s="38"/>
      <c r="NSP39" s="38"/>
      <c r="NSQ39" s="38"/>
      <c r="NSR39" s="38"/>
      <c r="NSS39" s="38"/>
      <c r="NST39" s="38"/>
      <c r="NSU39" s="38"/>
      <c r="NSV39" s="38"/>
      <c r="NSW39" s="38"/>
      <c r="NSX39" s="38"/>
      <c r="NSY39" s="38"/>
      <c r="NSZ39" s="38"/>
      <c r="NTA39" s="33"/>
      <c r="NTB39" s="34"/>
      <c r="NTC39" s="34"/>
      <c r="NTD39" s="37"/>
      <c r="NTE39" s="38"/>
      <c r="NTF39" s="38"/>
      <c r="NTG39" s="38"/>
      <c r="NTH39" s="38"/>
      <c r="NTI39" s="38"/>
      <c r="NTJ39" s="38"/>
      <c r="NTK39" s="38"/>
      <c r="NTL39" s="38"/>
      <c r="NTM39" s="38"/>
      <c r="NTN39" s="38"/>
      <c r="NTO39" s="38"/>
      <c r="NTP39" s="38"/>
      <c r="NTQ39" s="38"/>
      <c r="NTR39" s="38"/>
      <c r="NTS39" s="38"/>
      <c r="NTT39" s="38"/>
      <c r="NTU39" s="38"/>
      <c r="NTV39" s="38"/>
      <c r="NTW39" s="33"/>
      <c r="NTX39" s="34"/>
      <c r="NTY39" s="34"/>
      <c r="NTZ39" s="37"/>
      <c r="NUA39" s="38"/>
      <c r="NUB39" s="38"/>
      <c r="NUC39" s="38"/>
      <c r="NUD39" s="38"/>
      <c r="NUE39" s="38"/>
      <c r="NUF39" s="38"/>
      <c r="NUG39" s="38"/>
      <c r="NUH39" s="38"/>
      <c r="NUI39" s="38"/>
      <c r="NUJ39" s="38"/>
      <c r="NUK39" s="38"/>
      <c r="NUL39" s="38"/>
      <c r="NUM39" s="38"/>
      <c r="NUN39" s="38"/>
      <c r="NUO39" s="38"/>
      <c r="NUP39" s="38"/>
      <c r="NUQ39" s="38"/>
      <c r="NUR39" s="38"/>
      <c r="NUS39" s="33"/>
      <c r="NUT39" s="34"/>
      <c r="NUU39" s="34"/>
      <c r="NUV39" s="37"/>
      <c r="NUW39" s="38"/>
      <c r="NUX39" s="38"/>
      <c r="NUY39" s="38"/>
      <c r="NUZ39" s="38"/>
      <c r="NVA39" s="38"/>
      <c r="NVB39" s="38"/>
      <c r="NVC39" s="38"/>
      <c r="NVD39" s="38"/>
      <c r="NVE39" s="38"/>
      <c r="NVF39" s="38"/>
      <c r="NVG39" s="38"/>
      <c r="NVH39" s="38"/>
      <c r="NVI39" s="38"/>
      <c r="NVJ39" s="38"/>
      <c r="NVK39" s="38"/>
      <c r="NVL39" s="38"/>
      <c r="NVM39" s="38"/>
      <c r="NVN39" s="38"/>
      <c r="NVO39" s="33"/>
      <c r="NVP39" s="34"/>
      <c r="NVQ39" s="34"/>
      <c r="NVR39" s="37"/>
      <c r="NVS39" s="38"/>
      <c r="NVT39" s="38"/>
      <c r="NVU39" s="38"/>
      <c r="NVV39" s="38"/>
      <c r="NVW39" s="38"/>
      <c r="NVX39" s="38"/>
      <c r="NVY39" s="38"/>
      <c r="NVZ39" s="38"/>
      <c r="NWA39" s="38"/>
      <c r="NWB39" s="38"/>
      <c r="NWC39" s="38"/>
      <c r="NWD39" s="38"/>
      <c r="NWE39" s="38"/>
      <c r="NWF39" s="38"/>
      <c r="NWG39" s="38"/>
      <c r="NWH39" s="38"/>
      <c r="NWI39" s="38"/>
      <c r="NWJ39" s="38"/>
      <c r="NWK39" s="33"/>
      <c r="NWL39" s="34"/>
      <c r="NWM39" s="34"/>
      <c r="NWN39" s="37"/>
      <c r="NWO39" s="38"/>
      <c r="NWP39" s="38"/>
      <c r="NWQ39" s="38"/>
      <c r="NWR39" s="38"/>
      <c r="NWS39" s="38"/>
      <c r="NWT39" s="38"/>
      <c r="NWU39" s="38"/>
      <c r="NWV39" s="38"/>
      <c r="NWW39" s="38"/>
      <c r="NWX39" s="38"/>
      <c r="NWY39" s="38"/>
      <c r="NWZ39" s="38"/>
      <c r="NXA39" s="38"/>
      <c r="NXB39" s="38"/>
      <c r="NXC39" s="38"/>
      <c r="NXD39" s="38"/>
      <c r="NXE39" s="38"/>
      <c r="NXF39" s="38"/>
      <c r="NXG39" s="33"/>
      <c r="NXH39" s="34"/>
      <c r="NXI39" s="34"/>
      <c r="NXJ39" s="37"/>
      <c r="NXK39" s="38"/>
      <c r="NXL39" s="38"/>
      <c r="NXM39" s="38"/>
      <c r="NXN39" s="38"/>
      <c r="NXO39" s="38"/>
      <c r="NXP39" s="38"/>
      <c r="NXQ39" s="38"/>
      <c r="NXR39" s="38"/>
      <c r="NXS39" s="38"/>
      <c r="NXT39" s="38"/>
      <c r="NXU39" s="38"/>
      <c r="NXV39" s="38"/>
      <c r="NXW39" s="38"/>
      <c r="NXX39" s="38"/>
      <c r="NXY39" s="38"/>
      <c r="NXZ39" s="38"/>
      <c r="NYA39" s="38"/>
      <c r="NYB39" s="38"/>
      <c r="NYC39" s="33"/>
      <c r="NYD39" s="34"/>
      <c r="NYE39" s="34"/>
      <c r="NYF39" s="37"/>
      <c r="NYG39" s="38"/>
      <c r="NYH39" s="38"/>
      <c r="NYI39" s="38"/>
      <c r="NYJ39" s="38"/>
      <c r="NYK39" s="38"/>
      <c r="NYL39" s="38"/>
      <c r="NYM39" s="38"/>
      <c r="NYN39" s="38"/>
      <c r="NYO39" s="38"/>
      <c r="NYP39" s="38"/>
      <c r="NYQ39" s="38"/>
      <c r="NYR39" s="38"/>
      <c r="NYS39" s="38"/>
      <c r="NYT39" s="38"/>
      <c r="NYU39" s="38"/>
      <c r="NYV39" s="38"/>
      <c r="NYW39" s="38"/>
      <c r="NYX39" s="38"/>
      <c r="NYY39" s="33"/>
      <c r="NYZ39" s="34"/>
      <c r="NZA39" s="34"/>
      <c r="NZB39" s="37"/>
      <c r="NZC39" s="38"/>
      <c r="NZD39" s="38"/>
      <c r="NZE39" s="38"/>
      <c r="NZF39" s="38"/>
      <c r="NZG39" s="38"/>
      <c r="NZH39" s="38"/>
      <c r="NZI39" s="38"/>
      <c r="NZJ39" s="38"/>
      <c r="NZK39" s="38"/>
      <c r="NZL39" s="38"/>
      <c r="NZM39" s="38"/>
      <c r="NZN39" s="38"/>
      <c r="NZO39" s="38"/>
      <c r="NZP39" s="38"/>
      <c r="NZQ39" s="38"/>
      <c r="NZR39" s="38"/>
      <c r="NZS39" s="38"/>
      <c r="NZT39" s="38"/>
      <c r="NZU39" s="33"/>
      <c r="NZV39" s="34"/>
      <c r="NZW39" s="34"/>
      <c r="NZX39" s="37"/>
      <c r="NZY39" s="38"/>
      <c r="NZZ39" s="38"/>
      <c r="OAA39" s="38"/>
      <c r="OAB39" s="38"/>
      <c r="OAC39" s="38"/>
      <c r="OAD39" s="38"/>
      <c r="OAE39" s="38"/>
      <c r="OAF39" s="38"/>
      <c r="OAG39" s="38"/>
      <c r="OAH39" s="38"/>
      <c r="OAI39" s="38"/>
      <c r="OAJ39" s="38"/>
      <c r="OAK39" s="38"/>
      <c r="OAL39" s="38"/>
      <c r="OAM39" s="38"/>
      <c r="OAN39" s="38"/>
      <c r="OAO39" s="38"/>
      <c r="OAP39" s="38"/>
      <c r="OAQ39" s="33"/>
      <c r="OAR39" s="34"/>
      <c r="OAS39" s="34"/>
      <c r="OAT39" s="37"/>
      <c r="OAU39" s="38"/>
      <c r="OAV39" s="38"/>
      <c r="OAW39" s="38"/>
      <c r="OAX39" s="38"/>
      <c r="OAY39" s="38"/>
      <c r="OAZ39" s="38"/>
      <c r="OBA39" s="38"/>
      <c r="OBB39" s="38"/>
      <c r="OBC39" s="38"/>
      <c r="OBD39" s="38"/>
      <c r="OBE39" s="38"/>
      <c r="OBF39" s="38"/>
      <c r="OBG39" s="38"/>
      <c r="OBH39" s="38"/>
      <c r="OBI39" s="38"/>
      <c r="OBJ39" s="38"/>
      <c r="OBK39" s="38"/>
      <c r="OBL39" s="38"/>
      <c r="OBM39" s="33"/>
      <c r="OBN39" s="34"/>
      <c r="OBO39" s="34"/>
      <c r="OBP39" s="37"/>
      <c r="OBQ39" s="38"/>
      <c r="OBR39" s="38"/>
      <c r="OBS39" s="38"/>
      <c r="OBT39" s="38"/>
      <c r="OBU39" s="38"/>
      <c r="OBV39" s="38"/>
      <c r="OBW39" s="38"/>
      <c r="OBX39" s="38"/>
      <c r="OBY39" s="38"/>
      <c r="OBZ39" s="38"/>
      <c r="OCA39" s="38"/>
      <c r="OCB39" s="38"/>
      <c r="OCC39" s="38"/>
      <c r="OCD39" s="38"/>
      <c r="OCE39" s="38"/>
      <c r="OCF39" s="38"/>
      <c r="OCG39" s="38"/>
      <c r="OCH39" s="38"/>
      <c r="OCI39" s="33"/>
      <c r="OCJ39" s="34"/>
      <c r="OCK39" s="34"/>
      <c r="OCL39" s="37"/>
      <c r="OCM39" s="38"/>
      <c r="OCN39" s="38"/>
      <c r="OCO39" s="38"/>
      <c r="OCP39" s="38"/>
      <c r="OCQ39" s="38"/>
      <c r="OCR39" s="38"/>
      <c r="OCS39" s="38"/>
      <c r="OCT39" s="38"/>
      <c r="OCU39" s="38"/>
      <c r="OCV39" s="38"/>
      <c r="OCW39" s="38"/>
      <c r="OCX39" s="38"/>
      <c r="OCY39" s="38"/>
      <c r="OCZ39" s="38"/>
      <c r="ODA39" s="38"/>
      <c r="ODB39" s="38"/>
      <c r="ODC39" s="38"/>
      <c r="ODD39" s="38"/>
      <c r="ODE39" s="33"/>
      <c r="ODF39" s="34"/>
      <c r="ODG39" s="34"/>
      <c r="ODH39" s="37"/>
      <c r="ODI39" s="38"/>
      <c r="ODJ39" s="38"/>
      <c r="ODK39" s="38"/>
      <c r="ODL39" s="38"/>
      <c r="ODM39" s="38"/>
      <c r="ODN39" s="38"/>
      <c r="ODO39" s="38"/>
      <c r="ODP39" s="38"/>
      <c r="ODQ39" s="38"/>
      <c r="ODR39" s="38"/>
      <c r="ODS39" s="38"/>
      <c r="ODT39" s="38"/>
      <c r="ODU39" s="38"/>
      <c r="ODV39" s="38"/>
      <c r="ODW39" s="38"/>
      <c r="ODX39" s="38"/>
      <c r="ODY39" s="38"/>
      <c r="ODZ39" s="38"/>
      <c r="OEA39" s="33"/>
      <c r="OEB39" s="34"/>
      <c r="OEC39" s="34"/>
      <c r="OED39" s="37"/>
      <c r="OEE39" s="38"/>
      <c r="OEF39" s="38"/>
      <c r="OEG39" s="38"/>
      <c r="OEH39" s="38"/>
      <c r="OEI39" s="38"/>
      <c r="OEJ39" s="38"/>
      <c r="OEK39" s="38"/>
      <c r="OEL39" s="38"/>
      <c r="OEM39" s="38"/>
      <c r="OEN39" s="38"/>
      <c r="OEO39" s="38"/>
      <c r="OEP39" s="38"/>
      <c r="OEQ39" s="38"/>
      <c r="OER39" s="38"/>
      <c r="OES39" s="38"/>
      <c r="OET39" s="38"/>
      <c r="OEU39" s="38"/>
      <c r="OEV39" s="38"/>
      <c r="OEW39" s="33"/>
      <c r="OEX39" s="34"/>
      <c r="OEY39" s="34"/>
      <c r="OEZ39" s="37"/>
      <c r="OFA39" s="38"/>
      <c r="OFB39" s="38"/>
      <c r="OFC39" s="38"/>
      <c r="OFD39" s="38"/>
      <c r="OFE39" s="38"/>
      <c r="OFF39" s="38"/>
      <c r="OFG39" s="38"/>
      <c r="OFH39" s="38"/>
      <c r="OFI39" s="38"/>
      <c r="OFJ39" s="38"/>
      <c r="OFK39" s="38"/>
      <c r="OFL39" s="38"/>
      <c r="OFM39" s="38"/>
      <c r="OFN39" s="38"/>
      <c r="OFO39" s="38"/>
      <c r="OFP39" s="38"/>
      <c r="OFQ39" s="38"/>
      <c r="OFR39" s="38"/>
      <c r="OFS39" s="33"/>
      <c r="OFT39" s="34"/>
      <c r="OFU39" s="34"/>
      <c r="OFV39" s="37"/>
      <c r="OFW39" s="38"/>
      <c r="OFX39" s="38"/>
      <c r="OFY39" s="38"/>
      <c r="OFZ39" s="38"/>
      <c r="OGA39" s="38"/>
      <c r="OGB39" s="38"/>
      <c r="OGC39" s="38"/>
      <c r="OGD39" s="38"/>
      <c r="OGE39" s="38"/>
      <c r="OGF39" s="38"/>
      <c r="OGG39" s="38"/>
      <c r="OGH39" s="38"/>
      <c r="OGI39" s="38"/>
      <c r="OGJ39" s="38"/>
      <c r="OGK39" s="38"/>
      <c r="OGL39" s="38"/>
      <c r="OGM39" s="38"/>
      <c r="OGN39" s="38"/>
      <c r="OGO39" s="33"/>
      <c r="OGP39" s="34"/>
      <c r="OGQ39" s="34"/>
      <c r="OGR39" s="37"/>
      <c r="OGS39" s="38"/>
      <c r="OGT39" s="38"/>
      <c r="OGU39" s="38"/>
      <c r="OGV39" s="38"/>
      <c r="OGW39" s="38"/>
      <c r="OGX39" s="38"/>
      <c r="OGY39" s="38"/>
      <c r="OGZ39" s="38"/>
      <c r="OHA39" s="38"/>
      <c r="OHB39" s="38"/>
      <c r="OHC39" s="38"/>
      <c r="OHD39" s="38"/>
      <c r="OHE39" s="38"/>
      <c r="OHF39" s="38"/>
      <c r="OHG39" s="38"/>
      <c r="OHH39" s="38"/>
      <c r="OHI39" s="38"/>
      <c r="OHJ39" s="38"/>
      <c r="OHK39" s="33"/>
      <c r="OHL39" s="34"/>
      <c r="OHM39" s="34"/>
      <c r="OHN39" s="37"/>
      <c r="OHO39" s="38"/>
      <c r="OHP39" s="38"/>
      <c r="OHQ39" s="38"/>
      <c r="OHR39" s="38"/>
      <c r="OHS39" s="38"/>
      <c r="OHT39" s="38"/>
      <c r="OHU39" s="38"/>
      <c r="OHV39" s="38"/>
      <c r="OHW39" s="38"/>
      <c r="OHX39" s="38"/>
      <c r="OHY39" s="38"/>
      <c r="OHZ39" s="38"/>
      <c r="OIA39" s="38"/>
      <c r="OIB39" s="38"/>
      <c r="OIC39" s="38"/>
      <c r="OID39" s="38"/>
      <c r="OIE39" s="38"/>
      <c r="OIF39" s="38"/>
      <c r="OIG39" s="33"/>
      <c r="OIH39" s="34"/>
      <c r="OII39" s="34"/>
      <c r="OIJ39" s="37"/>
      <c r="OIK39" s="38"/>
      <c r="OIL39" s="38"/>
      <c r="OIM39" s="38"/>
      <c r="OIN39" s="38"/>
      <c r="OIO39" s="38"/>
      <c r="OIP39" s="38"/>
      <c r="OIQ39" s="38"/>
      <c r="OIR39" s="38"/>
      <c r="OIS39" s="38"/>
      <c r="OIT39" s="38"/>
      <c r="OIU39" s="38"/>
      <c r="OIV39" s="38"/>
      <c r="OIW39" s="38"/>
      <c r="OIX39" s="38"/>
      <c r="OIY39" s="38"/>
      <c r="OIZ39" s="38"/>
      <c r="OJA39" s="38"/>
      <c r="OJB39" s="38"/>
      <c r="OJC39" s="33"/>
      <c r="OJD39" s="34"/>
      <c r="OJE39" s="34"/>
      <c r="OJF39" s="37"/>
      <c r="OJG39" s="38"/>
      <c r="OJH39" s="38"/>
      <c r="OJI39" s="38"/>
      <c r="OJJ39" s="38"/>
      <c r="OJK39" s="38"/>
      <c r="OJL39" s="38"/>
      <c r="OJM39" s="38"/>
      <c r="OJN39" s="38"/>
      <c r="OJO39" s="38"/>
      <c r="OJP39" s="38"/>
      <c r="OJQ39" s="38"/>
      <c r="OJR39" s="38"/>
      <c r="OJS39" s="38"/>
      <c r="OJT39" s="38"/>
      <c r="OJU39" s="38"/>
      <c r="OJV39" s="38"/>
      <c r="OJW39" s="38"/>
      <c r="OJX39" s="38"/>
      <c r="OJY39" s="33"/>
      <c r="OJZ39" s="34"/>
      <c r="OKA39" s="34"/>
      <c r="OKB39" s="37"/>
      <c r="OKC39" s="38"/>
      <c r="OKD39" s="38"/>
      <c r="OKE39" s="38"/>
      <c r="OKF39" s="38"/>
      <c r="OKG39" s="38"/>
      <c r="OKH39" s="38"/>
      <c r="OKI39" s="38"/>
      <c r="OKJ39" s="38"/>
      <c r="OKK39" s="38"/>
      <c r="OKL39" s="38"/>
      <c r="OKM39" s="38"/>
      <c r="OKN39" s="38"/>
      <c r="OKO39" s="38"/>
      <c r="OKP39" s="38"/>
      <c r="OKQ39" s="38"/>
      <c r="OKR39" s="38"/>
      <c r="OKS39" s="38"/>
      <c r="OKT39" s="38"/>
      <c r="OKU39" s="33"/>
      <c r="OKV39" s="34"/>
      <c r="OKW39" s="34"/>
      <c r="OKX39" s="37"/>
      <c r="OKY39" s="38"/>
      <c r="OKZ39" s="38"/>
      <c r="OLA39" s="38"/>
      <c r="OLB39" s="38"/>
      <c r="OLC39" s="38"/>
      <c r="OLD39" s="38"/>
      <c r="OLE39" s="38"/>
      <c r="OLF39" s="38"/>
      <c r="OLG39" s="38"/>
      <c r="OLH39" s="38"/>
      <c r="OLI39" s="38"/>
      <c r="OLJ39" s="38"/>
      <c r="OLK39" s="38"/>
      <c r="OLL39" s="38"/>
      <c r="OLM39" s="38"/>
      <c r="OLN39" s="38"/>
      <c r="OLO39" s="38"/>
      <c r="OLP39" s="38"/>
      <c r="OLQ39" s="33"/>
      <c r="OLR39" s="34"/>
      <c r="OLS39" s="34"/>
      <c r="OLT39" s="37"/>
      <c r="OLU39" s="38"/>
      <c r="OLV39" s="38"/>
      <c r="OLW39" s="38"/>
      <c r="OLX39" s="38"/>
      <c r="OLY39" s="38"/>
      <c r="OLZ39" s="38"/>
      <c r="OMA39" s="38"/>
      <c r="OMB39" s="38"/>
      <c r="OMC39" s="38"/>
      <c r="OMD39" s="38"/>
      <c r="OME39" s="38"/>
      <c r="OMF39" s="38"/>
      <c r="OMG39" s="38"/>
      <c r="OMH39" s="38"/>
      <c r="OMI39" s="38"/>
      <c r="OMJ39" s="38"/>
      <c r="OMK39" s="38"/>
      <c r="OML39" s="38"/>
      <c r="OMM39" s="33"/>
      <c r="OMN39" s="34"/>
      <c r="OMO39" s="34"/>
      <c r="OMP39" s="37"/>
      <c r="OMQ39" s="38"/>
      <c r="OMR39" s="38"/>
      <c r="OMS39" s="38"/>
      <c r="OMT39" s="38"/>
      <c r="OMU39" s="38"/>
      <c r="OMV39" s="38"/>
      <c r="OMW39" s="38"/>
      <c r="OMX39" s="38"/>
      <c r="OMY39" s="38"/>
      <c r="OMZ39" s="38"/>
      <c r="ONA39" s="38"/>
      <c r="ONB39" s="38"/>
      <c r="ONC39" s="38"/>
      <c r="OND39" s="38"/>
      <c r="ONE39" s="38"/>
      <c r="ONF39" s="38"/>
      <c r="ONG39" s="38"/>
      <c r="ONH39" s="38"/>
      <c r="ONI39" s="33"/>
      <c r="ONJ39" s="34"/>
      <c r="ONK39" s="34"/>
      <c r="ONL39" s="37"/>
      <c r="ONM39" s="38"/>
      <c r="ONN39" s="38"/>
      <c r="ONO39" s="38"/>
      <c r="ONP39" s="38"/>
      <c r="ONQ39" s="38"/>
      <c r="ONR39" s="38"/>
      <c r="ONS39" s="38"/>
      <c r="ONT39" s="38"/>
      <c r="ONU39" s="38"/>
      <c r="ONV39" s="38"/>
      <c r="ONW39" s="38"/>
      <c r="ONX39" s="38"/>
      <c r="ONY39" s="38"/>
      <c r="ONZ39" s="38"/>
      <c r="OOA39" s="38"/>
      <c r="OOB39" s="38"/>
      <c r="OOC39" s="38"/>
      <c r="OOD39" s="38"/>
      <c r="OOE39" s="33"/>
      <c r="OOF39" s="34"/>
      <c r="OOG39" s="34"/>
      <c r="OOH39" s="37"/>
      <c r="OOI39" s="38"/>
      <c r="OOJ39" s="38"/>
      <c r="OOK39" s="38"/>
      <c r="OOL39" s="38"/>
      <c r="OOM39" s="38"/>
      <c r="OON39" s="38"/>
      <c r="OOO39" s="38"/>
      <c r="OOP39" s="38"/>
      <c r="OOQ39" s="38"/>
      <c r="OOR39" s="38"/>
      <c r="OOS39" s="38"/>
      <c r="OOT39" s="38"/>
      <c r="OOU39" s="38"/>
      <c r="OOV39" s="38"/>
      <c r="OOW39" s="38"/>
      <c r="OOX39" s="38"/>
      <c r="OOY39" s="38"/>
      <c r="OOZ39" s="38"/>
      <c r="OPA39" s="33"/>
      <c r="OPB39" s="34"/>
      <c r="OPC39" s="34"/>
      <c r="OPD39" s="37"/>
      <c r="OPE39" s="38"/>
      <c r="OPF39" s="38"/>
      <c r="OPG39" s="38"/>
      <c r="OPH39" s="38"/>
      <c r="OPI39" s="38"/>
      <c r="OPJ39" s="38"/>
      <c r="OPK39" s="38"/>
      <c r="OPL39" s="38"/>
      <c r="OPM39" s="38"/>
      <c r="OPN39" s="38"/>
      <c r="OPO39" s="38"/>
      <c r="OPP39" s="38"/>
      <c r="OPQ39" s="38"/>
      <c r="OPR39" s="38"/>
      <c r="OPS39" s="38"/>
      <c r="OPT39" s="38"/>
      <c r="OPU39" s="38"/>
      <c r="OPV39" s="38"/>
      <c r="OPW39" s="33"/>
      <c r="OPX39" s="34"/>
      <c r="OPY39" s="34"/>
      <c r="OPZ39" s="37"/>
      <c r="OQA39" s="38"/>
      <c r="OQB39" s="38"/>
      <c r="OQC39" s="38"/>
      <c r="OQD39" s="38"/>
      <c r="OQE39" s="38"/>
      <c r="OQF39" s="38"/>
      <c r="OQG39" s="38"/>
      <c r="OQH39" s="38"/>
      <c r="OQI39" s="38"/>
      <c r="OQJ39" s="38"/>
      <c r="OQK39" s="38"/>
      <c r="OQL39" s="38"/>
      <c r="OQM39" s="38"/>
      <c r="OQN39" s="38"/>
      <c r="OQO39" s="38"/>
      <c r="OQP39" s="38"/>
      <c r="OQQ39" s="38"/>
      <c r="OQR39" s="38"/>
      <c r="OQS39" s="33"/>
      <c r="OQT39" s="34"/>
      <c r="OQU39" s="34"/>
      <c r="OQV39" s="37"/>
      <c r="OQW39" s="38"/>
      <c r="OQX39" s="38"/>
      <c r="OQY39" s="38"/>
      <c r="OQZ39" s="38"/>
      <c r="ORA39" s="38"/>
      <c r="ORB39" s="38"/>
      <c r="ORC39" s="38"/>
      <c r="ORD39" s="38"/>
      <c r="ORE39" s="38"/>
      <c r="ORF39" s="38"/>
      <c r="ORG39" s="38"/>
      <c r="ORH39" s="38"/>
      <c r="ORI39" s="38"/>
      <c r="ORJ39" s="38"/>
      <c r="ORK39" s="38"/>
      <c r="ORL39" s="38"/>
      <c r="ORM39" s="38"/>
      <c r="ORN39" s="38"/>
      <c r="ORO39" s="33"/>
      <c r="ORP39" s="34"/>
      <c r="ORQ39" s="34"/>
      <c r="ORR39" s="37"/>
      <c r="ORS39" s="38"/>
      <c r="ORT39" s="38"/>
      <c r="ORU39" s="38"/>
      <c r="ORV39" s="38"/>
      <c r="ORW39" s="38"/>
      <c r="ORX39" s="38"/>
      <c r="ORY39" s="38"/>
      <c r="ORZ39" s="38"/>
      <c r="OSA39" s="38"/>
      <c r="OSB39" s="38"/>
      <c r="OSC39" s="38"/>
      <c r="OSD39" s="38"/>
      <c r="OSE39" s="38"/>
      <c r="OSF39" s="38"/>
      <c r="OSG39" s="38"/>
      <c r="OSH39" s="38"/>
      <c r="OSI39" s="38"/>
      <c r="OSJ39" s="38"/>
      <c r="OSK39" s="33"/>
      <c r="OSL39" s="34"/>
      <c r="OSM39" s="34"/>
      <c r="OSN39" s="37"/>
      <c r="OSO39" s="38"/>
      <c r="OSP39" s="38"/>
      <c r="OSQ39" s="38"/>
      <c r="OSR39" s="38"/>
      <c r="OSS39" s="38"/>
      <c r="OST39" s="38"/>
      <c r="OSU39" s="38"/>
      <c r="OSV39" s="38"/>
      <c r="OSW39" s="38"/>
      <c r="OSX39" s="38"/>
      <c r="OSY39" s="38"/>
      <c r="OSZ39" s="38"/>
      <c r="OTA39" s="38"/>
      <c r="OTB39" s="38"/>
      <c r="OTC39" s="38"/>
      <c r="OTD39" s="38"/>
      <c r="OTE39" s="38"/>
      <c r="OTF39" s="38"/>
      <c r="OTG39" s="33"/>
      <c r="OTH39" s="34"/>
      <c r="OTI39" s="34"/>
      <c r="OTJ39" s="37"/>
      <c r="OTK39" s="38"/>
      <c r="OTL39" s="38"/>
      <c r="OTM39" s="38"/>
      <c r="OTN39" s="38"/>
      <c r="OTO39" s="38"/>
      <c r="OTP39" s="38"/>
      <c r="OTQ39" s="38"/>
      <c r="OTR39" s="38"/>
      <c r="OTS39" s="38"/>
      <c r="OTT39" s="38"/>
      <c r="OTU39" s="38"/>
      <c r="OTV39" s="38"/>
      <c r="OTW39" s="38"/>
      <c r="OTX39" s="38"/>
      <c r="OTY39" s="38"/>
      <c r="OTZ39" s="38"/>
      <c r="OUA39" s="38"/>
      <c r="OUB39" s="38"/>
      <c r="OUC39" s="33"/>
      <c r="OUD39" s="34"/>
      <c r="OUE39" s="34"/>
      <c r="OUF39" s="37"/>
      <c r="OUG39" s="38"/>
      <c r="OUH39" s="38"/>
      <c r="OUI39" s="38"/>
      <c r="OUJ39" s="38"/>
      <c r="OUK39" s="38"/>
      <c r="OUL39" s="38"/>
      <c r="OUM39" s="38"/>
      <c r="OUN39" s="38"/>
      <c r="OUO39" s="38"/>
      <c r="OUP39" s="38"/>
      <c r="OUQ39" s="38"/>
      <c r="OUR39" s="38"/>
      <c r="OUS39" s="38"/>
      <c r="OUT39" s="38"/>
      <c r="OUU39" s="38"/>
      <c r="OUV39" s="38"/>
      <c r="OUW39" s="38"/>
      <c r="OUX39" s="38"/>
      <c r="OUY39" s="33"/>
      <c r="OUZ39" s="34"/>
      <c r="OVA39" s="34"/>
      <c r="OVB39" s="37"/>
      <c r="OVC39" s="38"/>
      <c r="OVD39" s="38"/>
      <c r="OVE39" s="38"/>
      <c r="OVF39" s="38"/>
      <c r="OVG39" s="38"/>
      <c r="OVH39" s="38"/>
      <c r="OVI39" s="38"/>
      <c r="OVJ39" s="38"/>
      <c r="OVK39" s="38"/>
      <c r="OVL39" s="38"/>
      <c r="OVM39" s="38"/>
      <c r="OVN39" s="38"/>
      <c r="OVO39" s="38"/>
      <c r="OVP39" s="38"/>
      <c r="OVQ39" s="38"/>
      <c r="OVR39" s="38"/>
      <c r="OVS39" s="38"/>
      <c r="OVT39" s="38"/>
      <c r="OVU39" s="33"/>
      <c r="OVV39" s="34"/>
      <c r="OVW39" s="34"/>
      <c r="OVX39" s="37"/>
      <c r="OVY39" s="38"/>
      <c r="OVZ39" s="38"/>
      <c r="OWA39" s="38"/>
      <c r="OWB39" s="38"/>
      <c r="OWC39" s="38"/>
      <c r="OWD39" s="38"/>
      <c r="OWE39" s="38"/>
      <c r="OWF39" s="38"/>
      <c r="OWG39" s="38"/>
      <c r="OWH39" s="38"/>
      <c r="OWI39" s="38"/>
      <c r="OWJ39" s="38"/>
      <c r="OWK39" s="38"/>
      <c r="OWL39" s="38"/>
      <c r="OWM39" s="38"/>
      <c r="OWN39" s="38"/>
      <c r="OWO39" s="38"/>
      <c r="OWP39" s="38"/>
      <c r="OWQ39" s="33"/>
      <c r="OWR39" s="34"/>
      <c r="OWS39" s="34"/>
      <c r="OWT39" s="37"/>
      <c r="OWU39" s="38"/>
      <c r="OWV39" s="38"/>
      <c r="OWW39" s="38"/>
      <c r="OWX39" s="38"/>
      <c r="OWY39" s="38"/>
      <c r="OWZ39" s="38"/>
      <c r="OXA39" s="38"/>
      <c r="OXB39" s="38"/>
      <c r="OXC39" s="38"/>
      <c r="OXD39" s="38"/>
      <c r="OXE39" s="38"/>
      <c r="OXF39" s="38"/>
      <c r="OXG39" s="38"/>
      <c r="OXH39" s="38"/>
      <c r="OXI39" s="38"/>
      <c r="OXJ39" s="38"/>
      <c r="OXK39" s="38"/>
      <c r="OXL39" s="38"/>
      <c r="OXM39" s="33"/>
      <c r="OXN39" s="34"/>
      <c r="OXO39" s="34"/>
      <c r="OXP39" s="37"/>
      <c r="OXQ39" s="38"/>
      <c r="OXR39" s="38"/>
      <c r="OXS39" s="38"/>
      <c r="OXT39" s="38"/>
      <c r="OXU39" s="38"/>
      <c r="OXV39" s="38"/>
      <c r="OXW39" s="38"/>
      <c r="OXX39" s="38"/>
      <c r="OXY39" s="38"/>
      <c r="OXZ39" s="38"/>
      <c r="OYA39" s="38"/>
      <c r="OYB39" s="38"/>
      <c r="OYC39" s="38"/>
      <c r="OYD39" s="38"/>
      <c r="OYE39" s="38"/>
      <c r="OYF39" s="38"/>
      <c r="OYG39" s="38"/>
      <c r="OYH39" s="38"/>
      <c r="OYI39" s="33"/>
      <c r="OYJ39" s="34"/>
      <c r="OYK39" s="34"/>
      <c r="OYL39" s="37"/>
      <c r="OYM39" s="38"/>
      <c r="OYN39" s="38"/>
      <c r="OYO39" s="38"/>
      <c r="OYP39" s="38"/>
      <c r="OYQ39" s="38"/>
      <c r="OYR39" s="38"/>
      <c r="OYS39" s="38"/>
      <c r="OYT39" s="38"/>
      <c r="OYU39" s="38"/>
      <c r="OYV39" s="38"/>
      <c r="OYW39" s="38"/>
      <c r="OYX39" s="38"/>
      <c r="OYY39" s="38"/>
      <c r="OYZ39" s="38"/>
      <c r="OZA39" s="38"/>
      <c r="OZB39" s="38"/>
      <c r="OZC39" s="38"/>
      <c r="OZD39" s="38"/>
      <c r="OZE39" s="33"/>
      <c r="OZF39" s="34"/>
      <c r="OZG39" s="34"/>
      <c r="OZH39" s="37"/>
      <c r="OZI39" s="38"/>
      <c r="OZJ39" s="38"/>
      <c r="OZK39" s="38"/>
      <c r="OZL39" s="38"/>
      <c r="OZM39" s="38"/>
      <c r="OZN39" s="38"/>
      <c r="OZO39" s="38"/>
      <c r="OZP39" s="38"/>
      <c r="OZQ39" s="38"/>
      <c r="OZR39" s="38"/>
      <c r="OZS39" s="38"/>
      <c r="OZT39" s="38"/>
      <c r="OZU39" s="38"/>
      <c r="OZV39" s="38"/>
      <c r="OZW39" s="38"/>
      <c r="OZX39" s="38"/>
      <c r="OZY39" s="38"/>
      <c r="OZZ39" s="38"/>
      <c r="PAA39" s="33"/>
      <c r="PAB39" s="34"/>
      <c r="PAC39" s="34"/>
      <c r="PAD39" s="37"/>
      <c r="PAE39" s="38"/>
      <c r="PAF39" s="38"/>
      <c r="PAG39" s="38"/>
      <c r="PAH39" s="38"/>
      <c r="PAI39" s="38"/>
      <c r="PAJ39" s="38"/>
      <c r="PAK39" s="38"/>
      <c r="PAL39" s="38"/>
      <c r="PAM39" s="38"/>
      <c r="PAN39" s="38"/>
      <c r="PAO39" s="38"/>
      <c r="PAP39" s="38"/>
      <c r="PAQ39" s="38"/>
      <c r="PAR39" s="38"/>
      <c r="PAS39" s="38"/>
      <c r="PAT39" s="38"/>
      <c r="PAU39" s="38"/>
      <c r="PAV39" s="38"/>
      <c r="PAW39" s="33"/>
      <c r="PAX39" s="34"/>
      <c r="PAY39" s="34"/>
      <c r="PAZ39" s="37"/>
      <c r="PBA39" s="38"/>
      <c r="PBB39" s="38"/>
      <c r="PBC39" s="38"/>
      <c r="PBD39" s="38"/>
      <c r="PBE39" s="38"/>
      <c r="PBF39" s="38"/>
      <c r="PBG39" s="38"/>
      <c r="PBH39" s="38"/>
      <c r="PBI39" s="38"/>
      <c r="PBJ39" s="38"/>
      <c r="PBK39" s="38"/>
      <c r="PBL39" s="38"/>
      <c r="PBM39" s="38"/>
      <c r="PBN39" s="38"/>
      <c r="PBO39" s="38"/>
      <c r="PBP39" s="38"/>
      <c r="PBQ39" s="38"/>
      <c r="PBR39" s="38"/>
      <c r="PBS39" s="33"/>
      <c r="PBT39" s="34"/>
      <c r="PBU39" s="34"/>
      <c r="PBV39" s="37"/>
      <c r="PBW39" s="38"/>
      <c r="PBX39" s="38"/>
      <c r="PBY39" s="38"/>
      <c r="PBZ39" s="38"/>
      <c r="PCA39" s="38"/>
      <c r="PCB39" s="38"/>
      <c r="PCC39" s="38"/>
      <c r="PCD39" s="38"/>
      <c r="PCE39" s="38"/>
      <c r="PCF39" s="38"/>
      <c r="PCG39" s="38"/>
      <c r="PCH39" s="38"/>
      <c r="PCI39" s="38"/>
      <c r="PCJ39" s="38"/>
      <c r="PCK39" s="38"/>
      <c r="PCL39" s="38"/>
      <c r="PCM39" s="38"/>
      <c r="PCN39" s="38"/>
      <c r="PCO39" s="33"/>
      <c r="PCP39" s="34"/>
      <c r="PCQ39" s="34"/>
      <c r="PCR39" s="37"/>
      <c r="PCS39" s="38"/>
      <c r="PCT39" s="38"/>
      <c r="PCU39" s="38"/>
      <c r="PCV39" s="38"/>
      <c r="PCW39" s="38"/>
      <c r="PCX39" s="38"/>
      <c r="PCY39" s="38"/>
      <c r="PCZ39" s="38"/>
      <c r="PDA39" s="38"/>
      <c r="PDB39" s="38"/>
      <c r="PDC39" s="38"/>
      <c r="PDD39" s="38"/>
      <c r="PDE39" s="38"/>
      <c r="PDF39" s="38"/>
      <c r="PDG39" s="38"/>
      <c r="PDH39" s="38"/>
      <c r="PDI39" s="38"/>
      <c r="PDJ39" s="38"/>
      <c r="PDK39" s="33"/>
      <c r="PDL39" s="34"/>
      <c r="PDM39" s="34"/>
      <c r="PDN39" s="37"/>
      <c r="PDO39" s="38"/>
      <c r="PDP39" s="38"/>
      <c r="PDQ39" s="38"/>
      <c r="PDR39" s="38"/>
      <c r="PDS39" s="38"/>
      <c r="PDT39" s="38"/>
      <c r="PDU39" s="38"/>
      <c r="PDV39" s="38"/>
      <c r="PDW39" s="38"/>
      <c r="PDX39" s="38"/>
      <c r="PDY39" s="38"/>
      <c r="PDZ39" s="38"/>
      <c r="PEA39" s="38"/>
      <c r="PEB39" s="38"/>
      <c r="PEC39" s="38"/>
      <c r="PED39" s="38"/>
      <c r="PEE39" s="38"/>
      <c r="PEF39" s="38"/>
      <c r="PEG39" s="33"/>
      <c r="PEH39" s="34"/>
      <c r="PEI39" s="34"/>
      <c r="PEJ39" s="37"/>
      <c r="PEK39" s="38"/>
      <c r="PEL39" s="38"/>
      <c r="PEM39" s="38"/>
      <c r="PEN39" s="38"/>
      <c r="PEO39" s="38"/>
      <c r="PEP39" s="38"/>
      <c r="PEQ39" s="38"/>
      <c r="PER39" s="38"/>
      <c r="PES39" s="38"/>
      <c r="PET39" s="38"/>
      <c r="PEU39" s="38"/>
      <c r="PEV39" s="38"/>
      <c r="PEW39" s="38"/>
      <c r="PEX39" s="38"/>
      <c r="PEY39" s="38"/>
      <c r="PEZ39" s="38"/>
      <c r="PFA39" s="38"/>
      <c r="PFB39" s="38"/>
      <c r="PFC39" s="33"/>
      <c r="PFD39" s="34"/>
      <c r="PFE39" s="34"/>
      <c r="PFF39" s="37"/>
      <c r="PFG39" s="38"/>
      <c r="PFH39" s="38"/>
      <c r="PFI39" s="38"/>
      <c r="PFJ39" s="38"/>
      <c r="PFK39" s="38"/>
      <c r="PFL39" s="38"/>
      <c r="PFM39" s="38"/>
      <c r="PFN39" s="38"/>
      <c r="PFO39" s="38"/>
      <c r="PFP39" s="38"/>
      <c r="PFQ39" s="38"/>
      <c r="PFR39" s="38"/>
      <c r="PFS39" s="38"/>
      <c r="PFT39" s="38"/>
      <c r="PFU39" s="38"/>
      <c r="PFV39" s="38"/>
      <c r="PFW39" s="38"/>
      <c r="PFX39" s="38"/>
      <c r="PFY39" s="33"/>
      <c r="PFZ39" s="34"/>
      <c r="PGA39" s="34"/>
      <c r="PGB39" s="37"/>
      <c r="PGC39" s="38"/>
      <c r="PGD39" s="38"/>
      <c r="PGE39" s="38"/>
      <c r="PGF39" s="38"/>
      <c r="PGG39" s="38"/>
      <c r="PGH39" s="38"/>
      <c r="PGI39" s="38"/>
      <c r="PGJ39" s="38"/>
      <c r="PGK39" s="38"/>
      <c r="PGL39" s="38"/>
      <c r="PGM39" s="38"/>
      <c r="PGN39" s="38"/>
      <c r="PGO39" s="38"/>
      <c r="PGP39" s="38"/>
      <c r="PGQ39" s="38"/>
      <c r="PGR39" s="38"/>
      <c r="PGS39" s="38"/>
      <c r="PGT39" s="38"/>
      <c r="PGU39" s="33"/>
      <c r="PGV39" s="34"/>
      <c r="PGW39" s="34"/>
      <c r="PGX39" s="37"/>
      <c r="PGY39" s="38"/>
      <c r="PGZ39" s="38"/>
      <c r="PHA39" s="38"/>
      <c r="PHB39" s="38"/>
      <c r="PHC39" s="38"/>
      <c r="PHD39" s="38"/>
      <c r="PHE39" s="38"/>
      <c r="PHF39" s="38"/>
      <c r="PHG39" s="38"/>
      <c r="PHH39" s="38"/>
      <c r="PHI39" s="38"/>
      <c r="PHJ39" s="38"/>
      <c r="PHK39" s="38"/>
      <c r="PHL39" s="38"/>
      <c r="PHM39" s="38"/>
      <c r="PHN39" s="38"/>
      <c r="PHO39" s="38"/>
      <c r="PHP39" s="38"/>
      <c r="PHQ39" s="33"/>
      <c r="PHR39" s="34"/>
      <c r="PHS39" s="34"/>
      <c r="PHT39" s="37"/>
      <c r="PHU39" s="38"/>
      <c r="PHV39" s="38"/>
      <c r="PHW39" s="38"/>
      <c r="PHX39" s="38"/>
      <c r="PHY39" s="38"/>
      <c r="PHZ39" s="38"/>
      <c r="PIA39" s="38"/>
      <c r="PIB39" s="38"/>
      <c r="PIC39" s="38"/>
      <c r="PID39" s="38"/>
      <c r="PIE39" s="38"/>
      <c r="PIF39" s="38"/>
      <c r="PIG39" s="38"/>
      <c r="PIH39" s="38"/>
      <c r="PII39" s="38"/>
      <c r="PIJ39" s="38"/>
      <c r="PIK39" s="38"/>
      <c r="PIL39" s="38"/>
      <c r="PIM39" s="33"/>
      <c r="PIN39" s="34"/>
      <c r="PIO39" s="34"/>
      <c r="PIP39" s="37"/>
      <c r="PIQ39" s="38"/>
      <c r="PIR39" s="38"/>
      <c r="PIS39" s="38"/>
      <c r="PIT39" s="38"/>
      <c r="PIU39" s="38"/>
      <c r="PIV39" s="38"/>
      <c r="PIW39" s="38"/>
      <c r="PIX39" s="38"/>
      <c r="PIY39" s="38"/>
      <c r="PIZ39" s="38"/>
      <c r="PJA39" s="38"/>
      <c r="PJB39" s="38"/>
      <c r="PJC39" s="38"/>
      <c r="PJD39" s="38"/>
      <c r="PJE39" s="38"/>
      <c r="PJF39" s="38"/>
      <c r="PJG39" s="38"/>
      <c r="PJH39" s="38"/>
      <c r="PJI39" s="33"/>
      <c r="PJJ39" s="34"/>
      <c r="PJK39" s="34"/>
      <c r="PJL39" s="37"/>
      <c r="PJM39" s="38"/>
      <c r="PJN39" s="38"/>
      <c r="PJO39" s="38"/>
      <c r="PJP39" s="38"/>
      <c r="PJQ39" s="38"/>
      <c r="PJR39" s="38"/>
      <c r="PJS39" s="38"/>
      <c r="PJT39" s="38"/>
      <c r="PJU39" s="38"/>
      <c r="PJV39" s="38"/>
      <c r="PJW39" s="38"/>
      <c r="PJX39" s="38"/>
      <c r="PJY39" s="38"/>
      <c r="PJZ39" s="38"/>
      <c r="PKA39" s="38"/>
      <c r="PKB39" s="38"/>
      <c r="PKC39" s="38"/>
      <c r="PKD39" s="38"/>
      <c r="PKE39" s="33"/>
      <c r="PKF39" s="34"/>
      <c r="PKG39" s="34"/>
      <c r="PKH39" s="37"/>
      <c r="PKI39" s="38"/>
      <c r="PKJ39" s="38"/>
      <c r="PKK39" s="38"/>
      <c r="PKL39" s="38"/>
      <c r="PKM39" s="38"/>
      <c r="PKN39" s="38"/>
      <c r="PKO39" s="38"/>
      <c r="PKP39" s="38"/>
      <c r="PKQ39" s="38"/>
      <c r="PKR39" s="38"/>
      <c r="PKS39" s="38"/>
      <c r="PKT39" s="38"/>
      <c r="PKU39" s="38"/>
      <c r="PKV39" s="38"/>
      <c r="PKW39" s="38"/>
      <c r="PKX39" s="38"/>
      <c r="PKY39" s="38"/>
      <c r="PKZ39" s="38"/>
      <c r="PLA39" s="33"/>
      <c r="PLB39" s="34"/>
      <c r="PLC39" s="34"/>
      <c r="PLD39" s="37"/>
      <c r="PLE39" s="38"/>
      <c r="PLF39" s="38"/>
      <c r="PLG39" s="38"/>
      <c r="PLH39" s="38"/>
      <c r="PLI39" s="38"/>
      <c r="PLJ39" s="38"/>
      <c r="PLK39" s="38"/>
      <c r="PLL39" s="38"/>
      <c r="PLM39" s="38"/>
      <c r="PLN39" s="38"/>
      <c r="PLO39" s="38"/>
      <c r="PLP39" s="38"/>
      <c r="PLQ39" s="38"/>
      <c r="PLR39" s="38"/>
      <c r="PLS39" s="38"/>
      <c r="PLT39" s="38"/>
      <c r="PLU39" s="38"/>
      <c r="PLV39" s="38"/>
      <c r="PLW39" s="33"/>
      <c r="PLX39" s="34"/>
      <c r="PLY39" s="34"/>
      <c r="PLZ39" s="37"/>
      <c r="PMA39" s="38"/>
      <c r="PMB39" s="38"/>
      <c r="PMC39" s="38"/>
      <c r="PMD39" s="38"/>
      <c r="PME39" s="38"/>
      <c r="PMF39" s="38"/>
      <c r="PMG39" s="38"/>
      <c r="PMH39" s="38"/>
      <c r="PMI39" s="38"/>
      <c r="PMJ39" s="38"/>
      <c r="PMK39" s="38"/>
      <c r="PML39" s="38"/>
      <c r="PMM39" s="38"/>
      <c r="PMN39" s="38"/>
      <c r="PMO39" s="38"/>
      <c r="PMP39" s="38"/>
      <c r="PMQ39" s="38"/>
      <c r="PMR39" s="38"/>
      <c r="PMS39" s="33"/>
      <c r="PMT39" s="34"/>
      <c r="PMU39" s="34"/>
      <c r="PMV39" s="37"/>
      <c r="PMW39" s="38"/>
      <c r="PMX39" s="38"/>
      <c r="PMY39" s="38"/>
      <c r="PMZ39" s="38"/>
      <c r="PNA39" s="38"/>
      <c r="PNB39" s="38"/>
      <c r="PNC39" s="38"/>
      <c r="PND39" s="38"/>
      <c r="PNE39" s="38"/>
      <c r="PNF39" s="38"/>
      <c r="PNG39" s="38"/>
      <c r="PNH39" s="38"/>
      <c r="PNI39" s="38"/>
      <c r="PNJ39" s="38"/>
      <c r="PNK39" s="38"/>
      <c r="PNL39" s="38"/>
      <c r="PNM39" s="38"/>
      <c r="PNN39" s="38"/>
      <c r="PNO39" s="33"/>
      <c r="PNP39" s="34"/>
      <c r="PNQ39" s="34"/>
      <c r="PNR39" s="37"/>
      <c r="PNS39" s="38"/>
      <c r="PNT39" s="38"/>
      <c r="PNU39" s="38"/>
      <c r="PNV39" s="38"/>
      <c r="PNW39" s="38"/>
      <c r="PNX39" s="38"/>
      <c r="PNY39" s="38"/>
      <c r="PNZ39" s="38"/>
      <c r="POA39" s="38"/>
      <c r="POB39" s="38"/>
      <c r="POC39" s="38"/>
      <c r="POD39" s="38"/>
      <c r="POE39" s="38"/>
      <c r="POF39" s="38"/>
      <c r="POG39" s="38"/>
      <c r="POH39" s="38"/>
      <c r="POI39" s="38"/>
      <c r="POJ39" s="38"/>
      <c r="POK39" s="33"/>
      <c r="POL39" s="34"/>
      <c r="POM39" s="34"/>
      <c r="PON39" s="37"/>
      <c r="POO39" s="38"/>
      <c r="POP39" s="38"/>
      <c r="POQ39" s="38"/>
      <c r="POR39" s="38"/>
      <c r="POS39" s="38"/>
      <c r="POT39" s="38"/>
      <c r="POU39" s="38"/>
      <c r="POV39" s="38"/>
      <c r="POW39" s="38"/>
      <c r="POX39" s="38"/>
      <c r="POY39" s="38"/>
      <c r="POZ39" s="38"/>
      <c r="PPA39" s="38"/>
      <c r="PPB39" s="38"/>
      <c r="PPC39" s="38"/>
      <c r="PPD39" s="38"/>
      <c r="PPE39" s="38"/>
      <c r="PPF39" s="38"/>
      <c r="PPG39" s="33"/>
      <c r="PPH39" s="34"/>
      <c r="PPI39" s="34"/>
      <c r="PPJ39" s="37"/>
      <c r="PPK39" s="38"/>
      <c r="PPL39" s="38"/>
      <c r="PPM39" s="38"/>
      <c r="PPN39" s="38"/>
      <c r="PPO39" s="38"/>
      <c r="PPP39" s="38"/>
      <c r="PPQ39" s="38"/>
      <c r="PPR39" s="38"/>
      <c r="PPS39" s="38"/>
      <c r="PPT39" s="38"/>
      <c r="PPU39" s="38"/>
      <c r="PPV39" s="38"/>
      <c r="PPW39" s="38"/>
      <c r="PPX39" s="38"/>
      <c r="PPY39" s="38"/>
      <c r="PPZ39" s="38"/>
      <c r="PQA39" s="38"/>
      <c r="PQB39" s="38"/>
      <c r="PQC39" s="33"/>
      <c r="PQD39" s="34"/>
      <c r="PQE39" s="34"/>
      <c r="PQF39" s="37"/>
      <c r="PQG39" s="38"/>
      <c r="PQH39" s="38"/>
      <c r="PQI39" s="38"/>
      <c r="PQJ39" s="38"/>
      <c r="PQK39" s="38"/>
      <c r="PQL39" s="38"/>
      <c r="PQM39" s="38"/>
      <c r="PQN39" s="38"/>
      <c r="PQO39" s="38"/>
      <c r="PQP39" s="38"/>
      <c r="PQQ39" s="38"/>
      <c r="PQR39" s="38"/>
      <c r="PQS39" s="38"/>
      <c r="PQT39" s="38"/>
      <c r="PQU39" s="38"/>
      <c r="PQV39" s="38"/>
      <c r="PQW39" s="38"/>
      <c r="PQX39" s="38"/>
      <c r="PQY39" s="33"/>
      <c r="PQZ39" s="34"/>
      <c r="PRA39" s="34"/>
      <c r="PRB39" s="37"/>
      <c r="PRC39" s="38"/>
      <c r="PRD39" s="38"/>
      <c r="PRE39" s="38"/>
      <c r="PRF39" s="38"/>
      <c r="PRG39" s="38"/>
      <c r="PRH39" s="38"/>
      <c r="PRI39" s="38"/>
      <c r="PRJ39" s="38"/>
      <c r="PRK39" s="38"/>
      <c r="PRL39" s="38"/>
      <c r="PRM39" s="38"/>
      <c r="PRN39" s="38"/>
      <c r="PRO39" s="38"/>
      <c r="PRP39" s="38"/>
      <c r="PRQ39" s="38"/>
      <c r="PRR39" s="38"/>
      <c r="PRS39" s="38"/>
      <c r="PRT39" s="38"/>
      <c r="PRU39" s="33"/>
      <c r="PRV39" s="34"/>
      <c r="PRW39" s="34"/>
      <c r="PRX39" s="37"/>
      <c r="PRY39" s="38"/>
      <c r="PRZ39" s="38"/>
      <c r="PSA39" s="38"/>
      <c r="PSB39" s="38"/>
      <c r="PSC39" s="38"/>
      <c r="PSD39" s="38"/>
      <c r="PSE39" s="38"/>
      <c r="PSF39" s="38"/>
      <c r="PSG39" s="38"/>
      <c r="PSH39" s="38"/>
      <c r="PSI39" s="38"/>
      <c r="PSJ39" s="38"/>
      <c r="PSK39" s="38"/>
      <c r="PSL39" s="38"/>
      <c r="PSM39" s="38"/>
      <c r="PSN39" s="38"/>
      <c r="PSO39" s="38"/>
      <c r="PSP39" s="38"/>
      <c r="PSQ39" s="33"/>
      <c r="PSR39" s="34"/>
      <c r="PSS39" s="34"/>
      <c r="PST39" s="37"/>
      <c r="PSU39" s="38"/>
      <c r="PSV39" s="38"/>
      <c r="PSW39" s="38"/>
      <c r="PSX39" s="38"/>
      <c r="PSY39" s="38"/>
      <c r="PSZ39" s="38"/>
      <c r="PTA39" s="38"/>
      <c r="PTB39" s="38"/>
      <c r="PTC39" s="38"/>
      <c r="PTD39" s="38"/>
      <c r="PTE39" s="38"/>
      <c r="PTF39" s="38"/>
      <c r="PTG39" s="38"/>
      <c r="PTH39" s="38"/>
      <c r="PTI39" s="38"/>
      <c r="PTJ39" s="38"/>
      <c r="PTK39" s="38"/>
      <c r="PTL39" s="38"/>
      <c r="PTM39" s="33"/>
      <c r="PTN39" s="34"/>
      <c r="PTO39" s="34"/>
      <c r="PTP39" s="37"/>
      <c r="PTQ39" s="38"/>
      <c r="PTR39" s="38"/>
      <c r="PTS39" s="38"/>
      <c r="PTT39" s="38"/>
      <c r="PTU39" s="38"/>
      <c r="PTV39" s="38"/>
      <c r="PTW39" s="38"/>
      <c r="PTX39" s="38"/>
      <c r="PTY39" s="38"/>
      <c r="PTZ39" s="38"/>
      <c r="PUA39" s="38"/>
      <c r="PUB39" s="38"/>
      <c r="PUC39" s="38"/>
      <c r="PUD39" s="38"/>
      <c r="PUE39" s="38"/>
      <c r="PUF39" s="38"/>
      <c r="PUG39" s="38"/>
      <c r="PUH39" s="38"/>
      <c r="PUI39" s="33"/>
      <c r="PUJ39" s="34"/>
      <c r="PUK39" s="34"/>
      <c r="PUL39" s="37"/>
      <c r="PUM39" s="38"/>
      <c r="PUN39" s="38"/>
      <c r="PUO39" s="38"/>
      <c r="PUP39" s="38"/>
      <c r="PUQ39" s="38"/>
      <c r="PUR39" s="38"/>
      <c r="PUS39" s="38"/>
      <c r="PUT39" s="38"/>
      <c r="PUU39" s="38"/>
      <c r="PUV39" s="38"/>
      <c r="PUW39" s="38"/>
      <c r="PUX39" s="38"/>
      <c r="PUY39" s="38"/>
      <c r="PUZ39" s="38"/>
      <c r="PVA39" s="38"/>
      <c r="PVB39" s="38"/>
      <c r="PVC39" s="38"/>
      <c r="PVD39" s="38"/>
      <c r="PVE39" s="33"/>
      <c r="PVF39" s="34"/>
      <c r="PVG39" s="34"/>
      <c r="PVH39" s="37"/>
      <c r="PVI39" s="38"/>
      <c r="PVJ39" s="38"/>
      <c r="PVK39" s="38"/>
      <c r="PVL39" s="38"/>
      <c r="PVM39" s="38"/>
      <c r="PVN39" s="38"/>
      <c r="PVO39" s="38"/>
      <c r="PVP39" s="38"/>
      <c r="PVQ39" s="38"/>
      <c r="PVR39" s="38"/>
      <c r="PVS39" s="38"/>
      <c r="PVT39" s="38"/>
      <c r="PVU39" s="38"/>
      <c r="PVV39" s="38"/>
      <c r="PVW39" s="38"/>
      <c r="PVX39" s="38"/>
      <c r="PVY39" s="38"/>
      <c r="PVZ39" s="38"/>
      <c r="PWA39" s="33"/>
      <c r="PWB39" s="34"/>
      <c r="PWC39" s="34"/>
      <c r="PWD39" s="37"/>
      <c r="PWE39" s="38"/>
      <c r="PWF39" s="38"/>
      <c r="PWG39" s="38"/>
      <c r="PWH39" s="38"/>
      <c r="PWI39" s="38"/>
      <c r="PWJ39" s="38"/>
      <c r="PWK39" s="38"/>
      <c r="PWL39" s="38"/>
      <c r="PWM39" s="38"/>
      <c r="PWN39" s="38"/>
      <c r="PWO39" s="38"/>
      <c r="PWP39" s="38"/>
      <c r="PWQ39" s="38"/>
      <c r="PWR39" s="38"/>
      <c r="PWS39" s="38"/>
      <c r="PWT39" s="38"/>
      <c r="PWU39" s="38"/>
      <c r="PWV39" s="38"/>
      <c r="PWW39" s="33"/>
      <c r="PWX39" s="34"/>
      <c r="PWY39" s="34"/>
      <c r="PWZ39" s="37"/>
      <c r="PXA39" s="38"/>
      <c r="PXB39" s="38"/>
      <c r="PXC39" s="38"/>
      <c r="PXD39" s="38"/>
      <c r="PXE39" s="38"/>
      <c r="PXF39" s="38"/>
      <c r="PXG39" s="38"/>
      <c r="PXH39" s="38"/>
      <c r="PXI39" s="38"/>
      <c r="PXJ39" s="38"/>
      <c r="PXK39" s="38"/>
      <c r="PXL39" s="38"/>
      <c r="PXM39" s="38"/>
      <c r="PXN39" s="38"/>
      <c r="PXO39" s="38"/>
      <c r="PXP39" s="38"/>
      <c r="PXQ39" s="38"/>
      <c r="PXR39" s="38"/>
      <c r="PXS39" s="33"/>
      <c r="PXT39" s="34"/>
      <c r="PXU39" s="34"/>
      <c r="PXV39" s="37"/>
      <c r="PXW39" s="38"/>
      <c r="PXX39" s="38"/>
      <c r="PXY39" s="38"/>
      <c r="PXZ39" s="38"/>
      <c r="PYA39" s="38"/>
      <c r="PYB39" s="38"/>
      <c r="PYC39" s="38"/>
      <c r="PYD39" s="38"/>
      <c r="PYE39" s="38"/>
      <c r="PYF39" s="38"/>
      <c r="PYG39" s="38"/>
      <c r="PYH39" s="38"/>
      <c r="PYI39" s="38"/>
      <c r="PYJ39" s="38"/>
      <c r="PYK39" s="38"/>
      <c r="PYL39" s="38"/>
      <c r="PYM39" s="38"/>
      <c r="PYN39" s="38"/>
      <c r="PYO39" s="33"/>
      <c r="PYP39" s="34"/>
      <c r="PYQ39" s="34"/>
      <c r="PYR39" s="37"/>
      <c r="PYS39" s="38"/>
      <c r="PYT39" s="38"/>
      <c r="PYU39" s="38"/>
      <c r="PYV39" s="38"/>
      <c r="PYW39" s="38"/>
      <c r="PYX39" s="38"/>
      <c r="PYY39" s="38"/>
      <c r="PYZ39" s="38"/>
      <c r="PZA39" s="38"/>
      <c r="PZB39" s="38"/>
      <c r="PZC39" s="38"/>
      <c r="PZD39" s="38"/>
      <c r="PZE39" s="38"/>
      <c r="PZF39" s="38"/>
      <c r="PZG39" s="38"/>
      <c r="PZH39" s="38"/>
      <c r="PZI39" s="38"/>
      <c r="PZJ39" s="38"/>
      <c r="PZK39" s="33"/>
      <c r="PZL39" s="34"/>
      <c r="PZM39" s="34"/>
      <c r="PZN39" s="37"/>
      <c r="PZO39" s="38"/>
      <c r="PZP39" s="38"/>
      <c r="PZQ39" s="38"/>
      <c r="PZR39" s="38"/>
      <c r="PZS39" s="38"/>
      <c r="PZT39" s="38"/>
      <c r="PZU39" s="38"/>
      <c r="PZV39" s="38"/>
      <c r="PZW39" s="38"/>
      <c r="PZX39" s="38"/>
      <c r="PZY39" s="38"/>
      <c r="PZZ39" s="38"/>
      <c r="QAA39" s="38"/>
      <c r="QAB39" s="38"/>
      <c r="QAC39" s="38"/>
      <c r="QAD39" s="38"/>
      <c r="QAE39" s="38"/>
      <c r="QAF39" s="38"/>
      <c r="QAG39" s="33"/>
      <c r="QAH39" s="34"/>
      <c r="QAI39" s="34"/>
      <c r="QAJ39" s="37"/>
      <c r="QAK39" s="38"/>
      <c r="QAL39" s="38"/>
      <c r="QAM39" s="38"/>
      <c r="QAN39" s="38"/>
      <c r="QAO39" s="38"/>
      <c r="QAP39" s="38"/>
      <c r="QAQ39" s="38"/>
      <c r="QAR39" s="38"/>
      <c r="QAS39" s="38"/>
      <c r="QAT39" s="38"/>
      <c r="QAU39" s="38"/>
      <c r="QAV39" s="38"/>
      <c r="QAW39" s="38"/>
      <c r="QAX39" s="38"/>
      <c r="QAY39" s="38"/>
      <c r="QAZ39" s="38"/>
      <c r="QBA39" s="38"/>
      <c r="QBB39" s="38"/>
      <c r="QBC39" s="33"/>
      <c r="QBD39" s="34"/>
      <c r="QBE39" s="34"/>
      <c r="QBF39" s="37"/>
      <c r="QBG39" s="38"/>
      <c r="QBH39" s="38"/>
      <c r="QBI39" s="38"/>
      <c r="QBJ39" s="38"/>
      <c r="QBK39" s="38"/>
      <c r="QBL39" s="38"/>
      <c r="QBM39" s="38"/>
      <c r="QBN39" s="38"/>
      <c r="QBO39" s="38"/>
      <c r="QBP39" s="38"/>
      <c r="QBQ39" s="38"/>
      <c r="QBR39" s="38"/>
      <c r="QBS39" s="38"/>
      <c r="QBT39" s="38"/>
      <c r="QBU39" s="38"/>
      <c r="QBV39" s="38"/>
      <c r="QBW39" s="38"/>
      <c r="QBX39" s="38"/>
      <c r="QBY39" s="33"/>
      <c r="QBZ39" s="34"/>
      <c r="QCA39" s="34"/>
      <c r="QCB39" s="37"/>
      <c r="QCC39" s="38"/>
      <c r="QCD39" s="38"/>
      <c r="QCE39" s="38"/>
      <c r="QCF39" s="38"/>
      <c r="QCG39" s="38"/>
      <c r="QCH39" s="38"/>
      <c r="QCI39" s="38"/>
      <c r="QCJ39" s="38"/>
      <c r="QCK39" s="38"/>
      <c r="QCL39" s="38"/>
      <c r="QCM39" s="38"/>
      <c r="QCN39" s="38"/>
      <c r="QCO39" s="38"/>
      <c r="QCP39" s="38"/>
      <c r="QCQ39" s="38"/>
      <c r="QCR39" s="38"/>
      <c r="QCS39" s="38"/>
      <c r="QCT39" s="38"/>
      <c r="QCU39" s="33"/>
      <c r="QCV39" s="34"/>
      <c r="QCW39" s="34"/>
      <c r="QCX39" s="37"/>
      <c r="QCY39" s="38"/>
      <c r="QCZ39" s="38"/>
      <c r="QDA39" s="38"/>
      <c r="QDB39" s="38"/>
      <c r="QDC39" s="38"/>
      <c r="QDD39" s="38"/>
      <c r="QDE39" s="38"/>
      <c r="QDF39" s="38"/>
      <c r="QDG39" s="38"/>
      <c r="QDH39" s="38"/>
      <c r="QDI39" s="38"/>
      <c r="QDJ39" s="38"/>
      <c r="QDK39" s="38"/>
      <c r="QDL39" s="38"/>
      <c r="QDM39" s="38"/>
      <c r="QDN39" s="38"/>
      <c r="QDO39" s="38"/>
      <c r="QDP39" s="38"/>
      <c r="QDQ39" s="33"/>
      <c r="QDR39" s="34"/>
      <c r="QDS39" s="34"/>
      <c r="QDT39" s="37"/>
      <c r="QDU39" s="38"/>
      <c r="QDV39" s="38"/>
      <c r="QDW39" s="38"/>
      <c r="QDX39" s="38"/>
      <c r="QDY39" s="38"/>
      <c r="QDZ39" s="38"/>
      <c r="QEA39" s="38"/>
      <c r="QEB39" s="38"/>
      <c r="QEC39" s="38"/>
      <c r="QED39" s="38"/>
      <c r="QEE39" s="38"/>
      <c r="QEF39" s="38"/>
      <c r="QEG39" s="38"/>
      <c r="QEH39" s="38"/>
      <c r="QEI39" s="38"/>
      <c r="QEJ39" s="38"/>
      <c r="QEK39" s="38"/>
      <c r="QEL39" s="38"/>
      <c r="QEM39" s="33"/>
      <c r="QEN39" s="34"/>
      <c r="QEO39" s="34"/>
      <c r="QEP39" s="37"/>
      <c r="QEQ39" s="38"/>
      <c r="QER39" s="38"/>
      <c r="QES39" s="38"/>
      <c r="QET39" s="38"/>
      <c r="QEU39" s="38"/>
      <c r="QEV39" s="38"/>
      <c r="QEW39" s="38"/>
      <c r="QEX39" s="38"/>
      <c r="QEY39" s="38"/>
      <c r="QEZ39" s="38"/>
      <c r="QFA39" s="38"/>
      <c r="QFB39" s="38"/>
      <c r="QFC39" s="38"/>
      <c r="QFD39" s="38"/>
      <c r="QFE39" s="38"/>
      <c r="QFF39" s="38"/>
      <c r="QFG39" s="38"/>
      <c r="QFH39" s="38"/>
      <c r="QFI39" s="33"/>
      <c r="QFJ39" s="34"/>
      <c r="QFK39" s="34"/>
      <c r="QFL39" s="37"/>
      <c r="QFM39" s="38"/>
      <c r="QFN39" s="38"/>
      <c r="QFO39" s="38"/>
      <c r="QFP39" s="38"/>
      <c r="QFQ39" s="38"/>
      <c r="QFR39" s="38"/>
      <c r="QFS39" s="38"/>
      <c r="QFT39" s="38"/>
      <c r="QFU39" s="38"/>
      <c r="QFV39" s="38"/>
      <c r="QFW39" s="38"/>
      <c r="QFX39" s="38"/>
      <c r="QFY39" s="38"/>
      <c r="QFZ39" s="38"/>
      <c r="QGA39" s="38"/>
      <c r="QGB39" s="38"/>
      <c r="QGC39" s="38"/>
      <c r="QGD39" s="38"/>
      <c r="QGE39" s="33"/>
      <c r="QGF39" s="34"/>
      <c r="QGG39" s="34"/>
      <c r="QGH39" s="37"/>
      <c r="QGI39" s="38"/>
      <c r="QGJ39" s="38"/>
      <c r="QGK39" s="38"/>
      <c r="QGL39" s="38"/>
      <c r="QGM39" s="38"/>
      <c r="QGN39" s="38"/>
      <c r="QGO39" s="38"/>
      <c r="QGP39" s="38"/>
      <c r="QGQ39" s="38"/>
      <c r="QGR39" s="38"/>
      <c r="QGS39" s="38"/>
      <c r="QGT39" s="38"/>
      <c r="QGU39" s="38"/>
      <c r="QGV39" s="38"/>
      <c r="QGW39" s="38"/>
      <c r="QGX39" s="38"/>
      <c r="QGY39" s="38"/>
      <c r="QGZ39" s="38"/>
      <c r="QHA39" s="33"/>
      <c r="QHB39" s="34"/>
      <c r="QHC39" s="34"/>
      <c r="QHD39" s="37"/>
      <c r="QHE39" s="38"/>
      <c r="QHF39" s="38"/>
      <c r="QHG39" s="38"/>
      <c r="QHH39" s="38"/>
      <c r="QHI39" s="38"/>
      <c r="QHJ39" s="38"/>
      <c r="QHK39" s="38"/>
      <c r="QHL39" s="38"/>
      <c r="QHM39" s="38"/>
      <c r="QHN39" s="38"/>
      <c r="QHO39" s="38"/>
      <c r="QHP39" s="38"/>
      <c r="QHQ39" s="38"/>
      <c r="QHR39" s="38"/>
      <c r="QHS39" s="38"/>
      <c r="QHT39" s="38"/>
      <c r="QHU39" s="38"/>
      <c r="QHV39" s="38"/>
      <c r="QHW39" s="33"/>
      <c r="QHX39" s="34"/>
      <c r="QHY39" s="34"/>
      <c r="QHZ39" s="37"/>
      <c r="QIA39" s="38"/>
      <c r="QIB39" s="38"/>
      <c r="QIC39" s="38"/>
      <c r="QID39" s="38"/>
      <c r="QIE39" s="38"/>
      <c r="QIF39" s="38"/>
      <c r="QIG39" s="38"/>
      <c r="QIH39" s="38"/>
      <c r="QII39" s="38"/>
      <c r="QIJ39" s="38"/>
      <c r="QIK39" s="38"/>
      <c r="QIL39" s="38"/>
      <c r="QIM39" s="38"/>
      <c r="QIN39" s="38"/>
      <c r="QIO39" s="38"/>
      <c r="QIP39" s="38"/>
      <c r="QIQ39" s="38"/>
      <c r="QIR39" s="38"/>
      <c r="QIS39" s="33"/>
      <c r="QIT39" s="34"/>
      <c r="QIU39" s="34"/>
      <c r="QIV39" s="37"/>
      <c r="QIW39" s="38"/>
      <c r="QIX39" s="38"/>
      <c r="QIY39" s="38"/>
      <c r="QIZ39" s="38"/>
      <c r="QJA39" s="38"/>
      <c r="QJB39" s="38"/>
      <c r="QJC39" s="38"/>
      <c r="QJD39" s="38"/>
      <c r="QJE39" s="38"/>
      <c r="QJF39" s="38"/>
      <c r="QJG39" s="38"/>
      <c r="QJH39" s="38"/>
      <c r="QJI39" s="38"/>
      <c r="QJJ39" s="38"/>
      <c r="QJK39" s="38"/>
      <c r="QJL39" s="38"/>
      <c r="QJM39" s="38"/>
      <c r="QJN39" s="38"/>
      <c r="QJO39" s="33"/>
      <c r="QJP39" s="34"/>
      <c r="QJQ39" s="34"/>
      <c r="QJR39" s="37"/>
      <c r="QJS39" s="38"/>
      <c r="QJT39" s="38"/>
      <c r="QJU39" s="38"/>
      <c r="QJV39" s="38"/>
      <c r="QJW39" s="38"/>
      <c r="QJX39" s="38"/>
      <c r="QJY39" s="38"/>
      <c r="QJZ39" s="38"/>
      <c r="QKA39" s="38"/>
      <c r="QKB39" s="38"/>
      <c r="QKC39" s="38"/>
      <c r="QKD39" s="38"/>
      <c r="QKE39" s="38"/>
      <c r="QKF39" s="38"/>
      <c r="QKG39" s="38"/>
      <c r="QKH39" s="38"/>
      <c r="QKI39" s="38"/>
      <c r="QKJ39" s="38"/>
      <c r="QKK39" s="33"/>
      <c r="QKL39" s="34"/>
      <c r="QKM39" s="34"/>
      <c r="QKN39" s="37"/>
      <c r="QKO39" s="38"/>
      <c r="QKP39" s="38"/>
      <c r="QKQ39" s="38"/>
      <c r="QKR39" s="38"/>
      <c r="QKS39" s="38"/>
      <c r="QKT39" s="38"/>
      <c r="QKU39" s="38"/>
      <c r="QKV39" s="38"/>
      <c r="QKW39" s="38"/>
      <c r="QKX39" s="38"/>
      <c r="QKY39" s="38"/>
      <c r="QKZ39" s="38"/>
      <c r="QLA39" s="38"/>
      <c r="QLB39" s="38"/>
      <c r="QLC39" s="38"/>
      <c r="QLD39" s="38"/>
      <c r="QLE39" s="38"/>
      <c r="QLF39" s="38"/>
      <c r="QLG39" s="33"/>
      <c r="QLH39" s="34"/>
      <c r="QLI39" s="34"/>
      <c r="QLJ39" s="37"/>
      <c r="QLK39" s="38"/>
      <c r="QLL39" s="38"/>
      <c r="QLM39" s="38"/>
      <c r="QLN39" s="38"/>
      <c r="QLO39" s="38"/>
      <c r="QLP39" s="38"/>
      <c r="QLQ39" s="38"/>
      <c r="QLR39" s="38"/>
      <c r="QLS39" s="38"/>
      <c r="QLT39" s="38"/>
      <c r="QLU39" s="38"/>
      <c r="QLV39" s="38"/>
      <c r="QLW39" s="38"/>
      <c r="QLX39" s="38"/>
      <c r="QLY39" s="38"/>
      <c r="QLZ39" s="38"/>
      <c r="QMA39" s="38"/>
      <c r="QMB39" s="38"/>
      <c r="QMC39" s="33"/>
      <c r="QMD39" s="34"/>
      <c r="QME39" s="34"/>
      <c r="QMF39" s="37"/>
      <c r="QMG39" s="38"/>
      <c r="QMH39" s="38"/>
      <c r="QMI39" s="38"/>
      <c r="QMJ39" s="38"/>
      <c r="QMK39" s="38"/>
      <c r="QML39" s="38"/>
      <c r="QMM39" s="38"/>
      <c r="QMN39" s="38"/>
      <c r="QMO39" s="38"/>
      <c r="QMP39" s="38"/>
      <c r="QMQ39" s="38"/>
      <c r="QMR39" s="38"/>
      <c r="QMS39" s="38"/>
      <c r="QMT39" s="38"/>
      <c r="QMU39" s="38"/>
      <c r="QMV39" s="38"/>
      <c r="QMW39" s="38"/>
      <c r="QMX39" s="38"/>
      <c r="QMY39" s="33"/>
      <c r="QMZ39" s="34"/>
      <c r="QNA39" s="34"/>
      <c r="QNB39" s="37"/>
      <c r="QNC39" s="38"/>
      <c r="QND39" s="38"/>
      <c r="QNE39" s="38"/>
      <c r="QNF39" s="38"/>
      <c r="QNG39" s="38"/>
      <c r="QNH39" s="38"/>
      <c r="QNI39" s="38"/>
      <c r="QNJ39" s="38"/>
      <c r="QNK39" s="38"/>
      <c r="QNL39" s="38"/>
      <c r="QNM39" s="38"/>
      <c r="QNN39" s="38"/>
      <c r="QNO39" s="38"/>
      <c r="QNP39" s="38"/>
      <c r="QNQ39" s="38"/>
      <c r="QNR39" s="38"/>
      <c r="QNS39" s="38"/>
      <c r="QNT39" s="38"/>
      <c r="QNU39" s="33"/>
      <c r="QNV39" s="34"/>
      <c r="QNW39" s="34"/>
      <c r="QNX39" s="37"/>
      <c r="QNY39" s="38"/>
      <c r="QNZ39" s="38"/>
      <c r="QOA39" s="38"/>
      <c r="QOB39" s="38"/>
      <c r="QOC39" s="38"/>
      <c r="QOD39" s="38"/>
      <c r="QOE39" s="38"/>
      <c r="QOF39" s="38"/>
      <c r="QOG39" s="38"/>
      <c r="QOH39" s="38"/>
      <c r="QOI39" s="38"/>
      <c r="QOJ39" s="38"/>
      <c r="QOK39" s="38"/>
      <c r="QOL39" s="38"/>
      <c r="QOM39" s="38"/>
      <c r="QON39" s="38"/>
      <c r="QOO39" s="38"/>
      <c r="QOP39" s="38"/>
      <c r="QOQ39" s="33"/>
      <c r="QOR39" s="34"/>
      <c r="QOS39" s="34"/>
      <c r="QOT39" s="37"/>
      <c r="QOU39" s="38"/>
      <c r="QOV39" s="38"/>
      <c r="QOW39" s="38"/>
      <c r="QOX39" s="38"/>
      <c r="QOY39" s="38"/>
      <c r="QOZ39" s="38"/>
      <c r="QPA39" s="38"/>
      <c r="QPB39" s="38"/>
      <c r="QPC39" s="38"/>
      <c r="QPD39" s="38"/>
      <c r="QPE39" s="38"/>
      <c r="QPF39" s="38"/>
      <c r="QPG39" s="38"/>
      <c r="QPH39" s="38"/>
      <c r="QPI39" s="38"/>
      <c r="QPJ39" s="38"/>
      <c r="QPK39" s="38"/>
      <c r="QPL39" s="38"/>
      <c r="QPM39" s="33"/>
      <c r="QPN39" s="34"/>
      <c r="QPO39" s="34"/>
      <c r="QPP39" s="37"/>
      <c r="QPQ39" s="38"/>
      <c r="QPR39" s="38"/>
      <c r="QPS39" s="38"/>
      <c r="QPT39" s="38"/>
      <c r="QPU39" s="38"/>
      <c r="QPV39" s="38"/>
      <c r="QPW39" s="38"/>
      <c r="QPX39" s="38"/>
      <c r="QPY39" s="38"/>
      <c r="QPZ39" s="38"/>
      <c r="QQA39" s="38"/>
      <c r="QQB39" s="38"/>
      <c r="QQC39" s="38"/>
      <c r="QQD39" s="38"/>
      <c r="QQE39" s="38"/>
      <c r="QQF39" s="38"/>
      <c r="QQG39" s="38"/>
      <c r="QQH39" s="38"/>
      <c r="QQI39" s="33"/>
      <c r="QQJ39" s="34"/>
      <c r="QQK39" s="34"/>
      <c r="QQL39" s="37"/>
      <c r="QQM39" s="38"/>
      <c r="QQN39" s="38"/>
      <c r="QQO39" s="38"/>
      <c r="QQP39" s="38"/>
      <c r="QQQ39" s="38"/>
      <c r="QQR39" s="38"/>
      <c r="QQS39" s="38"/>
      <c r="QQT39" s="38"/>
      <c r="QQU39" s="38"/>
      <c r="QQV39" s="38"/>
      <c r="QQW39" s="38"/>
      <c r="QQX39" s="38"/>
      <c r="QQY39" s="38"/>
      <c r="QQZ39" s="38"/>
      <c r="QRA39" s="38"/>
      <c r="QRB39" s="38"/>
      <c r="QRC39" s="38"/>
      <c r="QRD39" s="38"/>
      <c r="QRE39" s="33"/>
      <c r="QRF39" s="34"/>
      <c r="QRG39" s="34"/>
      <c r="QRH39" s="37"/>
      <c r="QRI39" s="38"/>
      <c r="QRJ39" s="38"/>
      <c r="QRK39" s="38"/>
      <c r="QRL39" s="38"/>
      <c r="QRM39" s="38"/>
      <c r="QRN39" s="38"/>
      <c r="QRO39" s="38"/>
      <c r="QRP39" s="38"/>
      <c r="QRQ39" s="38"/>
      <c r="QRR39" s="38"/>
      <c r="QRS39" s="38"/>
      <c r="QRT39" s="38"/>
      <c r="QRU39" s="38"/>
      <c r="QRV39" s="38"/>
      <c r="QRW39" s="38"/>
      <c r="QRX39" s="38"/>
      <c r="QRY39" s="38"/>
      <c r="QRZ39" s="38"/>
      <c r="QSA39" s="33"/>
      <c r="QSB39" s="34"/>
      <c r="QSC39" s="34"/>
      <c r="QSD39" s="37"/>
      <c r="QSE39" s="38"/>
      <c r="QSF39" s="38"/>
      <c r="QSG39" s="38"/>
      <c r="QSH39" s="38"/>
      <c r="QSI39" s="38"/>
      <c r="QSJ39" s="38"/>
      <c r="QSK39" s="38"/>
      <c r="QSL39" s="38"/>
      <c r="QSM39" s="38"/>
      <c r="QSN39" s="38"/>
      <c r="QSO39" s="38"/>
      <c r="QSP39" s="38"/>
      <c r="QSQ39" s="38"/>
      <c r="QSR39" s="38"/>
      <c r="QSS39" s="38"/>
      <c r="QST39" s="38"/>
      <c r="QSU39" s="38"/>
      <c r="QSV39" s="38"/>
      <c r="QSW39" s="33"/>
      <c r="QSX39" s="34"/>
      <c r="QSY39" s="34"/>
      <c r="QSZ39" s="37"/>
      <c r="QTA39" s="38"/>
      <c r="QTB39" s="38"/>
      <c r="QTC39" s="38"/>
      <c r="QTD39" s="38"/>
      <c r="QTE39" s="38"/>
      <c r="QTF39" s="38"/>
      <c r="QTG39" s="38"/>
      <c r="QTH39" s="38"/>
      <c r="QTI39" s="38"/>
      <c r="QTJ39" s="38"/>
      <c r="QTK39" s="38"/>
      <c r="QTL39" s="38"/>
      <c r="QTM39" s="38"/>
      <c r="QTN39" s="38"/>
      <c r="QTO39" s="38"/>
      <c r="QTP39" s="38"/>
      <c r="QTQ39" s="38"/>
      <c r="QTR39" s="38"/>
      <c r="QTS39" s="33"/>
      <c r="QTT39" s="34"/>
      <c r="QTU39" s="34"/>
      <c r="QTV39" s="37"/>
      <c r="QTW39" s="38"/>
      <c r="QTX39" s="38"/>
      <c r="QTY39" s="38"/>
      <c r="QTZ39" s="38"/>
      <c r="QUA39" s="38"/>
      <c r="QUB39" s="38"/>
      <c r="QUC39" s="38"/>
      <c r="QUD39" s="38"/>
      <c r="QUE39" s="38"/>
      <c r="QUF39" s="38"/>
      <c r="QUG39" s="38"/>
      <c r="QUH39" s="38"/>
      <c r="QUI39" s="38"/>
      <c r="QUJ39" s="38"/>
      <c r="QUK39" s="38"/>
      <c r="QUL39" s="38"/>
      <c r="QUM39" s="38"/>
      <c r="QUN39" s="38"/>
      <c r="QUO39" s="33"/>
      <c r="QUP39" s="34"/>
      <c r="QUQ39" s="34"/>
      <c r="QUR39" s="37"/>
      <c r="QUS39" s="38"/>
      <c r="QUT39" s="38"/>
      <c r="QUU39" s="38"/>
      <c r="QUV39" s="38"/>
      <c r="QUW39" s="38"/>
      <c r="QUX39" s="38"/>
      <c r="QUY39" s="38"/>
      <c r="QUZ39" s="38"/>
      <c r="QVA39" s="38"/>
      <c r="QVB39" s="38"/>
      <c r="QVC39" s="38"/>
      <c r="QVD39" s="38"/>
      <c r="QVE39" s="38"/>
      <c r="QVF39" s="38"/>
      <c r="QVG39" s="38"/>
      <c r="QVH39" s="38"/>
      <c r="QVI39" s="38"/>
      <c r="QVJ39" s="38"/>
      <c r="QVK39" s="33"/>
      <c r="QVL39" s="34"/>
      <c r="QVM39" s="34"/>
      <c r="QVN39" s="37"/>
      <c r="QVO39" s="38"/>
      <c r="QVP39" s="38"/>
      <c r="QVQ39" s="38"/>
      <c r="QVR39" s="38"/>
      <c r="QVS39" s="38"/>
      <c r="QVT39" s="38"/>
      <c r="QVU39" s="38"/>
      <c r="QVV39" s="38"/>
      <c r="QVW39" s="38"/>
      <c r="QVX39" s="38"/>
      <c r="QVY39" s="38"/>
      <c r="QVZ39" s="38"/>
      <c r="QWA39" s="38"/>
      <c r="QWB39" s="38"/>
      <c r="QWC39" s="38"/>
      <c r="QWD39" s="38"/>
      <c r="QWE39" s="38"/>
      <c r="QWF39" s="38"/>
      <c r="QWG39" s="33"/>
      <c r="QWH39" s="34"/>
      <c r="QWI39" s="34"/>
      <c r="QWJ39" s="37"/>
      <c r="QWK39" s="38"/>
      <c r="QWL39" s="38"/>
      <c r="QWM39" s="38"/>
      <c r="QWN39" s="38"/>
      <c r="QWO39" s="38"/>
      <c r="QWP39" s="38"/>
      <c r="QWQ39" s="38"/>
      <c r="QWR39" s="38"/>
      <c r="QWS39" s="38"/>
      <c r="QWT39" s="38"/>
      <c r="QWU39" s="38"/>
      <c r="QWV39" s="38"/>
      <c r="QWW39" s="38"/>
      <c r="QWX39" s="38"/>
      <c r="QWY39" s="38"/>
      <c r="QWZ39" s="38"/>
      <c r="QXA39" s="38"/>
      <c r="QXB39" s="38"/>
      <c r="QXC39" s="33"/>
      <c r="QXD39" s="34"/>
      <c r="QXE39" s="34"/>
      <c r="QXF39" s="37"/>
      <c r="QXG39" s="38"/>
      <c r="QXH39" s="38"/>
      <c r="QXI39" s="38"/>
      <c r="QXJ39" s="38"/>
      <c r="QXK39" s="38"/>
      <c r="QXL39" s="38"/>
      <c r="QXM39" s="38"/>
      <c r="QXN39" s="38"/>
      <c r="QXO39" s="38"/>
      <c r="QXP39" s="38"/>
      <c r="QXQ39" s="38"/>
      <c r="QXR39" s="38"/>
      <c r="QXS39" s="38"/>
      <c r="QXT39" s="38"/>
      <c r="QXU39" s="38"/>
      <c r="QXV39" s="38"/>
      <c r="QXW39" s="38"/>
      <c r="QXX39" s="38"/>
      <c r="QXY39" s="33"/>
      <c r="QXZ39" s="34"/>
      <c r="QYA39" s="34"/>
      <c r="QYB39" s="37"/>
      <c r="QYC39" s="38"/>
      <c r="QYD39" s="38"/>
      <c r="QYE39" s="38"/>
      <c r="QYF39" s="38"/>
      <c r="QYG39" s="38"/>
      <c r="QYH39" s="38"/>
      <c r="QYI39" s="38"/>
      <c r="QYJ39" s="38"/>
      <c r="QYK39" s="38"/>
      <c r="QYL39" s="38"/>
      <c r="QYM39" s="38"/>
      <c r="QYN39" s="38"/>
      <c r="QYO39" s="38"/>
      <c r="QYP39" s="38"/>
      <c r="QYQ39" s="38"/>
      <c r="QYR39" s="38"/>
      <c r="QYS39" s="38"/>
      <c r="QYT39" s="38"/>
      <c r="QYU39" s="33"/>
      <c r="QYV39" s="34"/>
      <c r="QYW39" s="34"/>
      <c r="QYX39" s="37"/>
      <c r="QYY39" s="38"/>
      <c r="QYZ39" s="38"/>
      <c r="QZA39" s="38"/>
      <c r="QZB39" s="38"/>
      <c r="QZC39" s="38"/>
      <c r="QZD39" s="38"/>
      <c r="QZE39" s="38"/>
      <c r="QZF39" s="38"/>
      <c r="QZG39" s="38"/>
      <c r="QZH39" s="38"/>
      <c r="QZI39" s="38"/>
      <c r="QZJ39" s="38"/>
      <c r="QZK39" s="38"/>
      <c r="QZL39" s="38"/>
      <c r="QZM39" s="38"/>
      <c r="QZN39" s="38"/>
      <c r="QZO39" s="38"/>
      <c r="QZP39" s="38"/>
      <c r="QZQ39" s="33"/>
      <c r="QZR39" s="34"/>
      <c r="QZS39" s="34"/>
      <c r="QZT39" s="37"/>
      <c r="QZU39" s="38"/>
      <c r="QZV39" s="38"/>
      <c r="QZW39" s="38"/>
      <c r="QZX39" s="38"/>
      <c r="QZY39" s="38"/>
      <c r="QZZ39" s="38"/>
      <c r="RAA39" s="38"/>
      <c r="RAB39" s="38"/>
      <c r="RAC39" s="38"/>
      <c r="RAD39" s="38"/>
      <c r="RAE39" s="38"/>
      <c r="RAF39" s="38"/>
      <c r="RAG39" s="38"/>
      <c r="RAH39" s="38"/>
      <c r="RAI39" s="38"/>
      <c r="RAJ39" s="38"/>
      <c r="RAK39" s="38"/>
      <c r="RAL39" s="38"/>
      <c r="RAM39" s="33"/>
      <c r="RAN39" s="34"/>
      <c r="RAO39" s="34"/>
      <c r="RAP39" s="37"/>
      <c r="RAQ39" s="38"/>
      <c r="RAR39" s="38"/>
      <c r="RAS39" s="38"/>
      <c r="RAT39" s="38"/>
      <c r="RAU39" s="38"/>
      <c r="RAV39" s="38"/>
      <c r="RAW39" s="38"/>
      <c r="RAX39" s="38"/>
      <c r="RAY39" s="38"/>
      <c r="RAZ39" s="38"/>
      <c r="RBA39" s="38"/>
      <c r="RBB39" s="38"/>
      <c r="RBC39" s="38"/>
      <c r="RBD39" s="38"/>
      <c r="RBE39" s="38"/>
      <c r="RBF39" s="38"/>
      <c r="RBG39" s="38"/>
      <c r="RBH39" s="38"/>
      <c r="RBI39" s="33"/>
      <c r="RBJ39" s="34"/>
      <c r="RBK39" s="34"/>
      <c r="RBL39" s="37"/>
      <c r="RBM39" s="38"/>
      <c r="RBN39" s="38"/>
      <c r="RBO39" s="38"/>
      <c r="RBP39" s="38"/>
      <c r="RBQ39" s="38"/>
      <c r="RBR39" s="38"/>
      <c r="RBS39" s="38"/>
      <c r="RBT39" s="38"/>
      <c r="RBU39" s="38"/>
      <c r="RBV39" s="38"/>
      <c r="RBW39" s="38"/>
      <c r="RBX39" s="38"/>
      <c r="RBY39" s="38"/>
      <c r="RBZ39" s="38"/>
      <c r="RCA39" s="38"/>
      <c r="RCB39" s="38"/>
      <c r="RCC39" s="38"/>
      <c r="RCD39" s="38"/>
      <c r="RCE39" s="33"/>
      <c r="RCF39" s="34"/>
      <c r="RCG39" s="34"/>
      <c r="RCH39" s="37"/>
      <c r="RCI39" s="38"/>
      <c r="RCJ39" s="38"/>
      <c r="RCK39" s="38"/>
      <c r="RCL39" s="38"/>
      <c r="RCM39" s="38"/>
      <c r="RCN39" s="38"/>
      <c r="RCO39" s="38"/>
      <c r="RCP39" s="38"/>
      <c r="RCQ39" s="38"/>
      <c r="RCR39" s="38"/>
      <c r="RCS39" s="38"/>
      <c r="RCT39" s="38"/>
      <c r="RCU39" s="38"/>
      <c r="RCV39" s="38"/>
      <c r="RCW39" s="38"/>
      <c r="RCX39" s="38"/>
      <c r="RCY39" s="38"/>
      <c r="RCZ39" s="38"/>
      <c r="RDA39" s="33"/>
      <c r="RDB39" s="34"/>
      <c r="RDC39" s="34"/>
      <c r="RDD39" s="37"/>
      <c r="RDE39" s="38"/>
      <c r="RDF39" s="38"/>
      <c r="RDG39" s="38"/>
      <c r="RDH39" s="38"/>
      <c r="RDI39" s="38"/>
      <c r="RDJ39" s="38"/>
      <c r="RDK39" s="38"/>
      <c r="RDL39" s="38"/>
      <c r="RDM39" s="38"/>
      <c r="RDN39" s="38"/>
      <c r="RDO39" s="38"/>
      <c r="RDP39" s="38"/>
      <c r="RDQ39" s="38"/>
      <c r="RDR39" s="38"/>
      <c r="RDS39" s="38"/>
      <c r="RDT39" s="38"/>
      <c r="RDU39" s="38"/>
      <c r="RDV39" s="38"/>
      <c r="RDW39" s="33"/>
      <c r="RDX39" s="34"/>
      <c r="RDY39" s="34"/>
      <c r="RDZ39" s="37"/>
      <c r="REA39" s="38"/>
      <c r="REB39" s="38"/>
      <c r="REC39" s="38"/>
      <c r="RED39" s="38"/>
      <c r="REE39" s="38"/>
      <c r="REF39" s="38"/>
      <c r="REG39" s="38"/>
      <c r="REH39" s="38"/>
      <c r="REI39" s="38"/>
      <c r="REJ39" s="38"/>
      <c r="REK39" s="38"/>
      <c r="REL39" s="38"/>
      <c r="REM39" s="38"/>
      <c r="REN39" s="38"/>
      <c r="REO39" s="38"/>
      <c r="REP39" s="38"/>
      <c r="REQ39" s="38"/>
      <c r="RER39" s="38"/>
      <c r="RES39" s="33"/>
      <c r="RET39" s="34"/>
      <c r="REU39" s="34"/>
      <c r="REV39" s="37"/>
      <c r="REW39" s="38"/>
      <c r="REX39" s="38"/>
      <c r="REY39" s="38"/>
      <c r="REZ39" s="38"/>
      <c r="RFA39" s="38"/>
      <c r="RFB39" s="38"/>
      <c r="RFC39" s="38"/>
      <c r="RFD39" s="38"/>
      <c r="RFE39" s="38"/>
      <c r="RFF39" s="38"/>
      <c r="RFG39" s="38"/>
      <c r="RFH39" s="38"/>
      <c r="RFI39" s="38"/>
      <c r="RFJ39" s="38"/>
      <c r="RFK39" s="38"/>
      <c r="RFL39" s="38"/>
      <c r="RFM39" s="38"/>
      <c r="RFN39" s="38"/>
      <c r="RFO39" s="33"/>
      <c r="RFP39" s="34"/>
      <c r="RFQ39" s="34"/>
      <c r="RFR39" s="37"/>
      <c r="RFS39" s="38"/>
      <c r="RFT39" s="38"/>
      <c r="RFU39" s="38"/>
      <c r="RFV39" s="38"/>
      <c r="RFW39" s="38"/>
      <c r="RFX39" s="38"/>
      <c r="RFY39" s="38"/>
      <c r="RFZ39" s="38"/>
      <c r="RGA39" s="38"/>
      <c r="RGB39" s="38"/>
      <c r="RGC39" s="38"/>
      <c r="RGD39" s="38"/>
      <c r="RGE39" s="38"/>
      <c r="RGF39" s="38"/>
      <c r="RGG39" s="38"/>
      <c r="RGH39" s="38"/>
      <c r="RGI39" s="38"/>
      <c r="RGJ39" s="38"/>
      <c r="RGK39" s="33"/>
      <c r="RGL39" s="34"/>
      <c r="RGM39" s="34"/>
      <c r="RGN39" s="37"/>
      <c r="RGO39" s="38"/>
      <c r="RGP39" s="38"/>
      <c r="RGQ39" s="38"/>
      <c r="RGR39" s="38"/>
      <c r="RGS39" s="38"/>
      <c r="RGT39" s="38"/>
      <c r="RGU39" s="38"/>
      <c r="RGV39" s="38"/>
      <c r="RGW39" s="38"/>
      <c r="RGX39" s="38"/>
      <c r="RGY39" s="38"/>
      <c r="RGZ39" s="38"/>
      <c r="RHA39" s="38"/>
      <c r="RHB39" s="38"/>
      <c r="RHC39" s="38"/>
      <c r="RHD39" s="38"/>
      <c r="RHE39" s="38"/>
      <c r="RHF39" s="38"/>
      <c r="RHG39" s="33"/>
      <c r="RHH39" s="34"/>
      <c r="RHI39" s="34"/>
      <c r="RHJ39" s="37"/>
      <c r="RHK39" s="38"/>
      <c r="RHL39" s="38"/>
      <c r="RHM39" s="38"/>
      <c r="RHN39" s="38"/>
      <c r="RHO39" s="38"/>
      <c r="RHP39" s="38"/>
      <c r="RHQ39" s="38"/>
      <c r="RHR39" s="38"/>
      <c r="RHS39" s="38"/>
      <c r="RHT39" s="38"/>
      <c r="RHU39" s="38"/>
      <c r="RHV39" s="38"/>
      <c r="RHW39" s="38"/>
      <c r="RHX39" s="38"/>
      <c r="RHY39" s="38"/>
      <c r="RHZ39" s="38"/>
      <c r="RIA39" s="38"/>
      <c r="RIB39" s="38"/>
      <c r="RIC39" s="33"/>
      <c r="RID39" s="34"/>
      <c r="RIE39" s="34"/>
      <c r="RIF39" s="37"/>
      <c r="RIG39" s="38"/>
      <c r="RIH39" s="38"/>
      <c r="RII39" s="38"/>
      <c r="RIJ39" s="38"/>
      <c r="RIK39" s="38"/>
      <c r="RIL39" s="38"/>
      <c r="RIM39" s="38"/>
      <c r="RIN39" s="38"/>
      <c r="RIO39" s="38"/>
      <c r="RIP39" s="38"/>
      <c r="RIQ39" s="38"/>
      <c r="RIR39" s="38"/>
      <c r="RIS39" s="38"/>
      <c r="RIT39" s="38"/>
      <c r="RIU39" s="38"/>
      <c r="RIV39" s="38"/>
      <c r="RIW39" s="38"/>
      <c r="RIX39" s="38"/>
      <c r="RIY39" s="33"/>
      <c r="RIZ39" s="34"/>
      <c r="RJA39" s="34"/>
      <c r="RJB39" s="37"/>
      <c r="RJC39" s="38"/>
      <c r="RJD39" s="38"/>
      <c r="RJE39" s="38"/>
      <c r="RJF39" s="38"/>
      <c r="RJG39" s="38"/>
      <c r="RJH39" s="38"/>
      <c r="RJI39" s="38"/>
      <c r="RJJ39" s="38"/>
      <c r="RJK39" s="38"/>
      <c r="RJL39" s="38"/>
      <c r="RJM39" s="38"/>
      <c r="RJN39" s="38"/>
      <c r="RJO39" s="38"/>
      <c r="RJP39" s="38"/>
      <c r="RJQ39" s="38"/>
      <c r="RJR39" s="38"/>
      <c r="RJS39" s="38"/>
      <c r="RJT39" s="38"/>
      <c r="RJU39" s="33"/>
      <c r="RJV39" s="34"/>
      <c r="RJW39" s="34"/>
      <c r="RJX39" s="37"/>
      <c r="RJY39" s="38"/>
      <c r="RJZ39" s="38"/>
      <c r="RKA39" s="38"/>
      <c r="RKB39" s="38"/>
      <c r="RKC39" s="38"/>
      <c r="RKD39" s="38"/>
      <c r="RKE39" s="38"/>
      <c r="RKF39" s="38"/>
      <c r="RKG39" s="38"/>
      <c r="RKH39" s="38"/>
      <c r="RKI39" s="38"/>
      <c r="RKJ39" s="38"/>
      <c r="RKK39" s="38"/>
      <c r="RKL39" s="38"/>
      <c r="RKM39" s="38"/>
      <c r="RKN39" s="38"/>
      <c r="RKO39" s="38"/>
      <c r="RKP39" s="38"/>
      <c r="RKQ39" s="33"/>
      <c r="RKR39" s="34"/>
      <c r="RKS39" s="34"/>
      <c r="RKT39" s="37"/>
      <c r="RKU39" s="38"/>
      <c r="RKV39" s="38"/>
      <c r="RKW39" s="38"/>
      <c r="RKX39" s="38"/>
      <c r="RKY39" s="38"/>
      <c r="RKZ39" s="38"/>
      <c r="RLA39" s="38"/>
      <c r="RLB39" s="38"/>
      <c r="RLC39" s="38"/>
      <c r="RLD39" s="38"/>
      <c r="RLE39" s="38"/>
      <c r="RLF39" s="38"/>
      <c r="RLG39" s="38"/>
      <c r="RLH39" s="38"/>
      <c r="RLI39" s="38"/>
      <c r="RLJ39" s="38"/>
      <c r="RLK39" s="38"/>
      <c r="RLL39" s="38"/>
      <c r="RLM39" s="33"/>
      <c r="RLN39" s="34"/>
      <c r="RLO39" s="34"/>
      <c r="RLP39" s="37"/>
      <c r="RLQ39" s="38"/>
      <c r="RLR39" s="38"/>
      <c r="RLS39" s="38"/>
      <c r="RLT39" s="38"/>
      <c r="RLU39" s="38"/>
      <c r="RLV39" s="38"/>
      <c r="RLW39" s="38"/>
      <c r="RLX39" s="38"/>
      <c r="RLY39" s="38"/>
      <c r="RLZ39" s="38"/>
      <c r="RMA39" s="38"/>
      <c r="RMB39" s="38"/>
      <c r="RMC39" s="38"/>
      <c r="RMD39" s="38"/>
      <c r="RME39" s="38"/>
      <c r="RMF39" s="38"/>
      <c r="RMG39" s="38"/>
      <c r="RMH39" s="38"/>
      <c r="RMI39" s="33"/>
      <c r="RMJ39" s="34"/>
      <c r="RMK39" s="34"/>
      <c r="RML39" s="37"/>
      <c r="RMM39" s="38"/>
      <c r="RMN39" s="38"/>
      <c r="RMO39" s="38"/>
      <c r="RMP39" s="38"/>
      <c r="RMQ39" s="38"/>
      <c r="RMR39" s="38"/>
      <c r="RMS39" s="38"/>
      <c r="RMT39" s="38"/>
      <c r="RMU39" s="38"/>
      <c r="RMV39" s="38"/>
      <c r="RMW39" s="38"/>
      <c r="RMX39" s="38"/>
      <c r="RMY39" s="38"/>
      <c r="RMZ39" s="38"/>
      <c r="RNA39" s="38"/>
      <c r="RNB39" s="38"/>
      <c r="RNC39" s="38"/>
      <c r="RND39" s="38"/>
      <c r="RNE39" s="33"/>
      <c r="RNF39" s="34"/>
      <c r="RNG39" s="34"/>
      <c r="RNH39" s="37"/>
      <c r="RNI39" s="38"/>
      <c r="RNJ39" s="38"/>
      <c r="RNK39" s="38"/>
      <c r="RNL39" s="38"/>
      <c r="RNM39" s="38"/>
      <c r="RNN39" s="38"/>
      <c r="RNO39" s="38"/>
      <c r="RNP39" s="38"/>
      <c r="RNQ39" s="38"/>
      <c r="RNR39" s="38"/>
      <c r="RNS39" s="38"/>
      <c r="RNT39" s="38"/>
      <c r="RNU39" s="38"/>
      <c r="RNV39" s="38"/>
      <c r="RNW39" s="38"/>
      <c r="RNX39" s="38"/>
      <c r="RNY39" s="38"/>
      <c r="RNZ39" s="38"/>
      <c r="ROA39" s="33"/>
      <c r="ROB39" s="34"/>
      <c r="ROC39" s="34"/>
      <c r="ROD39" s="37"/>
      <c r="ROE39" s="38"/>
      <c r="ROF39" s="38"/>
      <c r="ROG39" s="38"/>
      <c r="ROH39" s="38"/>
      <c r="ROI39" s="38"/>
      <c r="ROJ39" s="38"/>
      <c r="ROK39" s="38"/>
      <c r="ROL39" s="38"/>
      <c r="ROM39" s="38"/>
      <c r="RON39" s="38"/>
      <c r="ROO39" s="38"/>
      <c r="ROP39" s="38"/>
      <c r="ROQ39" s="38"/>
      <c r="ROR39" s="38"/>
      <c r="ROS39" s="38"/>
      <c r="ROT39" s="38"/>
      <c r="ROU39" s="38"/>
      <c r="ROV39" s="38"/>
      <c r="ROW39" s="33"/>
      <c r="ROX39" s="34"/>
      <c r="ROY39" s="34"/>
      <c r="ROZ39" s="37"/>
      <c r="RPA39" s="38"/>
      <c r="RPB39" s="38"/>
      <c r="RPC39" s="38"/>
      <c r="RPD39" s="38"/>
      <c r="RPE39" s="38"/>
      <c r="RPF39" s="38"/>
      <c r="RPG39" s="38"/>
      <c r="RPH39" s="38"/>
      <c r="RPI39" s="38"/>
      <c r="RPJ39" s="38"/>
      <c r="RPK39" s="38"/>
      <c r="RPL39" s="38"/>
      <c r="RPM39" s="38"/>
      <c r="RPN39" s="38"/>
      <c r="RPO39" s="38"/>
      <c r="RPP39" s="38"/>
      <c r="RPQ39" s="38"/>
      <c r="RPR39" s="38"/>
      <c r="RPS39" s="33"/>
      <c r="RPT39" s="34"/>
      <c r="RPU39" s="34"/>
      <c r="RPV39" s="37"/>
      <c r="RPW39" s="38"/>
      <c r="RPX39" s="38"/>
      <c r="RPY39" s="38"/>
      <c r="RPZ39" s="38"/>
      <c r="RQA39" s="38"/>
      <c r="RQB39" s="38"/>
      <c r="RQC39" s="38"/>
      <c r="RQD39" s="38"/>
      <c r="RQE39" s="38"/>
      <c r="RQF39" s="38"/>
      <c r="RQG39" s="38"/>
      <c r="RQH39" s="38"/>
      <c r="RQI39" s="38"/>
      <c r="RQJ39" s="38"/>
      <c r="RQK39" s="38"/>
      <c r="RQL39" s="38"/>
      <c r="RQM39" s="38"/>
      <c r="RQN39" s="38"/>
      <c r="RQO39" s="33"/>
      <c r="RQP39" s="34"/>
      <c r="RQQ39" s="34"/>
      <c r="RQR39" s="37"/>
      <c r="RQS39" s="38"/>
      <c r="RQT39" s="38"/>
      <c r="RQU39" s="38"/>
      <c r="RQV39" s="38"/>
      <c r="RQW39" s="38"/>
      <c r="RQX39" s="38"/>
      <c r="RQY39" s="38"/>
      <c r="RQZ39" s="38"/>
      <c r="RRA39" s="38"/>
      <c r="RRB39" s="38"/>
      <c r="RRC39" s="38"/>
      <c r="RRD39" s="38"/>
      <c r="RRE39" s="38"/>
      <c r="RRF39" s="38"/>
      <c r="RRG39" s="38"/>
      <c r="RRH39" s="38"/>
      <c r="RRI39" s="38"/>
      <c r="RRJ39" s="38"/>
      <c r="RRK39" s="33"/>
      <c r="RRL39" s="34"/>
      <c r="RRM39" s="34"/>
      <c r="RRN39" s="37"/>
      <c r="RRO39" s="38"/>
      <c r="RRP39" s="38"/>
      <c r="RRQ39" s="38"/>
      <c r="RRR39" s="38"/>
      <c r="RRS39" s="38"/>
      <c r="RRT39" s="38"/>
      <c r="RRU39" s="38"/>
      <c r="RRV39" s="38"/>
      <c r="RRW39" s="38"/>
      <c r="RRX39" s="38"/>
      <c r="RRY39" s="38"/>
      <c r="RRZ39" s="38"/>
      <c r="RSA39" s="38"/>
      <c r="RSB39" s="38"/>
      <c r="RSC39" s="38"/>
      <c r="RSD39" s="38"/>
      <c r="RSE39" s="38"/>
      <c r="RSF39" s="38"/>
      <c r="RSG39" s="33"/>
      <c r="RSH39" s="34"/>
      <c r="RSI39" s="34"/>
      <c r="RSJ39" s="37"/>
      <c r="RSK39" s="38"/>
      <c r="RSL39" s="38"/>
      <c r="RSM39" s="38"/>
      <c r="RSN39" s="38"/>
      <c r="RSO39" s="38"/>
      <c r="RSP39" s="38"/>
      <c r="RSQ39" s="38"/>
      <c r="RSR39" s="38"/>
      <c r="RSS39" s="38"/>
      <c r="RST39" s="38"/>
      <c r="RSU39" s="38"/>
      <c r="RSV39" s="38"/>
      <c r="RSW39" s="38"/>
      <c r="RSX39" s="38"/>
      <c r="RSY39" s="38"/>
      <c r="RSZ39" s="38"/>
      <c r="RTA39" s="38"/>
      <c r="RTB39" s="38"/>
      <c r="RTC39" s="33"/>
      <c r="RTD39" s="34"/>
      <c r="RTE39" s="34"/>
      <c r="RTF39" s="37"/>
      <c r="RTG39" s="38"/>
      <c r="RTH39" s="38"/>
      <c r="RTI39" s="38"/>
      <c r="RTJ39" s="38"/>
      <c r="RTK39" s="38"/>
      <c r="RTL39" s="38"/>
      <c r="RTM39" s="38"/>
      <c r="RTN39" s="38"/>
      <c r="RTO39" s="38"/>
      <c r="RTP39" s="38"/>
      <c r="RTQ39" s="38"/>
      <c r="RTR39" s="38"/>
      <c r="RTS39" s="38"/>
      <c r="RTT39" s="38"/>
      <c r="RTU39" s="38"/>
      <c r="RTV39" s="38"/>
      <c r="RTW39" s="38"/>
      <c r="RTX39" s="38"/>
      <c r="RTY39" s="33"/>
      <c r="RTZ39" s="34"/>
      <c r="RUA39" s="34"/>
      <c r="RUB39" s="37"/>
      <c r="RUC39" s="38"/>
      <c r="RUD39" s="38"/>
      <c r="RUE39" s="38"/>
      <c r="RUF39" s="38"/>
      <c r="RUG39" s="38"/>
      <c r="RUH39" s="38"/>
      <c r="RUI39" s="38"/>
      <c r="RUJ39" s="38"/>
      <c r="RUK39" s="38"/>
      <c r="RUL39" s="38"/>
      <c r="RUM39" s="38"/>
      <c r="RUN39" s="38"/>
      <c r="RUO39" s="38"/>
      <c r="RUP39" s="38"/>
      <c r="RUQ39" s="38"/>
      <c r="RUR39" s="38"/>
      <c r="RUS39" s="38"/>
      <c r="RUT39" s="38"/>
      <c r="RUU39" s="33"/>
      <c r="RUV39" s="34"/>
      <c r="RUW39" s="34"/>
      <c r="RUX39" s="37"/>
      <c r="RUY39" s="38"/>
      <c r="RUZ39" s="38"/>
      <c r="RVA39" s="38"/>
      <c r="RVB39" s="38"/>
      <c r="RVC39" s="38"/>
      <c r="RVD39" s="38"/>
      <c r="RVE39" s="38"/>
      <c r="RVF39" s="38"/>
      <c r="RVG39" s="38"/>
      <c r="RVH39" s="38"/>
      <c r="RVI39" s="38"/>
      <c r="RVJ39" s="38"/>
      <c r="RVK39" s="38"/>
      <c r="RVL39" s="38"/>
      <c r="RVM39" s="38"/>
      <c r="RVN39" s="38"/>
      <c r="RVO39" s="38"/>
      <c r="RVP39" s="38"/>
      <c r="RVQ39" s="33"/>
      <c r="RVR39" s="34"/>
      <c r="RVS39" s="34"/>
      <c r="RVT39" s="37"/>
      <c r="RVU39" s="38"/>
      <c r="RVV39" s="38"/>
      <c r="RVW39" s="38"/>
      <c r="RVX39" s="38"/>
      <c r="RVY39" s="38"/>
      <c r="RVZ39" s="38"/>
      <c r="RWA39" s="38"/>
      <c r="RWB39" s="38"/>
      <c r="RWC39" s="38"/>
      <c r="RWD39" s="38"/>
      <c r="RWE39" s="38"/>
      <c r="RWF39" s="38"/>
      <c r="RWG39" s="38"/>
      <c r="RWH39" s="38"/>
      <c r="RWI39" s="38"/>
      <c r="RWJ39" s="38"/>
      <c r="RWK39" s="38"/>
      <c r="RWL39" s="38"/>
      <c r="RWM39" s="33"/>
      <c r="RWN39" s="34"/>
      <c r="RWO39" s="34"/>
      <c r="RWP39" s="37"/>
      <c r="RWQ39" s="38"/>
      <c r="RWR39" s="38"/>
      <c r="RWS39" s="38"/>
      <c r="RWT39" s="38"/>
      <c r="RWU39" s="38"/>
      <c r="RWV39" s="38"/>
      <c r="RWW39" s="38"/>
      <c r="RWX39" s="38"/>
      <c r="RWY39" s="38"/>
      <c r="RWZ39" s="38"/>
      <c r="RXA39" s="38"/>
      <c r="RXB39" s="38"/>
      <c r="RXC39" s="38"/>
      <c r="RXD39" s="38"/>
      <c r="RXE39" s="38"/>
      <c r="RXF39" s="38"/>
      <c r="RXG39" s="38"/>
      <c r="RXH39" s="38"/>
      <c r="RXI39" s="33"/>
      <c r="RXJ39" s="34"/>
      <c r="RXK39" s="34"/>
      <c r="RXL39" s="37"/>
      <c r="RXM39" s="38"/>
      <c r="RXN39" s="38"/>
      <c r="RXO39" s="38"/>
      <c r="RXP39" s="38"/>
      <c r="RXQ39" s="38"/>
      <c r="RXR39" s="38"/>
      <c r="RXS39" s="38"/>
      <c r="RXT39" s="38"/>
      <c r="RXU39" s="38"/>
      <c r="RXV39" s="38"/>
      <c r="RXW39" s="38"/>
      <c r="RXX39" s="38"/>
      <c r="RXY39" s="38"/>
      <c r="RXZ39" s="38"/>
      <c r="RYA39" s="38"/>
      <c r="RYB39" s="38"/>
      <c r="RYC39" s="38"/>
      <c r="RYD39" s="38"/>
      <c r="RYE39" s="33"/>
      <c r="RYF39" s="34"/>
      <c r="RYG39" s="34"/>
      <c r="RYH39" s="37"/>
      <c r="RYI39" s="38"/>
      <c r="RYJ39" s="38"/>
      <c r="RYK39" s="38"/>
      <c r="RYL39" s="38"/>
      <c r="RYM39" s="38"/>
      <c r="RYN39" s="38"/>
      <c r="RYO39" s="38"/>
      <c r="RYP39" s="38"/>
      <c r="RYQ39" s="38"/>
      <c r="RYR39" s="38"/>
      <c r="RYS39" s="38"/>
      <c r="RYT39" s="38"/>
      <c r="RYU39" s="38"/>
      <c r="RYV39" s="38"/>
      <c r="RYW39" s="38"/>
      <c r="RYX39" s="38"/>
      <c r="RYY39" s="38"/>
      <c r="RYZ39" s="38"/>
      <c r="RZA39" s="33"/>
      <c r="RZB39" s="34"/>
      <c r="RZC39" s="34"/>
      <c r="RZD39" s="37"/>
      <c r="RZE39" s="38"/>
      <c r="RZF39" s="38"/>
      <c r="RZG39" s="38"/>
      <c r="RZH39" s="38"/>
      <c r="RZI39" s="38"/>
      <c r="RZJ39" s="38"/>
      <c r="RZK39" s="38"/>
      <c r="RZL39" s="38"/>
      <c r="RZM39" s="38"/>
      <c r="RZN39" s="38"/>
      <c r="RZO39" s="38"/>
      <c r="RZP39" s="38"/>
      <c r="RZQ39" s="38"/>
      <c r="RZR39" s="38"/>
      <c r="RZS39" s="38"/>
      <c r="RZT39" s="38"/>
      <c r="RZU39" s="38"/>
      <c r="RZV39" s="38"/>
      <c r="RZW39" s="33"/>
      <c r="RZX39" s="34"/>
      <c r="RZY39" s="34"/>
      <c r="RZZ39" s="37"/>
      <c r="SAA39" s="38"/>
      <c r="SAB39" s="38"/>
      <c r="SAC39" s="38"/>
      <c r="SAD39" s="38"/>
      <c r="SAE39" s="38"/>
      <c r="SAF39" s="38"/>
      <c r="SAG39" s="38"/>
      <c r="SAH39" s="38"/>
      <c r="SAI39" s="38"/>
      <c r="SAJ39" s="38"/>
      <c r="SAK39" s="38"/>
      <c r="SAL39" s="38"/>
      <c r="SAM39" s="38"/>
      <c r="SAN39" s="38"/>
      <c r="SAO39" s="38"/>
      <c r="SAP39" s="38"/>
      <c r="SAQ39" s="38"/>
      <c r="SAR39" s="38"/>
      <c r="SAS39" s="33"/>
      <c r="SAT39" s="34"/>
      <c r="SAU39" s="34"/>
      <c r="SAV39" s="37"/>
      <c r="SAW39" s="38"/>
      <c r="SAX39" s="38"/>
      <c r="SAY39" s="38"/>
      <c r="SAZ39" s="38"/>
      <c r="SBA39" s="38"/>
      <c r="SBB39" s="38"/>
      <c r="SBC39" s="38"/>
      <c r="SBD39" s="38"/>
      <c r="SBE39" s="38"/>
      <c r="SBF39" s="38"/>
      <c r="SBG39" s="38"/>
      <c r="SBH39" s="38"/>
      <c r="SBI39" s="38"/>
      <c r="SBJ39" s="38"/>
      <c r="SBK39" s="38"/>
      <c r="SBL39" s="38"/>
      <c r="SBM39" s="38"/>
      <c r="SBN39" s="38"/>
      <c r="SBO39" s="33"/>
      <c r="SBP39" s="34"/>
      <c r="SBQ39" s="34"/>
      <c r="SBR39" s="37"/>
      <c r="SBS39" s="38"/>
      <c r="SBT39" s="38"/>
      <c r="SBU39" s="38"/>
      <c r="SBV39" s="38"/>
      <c r="SBW39" s="38"/>
      <c r="SBX39" s="38"/>
      <c r="SBY39" s="38"/>
      <c r="SBZ39" s="38"/>
      <c r="SCA39" s="38"/>
      <c r="SCB39" s="38"/>
      <c r="SCC39" s="38"/>
      <c r="SCD39" s="38"/>
      <c r="SCE39" s="38"/>
      <c r="SCF39" s="38"/>
      <c r="SCG39" s="38"/>
      <c r="SCH39" s="38"/>
      <c r="SCI39" s="38"/>
      <c r="SCJ39" s="38"/>
      <c r="SCK39" s="33"/>
      <c r="SCL39" s="34"/>
      <c r="SCM39" s="34"/>
      <c r="SCN39" s="37"/>
      <c r="SCO39" s="38"/>
      <c r="SCP39" s="38"/>
      <c r="SCQ39" s="38"/>
      <c r="SCR39" s="38"/>
      <c r="SCS39" s="38"/>
      <c r="SCT39" s="38"/>
      <c r="SCU39" s="38"/>
      <c r="SCV39" s="38"/>
      <c r="SCW39" s="38"/>
      <c r="SCX39" s="38"/>
      <c r="SCY39" s="38"/>
      <c r="SCZ39" s="38"/>
      <c r="SDA39" s="38"/>
      <c r="SDB39" s="38"/>
      <c r="SDC39" s="38"/>
      <c r="SDD39" s="38"/>
      <c r="SDE39" s="38"/>
      <c r="SDF39" s="38"/>
      <c r="SDG39" s="33"/>
      <c r="SDH39" s="34"/>
      <c r="SDI39" s="34"/>
      <c r="SDJ39" s="37"/>
      <c r="SDK39" s="38"/>
      <c r="SDL39" s="38"/>
      <c r="SDM39" s="38"/>
      <c r="SDN39" s="38"/>
      <c r="SDO39" s="38"/>
      <c r="SDP39" s="38"/>
      <c r="SDQ39" s="38"/>
      <c r="SDR39" s="38"/>
      <c r="SDS39" s="38"/>
      <c r="SDT39" s="38"/>
      <c r="SDU39" s="38"/>
      <c r="SDV39" s="38"/>
      <c r="SDW39" s="38"/>
      <c r="SDX39" s="38"/>
      <c r="SDY39" s="38"/>
      <c r="SDZ39" s="38"/>
      <c r="SEA39" s="38"/>
      <c r="SEB39" s="38"/>
      <c r="SEC39" s="33"/>
      <c r="SED39" s="34"/>
      <c r="SEE39" s="34"/>
      <c r="SEF39" s="37"/>
      <c r="SEG39" s="38"/>
      <c r="SEH39" s="38"/>
      <c r="SEI39" s="38"/>
      <c r="SEJ39" s="38"/>
      <c r="SEK39" s="38"/>
      <c r="SEL39" s="38"/>
      <c r="SEM39" s="38"/>
      <c r="SEN39" s="38"/>
      <c r="SEO39" s="38"/>
      <c r="SEP39" s="38"/>
      <c r="SEQ39" s="38"/>
      <c r="SER39" s="38"/>
      <c r="SES39" s="38"/>
      <c r="SET39" s="38"/>
      <c r="SEU39" s="38"/>
      <c r="SEV39" s="38"/>
      <c r="SEW39" s="38"/>
      <c r="SEX39" s="38"/>
      <c r="SEY39" s="33"/>
      <c r="SEZ39" s="34"/>
      <c r="SFA39" s="34"/>
      <c r="SFB39" s="37"/>
      <c r="SFC39" s="38"/>
      <c r="SFD39" s="38"/>
      <c r="SFE39" s="38"/>
      <c r="SFF39" s="38"/>
      <c r="SFG39" s="38"/>
      <c r="SFH39" s="38"/>
      <c r="SFI39" s="38"/>
      <c r="SFJ39" s="38"/>
      <c r="SFK39" s="38"/>
      <c r="SFL39" s="38"/>
      <c r="SFM39" s="38"/>
      <c r="SFN39" s="38"/>
      <c r="SFO39" s="38"/>
      <c r="SFP39" s="38"/>
      <c r="SFQ39" s="38"/>
      <c r="SFR39" s="38"/>
      <c r="SFS39" s="38"/>
      <c r="SFT39" s="38"/>
      <c r="SFU39" s="33"/>
      <c r="SFV39" s="34"/>
      <c r="SFW39" s="34"/>
      <c r="SFX39" s="37"/>
      <c r="SFY39" s="38"/>
      <c r="SFZ39" s="38"/>
      <c r="SGA39" s="38"/>
      <c r="SGB39" s="38"/>
      <c r="SGC39" s="38"/>
      <c r="SGD39" s="38"/>
      <c r="SGE39" s="38"/>
      <c r="SGF39" s="38"/>
      <c r="SGG39" s="38"/>
      <c r="SGH39" s="38"/>
      <c r="SGI39" s="38"/>
      <c r="SGJ39" s="38"/>
      <c r="SGK39" s="38"/>
      <c r="SGL39" s="38"/>
      <c r="SGM39" s="38"/>
      <c r="SGN39" s="38"/>
      <c r="SGO39" s="38"/>
      <c r="SGP39" s="38"/>
      <c r="SGQ39" s="33"/>
      <c r="SGR39" s="34"/>
      <c r="SGS39" s="34"/>
      <c r="SGT39" s="37"/>
      <c r="SGU39" s="38"/>
      <c r="SGV39" s="38"/>
      <c r="SGW39" s="38"/>
      <c r="SGX39" s="38"/>
      <c r="SGY39" s="38"/>
      <c r="SGZ39" s="38"/>
      <c r="SHA39" s="38"/>
      <c r="SHB39" s="38"/>
      <c r="SHC39" s="38"/>
      <c r="SHD39" s="38"/>
      <c r="SHE39" s="38"/>
      <c r="SHF39" s="38"/>
      <c r="SHG39" s="38"/>
      <c r="SHH39" s="38"/>
      <c r="SHI39" s="38"/>
      <c r="SHJ39" s="38"/>
      <c r="SHK39" s="38"/>
      <c r="SHL39" s="38"/>
      <c r="SHM39" s="33"/>
      <c r="SHN39" s="34"/>
      <c r="SHO39" s="34"/>
      <c r="SHP39" s="37"/>
      <c r="SHQ39" s="38"/>
      <c r="SHR39" s="38"/>
      <c r="SHS39" s="38"/>
      <c r="SHT39" s="38"/>
      <c r="SHU39" s="38"/>
      <c r="SHV39" s="38"/>
      <c r="SHW39" s="38"/>
      <c r="SHX39" s="38"/>
      <c r="SHY39" s="38"/>
      <c r="SHZ39" s="38"/>
      <c r="SIA39" s="38"/>
      <c r="SIB39" s="38"/>
      <c r="SIC39" s="38"/>
      <c r="SID39" s="38"/>
      <c r="SIE39" s="38"/>
      <c r="SIF39" s="38"/>
      <c r="SIG39" s="38"/>
      <c r="SIH39" s="38"/>
      <c r="SII39" s="33"/>
      <c r="SIJ39" s="34"/>
      <c r="SIK39" s="34"/>
      <c r="SIL39" s="37"/>
      <c r="SIM39" s="38"/>
      <c r="SIN39" s="38"/>
      <c r="SIO39" s="38"/>
      <c r="SIP39" s="38"/>
      <c r="SIQ39" s="38"/>
      <c r="SIR39" s="38"/>
      <c r="SIS39" s="38"/>
      <c r="SIT39" s="38"/>
      <c r="SIU39" s="38"/>
      <c r="SIV39" s="38"/>
      <c r="SIW39" s="38"/>
      <c r="SIX39" s="38"/>
      <c r="SIY39" s="38"/>
      <c r="SIZ39" s="38"/>
      <c r="SJA39" s="38"/>
      <c r="SJB39" s="38"/>
      <c r="SJC39" s="38"/>
      <c r="SJD39" s="38"/>
      <c r="SJE39" s="33"/>
      <c r="SJF39" s="34"/>
      <c r="SJG39" s="34"/>
      <c r="SJH39" s="37"/>
      <c r="SJI39" s="38"/>
      <c r="SJJ39" s="38"/>
      <c r="SJK39" s="38"/>
      <c r="SJL39" s="38"/>
      <c r="SJM39" s="38"/>
      <c r="SJN39" s="38"/>
      <c r="SJO39" s="38"/>
      <c r="SJP39" s="38"/>
      <c r="SJQ39" s="38"/>
      <c r="SJR39" s="38"/>
      <c r="SJS39" s="38"/>
      <c r="SJT39" s="38"/>
      <c r="SJU39" s="38"/>
      <c r="SJV39" s="38"/>
      <c r="SJW39" s="38"/>
      <c r="SJX39" s="38"/>
      <c r="SJY39" s="38"/>
      <c r="SJZ39" s="38"/>
      <c r="SKA39" s="33"/>
      <c r="SKB39" s="34"/>
      <c r="SKC39" s="34"/>
      <c r="SKD39" s="37"/>
      <c r="SKE39" s="38"/>
      <c r="SKF39" s="38"/>
      <c r="SKG39" s="38"/>
      <c r="SKH39" s="38"/>
      <c r="SKI39" s="38"/>
      <c r="SKJ39" s="38"/>
      <c r="SKK39" s="38"/>
      <c r="SKL39" s="38"/>
      <c r="SKM39" s="38"/>
      <c r="SKN39" s="38"/>
      <c r="SKO39" s="38"/>
      <c r="SKP39" s="38"/>
      <c r="SKQ39" s="38"/>
      <c r="SKR39" s="38"/>
      <c r="SKS39" s="38"/>
      <c r="SKT39" s="38"/>
      <c r="SKU39" s="38"/>
      <c r="SKV39" s="38"/>
      <c r="SKW39" s="33"/>
      <c r="SKX39" s="34"/>
      <c r="SKY39" s="34"/>
      <c r="SKZ39" s="37"/>
      <c r="SLA39" s="38"/>
      <c r="SLB39" s="38"/>
      <c r="SLC39" s="38"/>
      <c r="SLD39" s="38"/>
      <c r="SLE39" s="38"/>
      <c r="SLF39" s="38"/>
      <c r="SLG39" s="38"/>
      <c r="SLH39" s="38"/>
      <c r="SLI39" s="38"/>
      <c r="SLJ39" s="38"/>
      <c r="SLK39" s="38"/>
      <c r="SLL39" s="38"/>
      <c r="SLM39" s="38"/>
      <c r="SLN39" s="38"/>
      <c r="SLO39" s="38"/>
      <c r="SLP39" s="38"/>
      <c r="SLQ39" s="38"/>
      <c r="SLR39" s="38"/>
      <c r="SLS39" s="33"/>
      <c r="SLT39" s="34"/>
      <c r="SLU39" s="34"/>
      <c r="SLV39" s="37"/>
      <c r="SLW39" s="38"/>
      <c r="SLX39" s="38"/>
      <c r="SLY39" s="38"/>
      <c r="SLZ39" s="38"/>
      <c r="SMA39" s="38"/>
      <c r="SMB39" s="38"/>
      <c r="SMC39" s="38"/>
      <c r="SMD39" s="38"/>
      <c r="SME39" s="38"/>
      <c r="SMF39" s="38"/>
      <c r="SMG39" s="38"/>
      <c r="SMH39" s="38"/>
      <c r="SMI39" s="38"/>
      <c r="SMJ39" s="38"/>
      <c r="SMK39" s="38"/>
      <c r="SML39" s="38"/>
      <c r="SMM39" s="38"/>
      <c r="SMN39" s="38"/>
      <c r="SMO39" s="33"/>
      <c r="SMP39" s="34"/>
      <c r="SMQ39" s="34"/>
      <c r="SMR39" s="37"/>
      <c r="SMS39" s="38"/>
      <c r="SMT39" s="38"/>
      <c r="SMU39" s="38"/>
      <c r="SMV39" s="38"/>
      <c r="SMW39" s="38"/>
      <c r="SMX39" s="38"/>
      <c r="SMY39" s="38"/>
      <c r="SMZ39" s="38"/>
      <c r="SNA39" s="38"/>
      <c r="SNB39" s="38"/>
      <c r="SNC39" s="38"/>
      <c r="SND39" s="38"/>
      <c r="SNE39" s="38"/>
      <c r="SNF39" s="38"/>
      <c r="SNG39" s="38"/>
      <c r="SNH39" s="38"/>
      <c r="SNI39" s="38"/>
      <c r="SNJ39" s="38"/>
      <c r="SNK39" s="33"/>
      <c r="SNL39" s="34"/>
      <c r="SNM39" s="34"/>
      <c r="SNN39" s="37"/>
      <c r="SNO39" s="38"/>
      <c r="SNP39" s="38"/>
      <c r="SNQ39" s="38"/>
      <c r="SNR39" s="38"/>
      <c r="SNS39" s="38"/>
      <c r="SNT39" s="38"/>
      <c r="SNU39" s="38"/>
      <c r="SNV39" s="38"/>
      <c r="SNW39" s="38"/>
      <c r="SNX39" s="38"/>
      <c r="SNY39" s="38"/>
      <c r="SNZ39" s="38"/>
      <c r="SOA39" s="38"/>
      <c r="SOB39" s="38"/>
      <c r="SOC39" s="38"/>
      <c r="SOD39" s="38"/>
      <c r="SOE39" s="38"/>
      <c r="SOF39" s="38"/>
      <c r="SOG39" s="33"/>
      <c r="SOH39" s="34"/>
      <c r="SOI39" s="34"/>
      <c r="SOJ39" s="37"/>
      <c r="SOK39" s="38"/>
      <c r="SOL39" s="38"/>
      <c r="SOM39" s="38"/>
      <c r="SON39" s="38"/>
      <c r="SOO39" s="38"/>
      <c r="SOP39" s="38"/>
      <c r="SOQ39" s="38"/>
      <c r="SOR39" s="38"/>
      <c r="SOS39" s="38"/>
      <c r="SOT39" s="38"/>
      <c r="SOU39" s="38"/>
      <c r="SOV39" s="38"/>
      <c r="SOW39" s="38"/>
      <c r="SOX39" s="38"/>
      <c r="SOY39" s="38"/>
      <c r="SOZ39" s="38"/>
      <c r="SPA39" s="38"/>
      <c r="SPB39" s="38"/>
      <c r="SPC39" s="33"/>
      <c r="SPD39" s="34"/>
      <c r="SPE39" s="34"/>
      <c r="SPF39" s="37"/>
      <c r="SPG39" s="38"/>
      <c r="SPH39" s="38"/>
      <c r="SPI39" s="38"/>
      <c r="SPJ39" s="38"/>
      <c r="SPK39" s="38"/>
      <c r="SPL39" s="38"/>
      <c r="SPM39" s="38"/>
      <c r="SPN39" s="38"/>
      <c r="SPO39" s="38"/>
      <c r="SPP39" s="38"/>
      <c r="SPQ39" s="38"/>
      <c r="SPR39" s="38"/>
      <c r="SPS39" s="38"/>
      <c r="SPT39" s="38"/>
      <c r="SPU39" s="38"/>
      <c r="SPV39" s="38"/>
      <c r="SPW39" s="38"/>
      <c r="SPX39" s="38"/>
      <c r="SPY39" s="33"/>
      <c r="SPZ39" s="34"/>
      <c r="SQA39" s="34"/>
      <c r="SQB39" s="37"/>
      <c r="SQC39" s="38"/>
      <c r="SQD39" s="38"/>
      <c r="SQE39" s="38"/>
      <c r="SQF39" s="38"/>
      <c r="SQG39" s="38"/>
      <c r="SQH39" s="38"/>
      <c r="SQI39" s="38"/>
      <c r="SQJ39" s="38"/>
      <c r="SQK39" s="38"/>
      <c r="SQL39" s="38"/>
      <c r="SQM39" s="38"/>
      <c r="SQN39" s="38"/>
      <c r="SQO39" s="38"/>
      <c r="SQP39" s="38"/>
      <c r="SQQ39" s="38"/>
      <c r="SQR39" s="38"/>
      <c r="SQS39" s="38"/>
      <c r="SQT39" s="38"/>
      <c r="SQU39" s="33"/>
      <c r="SQV39" s="34"/>
      <c r="SQW39" s="34"/>
      <c r="SQX39" s="37"/>
      <c r="SQY39" s="38"/>
      <c r="SQZ39" s="38"/>
      <c r="SRA39" s="38"/>
      <c r="SRB39" s="38"/>
      <c r="SRC39" s="38"/>
      <c r="SRD39" s="38"/>
      <c r="SRE39" s="38"/>
      <c r="SRF39" s="38"/>
      <c r="SRG39" s="38"/>
      <c r="SRH39" s="38"/>
      <c r="SRI39" s="38"/>
      <c r="SRJ39" s="38"/>
      <c r="SRK39" s="38"/>
      <c r="SRL39" s="38"/>
      <c r="SRM39" s="38"/>
      <c r="SRN39" s="38"/>
      <c r="SRO39" s="38"/>
      <c r="SRP39" s="38"/>
      <c r="SRQ39" s="33"/>
      <c r="SRR39" s="34"/>
      <c r="SRS39" s="34"/>
      <c r="SRT39" s="37"/>
      <c r="SRU39" s="38"/>
      <c r="SRV39" s="38"/>
      <c r="SRW39" s="38"/>
      <c r="SRX39" s="38"/>
      <c r="SRY39" s="38"/>
      <c r="SRZ39" s="38"/>
      <c r="SSA39" s="38"/>
      <c r="SSB39" s="38"/>
      <c r="SSC39" s="38"/>
      <c r="SSD39" s="38"/>
      <c r="SSE39" s="38"/>
      <c r="SSF39" s="38"/>
      <c r="SSG39" s="38"/>
      <c r="SSH39" s="38"/>
      <c r="SSI39" s="38"/>
      <c r="SSJ39" s="38"/>
      <c r="SSK39" s="38"/>
      <c r="SSL39" s="38"/>
      <c r="SSM39" s="33"/>
      <c r="SSN39" s="34"/>
      <c r="SSO39" s="34"/>
      <c r="SSP39" s="37"/>
      <c r="SSQ39" s="38"/>
      <c r="SSR39" s="38"/>
      <c r="SSS39" s="38"/>
      <c r="SST39" s="38"/>
      <c r="SSU39" s="38"/>
      <c r="SSV39" s="38"/>
      <c r="SSW39" s="38"/>
      <c r="SSX39" s="38"/>
      <c r="SSY39" s="38"/>
      <c r="SSZ39" s="38"/>
      <c r="STA39" s="38"/>
      <c r="STB39" s="38"/>
      <c r="STC39" s="38"/>
      <c r="STD39" s="38"/>
      <c r="STE39" s="38"/>
      <c r="STF39" s="38"/>
      <c r="STG39" s="38"/>
      <c r="STH39" s="38"/>
      <c r="STI39" s="33"/>
      <c r="STJ39" s="34"/>
      <c r="STK39" s="34"/>
      <c r="STL39" s="37"/>
      <c r="STM39" s="38"/>
      <c r="STN39" s="38"/>
      <c r="STO39" s="38"/>
      <c r="STP39" s="38"/>
      <c r="STQ39" s="38"/>
      <c r="STR39" s="38"/>
      <c r="STS39" s="38"/>
      <c r="STT39" s="38"/>
      <c r="STU39" s="38"/>
      <c r="STV39" s="38"/>
      <c r="STW39" s="38"/>
      <c r="STX39" s="38"/>
      <c r="STY39" s="38"/>
      <c r="STZ39" s="38"/>
      <c r="SUA39" s="38"/>
      <c r="SUB39" s="38"/>
      <c r="SUC39" s="38"/>
      <c r="SUD39" s="38"/>
      <c r="SUE39" s="33"/>
      <c r="SUF39" s="34"/>
      <c r="SUG39" s="34"/>
      <c r="SUH39" s="37"/>
      <c r="SUI39" s="38"/>
      <c r="SUJ39" s="38"/>
      <c r="SUK39" s="38"/>
      <c r="SUL39" s="38"/>
      <c r="SUM39" s="38"/>
      <c r="SUN39" s="38"/>
      <c r="SUO39" s="38"/>
      <c r="SUP39" s="38"/>
      <c r="SUQ39" s="38"/>
      <c r="SUR39" s="38"/>
      <c r="SUS39" s="38"/>
      <c r="SUT39" s="38"/>
      <c r="SUU39" s="38"/>
      <c r="SUV39" s="38"/>
      <c r="SUW39" s="38"/>
      <c r="SUX39" s="38"/>
      <c r="SUY39" s="38"/>
      <c r="SUZ39" s="38"/>
      <c r="SVA39" s="33"/>
      <c r="SVB39" s="34"/>
      <c r="SVC39" s="34"/>
      <c r="SVD39" s="37"/>
      <c r="SVE39" s="38"/>
      <c r="SVF39" s="38"/>
      <c r="SVG39" s="38"/>
      <c r="SVH39" s="38"/>
      <c r="SVI39" s="38"/>
      <c r="SVJ39" s="38"/>
      <c r="SVK39" s="38"/>
      <c r="SVL39" s="38"/>
      <c r="SVM39" s="38"/>
      <c r="SVN39" s="38"/>
      <c r="SVO39" s="38"/>
      <c r="SVP39" s="38"/>
      <c r="SVQ39" s="38"/>
      <c r="SVR39" s="38"/>
      <c r="SVS39" s="38"/>
      <c r="SVT39" s="38"/>
      <c r="SVU39" s="38"/>
      <c r="SVV39" s="38"/>
      <c r="SVW39" s="33"/>
      <c r="SVX39" s="34"/>
      <c r="SVY39" s="34"/>
      <c r="SVZ39" s="37"/>
      <c r="SWA39" s="38"/>
      <c r="SWB39" s="38"/>
      <c r="SWC39" s="38"/>
      <c r="SWD39" s="38"/>
      <c r="SWE39" s="38"/>
      <c r="SWF39" s="38"/>
      <c r="SWG39" s="38"/>
      <c r="SWH39" s="38"/>
      <c r="SWI39" s="38"/>
      <c r="SWJ39" s="38"/>
      <c r="SWK39" s="38"/>
      <c r="SWL39" s="38"/>
      <c r="SWM39" s="38"/>
      <c r="SWN39" s="38"/>
      <c r="SWO39" s="38"/>
      <c r="SWP39" s="38"/>
      <c r="SWQ39" s="38"/>
      <c r="SWR39" s="38"/>
      <c r="SWS39" s="33"/>
      <c r="SWT39" s="34"/>
      <c r="SWU39" s="34"/>
      <c r="SWV39" s="37"/>
      <c r="SWW39" s="38"/>
      <c r="SWX39" s="38"/>
      <c r="SWY39" s="38"/>
      <c r="SWZ39" s="38"/>
      <c r="SXA39" s="38"/>
      <c r="SXB39" s="38"/>
      <c r="SXC39" s="38"/>
      <c r="SXD39" s="38"/>
      <c r="SXE39" s="38"/>
      <c r="SXF39" s="38"/>
      <c r="SXG39" s="38"/>
      <c r="SXH39" s="38"/>
      <c r="SXI39" s="38"/>
      <c r="SXJ39" s="38"/>
      <c r="SXK39" s="38"/>
      <c r="SXL39" s="38"/>
      <c r="SXM39" s="38"/>
      <c r="SXN39" s="38"/>
      <c r="SXO39" s="33"/>
      <c r="SXP39" s="34"/>
      <c r="SXQ39" s="34"/>
      <c r="SXR39" s="37"/>
      <c r="SXS39" s="38"/>
      <c r="SXT39" s="38"/>
      <c r="SXU39" s="38"/>
      <c r="SXV39" s="38"/>
      <c r="SXW39" s="38"/>
      <c r="SXX39" s="38"/>
      <c r="SXY39" s="38"/>
      <c r="SXZ39" s="38"/>
      <c r="SYA39" s="38"/>
      <c r="SYB39" s="38"/>
      <c r="SYC39" s="38"/>
      <c r="SYD39" s="38"/>
      <c r="SYE39" s="38"/>
      <c r="SYF39" s="38"/>
      <c r="SYG39" s="38"/>
      <c r="SYH39" s="38"/>
      <c r="SYI39" s="38"/>
      <c r="SYJ39" s="38"/>
      <c r="SYK39" s="33"/>
      <c r="SYL39" s="34"/>
      <c r="SYM39" s="34"/>
      <c r="SYN39" s="37"/>
      <c r="SYO39" s="38"/>
      <c r="SYP39" s="38"/>
      <c r="SYQ39" s="38"/>
      <c r="SYR39" s="38"/>
      <c r="SYS39" s="38"/>
      <c r="SYT39" s="38"/>
      <c r="SYU39" s="38"/>
      <c r="SYV39" s="38"/>
      <c r="SYW39" s="38"/>
      <c r="SYX39" s="38"/>
      <c r="SYY39" s="38"/>
      <c r="SYZ39" s="38"/>
      <c r="SZA39" s="38"/>
      <c r="SZB39" s="38"/>
      <c r="SZC39" s="38"/>
      <c r="SZD39" s="38"/>
      <c r="SZE39" s="38"/>
      <c r="SZF39" s="38"/>
      <c r="SZG39" s="33"/>
      <c r="SZH39" s="34"/>
      <c r="SZI39" s="34"/>
      <c r="SZJ39" s="37"/>
      <c r="SZK39" s="38"/>
      <c r="SZL39" s="38"/>
      <c r="SZM39" s="38"/>
      <c r="SZN39" s="38"/>
      <c r="SZO39" s="38"/>
      <c r="SZP39" s="38"/>
      <c r="SZQ39" s="38"/>
      <c r="SZR39" s="38"/>
      <c r="SZS39" s="38"/>
      <c r="SZT39" s="38"/>
      <c r="SZU39" s="38"/>
      <c r="SZV39" s="38"/>
      <c r="SZW39" s="38"/>
      <c r="SZX39" s="38"/>
      <c r="SZY39" s="38"/>
      <c r="SZZ39" s="38"/>
      <c r="TAA39" s="38"/>
      <c r="TAB39" s="38"/>
      <c r="TAC39" s="33"/>
      <c r="TAD39" s="34"/>
      <c r="TAE39" s="34"/>
      <c r="TAF39" s="37"/>
      <c r="TAG39" s="38"/>
      <c r="TAH39" s="38"/>
      <c r="TAI39" s="38"/>
      <c r="TAJ39" s="38"/>
      <c r="TAK39" s="38"/>
      <c r="TAL39" s="38"/>
      <c r="TAM39" s="38"/>
      <c r="TAN39" s="38"/>
      <c r="TAO39" s="38"/>
      <c r="TAP39" s="38"/>
      <c r="TAQ39" s="38"/>
      <c r="TAR39" s="38"/>
      <c r="TAS39" s="38"/>
      <c r="TAT39" s="38"/>
      <c r="TAU39" s="38"/>
      <c r="TAV39" s="38"/>
      <c r="TAW39" s="38"/>
      <c r="TAX39" s="38"/>
      <c r="TAY39" s="33"/>
      <c r="TAZ39" s="34"/>
      <c r="TBA39" s="34"/>
      <c r="TBB39" s="37"/>
      <c r="TBC39" s="38"/>
      <c r="TBD39" s="38"/>
      <c r="TBE39" s="38"/>
      <c r="TBF39" s="38"/>
      <c r="TBG39" s="38"/>
      <c r="TBH39" s="38"/>
      <c r="TBI39" s="38"/>
      <c r="TBJ39" s="38"/>
      <c r="TBK39" s="38"/>
      <c r="TBL39" s="38"/>
      <c r="TBM39" s="38"/>
      <c r="TBN39" s="38"/>
      <c r="TBO39" s="38"/>
      <c r="TBP39" s="38"/>
      <c r="TBQ39" s="38"/>
      <c r="TBR39" s="38"/>
      <c r="TBS39" s="38"/>
      <c r="TBT39" s="38"/>
      <c r="TBU39" s="33"/>
      <c r="TBV39" s="34"/>
      <c r="TBW39" s="34"/>
      <c r="TBX39" s="37"/>
      <c r="TBY39" s="38"/>
      <c r="TBZ39" s="38"/>
      <c r="TCA39" s="38"/>
      <c r="TCB39" s="38"/>
      <c r="TCC39" s="38"/>
      <c r="TCD39" s="38"/>
      <c r="TCE39" s="38"/>
      <c r="TCF39" s="38"/>
      <c r="TCG39" s="38"/>
      <c r="TCH39" s="38"/>
      <c r="TCI39" s="38"/>
      <c r="TCJ39" s="38"/>
      <c r="TCK39" s="38"/>
      <c r="TCL39" s="38"/>
      <c r="TCM39" s="38"/>
      <c r="TCN39" s="38"/>
      <c r="TCO39" s="38"/>
      <c r="TCP39" s="38"/>
      <c r="TCQ39" s="33"/>
      <c r="TCR39" s="34"/>
      <c r="TCS39" s="34"/>
      <c r="TCT39" s="37"/>
      <c r="TCU39" s="38"/>
      <c r="TCV39" s="38"/>
      <c r="TCW39" s="38"/>
      <c r="TCX39" s="38"/>
      <c r="TCY39" s="38"/>
      <c r="TCZ39" s="38"/>
      <c r="TDA39" s="38"/>
      <c r="TDB39" s="38"/>
      <c r="TDC39" s="38"/>
      <c r="TDD39" s="38"/>
      <c r="TDE39" s="38"/>
      <c r="TDF39" s="38"/>
      <c r="TDG39" s="38"/>
      <c r="TDH39" s="38"/>
      <c r="TDI39" s="38"/>
      <c r="TDJ39" s="38"/>
      <c r="TDK39" s="38"/>
      <c r="TDL39" s="38"/>
      <c r="TDM39" s="33"/>
      <c r="TDN39" s="34"/>
      <c r="TDO39" s="34"/>
      <c r="TDP39" s="37"/>
      <c r="TDQ39" s="38"/>
      <c r="TDR39" s="38"/>
      <c r="TDS39" s="38"/>
      <c r="TDT39" s="38"/>
      <c r="TDU39" s="38"/>
      <c r="TDV39" s="38"/>
      <c r="TDW39" s="38"/>
      <c r="TDX39" s="38"/>
      <c r="TDY39" s="38"/>
      <c r="TDZ39" s="38"/>
      <c r="TEA39" s="38"/>
      <c r="TEB39" s="38"/>
      <c r="TEC39" s="38"/>
      <c r="TED39" s="38"/>
      <c r="TEE39" s="38"/>
      <c r="TEF39" s="38"/>
      <c r="TEG39" s="38"/>
      <c r="TEH39" s="38"/>
      <c r="TEI39" s="33"/>
      <c r="TEJ39" s="34"/>
      <c r="TEK39" s="34"/>
      <c r="TEL39" s="37"/>
      <c r="TEM39" s="38"/>
      <c r="TEN39" s="38"/>
      <c r="TEO39" s="38"/>
      <c r="TEP39" s="38"/>
      <c r="TEQ39" s="38"/>
      <c r="TER39" s="38"/>
      <c r="TES39" s="38"/>
      <c r="TET39" s="38"/>
      <c r="TEU39" s="38"/>
      <c r="TEV39" s="38"/>
      <c r="TEW39" s="38"/>
      <c r="TEX39" s="38"/>
      <c r="TEY39" s="38"/>
      <c r="TEZ39" s="38"/>
      <c r="TFA39" s="38"/>
      <c r="TFB39" s="38"/>
      <c r="TFC39" s="38"/>
      <c r="TFD39" s="38"/>
      <c r="TFE39" s="33"/>
      <c r="TFF39" s="34"/>
      <c r="TFG39" s="34"/>
      <c r="TFH39" s="37"/>
      <c r="TFI39" s="38"/>
      <c r="TFJ39" s="38"/>
      <c r="TFK39" s="38"/>
      <c r="TFL39" s="38"/>
      <c r="TFM39" s="38"/>
      <c r="TFN39" s="38"/>
      <c r="TFO39" s="38"/>
      <c r="TFP39" s="38"/>
      <c r="TFQ39" s="38"/>
      <c r="TFR39" s="38"/>
      <c r="TFS39" s="38"/>
      <c r="TFT39" s="38"/>
      <c r="TFU39" s="38"/>
      <c r="TFV39" s="38"/>
      <c r="TFW39" s="38"/>
      <c r="TFX39" s="38"/>
      <c r="TFY39" s="38"/>
      <c r="TFZ39" s="38"/>
      <c r="TGA39" s="33"/>
      <c r="TGB39" s="34"/>
      <c r="TGC39" s="34"/>
      <c r="TGD39" s="37"/>
      <c r="TGE39" s="38"/>
      <c r="TGF39" s="38"/>
      <c r="TGG39" s="38"/>
      <c r="TGH39" s="38"/>
      <c r="TGI39" s="38"/>
      <c r="TGJ39" s="38"/>
      <c r="TGK39" s="38"/>
      <c r="TGL39" s="38"/>
      <c r="TGM39" s="38"/>
      <c r="TGN39" s="38"/>
      <c r="TGO39" s="38"/>
      <c r="TGP39" s="38"/>
      <c r="TGQ39" s="38"/>
      <c r="TGR39" s="38"/>
      <c r="TGS39" s="38"/>
      <c r="TGT39" s="38"/>
      <c r="TGU39" s="38"/>
      <c r="TGV39" s="38"/>
      <c r="TGW39" s="33"/>
      <c r="TGX39" s="34"/>
      <c r="TGY39" s="34"/>
      <c r="TGZ39" s="37"/>
      <c r="THA39" s="38"/>
      <c r="THB39" s="38"/>
      <c r="THC39" s="38"/>
      <c r="THD39" s="38"/>
      <c r="THE39" s="38"/>
      <c r="THF39" s="38"/>
      <c r="THG39" s="38"/>
      <c r="THH39" s="38"/>
      <c r="THI39" s="38"/>
      <c r="THJ39" s="38"/>
      <c r="THK39" s="38"/>
      <c r="THL39" s="38"/>
      <c r="THM39" s="38"/>
      <c r="THN39" s="38"/>
      <c r="THO39" s="38"/>
      <c r="THP39" s="38"/>
      <c r="THQ39" s="38"/>
      <c r="THR39" s="38"/>
      <c r="THS39" s="33"/>
      <c r="THT39" s="34"/>
      <c r="THU39" s="34"/>
      <c r="THV39" s="37"/>
      <c r="THW39" s="38"/>
      <c r="THX39" s="38"/>
      <c r="THY39" s="38"/>
      <c r="THZ39" s="38"/>
      <c r="TIA39" s="38"/>
      <c r="TIB39" s="38"/>
      <c r="TIC39" s="38"/>
      <c r="TID39" s="38"/>
      <c r="TIE39" s="38"/>
      <c r="TIF39" s="38"/>
      <c r="TIG39" s="38"/>
      <c r="TIH39" s="38"/>
      <c r="TII39" s="38"/>
      <c r="TIJ39" s="38"/>
      <c r="TIK39" s="38"/>
      <c r="TIL39" s="38"/>
      <c r="TIM39" s="38"/>
      <c r="TIN39" s="38"/>
      <c r="TIO39" s="33"/>
      <c r="TIP39" s="34"/>
      <c r="TIQ39" s="34"/>
      <c r="TIR39" s="37"/>
      <c r="TIS39" s="38"/>
      <c r="TIT39" s="38"/>
      <c r="TIU39" s="38"/>
      <c r="TIV39" s="38"/>
      <c r="TIW39" s="38"/>
      <c r="TIX39" s="38"/>
      <c r="TIY39" s="38"/>
      <c r="TIZ39" s="38"/>
      <c r="TJA39" s="38"/>
      <c r="TJB39" s="38"/>
      <c r="TJC39" s="38"/>
      <c r="TJD39" s="38"/>
      <c r="TJE39" s="38"/>
      <c r="TJF39" s="38"/>
      <c r="TJG39" s="38"/>
      <c r="TJH39" s="38"/>
      <c r="TJI39" s="38"/>
      <c r="TJJ39" s="38"/>
      <c r="TJK39" s="33"/>
      <c r="TJL39" s="34"/>
      <c r="TJM39" s="34"/>
      <c r="TJN39" s="37"/>
      <c r="TJO39" s="38"/>
      <c r="TJP39" s="38"/>
      <c r="TJQ39" s="38"/>
      <c r="TJR39" s="38"/>
      <c r="TJS39" s="38"/>
      <c r="TJT39" s="38"/>
      <c r="TJU39" s="38"/>
      <c r="TJV39" s="38"/>
      <c r="TJW39" s="38"/>
      <c r="TJX39" s="38"/>
      <c r="TJY39" s="38"/>
      <c r="TJZ39" s="38"/>
      <c r="TKA39" s="38"/>
      <c r="TKB39" s="38"/>
      <c r="TKC39" s="38"/>
      <c r="TKD39" s="38"/>
      <c r="TKE39" s="38"/>
      <c r="TKF39" s="38"/>
      <c r="TKG39" s="33"/>
      <c r="TKH39" s="34"/>
      <c r="TKI39" s="34"/>
      <c r="TKJ39" s="37"/>
      <c r="TKK39" s="38"/>
      <c r="TKL39" s="38"/>
      <c r="TKM39" s="38"/>
      <c r="TKN39" s="38"/>
      <c r="TKO39" s="38"/>
      <c r="TKP39" s="38"/>
      <c r="TKQ39" s="38"/>
      <c r="TKR39" s="38"/>
      <c r="TKS39" s="38"/>
      <c r="TKT39" s="38"/>
      <c r="TKU39" s="38"/>
      <c r="TKV39" s="38"/>
      <c r="TKW39" s="38"/>
      <c r="TKX39" s="38"/>
      <c r="TKY39" s="38"/>
      <c r="TKZ39" s="38"/>
      <c r="TLA39" s="38"/>
      <c r="TLB39" s="38"/>
      <c r="TLC39" s="33"/>
      <c r="TLD39" s="34"/>
      <c r="TLE39" s="34"/>
      <c r="TLF39" s="37"/>
      <c r="TLG39" s="38"/>
      <c r="TLH39" s="38"/>
      <c r="TLI39" s="38"/>
      <c r="TLJ39" s="38"/>
      <c r="TLK39" s="38"/>
      <c r="TLL39" s="38"/>
      <c r="TLM39" s="38"/>
      <c r="TLN39" s="38"/>
      <c r="TLO39" s="38"/>
      <c r="TLP39" s="38"/>
      <c r="TLQ39" s="38"/>
      <c r="TLR39" s="38"/>
      <c r="TLS39" s="38"/>
      <c r="TLT39" s="38"/>
      <c r="TLU39" s="38"/>
      <c r="TLV39" s="38"/>
      <c r="TLW39" s="38"/>
      <c r="TLX39" s="38"/>
      <c r="TLY39" s="33"/>
      <c r="TLZ39" s="34"/>
      <c r="TMA39" s="34"/>
      <c r="TMB39" s="37"/>
      <c r="TMC39" s="38"/>
      <c r="TMD39" s="38"/>
      <c r="TME39" s="38"/>
      <c r="TMF39" s="38"/>
      <c r="TMG39" s="38"/>
      <c r="TMH39" s="38"/>
      <c r="TMI39" s="38"/>
      <c r="TMJ39" s="38"/>
      <c r="TMK39" s="38"/>
      <c r="TML39" s="38"/>
      <c r="TMM39" s="38"/>
      <c r="TMN39" s="38"/>
      <c r="TMO39" s="38"/>
      <c r="TMP39" s="38"/>
      <c r="TMQ39" s="38"/>
      <c r="TMR39" s="38"/>
      <c r="TMS39" s="38"/>
      <c r="TMT39" s="38"/>
      <c r="TMU39" s="33"/>
      <c r="TMV39" s="34"/>
      <c r="TMW39" s="34"/>
      <c r="TMX39" s="37"/>
      <c r="TMY39" s="38"/>
      <c r="TMZ39" s="38"/>
      <c r="TNA39" s="38"/>
      <c r="TNB39" s="38"/>
      <c r="TNC39" s="38"/>
      <c r="TND39" s="38"/>
      <c r="TNE39" s="38"/>
      <c r="TNF39" s="38"/>
      <c r="TNG39" s="38"/>
      <c r="TNH39" s="38"/>
      <c r="TNI39" s="38"/>
      <c r="TNJ39" s="38"/>
      <c r="TNK39" s="38"/>
      <c r="TNL39" s="38"/>
      <c r="TNM39" s="38"/>
      <c r="TNN39" s="38"/>
      <c r="TNO39" s="38"/>
      <c r="TNP39" s="38"/>
      <c r="TNQ39" s="33"/>
      <c r="TNR39" s="34"/>
      <c r="TNS39" s="34"/>
      <c r="TNT39" s="37"/>
      <c r="TNU39" s="38"/>
      <c r="TNV39" s="38"/>
      <c r="TNW39" s="38"/>
      <c r="TNX39" s="38"/>
      <c r="TNY39" s="38"/>
      <c r="TNZ39" s="38"/>
      <c r="TOA39" s="38"/>
      <c r="TOB39" s="38"/>
      <c r="TOC39" s="38"/>
      <c r="TOD39" s="38"/>
      <c r="TOE39" s="38"/>
      <c r="TOF39" s="38"/>
      <c r="TOG39" s="38"/>
      <c r="TOH39" s="38"/>
      <c r="TOI39" s="38"/>
      <c r="TOJ39" s="38"/>
      <c r="TOK39" s="38"/>
      <c r="TOL39" s="38"/>
      <c r="TOM39" s="33"/>
      <c r="TON39" s="34"/>
      <c r="TOO39" s="34"/>
      <c r="TOP39" s="37"/>
      <c r="TOQ39" s="38"/>
      <c r="TOR39" s="38"/>
      <c r="TOS39" s="38"/>
      <c r="TOT39" s="38"/>
      <c r="TOU39" s="38"/>
      <c r="TOV39" s="38"/>
      <c r="TOW39" s="38"/>
      <c r="TOX39" s="38"/>
      <c r="TOY39" s="38"/>
      <c r="TOZ39" s="38"/>
      <c r="TPA39" s="38"/>
      <c r="TPB39" s="38"/>
      <c r="TPC39" s="38"/>
      <c r="TPD39" s="38"/>
      <c r="TPE39" s="38"/>
      <c r="TPF39" s="38"/>
      <c r="TPG39" s="38"/>
      <c r="TPH39" s="38"/>
      <c r="TPI39" s="33"/>
      <c r="TPJ39" s="34"/>
      <c r="TPK39" s="34"/>
      <c r="TPL39" s="37"/>
      <c r="TPM39" s="38"/>
      <c r="TPN39" s="38"/>
      <c r="TPO39" s="38"/>
      <c r="TPP39" s="38"/>
      <c r="TPQ39" s="38"/>
      <c r="TPR39" s="38"/>
      <c r="TPS39" s="38"/>
      <c r="TPT39" s="38"/>
      <c r="TPU39" s="38"/>
      <c r="TPV39" s="38"/>
      <c r="TPW39" s="38"/>
      <c r="TPX39" s="38"/>
      <c r="TPY39" s="38"/>
      <c r="TPZ39" s="38"/>
      <c r="TQA39" s="38"/>
      <c r="TQB39" s="38"/>
      <c r="TQC39" s="38"/>
      <c r="TQD39" s="38"/>
      <c r="TQE39" s="33"/>
      <c r="TQF39" s="34"/>
      <c r="TQG39" s="34"/>
      <c r="TQH39" s="37"/>
      <c r="TQI39" s="38"/>
      <c r="TQJ39" s="38"/>
      <c r="TQK39" s="38"/>
      <c r="TQL39" s="38"/>
      <c r="TQM39" s="38"/>
      <c r="TQN39" s="38"/>
      <c r="TQO39" s="38"/>
      <c r="TQP39" s="38"/>
      <c r="TQQ39" s="38"/>
      <c r="TQR39" s="38"/>
      <c r="TQS39" s="38"/>
      <c r="TQT39" s="38"/>
      <c r="TQU39" s="38"/>
      <c r="TQV39" s="38"/>
      <c r="TQW39" s="38"/>
      <c r="TQX39" s="38"/>
      <c r="TQY39" s="38"/>
      <c r="TQZ39" s="38"/>
      <c r="TRA39" s="33"/>
      <c r="TRB39" s="34"/>
      <c r="TRC39" s="34"/>
      <c r="TRD39" s="37"/>
      <c r="TRE39" s="38"/>
      <c r="TRF39" s="38"/>
      <c r="TRG39" s="38"/>
      <c r="TRH39" s="38"/>
      <c r="TRI39" s="38"/>
      <c r="TRJ39" s="38"/>
      <c r="TRK39" s="38"/>
      <c r="TRL39" s="38"/>
      <c r="TRM39" s="38"/>
      <c r="TRN39" s="38"/>
      <c r="TRO39" s="38"/>
      <c r="TRP39" s="38"/>
      <c r="TRQ39" s="38"/>
      <c r="TRR39" s="38"/>
      <c r="TRS39" s="38"/>
      <c r="TRT39" s="38"/>
      <c r="TRU39" s="38"/>
      <c r="TRV39" s="38"/>
      <c r="TRW39" s="33"/>
      <c r="TRX39" s="34"/>
      <c r="TRY39" s="34"/>
      <c r="TRZ39" s="37"/>
      <c r="TSA39" s="38"/>
      <c r="TSB39" s="38"/>
      <c r="TSC39" s="38"/>
      <c r="TSD39" s="38"/>
      <c r="TSE39" s="38"/>
      <c r="TSF39" s="38"/>
      <c r="TSG39" s="38"/>
      <c r="TSH39" s="38"/>
      <c r="TSI39" s="38"/>
      <c r="TSJ39" s="38"/>
      <c r="TSK39" s="38"/>
      <c r="TSL39" s="38"/>
      <c r="TSM39" s="38"/>
      <c r="TSN39" s="38"/>
      <c r="TSO39" s="38"/>
      <c r="TSP39" s="38"/>
      <c r="TSQ39" s="38"/>
      <c r="TSR39" s="38"/>
      <c r="TSS39" s="33"/>
      <c r="TST39" s="34"/>
      <c r="TSU39" s="34"/>
      <c r="TSV39" s="37"/>
      <c r="TSW39" s="38"/>
      <c r="TSX39" s="38"/>
      <c r="TSY39" s="38"/>
      <c r="TSZ39" s="38"/>
      <c r="TTA39" s="38"/>
      <c r="TTB39" s="38"/>
      <c r="TTC39" s="38"/>
      <c r="TTD39" s="38"/>
      <c r="TTE39" s="38"/>
      <c r="TTF39" s="38"/>
      <c r="TTG39" s="38"/>
      <c r="TTH39" s="38"/>
      <c r="TTI39" s="38"/>
      <c r="TTJ39" s="38"/>
      <c r="TTK39" s="38"/>
      <c r="TTL39" s="38"/>
      <c r="TTM39" s="38"/>
      <c r="TTN39" s="38"/>
      <c r="TTO39" s="33"/>
      <c r="TTP39" s="34"/>
      <c r="TTQ39" s="34"/>
      <c r="TTR39" s="37"/>
      <c r="TTS39" s="38"/>
      <c r="TTT39" s="38"/>
      <c r="TTU39" s="38"/>
      <c r="TTV39" s="38"/>
      <c r="TTW39" s="38"/>
      <c r="TTX39" s="38"/>
      <c r="TTY39" s="38"/>
      <c r="TTZ39" s="38"/>
      <c r="TUA39" s="38"/>
      <c r="TUB39" s="38"/>
      <c r="TUC39" s="38"/>
      <c r="TUD39" s="38"/>
      <c r="TUE39" s="38"/>
      <c r="TUF39" s="38"/>
      <c r="TUG39" s="38"/>
      <c r="TUH39" s="38"/>
      <c r="TUI39" s="38"/>
      <c r="TUJ39" s="38"/>
      <c r="TUK39" s="33"/>
      <c r="TUL39" s="34"/>
      <c r="TUM39" s="34"/>
      <c r="TUN39" s="37"/>
      <c r="TUO39" s="38"/>
      <c r="TUP39" s="38"/>
      <c r="TUQ39" s="38"/>
      <c r="TUR39" s="38"/>
      <c r="TUS39" s="38"/>
      <c r="TUT39" s="38"/>
      <c r="TUU39" s="38"/>
      <c r="TUV39" s="38"/>
      <c r="TUW39" s="38"/>
      <c r="TUX39" s="38"/>
      <c r="TUY39" s="38"/>
      <c r="TUZ39" s="38"/>
      <c r="TVA39" s="38"/>
      <c r="TVB39" s="38"/>
      <c r="TVC39" s="38"/>
      <c r="TVD39" s="38"/>
      <c r="TVE39" s="38"/>
      <c r="TVF39" s="38"/>
      <c r="TVG39" s="33"/>
      <c r="TVH39" s="34"/>
      <c r="TVI39" s="34"/>
      <c r="TVJ39" s="37"/>
      <c r="TVK39" s="38"/>
      <c r="TVL39" s="38"/>
      <c r="TVM39" s="38"/>
      <c r="TVN39" s="38"/>
      <c r="TVO39" s="38"/>
      <c r="TVP39" s="38"/>
      <c r="TVQ39" s="38"/>
      <c r="TVR39" s="38"/>
      <c r="TVS39" s="38"/>
      <c r="TVT39" s="38"/>
      <c r="TVU39" s="38"/>
      <c r="TVV39" s="38"/>
      <c r="TVW39" s="38"/>
      <c r="TVX39" s="38"/>
      <c r="TVY39" s="38"/>
      <c r="TVZ39" s="38"/>
      <c r="TWA39" s="38"/>
      <c r="TWB39" s="38"/>
      <c r="TWC39" s="33"/>
      <c r="TWD39" s="34"/>
      <c r="TWE39" s="34"/>
      <c r="TWF39" s="37"/>
      <c r="TWG39" s="38"/>
      <c r="TWH39" s="38"/>
      <c r="TWI39" s="38"/>
      <c r="TWJ39" s="38"/>
      <c r="TWK39" s="38"/>
      <c r="TWL39" s="38"/>
      <c r="TWM39" s="38"/>
      <c r="TWN39" s="38"/>
      <c r="TWO39" s="38"/>
      <c r="TWP39" s="38"/>
      <c r="TWQ39" s="38"/>
      <c r="TWR39" s="38"/>
      <c r="TWS39" s="38"/>
      <c r="TWT39" s="38"/>
      <c r="TWU39" s="38"/>
      <c r="TWV39" s="38"/>
      <c r="TWW39" s="38"/>
      <c r="TWX39" s="38"/>
      <c r="TWY39" s="33"/>
      <c r="TWZ39" s="34"/>
      <c r="TXA39" s="34"/>
      <c r="TXB39" s="37"/>
      <c r="TXC39" s="38"/>
      <c r="TXD39" s="38"/>
      <c r="TXE39" s="38"/>
      <c r="TXF39" s="38"/>
      <c r="TXG39" s="38"/>
      <c r="TXH39" s="38"/>
      <c r="TXI39" s="38"/>
      <c r="TXJ39" s="38"/>
      <c r="TXK39" s="38"/>
      <c r="TXL39" s="38"/>
      <c r="TXM39" s="38"/>
      <c r="TXN39" s="38"/>
      <c r="TXO39" s="38"/>
      <c r="TXP39" s="38"/>
      <c r="TXQ39" s="38"/>
      <c r="TXR39" s="38"/>
      <c r="TXS39" s="38"/>
      <c r="TXT39" s="38"/>
      <c r="TXU39" s="33"/>
      <c r="TXV39" s="34"/>
      <c r="TXW39" s="34"/>
      <c r="TXX39" s="37"/>
      <c r="TXY39" s="38"/>
      <c r="TXZ39" s="38"/>
      <c r="TYA39" s="38"/>
      <c r="TYB39" s="38"/>
      <c r="TYC39" s="38"/>
      <c r="TYD39" s="38"/>
      <c r="TYE39" s="38"/>
      <c r="TYF39" s="38"/>
      <c r="TYG39" s="38"/>
      <c r="TYH39" s="38"/>
      <c r="TYI39" s="38"/>
      <c r="TYJ39" s="38"/>
      <c r="TYK39" s="38"/>
      <c r="TYL39" s="38"/>
      <c r="TYM39" s="38"/>
      <c r="TYN39" s="38"/>
      <c r="TYO39" s="38"/>
      <c r="TYP39" s="38"/>
      <c r="TYQ39" s="33"/>
      <c r="TYR39" s="34"/>
      <c r="TYS39" s="34"/>
      <c r="TYT39" s="37"/>
      <c r="TYU39" s="38"/>
      <c r="TYV39" s="38"/>
      <c r="TYW39" s="38"/>
      <c r="TYX39" s="38"/>
      <c r="TYY39" s="38"/>
      <c r="TYZ39" s="38"/>
      <c r="TZA39" s="38"/>
      <c r="TZB39" s="38"/>
      <c r="TZC39" s="38"/>
      <c r="TZD39" s="38"/>
      <c r="TZE39" s="38"/>
      <c r="TZF39" s="38"/>
      <c r="TZG39" s="38"/>
      <c r="TZH39" s="38"/>
      <c r="TZI39" s="38"/>
      <c r="TZJ39" s="38"/>
      <c r="TZK39" s="38"/>
      <c r="TZL39" s="38"/>
      <c r="TZM39" s="33"/>
      <c r="TZN39" s="34"/>
      <c r="TZO39" s="34"/>
      <c r="TZP39" s="37"/>
      <c r="TZQ39" s="38"/>
      <c r="TZR39" s="38"/>
      <c r="TZS39" s="38"/>
      <c r="TZT39" s="38"/>
      <c r="TZU39" s="38"/>
      <c r="TZV39" s="38"/>
      <c r="TZW39" s="38"/>
      <c r="TZX39" s="38"/>
      <c r="TZY39" s="38"/>
      <c r="TZZ39" s="38"/>
      <c r="UAA39" s="38"/>
      <c r="UAB39" s="38"/>
      <c r="UAC39" s="38"/>
      <c r="UAD39" s="38"/>
      <c r="UAE39" s="38"/>
      <c r="UAF39" s="38"/>
      <c r="UAG39" s="38"/>
      <c r="UAH39" s="38"/>
      <c r="UAI39" s="33"/>
      <c r="UAJ39" s="34"/>
      <c r="UAK39" s="34"/>
      <c r="UAL39" s="37"/>
      <c r="UAM39" s="38"/>
      <c r="UAN39" s="38"/>
      <c r="UAO39" s="38"/>
      <c r="UAP39" s="38"/>
      <c r="UAQ39" s="38"/>
      <c r="UAR39" s="38"/>
      <c r="UAS39" s="38"/>
      <c r="UAT39" s="38"/>
      <c r="UAU39" s="38"/>
      <c r="UAV39" s="38"/>
      <c r="UAW39" s="38"/>
      <c r="UAX39" s="38"/>
      <c r="UAY39" s="38"/>
      <c r="UAZ39" s="38"/>
      <c r="UBA39" s="38"/>
      <c r="UBB39" s="38"/>
      <c r="UBC39" s="38"/>
      <c r="UBD39" s="38"/>
      <c r="UBE39" s="33"/>
      <c r="UBF39" s="34"/>
      <c r="UBG39" s="34"/>
      <c r="UBH39" s="37"/>
      <c r="UBI39" s="38"/>
      <c r="UBJ39" s="38"/>
      <c r="UBK39" s="38"/>
      <c r="UBL39" s="38"/>
      <c r="UBM39" s="38"/>
      <c r="UBN39" s="38"/>
      <c r="UBO39" s="38"/>
      <c r="UBP39" s="38"/>
      <c r="UBQ39" s="38"/>
      <c r="UBR39" s="38"/>
      <c r="UBS39" s="38"/>
      <c r="UBT39" s="38"/>
      <c r="UBU39" s="38"/>
      <c r="UBV39" s="38"/>
      <c r="UBW39" s="38"/>
      <c r="UBX39" s="38"/>
      <c r="UBY39" s="38"/>
      <c r="UBZ39" s="38"/>
      <c r="UCA39" s="33"/>
      <c r="UCB39" s="34"/>
      <c r="UCC39" s="34"/>
      <c r="UCD39" s="37"/>
      <c r="UCE39" s="38"/>
      <c r="UCF39" s="38"/>
      <c r="UCG39" s="38"/>
      <c r="UCH39" s="38"/>
      <c r="UCI39" s="38"/>
      <c r="UCJ39" s="38"/>
      <c r="UCK39" s="38"/>
      <c r="UCL39" s="38"/>
      <c r="UCM39" s="38"/>
      <c r="UCN39" s="38"/>
      <c r="UCO39" s="38"/>
      <c r="UCP39" s="38"/>
      <c r="UCQ39" s="38"/>
      <c r="UCR39" s="38"/>
      <c r="UCS39" s="38"/>
      <c r="UCT39" s="38"/>
      <c r="UCU39" s="38"/>
      <c r="UCV39" s="38"/>
      <c r="UCW39" s="33"/>
      <c r="UCX39" s="34"/>
      <c r="UCY39" s="34"/>
      <c r="UCZ39" s="37"/>
      <c r="UDA39" s="38"/>
      <c r="UDB39" s="38"/>
      <c r="UDC39" s="38"/>
      <c r="UDD39" s="38"/>
      <c r="UDE39" s="38"/>
      <c r="UDF39" s="38"/>
      <c r="UDG39" s="38"/>
      <c r="UDH39" s="38"/>
      <c r="UDI39" s="38"/>
      <c r="UDJ39" s="38"/>
      <c r="UDK39" s="38"/>
      <c r="UDL39" s="38"/>
      <c r="UDM39" s="38"/>
      <c r="UDN39" s="38"/>
      <c r="UDO39" s="38"/>
      <c r="UDP39" s="38"/>
      <c r="UDQ39" s="38"/>
      <c r="UDR39" s="38"/>
      <c r="UDS39" s="33"/>
      <c r="UDT39" s="34"/>
      <c r="UDU39" s="34"/>
      <c r="UDV39" s="37"/>
      <c r="UDW39" s="38"/>
      <c r="UDX39" s="38"/>
      <c r="UDY39" s="38"/>
      <c r="UDZ39" s="38"/>
      <c r="UEA39" s="38"/>
      <c r="UEB39" s="38"/>
      <c r="UEC39" s="38"/>
      <c r="UED39" s="38"/>
      <c r="UEE39" s="38"/>
      <c r="UEF39" s="38"/>
      <c r="UEG39" s="38"/>
      <c r="UEH39" s="38"/>
      <c r="UEI39" s="38"/>
      <c r="UEJ39" s="38"/>
      <c r="UEK39" s="38"/>
      <c r="UEL39" s="38"/>
      <c r="UEM39" s="38"/>
      <c r="UEN39" s="38"/>
      <c r="UEO39" s="33"/>
      <c r="UEP39" s="34"/>
      <c r="UEQ39" s="34"/>
      <c r="UER39" s="37"/>
      <c r="UES39" s="38"/>
      <c r="UET39" s="38"/>
      <c r="UEU39" s="38"/>
      <c r="UEV39" s="38"/>
      <c r="UEW39" s="38"/>
      <c r="UEX39" s="38"/>
      <c r="UEY39" s="38"/>
      <c r="UEZ39" s="38"/>
      <c r="UFA39" s="38"/>
      <c r="UFB39" s="38"/>
      <c r="UFC39" s="38"/>
      <c r="UFD39" s="38"/>
      <c r="UFE39" s="38"/>
      <c r="UFF39" s="38"/>
      <c r="UFG39" s="38"/>
      <c r="UFH39" s="38"/>
      <c r="UFI39" s="38"/>
      <c r="UFJ39" s="38"/>
      <c r="UFK39" s="33"/>
      <c r="UFL39" s="34"/>
      <c r="UFM39" s="34"/>
      <c r="UFN39" s="37"/>
      <c r="UFO39" s="38"/>
      <c r="UFP39" s="38"/>
      <c r="UFQ39" s="38"/>
      <c r="UFR39" s="38"/>
      <c r="UFS39" s="38"/>
      <c r="UFT39" s="38"/>
      <c r="UFU39" s="38"/>
      <c r="UFV39" s="38"/>
      <c r="UFW39" s="38"/>
      <c r="UFX39" s="38"/>
      <c r="UFY39" s="38"/>
      <c r="UFZ39" s="38"/>
      <c r="UGA39" s="38"/>
      <c r="UGB39" s="38"/>
      <c r="UGC39" s="38"/>
      <c r="UGD39" s="38"/>
      <c r="UGE39" s="38"/>
      <c r="UGF39" s="38"/>
      <c r="UGG39" s="33"/>
      <c r="UGH39" s="34"/>
      <c r="UGI39" s="34"/>
      <c r="UGJ39" s="37"/>
      <c r="UGK39" s="38"/>
      <c r="UGL39" s="38"/>
      <c r="UGM39" s="38"/>
      <c r="UGN39" s="38"/>
      <c r="UGO39" s="38"/>
      <c r="UGP39" s="38"/>
      <c r="UGQ39" s="38"/>
      <c r="UGR39" s="38"/>
      <c r="UGS39" s="38"/>
      <c r="UGT39" s="38"/>
      <c r="UGU39" s="38"/>
      <c r="UGV39" s="38"/>
      <c r="UGW39" s="38"/>
      <c r="UGX39" s="38"/>
      <c r="UGY39" s="38"/>
      <c r="UGZ39" s="38"/>
      <c r="UHA39" s="38"/>
      <c r="UHB39" s="38"/>
      <c r="UHC39" s="33"/>
      <c r="UHD39" s="34"/>
      <c r="UHE39" s="34"/>
      <c r="UHF39" s="37"/>
      <c r="UHG39" s="38"/>
      <c r="UHH39" s="38"/>
      <c r="UHI39" s="38"/>
      <c r="UHJ39" s="38"/>
      <c r="UHK39" s="38"/>
      <c r="UHL39" s="38"/>
      <c r="UHM39" s="38"/>
      <c r="UHN39" s="38"/>
      <c r="UHO39" s="38"/>
      <c r="UHP39" s="38"/>
      <c r="UHQ39" s="38"/>
      <c r="UHR39" s="38"/>
      <c r="UHS39" s="38"/>
      <c r="UHT39" s="38"/>
      <c r="UHU39" s="38"/>
      <c r="UHV39" s="38"/>
      <c r="UHW39" s="38"/>
      <c r="UHX39" s="38"/>
      <c r="UHY39" s="33"/>
      <c r="UHZ39" s="34"/>
      <c r="UIA39" s="34"/>
      <c r="UIB39" s="37"/>
      <c r="UIC39" s="38"/>
      <c r="UID39" s="38"/>
      <c r="UIE39" s="38"/>
      <c r="UIF39" s="38"/>
      <c r="UIG39" s="38"/>
      <c r="UIH39" s="38"/>
      <c r="UII39" s="38"/>
      <c r="UIJ39" s="38"/>
      <c r="UIK39" s="38"/>
      <c r="UIL39" s="38"/>
      <c r="UIM39" s="38"/>
      <c r="UIN39" s="38"/>
      <c r="UIO39" s="38"/>
      <c r="UIP39" s="38"/>
      <c r="UIQ39" s="38"/>
      <c r="UIR39" s="38"/>
      <c r="UIS39" s="38"/>
      <c r="UIT39" s="38"/>
      <c r="UIU39" s="33"/>
      <c r="UIV39" s="34"/>
      <c r="UIW39" s="34"/>
      <c r="UIX39" s="37"/>
      <c r="UIY39" s="38"/>
      <c r="UIZ39" s="38"/>
      <c r="UJA39" s="38"/>
      <c r="UJB39" s="38"/>
      <c r="UJC39" s="38"/>
      <c r="UJD39" s="38"/>
      <c r="UJE39" s="38"/>
      <c r="UJF39" s="38"/>
      <c r="UJG39" s="38"/>
      <c r="UJH39" s="38"/>
      <c r="UJI39" s="38"/>
      <c r="UJJ39" s="38"/>
      <c r="UJK39" s="38"/>
      <c r="UJL39" s="38"/>
      <c r="UJM39" s="38"/>
      <c r="UJN39" s="38"/>
      <c r="UJO39" s="38"/>
      <c r="UJP39" s="38"/>
      <c r="UJQ39" s="33"/>
      <c r="UJR39" s="34"/>
      <c r="UJS39" s="34"/>
      <c r="UJT39" s="37"/>
      <c r="UJU39" s="38"/>
      <c r="UJV39" s="38"/>
      <c r="UJW39" s="38"/>
      <c r="UJX39" s="38"/>
      <c r="UJY39" s="38"/>
      <c r="UJZ39" s="38"/>
      <c r="UKA39" s="38"/>
      <c r="UKB39" s="38"/>
      <c r="UKC39" s="38"/>
      <c r="UKD39" s="38"/>
      <c r="UKE39" s="38"/>
      <c r="UKF39" s="38"/>
      <c r="UKG39" s="38"/>
      <c r="UKH39" s="38"/>
      <c r="UKI39" s="38"/>
      <c r="UKJ39" s="38"/>
      <c r="UKK39" s="38"/>
      <c r="UKL39" s="38"/>
      <c r="UKM39" s="33"/>
      <c r="UKN39" s="34"/>
      <c r="UKO39" s="34"/>
      <c r="UKP39" s="37"/>
      <c r="UKQ39" s="38"/>
      <c r="UKR39" s="38"/>
      <c r="UKS39" s="38"/>
      <c r="UKT39" s="38"/>
      <c r="UKU39" s="38"/>
      <c r="UKV39" s="38"/>
      <c r="UKW39" s="38"/>
      <c r="UKX39" s="38"/>
      <c r="UKY39" s="38"/>
      <c r="UKZ39" s="38"/>
      <c r="ULA39" s="38"/>
      <c r="ULB39" s="38"/>
      <c r="ULC39" s="38"/>
      <c r="ULD39" s="38"/>
      <c r="ULE39" s="38"/>
      <c r="ULF39" s="38"/>
      <c r="ULG39" s="38"/>
      <c r="ULH39" s="38"/>
      <c r="ULI39" s="33"/>
      <c r="ULJ39" s="34"/>
      <c r="ULK39" s="34"/>
      <c r="ULL39" s="37"/>
      <c r="ULM39" s="38"/>
      <c r="ULN39" s="38"/>
      <c r="ULO39" s="38"/>
      <c r="ULP39" s="38"/>
      <c r="ULQ39" s="38"/>
      <c r="ULR39" s="38"/>
      <c r="ULS39" s="38"/>
      <c r="ULT39" s="38"/>
      <c r="ULU39" s="38"/>
      <c r="ULV39" s="38"/>
      <c r="ULW39" s="38"/>
      <c r="ULX39" s="38"/>
      <c r="ULY39" s="38"/>
      <c r="ULZ39" s="38"/>
      <c r="UMA39" s="38"/>
      <c r="UMB39" s="38"/>
      <c r="UMC39" s="38"/>
      <c r="UMD39" s="38"/>
      <c r="UME39" s="33"/>
      <c r="UMF39" s="34"/>
      <c r="UMG39" s="34"/>
      <c r="UMH39" s="37"/>
      <c r="UMI39" s="38"/>
      <c r="UMJ39" s="38"/>
      <c r="UMK39" s="38"/>
      <c r="UML39" s="38"/>
      <c r="UMM39" s="38"/>
      <c r="UMN39" s="38"/>
      <c r="UMO39" s="38"/>
      <c r="UMP39" s="38"/>
      <c r="UMQ39" s="38"/>
      <c r="UMR39" s="38"/>
      <c r="UMS39" s="38"/>
      <c r="UMT39" s="38"/>
      <c r="UMU39" s="38"/>
      <c r="UMV39" s="38"/>
      <c r="UMW39" s="38"/>
      <c r="UMX39" s="38"/>
      <c r="UMY39" s="38"/>
      <c r="UMZ39" s="38"/>
      <c r="UNA39" s="33"/>
      <c r="UNB39" s="34"/>
      <c r="UNC39" s="34"/>
      <c r="UND39" s="37"/>
      <c r="UNE39" s="38"/>
      <c r="UNF39" s="38"/>
      <c r="UNG39" s="38"/>
      <c r="UNH39" s="38"/>
      <c r="UNI39" s="38"/>
      <c r="UNJ39" s="38"/>
      <c r="UNK39" s="38"/>
      <c r="UNL39" s="38"/>
      <c r="UNM39" s="38"/>
      <c r="UNN39" s="38"/>
      <c r="UNO39" s="38"/>
      <c r="UNP39" s="38"/>
      <c r="UNQ39" s="38"/>
      <c r="UNR39" s="38"/>
      <c r="UNS39" s="38"/>
      <c r="UNT39" s="38"/>
      <c r="UNU39" s="38"/>
      <c r="UNV39" s="38"/>
      <c r="UNW39" s="33"/>
      <c r="UNX39" s="34"/>
      <c r="UNY39" s="34"/>
      <c r="UNZ39" s="37"/>
      <c r="UOA39" s="38"/>
      <c r="UOB39" s="38"/>
      <c r="UOC39" s="38"/>
      <c r="UOD39" s="38"/>
      <c r="UOE39" s="38"/>
      <c r="UOF39" s="38"/>
      <c r="UOG39" s="38"/>
      <c r="UOH39" s="38"/>
      <c r="UOI39" s="38"/>
      <c r="UOJ39" s="38"/>
      <c r="UOK39" s="38"/>
      <c r="UOL39" s="38"/>
      <c r="UOM39" s="38"/>
      <c r="UON39" s="38"/>
      <c r="UOO39" s="38"/>
      <c r="UOP39" s="38"/>
      <c r="UOQ39" s="38"/>
      <c r="UOR39" s="38"/>
      <c r="UOS39" s="33"/>
      <c r="UOT39" s="34"/>
      <c r="UOU39" s="34"/>
      <c r="UOV39" s="37"/>
      <c r="UOW39" s="38"/>
      <c r="UOX39" s="38"/>
      <c r="UOY39" s="38"/>
      <c r="UOZ39" s="38"/>
      <c r="UPA39" s="38"/>
      <c r="UPB39" s="38"/>
      <c r="UPC39" s="38"/>
      <c r="UPD39" s="38"/>
      <c r="UPE39" s="38"/>
      <c r="UPF39" s="38"/>
      <c r="UPG39" s="38"/>
      <c r="UPH39" s="38"/>
      <c r="UPI39" s="38"/>
      <c r="UPJ39" s="38"/>
      <c r="UPK39" s="38"/>
      <c r="UPL39" s="38"/>
      <c r="UPM39" s="38"/>
      <c r="UPN39" s="38"/>
      <c r="UPO39" s="33"/>
      <c r="UPP39" s="34"/>
      <c r="UPQ39" s="34"/>
      <c r="UPR39" s="37"/>
      <c r="UPS39" s="38"/>
      <c r="UPT39" s="38"/>
      <c r="UPU39" s="38"/>
      <c r="UPV39" s="38"/>
      <c r="UPW39" s="38"/>
      <c r="UPX39" s="38"/>
      <c r="UPY39" s="38"/>
      <c r="UPZ39" s="38"/>
      <c r="UQA39" s="38"/>
      <c r="UQB39" s="38"/>
      <c r="UQC39" s="38"/>
      <c r="UQD39" s="38"/>
      <c r="UQE39" s="38"/>
      <c r="UQF39" s="38"/>
      <c r="UQG39" s="38"/>
      <c r="UQH39" s="38"/>
      <c r="UQI39" s="38"/>
      <c r="UQJ39" s="38"/>
      <c r="UQK39" s="33"/>
      <c r="UQL39" s="34"/>
      <c r="UQM39" s="34"/>
      <c r="UQN39" s="37"/>
      <c r="UQO39" s="38"/>
      <c r="UQP39" s="38"/>
      <c r="UQQ39" s="38"/>
      <c r="UQR39" s="38"/>
      <c r="UQS39" s="38"/>
      <c r="UQT39" s="38"/>
      <c r="UQU39" s="38"/>
      <c r="UQV39" s="38"/>
      <c r="UQW39" s="38"/>
      <c r="UQX39" s="38"/>
      <c r="UQY39" s="38"/>
      <c r="UQZ39" s="38"/>
      <c r="URA39" s="38"/>
      <c r="URB39" s="38"/>
      <c r="URC39" s="38"/>
      <c r="URD39" s="38"/>
      <c r="URE39" s="38"/>
      <c r="URF39" s="38"/>
      <c r="URG39" s="33"/>
      <c r="URH39" s="34"/>
      <c r="URI39" s="34"/>
      <c r="URJ39" s="37"/>
      <c r="URK39" s="38"/>
      <c r="URL39" s="38"/>
      <c r="URM39" s="38"/>
      <c r="URN39" s="38"/>
      <c r="URO39" s="38"/>
      <c r="URP39" s="38"/>
      <c r="URQ39" s="38"/>
      <c r="URR39" s="38"/>
      <c r="URS39" s="38"/>
      <c r="URT39" s="38"/>
      <c r="URU39" s="38"/>
      <c r="URV39" s="38"/>
      <c r="URW39" s="38"/>
      <c r="URX39" s="38"/>
      <c r="URY39" s="38"/>
      <c r="URZ39" s="38"/>
      <c r="USA39" s="38"/>
      <c r="USB39" s="38"/>
      <c r="USC39" s="33"/>
      <c r="USD39" s="34"/>
      <c r="USE39" s="34"/>
      <c r="USF39" s="37"/>
      <c r="USG39" s="38"/>
      <c r="USH39" s="38"/>
      <c r="USI39" s="38"/>
      <c r="USJ39" s="38"/>
      <c r="USK39" s="38"/>
      <c r="USL39" s="38"/>
      <c r="USM39" s="38"/>
      <c r="USN39" s="38"/>
      <c r="USO39" s="38"/>
      <c r="USP39" s="38"/>
      <c r="USQ39" s="38"/>
      <c r="USR39" s="38"/>
      <c r="USS39" s="38"/>
      <c r="UST39" s="38"/>
      <c r="USU39" s="38"/>
      <c r="USV39" s="38"/>
      <c r="USW39" s="38"/>
      <c r="USX39" s="38"/>
      <c r="USY39" s="33"/>
      <c r="USZ39" s="34"/>
      <c r="UTA39" s="34"/>
      <c r="UTB39" s="37"/>
      <c r="UTC39" s="38"/>
      <c r="UTD39" s="38"/>
      <c r="UTE39" s="38"/>
      <c r="UTF39" s="38"/>
      <c r="UTG39" s="38"/>
      <c r="UTH39" s="38"/>
      <c r="UTI39" s="38"/>
      <c r="UTJ39" s="38"/>
      <c r="UTK39" s="38"/>
      <c r="UTL39" s="38"/>
      <c r="UTM39" s="38"/>
      <c r="UTN39" s="38"/>
      <c r="UTO39" s="38"/>
      <c r="UTP39" s="38"/>
      <c r="UTQ39" s="38"/>
      <c r="UTR39" s="38"/>
      <c r="UTS39" s="38"/>
      <c r="UTT39" s="38"/>
      <c r="UTU39" s="33"/>
      <c r="UTV39" s="34"/>
      <c r="UTW39" s="34"/>
      <c r="UTX39" s="37"/>
      <c r="UTY39" s="38"/>
      <c r="UTZ39" s="38"/>
      <c r="UUA39" s="38"/>
      <c r="UUB39" s="38"/>
      <c r="UUC39" s="38"/>
      <c r="UUD39" s="38"/>
      <c r="UUE39" s="38"/>
      <c r="UUF39" s="38"/>
      <c r="UUG39" s="38"/>
      <c r="UUH39" s="38"/>
      <c r="UUI39" s="38"/>
      <c r="UUJ39" s="38"/>
      <c r="UUK39" s="38"/>
      <c r="UUL39" s="38"/>
      <c r="UUM39" s="38"/>
      <c r="UUN39" s="38"/>
      <c r="UUO39" s="38"/>
      <c r="UUP39" s="38"/>
      <c r="UUQ39" s="33"/>
      <c r="UUR39" s="34"/>
      <c r="UUS39" s="34"/>
      <c r="UUT39" s="37"/>
      <c r="UUU39" s="38"/>
      <c r="UUV39" s="38"/>
      <c r="UUW39" s="38"/>
      <c r="UUX39" s="38"/>
      <c r="UUY39" s="38"/>
      <c r="UUZ39" s="38"/>
      <c r="UVA39" s="38"/>
      <c r="UVB39" s="38"/>
      <c r="UVC39" s="38"/>
      <c r="UVD39" s="38"/>
      <c r="UVE39" s="38"/>
      <c r="UVF39" s="38"/>
      <c r="UVG39" s="38"/>
      <c r="UVH39" s="38"/>
      <c r="UVI39" s="38"/>
      <c r="UVJ39" s="38"/>
      <c r="UVK39" s="38"/>
      <c r="UVL39" s="38"/>
      <c r="UVM39" s="33"/>
      <c r="UVN39" s="34"/>
      <c r="UVO39" s="34"/>
      <c r="UVP39" s="37"/>
      <c r="UVQ39" s="38"/>
      <c r="UVR39" s="38"/>
      <c r="UVS39" s="38"/>
      <c r="UVT39" s="38"/>
      <c r="UVU39" s="38"/>
      <c r="UVV39" s="38"/>
      <c r="UVW39" s="38"/>
      <c r="UVX39" s="38"/>
      <c r="UVY39" s="38"/>
      <c r="UVZ39" s="38"/>
      <c r="UWA39" s="38"/>
      <c r="UWB39" s="38"/>
      <c r="UWC39" s="38"/>
      <c r="UWD39" s="38"/>
      <c r="UWE39" s="38"/>
      <c r="UWF39" s="38"/>
      <c r="UWG39" s="38"/>
      <c r="UWH39" s="38"/>
      <c r="UWI39" s="33"/>
      <c r="UWJ39" s="34"/>
      <c r="UWK39" s="34"/>
      <c r="UWL39" s="37"/>
      <c r="UWM39" s="38"/>
      <c r="UWN39" s="38"/>
      <c r="UWO39" s="38"/>
      <c r="UWP39" s="38"/>
      <c r="UWQ39" s="38"/>
      <c r="UWR39" s="38"/>
      <c r="UWS39" s="38"/>
      <c r="UWT39" s="38"/>
      <c r="UWU39" s="38"/>
      <c r="UWV39" s="38"/>
      <c r="UWW39" s="38"/>
      <c r="UWX39" s="38"/>
      <c r="UWY39" s="38"/>
      <c r="UWZ39" s="38"/>
      <c r="UXA39" s="38"/>
      <c r="UXB39" s="38"/>
      <c r="UXC39" s="38"/>
      <c r="UXD39" s="38"/>
      <c r="UXE39" s="33"/>
      <c r="UXF39" s="34"/>
      <c r="UXG39" s="34"/>
      <c r="UXH39" s="37"/>
      <c r="UXI39" s="38"/>
      <c r="UXJ39" s="38"/>
      <c r="UXK39" s="38"/>
      <c r="UXL39" s="38"/>
      <c r="UXM39" s="38"/>
      <c r="UXN39" s="38"/>
      <c r="UXO39" s="38"/>
      <c r="UXP39" s="38"/>
      <c r="UXQ39" s="38"/>
      <c r="UXR39" s="38"/>
      <c r="UXS39" s="38"/>
      <c r="UXT39" s="38"/>
      <c r="UXU39" s="38"/>
      <c r="UXV39" s="38"/>
      <c r="UXW39" s="38"/>
      <c r="UXX39" s="38"/>
      <c r="UXY39" s="38"/>
      <c r="UXZ39" s="38"/>
      <c r="UYA39" s="33"/>
      <c r="UYB39" s="34"/>
      <c r="UYC39" s="34"/>
      <c r="UYD39" s="37"/>
      <c r="UYE39" s="38"/>
      <c r="UYF39" s="38"/>
      <c r="UYG39" s="38"/>
      <c r="UYH39" s="38"/>
      <c r="UYI39" s="38"/>
      <c r="UYJ39" s="38"/>
      <c r="UYK39" s="38"/>
      <c r="UYL39" s="38"/>
      <c r="UYM39" s="38"/>
      <c r="UYN39" s="38"/>
      <c r="UYO39" s="38"/>
      <c r="UYP39" s="38"/>
      <c r="UYQ39" s="38"/>
      <c r="UYR39" s="38"/>
      <c r="UYS39" s="38"/>
      <c r="UYT39" s="38"/>
      <c r="UYU39" s="38"/>
      <c r="UYV39" s="38"/>
      <c r="UYW39" s="33"/>
      <c r="UYX39" s="34"/>
      <c r="UYY39" s="34"/>
      <c r="UYZ39" s="37"/>
      <c r="UZA39" s="38"/>
      <c r="UZB39" s="38"/>
      <c r="UZC39" s="38"/>
      <c r="UZD39" s="38"/>
      <c r="UZE39" s="38"/>
      <c r="UZF39" s="38"/>
      <c r="UZG39" s="38"/>
      <c r="UZH39" s="38"/>
      <c r="UZI39" s="38"/>
      <c r="UZJ39" s="38"/>
      <c r="UZK39" s="38"/>
      <c r="UZL39" s="38"/>
      <c r="UZM39" s="38"/>
      <c r="UZN39" s="38"/>
      <c r="UZO39" s="38"/>
      <c r="UZP39" s="38"/>
      <c r="UZQ39" s="38"/>
      <c r="UZR39" s="38"/>
      <c r="UZS39" s="33"/>
      <c r="UZT39" s="34"/>
      <c r="UZU39" s="34"/>
      <c r="UZV39" s="37"/>
      <c r="UZW39" s="38"/>
      <c r="UZX39" s="38"/>
      <c r="UZY39" s="38"/>
      <c r="UZZ39" s="38"/>
      <c r="VAA39" s="38"/>
      <c r="VAB39" s="38"/>
      <c r="VAC39" s="38"/>
      <c r="VAD39" s="38"/>
      <c r="VAE39" s="38"/>
      <c r="VAF39" s="38"/>
      <c r="VAG39" s="38"/>
      <c r="VAH39" s="38"/>
      <c r="VAI39" s="38"/>
      <c r="VAJ39" s="38"/>
      <c r="VAK39" s="38"/>
      <c r="VAL39" s="38"/>
      <c r="VAM39" s="38"/>
      <c r="VAN39" s="38"/>
      <c r="VAO39" s="33"/>
      <c r="VAP39" s="34"/>
      <c r="VAQ39" s="34"/>
      <c r="VAR39" s="37"/>
      <c r="VAS39" s="38"/>
      <c r="VAT39" s="38"/>
      <c r="VAU39" s="38"/>
      <c r="VAV39" s="38"/>
      <c r="VAW39" s="38"/>
      <c r="VAX39" s="38"/>
      <c r="VAY39" s="38"/>
      <c r="VAZ39" s="38"/>
      <c r="VBA39" s="38"/>
      <c r="VBB39" s="38"/>
      <c r="VBC39" s="38"/>
      <c r="VBD39" s="38"/>
      <c r="VBE39" s="38"/>
      <c r="VBF39" s="38"/>
      <c r="VBG39" s="38"/>
      <c r="VBH39" s="38"/>
      <c r="VBI39" s="38"/>
      <c r="VBJ39" s="38"/>
      <c r="VBK39" s="33"/>
      <c r="VBL39" s="34"/>
      <c r="VBM39" s="34"/>
      <c r="VBN39" s="37"/>
      <c r="VBO39" s="38"/>
      <c r="VBP39" s="38"/>
      <c r="VBQ39" s="38"/>
      <c r="VBR39" s="38"/>
      <c r="VBS39" s="38"/>
      <c r="VBT39" s="38"/>
      <c r="VBU39" s="38"/>
      <c r="VBV39" s="38"/>
      <c r="VBW39" s="38"/>
      <c r="VBX39" s="38"/>
      <c r="VBY39" s="38"/>
      <c r="VBZ39" s="38"/>
      <c r="VCA39" s="38"/>
      <c r="VCB39" s="38"/>
      <c r="VCC39" s="38"/>
      <c r="VCD39" s="38"/>
      <c r="VCE39" s="38"/>
      <c r="VCF39" s="38"/>
      <c r="VCG39" s="33"/>
      <c r="VCH39" s="34"/>
      <c r="VCI39" s="34"/>
      <c r="VCJ39" s="37"/>
      <c r="VCK39" s="38"/>
      <c r="VCL39" s="38"/>
      <c r="VCM39" s="38"/>
      <c r="VCN39" s="38"/>
      <c r="VCO39" s="38"/>
      <c r="VCP39" s="38"/>
      <c r="VCQ39" s="38"/>
      <c r="VCR39" s="38"/>
      <c r="VCS39" s="38"/>
      <c r="VCT39" s="38"/>
      <c r="VCU39" s="38"/>
      <c r="VCV39" s="38"/>
      <c r="VCW39" s="38"/>
      <c r="VCX39" s="38"/>
      <c r="VCY39" s="38"/>
      <c r="VCZ39" s="38"/>
      <c r="VDA39" s="38"/>
      <c r="VDB39" s="38"/>
      <c r="VDC39" s="33"/>
      <c r="VDD39" s="34"/>
      <c r="VDE39" s="34"/>
      <c r="VDF39" s="37"/>
      <c r="VDG39" s="38"/>
      <c r="VDH39" s="38"/>
      <c r="VDI39" s="38"/>
      <c r="VDJ39" s="38"/>
      <c r="VDK39" s="38"/>
      <c r="VDL39" s="38"/>
      <c r="VDM39" s="38"/>
      <c r="VDN39" s="38"/>
      <c r="VDO39" s="38"/>
      <c r="VDP39" s="38"/>
      <c r="VDQ39" s="38"/>
      <c r="VDR39" s="38"/>
      <c r="VDS39" s="38"/>
      <c r="VDT39" s="38"/>
      <c r="VDU39" s="38"/>
      <c r="VDV39" s="38"/>
      <c r="VDW39" s="38"/>
      <c r="VDX39" s="38"/>
      <c r="VDY39" s="33"/>
      <c r="VDZ39" s="34"/>
      <c r="VEA39" s="34"/>
      <c r="VEB39" s="37"/>
      <c r="VEC39" s="38"/>
      <c r="VED39" s="38"/>
      <c r="VEE39" s="38"/>
      <c r="VEF39" s="38"/>
      <c r="VEG39" s="38"/>
      <c r="VEH39" s="38"/>
      <c r="VEI39" s="38"/>
      <c r="VEJ39" s="38"/>
      <c r="VEK39" s="38"/>
      <c r="VEL39" s="38"/>
      <c r="VEM39" s="38"/>
      <c r="VEN39" s="38"/>
      <c r="VEO39" s="38"/>
      <c r="VEP39" s="38"/>
      <c r="VEQ39" s="38"/>
      <c r="VER39" s="38"/>
      <c r="VES39" s="38"/>
      <c r="VET39" s="38"/>
      <c r="VEU39" s="33"/>
      <c r="VEV39" s="34"/>
      <c r="VEW39" s="34"/>
      <c r="VEX39" s="37"/>
      <c r="VEY39" s="38"/>
      <c r="VEZ39" s="38"/>
      <c r="VFA39" s="38"/>
      <c r="VFB39" s="38"/>
      <c r="VFC39" s="38"/>
      <c r="VFD39" s="38"/>
      <c r="VFE39" s="38"/>
      <c r="VFF39" s="38"/>
      <c r="VFG39" s="38"/>
      <c r="VFH39" s="38"/>
      <c r="VFI39" s="38"/>
      <c r="VFJ39" s="38"/>
      <c r="VFK39" s="38"/>
      <c r="VFL39" s="38"/>
      <c r="VFM39" s="38"/>
      <c r="VFN39" s="38"/>
      <c r="VFO39" s="38"/>
      <c r="VFP39" s="38"/>
      <c r="VFQ39" s="33"/>
      <c r="VFR39" s="34"/>
      <c r="VFS39" s="34"/>
      <c r="VFT39" s="37"/>
      <c r="VFU39" s="38"/>
      <c r="VFV39" s="38"/>
      <c r="VFW39" s="38"/>
      <c r="VFX39" s="38"/>
      <c r="VFY39" s="38"/>
      <c r="VFZ39" s="38"/>
      <c r="VGA39" s="38"/>
      <c r="VGB39" s="38"/>
      <c r="VGC39" s="38"/>
      <c r="VGD39" s="38"/>
      <c r="VGE39" s="38"/>
      <c r="VGF39" s="38"/>
      <c r="VGG39" s="38"/>
      <c r="VGH39" s="38"/>
      <c r="VGI39" s="38"/>
      <c r="VGJ39" s="38"/>
      <c r="VGK39" s="38"/>
      <c r="VGL39" s="38"/>
      <c r="VGM39" s="33"/>
      <c r="VGN39" s="34"/>
      <c r="VGO39" s="34"/>
      <c r="VGP39" s="37"/>
      <c r="VGQ39" s="38"/>
      <c r="VGR39" s="38"/>
      <c r="VGS39" s="38"/>
      <c r="VGT39" s="38"/>
      <c r="VGU39" s="38"/>
      <c r="VGV39" s="38"/>
      <c r="VGW39" s="38"/>
      <c r="VGX39" s="38"/>
      <c r="VGY39" s="38"/>
      <c r="VGZ39" s="38"/>
      <c r="VHA39" s="38"/>
      <c r="VHB39" s="38"/>
      <c r="VHC39" s="38"/>
      <c r="VHD39" s="38"/>
      <c r="VHE39" s="38"/>
      <c r="VHF39" s="38"/>
      <c r="VHG39" s="38"/>
      <c r="VHH39" s="38"/>
      <c r="VHI39" s="33"/>
      <c r="VHJ39" s="34"/>
      <c r="VHK39" s="34"/>
      <c r="VHL39" s="37"/>
      <c r="VHM39" s="38"/>
      <c r="VHN39" s="38"/>
      <c r="VHO39" s="38"/>
      <c r="VHP39" s="38"/>
      <c r="VHQ39" s="38"/>
      <c r="VHR39" s="38"/>
      <c r="VHS39" s="38"/>
      <c r="VHT39" s="38"/>
      <c r="VHU39" s="38"/>
      <c r="VHV39" s="38"/>
      <c r="VHW39" s="38"/>
      <c r="VHX39" s="38"/>
      <c r="VHY39" s="38"/>
      <c r="VHZ39" s="38"/>
      <c r="VIA39" s="38"/>
      <c r="VIB39" s="38"/>
      <c r="VIC39" s="38"/>
      <c r="VID39" s="38"/>
      <c r="VIE39" s="33"/>
      <c r="VIF39" s="34"/>
      <c r="VIG39" s="34"/>
      <c r="VIH39" s="37"/>
      <c r="VII39" s="38"/>
      <c r="VIJ39" s="38"/>
      <c r="VIK39" s="38"/>
      <c r="VIL39" s="38"/>
      <c r="VIM39" s="38"/>
      <c r="VIN39" s="38"/>
      <c r="VIO39" s="38"/>
      <c r="VIP39" s="38"/>
      <c r="VIQ39" s="38"/>
      <c r="VIR39" s="38"/>
      <c r="VIS39" s="38"/>
      <c r="VIT39" s="38"/>
      <c r="VIU39" s="38"/>
      <c r="VIV39" s="38"/>
      <c r="VIW39" s="38"/>
      <c r="VIX39" s="38"/>
      <c r="VIY39" s="38"/>
      <c r="VIZ39" s="38"/>
      <c r="VJA39" s="33"/>
      <c r="VJB39" s="34"/>
      <c r="VJC39" s="34"/>
      <c r="VJD39" s="37"/>
      <c r="VJE39" s="38"/>
      <c r="VJF39" s="38"/>
      <c r="VJG39" s="38"/>
      <c r="VJH39" s="38"/>
      <c r="VJI39" s="38"/>
      <c r="VJJ39" s="38"/>
      <c r="VJK39" s="38"/>
      <c r="VJL39" s="38"/>
      <c r="VJM39" s="38"/>
      <c r="VJN39" s="38"/>
      <c r="VJO39" s="38"/>
      <c r="VJP39" s="38"/>
      <c r="VJQ39" s="38"/>
      <c r="VJR39" s="38"/>
      <c r="VJS39" s="38"/>
      <c r="VJT39" s="38"/>
      <c r="VJU39" s="38"/>
      <c r="VJV39" s="38"/>
      <c r="VJW39" s="33"/>
      <c r="VJX39" s="34"/>
      <c r="VJY39" s="34"/>
      <c r="VJZ39" s="37"/>
      <c r="VKA39" s="38"/>
      <c r="VKB39" s="38"/>
      <c r="VKC39" s="38"/>
      <c r="VKD39" s="38"/>
      <c r="VKE39" s="38"/>
      <c r="VKF39" s="38"/>
      <c r="VKG39" s="38"/>
      <c r="VKH39" s="38"/>
      <c r="VKI39" s="38"/>
      <c r="VKJ39" s="38"/>
      <c r="VKK39" s="38"/>
      <c r="VKL39" s="38"/>
      <c r="VKM39" s="38"/>
      <c r="VKN39" s="38"/>
      <c r="VKO39" s="38"/>
      <c r="VKP39" s="38"/>
      <c r="VKQ39" s="38"/>
      <c r="VKR39" s="38"/>
      <c r="VKS39" s="33"/>
      <c r="VKT39" s="34"/>
      <c r="VKU39" s="34"/>
      <c r="VKV39" s="37"/>
      <c r="VKW39" s="38"/>
      <c r="VKX39" s="38"/>
      <c r="VKY39" s="38"/>
      <c r="VKZ39" s="38"/>
      <c r="VLA39" s="38"/>
      <c r="VLB39" s="38"/>
      <c r="VLC39" s="38"/>
      <c r="VLD39" s="38"/>
      <c r="VLE39" s="38"/>
      <c r="VLF39" s="38"/>
      <c r="VLG39" s="38"/>
      <c r="VLH39" s="38"/>
      <c r="VLI39" s="38"/>
      <c r="VLJ39" s="38"/>
      <c r="VLK39" s="38"/>
      <c r="VLL39" s="38"/>
      <c r="VLM39" s="38"/>
      <c r="VLN39" s="38"/>
      <c r="VLO39" s="33"/>
      <c r="VLP39" s="34"/>
      <c r="VLQ39" s="34"/>
      <c r="VLR39" s="37"/>
      <c r="VLS39" s="38"/>
      <c r="VLT39" s="38"/>
      <c r="VLU39" s="38"/>
      <c r="VLV39" s="38"/>
      <c r="VLW39" s="38"/>
      <c r="VLX39" s="38"/>
      <c r="VLY39" s="38"/>
      <c r="VLZ39" s="38"/>
      <c r="VMA39" s="38"/>
      <c r="VMB39" s="38"/>
      <c r="VMC39" s="38"/>
      <c r="VMD39" s="38"/>
      <c r="VME39" s="38"/>
      <c r="VMF39" s="38"/>
      <c r="VMG39" s="38"/>
      <c r="VMH39" s="38"/>
      <c r="VMI39" s="38"/>
      <c r="VMJ39" s="38"/>
      <c r="VMK39" s="33"/>
      <c r="VML39" s="34"/>
      <c r="VMM39" s="34"/>
      <c r="VMN39" s="37"/>
      <c r="VMO39" s="38"/>
      <c r="VMP39" s="38"/>
      <c r="VMQ39" s="38"/>
      <c r="VMR39" s="38"/>
      <c r="VMS39" s="38"/>
      <c r="VMT39" s="38"/>
      <c r="VMU39" s="38"/>
      <c r="VMV39" s="38"/>
      <c r="VMW39" s="38"/>
      <c r="VMX39" s="38"/>
      <c r="VMY39" s="38"/>
      <c r="VMZ39" s="38"/>
      <c r="VNA39" s="38"/>
      <c r="VNB39" s="38"/>
      <c r="VNC39" s="38"/>
      <c r="VND39" s="38"/>
      <c r="VNE39" s="38"/>
      <c r="VNF39" s="38"/>
      <c r="VNG39" s="33"/>
      <c r="VNH39" s="34"/>
      <c r="VNI39" s="34"/>
      <c r="VNJ39" s="37"/>
      <c r="VNK39" s="38"/>
      <c r="VNL39" s="38"/>
      <c r="VNM39" s="38"/>
      <c r="VNN39" s="38"/>
      <c r="VNO39" s="38"/>
      <c r="VNP39" s="38"/>
      <c r="VNQ39" s="38"/>
      <c r="VNR39" s="38"/>
      <c r="VNS39" s="38"/>
      <c r="VNT39" s="38"/>
      <c r="VNU39" s="38"/>
      <c r="VNV39" s="38"/>
      <c r="VNW39" s="38"/>
      <c r="VNX39" s="38"/>
      <c r="VNY39" s="38"/>
      <c r="VNZ39" s="38"/>
      <c r="VOA39" s="38"/>
      <c r="VOB39" s="38"/>
      <c r="VOC39" s="33"/>
      <c r="VOD39" s="34"/>
      <c r="VOE39" s="34"/>
      <c r="VOF39" s="37"/>
      <c r="VOG39" s="38"/>
      <c r="VOH39" s="38"/>
      <c r="VOI39" s="38"/>
      <c r="VOJ39" s="38"/>
      <c r="VOK39" s="38"/>
      <c r="VOL39" s="38"/>
      <c r="VOM39" s="38"/>
      <c r="VON39" s="38"/>
      <c r="VOO39" s="38"/>
      <c r="VOP39" s="38"/>
      <c r="VOQ39" s="38"/>
      <c r="VOR39" s="38"/>
      <c r="VOS39" s="38"/>
      <c r="VOT39" s="38"/>
      <c r="VOU39" s="38"/>
      <c r="VOV39" s="38"/>
      <c r="VOW39" s="38"/>
      <c r="VOX39" s="38"/>
      <c r="VOY39" s="33"/>
      <c r="VOZ39" s="34"/>
      <c r="VPA39" s="34"/>
      <c r="VPB39" s="37"/>
      <c r="VPC39" s="38"/>
      <c r="VPD39" s="38"/>
      <c r="VPE39" s="38"/>
      <c r="VPF39" s="38"/>
      <c r="VPG39" s="38"/>
      <c r="VPH39" s="38"/>
      <c r="VPI39" s="38"/>
      <c r="VPJ39" s="38"/>
      <c r="VPK39" s="38"/>
      <c r="VPL39" s="38"/>
      <c r="VPM39" s="38"/>
      <c r="VPN39" s="38"/>
      <c r="VPO39" s="38"/>
      <c r="VPP39" s="38"/>
      <c r="VPQ39" s="38"/>
      <c r="VPR39" s="38"/>
      <c r="VPS39" s="38"/>
      <c r="VPT39" s="38"/>
      <c r="VPU39" s="33"/>
      <c r="VPV39" s="34"/>
      <c r="VPW39" s="34"/>
      <c r="VPX39" s="37"/>
      <c r="VPY39" s="38"/>
      <c r="VPZ39" s="38"/>
      <c r="VQA39" s="38"/>
      <c r="VQB39" s="38"/>
      <c r="VQC39" s="38"/>
      <c r="VQD39" s="38"/>
      <c r="VQE39" s="38"/>
      <c r="VQF39" s="38"/>
      <c r="VQG39" s="38"/>
      <c r="VQH39" s="38"/>
      <c r="VQI39" s="38"/>
      <c r="VQJ39" s="38"/>
      <c r="VQK39" s="38"/>
      <c r="VQL39" s="38"/>
      <c r="VQM39" s="38"/>
      <c r="VQN39" s="38"/>
      <c r="VQO39" s="38"/>
      <c r="VQP39" s="38"/>
      <c r="VQQ39" s="33"/>
      <c r="VQR39" s="34"/>
      <c r="VQS39" s="34"/>
      <c r="VQT39" s="37"/>
      <c r="VQU39" s="38"/>
      <c r="VQV39" s="38"/>
      <c r="VQW39" s="38"/>
      <c r="VQX39" s="38"/>
      <c r="VQY39" s="38"/>
      <c r="VQZ39" s="38"/>
      <c r="VRA39" s="38"/>
      <c r="VRB39" s="38"/>
      <c r="VRC39" s="38"/>
      <c r="VRD39" s="38"/>
      <c r="VRE39" s="38"/>
      <c r="VRF39" s="38"/>
      <c r="VRG39" s="38"/>
      <c r="VRH39" s="38"/>
      <c r="VRI39" s="38"/>
      <c r="VRJ39" s="38"/>
      <c r="VRK39" s="38"/>
      <c r="VRL39" s="38"/>
      <c r="VRM39" s="33"/>
      <c r="VRN39" s="34"/>
      <c r="VRO39" s="34"/>
      <c r="VRP39" s="37"/>
      <c r="VRQ39" s="38"/>
      <c r="VRR39" s="38"/>
      <c r="VRS39" s="38"/>
      <c r="VRT39" s="38"/>
      <c r="VRU39" s="38"/>
      <c r="VRV39" s="38"/>
      <c r="VRW39" s="38"/>
      <c r="VRX39" s="38"/>
      <c r="VRY39" s="38"/>
      <c r="VRZ39" s="38"/>
      <c r="VSA39" s="38"/>
      <c r="VSB39" s="38"/>
      <c r="VSC39" s="38"/>
      <c r="VSD39" s="38"/>
      <c r="VSE39" s="38"/>
      <c r="VSF39" s="38"/>
      <c r="VSG39" s="38"/>
      <c r="VSH39" s="38"/>
      <c r="VSI39" s="33"/>
      <c r="VSJ39" s="34"/>
      <c r="VSK39" s="34"/>
      <c r="VSL39" s="37"/>
      <c r="VSM39" s="38"/>
      <c r="VSN39" s="38"/>
      <c r="VSO39" s="38"/>
      <c r="VSP39" s="38"/>
      <c r="VSQ39" s="38"/>
      <c r="VSR39" s="38"/>
      <c r="VSS39" s="38"/>
      <c r="VST39" s="38"/>
      <c r="VSU39" s="38"/>
      <c r="VSV39" s="38"/>
      <c r="VSW39" s="38"/>
      <c r="VSX39" s="38"/>
      <c r="VSY39" s="38"/>
      <c r="VSZ39" s="38"/>
      <c r="VTA39" s="38"/>
      <c r="VTB39" s="38"/>
      <c r="VTC39" s="38"/>
      <c r="VTD39" s="38"/>
      <c r="VTE39" s="33"/>
      <c r="VTF39" s="34"/>
      <c r="VTG39" s="34"/>
      <c r="VTH39" s="37"/>
      <c r="VTI39" s="38"/>
      <c r="VTJ39" s="38"/>
      <c r="VTK39" s="38"/>
      <c r="VTL39" s="38"/>
      <c r="VTM39" s="38"/>
      <c r="VTN39" s="38"/>
      <c r="VTO39" s="38"/>
      <c r="VTP39" s="38"/>
      <c r="VTQ39" s="38"/>
      <c r="VTR39" s="38"/>
      <c r="VTS39" s="38"/>
      <c r="VTT39" s="38"/>
      <c r="VTU39" s="38"/>
      <c r="VTV39" s="38"/>
      <c r="VTW39" s="38"/>
      <c r="VTX39" s="38"/>
      <c r="VTY39" s="38"/>
      <c r="VTZ39" s="38"/>
      <c r="VUA39" s="33"/>
      <c r="VUB39" s="34"/>
      <c r="VUC39" s="34"/>
      <c r="VUD39" s="37"/>
      <c r="VUE39" s="38"/>
      <c r="VUF39" s="38"/>
      <c r="VUG39" s="38"/>
      <c r="VUH39" s="38"/>
      <c r="VUI39" s="38"/>
      <c r="VUJ39" s="38"/>
      <c r="VUK39" s="38"/>
      <c r="VUL39" s="38"/>
      <c r="VUM39" s="38"/>
      <c r="VUN39" s="38"/>
      <c r="VUO39" s="38"/>
      <c r="VUP39" s="38"/>
      <c r="VUQ39" s="38"/>
      <c r="VUR39" s="38"/>
      <c r="VUS39" s="38"/>
      <c r="VUT39" s="38"/>
      <c r="VUU39" s="38"/>
      <c r="VUV39" s="38"/>
      <c r="VUW39" s="33"/>
      <c r="VUX39" s="34"/>
      <c r="VUY39" s="34"/>
      <c r="VUZ39" s="37"/>
      <c r="VVA39" s="38"/>
      <c r="VVB39" s="38"/>
      <c r="VVC39" s="38"/>
      <c r="VVD39" s="38"/>
      <c r="VVE39" s="38"/>
      <c r="VVF39" s="38"/>
      <c r="VVG39" s="38"/>
      <c r="VVH39" s="38"/>
      <c r="VVI39" s="38"/>
      <c r="VVJ39" s="38"/>
      <c r="VVK39" s="38"/>
      <c r="VVL39" s="38"/>
      <c r="VVM39" s="38"/>
      <c r="VVN39" s="38"/>
      <c r="VVO39" s="38"/>
      <c r="VVP39" s="38"/>
      <c r="VVQ39" s="38"/>
      <c r="VVR39" s="38"/>
      <c r="VVS39" s="33"/>
      <c r="VVT39" s="34"/>
      <c r="VVU39" s="34"/>
      <c r="VVV39" s="37"/>
      <c r="VVW39" s="38"/>
      <c r="VVX39" s="38"/>
      <c r="VVY39" s="38"/>
      <c r="VVZ39" s="38"/>
      <c r="VWA39" s="38"/>
      <c r="VWB39" s="38"/>
      <c r="VWC39" s="38"/>
      <c r="VWD39" s="38"/>
      <c r="VWE39" s="38"/>
      <c r="VWF39" s="38"/>
      <c r="VWG39" s="38"/>
      <c r="VWH39" s="38"/>
      <c r="VWI39" s="38"/>
      <c r="VWJ39" s="38"/>
      <c r="VWK39" s="38"/>
      <c r="VWL39" s="38"/>
      <c r="VWM39" s="38"/>
      <c r="VWN39" s="38"/>
      <c r="VWO39" s="33"/>
      <c r="VWP39" s="34"/>
      <c r="VWQ39" s="34"/>
      <c r="VWR39" s="37"/>
      <c r="VWS39" s="38"/>
      <c r="VWT39" s="38"/>
      <c r="VWU39" s="38"/>
      <c r="VWV39" s="38"/>
      <c r="VWW39" s="38"/>
      <c r="VWX39" s="38"/>
      <c r="VWY39" s="38"/>
      <c r="VWZ39" s="38"/>
      <c r="VXA39" s="38"/>
      <c r="VXB39" s="38"/>
      <c r="VXC39" s="38"/>
      <c r="VXD39" s="38"/>
      <c r="VXE39" s="38"/>
      <c r="VXF39" s="38"/>
      <c r="VXG39" s="38"/>
      <c r="VXH39" s="38"/>
      <c r="VXI39" s="38"/>
      <c r="VXJ39" s="38"/>
      <c r="VXK39" s="33"/>
      <c r="VXL39" s="34"/>
      <c r="VXM39" s="34"/>
      <c r="VXN39" s="37"/>
      <c r="VXO39" s="38"/>
      <c r="VXP39" s="38"/>
      <c r="VXQ39" s="38"/>
      <c r="VXR39" s="38"/>
      <c r="VXS39" s="38"/>
      <c r="VXT39" s="38"/>
      <c r="VXU39" s="38"/>
      <c r="VXV39" s="38"/>
      <c r="VXW39" s="38"/>
      <c r="VXX39" s="38"/>
      <c r="VXY39" s="38"/>
      <c r="VXZ39" s="38"/>
      <c r="VYA39" s="38"/>
      <c r="VYB39" s="38"/>
      <c r="VYC39" s="38"/>
      <c r="VYD39" s="38"/>
      <c r="VYE39" s="38"/>
      <c r="VYF39" s="38"/>
      <c r="VYG39" s="33"/>
      <c r="VYH39" s="34"/>
      <c r="VYI39" s="34"/>
      <c r="VYJ39" s="37"/>
      <c r="VYK39" s="38"/>
      <c r="VYL39" s="38"/>
      <c r="VYM39" s="38"/>
      <c r="VYN39" s="38"/>
      <c r="VYO39" s="38"/>
      <c r="VYP39" s="38"/>
      <c r="VYQ39" s="38"/>
      <c r="VYR39" s="38"/>
      <c r="VYS39" s="38"/>
      <c r="VYT39" s="38"/>
      <c r="VYU39" s="38"/>
      <c r="VYV39" s="38"/>
      <c r="VYW39" s="38"/>
      <c r="VYX39" s="38"/>
      <c r="VYY39" s="38"/>
      <c r="VYZ39" s="38"/>
      <c r="VZA39" s="38"/>
      <c r="VZB39" s="38"/>
      <c r="VZC39" s="33"/>
      <c r="VZD39" s="34"/>
      <c r="VZE39" s="34"/>
      <c r="VZF39" s="37"/>
      <c r="VZG39" s="38"/>
      <c r="VZH39" s="38"/>
      <c r="VZI39" s="38"/>
      <c r="VZJ39" s="38"/>
      <c r="VZK39" s="38"/>
      <c r="VZL39" s="38"/>
      <c r="VZM39" s="38"/>
      <c r="VZN39" s="38"/>
      <c r="VZO39" s="38"/>
      <c r="VZP39" s="38"/>
      <c r="VZQ39" s="38"/>
      <c r="VZR39" s="38"/>
      <c r="VZS39" s="38"/>
      <c r="VZT39" s="38"/>
      <c r="VZU39" s="38"/>
      <c r="VZV39" s="38"/>
      <c r="VZW39" s="38"/>
      <c r="VZX39" s="38"/>
      <c r="VZY39" s="33"/>
      <c r="VZZ39" s="34"/>
      <c r="WAA39" s="34"/>
      <c r="WAB39" s="37"/>
      <c r="WAC39" s="38"/>
      <c r="WAD39" s="38"/>
      <c r="WAE39" s="38"/>
      <c r="WAF39" s="38"/>
      <c r="WAG39" s="38"/>
      <c r="WAH39" s="38"/>
      <c r="WAI39" s="38"/>
      <c r="WAJ39" s="38"/>
      <c r="WAK39" s="38"/>
      <c r="WAL39" s="38"/>
      <c r="WAM39" s="38"/>
      <c r="WAN39" s="38"/>
      <c r="WAO39" s="38"/>
      <c r="WAP39" s="38"/>
      <c r="WAQ39" s="38"/>
      <c r="WAR39" s="38"/>
      <c r="WAS39" s="38"/>
      <c r="WAT39" s="38"/>
      <c r="WAU39" s="33"/>
      <c r="WAV39" s="34"/>
      <c r="WAW39" s="34"/>
      <c r="WAX39" s="37"/>
      <c r="WAY39" s="38"/>
      <c r="WAZ39" s="38"/>
      <c r="WBA39" s="38"/>
      <c r="WBB39" s="38"/>
      <c r="WBC39" s="38"/>
      <c r="WBD39" s="38"/>
      <c r="WBE39" s="38"/>
      <c r="WBF39" s="38"/>
      <c r="WBG39" s="38"/>
      <c r="WBH39" s="38"/>
      <c r="WBI39" s="38"/>
      <c r="WBJ39" s="38"/>
      <c r="WBK39" s="38"/>
      <c r="WBL39" s="38"/>
      <c r="WBM39" s="38"/>
      <c r="WBN39" s="38"/>
      <c r="WBO39" s="38"/>
      <c r="WBP39" s="38"/>
      <c r="WBQ39" s="33"/>
      <c r="WBR39" s="34"/>
      <c r="WBS39" s="34"/>
      <c r="WBT39" s="37"/>
      <c r="WBU39" s="38"/>
      <c r="WBV39" s="38"/>
      <c r="WBW39" s="38"/>
      <c r="WBX39" s="38"/>
      <c r="WBY39" s="38"/>
      <c r="WBZ39" s="38"/>
      <c r="WCA39" s="38"/>
      <c r="WCB39" s="38"/>
      <c r="WCC39" s="38"/>
      <c r="WCD39" s="38"/>
      <c r="WCE39" s="38"/>
      <c r="WCF39" s="38"/>
      <c r="WCG39" s="38"/>
      <c r="WCH39" s="38"/>
      <c r="WCI39" s="38"/>
      <c r="WCJ39" s="38"/>
      <c r="WCK39" s="38"/>
      <c r="WCL39" s="38"/>
      <c r="WCM39" s="33"/>
      <c r="WCN39" s="34"/>
      <c r="WCO39" s="34"/>
      <c r="WCP39" s="37"/>
      <c r="WCQ39" s="38"/>
      <c r="WCR39" s="38"/>
      <c r="WCS39" s="38"/>
      <c r="WCT39" s="38"/>
      <c r="WCU39" s="38"/>
      <c r="WCV39" s="38"/>
      <c r="WCW39" s="38"/>
      <c r="WCX39" s="38"/>
      <c r="WCY39" s="38"/>
      <c r="WCZ39" s="38"/>
      <c r="WDA39" s="38"/>
      <c r="WDB39" s="38"/>
      <c r="WDC39" s="38"/>
      <c r="WDD39" s="38"/>
      <c r="WDE39" s="38"/>
      <c r="WDF39" s="38"/>
      <c r="WDG39" s="38"/>
      <c r="WDH39" s="38"/>
      <c r="WDI39" s="33"/>
      <c r="WDJ39" s="34"/>
      <c r="WDK39" s="34"/>
      <c r="WDL39" s="37"/>
      <c r="WDM39" s="38"/>
      <c r="WDN39" s="38"/>
      <c r="WDO39" s="38"/>
      <c r="WDP39" s="38"/>
      <c r="WDQ39" s="38"/>
      <c r="WDR39" s="38"/>
      <c r="WDS39" s="38"/>
      <c r="WDT39" s="38"/>
      <c r="WDU39" s="38"/>
      <c r="WDV39" s="38"/>
      <c r="WDW39" s="38"/>
      <c r="WDX39" s="38"/>
      <c r="WDY39" s="38"/>
      <c r="WDZ39" s="38"/>
      <c r="WEA39" s="38"/>
      <c r="WEB39" s="38"/>
      <c r="WEC39" s="38"/>
      <c r="WED39" s="38"/>
      <c r="WEE39" s="33"/>
      <c r="WEF39" s="34"/>
      <c r="WEG39" s="34"/>
      <c r="WEH39" s="37"/>
      <c r="WEI39" s="38"/>
      <c r="WEJ39" s="38"/>
      <c r="WEK39" s="38"/>
      <c r="WEL39" s="38"/>
      <c r="WEM39" s="38"/>
      <c r="WEN39" s="38"/>
      <c r="WEO39" s="38"/>
      <c r="WEP39" s="38"/>
      <c r="WEQ39" s="38"/>
      <c r="WER39" s="38"/>
      <c r="WES39" s="38"/>
      <c r="WET39" s="38"/>
      <c r="WEU39" s="38"/>
      <c r="WEV39" s="38"/>
      <c r="WEW39" s="38"/>
      <c r="WEX39" s="38"/>
      <c r="WEY39" s="38"/>
      <c r="WEZ39" s="38"/>
      <c r="WFA39" s="33"/>
      <c r="WFB39" s="34"/>
      <c r="WFC39" s="34"/>
      <c r="WFD39" s="37"/>
      <c r="WFE39" s="38"/>
      <c r="WFF39" s="38"/>
      <c r="WFG39" s="38"/>
      <c r="WFH39" s="38"/>
      <c r="WFI39" s="38"/>
      <c r="WFJ39" s="38"/>
      <c r="WFK39" s="38"/>
      <c r="WFL39" s="38"/>
      <c r="WFM39" s="38"/>
      <c r="WFN39" s="38"/>
      <c r="WFO39" s="38"/>
      <c r="WFP39" s="38"/>
      <c r="WFQ39" s="38"/>
      <c r="WFR39" s="38"/>
      <c r="WFS39" s="38"/>
      <c r="WFT39" s="38"/>
      <c r="WFU39" s="38"/>
      <c r="WFV39" s="38"/>
      <c r="WFW39" s="33"/>
      <c r="WFX39" s="34"/>
      <c r="WFY39" s="34"/>
      <c r="WFZ39" s="37"/>
      <c r="WGA39" s="38"/>
      <c r="WGB39" s="38"/>
      <c r="WGC39" s="38"/>
      <c r="WGD39" s="38"/>
      <c r="WGE39" s="38"/>
      <c r="WGF39" s="38"/>
      <c r="WGG39" s="38"/>
      <c r="WGH39" s="38"/>
      <c r="WGI39" s="38"/>
      <c r="WGJ39" s="38"/>
      <c r="WGK39" s="38"/>
      <c r="WGL39" s="38"/>
      <c r="WGM39" s="38"/>
      <c r="WGN39" s="38"/>
      <c r="WGO39" s="38"/>
      <c r="WGP39" s="38"/>
      <c r="WGQ39" s="38"/>
      <c r="WGR39" s="38"/>
      <c r="WGS39" s="33"/>
      <c r="WGT39" s="34"/>
      <c r="WGU39" s="34"/>
      <c r="WGV39" s="37"/>
      <c r="WGW39" s="38"/>
      <c r="WGX39" s="38"/>
      <c r="WGY39" s="38"/>
      <c r="WGZ39" s="38"/>
      <c r="WHA39" s="38"/>
      <c r="WHB39" s="38"/>
      <c r="WHC39" s="38"/>
      <c r="WHD39" s="38"/>
      <c r="WHE39" s="38"/>
      <c r="WHF39" s="38"/>
      <c r="WHG39" s="38"/>
      <c r="WHH39" s="38"/>
      <c r="WHI39" s="38"/>
      <c r="WHJ39" s="38"/>
      <c r="WHK39" s="38"/>
      <c r="WHL39" s="38"/>
      <c r="WHM39" s="38"/>
      <c r="WHN39" s="38"/>
      <c r="WHO39" s="33"/>
      <c r="WHP39" s="34"/>
      <c r="WHQ39" s="34"/>
      <c r="WHR39" s="37"/>
      <c r="WHS39" s="38"/>
      <c r="WHT39" s="38"/>
      <c r="WHU39" s="38"/>
      <c r="WHV39" s="38"/>
      <c r="WHW39" s="38"/>
      <c r="WHX39" s="38"/>
      <c r="WHY39" s="38"/>
      <c r="WHZ39" s="38"/>
      <c r="WIA39" s="38"/>
      <c r="WIB39" s="38"/>
      <c r="WIC39" s="38"/>
      <c r="WID39" s="38"/>
      <c r="WIE39" s="38"/>
      <c r="WIF39" s="38"/>
      <c r="WIG39" s="38"/>
      <c r="WIH39" s="38"/>
      <c r="WII39" s="38"/>
      <c r="WIJ39" s="38"/>
      <c r="WIK39" s="33"/>
      <c r="WIL39" s="34"/>
      <c r="WIM39" s="34"/>
      <c r="WIN39" s="37"/>
      <c r="WIO39" s="38"/>
      <c r="WIP39" s="38"/>
      <c r="WIQ39" s="38"/>
      <c r="WIR39" s="38"/>
      <c r="WIS39" s="38"/>
      <c r="WIT39" s="38"/>
      <c r="WIU39" s="38"/>
      <c r="WIV39" s="38"/>
      <c r="WIW39" s="38"/>
      <c r="WIX39" s="38"/>
      <c r="WIY39" s="38"/>
      <c r="WIZ39" s="38"/>
      <c r="WJA39" s="38"/>
      <c r="WJB39" s="38"/>
      <c r="WJC39" s="38"/>
      <c r="WJD39" s="38"/>
      <c r="WJE39" s="38"/>
      <c r="WJF39" s="38"/>
      <c r="WJG39" s="33"/>
      <c r="WJH39" s="34"/>
      <c r="WJI39" s="34"/>
      <c r="WJJ39" s="37"/>
      <c r="WJK39" s="38"/>
      <c r="WJL39" s="38"/>
      <c r="WJM39" s="38"/>
      <c r="WJN39" s="38"/>
      <c r="WJO39" s="38"/>
      <c r="WJP39" s="38"/>
      <c r="WJQ39" s="38"/>
      <c r="WJR39" s="38"/>
      <c r="WJS39" s="38"/>
      <c r="WJT39" s="38"/>
      <c r="WJU39" s="38"/>
      <c r="WJV39" s="38"/>
      <c r="WJW39" s="38"/>
      <c r="WJX39" s="38"/>
      <c r="WJY39" s="38"/>
      <c r="WJZ39" s="38"/>
      <c r="WKA39" s="38"/>
      <c r="WKB39" s="38"/>
      <c r="WKC39" s="33"/>
      <c r="WKD39" s="34"/>
      <c r="WKE39" s="34"/>
      <c r="WKF39" s="37"/>
      <c r="WKG39" s="38"/>
      <c r="WKH39" s="38"/>
      <c r="WKI39" s="38"/>
      <c r="WKJ39" s="38"/>
      <c r="WKK39" s="38"/>
      <c r="WKL39" s="38"/>
      <c r="WKM39" s="38"/>
      <c r="WKN39" s="38"/>
      <c r="WKO39" s="38"/>
      <c r="WKP39" s="38"/>
      <c r="WKQ39" s="38"/>
      <c r="WKR39" s="38"/>
      <c r="WKS39" s="38"/>
      <c r="WKT39" s="38"/>
      <c r="WKU39" s="38"/>
      <c r="WKV39" s="38"/>
      <c r="WKW39" s="38"/>
      <c r="WKX39" s="38"/>
      <c r="WKY39" s="33"/>
      <c r="WKZ39" s="34"/>
      <c r="WLA39" s="34"/>
      <c r="WLB39" s="37"/>
      <c r="WLC39" s="38"/>
      <c r="WLD39" s="38"/>
      <c r="WLE39" s="38"/>
      <c r="WLF39" s="38"/>
      <c r="WLG39" s="38"/>
      <c r="WLH39" s="38"/>
      <c r="WLI39" s="38"/>
      <c r="WLJ39" s="38"/>
      <c r="WLK39" s="38"/>
      <c r="WLL39" s="38"/>
      <c r="WLM39" s="38"/>
      <c r="WLN39" s="38"/>
      <c r="WLO39" s="38"/>
      <c r="WLP39" s="38"/>
      <c r="WLQ39" s="38"/>
      <c r="WLR39" s="38"/>
      <c r="WLS39" s="38"/>
      <c r="WLT39" s="38"/>
      <c r="WLU39" s="33"/>
      <c r="WLV39" s="34"/>
      <c r="WLW39" s="34"/>
      <c r="WLX39" s="37"/>
      <c r="WLY39" s="38"/>
      <c r="WLZ39" s="38"/>
      <c r="WMA39" s="38"/>
      <c r="WMB39" s="38"/>
      <c r="WMC39" s="38"/>
      <c r="WMD39" s="38"/>
      <c r="WME39" s="38"/>
      <c r="WMF39" s="38"/>
      <c r="WMG39" s="38"/>
      <c r="WMH39" s="38"/>
      <c r="WMI39" s="38"/>
      <c r="WMJ39" s="38"/>
      <c r="WMK39" s="38"/>
      <c r="WML39" s="38"/>
      <c r="WMM39" s="38"/>
      <c r="WMN39" s="38"/>
      <c r="WMO39" s="38"/>
      <c r="WMP39" s="38"/>
      <c r="WMQ39" s="33"/>
      <c r="WMR39" s="34"/>
      <c r="WMS39" s="34"/>
      <c r="WMT39" s="37"/>
      <c r="WMU39" s="38"/>
      <c r="WMV39" s="38"/>
      <c r="WMW39" s="38"/>
      <c r="WMX39" s="38"/>
      <c r="WMY39" s="38"/>
      <c r="WMZ39" s="38"/>
      <c r="WNA39" s="38"/>
      <c r="WNB39" s="38"/>
      <c r="WNC39" s="38"/>
      <c r="WND39" s="38"/>
      <c r="WNE39" s="38"/>
      <c r="WNF39" s="38"/>
      <c r="WNG39" s="38"/>
      <c r="WNH39" s="38"/>
      <c r="WNI39" s="38"/>
      <c r="WNJ39" s="38"/>
      <c r="WNK39" s="38"/>
      <c r="WNL39" s="38"/>
      <c r="WNM39" s="33"/>
      <c r="WNN39" s="34"/>
      <c r="WNO39" s="34"/>
      <c r="WNP39" s="37"/>
      <c r="WNQ39" s="38"/>
      <c r="WNR39" s="38"/>
      <c r="WNS39" s="38"/>
      <c r="WNT39" s="38"/>
      <c r="WNU39" s="38"/>
      <c r="WNV39" s="38"/>
      <c r="WNW39" s="38"/>
      <c r="WNX39" s="38"/>
      <c r="WNY39" s="38"/>
      <c r="WNZ39" s="38"/>
      <c r="WOA39" s="38"/>
      <c r="WOB39" s="38"/>
      <c r="WOC39" s="38"/>
      <c r="WOD39" s="38"/>
      <c r="WOE39" s="38"/>
      <c r="WOF39" s="38"/>
      <c r="WOG39" s="38"/>
      <c r="WOH39" s="38"/>
      <c r="WOI39" s="33"/>
      <c r="WOJ39" s="34"/>
      <c r="WOK39" s="34"/>
      <c r="WOL39" s="37"/>
      <c r="WOM39" s="38"/>
      <c r="WON39" s="38"/>
      <c r="WOO39" s="38"/>
      <c r="WOP39" s="38"/>
      <c r="WOQ39" s="38"/>
      <c r="WOR39" s="38"/>
      <c r="WOS39" s="38"/>
      <c r="WOT39" s="38"/>
      <c r="WOU39" s="38"/>
      <c r="WOV39" s="38"/>
      <c r="WOW39" s="38"/>
      <c r="WOX39" s="38"/>
      <c r="WOY39" s="38"/>
      <c r="WOZ39" s="38"/>
      <c r="WPA39" s="38"/>
      <c r="WPB39" s="38"/>
      <c r="WPC39" s="38"/>
      <c r="WPD39" s="38"/>
      <c r="WPE39" s="33"/>
      <c r="WPF39" s="34"/>
      <c r="WPG39" s="34"/>
      <c r="WPH39" s="37"/>
      <c r="WPI39" s="38"/>
      <c r="WPJ39" s="38"/>
      <c r="WPK39" s="38"/>
      <c r="WPL39" s="38"/>
      <c r="WPM39" s="38"/>
      <c r="WPN39" s="38"/>
      <c r="WPO39" s="38"/>
      <c r="WPP39" s="38"/>
      <c r="WPQ39" s="38"/>
      <c r="WPR39" s="38"/>
      <c r="WPS39" s="38"/>
      <c r="WPT39" s="38"/>
      <c r="WPU39" s="38"/>
      <c r="WPV39" s="38"/>
      <c r="WPW39" s="38"/>
      <c r="WPX39" s="38"/>
      <c r="WPY39" s="38"/>
      <c r="WPZ39" s="38"/>
      <c r="WQA39" s="33"/>
      <c r="WQB39" s="34"/>
      <c r="WQC39" s="34"/>
      <c r="WQD39" s="37"/>
      <c r="WQE39" s="38"/>
      <c r="WQF39" s="38"/>
      <c r="WQG39" s="38"/>
      <c r="WQH39" s="38"/>
      <c r="WQI39" s="38"/>
      <c r="WQJ39" s="38"/>
      <c r="WQK39" s="38"/>
      <c r="WQL39" s="38"/>
      <c r="WQM39" s="38"/>
      <c r="WQN39" s="38"/>
      <c r="WQO39" s="38"/>
      <c r="WQP39" s="38"/>
      <c r="WQQ39" s="38"/>
      <c r="WQR39" s="38"/>
      <c r="WQS39" s="38"/>
      <c r="WQT39" s="38"/>
      <c r="WQU39" s="38"/>
      <c r="WQV39" s="38"/>
      <c r="WQW39" s="33"/>
      <c r="WQX39" s="34"/>
      <c r="WQY39" s="34"/>
      <c r="WQZ39" s="37"/>
      <c r="WRA39" s="38"/>
      <c r="WRB39" s="38"/>
      <c r="WRC39" s="38"/>
      <c r="WRD39" s="38"/>
      <c r="WRE39" s="38"/>
      <c r="WRF39" s="38"/>
      <c r="WRG39" s="38"/>
      <c r="WRH39" s="38"/>
      <c r="WRI39" s="38"/>
      <c r="WRJ39" s="38"/>
      <c r="WRK39" s="38"/>
      <c r="WRL39" s="38"/>
      <c r="WRM39" s="38"/>
      <c r="WRN39" s="38"/>
      <c r="WRO39" s="38"/>
      <c r="WRP39" s="38"/>
      <c r="WRQ39" s="38"/>
      <c r="WRR39" s="38"/>
      <c r="WRS39" s="33"/>
      <c r="WRT39" s="34"/>
      <c r="WRU39" s="34"/>
      <c r="WRV39" s="37"/>
      <c r="WRW39" s="38"/>
      <c r="WRX39" s="38"/>
      <c r="WRY39" s="38"/>
      <c r="WRZ39" s="38"/>
      <c r="WSA39" s="38"/>
      <c r="WSB39" s="38"/>
      <c r="WSC39" s="38"/>
      <c r="WSD39" s="38"/>
      <c r="WSE39" s="38"/>
      <c r="WSF39" s="38"/>
      <c r="WSG39" s="38"/>
      <c r="WSH39" s="38"/>
      <c r="WSI39" s="38"/>
      <c r="WSJ39" s="38"/>
      <c r="WSK39" s="38"/>
      <c r="WSL39" s="38"/>
      <c r="WSM39" s="38"/>
      <c r="WSN39" s="38"/>
      <c r="WSO39" s="33"/>
      <c r="WSP39" s="34"/>
      <c r="WSQ39" s="34"/>
      <c r="WSR39" s="37"/>
      <c r="WSS39" s="38"/>
      <c r="WST39" s="38"/>
      <c r="WSU39" s="38"/>
      <c r="WSV39" s="38"/>
      <c r="WSW39" s="38"/>
      <c r="WSX39" s="38"/>
      <c r="WSY39" s="38"/>
      <c r="WSZ39" s="38"/>
      <c r="WTA39" s="38"/>
      <c r="WTB39" s="38"/>
      <c r="WTC39" s="38"/>
      <c r="WTD39" s="38"/>
      <c r="WTE39" s="38"/>
      <c r="WTF39" s="38"/>
      <c r="WTG39" s="38"/>
      <c r="WTH39" s="38"/>
      <c r="WTI39" s="38"/>
      <c r="WTJ39" s="38"/>
      <c r="WTK39" s="33"/>
      <c r="WTL39" s="34"/>
      <c r="WTM39" s="34"/>
      <c r="WTN39" s="37"/>
      <c r="WTO39" s="38"/>
      <c r="WTP39" s="38"/>
      <c r="WTQ39" s="38"/>
      <c r="WTR39" s="38"/>
      <c r="WTS39" s="38"/>
      <c r="WTT39" s="38"/>
      <c r="WTU39" s="38"/>
      <c r="WTV39" s="38"/>
      <c r="WTW39" s="38"/>
      <c r="WTX39" s="38"/>
      <c r="WTY39" s="38"/>
      <c r="WTZ39" s="38"/>
      <c r="WUA39" s="38"/>
      <c r="WUB39" s="38"/>
      <c r="WUC39" s="38"/>
      <c r="WUD39" s="38"/>
      <c r="WUE39" s="38"/>
      <c r="WUF39" s="38"/>
      <c r="WUG39" s="33"/>
      <c r="WUH39" s="34"/>
      <c r="WUI39" s="34"/>
      <c r="WUJ39" s="37"/>
      <c r="WUK39" s="38"/>
      <c r="WUL39" s="38"/>
      <c r="WUM39" s="38"/>
      <c r="WUN39" s="38"/>
      <c r="WUO39" s="38"/>
      <c r="WUP39" s="38"/>
      <c r="WUQ39" s="38"/>
      <c r="WUR39" s="38"/>
      <c r="WUS39" s="38"/>
      <c r="WUT39" s="38"/>
      <c r="WUU39" s="38"/>
      <c r="WUV39" s="38"/>
      <c r="WUW39" s="38"/>
      <c r="WUX39" s="38"/>
      <c r="WUY39" s="38"/>
      <c r="WUZ39" s="38"/>
      <c r="WVA39" s="38"/>
      <c r="WVB39" s="38"/>
      <c r="WVC39" s="33"/>
      <c r="WVD39" s="34"/>
      <c r="WVE39" s="34"/>
      <c r="WVF39" s="37"/>
      <c r="WVG39" s="38"/>
      <c r="WVH39" s="38"/>
      <c r="WVI39" s="38"/>
      <c r="WVJ39" s="38"/>
      <c r="WVK39" s="38"/>
      <c r="WVL39" s="38"/>
      <c r="WVM39" s="38"/>
      <c r="WVN39" s="38"/>
      <c r="WVO39" s="38"/>
      <c r="WVP39" s="38"/>
      <c r="WVQ39" s="38"/>
      <c r="WVR39" s="38"/>
      <c r="WVS39" s="38"/>
      <c r="WVT39" s="38"/>
      <c r="WVU39" s="38"/>
      <c r="WVV39" s="38"/>
      <c r="WVW39" s="38"/>
      <c r="WVX39" s="38"/>
      <c r="WVY39" s="33"/>
      <c r="WVZ39" s="34"/>
      <c r="WWA39" s="34"/>
      <c r="WWB39" s="37"/>
      <c r="WWC39" s="38"/>
      <c r="WWD39" s="38"/>
      <c r="WWE39" s="38"/>
      <c r="WWF39" s="38"/>
      <c r="WWG39" s="38"/>
      <c r="WWH39" s="38"/>
      <c r="WWI39" s="38"/>
      <c r="WWJ39" s="38"/>
      <c r="WWK39" s="38"/>
      <c r="WWL39" s="38"/>
      <c r="WWM39" s="38"/>
      <c r="WWN39" s="38"/>
      <c r="WWO39" s="38"/>
      <c r="WWP39" s="38"/>
      <c r="WWQ39" s="38"/>
      <c r="WWR39" s="38"/>
      <c r="WWS39" s="38"/>
      <c r="WWT39" s="38"/>
      <c r="WWU39" s="33"/>
      <c r="WWV39" s="34"/>
      <c r="WWW39" s="34"/>
      <c r="WWX39" s="37"/>
      <c r="WWY39" s="38"/>
      <c r="WWZ39" s="38"/>
      <c r="WXA39" s="38"/>
      <c r="WXB39" s="38"/>
      <c r="WXC39" s="38"/>
      <c r="WXD39" s="38"/>
      <c r="WXE39" s="38"/>
      <c r="WXF39" s="38"/>
      <c r="WXG39" s="38"/>
      <c r="WXH39" s="38"/>
      <c r="WXI39" s="38"/>
      <c r="WXJ39" s="38"/>
      <c r="WXK39" s="38"/>
      <c r="WXL39" s="38"/>
      <c r="WXM39" s="38"/>
      <c r="WXN39" s="38"/>
      <c r="WXO39" s="38"/>
      <c r="WXP39" s="38"/>
      <c r="WXQ39" s="33"/>
      <c r="WXR39" s="34"/>
      <c r="WXS39" s="34"/>
      <c r="WXT39" s="37"/>
      <c r="WXU39" s="38"/>
      <c r="WXV39" s="38"/>
      <c r="WXW39" s="38"/>
      <c r="WXX39" s="38"/>
      <c r="WXY39" s="38"/>
      <c r="WXZ39" s="38"/>
      <c r="WYA39" s="38"/>
      <c r="WYB39" s="38"/>
      <c r="WYC39" s="38"/>
      <c r="WYD39" s="38"/>
      <c r="WYE39" s="38"/>
      <c r="WYF39" s="38"/>
      <c r="WYG39" s="38"/>
      <c r="WYH39" s="38"/>
      <c r="WYI39" s="38"/>
      <c r="WYJ39" s="38"/>
      <c r="WYK39" s="38"/>
      <c r="WYL39" s="38"/>
      <c r="WYM39" s="33"/>
      <c r="WYN39" s="34"/>
      <c r="WYO39" s="34"/>
      <c r="WYP39" s="37"/>
      <c r="WYQ39" s="38"/>
      <c r="WYR39" s="38"/>
      <c r="WYS39" s="38"/>
      <c r="WYT39" s="38"/>
      <c r="WYU39" s="38"/>
      <c r="WYV39" s="38"/>
      <c r="WYW39" s="38"/>
      <c r="WYX39" s="38"/>
      <c r="WYY39" s="38"/>
      <c r="WYZ39" s="38"/>
      <c r="WZA39" s="38"/>
      <c r="WZB39" s="38"/>
      <c r="WZC39" s="38"/>
      <c r="WZD39" s="38"/>
      <c r="WZE39" s="38"/>
      <c r="WZF39" s="38"/>
      <c r="WZG39" s="38"/>
      <c r="WZH39" s="38"/>
      <c r="WZI39" s="33"/>
      <c r="WZJ39" s="34"/>
      <c r="WZK39" s="34"/>
      <c r="WZL39" s="37"/>
      <c r="WZM39" s="38"/>
      <c r="WZN39" s="38"/>
      <c r="WZO39" s="38"/>
      <c r="WZP39" s="38"/>
      <c r="WZQ39" s="38"/>
      <c r="WZR39" s="38"/>
      <c r="WZS39" s="38"/>
      <c r="WZT39" s="38"/>
      <c r="WZU39" s="38"/>
      <c r="WZV39" s="38"/>
      <c r="WZW39" s="38"/>
      <c r="WZX39" s="38"/>
      <c r="WZY39" s="38"/>
      <c r="WZZ39" s="38"/>
      <c r="XAA39" s="38"/>
      <c r="XAB39" s="38"/>
      <c r="XAC39" s="38"/>
      <c r="XAD39" s="38"/>
      <c r="XAE39" s="33"/>
      <c r="XAF39" s="34"/>
      <c r="XAG39" s="34"/>
      <c r="XAH39" s="37"/>
      <c r="XAI39" s="38"/>
      <c r="XAJ39" s="38"/>
      <c r="XAK39" s="38"/>
      <c r="XAL39" s="38"/>
      <c r="XAM39" s="38"/>
      <c r="XAN39" s="38"/>
      <c r="XAO39" s="38"/>
      <c r="XAP39" s="38"/>
      <c r="XAQ39" s="38"/>
      <c r="XAR39" s="38"/>
      <c r="XAS39" s="38"/>
      <c r="XAT39" s="38"/>
      <c r="XAU39" s="38"/>
      <c r="XAV39" s="38"/>
      <c r="XAW39" s="38"/>
      <c r="XAX39" s="38"/>
      <c r="XAY39" s="38"/>
      <c r="XAZ39" s="38"/>
      <c r="XBA39" s="33"/>
      <c r="XBB39" s="34"/>
      <c r="XBC39" s="34"/>
      <c r="XBD39" s="37"/>
      <c r="XBE39" s="38"/>
      <c r="XBF39" s="38"/>
      <c r="XBG39" s="38"/>
      <c r="XBH39" s="38"/>
      <c r="XBI39" s="38"/>
      <c r="XBJ39" s="38"/>
      <c r="XBK39" s="38"/>
      <c r="XBL39" s="38"/>
      <c r="XBM39" s="38"/>
      <c r="XBN39" s="38"/>
      <c r="XBO39" s="38"/>
      <c r="XBP39" s="38"/>
      <c r="XBQ39" s="38"/>
      <c r="XBR39" s="38"/>
      <c r="XBS39" s="38"/>
      <c r="XBT39" s="38"/>
      <c r="XBU39" s="38"/>
      <c r="XBV39" s="38"/>
      <c r="XBW39" s="33"/>
      <c r="XBX39" s="34"/>
      <c r="XBY39" s="34"/>
      <c r="XBZ39" s="37"/>
      <c r="XCA39" s="38"/>
      <c r="XCB39" s="38"/>
      <c r="XCC39" s="38"/>
      <c r="XCD39" s="38"/>
      <c r="XCE39" s="38"/>
      <c r="XCF39" s="38"/>
      <c r="XCG39" s="38"/>
      <c r="XCH39" s="38"/>
      <c r="XCI39" s="38"/>
      <c r="XCJ39" s="38"/>
      <c r="XCK39" s="38"/>
      <c r="XCL39" s="38"/>
      <c r="XCM39" s="38"/>
      <c r="XCN39" s="38"/>
      <c r="XCO39" s="38"/>
      <c r="XCP39" s="38"/>
      <c r="XCQ39" s="38"/>
      <c r="XCR39" s="38"/>
      <c r="XCS39" s="33"/>
      <c r="XCT39" s="34"/>
      <c r="XCU39" s="34"/>
      <c r="XCV39" s="37"/>
      <c r="XCW39" s="38"/>
      <c r="XCX39" s="38"/>
      <c r="XCY39" s="38"/>
      <c r="XCZ39" s="38"/>
      <c r="XDA39" s="38"/>
      <c r="XDB39" s="38"/>
      <c r="XDC39" s="38"/>
      <c r="XDD39" s="38"/>
      <c r="XDE39" s="38"/>
      <c r="XDF39" s="38"/>
      <c r="XDG39" s="38"/>
      <c r="XDH39" s="38"/>
      <c r="XDI39" s="38"/>
      <c r="XDJ39" s="38"/>
      <c r="XDK39" s="38"/>
      <c r="XDL39" s="38"/>
      <c r="XDM39" s="38"/>
      <c r="XDN39" s="38"/>
      <c r="XDO39" s="33"/>
      <c r="XDP39" s="34"/>
      <c r="XDQ39" s="34"/>
      <c r="XDR39" s="37"/>
      <c r="XDS39" s="38"/>
      <c r="XDT39" s="38"/>
      <c r="XDU39" s="38"/>
      <c r="XDV39" s="38"/>
      <c r="XDW39" s="38"/>
      <c r="XDX39" s="38"/>
      <c r="XDY39" s="38"/>
      <c r="XDZ39" s="38"/>
      <c r="XEA39" s="38"/>
      <c r="XEB39" s="38"/>
      <c r="XEC39" s="38"/>
      <c r="XED39" s="38"/>
      <c r="XEE39" s="38"/>
      <c r="XEF39" s="38"/>
      <c r="XEG39" s="38"/>
      <c r="XEH39" s="38"/>
      <c r="XEI39" s="38"/>
      <c r="XEJ39" s="38"/>
      <c r="XEK39" s="33"/>
      <c r="XEL39" s="34"/>
      <c r="XEM39" s="34"/>
      <c r="XEN39" s="37"/>
      <c r="XEO39" s="38"/>
      <c r="XEP39" s="38"/>
      <c r="XEQ39" s="38"/>
      <c r="XER39" s="38"/>
      <c r="XES39" s="38"/>
      <c r="XET39" s="38"/>
      <c r="XEU39" s="38"/>
      <c r="XEV39" s="38"/>
      <c r="XEW39" s="38"/>
      <c r="XEX39" s="38"/>
      <c r="XEY39" s="38"/>
      <c r="XEZ39" s="38"/>
      <c r="XFA39" s="38"/>
      <c r="XFB39" s="38"/>
      <c r="XFC39" s="38"/>
    </row>
    <row r="40" spans="1:16383" s="40" customFormat="1" x14ac:dyDescent="0.3">
      <c r="A40" s="37" t="s">
        <v>102</v>
      </c>
      <c r="B40" s="33" t="s">
        <v>49</v>
      </c>
      <c r="C40" s="33">
        <v>60</v>
      </c>
      <c r="D40" s="33" t="s">
        <v>44</v>
      </c>
      <c r="E40" s="33">
        <v>120</v>
      </c>
      <c r="F40" s="33">
        <v>399</v>
      </c>
      <c r="G40" s="33">
        <v>55</v>
      </c>
      <c r="H40" s="33"/>
      <c r="I40" s="33">
        <v>43</v>
      </c>
      <c r="J40" s="33">
        <v>43</v>
      </c>
      <c r="K40" s="33">
        <v>43</v>
      </c>
      <c r="L40" s="33">
        <v>43</v>
      </c>
      <c r="M40" s="42">
        <v>58</v>
      </c>
      <c r="N40" s="33"/>
      <c r="O40" s="33">
        <v>143</v>
      </c>
      <c r="P40" s="33"/>
      <c r="Q40" s="33">
        <v>91</v>
      </c>
      <c r="R40" s="33"/>
      <c r="S40" s="33"/>
      <c r="T40" s="34">
        <f t="shared" si="1"/>
        <v>519</v>
      </c>
      <c r="U40" s="34">
        <f t="shared" si="2"/>
        <v>0</v>
      </c>
      <c r="V40" s="35">
        <f t="shared" si="3"/>
        <v>1</v>
      </c>
      <c r="W40" s="13"/>
      <c r="X40" s="36" t="str">
        <f t="shared" si="4"/>
        <v/>
      </c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  <c r="BA40" s="31"/>
      <c r="BB40" s="31"/>
      <c r="BC40" s="31"/>
      <c r="BD40" s="31"/>
      <c r="BE40" s="31"/>
      <c r="BF40" s="31"/>
      <c r="BG40" s="31"/>
      <c r="BH40" s="31"/>
      <c r="BI40" s="31"/>
      <c r="BJ40" s="31"/>
      <c r="BK40" s="31"/>
      <c r="BL40" s="31"/>
      <c r="BM40" s="31"/>
      <c r="BN40" s="31"/>
      <c r="BO40" s="31"/>
      <c r="BP40" s="31"/>
      <c r="BQ40" s="31"/>
      <c r="BR40" s="31"/>
      <c r="BS40" s="31"/>
      <c r="BT40" s="31"/>
      <c r="BU40" s="31"/>
      <c r="BV40" s="31"/>
      <c r="BW40" s="31"/>
      <c r="BX40" s="31"/>
      <c r="BY40" s="31"/>
      <c r="BZ40" s="31"/>
      <c r="CA40" s="31"/>
      <c r="CB40" s="31"/>
      <c r="CC40" s="31"/>
      <c r="CD40" s="31"/>
      <c r="CE40" s="31"/>
      <c r="CF40" s="31"/>
      <c r="CG40" s="31"/>
      <c r="CH40" s="31"/>
      <c r="CI40" s="31"/>
      <c r="CJ40" s="31"/>
      <c r="CK40" s="31"/>
      <c r="CL40" s="31"/>
      <c r="CM40" s="31"/>
      <c r="CN40" s="31"/>
      <c r="CO40" s="31"/>
      <c r="CP40" s="31"/>
      <c r="CQ40" s="31"/>
      <c r="CR40" s="31"/>
      <c r="CS40" s="31"/>
      <c r="CT40" s="31"/>
      <c r="CU40" s="31"/>
      <c r="CV40" s="31"/>
      <c r="CW40" s="31"/>
      <c r="CX40" s="31"/>
      <c r="CY40" s="31"/>
      <c r="CZ40" s="31"/>
      <c r="DA40" s="31"/>
      <c r="DB40" s="31"/>
      <c r="DC40" s="31"/>
      <c r="DD40" s="31"/>
      <c r="DE40" s="31"/>
      <c r="DF40" s="31"/>
      <c r="DG40" s="31"/>
      <c r="DH40" s="31"/>
      <c r="DI40" s="31"/>
      <c r="DJ40" s="31"/>
      <c r="DK40" s="31"/>
      <c r="DL40" s="31"/>
      <c r="DM40" s="31"/>
      <c r="DN40" s="31"/>
      <c r="DO40" s="31"/>
      <c r="DP40" s="31"/>
      <c r="DQ40" s="31"/>
      <c r="DR40" s="31"/>
      <c r="DS40" s="31"/>
      <c r="DT40" s="31"/>
      <c r="DU40" s="31"/>
      <c r="DV40" s="31"/>
      <c r="DW40" s="31"/>
      <c r="DX40" s="31"/>
      <c r="DY40" s="31"/>
      <c r="DZ40" s="31"/>
      <c r="EA40" s="31"/>
      <c r="EB40" s="31"/>
      <c r="EC40" s="31"/>
      <c r="ED40" s="31"/>
      <c r="EE40" s="31"/>
      <c r="EF40" s="31"/>
      <c r="EG40" s="31"/>
      <c r="EH40" s="31"/>
      <c r="EI40" s="31"/>
      <c r="EJ40" s="31"/>
      <c r="EK40" s="31"/>
      <c r="EL40" s="31"/>
      <c r="EM40" s="31"/>
      <c r="EN40" s="31"/>
      <c r="EO40" s="31"/>
      <c r="EP40" s="31"/>
      <c r="EQ40" s="31"/>
      <c r="ER40" s="31"/>
      <c r="ES40" s="31"/>
      <c r="ET40" s="31"/>
      <c r="EU40" s="31"/>
      <c r="EV40" s="31"/>
      <c r="EW40" s="31"/>
      <c r="EX40" s="31"/>
      <c r="EY40" s="31"/>
      <c r="EZ40" s="31"/>
      <c r="FA40" s="31"/>
      <c r="FB40" s="31"/>
      <c r="FC40" s="31"/>
      <c r="FD40" s="31"/>
      <c r="FE40" s="31"/>
      <c r="FF40" s="31"/>
      <c r="FG40" s="31"/>
      <c r="FH40" s="31"/>
      <c r="FI40" s="31"/>
      <c r="FJ40" s="31"/>
      <c r="FK40" s="31"/>
      <c r="FL40" s="31"/>
      <c r="FM40" s="31"/>
      <c r="FN40" s="31"/>
      <c r="FO40" s="31"/>
      <c r="FP40" s="31"/>
      <c r="FQ40" s="31"/>
      <c r="FR40" s="31"/>
      <c r="FS40" s="31"/>
      <c r="FT40" s="31"/>
      <c r="FU40" s="31"/>
      <c r="FV40" s="31"/>
      <c r="FW40" s="31"/>
      <c r="FX40" s="31"/>
      <c r="FY40" s="31"/>
      <c r="FZ40" s="31"/>
      <c r="GA40" s="31"/>
      <c r="GB40" s="31"/>
      <c r="GC40" s="31"/>
      <c r="GD40" s="31"/>
      <c r="GE40" s="31"/>
      <c r="GF40" s="31"/>
      <c r="GG40" s="31"/>
      <c r="GH40" s="31"/>
      <c r="GI40" s="31"/>
      <c r="GJ40" s="31"/>
      <c r="GK40" s="31"/>
      <c r="GL40" s="31"/>
      <c r="GM40" s="31"/>
      <c r="GN40" s="31"/>
      <c r="GO40" s="31"/>
      <c r="GP40" s="31"/>
      <c r="GQ40" s="31"/>
      <c r="GR40" s="31"/>
      <c r="GS40" s="31"/>
      <c r="GT40" s="31"/>
      <c r="GU40" s="31"/>
      <c r="GV40" s="31"/>
      <c r="GW40" s="31"/>
      <c r="GX40" s="31"/>
      <c r="GY40" s="31"/>
      <c r="GZ40" s="31"/>
      <c r="HA40" s="31"/>
      <c r="HB40" s="31"/>
      <c r="HC40" s="31"/>
      <c r="HD40" s="31"/>
      <c r="HE40" s="31"/>
      <c r="HF40" s="31"/>
      <c r="HG40" s="31"/>
      <c r="HH40" s="31"/>
      <c r="HI40" s="31"/>
      <c r="HJ40" s="31"/>
      <c r="HK40" s="31"/>
      <c r="HL40" s="31"/>
      <c r="HM40" s="31"/>
      <c r="HN40" s="31"/>
      <c r="HO40" s="31"/>
      <c r="HP40" s="31"/>
      <c r="HQ40" s="31"/>
      <c r="HR40" s="31"/>
      <c r="HS40" s="31"/>
      <c r="HT40" s="31"/>
      <c r="HU40" s="31"/>
      <c r="HV40" s="31"/>
      <c r="HW40" s="31"/>
      <c r="HX40" s="31"/>
      <c r="HY40" s="31"/>
      <c r="HZ40" s="31"/>
      <c r="IA40" s="31"/>
      <c r="IB40" s="31"/>
      <c r="IC40" s="31"/>
      <c r="ID40" s="31"/>
      <c r="IE40" s="31"/>
      <c r="IF40" s="31"/>
      <c r="IG40" s="31"/>
      <c r="IH40" s="31"/>
      <c r="II40" s="31"/>
      <c r="IJ40" s="31"/>
      <c r="IK40" s="31"/>
      <c r="IL40" s="31"/>
      <c r="IM40" s="31"/>
      <c r="IN40" s="31"/>
      <c r="IO40" s="31"/>
      <c r="IP40" s="31"/>
      <c r="IQ40" s="31"/>
      <c r="IR40" s="31"/>
      <c r="IS40" s="31"/>
      <c r="IT40" s="31"/>
      <c r="IU40" s="31"/>
      <c r="IV40" s="31"/>
      <c r="IW40" s="31"/>
      <c r="IX40" s="31"/>
      <c r="IY40" s="31"/>
      <c r="IZ40" s="31"/>
      <c r="JA40" s="31"/>
      <c r="JB40" s="31"/>
      <c r="JC40" s="31"/>
      <c r="JD40" s="31"/>
      <c r="JE40" s="31"/>
      <c r="JF40" s="31"/>
      <c r="JG40" s="31"/>
      <c r="JH40" s="31"/>
      <c r="JI40" s="31"/>
      <c r="JJ40" s="31"/>
      <c r="JK40" s="31"/>
      <c r="JL40" s="31"/>
      <c r="JM40" s="31"/>
      <c r="JN40" s="31"/>
      <c r="JO40" s="31"/>
      <c r="JP40" s="31"/>
      <c r="JQ40" s="31"/>
      <c r="JR40" s="31"/>
      <c r="JS40" s="31"/>
      <c r="JT40" s="31"/>
      <c r="JU40" s="31"/>
      <c r="JV40" s="31"/>
      <c r="JW40" s="31"/>
      <c r="JX40" s="31"/>
      <c r="JY40" s="31"/>
      <c r="JZ40" s="31"/>
      <c r="KA40" s="31"/>
      <c r="KB40" s="31"/>
      <c r="KC40" s="31"/>
      <c r="KD40" s="31"/>
      <c r="KE40" s="31"/>
      <c r="KF40" s="31"/>
      <c r="KG40" s="31"/>
      <c r="KH40" s="31"/>
      <c r="KI40" s="31"/>
      <c r="KJ40" s="31"/>
      <c r="KK40" s="31"/>
      <c r="KL40" s="31"/>
      <c r="KM40" s="31"/>
      <c r="KN40" s="31"/>
      <c r="KO40" s="31"/>
      <c r="KP40" s="31"/>
      <c r="KQ40" s="31"/>
      <c r="KR40" s="31"/>
      <c r="KS40" s="31"/>
      <c r="KT40" s="31"/>
      <c r="KU40" s="31"/>
      <c r="KV40" s="31"/>
      <c r="KW40" s="31"/>
      <c r="KX40" s="31"/>
      <c r="KY40" s="31"/>
      <c r="KZ40" s="31"/>
      <c r="LA40" s="31"/>
      <c r="LB40" s="31"/>
      <c r="LC40" s="31"/>
      <c r="LD40" s="31"/>
      <c r="LE40" s="31"/>
      <c r="LF40" s="31"/>
      <c r="LG40" s="31"/>
      <c r="LH40" s="31"/>
      <c r="LI40" s="31"/>
      <c r="LJ40" s="31"/>
      <c r="LK40" s="31"/>
      <c r="LL40" s="31"/>
      <c r="LM40" s="31"/>
      <c r="LN40" s="31"/>
      <c r="LO40" s="31"/>
      <c r="LP40" s="31"/>
      <c r="LQ40" s="31"/>
      <c r="LR40" s="31"/>
      <c r="LS40" s="31"/>
      <c r="LT40" s="31"/>
      <c r="LU40" s="31"/>
      <c r="LV40" s="31"/>
      <c r="LW40" s="31"/>
      <c r="LX40" s="31"/>
      <c r="LY40" s="31"/>
      <c r="LZ40" s="31"/>
      <c r="MA40" s="31"/>
      <c r="MB40" s="31"/>
      <c r="MC40" s="31"/>
      <c r="MD40" s="31"/>
      <c r="ME40" s="31"/>
      <c r="MF40" s="31"/>
      <c r="MG40" s="31"/>
      <c r="MH40" s="31"/>
      <c r="MI40" s="31"/>
      <c r="MJ40" s="31"/>
      <c r="MK40" s="31"/>
      <c r="ML40" s="31"/>
      <c r="MM40" s="31"/>
      <c r="MN40" s="31"/>
      <c r="MO40" s="31"/>
      <c r="MP40" s="31"/>
      <c r="MQ40" s="31"/>
      <c r="MR40" s="31"/>
      <c r="MS40" s="31"/>
      <c r="MT40" s="31"/>
      <c r="MU40" s="31"/>
      <c r="MV40" s="31"/>
      <c r="MW40" s="31"/>
      <c r="MX40" s="31"/>
      <c r="MY40" s="31"/>
      <c r="MZ40" s="31"/>
      <c r="NA40" s="31"/>
      <c r="NB40" s="31"/>
      <c r="NC40" s="31"/>
      <c r="ND40" s="31"/>
      <c r="NE40" s="31"/>
      <c r="NF40" s="31"/>
      <c r="NG40" s="31"/>
      <c r="NH40" s="31"/>
      <c r="NI40" s="31"/>
      <c r="NJ40" s="31"/>
      <c r="NK40" s="31"/>
      <c r="NL40" s="31"/>
      <c r="NM40" s="31"/>
      <c r="NN40" s="31"/>
      <c r="NO40" s="31"/>
      <c r="NP40" s="31"/>
      <c r="NQ40" s="31"/>
      <c r="NR40" s="31"/>
      <c r="NS40" s="31"/>
      <c r="NT40" s="31"/>
      <c r="NU40" s="31"/>
      <c r="NV40" s="31"/>
      <c r="NW40" s="31"/>
      <c r="NX40" s="31"/>
      <c r="NY40" s="31"/>
      <c r="NZ40" s="31"/>
      <c r="OA40" s="31"/>
      <c r="OB40" s="31"/>
      <c r="OC40" s="31"/>
      <c r="OD40" s="31"/>
      <c r="OE40" s="31"/>
      <c r="OF40" s="31"/>
      <c r="OG40" s="31"/>
      <c r="OH40" s="31"/>
      <c r="OI40" s="31"/>
      <c r="OJ40" s="31"/>
      <c r="OK40" s="31"/>
      <c r="OL40" s="31"/>
      <c r="OM40" s="31"/>
      <c r="ON40" s="31"/>
      <c r="OO40" s="31"/>
      <c r="OP40" s="31"/>
      <c r="OQ40" s="31"/>
      <c r="OR40" s="31"/>
      <c r="OS40" s="31"/>
      <c r="OT40" s="31"/>
      <c r="OU40" s="31"/>
      <c r="OV40" s="31"/>
      <c r="OW40" s="31"/>
      <c r="OX40" s="31"/>
      <c r="OY40" s="31"/>
      <c r="OZ40" s="31"/>
      <c r="PA40" s="31"/>
      <c r="PB40" s="31"/>
      <c r="PC40" s="31"/>
      <c r="PD40" s="31"/>
      <c r="PE40" s="31"/>
      <c r="PF40" s="31"/>
      <c r="PG40" s="31"/>
      <c r="PH40" s="31"/>
      <c r="PI40" s="31"/>
      <c r="PJ40" s="31"/>
      <c r="PK40" s="31"/>
      <c r="PL40" s="31"/>
      <c r="PM40" s="31"/>
      <c r="PN40" s="31"/>
      <c r="PO40" s="31"/>
      <c r="PP40" s="31"/>
      <c r="PQ40" s="31"/>
      <c r="PR40" s="31"/>
      <c r="PS40" s="31"/>
      <c r="PT40" s="31"/>
      <c r="PU40" s="31"/>
      <c r="PV40" s="31"/>
      <c r="PW40" s="31"/>
      <c r="PX40" s="31"/>
      <c r="PY40" s="31"/>
      <c r="PZ40" s="31"/>
      <c r="QA40" s="31"/>
      <c r="QB40" s="31"/>
      <c r="QC40" s="31"/>
    </row>
    <row r="41" spans="1:16383" s="40" customFormat="1" x14ac:dyDescent="0.3">
      <c r="A41" s="37" t="s">
        <v>103</v>
      </c>
      <c r="B41" s="33" t="s">
        <v>49</v>
      </c>
      <c r="C41" s="33">
        <v>90</v>
      </c>
      <c r="D41" s="33" t="s">
        <v>46</v>
      </c>
      <c r="E41" s="33">
        <v>120</v>
      </c>
      <c r="F41" s="33">
        <v>615</v>
      </c>
      <c r="G41" s="33">
        <v>55</v>
      </c>
      <c r="H41" s="33"/>
      <c r="I41" s="33">
        <v>70</v>
      </c>
      <c r="J41" s="33">
        <v>70</v>
      </c>
      <c r="K41" s="33">
        <v>70</v>
      </c>
      <c r="L41" s="33">
        <v>70</v>
      </c>
      <c r="M41" s="33">
        <v>85</v>
      </c>
      <c r="N41" s="38">
        <v>3</v>
      </c>
      <c r="O41" s="33">
        <v>140</v>
      </c>
      <c r="P41" s="33">
        <v>143</v>
      </c>
      <c r="Q41" s="33">
        <v>29</v>
      </c>
      <c r="R41" s="33"/>
      <c r="S41" s="33"/>
      <c r="T41" s="34">
        <f t="shared" si="1"/>
        <v>735</v>
      </c>
      <c r="U41" s="34">
        <f t="shared" si="2"/>
        <v>0</v>
      </c>
      <c r="V41" s="35">
        <f t="shared" si="3"/>
        <v>1</v>
      </c>
      <c r="W41" s="13"/>
      <c r="X41" s="36" t="str">
        <f t="shared" si="4"/>
        <v/>
      </c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1"/>
      <c r="BA41" s="31"/>
      <c r="BB41" s="31"/>
      <c r="BC41" s="31"/>
      <c r="BD41" s="31"/>
      <c r="BE41" s="31"/>
      <c r="BF41" s="31"/>
      <c r="BG41" s="31"/>
      <c r="BH41" s="31"/>
      <c r="BI41" s="31"/>
      <c r="BJ41" s="31"/>
      <c r="BK41" s="31"/>
      <c r="BL41" s="31"/>
      <c r="BM41" s="31"/>
      <c r="BN41" s="31"/>
      <c r="BO41" s="31"/>
      <c r="BP41" s="31"/>
      <c r="BQ41" s="31"/>
      <c r="BR41" s="31"/>
      <c r="BS41" s="31"/>
      <c r="BT41" s="31"/>
      <c r="BU41" s="31"/>
      <c r="BV41" s="31"/>
      <c r="BW41" s="31"/>
      <c r="BX41" s="31"/>
      <c r="BY41" s="31"/>
      <c r="BZ41" s="31"/>
      <c r="CA41" s="31"/>
      <c r="CB41" s="31"/>
      <c r="CC41" s="31"/>
      <c r="CD41" s="31"/>
      <c r="CE41" s="31"/>
      <c r="CF41" s="31"/>
      <c r="CG41" s="31"/>
      <c r="CH41" s="31"/>
      <c r="CI41" s="31"/>
      <c r="CJ41" s="31"/>
      <c r="CK41" s="31"/>
      <c r="CL41" s="31"/>
      <c r="CM41" s="31"/>
      <c r="CN41" s="31"/>
      <c r="CO41" s="31"/>
      <c r="CP41" s="31"/>
      <c r="CQ41" s="31"/>
      <c r="CR41" s="31"/>
      <c r="CS41" s="31"/>
      <c r="CT41" s="31"/>
      <c r="CU41" s="31"/>
      <c r="CV41" s="31"/>
      <c r="CW41" s="31"/>
      <c r="CX41" s="31"/>
      <c r="CY41" s="31"/>
      <c r="CZ41" s="31"/>
      <c r="DA41" s="31"/>
      <c r="DB41" s="31"/>
      <c r="DC41" s="31"/>
      <c r="DD41" s="31"/>
      <c r="DE41" s="31"/>
      <c r="DF41" s="31"/>
      <c r="DG41" s="31"/>
      <c r="DH41" s="31"/>
      <c r="DI41" s="31"/>
      <c r="DJ41" s="31"/>
      <c r="DK41" s="31"/>
      <c r="DL41" s="31"/>
      <c r="DM41" s="31"/>
      <c r="DN41" s="31"/>
      <c r="DO41" s="31"/>
      <c r="DP41" s="31"/>
      <c r="DQ41" s="31"/>
      <c r="DR41" s="31"/>
      <c r="DS41" s="31"/>
      <c r="DT41" s="31"/>
      <c r="DU41" s="31"/>
      <c r="DV41" s="31"/>
      <c r="DW41" s="31"/>
      <c r="DX41" s="31"/>
      <c r="DY41" s="31"/>
      <c r="DZ41" s="31"/>
      <c r="EA41" s="31"/>
      <c r="EB41" s="31"/>
      <c r="EC41" s="31"/>
      <c r="ED41" s="31"/>
      <c r="EE41" s="31"/>
      <c r="EF41" s="31"/>
      <c r="EG41" s="31"/>
      <c r="EH41" s="31"/>
      <c r="EI41" s="31"/>
      <c r="EJ41" s="31"/>
      <c r="EK41" s="31"/>
      <c r="EL41" s="31"/>
      <c r="EM41" s="31"/>
      <c r="EN41" s="31"/>
      <c r="EO41" s="31"/>
      <c r="EP41" s="31"/>
      <c r="EQ41" s="31"/>
      <c r="ER41" s="31"/>
      <c r="ES41" s="31"/>
      <c r="ET41" s="31"/>
      <c r="EU41" s="31"/>
      <c r="EV41" s="31"/>
      <c r="EW41" s="31"/>
      <c r="EX41" s="31"/>
      <c r="EY41" s="31"/>
      <c r="EZ41" s="31"/>
      <c r="FA41" s="31"/>
      <c r="FB41" s="31"/>
      <c r="FC41" s="31"/>
      <c r="FD41" s="31"/>
      <c r="FE41" s="31"/>
      <c r="FF41" s="31"/>
      <c r="FG41" s="31"/>
      <c r="FH41" s="31"/>
      <c r="FI41" s="31"/>
      <c r="FJ41" s="31"/>
      <c r="FK41" s="31"/>
      <c r="FL41" s="31"/>
      <c r="FM41" s="31"/>
      <c r="FN41" s="31"/>
      <c r="FO41" s="31"/>
      <c r="FP41" s="31"/>
      <c r="FQ41" s="31"/>
      <c r="FR41" s="31"/>
      <c r="FS41" s="31"/>
      <c r="FT41" s="31"/>
      <c r="FU41" s="31"/>
      <c r="FV41" s="31"/>
      <c r="FW41" s="31"/>
      <c r="FX41" s="31"/>
      <c r="FY41" s="31"/>
      <c r="FZ41" s="31"/>
      <c r="GA41" s="31"/>
      <c r="GB41" s="31"/>
      <c r="GC41" s="31"/>
      <c r="GD41" s="31"/>
      <c r="GE41" s="31"/>
      <c r="GF41" s="31"/>
      <c r="GG41" s="31"/>
      <c r="GH41" s="31"/>
      <c r="GI41" s="31"/>
      <c r="GJ41" s="31"/>
      <c r="GK41" s="31"/>
      <c r="GL41" s="31"/>
      <c r="GM41" s="31"/>
      <c r="GN41" s="31"/>
      <c r="GO41" s="31"/>
      <c r="GP41" s="31"/>
      <c r="GQ41" s="31"/>
      <c r="GR41" s="31"/>
      <c r="GS41" s="31"/>
      <c r="GT41" s="31"/>
      <c r="GU41" s="31"/>
      <c r="GV41" s="31"/>
      <c r="GW41" s="31"/>
      <c r="GX41" s="31"/>
      <c r="GY41" s="31"/>
      <c r="GZ41" s="31"/>
      <c r="HA41" s="31"/>
      <c r="HB41" s="31"/>
      <c r="HC41" s="31"/>
      <c r="HD41" s="31"/>
      <c r="HE41" s="31"/>
      <c r="HF41" s="31"/>
      <c r="HG41" s="31"/>
      <c r="HH41" s="31"/>
      <c r="HI41" s="31"/>
      <c r="HJ41" s="31"/>
      <c r="HK41" s="31"/>
      <c r="HL41" s="31"/>
      <c r="HM41" s="31"/>
      <c r="HN41" s="31"/>
      <c r="HO41" s="31"/>
      <c r="HP41" s="31"/>
      <c r="HQ41" s="31"/>
      <c r="HR41" s="31"/>
      <c r="HS41" s="31"/>
      <c r="HT41" s="31"/>
      <c r="HU41" s="31"/>
      <c r="HV41" s="31"/>
      <c r="HW41" s="31"/>
      <c r="HX41" s="31"/>
      <c r="HY41" s="31"/>
      <c r="HZ41" s="31"/>
      <c r="IA41" s="31"/>
      <c r="IB41" s="31"/>
      <c r="IC41" s="31"/>
      <c r="ID41" s="31"/>
      <c r="IE41" s="31"/>
      <c r="IF41" s="31"/>
      <c r="IG41" s="31"/>
      <c r="IH41" s="31"/>
      <c r="II41" s="31"/>
      <c r="IJ41" s="31"/>
      <c r="IK41" s="31"/>
      <c r="IL41" s="31"/>
      <c r="IM41" s="31"/>
      <c r="IN41" s="31"/>
      <c r="IO41" s="31"/>
      <c r="IP41" s="31"/>
      <c r="IQ41" s="31"/>
      <c r="IR41" s="31"/>
      <c r="IS41" s="31"/>
      <c r="IT41" s="31"/>
      <c r="IU41" s="31"/>
      <c r="IV41" s="31"/>
      <c r="IW41" s="31"/>
      <c r="IX41" s="31"/>
      <c r="IY41" s="31"/>
      <c r="IZ41" s="31"/>
      <c r="JA41" s="31"/>
      <c r="JB41" s="31"/>
      <c r="JC41" s="31"/>
      <c r="JD41" s="31"/>
      <c r="JE41" s="31"/>
      <c r="JF41" s="31"/>
      <c r="JG41" s="31"/>
      <c r="JH41" s="31"/>
      <c r="JI41" s="31"/>
      <c r="JJ41" s="31"/>
      <c r="JK41" s="31"/>
      <c r="JL41" s="31"/>
      <c r="JM41" s="31"/>
      <c r="JN41" s="31"/>
      <c r="JO41" s="31"/>
      <c r="JP41" s="31"/>
      <c r="JQ41" s="31"/>
      <c r="JR41" s="31"/>
      <c r="JS41" s="31"/>
      <c r="JT41" s="31"/>
      <c r="JU41" s="31"/>
      <c r="JV41" s="31"/>
      <c r="JW41" s="31"/>
      <c r="JX41" s="31"/>
      <c r="JY41" s="31"/>
      <c r="JZ41" s="31"/>
      <c r="KA41" s="31"/>
      <c r="KB41" s="31"/>
      <c r="KC41" s="31"/>
      <c r="KD41" s="31"/>
      <c r="KE41" s="31"/>
      <c r="KF41" s="31"/>
      <c r="KG41" s="31"/>
      <c r="KH41" s="31"/>
      <c r="KI41" s="31"/>
      <c r="KJ41" s="31"/>
      <c r="KK41" s="31"/>
      <c r="KL41" s="31"/>
      <c r="KM41" s="31"/>
      <c r="KN41" s="31"/>
      <c r="KO41" s="31"/>
      <c r="KP41" s="31"/>
      <c r="KQ41" s="31"/>
      <c r="KR41" s="31"/>
      <c r="KS41" s="31"/>
      <c r="KT41" s="31"/>
      <c r="KU41" s="31"/>
      <c r="KV41" s="31"/>
      <c r="KW41" s="31"/>
      <c r="KX41" s="31"/>
      <c r="KY41" s="31"/>
      <c r="KZ41" s="31"/>
      <c r="LA41" s="31"/>
      <c r="LB41" s="31"/>
      <c r="LC41" s="31"/>
      <c r="LD41" s="31"/>
      <c r="LE41" s="31"/>
      <c r="LF41" s="31"/>
      <c r="LG41" s="31"/>
      <c r="LH41" s="31"/>
      <c r="LI41" s="31"/>
      <c r="LJ41" s="31"/>
      <c r="LK41" s="31"/>
      <c r="LL41" s="31"/>
      <c r="LM41" s="31"/>
      <c r="LN41" s="31"/>
      <c r="LO41" s="31"/>
      <c r="LP41" s="31"/>
      <c r="LQ41" s="31"/>
      <c r="LR41" s="31"/>
      <c r="LS41" s="31"/>
      <c r="LT41" s="31"/>
      <c r="LU41" s="31"/>
      <c r="LV41" s="31"/>
      <c r="LW41" s="31"/>
      <c r="LX41" s="31"/>
      <c r="LY41" s="31"/>
      <c r="LZ41" s="31"/>
      <c r="MA41" s="31"/>
      <c r="MB41" s="31"/>
      <c r="MC41" s="31"/>
      <c r="MD41" s="31"/>
      <c r="ME41" s="31"/>
      <c r="MF41" s="31"/>
      <c r="MG41" s="31"/>
      <c r="MH41" s="31"/>
      <c r="MI41" s="31"/>
      <c r="MJ41" s="31"/>
      <c r="MK41" s="31"/>
      <c r="ML41" s="31"/>
      <c r="MM41" s="31"/>
      <c r="MN41" s="31"/>
      <c r="MO41" s="31"/>
      <c r="MP41" s="31"/>
      <c r="MQ41" s="31"/>
      <c r="MR41" s="31"/>
      <c r="MS41" s="31"/>
      <c r="MT41" s="31"/>
      <c r="MU41" s="31"/>
      <c r="MV41" s="31"/>
      <c r="MW41" s="31"/>
      <c r="MX41" s="31"/>
      <c r="MY41" s="31"/>
      <c r="MZ41" s="31"/>
      <c r="NA41" s="31"/>
      <c r="NB41" s="31"/>
      <c r="NC41" s="31"/>
      <c r="ND41" s="31"/>
      <c r="NE41" s="31"/>
      <c r="NF41" s="31"/>
      <c r="NG41" s="31"/>
      <c r="NH41" s="31"/>
      <c r="NI41" s="31"/>
      <c r="NJ41" s="31"/>
      <c r="NK41" s="31"/>
      <c r="NL41" s="31"/>
      <c r="NM41" s="31"/>
      <c r="NN41" s="31"/>
      <c r="NO41" s="31"/>
      <c r="NP41" s="31"/>
      <c r="NQ41" s="31"/>
      <c r="NR41" s="31"/>
      <c r="NS41" s="31"/>
      <c r="NT41" s="31"/>
      <c r="NU41" s="31"/>
      <c r="NV41" s="31"/>
      <c r="NW41" s="31"/>
      <c r="NX41" s="31"/>
      <c r="NY41" s="31"/>
      <c r="NZ41" s="31"/>
      <c r="OA41" s="31"/>
      <c r="OB41" s="31"/>
      <c r="OC41" s="31"/>
      <c r="OD41" s="31"/>
      <c r="OE41" s="31"/>
      <c r="OF41" s="31"/>
      <c r="OG41" s="31"/>
      <c r="OH41" s="31"/>
      <c r="OI41" s="31"/>
      <c r="OJ41" s="31"/>
      <c r="OK41" s="31"/>
      <c r="OL41" s="31"/>
      <c r="OM41" s="31"/>
      <c r="ON41" s="31"/>
      <c r="OO41" s="31"/>
      <c r="OP41" s="31"/>
      <c r="OQ41" s="31"/>
      <c r="OR41" s="31"/>
      <c r="OS41" s="31"/>
      <c r="OT41" s="31"/>
      <c r="OU41" s="31"/>
      <c r="OV41" s="31"/>
      <c r="OW41" s="31"/>
      <c r="OX41" s="31"/>
      <c r="OY41" s="31"/>
      <c r="OZ41" s="31"/>
      <c r="PA41" s="31"/>
      <c r="PB41" s="31"/>
      <c r="PC41" s="31"/>
      <c r="PD41" s="31"/>
      <c r="PE41" s="31"/>
      <c r="PF41" s="31"/>
      <c r="PG41" s="31"/>
      <c r="PH41" s="31"/>
      <c r="PI41" s="31"/>
      <c r="PJ41" s="31"/>
      <c r="PK41" s="31"/>
      <c r="PL41" s="31"/>
      <c r="PM41" s="31"/>
      <c r="PN41" s="31"/>
      <c r="PO41" s="31"/>
      <c r="PP41" s="31"/>
      <c r="PQ41" s="31"/>
      <c r="PR41" s="31"/>
      <c r="PS41" s="31"/>
      <c r="PT41" s="31"/>
      <c r="PU41" s="31"/>
      <c r="PV41" s="31"/>
      <c r="PW41" s="31"/>
      <c r="PX41" s="31"/>
      <c r="PY41" s="31"/>
      <c r="PZ41" s="31"/>
      <c r="QA41" s="31"/>
      <c r="QB41" s="31"/>
      <c r="QC41" s="31"/>
    </row>
    <row r="42" spans="1:16383" s="40" customFormat="1" x14ac:dyDescent="0.3">
      <c r="A42" s="37" t="s">
        <v>868</v>
      </c>
      <c r="B42" s="33" t="s">
        <v>49</v>
      </c>
      <c r="C42" s="33">
        <v>90</v>
      </c>
      <c r="D42" s="33" t="s">
        <v>54</v>
      </c>
      <c r="E42" s="33"/>
      <c r="F42" s="33">
        <v>595</v>
      </c>
      <c r="G42" s="33">
        <v>60</v>
      </c>
      <c r="H42" s="33">
        <v>60</v>
      </c>
      <c r="I42" s="33">
        <v>60</v>
      </c>
      <c r="J42" s="33">
        <v>60</v>
      </c>
      <c r="K42" s="33">
        <v>60</v>
      </c>
      <c r="L42" s="33">
        <v>60</v>
      </c>
      <c r="M42" s="33">
        <v>60</v>
      </c>
      <c r="N42" s="33">
        <v>60</v>
      </c>
      <c r="O42" s="33">
        <v>60</v>
      </c>
      <c r="P42" s="33">
        <v>55</v>
      </c>
      <c r="Q42" s="33"/>
      <c r="R42" s="33"/>
      <c r="S42" s="33"/>
      <c r="T42" s="34">
        <f t="shared" si="1"/>
        <v>595</v>
      </c>
      <c r="U42" s="34">
        <f t="shared" si="2"/>
        <v>0</v>
      </c>
      <c r="V42" s="35">
        <f t="shared" si="3"/>
        <v>1</v>
      </c>
      <c r="W42" s="13"/>
      <c r="X42" s="36" t="str">
        <f t="shared" si="4"/>
        <v/>
      </c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1"/>
      <c r="BD42" s="31"/>
      <c r="BE42" s="31"/>
      <c r="BF42" s="31"/>
      <c r="BG42" s="31"/>
      <c r="BH42" s="31"/>
      <c r="BI42" s="31"/>
      <c r="BJ42" s="31"/>
      <c r="BK42" s="31"/>
      <c r="BL42" s="31"/>
      <c r="BM42" s="31"/>
      <c r="BN42" s="31"/>
      <c r="BO42" s="31"/>
      <c r="BP42" s="31"/>
      <c r="BQ42" s="31"/>
      <c r="BR42" s="31"/>
      <c r="BS42" s="31"/>
      <c r="BT42" s="31"/>
      <c r="BU42" s="31"/>
      <c r="BV42" s="31"/>
      <c r="BW42" s="31"/>
      <c r="BX42" s="31"/>
      <c r="BY42" s="31"/>
      <c r="BZ42" s="31"/>
      <c r="CA42" s="31"/>
      <c r="CB42" s="31"/>
      <c r="CC42" s="31"/>
      <c r="CD42" s="31"/>
      <c r="CE42" s="31"/>
      <c r="CF42" s="31"/>
      <c r="CG42" s="31"/>
      <c r="CH42" s="31"/>
      <c r="CI42" s="31"/>
      <c r="CJ42" s="31"/>
      <c r="CK42" s="31"/>
      <c r="CL42" s="31"/>
      <c r="CM42" s="31"/>
      <c r="CN42" s="31"/>
      <c r="CO42" s="31"/>
      <c r="CP42" s="31"/>
      <c r="CQ42" s="31"/>
      <c r="CR42" s="31"/>
      <c r="CS42" s="31"/>
      <c r="CT42" s="31"/>
      <c r="CU42" s="31"/>
      <c r="CV42" s="31"/>
      <c r="CW42" s="31"/>
      <c r="CX42" s="31"/>
      <c r="CY42" s="31"/>
      <c r="CZ42" s="31"/>
      <c r="DA42" s="31"/>
      <c r="DB42" s="31"/>
      <c r="DC42" s="31"/>
      <c r="DD42" s="31"/>
      <c r="DE42" s="31"/>
      <c r="DF42" s="31"/>
      <c r="DG42" s="31"/>
      <c r="DH42" s="31"/>
      <c r="DI42" s="31"/>
      <c r="DJ42" s="31"/>
      <c r="DK42" s="31"/>
      <c r="DL42" s="31"/>
      <c r="DM42" s="31"/>
      <c r="DN42" s="31"/>
      <c r="DO42" s="31"/>
      <c r="DP42" s="31"/>
      <c r="DQ42" s="31"/>
      <c r="DR42" s="31"/>
      <c r="DS42" s="31"/>
      <c r="DT42" s="31"/>
      <c r="DU42" s="31"/>
      <c r="DV42" s="31"/>
      <c r="DW42" s="31"/>
      <c r="DX42" s="31"/>
      <c r="DY42" s="31"/>
      <c r="DZ42" s="31"/>
      <c r="EA42" s="31"/>
      <c r="EB42" s="31"/>
      <c r="EC42" s="31"/>
      <c r="ED42" s="31"/>
      <c r="EE42" s="31"/>
      <c r="EF42" s="31"/>
      <c r="EG42" s="31"/>
      <c r="EH42" s="31"/>
      <c r="EI42" s="31"/>
      <c r="EJ42" s="31"/>
      <c r="EK42" s="31"/>
      <c r="EL42" s="31"/>
      <c r="EM42" s="31"/>
      <c r="EN42" s="31"/>
      <c r="EO42" s="31"/>
      <c r="EP42" s="31"/>
      <c r="EQ42" s="31"/>
      <c r="ER42" s="31"/>
      <c r="ES42" s="31"/>
      <c r="ET42" s="31"/>
      <c r="EU42" s="31"/>
      <c r="EV42" s="31"/>
      <c r="EW42" s="31"/>
      <c r="EX42" s="31"/>
      <c r="EY42" s="31"/>
      <c r="EZ42" s="31"/>
      <c r="FA42" s="31"/>
      <c r="FB42" s="31"/>
      <c r="FC42" s="31"/>
      <c r="FD42" s="31"/>
      <c r="FE42" s="31"/>
      <c r="FF42" s="31"/>
      <c r="FG42" s="31"/>
      <c r="FH42" s="31"/>
      <c r="FI42" s="31"/>
      <c r="FJ42" s="31"/>
      <c r="FK42" s="31"/>
      <c r="FL42" s="31"/>
      <c r="FM42" s="31"/>
      <c r="FN42" s="31"/>
      <c r="FO42" s="31"/>
      <c r="FP42" s="31"/>
      <c r="FQ42" s="31"/>
      <c r="FR42" s="31"/>
      <c r="FS42" s="31"/>
      <c r="FT42" s="31"/>
      <c r="FU42" s="31"/>
      <c r="FV42" s="31"/>
      <c r="FW42" s="31"/>
      <c r="FX42" s="31"/>
      <c r="FY42" s="31"/>
      <c r="FZ42" s="31"/>
      <c r="GA42" s="31"/>
      <c r="GB42" s="31"/>
      <c r="GC42" s="31"/>
      <c r="GD42" s="31"/>
      <c r="GE42" s="31"/>
      <c r="GF42" s="31"/>
      <c r="GG42" s="31"/>
      <c r="GH42" s="31"/>
      <c r="GI42" s="31"/>
      <c r="GJ42" s="31"/>
      <c r="GK42" s="31"/>
      <c r="GL42" s="31"/>
      <c r="GM42" s="31"/>
      <c r="GN42" s="31"/>
      <c r="GO42" s="31"/>
      <c r="GP42" s="31"/>
      <c r="GQ42" s="31"/>
      <c r="GR42" s="31"/>
      <c r="GS42" s="31"/>
      <c r="GT42" s="31"/>
      <c r="GU42" s="31"/>
      <c r="GV42" s="31"/>
      <c r="GW42" s="31"/>
      <c r="GX42" s="31"/>
      <c r="GY42" s="31"/>
      <c r="GZ42" s="31"/>
      <c r="HA42" s="31"/>
      <c r="HB42" s="31"/>
      <c r="HC42" s="31"/>
      <c r="HD42" s="31"/>
      <c r="HE42" s="31"/>
      <c r="HF42" s="31"/>
      <c r="HG42" s="31"/>
      <c r="HH42" s="31"/>
      <c r="HI42" s="31"/>
      <c r="HJ42" s="31"/>
      <c r="HK42" s="31"/>
      <c r="HL42" s="31"/>
      <c r="HM42" s="31"/>
      <c r="HN42" s="31"/>
      <c r="HO42" s="31"/>
      <c r="HP42" s="31"/>
      <c r="HQ42" s="31"/>
      <c r="HR42" s="31"/>
      <c r="HS42" s="31"/>
      <c r="HT42" s="31"/>
      <c r="HU42" s="31"/>
      <c r="HV42" s="31"/>
      <c r="HW42" s="31"/>
      <c r="HX42" s="31"/>
      <c r="HY42" s="31"/>
      <c r="HZ42" s="31"/>
      <c r="IA42" s="31"/>
      <c r="IB42" s="31"/>
      <c r="IC42" s="31"/>
      <c r="ID42" s="31"/>
      <c r="IE42" s="31"/>
      <c r="IF42" s="31"/>
      <c r="IG42" s="31"/>
      <c r="IH42" s="31"/>
      <c r="II42" s="31"/>
      <c r="IJ42" s="31"/>
      <c r="IK42" s="31"/>
      <c r="IL42" s="31"/>
      <c r="IM42" s="31"/>
      <c r="IN42" s="31"/>
      <c r="IO42" s="31"/>
      <c r="IP42" s="31"/>
      <c r="IQ42" s="31"/>
      <c r="IR42" s="31"/>
      <c r="IS42" s="31"/>
      <c r="IT42" s="31"/>
      <c r="IU42" s="31"/>
      <c r="IV42" s="31"/>
      <c r="IW42" s="31"/>
      <c r="IX42" s="31"/>
      <c r="IY42" s="31"/>
      <c r="IZ42" s="31"/>
      <c r="JA42" s="31"/>
      <c r="JB42" s="31"/>
      <c r="JC42" s="31"/>
      <c r="JD42" s="31"/>
      <c r="JE42" s="31"/>
      <c r="JF42" s="31"/>
      <c r="JG42" s="31"/>
      <c r="JH42" s="31"/>
      <c r="JI42" s="31"/>
      <c r="JJ42" s="31"/>
      <c r="JK42" s="31"/>
      <c r="JL42" s="31"/>
      <c r="JM42" s="31"/>
      <c r="JN42" s="31"/>
      <c r="JO42" s="31"/>
      <c r="JP42" s="31"/>
      <c r="JQ42" s="31"/>
      <c r="JR42" s="31"/>
      <c r="JS42" s="31"/>
      <c r="JT42" s="31"/>
      <c r="JU42" s="31"/>
      <c r="JV42" s="31"/>
      <c r="JW42" s="31"/>
      <c r="JX42" s="31"/>
      <c r="JY42" s="31"/>
      <c r="JZ42" s="31"/>
      <c r="KA42" s="31"/>
      <c r="KB42" s="31"/>
      <c r="KC42" s="31"/>
      <c r="KD42" s="31"/>
      <c r="KE42" s="31"/>
      <c r="KF42" s="31"/>
      <c r="KG42" s="31"/>
      <c r="KH42" s="31"/>
      <c r="KI42" s="31"/>
      <c r="KJ42" s="31"/>
      <c r="KK42" s="31"/>
      <c r="KL42" s="31"/>
      <c r="KM42" s="31"/>
      <c r="KN42" s="31"/>
      <c r="KO42" s="31"/>
      <c r="KP42" s="31"/>
      <c r="KQ42" s="31"/>
      <c r="KR42" s="31"/>
      <c r="KS42" s="31"/>
      <c r="KT42" s="31"/>
      <c r="KU42" s="31"/>
      <c r="KV42" s="31"/>
      <c r="KW42" s="31"/>
      <c r="KX42" s="31"/>
      <c r="KY42" s="31"/>
      <c r="KZ42" s="31"/>
      <c r="LA42" s="31"/>
      <c r="LB42" s="31"/>
      <c r="LC42" s="31"/>
      <c r="LD42" s="31"/>
      <c r="LE42" s="31"/>
      <c r="LF42" s="31"/>
      <c r="LG42" s="31"/>
      <c r="LH42" s="31"/>
      <c r="LI42" s="31"/>
      <c r="LJ42" s="31"/>
      <c r="LK42" s="31"/>
      <c r="LL42" s="31"/>
      <c r="LM42" s="31"/>
      <c r="LN42" s="31"/>
      <c r="LO42" s="31"/>
      <c r="LP42" s="31"/>
      <c r="LQ42" s="31"/>
      <c r="LR42" s="31"/>
      <c r="LS42" s="31"/>
      <c r="LT42" s="31"/>
      <c r="LU42" s="31"/>
      <c r="LV42" s="31"/>
      <c r="LW42" s="31"/>
      <c r="LX42" s="31"/>
      <c r="LY42" s="31"/>
      <c r="LZ42" s="31"/>
      <c r="MA42" s="31"/>
      <c r="MB42" s="31"/>
      <c r="MC42" s="31"/>
      <c r="MD42" s="31"/>
      <c r="ME42" s="31"/>
      <c r="MF42" s="31"/>
      <c r="MG42" s="31"/>
      <c r="MH42" s="31"/>
      <c r="MI42" s="31"/>
      <c r="MJ42" s="31"/>
      <c r="MK42" s="31"/>
      <c r="ML42" s="31"/>
      <c r="MM42" s="31"/>
      <c r="MN42" s="31"/>
      <c r="MO42" s="31"/>
      <c r="MP42" s="31"/>
      <c r="MQ42" s="31"/>
      <c r="MR42" s="31"/>
      <c r="MS42" s="31"/>
      <c r="MT42" s="31"/>
      <c r="MU42" s="31"/>
      <c r="MV42" s="31"/>
      <c r="MW42" s="31"/>
      <c r="MX42" s="31"/>
      <c r="MY42" s="31"/>
      <c r="MZ42" s="31"/>
      <c r="NA42" s="31"/>
      <c r="NB42" s="31"/>
      <c r="NC42" s="31"/>
      <c r="ND42" s="31"/>
      <c r="NE42" s="31"/>
      <c r="NF42" s="31"/>
      <c r="NG42" s="31"/>
      <c r="NH42" s="31"/>
      <c r="NI42" s="31"/>
      <c r="NJ42" s="31"/>
      <c r="NK42" s="31"/>
      <c r="NL42" s="31"/>
      <c r="NM42" s="31"/>
      <c r="NN42" s="31"/>
      <c r="NO42" s="31"/>
      <c r="NP42" s="31"/>
      <c r="NQ42" s="31"/>
      <c r="NR42" s="31"/>
      <c r="NS42" s="31"/>
      <c r="NT42" s="31"/>
      <c r="NU42" s="31"/>
      <c r="NV42" s="31"/>
      <c r="NW42" s="31"/>
      <c r="NX42" s="31"/>
      <c r="NY42" s="31"/>
      <c r="NZ42" s="31"/>
      <c r="OA42" s="31"/>
      <c r="OB42" s="31"/>
      <c r="OC42" s="31"/>
      <c r="OD42" s="31"/>
      <c r="OE42" s="31"/>
      <c r="OF42" s="31"/>
      <c r="OG42" s="31"/>
      <c r="OH42" s="31"/>
      <c r="OI42" s="31"/>
      <c r="OJ42" s="31"/>
      <c r="OK42" s="31"/>
      <c r="OL42" s="31"/>
      <c r="OM42" s="31"/>
      <c r="ON42" s="31"/>
      <c r="OO42" s="31"/>
      <c r="OP42" s="31"/>
      <c r="OQ42" s="31"/>
      <c r="OR42" s="31"/>
      <c r="OS42" s="31"/>
      <c r="OT42" s="31"/>
      <c r="OU42" s="31"/>
      <c r="OV42" s="31"/>
      <c r="OW42" s="31"/>
      <c r="OX42" s="31"/>
      <c r="OY42" s="31"/>
      <c r="OZ42" s="31"/>
      <c r="PA42" s="31"/>
      <c r="PB42" s="31"/>
      <c r="PC42" s="31"/>
      <c r="PD42" s="31"/>
      <c r="PE42" s="31"/>
      <c r="PF42" s="31"/>
      <c r="PG42" s="31"/>
      <c r="PH42" s="31"/>
      <c r="PI42" s="31"/>
      <c r="PJ42" s="31"/>
      <c r="PK42" s="31"/>
      <c r="PL42" s="31"/>
      <c r="PM42" s="31"/>
      <c r="PN42" s="31"/>
      <c r="PO42" s="31"/>
      <c r="PP42" s="31"/>
      <c r="PQ42" s="31"/>
      <c r="PR42" s="31"/>
      <c r="PS42" s="31"/>
      <c r="PT42" s="31"/>
      <c r="PU42" s="31"/>
      <c r="PV42" s="31"/>
      <c r="PW42" s="31"/>
      <c r="PX42" s="31"/>
      <c r="PY42" s="31"/>
      <c r="PZ42" s="31"/>
      <c r="QA42" s="31"/>
      <c r="QB42" s="31"/>
      <c r="QC42" s="31"/>
    </row>
    <row r="43" spans="1:16383" s="40" customFormat="1" x14ac:dyDescent="0.3">
      <c r="A43" s="37" t="s">
        <v>869</v>
      </c>
      <c r="B43" s="33" t="s">
        <v>49</v>
      </c>
      <c r="C43" s="33">
        <v>90</v>
      </c>
      <c r="D43" s="33" t="s">
        <v>67</v>
      </c>
      <c r="E43" s="33"/>
      <c r="F43" s="33">
        <v>505</v>
      </c>
      <c r="G43" s="33">
        <v>60</v>
      </c>
      <c r="H43" s="33">
        <v>50</v>
      </c>
      <c r="I43" s="33">
        <v>50</v>
      </c>
      <c r="J43" s="33">
        <v>50</v>
      </c>
      <c r="K43" s="33">
        <v>50</v>
      </c>
      <c r="L43" s="33">
        <v>50</v>
      </c>
      <c r="M43" s="33">
        <v>50</v>
      </c>
      <c r="N43" s="33">
        <v>50</v>
      </c>
      <c r="O43" s="33">
        <v>50</v>
      </c>
      <c r="P43" s="33">
        <v>45</v>
      </c>
      <c r="Q43" s="33"/>
      <c r="R43" s="33"/>
      <c r="S43" s="33"/>
      <c r="T43" s="34">
        <f t="shared" si="1"/>
        <v>505</v>
      </c>
      <c r="U43" s="34">
        <f t="shared" si="2"/>
        <v>0</v>
      </c>
      <c r="V43" s="35">
        <f t="shared" si="3"/>
        <v>1</v>
      </c>
      <c r="W43" s="13"/>
      <c r="X43" s="36" t="str">
        <f t="shared" si="4"/>
        <v/>
      </c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  <c r="AZ43" s="31"/>
      <c r="BA43" s="31"/>
      <c r="BB43" s="31"/>
      <c r="BC43" s="31"/>
      <c r="BD43" s="31"/>
      <c r="BE43" s="31"/>
      <c r="BF43" s="31"/>
      <c r="BG43" s="31"/>
      <c r="BH43" s="31"/>
      <c r="BI43" s="31"/>
      <c r="BJ43" s="31"/>
      <c r="BK43" s="31"/>
      <c r="BL43" s="31"/>
      <c r="BM43" s="31"/>
      <c r="BN43" s="31"/>
      <c r="BO43" s="31"/>
      <c r="BP43" s="31"/>
      <c r="BQ43" s="31"/>
      <c r="BR43" s="31"/>
      <c r="BS43" s="31"/>
      <c r="BT43" s="31"/>
      <c r="BU43" s="31"/>
      <c r="BV43" s="31"/>
      <c r="BW43" s="31"/>
      <c r="BX43" s="31"/>
      <c r="BY43" s="31"/>
      <c r="BZ43" s="31"/>
      <c r="CA43" s="31"/>
      <c r="CB43" s="31"/>
      <c r="CC43" s="31"/>
      <c r="CD43" s="31"/>
      <c r="CE43" s="31"/>
      <c r="CF43" s="31"/>
      <c r="CG43" s="31"/>
      <c r="CH43" s="31"/>
      <c r="CI43" s="31"/>
      <c r="CJ43" s="31"/>
      <c r="CK43" s="31"/>
      <c r="CL43" s="31"/>
      <c r="CM43" s="31"/>
      <c r="CN43" s="31"/>
      <c r="CO43" s="31"/>
      <c r="CP43" s="31"/>
      <c r="CQ43" s="31"/>
      <c r="CR43" s="31"/>
      <c r="CS43" s="31"/>
      <c r="CT43" s="31"/>
      <c r="CU43" s="31"/>
      <c r="CV43" s="31"/>
      <c r="CW43" s="31"/>
      <c r="CX43" s="31"/>
      <c r="CY43" s="31"/>
      <c r="CZ43" s="31"/>
      <c r="DA43" s="31"/>
      <c r="DB43" s="31"/>
      <c r="DC43" s="31"/>
      <c r="DD43" s="31"/>
      <c r="DE43" s="31"/>
      <c r="DF43" s="31"/>
      <c r="DG43" s="31"/>
      <c r="DH43" s="31"/>
      <c r="DI43" s="31"/>
      <c r="DJ43" s="31"/>
      <c r="DK43" s="31"/>
      <c r="DL43" s="31"/>
      <c r="DM43" s="31"/>
      <c r="DN43" s="31"/>
      <c r="DO43" s="31"/>
      <c r="DP43" s="31"/>
      <c r="DQ43" s="31"/>
      <c r="DR43" s="31"/>
      <c r="DS43" s="31"/>
      <c r="DT43" s="31"/>
      <c r="DU43" s="31"/>
      <c r="DV43" s="31"/>
      <c r="DW43" s="31"/>
      <c r="DX43" s="31"/>
      <c r="DY43" s="31"/>
      <c r="DZ43" s="31"/>
      <c r="EA43" s="31"/>
      <c r="EB43" s="31"/>
      <c r="EC43" s="31"/>
      <c r="ED43" s="31"/>
      <c r="EE43" s="31"/>
      <c r="EF43" s="31"/>
      <c r="EG43" s="31"/>
      <c r="EH43" s="31"/>
      <c r="EI43" s="31"/>
      <c r="EJ43" s="31"/>
      <c r="EK43" s="31"/>
      <c r="EL43" s="31"/>
      <c r="EM43" s="31"/>
      <c r="EN43" s="31"/>
      <c r="EO43" s="31"/>
      <c r="EP43" s="31"/>
      <c r="EQ43" s="31"/>
      <c r="ER43" s="31"/>
      <c r="ES43" s="31"/>
      <c r="ET43" s="31"/>
      <c r="EU43" s="31"/>
      <c r="EV43" s="31"/>
      <c r="EW43" s="31"/>
      <c r="EX43" s="31"/>
      <c r="EY43" s="31"/>
      <c r="EZ43" s="31"/>
      <c r="FA43" s="31"/>
      <c r="FB43" s="31"/>
      <c r="FC43" s="31"/>
      <c r="FD43" s="31"/>
      <c r="FE43" s="31"/>
      <c r="FF43" s="31"/>
      <c r="FG43" s="31"/>
      <c r="FH43" s="31"/>
      <c r="FI43" s="31"/>
      <c r="FJ43" s="31"/>
      <c r="FK43" s="31"/>
      <c r="FL43" s="31"/>
      <c r="FM43" s="31"/>
      <c r="FN43" s="31"/>
      <c r="FO43" s="31"/>
      <c r="FP43" s="31"/>
      <c r="FQ43" s="31"/>
      <c r="FR43" s="31"/>
      <c r="FS43" s="31"/>
      <c r="FT43" s="31"/>
      <c r="FU43" s="31"/>
      <c r="FV43" s="31"/>
      <c r="FW43" s="31"/>
      <c r="FX43" s="31"/>
      <c r="FY43" s="31"/>
      <c r="FZ43" s="31"/>
      <c r="GA43" s="31"/>
      <c r="GB43" s="31"/>
      <c r="GC43" s="31"/>
      <c r="GD43" s="31"/>
      <c r="GE43" s="31"/>
      <c r="GF43" s="31"/>
      <c r="GG43" s="31"/>
      <c r="GH43" s="31"/>
      <c r="GI43" s="31"/>
      <c r="GJ43" s="31"/>
      <c r="GK43" s="31"/>
      <c r="GL43" s="31"/>
      <c r="GM43" s="31"/>
      <c r="GN43" s="31"/>
      <c r="GO43" s="31"/>
      <c r="GP43" s="31"/>
      <c r="GQ43" s="31"/>
      <c r="GR43" s="31"/>
      <c r="GS43" s="31"/>
      <c r="GT43" s="31"/>
      <c r="GU43" s="31"/>
      <c r="GV43" s="31"/>
      <c r="GW43" s="31"/>
      <c r="GX43" s="31"/>
      <c r="GY43" s="31"/>
      <c r="GZ43" s="31"/>
      <c r="HA43" s="31"/>
      <c r="HB43" s="31"/>
      <c r="HC43" s="31"/>
      <c r="HD43" s="31"/>
      <c r="HE43" s="31"/>
      <c r="HF43" s="31"/>
      <c r="HG43" s="31"/>
      <c r="HH43" s="31"/>
      <c r="HI43" s="31"/>
      <c r="HJ43" s="31"/>
      <c r="HK43" s="31"/>
      <c r="HL43" s="31"/>
      <c r="HM43" s="31"/>
      <c r="HN43" s="31"/>
      <c r="HO43" s="31"/>
      <c r="HP43" s="31"/>
      <c r="HQ43" s="31"/>
      <c r="HR43" s="31"/>
      <c r="HS43" s="31"/>
      <c r="HT43" s="31"/>
      <c r="HU43" s="31"/>
      <c r="HV43" s="31"/>
      <c r="HW43" s="31"/>
      <c r="HX43" s="31"/>
      <c r="HY43" s="31"/>
      <c r="HZ43" s="31"/>
      <c r="IA43" s="31"/>
      <c r="IB43" s="31"/>
      <c r="IC43" s="31"/>
      <c r="ID43" s="31"/>
      <c r="IE43" s="31"/>
      <c r="IF43" s="31"/>
      <c r="IG43" s="31"/>
      <c r="IH43" s="31"/>
      <c r="II43" s="31"/>
      <c r="IJ43" s="31"/>
      <c r="IK43" s="31"/>
      <c r="IL43" s="31"/>
      <c r="IM43" s="31"/>
      <c r="IN43" s="31"/>
      <c r="IO43" s="31"/>
      <c r="IP43" s="31"/>
      <c r="IQ43" s="31"/>
      <c r="IR43" s="31"/>
      <c r="IS43" s="31"/>
      <c r="IT43" s="31"/>
      <c r="IU43" s="31"/>
      <c r="IV43" s="31"/>
      <c r="IW43" s="31"/>
      <c r="IX43" s="31"/>
      <c r="IY43" s="31"/>
      <c r="IZ43" s="31"/>
      <c r="JA43" s="31"/>
      <c r="JB43" s="31"/>
      <c r="JC43" s="31"/>
      <c r="JD43" s="31"/>
      <c r="JE43" s="31"/>
      <c r="JF43" s="31"/>
      <c r="JG43" s="31"/>
      <c r="JH43" s="31"/>
      <c r="JI43" s="31"/>
      <c r="JJ43" s="31"/>
      <c r="JK43" s="31"/>
      <c r="JL43" s="31"/>
      <c r="JM43" s="31"/>
      <c r="JN43" s="31"/>
      <c r="JO43" s="31"/>
      <c r="JP43" s="31"/>
      <c r="JQ43" s="31"/>
      <c r="JR43" s="31"/>
      <c r="JS43" s="31"/>
      <c r="JT43" s="31"/>
      <c r="JU43" s="31"/>
      <c r="JV43" s="31"/>
      <c r="JW43" s="31"/>
      <c r="JX43" s="31"/>
      <c r="JY43" s="31"/>
      <c r="JZ43" s="31"/>
      <c r="KA43" s="31"/>
      <c r="KB43" s="31"/>
      <c r="KC43" s="31"/>
      <c r="KD43" s="31"/>
      <c r="KE43" s="31"/>
      <c r="KF43" s="31"/>
      <c r="KG43" s="31"/>
      <c r="KH43" s="31"/>
      <c r="KI43" s="31"/>
      <c r="KJ43" s="31"/>
      <c r="KK43" s="31"/>
      <c r="KL43" s="31"/>
      <c r="KM43" s="31"/>
      <c r="KN43" s="31"/>
      <c r="KO43" s="31"/>
      <c r="KP43" s="31"/>
      <c r="KQ43" s="31"/>
      <c r="KR43" s="31"/>
      <c r="KS43" s="31"/>
      <c r="KT43" s="31"/>
      <c r="KU43" s="31"/>
      <c r="KV43" s="31"/>
      <c r="KW43" s="31"/>
      <c r="KX43" s="31"/>
      <c r="KY43" s="31"/>
      <c r="KZ43" s="31"/>
      <c r="LA43" s="31"/>
      <c r="LB43" s="31"/>
      <c r="LC43" s="31"/>
      <c r="LD43" s="31"/>
      <c r="LE43" s="31"/>
      <c r="LF43" s="31"/>
      <c r="LG43" s="31"/>
      <c r="LH43" s="31"/>
      <c r="LI43" s="31"/>
      <c r="LJ43" s="31"/>
      <c r="LK43" s="31"/>
      <c r="LL43" s="31"/>
      <c r="LM43" s="31"/>
      <c r="LN43" s="31"/>
      <c r="LO43" s="31"/>
      <c r="LP43" s="31"/>
      <c r="LQ43" s="31"/>
      <c r="LR43" s="31"/>
      <c r="LS43" s="31"/>
      <c r="LT43" s="31"/>
      <c r="LU43" s="31"/>
      <c r="LV43" s="31"/>
      <c r="LW43" s="31"/>
      <c r="LX43" s="31"/>
      <c r="LY43" s="31"/>
      <c r="LZ43" s="31"/>
      <c r="MA43" s="31"/>
      <c r="MB43" s="31"/>
      <c r="MC43" s="31"/>
      <c r="MD43" s="31"/>
      <c r="ME43" s="31"/>
      <c r="MF43" s="31"/>
      <c r="MG43" s="31"/>
      <c r="MH43" s="31"/>
      <c r="MI43" s="31"/>
      <c r="MJ43" s="31"/>
      <c r="MK43" s="31"/>
      <c r="ML43" s="31"/>
      <c r="MM43" s="31"/>
      <c r="MN43" s="31"/>
      <c r="MO43" s="31"/>
      <c r="MP43" s="31"/>
      <c r="MQ43" s="31"/>
      <c r="MR43" s="31"/>
      <c r="MS43" s="31"/>
      <c r="MT43" s="31"/>
      <c r="MU43" s="31"/>
      <c r="MV43" s="31"/>
      <c r="MW43" s="31"/>
      <c r="MX43" s="31"/>
      <c r="MY43" s="31"/>
      <c r="MZ43" s="31"/>
      <c r="NA43" s="31"/>
      <c r="NB43" s="31"/>
      <c r="NC43" s="31"/>
      <c r="ND43" s="31"/>
      <c r="NE43" s="31"/>
      <c r="NF43" s="31"/>
      <c r="NG43" s="31"/>
      <c r="NH43" s="31"/>
      <c r="NI43" s="31"/>
      <c r="NJ43" s="31"/>
      <c r="NK43" s="31"/>
      <c r="NL43" s="31"/>
      <c r="NM43" s="31"/>
      <c r="NN43" s="31"/>
      <c r="NO43" s="31"/>
      <c r="NP43" s="31"/>
      <c r="NQ43" s="31"/>
      <c r="NR43" s="31"/>
      <c r="NS43" s="31"/>
      <c r="NT43" s="31"/>
      <c r="NU43" s="31"/>
      <c r="NV43" s="31"/>
      <c r="NW43" s="31"/>
      <c r="NX43" s="31"/>
      <c r="NY43" s="31"/>
      <c r="NZ43" s="31"/>
      <c r="OA43" s="31"/>
      <c r="OB43" s="31"/>
      <c r="OC43" s="31"/>
      <c r="OD43" s="31"/>
      <c r="OE43" s="31"/>
      <c r="OF43" s="31"/>
      <c r="OG43" s="31"/>
      <c r="OH43" s="31"/>
      <c r="OI43" s="31"/>
      <c r="OJ43" s="31"/>
      <c r="OK43" s="31"/>
      <c r="OL43" s="31"/>
      <c r="OM43" s="31"/>
      <c r="ON43" s="31"/>
      <c r="OO43" s="31"/>
      <c r="OP43" s="31"/>
      <c r="OQ43" s="31"/>
      <c r="OR43" s="31"/>
      <c r="OS43" s="31"/>
      <c r="OT43" s="31"/>
      <c r="OU43" s="31"/>
      <c r="OV43" s="31"/>
      <c r="OW43" s="31"/>
      <c r="OX43" s="31"/>
      <c r="OY43" s="31"/>
      <c r="OZ43" s="31"/>
      <c r="PA43" s="31"/>
      <c r="PB43" s="31"/>
      <c r="PC43" s="31"/>
      <c r="PD43" s="31"/>
      <c r="PE43" s="31"/>
      <c r="PF43" s="31"/>
      <c r="PG43" s="31"/>
      <c r="PH43" s="31"/>
      <c r="PI43" s="31"/>
      <c r="PJ43" s="31"/>
      <c r="PK43" s="31"/>
      <c r="PL43" s="31"/>
      <c r="PM43" s="31"/>
      <c r="PN43" s="31"/>
      <c r="PO43" s="31"/>
      <c r="PP43" s="31"/>
      <c r="PQ43" s="31"/>
      <c r="PR43" s="31"/>
      <c r="PS43" s="31"/>
      <c r="PT43" s="31"/>
      <c r="PU43" s="31"/>
      <c r="PV43" s="31"/>
      <c r="PW43" s="31"/>
      <c r="PX43" s="31"/>
      <c r="PY43" s="31"/>
      <c r="PZ43" s="31"/>
      <c r="QA43" s="31"/>
      <c r="QB43" s="31"/>
      <c r="QC43" s="31"/>
    </row>
    <row r="44" spans="1:16383" x14ac:dyDescent="0.3">
      <c r="A44" s="37" t="s">
        <v>52</v>
      </c>
      <c r="B44" s="33" t="s">
        <v>49</v>
      </c>
      <c r="C44" s="33"/>
      <c r="D44" s="33" t="s">
        <v>68</v>
      </c>
      <c r="E44" s="33"/>
      <c r="F44" s="33">
        <v>1000</v>
      </c>
      <c r="G44" s="33">
        <v>110</v>
      </c>
      <c r="H44" s="33">
        <v>110</v>
      </c>
      <c r="I44" s="33">
        <v>110</v>
      </c>
      <c r="J44" s="33">
        <v>110</v>
      </c>
      <c r="K44" s="33">
        <v>110</v>
      </c>
      <c r="L44" s="33">
        <v>110</v>
      </c>
      <c r="M44" s="33">
        <v>110</v>
      </c>
      <c r="N44" s="33">
        <v>110</v>
      </c>
      <c r="O44" s="33"/>
      <c r="P44" s="33">
        <v>120</v>
      </c>
      <c r="Q44" s="33"/>
      <c r="R44" s="33"/>
      <c r="S44" s="33"/>
      <c r="T44" s="34">
        <f t="shared" si="1"/>
        <v>1000</v>
      </c>
      <c r="U44" s="34">
        <f t="shared" si="2"/>
        <v>0</v>
      </c>
      <c r="V44" s="35">
        <f t="shared" si="3"/>
        <v>1</v>
      </c>
      <c r="W44" s="13"/>
      <c r="X44" s="36" t="str">
        <f t="shared" si="4"/>
        <v/>
      </c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1"/>
      <c r="BD44" s="31"/>
      <c r="BE44" s="31"/>
      <c r="BF44" s="31"/>
      <c r="BG44" s="31"/>
      <c r="BH44" s="31"/>
      <c r="BI44" s="31"/>
      <c r="BJ44" s="31"/>
      <c r="BK44" s="31"/>
      <c r="BL44" s="31"/>
      <c r="BM44" s="31"/>
      <c r="BN44" s="31"/>
      <c r="BO44" s="31"/>
      <c r="BP44" s="31"/>
      <c r="BQ44" s="31"/>
      <c r="BR44" s="31"/>
      <c r="BS44" s="31"/>
      <c r="BT44" s="31"/>
      <c r="BU44" s="31"/>
      <c r="BV44" s="31"/>
      <c r="BW44" s="31"/>
      <c r="BX44" s="31"/>
      <c r="BY44" s="31"/>
      <c r="BZ44" s="31"/>
      <c r="CA44" s="31"/>
      <c r="CB44" s="31"/>
      <c r="CC44" s="31"/>
      <c r="CD44" s="31"/>
      <c r="CE44" s="31"/>
      <c r="CF44" s="31"/>
      <c r="CG44" s="31"/>
      <c r="CH44" s="31"/>
      <c r="CI44" s="31"/>
      <c r="CJ44" s="31"/>
      <c r="CK44" s="31"/>
      <c r="CL44" s="31"/>
      <c r="CM44" s="31"/>
      <c r="CN44" s="31"/>
      <c r="CO44" s="31"/>
      <c r="CP44" s="31"/>
      <c r="CQ44" s="31"/>
      <c r="CR44" s="31"/>
      <c r="CS44" s="31"/>
      <c r="CT44" s="31"/>
      <c r="CU44" s="31"/>
      <c r="CV44" s="31"/>
      <c r="CW44" s="31"/>
      <c r="CX44" s="31"/>
      <c r="CY44" s="31"/>
      <c r="CZ44" s="31"/>
      <c r="DA44" s="31"/>
      <c r="DB44" s="31"/>
      <c r="DC44" s="31"/>
      <c r="DD44" s="31"/>
      <c r="DE44" s="31"/>
      <c r="DF44" s="31"/>
      <c r="DG44" s="31"/>
      <c r="DH44" s="31"/>
      <c r="DI44" s="31"/>
      <c r="DJ44" s="31"/>
      <c r="DK44" s="31"/>
      <c r="DL44" s="31"/>
      <c r="DM44" s="31"/>
      <c r="DN44" s="31"/>
      <c r="DO44" s="31"/>
      <c r="DP44" s="31"/>
      <c r="DQ44" s="31"/>
      <c r="DR44" s="31"/>
      <c r="DS44" s="31"/>
      <c r="DT44" s="31"/>
      <c r="DU44" s="31"/>
      <c r="DV44" s="31"/>
      <c r="DW44" s="31"/>
      <c r="DX44" s="31"/>
      <c r="DY44" s="31"/>
      <c r="DZ44" s="31"/>
      <c r="EA44" s="31"/>
      <c r="EB44" s="31"/>
      <c r="EC44" s="31"/>
      <c r="ED44" s="31"/>
      <c r="EE44" s="31"/>
      <c r="EF44" s="31"/>
      <c r="EG44" s="31"/>
      <c r="EH44" s="31"/>
      <c r="EI44" s="31"/>
      <c r="EJ44" s="31"/>
      <c r="EK44" s="31"/>
      <c r="EL44" s="31"/>
      <c r="EM44" s="31"/>
      <c r="EN44" s="31"/>
      <c r="EO44" s="31"/>
      <c r="EP44" s="31"/>
      <c r="EQ44" s="31"/>
      <c r="ER44" s="31"/>
      <c r="ES44" s="31"/>
      <c r="ET44" s="31"/>
      <c r="EU44" s="31"/>
      <c r="EV44" s="31"/>
      <c r="EW44" s="31"/>
      <c r="EX44" s="31"/>
      <c r="EY44" s="31"/>
      <c r="EZ44" s="31"/>
      <c r="FA44" s="31"/>
      <c r="FB44" s="31"/>
      <c r="FC44" s="31"/>
      <c r="FD44" s="31"/>
      <c r="FE44" s="31"/>
      <c r="FF44" s="31"/>
      <c r="FG44" s="31"/>
      <c r="FH44" s="31"/>
      <c r="FI44" s="31"/>
      <c r="FJ44" s="31"/>
      <c r="FK44" s="31"/>
      <c r="FL44" s="31"/>
      <c r="FM44" s="31"/>
      <c r="FN44" s="31"/>
      <c r="FO44" s="31"/>
      <c r="FP44" s="31"/>
      <c r="FQ44" s="31"/>
      <c r="FR44" s="31"/>
      <c r="FS44" s="31"/>
      <c r="FT44" s="31"/>
      <c r="FU44" s="31"/>
      <c r="FV44" s="31"/>
      <c r="FW44" s="31"/>
      <c r="FX44" s="31"/>
      <c r="FY44" s="31"/>
      <c r="FZ44" s="31"/>
      <c r="GA44" s="31"/>
      <c r="GB44" s="31"/>
      <c r="GC44" s="31"/>
      <c r="GD44" s="31"/>
      <c r="GE44" s="31"/>
      <c r="GF44" s="31"/>
      <c r="GG44" s="31"/>
      <c r="GH44" s="31"/>
      <c r="GI44" s="31"/>
      <c r="GJ44" s="31"/>
      <c r="GK44" s="31"/>
      <c r="GL44" s="31"/>
      <c r="GM44" s="31"/>
      <c r="GN44" s="31"/>
      <c r="GO44" s="31"/>
      <c r="GP44" s="31"/>
      <c r="GQ44" s="31"/>
      <c r="GR44" s="31"/>
      <c r="GS44" s="31"/>
      <c r="GT44" s="31"/>
      <c r="GU44" s="31"/>
      <c r="GV44" s="31"/>
      <c r="GW44" s="31"/>
      <c r="GX44" s="31"/>
      <c r="GY44" s="31"/>
      <c r="GZ44" s="31"/>
      <c r="HA44" s="31"/>
      <c r="HB44" s="31"/>
      <c r="HC44" s="31"/>
      <c r="HD44" s="31"/>
      <c r="HE44" s="31"/>
      <c r="HF44" s="31"/>
      <c r="HG44" s="31"/>
      <c r="HH44" s="31"/>
      <c r="HI44" s="31"/>
      <c r="HJ44" s="31"/>
      <c r="HK44" s="31"/>
      <c r="HL44" s="31"/>
      <c r="HM44" s="31"/>
      <c r="HN44" s="31"/>
      <c r="HO44" s="31"/>
      <c r="HP44" s="31"/>
      <c r="HQ44" s="31"/>
      <c r="HR44" s="31"/>
      <c r="HS44" s="31"/>
      <c r="HT44" s="31"/>
      <c r="HU44" s="31"/>
      <c r="HV44" s="31"/>
      <c r="HW44" s="31"/>
      <c r="HX44" s="31"/>
      <c r="HY44" s="31"/>
      <c r="HZ44" s="31"/>
      <c r="IA44" s="31"/>
      <c r="IB44" s="31"/>
      <c r="IC44" s="31"/>
      <c r="ID44" s="31"/>
      <c r="IE44" s="31"/>
      <c r="IF44" s="31"/>
      <c r="IG44" s="31"/>
      <c r="IH44" s="31"/>
      <c r="II44" s="31"/>
      <c r="IJ44" s="31"/>
      <c r="IK44" s="31"/>
      <c r="IL44" s="31"/>
      <c r="IM44" s="31"/>
      <c r="IN44" s="31"/>
      <c r="IO44" s="31"/>
      <c r="IP44" s="31"/>
      <c r="IQ44" s="31"/>
      <c r="IR44" s="31"/>
      <c r="IS44" s="31"/>
      <c r="IT44" s="31"/>
      <c r="IU44" s="31"/>
      <c r="IV44" s="31"/>
      <c r="IW44" s="31"/>
      <c r="IX44" s="31"/>
      <c r="IY44" s="31"/>
      <c r="IZ44" s="31"/>
      <c r="JA44" s="31"/>
      <c r="JB44" s="31"/>
      <c r="JC44" s="31"/>
      <c r="JD44" s="31"/>
      <c r="JE44" s="31"/>
      <c r="JF44" s="31"/>
      <c r="JG44" s="31"/>
      <c r="JH44" s="31"/>
      <c r="JI44" s="31"/>
      <c r="JJ44" s="31"/>
      <c r="JK44" s="31"/>
      <c r="JL44" s="31"/>
      <c r="JM44" s="31"/>
      <c r="JN44" s="31"/>
      <c r="JO44" s="31"/>
      <c r="JP44" s="31"/>
      <c r="JQ44" s="31"/>
      <c r="JR44" s="31"/>
      <c r="JS44" s="31"/>
      <c r="JT44" s="31"/>
      <c r="JU44" s="31"/>
      <c r="JV44" s="31"/>
      <c r="JW44" s="31"/>
      <c r="JX44" s="31"/>
      <c r="JY44" s="31"/>
      <c r="JZ44" s="31"/>
      <c r="KA44" s="31"/>
      <c r="KB44" s="31"/>
      <c r="KC44" s="31"/>
      <c r="KD44" s="31"/>
      <c r="KE44" s="31"/>
      <c r="KF44" s="31"/>
      <c r="KG44" s="31"/>
      <c r="KH44" s="31"/>
      <c r="KI44" s="31"/>
      <c r="KJ44" s="31"/>
      <c r="KK44" s="31"/>
      <c r="KL44" s="31"/>
      <c r="KM44" s="31"/>
      <c r="KN44" s="31"/>
      <c r="KO44" s="31"/>
      <c r="KP44" s="31"/>
      <c r="KQ44" s="31"/>
      <c r="KR44" s="31"/>
      <c r="KS44" s="31"/>
      <c r="KT44" s="31"/>
      <c r="KU44" s="31"/>
      <c r="KV44" s="31"/>
      <c r="KW44" s="31"/>
      <c r="KX44" s="31"/>
      <c r="KY44" s="31"/>
      <c r="KZ44" s="31"/>
      <c r="LA44" s="31"/>
      <c r="LB44" s="31"/>
      <c r="LC44" s="31"/>
      <c r="LD44" s="31"/>
      <c r="LE44" s="31"/>
      <c r="LF44" s="31"/>
      <c r="LG44" s="31"/>
      <c r="LH44" s="31"/>
      <c r="LI44" s="31"/>
      <c r="LJ44" s="31"/>
      <c r="LK44" s="31"/>
      <c r="LL44" s="31"/>
      <c r="LM44" s="31"/>
      <c r="LN44" s="31"/>
      <c r="LO44" s="31"/>
      <c r="LP44" s="31"/>
      <c r="LQ44" s="31"/>
      <c r="LR44" s="31"/>
      <c r="LS44" s="31"/>
      <c r="LT44" s="31"/>
      <c r="LU44" s="31"/>
      <c r="LV44" s="31"/>
      <c r="LW44" s="31"/>
      <c r="LX44" s="31"/>
      <c r="LY44" s="31"/>
      <c r="LZ44" s="31"/>
      <c r="MA44" s="31"/>
      <c r="MB44" s="31"/>
      <c r="MC44" s="31"/>
      <c r="MD44" s="31"/>
      <c r="ME44" s="31"/>
      <c r="MF44" s="31"/>
      <c r="MG44" s="31"/>
      <c r="MH44" s="31"/>
      <c r="MI44" s="31"/>
      <c r="MJ44" s="31"/>
      <c r="MK44" s="31"/>
      <c r="ML44" s="31"/>
      <c r="MM44" s="31"/>
      <c r="MN44" s="31"/>
      <c r="MO44" s="31"/>
      <c r="MP44" s="31"/>
      <c r="MQ44" s="31"/>
      <c r="MR44" s="31"/>
      <c r="MS44" s="31"/>
      <c r="MT44" s="31"/>
      <c r="MU44" s="31"/>
      <c r="MV44" s="31"/>
      <c r="MW44" s="31"/>
      <c r="MX44" s="31"/>
      <c r="MY44" s="31"/>
      <c r="MZ44" s="31"/>
      <c r="NA44" s="31"/>
      <c r="NB44" s="31"/>
      <c r="NC44" s="31"/>
      <c r="ND44" s="31"/>
      <c r="NE44" s="31"/>
      <c r="NF44" s="31"/>
      <c r="NG44" s="31"/>
      <c r="NH44" s="31"/>
      <c r="NI44" s="31"/>
      <c r="NJ44" s="31"/>
      <c r="NK44" s="31"/>
      <c r="NL44" s="31"/>
      <c r="NM44" s="31"/>
      <c r="NN44" s="31"/>
      <c r="NO44" s="31"/>
      <c r="NP44" s="31"/>
      <c r="NQ44" s="31"/>
      <c r="NR44" s="31"/>
      <c r="NS44" s="31"/>
      <c r="NT44" s="31"/>
      <c r="NU44" s="31"/>
      <c r="NV44" s="31"/>
      <c r="NW44" s="31"/>
      <c r="NX44" s="31"/>
      <c r="NY44" s="31"/>
      <c r="NZ44" s="31"/>
      <c r="OA44" s="31"/>
      <c r="OB44" s="31"/>
      <c r="OC44" s="31"/>
      <c r="OD44" s="31"/>
      <c r="OE44" s="31"/>
      <c r="OF44" s="31"/>
      <c r="OG44" s="31"/>
      <c r="OH44" s="31"/>
      <c r="OI44" s="31"/>
      <c r="OJ44" s="31"/>
      <c r="OK44" s="31"/>
      <c r="OL44" s="31"/>
      <c r="OM44" s="31"/>
      <c r="ON44" s="31"/>
      <c r="OO44" s="31"/>
      <c r="OP44" s="31"/>
      <c r="OQ44" s="31"/>
      <c r="OR44" s="31"/>
      <c r="OS44" s="31"/>
      <c r="OT44" s="31"/>
      <c r="OU44" s="31"/>
      <c r="OV44" s="31"/>
      <c r="OW44" s="31"/>
      <c r="OX44" s="31"/>
      <c r="OY44" s="31"/>
      <c r="OZ44" s="31"/>
      <c r="PA44" s="31"/>
      <c r="PB44" s="31"/>
      <c r="PC44" s="31"/>
      <c r="PD44" s="31"/>
      <c r="PE44" s="31"/>
      <c r="PF44" s="31"/>
      <c r="PG44" s="31"/>
      <c r="PH44" s="31"/>
      <c r="PI44" s="31"/>
      <c r="PJ44" s="31"/>
      <c r="PK44" s="31"/>
      <c r="PL44" s="31"/>
      <c r="PM44" s="31"/>
      <c r="PN44" s="31"/>
      <c r="PO44" s="31"/>
      <c r="PP44" s="31"/>
      <c r="PQ44" s="31"/>
      <c r="PR44" s="31"/>
      <c r="PS44" s="31"/>
      <c r="PT44" s="31"/>
      <c r="PU44" s="31"/>
      <c r="PV44" s="31"/>
      <c r="PW44" s="31"/>
      <c r="PX44" s="31"/>
      <c r="PY44" s="31"/>
      <c r="PZ44" s="31"/>
      <c r="QA44" s="31"/>
      <c r="QB44" s="31"/>
      <c r="QC44" s="31"/>
    </row>
    <row r="45" spans="1:16383" x14ac:dyDescent="0.3">
      <c r="A45" s="37" t="s">
        <v>53</v>
      </c>
      <c r="B45" s="33" t="s">
        <v>49</v>
      </c>
      <c r="C45" s="33"/>
      <c r="D45" s="33" t="s">
        <v>47</v>
      </c>
      <c r="E45" s="33"/>
      <c r="F45" s="33">
        <v>1200</v>
      </c>
      <c r="G45" s="33">
        <v>110</v>
      </c>
      <c r="H45" s="33">
        <v>110</v>
      </c>
      <c r="I45" s="33">
        <v>110</v>
      </c>
      <c r="J45" s="33">
        <v>110</v>
      </c>
      <c r="K45" s="33">
        <v>110</v>
      </c>
      <c r="L45" s="33">
        <v>110</v>
      </c>
      <c r="M45" s="33">
        <v>110</v>
      </c>
      <c r="N45" s="33">
        <v>110</v>
      </c>
      <c r="O45" s="33">
        <v>220</v>
      </c>
      <c r="P45" s="33">
        <v>100</v>
      </c>
      <c r="Q45" s="33"/>
      <c r="R45" s="33"/>
      <c r="S45" s="33"/>
      <c r="T45" s="34">
        <f t="shared" si="1"/>
        <v>1200</v>
      </c>
      <c r="U45" s="34">
        <f t="shared" si="2"/>
        <v>0</v>
      </c>
      <c r="V45" s="35">
        <f t="shared" si="3"/>
        <v>1</v>
      </c>
      <c r="W45" s="13"/>
      <c r="X45" s="36" t="str">
        <f t="shared" si="4"/>
        <v/>
      </c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  <c r="BJ45" s="31"/>
      <c r="BK45" s="31"/>
      <c r="BL45" s="31"/>
      <c r="BM45" s="31"/>
      <c r="BN45" s="31"/>
      <c r="BO45" s="31"/>
      <c r="BP45" s="31"/>
      <c r="BQ45" s="31"/>
      <c r="BR45" s="31"/>
      <c r="BS45" s="31"/>
      <c r="BT45" s="31"/>
      <c r="BU45" s="31"/>
      <c r="BV45" s="31"/>
      <c r="BW45" s="31"/>
      <c r="BX45" s="31"/>
      <c r="BY45" s="31"/>
      <c r="BZ45" s="31"/>
      <c r="CA45" s="31"/>
      <c r="CB45" s="31"/>
      <c r="CC45" s="31"/>
      <c r="CD45" s="31"/>
      <c r="CE45" s="31"/>
      <c r="CF45" s="31"/>
      <c r="CG45" s="31"/>
      <c r="CH45" s="31"/>
      <c r="CI45" s="31"/>
      <c r="CJ45" s="31"/>
      <c r="CK45" s="31"/>
      <c r="CL45" s="31"/>
      <c r="CM45" s="31"/>
      <c r="CN45" s="31"/>
      <c r="CO45" s="31"/>
      <c r="CP45" s="31"/>
      <c r="CQ45" s="31"/>
      <c r="CR45" s="31"/>
      <c r="CS45" s="31"/>
      <c r="CT45" s="31"/>
      <c r="CU45" s="31"/>
      <c r="CV45" s="31"/>
      <c r="CW45" s="31"/>
      <c r="CX45" s="31"/>
      <c r="CY45" s="31"/>
      <c r="CZ45" s="31"/>
      <c r="DA45" s="31"/>
      <c r="DB45" s="31"/>
      <c r="DC45" s="31"/>
      <c r="DD45" s="31"/>
      <c r="DE45" s="31"/>
      <c r="DF45" s="31"/>
      <c r="DG45" s="31"/>
      <c r="DH45" s="31"/>
      <c r="DI45" s="31"/>
      <c r="DJ45" s="31"/>
      <c r="DK45" s="31"/>
      <c r="DL45" s="31"/>
      <c r="DM45" s="31"/>
      <c r="DN45" s="31"/>
      <c r="DO45" s="31"/>
      <c r="DP45" s="31"/>
      <c r="DQ45" s="31"/>
      <c r="DR45" s="31"/>
      <c r="DS45" s="31"/>
      <c r="DT45" s="31"/>
      <c r="DU45" s="31"/>
      <c r="DV45" s="31"/>
      <c r="DW45" s="31"/>
      <c r="DX45" s="31"/>
      <c r="DY45" s="31"/>
      <c r="DZ45" s="31"/>
      <c r="EA45" s="31"/>
      <c r="EB45" s="31"/>
      <c r="EC45" s="31"/>
      <c r="ED45" s="31"/>
      <c r="EE45" s="31"/>
      <c r="EF45" s="31"/>
      <c r="EG45" s="31"/>
      <c r="EH45" s="31"/>
      <c r="EI45" s="31"/>
      <c r="EJ45" s="31"/>
      <c r="EK45" s="31"/>
      <c r="EL45" s="31"/>
      <c r="EM45" s="31"/>
      <c r="EN45" s="31"/>
      <c r="EO45" s="31"/>
      <c r="EP45" s="31"/>
      <c r="EQ45" s="31"/>
      <c r="ER45" s="31"/>
      <c r="ES45" s="31"/>
      <c r="ET45" s="31"/>
      <c r="EU45" s="31"/>
      <c r="EV45" s="31"/>
      <c r="EW45" s="31"/>
      <c r="EX45" s="31"/>
      <c r="EY45" s="31"/>
      <c r="EZ45" s="31"/>
      <c r="FA45" s="31"/>
      <c r="FB45" s="31"/>
      <c r="FC45" s="31"/>
      <c r="FD45" s="31"/>
      <c r="FE45" s="31"/>
      <c r="FF45" s="31"/>
      <c r="FG45" s="31"/>
      <c r="FH45" s="31"/>
      <c r="FI45" s="31"/>
      <c r="FJ45" s="31"/>
      <c r="FK45" s="31"/>
      <c r="FL45" s="31"/>
      <c r="FM45" s="31"/>
      <c r="FN45" s="31"/>
      <c r="FO45" s="31"/>
      <c r="FP45" s="31"/>
      <c r="FQ45" s="31"/>
      <c r="FR45" s="31"/>
      <c r="FS45" s="31"/>
      <c r="FT45" s="31"/>
      <c r="FU45" s="31"/>
      <c r="FV45" s="31"/>
      <c r="FW45" s="31"/>
      <c r="FX45" s="31"/>
      <c r="FY45" s="31"/>
      <c r="FZ45" s="31"/>
      <c r="GA45" s="31"/>
      <c r="GB45" s="31"/>
      <c r="GC45" s="31"/>
      <c r="GD45" s="31"/>
      <c r="GE45" s="31"/>
      <c r="GF45" s="31"/>
      <c r="GG45" s="31"/>
      <c r="GH45" s="31"/>
      <c r="GI45" s="31"/>
      <c r="GJ45" s="31"/>
      <c r="GK45" s="31"/>
      <c r="GL45" s="31"/>
      <c r="GM45" s="31"/>
      <c r="GN45" s="31"/>
      <c r="GO45" s="31"/>
      <c r="GP45" s="31"/>
      <c r="GQ45" s="31"/>
      <c r="GR45" s="31"/>
      <c r="GS45" s="31"/>
      <c r="GT45" s="31"/>
      <c r="GU45" s="31"/>
      <c r="GV45" s="31"/>
      <c r="GW45" s="31"/>
      <c r="GX45" s="31"/>
      <c r="GY45" s="31"/>
      <c r="GZ45" s="31"/>
      <c r="HA45" s="31"/>
      <c r="HB45" s="31"/>
      <c r="HC45" s="31"/>
      <c r="HD45" s="31"/>
      <c r="HE45" s="31"/>
      <c r="HF45" s="31"/>
      <c r="HG45" s="31"/>
      <c r="HH45" s="31"/>
      <c r="HI45" s="31"/>
      <c r="HJ45" s="31"/>
      <c r="HK45" s="31"/>
      <c r="HL45" s="31"/>
      <c r="HM45" s="31"/>
      <c r="HN45" s="31"/>
      <c r="HO45" s="31"/>
      <c r="HP45" s="31"/>
      <c r="HQ45" s="31"/>
      <c r="HR45" s="31"/>
      <c r="HS45" s="31"/>
      <c r="HT45" s="31"/>
      <c r="HU45" s="31"/>
      <c r="HV45" s="31"/>
      <c r="HW45" s="31"/>
      <c r="HX45" s="31"/>
      <c r="HY45" s="31"/>
      <c r="HZ45" s="31"/>
      <c r="IA45" s="31"/>
      <c r="IB45" s="31"/>
      <c r="IC45" s="31"/>
      <c r="ID45" s="31"/>
      <c r="IE45" s="31"/>
      <c r="IF45" s="31"/>
      <c r="IG45" s="31"/>
      <c r="IH45" s="31"/>
      <c r="II45" s="31"/>
      <c r="IJ45" s="31"/>
      <c r="IK45" s="31"/>
      <c r="IL45" s="31"/>
      <c r="IM45" s="31"/>
      <c r="IN45" s="31"/>
      <c r="IO45" s="31"/>
      <c r="IP45" s="31"/>
      <c r="IQ45" s="31"/>
      <c r="IR45" s="31"/>
      <c r="IS45" s="31"/>
      <c r="IT45" s="31"/>
      <c r="IU45" s="31"/>
      <c r="IV45" s="31"/>
      <c r="IW45" s="31"/>
      <c r="IX45" s="31"/>
      <c r="IY45" s="31"/>
      <c r="IZ45" s="31"/>
      <c r="JA45" s="31"/>
      <c r="JB45" s="31"/>
      <c r="JC45" s="31"/>
      <c r="JD45" s="31"/>
      <c r="JE45" s="31"/>
      <c r="JF45" s="31"/>
      <c r="JG45" s="31"/>
      <c r="JH45" s="31"/>
      <c r="JI45" s="31"/>
      <c r="JJ45" s="31"/>
      <c r="JK45" s="31"/>
      <c r="JL45" s="31"/>
      <c r="JM45" s="31"/>
      <c r="JN45" s="31"/>
      <c r="JO45" s="31"/>
      <c r="JP45" s="31"/>
      <c r="JQ45" s="31"/>
      <c r="JR45" s="31"/>
      <c r="JS45" s="31"/>
      <c r="JT45" s="31"/>
      <c r="JU45" s="31"/>
      <c r="JV45" s="31"/>
      <c r="JW45" s="31"/>
      <c r="JX45" s="31"/>
      <c r="JY45" s="31"/>
      <c r="JZ45" s="31"/>
      <c r="KA45" s="31"/>
      <c r="KB45" s="31"/>
      <c r="KC45" s="31"/>
      <c r="KD45" s="31"/>
      <c r="KE45" s="31"/>
      <c r="KF45" s="31"/>
      <c r="KG45" s="31"/>
      <c r="KH45" s="31"/>
      <c r="KI45" s="31"/>
      <c r="KJ45" s="31"/>
      <c r="KK45" s="31"/>
      <c r="KL45" s="31"/>
      <c r="KM45" s="31"/>
      <c r="KN45" s="31"/>
      <c r="KO45" s="31"/>
      <c r="KP45" s="31"/>
      <c r="KQ45" s="31"/>
      <c r="KR45" s="31"/>
      <c r="KS45" s="31"/>
      <c r="KT45" s="31"/>
      <c r="KU45" s="31"/>
      <c r="KV45" s="31"/>
      <c r="KW45" s="31"/>
      <c r="KX45" s="31"/>
      <c r="KY45" s="31"/>
      <c r="KZ45" s="31"/>
      <c r="LA45" s="31"/>
      <c r="LB45" s="31"/>
      <c r="LC45" s="31"/>
      <c r="LD45" s="31"/>
      <c r="LE45" s="31"/>
      <c r="LF45" s="31"/>
      <c r="LG45" s="31"/>
      <c r="LH45" s="31"/>
      <c r="LI45" s="31"/>
      <c r="LJ45" s="31"/>
      <c r="LK45" s="31"/>
      <c r="LL45" s="31"/>
      <c r="LM45" s="31"/>
      <c r="LN45" s="31"/>
      <c r="LO45" s="31"/>
      <c r="LP45" s="31"/>
      <c r="LQ45" s="31"/>
      <c r="LR45" s="31"/>
      <c r="LS45" s="31"/>
      <c r="LT45" s="31"/>
      <c r="LU45" s="31"/>
      <c r="LV45" s="31"/>
      <c r="LW45" s="31"/>
      <c r="LX45" s="31"/>
      <c r="LY45" s="31"/>
      <c r="LZ45" s="31"/>
      <c r="MA45" s="31"/>
      <c r="MB45" s="31"/>
      <c r="MC45" s="31"/>
      <c r="MD45" s="31"/>
      <c r="ME45" s="31"/>
      <c r="MF45" s="31"/>
      <c r="MG45" s="31"/>
      <c r="MH45" s="31"/>
      <c r="MI45" s="31"/>
      <c r="MJ45" s="31"/>
      <c r="MK45" s="31"/>
      <c r="ML45" s="31"/>
      <c r="MM45" s="31"/>
      <c r="MN45" s="31"/>
      <c r="MO45" s="31"/>
      <c r="MP45" s="31"/>
      <c r="MQ45" s="31"/>
      <c r="MR45" s="31"/>
      <c r="MS45" s="31"/>
      <c r="MT45" s="31"/>
      <c r="MU45" s="31"/>
      <c r="MV45" s="31"/>
      <c r="MW45" s="31"/>
      <c r="MX45" s="31"/>
      <c r="MY45" s="31"/>
      <c r="MZ45" s="31"/>
      <c r="NA45" s="31"/>
      <c r="NB45" s="31"/>
      <c r="NC45" s="31"/>
      <c r="ND45" s="31"/>
      <c r="NE45" s="31"/>
      <c r="NF45" s="31"/>
      <c r="NG45" s="31"/>
      <c r="NH45" s="31"/>
      <c r="NI45" s="31"/>
      <c r="NJ45" s="31"/>
      <c r="NK45" s="31"/>
      <c r="NL45" s="31"/>
      <c r="NM45" s="31"/>
      <c r="NN45" s="31"/>
      <c r="NO45" s="31"/>
      <c r="NP45" s="31"/>
      <c r="NQ45" s="31"/>
      <c r="NR45" s="31"/>
      <c r="NS45" s="31"/>
      <c r="NT45" s="31"/>
      <c r="NU45" s="31"/>
      <c r="NV45" s="31"/>
      <c r="NW45" s="31"/>
      <c r="NX45" s="31"/>
      <c r="NY45" s="31"/>
      <c r="NZ45" s="31"/>
      <c r="OA45" s="31"/>
      <c r="OB45" s="31"/>
      <c r="OC45" s="31"/>
      <c r="OD45" s="31"/>
      <c r="OE45" s="31"/>
      <c r="OF45" s="31"/>
      <c r="OG45" s="31"/>
      <c r="OH45" s="31"/>
      <c r="OI45" s="31"/>
      <c r="OJ45" s="31"/>
      <c r="OK45" s="31"/>
      <c r="OL45" s="31"/>
      <c r="OM45" s="31"/>
      <c r="ON45" s="31"/>
      <c r="OO45" s="31"/>
      <c r="OP45" s="31"/>
      <c r="OQ45" s="31"/>
      <c r="OR45" s="31"/>
      <c r="OS45" s="31"/>
      <c r="OT45" s="31"/>
      <c r="OU45" s="31"/>
      <c r="OV45" s="31"/>
      <c r="OW45" s="31"/>
      <c r="OX45" s="31"/>
      <c r="OY45" s="31"/>
      <c r="OZ45" s="31"/>
      <c r="PA45" s="31"/>
      <c r="PB45" s="31"/>
      <c r="PC45" s="31"/>
      <c r="PD45" s="31"/>
      <c r="PE45" s="31"/>
      <c r="PF45" s="31"/>
      <c r="PG45" s="31"/>
      <c r="PH45" s="31"/>
      <c r="PI45" s="31"/>
      <c r="PJ45" s="31"/>
      <c r="PK45" s="31"/>
      <c r="PL45" s="31"/>
      <c r="PM45" s="31"/>
      <c r="PN45" s="31"/>
      <c r="PO45" s="31"/>
      <c r="PP45" s="31"/>
      <c r="PQ45" s="31"/>
      <c r="PR45" s="31"/>
      <c r="PS45" s="31"/>
      <c r="PT45" s="31"/>
      <c r="PU45" s="31"/>
      <c r="PV45" s="31"/>
      <c r="PW45" s="31"/>
      <c r="PX45" s="31"/>
      <c r="PY45" s="31"/>
      <c r="PZ45" s="31"/>
      <c r="QA45" s="31"/>
      <c r="QB45" s="31"/>
      <c r="QC45" s="31"/>
    </row>
    <row r="46" spans="1:16383" x14ac:dyDescent="0.3">
      <c r="A46" s="37" t="s">
        <v>763</v>
      </c>
      <c r="B46" s="33" t="s">
        <v>49</v>
      </c>
      <c r="C46" s="33">
        <v>55</v>
      </c>
      <c r="D46" s="33" t="s">
        <v>44</v>
      </c>
      <c r="E46" s="33">
        <v>120</v>
      </c>
      <c r="F46" s="33">
        <v>399</v>
      </c>
      <c r="G46" s="33">
        <v>55</v>
      </c>
      <c r="H46" s="33"/>
      <c r="I46" s="33">
        <v>58</v>
      </c>
      <c r="J46" s="33">
        <v>58</v>
      </c>
      <c r="K46" s="33">
        <v>50</v>
      </c>
      <c r="L46" s="33">
        <v>58</v>
      </c>
      <c r="M46" s="33">
        <v>58</v>
      </c>
      <c r="N46" s="33"/>
      <c r="O46" s="33"/>
      <c r="P46" s="33"/>
      <c r="Q46" s="33"/>
      <c r="R46" s="33"/>
      <c r="S46" s="33"/>
      <c r="T46" s="34">
        <f t="shared" si="1"/>
        <v>337</v>
      </c>
      <c r="U46" s="34">
        <f t="shared" si="2"/>
        <v>0</v>
      </c>
      <c r="V46" s="35">
        <f t="shared" si="3"/>
        <v>1</v>
      </c>
      <c r="W46" s="15" t="s">
        <v>950</v>
      </c>
      <c r="X46" s="36">
        <f t="shared" si="4"/>
        <v>62</v>
      </c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  <c r="BC46" s="31"/>
      <c r="BD46" s="31"/>
      <c r="BE46" s="31"/>
      <c r="BF46" s="31"/>
      <c r="BG46" s="31"/>
      <c r="BH46" s="31"/>
      <c r="BI46" s="31"/>
      <c r="BJ46" s="31"/>
      <c r="BK46" s="31"/>
      <c r="BL46" s="31"/>
      <c r="BM46" s="31"/>
      <c r="BN46" s="31"/>
      <c r="BO46" s="31"/>
      <c r="BP46" s="31"/>
      <c r="BQ46" s="31"/>
      <c r="BR46" s="31"/>
      <c r="BS46" s="31"/>
      <c r="BT46" s="31"/>
      <c r="BU46" s="31"/>
      <c r="BV46" s="31"/>
      <c r="BW46" s="31"/>
      <c r="BX46" s="31"/>
      <c r="BY46" s="31"/>
      <c r="BZ46" s="31"/>
      <c r="CA46" s="31"/>
      <c r="CB46" s="31"/>
      <c r="CC46" s="31"/>
      <c r="CD46" s="31"/>
      <c r="CE46" s="31"/>
      <c r="CF46" s="31"/>
      <c r="CG46" s="31"/>
      <c r="CH46" s="31"/>
      <c r="CI46" s="31"/>
      <c r="CJ46" s="31"/>
      <c r="CK46" s="31"/>
      <c r="CL46" s="31"/>
      <c r="CM46" s="31"/>
      <c r="CN46" s="31"/>
      <c r="CO46" s="31"/>
      <c r="CP46" s="31"/>
      <c r="CQ46" s="31"/>
      <c r="CR46" s="31"/>
      <c r="CS46" s="31"/>
      <c r="CT46" s="31"/>
      <c r="CU46" s="31"/>
      <c r="CV46" s="31"/>
      <c r="CW46" s="31"/>
      <c r="CX46" s="31"/>
      <c r="CY46" s="31"/>
      <c r="CZ46" s="31"/>
      <c r="DA46" s="31"/>
      <c r="DB46" s="31"/>
      <c r="DC46" s="31"/>
      <c r="DD46" s="31"/>
      <c r="DE46" s="31"/>
      <c r="DF46" s="31"/>
      <c r="DG46" s="31"/>
      <c r="DH46" s="31"/>
      <c r="DI46" s="31"/>
      <c r="DJ46" s="31"/>
      <c r="DK46" s="31"/>
      <c r="DL46" s="31"/>
      <c r="DM46" s="31"/>
      <c r="DN46" s="31"/>
      <c r="DO46" s="31"/>
      <c r="DP46" s="31"/>
      <c r="DQ46" s="31"/>
      <c r="DR46" s="31"/>
      <c r="DS46" s="31"/>
      <c r="DT46" s="31"/>
      <c r="DU46" s="31"/>
      <c r="DV46" s="31"/>
      <c r="DW46" s="31"/>
      <c r="DX46" s="31"/>
      <c r="DY46" s="31"/>
      <c r="DZ46" s="31"/>
      <c r="EA46" s="31"/>
      <c r="EB46" s="31"/>
      <c r="EC46" s="31"/>
      <c r="ED46" s="31"/>
      <c r="EE46" s="31"/>
      <c r="EF46" s="31"/>
      <c r="EG46" s="31"/>
      <c r="EH46" s="31"/>
      <c r="EI46" s="31"/>
      <c r="EJ46" s="31"/>
      <c r="EK46" s="31"/>
      <c r="EL46" s="31"/>
      <c r="EM46" s="31"/>
      <c r="EN46" s="31"/>
      <c r="EO46" s="31"/>
      <c r="EP46" s="31"/>
      <c r="EQ46" s="31"/>
      <c r="ER46" s="31"/>
      <c r="ES46" s="31"/>
      <c r="ET46" s="31"/>
      <c r="EU46" s="31"/>
      <c r="EV46" s="31"/>
      <c r="EW46" s="31"/>
      <c r="EX46" s="31"/>
      <c r="EY46" s="31"/>
      <c r="EZ46" s="31"/>
      <c r="FA46" s="31"/>
      <c r="FB46" s="31"/>
      <c r="FC46" s="31"/>
      <c r="FD46" s="31"/>
      <c r="FE46" s="31"/>
      <c r="FF46" s="31"/>
      <c r="FG46" s="31"/>
      <c r="FH46" s="31"/>
      <c r="FI46" s="31"/>
      <c r="FJ46" s="31"/>
      <c r="FK46" s="31"/>
      <c r="FL46" s="31"/>
      <c r="FM46" s="31"/>
      <c r="FN46" s="31"/>
      <c r="FO46" s="31"/>
      <c r="FP46" s="31"/>
      <c r="FQ46" s="31"/>
      <c r="FR46" s="31"/>
      <c r="FS46" s="31"/>
      <c r="FT46" s="31"/>
      <c r="FU46" s="31"/>
      <c r="FV46" s="31"/>
      <c r="FW46" s="31"/>
      <c r="FX46" s="31"/>
      <c r="FY46" s="31"/>
      <c r="FZ46" s="31"/>
      <c r="GA46" s="31"/>
      <c r="GB46" s="31"/>
      <c r="GC46" s="31"/>
      <c r="GD46" s="31"/>
      <c r="GE46" s="31"/>
      <c r="GF46" s="31"/>
      <c r="GG46" s="31"/>
      <c r="GH46" s="31"/>
      <c r="GI46" s="31"/>
      <c r="GJ46" s="31"/>
      <c r="GK46" s="31"/>
      <c r="GL46" s="31"/>
      <c r="GM46" s="31"/>
      <c r="GN46" s="31"/>
      <c r="GO46" s="31"/>
      <c r="GP46" s="31"/>
      <c r="GQ46" s="31"/>
      <c r="GR46" s="31"/>
      <c r="GS46" s="31"/>
      <c r="GT46" s="31"/>
      <c r="GU46" s="31"/>
      <c r="GV46" s="31"/>
      <c r="GW46" s="31"/>
      <c r="GX46" s="31"/>
      <c r="GY46" s="31"/>
      <c r="GZ46" s="31"/>
      <c r="HA46" s="31"/>
      <c r="HB46" s="31"/>
      <c r="HC46" s="31"/>
      <c r="HD46" s="31"/>
      <c r="HE46" s="31"/>
      <c r="HF46" s="31"/>
      <c r="HG46" s="31"/>
      <c r="HH46" s="31"/>
      <c r="HI46" s="31"/>
      <c r="HJ46" s="31"/>
      <c r="HK46" s="31"/>
      <c r="HL46" s="31"/>
      <c r="HM46" s="31"/>
      <c r="HN46" s="31"/>
      <c r="HO46" s="31"/>
      <c r="HP46" s="31"/>
      <c r="HQ46" s="31"/>
      <c r="HR46" s="31"/>
      <c r="HS46" s="31"/>
      <c r="HT46" s="31"/>
      <c r="HU46" s="31"/>
      <c r="HV46" s="31"/>
      <c r="HW46" s="31"/>
      <c r="HX46" s="31"/>
      <c r="HY46" s="31"/>
      <c r="HZ46" s="31"/>
      <c r="IA46" s="31"/>
      <c r="IB46" s="31"/>
      <c r="IC46" s="31"/>
      <c r="ID46" s="31"/>
      <c r="IE46" s="31"/>
      <c r="IF46" s="31"/>
      <c r="IG46" s="31"/>
      <c r="IH46" s="31"/>
      <c r="II46" s="31"/>
      <c r="IJ46" s="31"/>
      <c r="IK46" s="31"/>
      <c r="IL46" s="31"/>
      <c r="IM46" s="31"/>
      <c r="IN46" s="31"/>
      <c r="IO46" s="31"/>
      <c r="IP46" s="31"/>
      <c r="IQ46" s="31"/>
      <c r="IR46" s="31"/>
      <c r="IS46" s="31"/>
      <c r="IT46" s="31"/>
      <c r="IU46" s="31"/>
      <c r="IV46" s="31"/>
      <c r="IW46" s="31"/>
      <c r="IX46" s="31"/>
      <c r="IY46" s="31"/>
      <c r="IZ46" s="31"/>
      <c r="JA46" s="31"/>
      <c r="JB46" s="31"/>
      <c r="JC46" s="31"/>
      <c r="JD46" s="31"/>
      <c r="JE46" s="31"/>
      <c r="JF46" s="31"/>
      <c r="JG46" s="31"/>
      <c r="JH46" s="31"/>
      <c r="JI46" s="31"/>
      <c r="JJ46" s="31"/>
      <c r="JK46" s="31"/>
      <c r="JL46" s="31"/>
      <c r="JM46" s="31"/>
      <c r="JN46" s="31"/>
      <c r="JO46" s="31"/>
      <c r="JP46" s="31"/>
      <c r="JQ46" s="31"/>
      <c r="JR46" s="31"/>
      <c r="JS46" s="31"/>
      <c r="JT46" s="31"/>
      <c r="JU46" s="31"/>
      <c r="JV46" s="31"/>
      <c r="JW46" s="31"/>
      <c r="JX46" s="31"/>
      <c r="JY46" s="31"/>
      <c r="JZ46" s="31"/>
      <c r="KA46" s="31"/>
      <c r="KB46" s="31"/>
      <c r="KC46" s="31"/>
      <c r="KD46" s="31"/>
      <c r="KE46" s="31"/>
      <c r="KF46" s="31"/>
      <c r="KG46" s="31"/>
      <c r="KH46" s="31"/>
      <c r="KI46" s="31"/>
      <c r="KJ46" s="31"/>
      <c r="KK46" s="31"/>
      <c r="KL46" s="31"/>
      <c r="KM46" s="31"/>
      <c r="KN46" s="31"/>
      <c r="KO46" s="31"/>
      <c r="KP46" s="31"/>
      <c r="KQ46" s="31"/>
      <c r="KR46" s="31"/>
      <c r="KS46" s="31"/>
      <c r="KT46" s="31"/>
      <c r="KU46" s="31"/>
      <c r="KV46" s="31"/>
      <c r="KW46" s="31"/>
      <c r="KX46" s="31"/>
      <c r="KY46" s="31"/>
      <c r="KZ46" s="31"/>
      <c r="LA46" s="31"/>
      <c r="LB46" s="31"/>
      <c r="LC46" s="31"/>
      <c r="LD46" s="31"/>
      <c r="LE46" s="31"/>
      <c r="LF46" s="31"/>
      <c r="LG46" s="31"/>
      <c r="LH46" s="31"/>
      <c r="LI46" s="31"/>
      <c r="LJ46" s="31"/>
      <c r="LK46" s="31"/>
      <c r="LL46" s="31"/>
      <c r="LM46" s="31"/>
      <c r="LN46" s="31"/>
      <c r="LO46" s="31"/>
      <c r="LP46" s="31"/>
      <c r="LQ46" s="31"/>
      <c r="LR46" s="31"/>
      <c r="LS46" s="31"/>
      <c r="LT46" s="31"/>
      <c r="LU46" s="31"/>
      <c r="LV46" s="31"/>
      <c r="LW46" s="31"/>
      <c r="LX46" s="31"/>
      <c r="LY46" s="31"/>
      <c r="LZ46" s="31"/>
      <c r="MA46" s="31"/>
      <c r="MB46" s="31"/>
      <c r="MC46" s="31"/>
      <c r="MD46" s="31"/>
      <c r="ME46" s="31"/>
      <c r="MF46" s="31"/>
      <c r="MG46" s="31"/>
      <c r="MH46" s="31"/>
      <c r="MI46" s="31"/>
      <c r="MJ46" s="31"/>
      <c r="MK46" s="31"/>
      <c r="ML46" s="31"/>
      <c r="MM46" s="31"/>
      <c r="MN46" s="31"/>
      <c r="MO46" s="31"/>
      <c r="MP46" s="31"/>
      <c r="MQ46" s="31"/>
      <c r="MR46" s="31"/>
      <c r="MS46" s="31"/>
      <c r="MT46" s="31"/>
      <c r="MU46" s="31"/>
      <c r="MV46" s="31"/>
      <c r="MW46" s="31"/>
      <c r="MX46" s="31"/>
      <c r="MY46" s="31"/>
      <c r="MZ46" s="31"/>
      <c r="NA46" s="31"/>
      <c r="NB46" s="31"/>
      <c r="NC46" s="31"/>
      <c r="ND46" s="31"/>
      <c r="NE46" s="31"/>
      <c r="NF46" s="31"/>
      <c r="NG46" s="31"/>
      <c r="NH46" s="31"/>
      <c r="NI46" s="31"/>
      <c r="NJ46" s="31"/>
      <c r="NK46" s="31"/>
      <c r="NL46" s="31"/>
      <c r="NM46" s="31"/>
      <c r="NN46" s="31"/>
      <c r="NO46" s="31"/>
      <c r="NP46" s="31"/>
      <c r="NQ46" s="31"/>
      <c r="NR46" s="31"/>
      <c r="NS46" s="31"/>
      <c r="NT46" s="31"/>
      <c r="NU46" s="31"/>
      <c r="NV46" s="31"/>
      <c r="NW46" s="31"/>
      <c r="NX46" s="31"/>
      <c r="NY46" s="31"/>
      <c r="NZ46" s="31"/>
      <c r="OA46" s="31"/>
      <c r="OB46" s="31"/>
      <c r="OC46" s="31"/>
      <c r="OD46" s="31"/>
      <c r="OE46" s="31"/>
      <c r="OF46" s="31"/>
      <c r="OG46" s="31"/>
      <c r="OH46" s="31"/>
      <c r="OI46" s="31"/>
      <c r="OJ46" s="31"/>
      <c r="OK46" s="31"/>
      <c r="OL46" s="31"/>
      <c r="OM46" s="31"/>
      <c r="ON46" s="31"/>
      <c r="OO46" s="31"/>
      <c r="OP46" s="31"/>
      <c r="OQ46" s="31"/>
      <c r="OR46" s="31"/>
      <c r="OS46" s="31"/>
      <c r="OT46" s="31"/>
      <c r="OU46" s="31"/>
      <c r="OV46" s="31"/>
      <c r="OW46" s="31"/>
      <c r="OX46" s="31"/>
      <c r="OY46" s="31"/>
      <c r="OZ46" s="31"/>
      <c r="PA46" s="31"/>
      <c r="PB46" s="31"/>
      <c r="PC46" s="31"/>
      <c r="PD46" s="31"/>
      <c r="PE46" s="31"/>
      <c r="PF46" s="31"/>
      <c r="PG46" s="31"/>
      <c r="PH46" s="31"/>
      <c r="PI46" s="31"/>
      <c r="PJ46" s="31"/>
      <c r="PK46" s="31"/>
      <c r="PL46" s="31"/>
      <c r="PM46" s="31"/>
      <c r="PN46" s="31"/>
      <c r="PO46" s="31"/>
      <c r="PP46" s="31"/>
      <c r="PQ46" s="31"/>
      <c r="PR46" s="31"/>
      <c r="PS46" s="31"/>
      <c r="PT46" s="31"/>
      <c r="PU46" s="31"/>
      <c r="PV46" s="31"/>
      <c r="PW46" s="31"/>
      <c r="PX46" s="31"/>
      <c r="PY46" s="31"/>
      <c r="PZ46" s="31"/>
      <c r="QA46" s="31"/>
      <c r="QB46" s="31"/>
      <c r="QC46" s="31"/>
    </row>
    <row r="47" spans="1:16383" x14ac:dyDescent="0.3">
      <c r="A47" s="37" t="s">
        <v>857</v>
      </c>
      <c r="B47" s="33" t="s">
        <v>48</v>
      </c>
      <c r="C47" s="33">
        <v>35</v>
      </c>
      <c r="D47" s="33" t="s">
        <v>113</v>
      </c>
      <c r="E47" s="33"/>
      <c r="F47" s="33">
        <v>180</v>
      </c>
      <c r="G47" s="33"/>
      <c r="H47" s="33"/>
      <c r="I47" s="33">
        <v>30</v>
      </c>
      <c r="J47" s="43">
        <v>30</v>
      </c>
      <c r="K47" s="33">
        <v>40</v>
      </c>
      <c r="L47" s="33">
        <v>33</v>
      </c>
      <c r="M47" s="33"/>
      <c r="N47" s="33"/>
      <c r="O47" s="33"/>
      <c r="P47" s="33"/>
      <c r="Q47" s="33"/>
      <c r="R47" s="33"/>
      <c r="S47" s="33"/>
      <c r="T47" s="34">
        <f t="shared" si="1"/>
        <v>133</v>
      </c>
      <c r="U47" s="34">
        <f t="shared" si="2"/>
        <v>0</v>
      </c>
      <c r="V47" s="35">
        <f t="shared" si="3"/>
        <v>1</v>
      </c>
      <c r="W47" s="13" t="s">
        <v>1025</v>
      </c>
      <c r="X47" s="36">
        <f t="shared" si="4"/>
        <v>47</v>
      </c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  <c r="BC47" s="31"/>
      <c r="BD47" s="31"/>
      <c r="BE47" s="31"/>
      <c r="BF47" s="31"/>
      <c r="BG47" s="31"/>
      <c r="BH47" s="31"/>
      <c r="BI47" s="31"/>
      <c r="BJ47" s="31"/>
      <c r="BK47" s="31"/>
      <c r="BL47" s="31"/>
      <c r="BM47" s="31"/>
      <c r="BN47" s="31"/>
      <c r="BO47" s="31"/>
      <c r="BP47" s="31"/>
      <c r="BQ47" s="31"/>
      <c r="BR47" s="31"/>
      <c r="BS47" s="31"/>
      <c r="BT47" s="31"/>
      <c r="BU47" s="31"/>
      <c r="BV47" s="31"/>
      <c r="BW47" s="31"/>
      <c r="BX47" s="31"/>
      <c r="BY47" s="31"/>
      <c r="BZ47" s="31"/>
      <c r="CA47" s="31"/>
      <c r="CB47" s="31"/>
      <c r="CC47" s="31"/>
      <c r="CD47" s="31"/>
      <c r="CE47" s="31"/>
      <c r="CF47" s="31"/>
      <c r="CG47" s="31"/>
      <c r="CH47" s="31"/>
      <c r="CI47" s="31"/>
      <c r="CJ47" s="31"/>
      <c r="CK47" s="31"/>
      <c r="CL47" s="31"/>
      <c r="CM47" s="31"/>
      <c r="CN47" s="31"/>
      <c r="CO47" s="31"/>
      <c r="CP47" s="31"/>
      <c r="CQ47" s="31"/>
      <c r="CR47" s="31"/>
      <c r="CS47" s="31"/>
      <c r="CT47" s="31"/>
      <c r="CU47" s="31"/>
      <c r="CV47" s="31"/>
      <c r="CW47" s="31"/>
      <c r="CX47" s="31"/>
      <c r="CY47" s="31"/>
      <c r="CZ47" s="31"/>
      <c r="DA47" s="31"/>
      <c r="DB47" s="31"/>
      <c r="DC47" s="31"/>
      <c r="DD47" s="31"/>
      <c r="DE47" s="31"/>
      <c r="DF47" s="31"/>
      <c r="DG47" s="31"/>
      <c r="DH47" s="31"/>
      <c r="DI47" s="31"/>
      <c r="DJ47" s="31"/>
      <c r="DK47" s="31"/>
      <c r="DL47" s="31"/>
      <c r="DM47" s="31"/>
      <c r="DN47" s="31"/>
      <c r="DO47" s="31"/>
      <c r="DP47" s="31"/>
      <c r="DQ47" s="31"/>
      <c r="DR47" s="31"/>
      <c r="DS47" s="31"/>
      <c r="DT47" s="31"/>
      <c r="DU47" s="31"/>
      <c r="DV47" s="31"/>
      <c r="DW47" s="31"/>
      <c r="DX47" s="31"/>
      <c r="DY47" s="31"/>
      <c r="DZ47" s="31"/>
      <c r="EA47" s="31"/>
      <c r="EB47" s="31"/>
      <c r="EC47" s="31"/>
      <c r="ED47" s="31"/>
      <c r="EE47" s="31"/>
      <c r="EF47" s="31"/>
      <c r="EG47" s="31"/>
      <c r="EH47" s="31"/>
      <c r="EI47" s="31"/>
      <c r="EJ47" s="31"/>
      <c r="EK47" s="31"/>
      <c r="EL47" s="31"/>
      <c r="EM47" s="31"/>
      <c r="EN47" s="31"/>
      <c r="EO47" s="31"/>
      <c r="EP47" s="31"/>
      <c r="EQ47" s="31"/>
      <c r="ER47" s="31"/>
      <c r="ES47" s="31"/>
      <c r="ET47" s="31"/>
      <c r="EU47" s="31"/>
      <c r="EV47" s="31"/>
      <c r="EW47" s="31"/>
      <c r="EX47" s="31"/>
      <c r="EY47" s="31"/>
      <c r="EZ47" s="31"/>
      <c r="FA47" s="31"/>
      <c r="FB47" s="31"/>
      <c r="FC47" s="31"/>
      <c r="FD47" s="31"/>
      <c r="FE47" s="31"/>
      <c r="FF47" s="31"/>
      <c r="FG47" s="31"/>
      <c r="FH47" s="31"/>
      <c r="FI47" s="31"/>
      <c r="FJ47" s="31"/>
      <c r="FK47" s="31"/>
      <c r="FL47" s="31"/>
      <c r="FM47" s="31"/>
      <c r="FN47" s="31"/>
      <c r="FO47" s="31"/>
      <c r="FP47" s="31"/>
      <c r="FQ47" s="31"/>
      <c r="FR47" s="31"/>
      <c r="FS47" s="31"/>
      <c r="FT47" s="31"/>
      <c r="FU47" s="31"/>
      <c r="FV47" s="31"/>
      <c r="FW47" s="31"/>
      <c r="FX47" s="31"/>
      <c r="FY47" s="31"/>
      <c r="FZ47" s="31"/>
      <c r="GA47" s="31"/>
      <c r="GB47" s="31"/>
      <c r="GC47" s="31"/>
      <c r="GD47" s="31"/>
      <c r="GE47" s="31"/>
      <c r="GF47" s="31"/>
      <c r="GG47" s="31"/>
      <c r="GH47" s="31"/>
      <c r="GI47" s="31"/>
      <c r="GJ47" s="31"/>
      <c r="GK47" s="31"/>
      <c r="GL47" s="31"/>
      <c r="GM47" s="31"/>
      <c r="GN47" s="31"/>
      <c r="GO47" s="31"/>
      <c r="GP47" s="31"/>
      <c r="GQ47" s="31"/>
      <c r="GR47" s="31"/>
      <c r="GS47" s="31"/>
      <c r="GT47" s="31"/>
      <c r="GU47" s="31"/>
      <c r="GV47" s="31"/>
      <c r="GW47" s="31"/>
      <c r="GX47" s="31"/>
      <c r="GY47" s="31"/>
      <c r="GZ47" s="31"/>
      <c r="HA47" s="31"/>
      <c r="HB47" s="31"/>
      <c r="HC47" s="31"/>
      <c r="HD47" s="31"/>
      <c r="HE47" s="31"/>
      <c r="HF47" s="31"/>
      <c r="HG47" s="31"/>
      <c r="HH47" s="31"/>
      <c r="HI47" s="31"/>
      <c r="HJ47" s="31"/>
      <c r="HK47" s="31"/>
      <c r="HL47" s="31"/>
      <c r="HM47" s="31"/>
      <c r="HN47" s="31"/>
      <c r="HO47" s="31"/>
      <c r="HP47" s="31"/>
      <c r="HQ47" s="31"/>
      <c r="HR47" s="31"/>
      <c r="HS47" s="31"/>
      <c r="HT47" s="31"/>
      <c r="HU47" s="31"/>
      <c r="HV47" s="31"/>
      <c r="HW47" s="31"/>
      <c r="HX47" s="31"/>
      <c r="HY47" s="31"/>
      <c r="HZ47" s="31"/>
      <c r="IA47" s="31"/>
      <c r="IB47" s="31"/>
      <c r="IC47" s="31"/>
      <c r="ID47" s="31"/>
      <c r="IE47" s="31"/>
      <c r="IF47" s="31"/>
      <c r="IG47" s="31"/>
      <c r="IH47" s="31"/>
      <c r="II47" s="31"/>
      <c r="IJ47" s="31"/>
      <c r="IK47" s="31"/>
      <c r="IL47" s="31"/>
      <c r="IM47" s="31"/>
      <c r="IN47" s="31"/>
      <c r="IO47" s="31"/>
      <c r="IP47" s="31"/>
      <c r="IQ47" s="31"/>
      <c r="IR47" s="31"/>
      <c r="IS47" s="31"/>
      <c r="IT47" s="31"/>
      <c r="IU47" s="31"/>
      <c r="IV47" s="31"/>
      <c r="IW47" s="31"/>
      <c r="IX47" s="31"/>
      <c r="IY47" s="31"/>
      <c r="IZ47" s="31"/>
      <c r="JA47" s="31"/>
      <c r="JB47" s="31"/>
      <c r="JC47" s="31"/>
      <c r="JD47" s="31"/>
      <c r="JE47" s="31"/>
      <c r="JF47" s="31"/>
      <c r="JG47" s="31"/>
      <c r="JH47" s="31"/>
      <c r="JI47" s="31"/>
      <c r="JJ47" s="31"/>
      <c r="JK47" s="31"/>
      <c r="JL47" s="31"/>
      <c r="JM47" s="31"/>
      <c r="JN47" s="31"/>
      <c r="JO47" s="31"/>
      <c r="JP47" s="31"/>
      <c r="JQ47" s="31"/>
      <c r="JR47" s="31"/>
      <c r="JS47" s="31"/>
      <c r="JT47" s="31"/>
      <c r="JU47" s="31"/>
      <c r="JV47" s="31"/>
      <c r="JW47" s="31"/>
      <c r="JX47" s="31"/>
      <c r="JY47" s="31"/>
      <c r="JZ47" s="31"/>
      <c r="KA47" s="31"/>
      <c r="KB47" s="31"/>
      <c r="KC47" s="31"/>
      <c r="KD47" s="31"/>
      <c r="KE47" s="31"/>
      <c r="KF47" s="31"/>
      <c r="KG47" s="31"/>
      <c r="KH47" s="31"/>
      <c r="KI47" s="31"/>
      <c r="KJ47" s="31"/>
      <c r="KK47" s="31"/>
      <c r="KL47" s="31"/>
      <c r="KM47" s="31"/>
      <c r="KN47" s="31"/>
      <c r="KO47" s="31"/>
      <c r="KP47" s="31"/>
      <c r="KQ47" s="31"/>
      <c r="KR47" s="31"/>
      <c r="KS47" s="31"/>
      <c r="KT47" s="31"/>
      <c r="KU47" s="31"/>
      <c r="KV47" s="31"/>
      <c r="KW47" s="31"/>
      <c r="KX47" s="31"/>
      <c r="KY47" s="31"/>
      <c r="KZ47" s="31"/>
      <c r="LA47" s="31"/>
      <c r="LB47" s="31"/>
      <c r="LC47" s="31"/>
      <c r="LD47" s="31"/>
      <c r="LE47" s="31"/>
      <c r="LF47" s="31"/>
      <c r="LG47" s="31"/>
      <c r="LH47" s="31"/>
      <c r="LI47" s="31"/>
      <c r="LJ47" s="31"/>
      <c r="LK47" s="31"/>
      <c r="LL47" s="31"/>
      <c r="LM47" s="31"/>
      <c r="LN47" s="31"/>
      <c r="LO47" s="31"/>
      <c r="LP47" s="31"/>
      <c r="LQ47" s="31"/>
      <c r="LR47" s="31"/>
      <c r="LS47" s="31"/>
      <c r="LT47" s="31"/>
      <c r="LU47" s="31"/>
      <c r="LV47" s="31"/>
      <c r="LW47" s="31"/>
      <c r="LX47" s="31"/>
      <c r="LY47" s="31"/>
      <c r="LZ47" s="31"/>
      <c r="MA47" s="31"/>
      <c r="MB47" s="31"/>
      <c r="MC47" s="31"/>
      <c r="MD47" s="31"/>
      <c r="ME47" s="31"/>
      <c r="MF47" s="31"/>
      <c r="MG47" s="31"/>
      <c r="MH47" s="31"/>
      <c r="MI47" s="31"/>
      <c r="MJ47" s="31"/>
      <c r="MK47" s="31"/>
      <c r="ML47" s="31"/>
      <c r="MM47" s="31"/>
      <c r="MN47" s="31"/>
      <c r="MO47" s="31"/>
      <c r="MP47" s="31"/>
      <c r="MQ47" s="31"/>
      <c r="MR47" s="31"/>
      <c r="MS47" s="31"/>
      <c r="MT47" s="31"/>
      <c r="MU47" s="31"/>
      <c r="MV47" s="31"/>
      <c r="MW47" s="31"/>
      <c r="MX47" s="31"/>
      <c r="MY47" s="31"/>
      <c r="MZ47" s="31"/>
      <c r="NA47" s="31"/>
      <c r="NB47" s="31"/>
      <c r="NC47" s="31"/>
      <c r="ND47" s="31"/>
      <c r="NE47" s="31"/>
      <c r="NF47" s="31"/>
      <c r="NG47" s="31"/>
      <c r="NH47" s="31"/>
      <c r="NI47" s="31"/>
      <c r="NJ47" s="31"/>
      <c r="NK47" s="31"/>
      <c r="NL47" s="31"/>
      <c r="NM47" s="31"/>
      <c r="NN47" s="31"/>
      <c r="NO47" s="31"/>
      <c r="NP47" s="31"/>
      <c r="NQ47" s="31"/>
      <c r="NR47" s="31"/>
      <c r="NS47" s="31"/>
      <c r="NT47" s="31"/>
      <c r="NU47" s="31"/>
      <c r="NV47" s="31"/>
      <c r="NW47" s="31"/>
      <c r="NX47" s="31"/>
      <c r="NY47" s="31"/>
      <c r="NZ47" s="31"/>
      <c r="OA47" s="31"/>
      <c r="OB47" s="31"/>
      <c r="OC47" s="31"/>
      <c r="OD47" s="31"/>
      <c r="OE47" s="31"/>
      <c r="OF47" s="31"/>
      <c r="OG47" s="31"/>
      <c r="OH47" s="31"/>
      <c r="OI47" s="31"/>
      <c r="OJ47" s="31"/>
      <c r="OK47" s="31"/>
      <c r="OL47" s="31"/>
      <c r="OM47" s="31"/>
      <c r="ON47" s="31"/>
      <c r="OO47" s="31"/>
      <c r="OP47" s="31"/>
      <c r="OQ47" s="31"/>
      <c r="OR47" s="31"/>
      <c r="OS47" s="31"/>
      <c r="OT47" s="31"/>
      <c r="OU47" s="31"/>
      <c r="OV47" s="31"/>
      <c r="OW47" s="31"/>
      <c r="OX47" s="31"/>
      <c r="OY47" s="31"/>
      <c r="OZ47" s="31"/>
      <c r="PA47" s="31"/>
      <c r="PB47" s="31"/>
      <c r="PC47" s="31"/>
      <c r="PD47" s="31"/>
      <c r="PE47" s="31"/>
      <c r="PF47" s="31"/>
      <c r="PG47" s="31"/>
      <c r="PH47" s="31"/>
      <c r="PI47" s="31"/>
      <c r="PJ47" s="31"/>
      <c r="PK47" s="31"/>
      <c r="PL47" s="31"/>
      <c r="PM47" s="31"/>
      <c r="PN47" s="31"/>
      <c r="PO47" s="31"/>
      <c r="PP47" s="31"/>
      <c r="PQ47" s="31"/>
      <c r="PR47" s="31"/>
      <c r="PS47" s="31"/>
      <c r="PT47" s="31"/>
      <c r="PU47" s="31"/>
      <c r="PV47" s="31"/>
      <c r="PW47" s="31"/>
      <c r="PX47" s="31"/>
      <c r="PY47" s="31"/>
      <c r="PZ47" s="31"/>
      <c r="QA47" s="31"/>
      <c r="QB47" s="31"/>
      <c r="QC47" s="31"/>
    </row>
    <row r="48" spans="1:16383" x14ac:dyDescent="0.3">
      <c r="A48" s="37" t="s">
        <v>55</v>
      </c>
      <c r="B48" s="33" t="s">
        <v>48</v>
      </c>
      <c r="C48" s="33"/>
      <c r="D48" s="33" t="s">
        <v>47</v>
      </c>
      <c r="E48" s="33"/>
      <c r="F48" s="33">
        <v>1100</v>
      </c>
      <c r="G48" s="33">
        <v>600</v>
      </c>
      <c r="H48" s="33"/>
      <c r="I48" s="33"/>
      <c r="J48" s="33"/>
      <c r="K48" s="33">
        <v>500</v>
      </c>
      <c r="L48" s="33"/>
      <c r="M48" s="33"/>
      <c r="N48" s="33"/>
      <c r="O48" s="33"/>
      <c r="P48" s="33"/>
      <c r="Q48" s="33"/>
      <c r="R48" s="33"/>
      <c r="S48" s="33"/>
      <c r="T48" s="34">
        <f t="shared" si="1"/>
        <v>1100</v>
      </c>
      <c r="U48" s="34">
        <f t="shared" si="2"/>
        <v>0</v>
      </c>
      <c r="V48" s="35">
        <f t="shared" si="3"/>
        <v>1</v>
      </c>
      <c r="W48" s="13"/>
      <c r="X48" s="36" t="str">
        <f t="shared" si="4"/>
        <v/>
      </c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  <c r="BJ48" s="31"/>
      <c r="BK48" s="31"/>
      <c r="BL48" s="31"/>
      <c r="BM48" s="31"/>
      <c r="BN48" s="31"/>
      <c r="BO48" s="31"/>
      <c r="BP48" s="31"/>
      <c r="BQ48" s="31"/>
      <c r="BR48" s="31"/>
      <c r="BS48" s="31"/>
      <c r="BT48" s="31"/>
      <c r="BU48" s="31"/>
      <c r="BV48" s="31"/>
      <c r="BW48" s="31"/>
      <c r="BX48" s="31"/>
      <c r="BY48" s="31"/>
      <c r="BZ48" s="31"/>
      <c r="CA48" s="31"/>
      <c r="CB48" s="31"/>
      <c r="CC48" s="31"/>
      <c r="CD48" s="31"/>
      <c r="CE48" s="31"/>
      <c r="CF48" s="31"/>
      <c r="CG48" s="31"/>
      <c r="CH48" s="31"/>
      <c r="CI48" s="31"/>
      <c r="CJ48" s="31"/>
      <c r="CK48" s="31"/>
      <c r="CL48" s="31"/>
      <c r="CM48" s="31"/>
      <c r="CN48" s="31"/>
      <c r="CO48" s="31"/>
      <c r="CP48" s="31"/>
      <c r="CQ48" s="31"/>
      <c r="CR48" s="31"/>
      <c r="CS48" s="31"/>
      <c r="CT48" s="31"/>
      <c r="CU48" s="31"/>
      <c r="CV48" s="31"/>
      <c r="CW48" s="31"/>
      <c r="CX48" s="31"/>
      <c r="CY48" s="31"/>
      <c r="CZ48" s="31"/>
      <c r="DA48" s="31"/>
      <c r="DB48" s="31"/>
      <c r="DC48" s="31"/>
      <c r="DD48" s="31"/>
      <c r="DE48" s="31"/>
      <c r="DF48" s="31"/>
      <c r="DG48" s="31"/>
      <c r="DH48" s="31"/>
      <c r="DI48" s="31"/>
      <c r="DJ48" s="31"/>
      <c r="DK48" s="31"/>
      <c r="DL48" s="31"/>
      <c r="DM48" s="31"/>
      <c r="DN48" s="31"/>
      <c r="DO48" s="31"/>
      <c r="DP48" s="31"/>
      <c r="DQ48" s="31"/>
      <c r="DR48" s="31"/>
      <c r="DS48" s="31"/>
      <c r="DT48" s="31"/>
      <c r="DU48" s="31"/>
      <c r="DV48" s="31"/>
      <c r="DW48" s="31"/>
      <c r="DX48" s="31"/>
      <c r="DY48" s="31"/>
      <c r="DZ48" s="31"/>
      <c r="EA48" s="31"/>
      <c r="EB48" s="31"/>
      <c r="EC48" s="31"/>
      <c r="ED48" s="31"/>
      <c r="EE48" s="31"/>
      <c r="EF48" s="31"/>
      <c r="EG48" s="31"/>
      <c r="EH48" s="31"/>
      <c r="EI48" s="31"/>
      <c r="EJ48" s="31"/>
      <c r="EK48" s="31"/>
      <c r="EL48" s="31"/>
      <c r="EM48" s="31"/>
      <c r="EN48" s="31"/>
      <c r="EO48" s="31"/>
      <c r="EP48" s="31"/>
      <c r="EQ48" s="31"/>
      <c r="ER48" s="31"/>
      <c r="ES48" s="31"/>
      <c r="ET48" s="31"/>
      <c r="EU48" s="31"/>
      <c r="EV48" s="31"/>
      <c r="EW48" s="31"/>
      <c r="EX48" s="31"/>
      <c r="EY48" s="31"/>
      <c r="EZ48" s="31"/>
      <c r="FA48" s="31"/>
      <c r="FB48" s="31"/>
      <c r="FC48" s="31"/>
      <c r="FD48" s="31"/>
      <c r="FE48" s="31"/>
      <c r="FF48" s="31"/>
      <c r="FG48" s="31"/>
      <c r="FH48" s="31"/>
      <c r="FI48" s="31"/>
      <c r="FJ48" s="31"/>
      <c r="FK48" s="31"/>
      <c r="FL48" s="31"/>
      <c r="FM48" s="31"/>
      <c r="FN48" s="31"/>
      <c r="FO48" s="31"/>
      <c r="FP48" s="31"/>
      <c r="FQ48" s="31"/>
      <c r="FR48" s="31"/>
      <c r="FS48" s="31"/>
      <c r="FT48" s="31"/>
      <c r="FU48" s="31"/>
      <c r="FV48" s="31"/>
      <c r="FW48" s="31"/>
      <c r="FX48" s="31"/>
      <c r="FY48" s="31"/>
      <c r="FZ48" s="31"/>
      <c r="GA48" s="31"/>
      <c r="GB48" s="31"/>
      <c r="GC48" s="31"/>
      <c r="GD48" s="31"/>
      <c r="GE48" s="31"/>
      <c r="GF48" s="31"/>
      <c r="GG48" s="31"/>
      <c r="GH48" s="31"/>
      <c r="GI48" s="31"/>
      <c r="GJ48" s="31"/>
      <c r="GK48" s="31"/>
      <c r="GL48" s="31"/>
      <c r="GM48" s="31"/>
      <c r="GN48" s="31"/>
      <c r="GO48" s="31"/>
      <c r="GP48" s="31"/>
      <c r="GQ48" s="31"/>
      <c r="GR48" s="31"/>
      <c r="GS48" s="31"/>
      <c r="GT48" s="31"/>
      <c r="GU48" s="31"/>
      <c r="GV48" s="31"/>
      <c r="GW48" s="31"/>
      <c r="GX48" s="31"/>
      <c r="GY48" s="31"/>
      <c r="GZ48" s="31"/>
      <c r="HA48" s="31"/>
      <c r="HB48" s="31"/>
      <c r="HC48" s="31"/>
      <c r="HD48" s="31"/>
      <c r="HE48" s="31"/>
      <c r="HF48" s="31"/>
      <c r="HG48" s="31"/>
      <c r="HH48" s="31"/>
      <c r="HI48" s="31"/>
      <c r="HJ48" s="31"/>
      <c r="HK48" s="31"/>
      <c r="HL48" s="31"/>
      <c r="HM48" s="31"/>
      <c r="HN48" s="31"/>
      <c r="HO48" s="31"/>
      <c r="HP48" s="31"/>
      <c r="HQ48" s="31"/>
      <c r="HR48" s="31"/>
      <c r="HS48" s="31"/>
      <c r="HT48" s="31"/>
      <c r="HU48" s="31"/>
      <c r="HV48" s="31"/>
      <c r="HW48" s="31"/>
      <c r="HX48" s="31"/>
      <c r="HY48" s="31"/>
      <c r="HZ48" s="31"/>
      <c r="IA48" s="31"/>
      <c r="IB48" s="31"/>
      <c r="IC48" s="31"/>
      <c r="ID48" s="31"/>
      <c r="IE48" s="31"/>
      <c r="IF48" s="31"/>
      <c r="IG48" s="31"/>
      <c r="IH48" s="31"/>
      <c r="II48" s="31"/>
      <c r="IJ48" s="31"/>
      <c r="IK48" s="31"/>
      <c r="IL48" s="31"/>
      <c r="IM48" s="31"/>
      <c r="IN48" s="31"/>
      <c r="IO48" s="31"/>
      <c r="IP48" s="31"/>
      <c r="IQ48" s="31"/>
      <c r="IR48" s="31"/>
      <c r="IS48" s="31"/>
      <c r="IT48" s="31"/>
      <c r="IU48" s="31"/>
      <c r="IV48" s="31"/>
      <c r="IW48" s="31"/>
      <c r="IX48" s="31"/>
      <c r="IY48" s="31"/>
      <c r="IZ48" s="31"/>
      <c r="JA48" s="31"/>
      <c r="JB48" s="31"/>
      <c r="JC48" s="31"/>
      <c r="JD48" s="31"/>
      <c r="JE48" s="31"/>
      <c r="JF48" s="31"/>
      <c r="JG48" s="31"/>
      <c r="JH48" s="31"/>
      <c r="JI48" s="31"/>
      <c r="JJ48" s="31"/>
      <c r="JK48" s="31"/>
      <c r="JL48" s="31"/>
      <c r="JM48" s="31"/>
      <c r="JN48" s="31"/>
      <c r="JO48" s="31"/>
      <c r="JP48" s="31"/>
      <c r="JQ48" s="31"/>
      <c r="JR48" s="31"/>
      <c r="JS48" s="31"/>
      <c r="JT48" s="31"/>
      <c r="JU48" s="31"/>
      <c r="JV48" s="31"/>
      <c r="JW48" s="31"/>
      <c r="JX48" s="31"/>
      <c r="JY48" s="31"/>
      <c r="JZ48" s="31"/>
      <c r="KA48" s="31"/>
      <c r="KB48" s="31"/>
      <c r="KC48" s="31"/>
      <c r="KD48" s="31"/>
      <c r="KE48" s="31"/>
      <c r="KF48" s="31"/>
      <c r="KG48" s="31"/>
      <c r="KH48" s="31"/>
      <c r="KI48" s="31"/>
      <c r="KJ48" s="31"/>
      <c r="KK48" s="31"/>
      <c r="KL48" s="31"/>
      <c r="KM48" s="31"/>
      <c r="KN48" s="31"/>
      <c r="KO48" s="31"/>
      <c r="KP48" s="31"/>
      <c r="KQ48" s="31"/>
      <c r="KR48" s="31"/>
      <c r="KS48" s="31"/>
      <c r="KT48" s="31"/>
      <c r="KU48" s="31"/>
      <c r="KV48" s="31"/>
      <c r="KW48" s="31"/>
      <c r="KX48" s="31"/>
      <c r="KY48" s="31"/>
      <c r="KZ48" s="31"/>
      <c r="LA48" s="31"/>
      <c r="LB48" s="31"/>
      <c r="LC48" s="31"/>
      <c r="LD48" s="31"/>
      <c r="LE48" s="31"/>
      <c r="LF48" s="31"/>
      <c r="LG48" s="31"/>
      <c r="LH48" s="31"/>
      <c r="LI48" s="31"/>
      <c r="LJ48" s="31"/>
      <c r="LK48" s="31"/>
      <c r="LL48" s="31"/>
      <c r="LM48" s="31"/>
      <c r="LN48" s="31"/>
      <c r="LO48" s="31"/>
      <c r="LP48" s="31"/>
      <c r="LQ48" s="31"/>
      <c r="LR48" s="31"/>
      <c r="LS48" s="31"/>
      <c r="LT48" s="31"/>
      <c r="LU48" s="31"/>
      <c r="LV48" s="31"/>
      <c r="LW48" s="31"/>
      <c r="LX48" s="31"/>
      <c r="LY48" s="31"/>
      <c r="LZ48" s="31"/>
      <c r="MA48" s="31"/>
      <c r="MB48" s="31"/>
      <c r="MC48" s="31"/>
      <c r="MD48" s="31"/>
      <c r="ME48" s="31"/>
      <c r="MF48" s="31"/>
      <c r="MG48" s="31"/>
      <c r="MH48" s="31"/>
      <c r="MI48" s="31"/>
      <c r="MJ48" s="31"/>
      <c r="MK48" s="31"/>
      <c r="ML48" s="31"/>
      <c r="MM48" s="31"/>
      <c r="MN48" s="31"/>
      <c r="MO48" s="31"/>
      <c r="MP48" s="31"/>
      <c r="MQ48" s="31"/>
      <c r="MR48" s="31"/>
      <c r="MS48" s="31"/>
      <c r="MT48" s="31"/>
      <c r="MU48" s="31"/>
      <c r="MV48" s="31"/>
      <c r="MW48" s="31"/>
      <c r="MX48" s="31"/>
      <c r="MY48" s="31"/>
      <c r="MZ48" s="31"/>
      <c r="NA48" s="31"/>
      <c r="NB48" s="31"/>
      <c r="NC48" s="31"/>
      <c r="ND48" s="31"/>
      <c r="NE48" s="31"/>
      <c r="NF48" s="31"/>
      <c r="NG48" s="31"/>
      <c r="NH48" s="31"/>
      <c r="NI48" s="31"/>
      <c r="NJ48" s="31"/>
      <c r="NK48" s="31"/>
      <c r="NL48" s="31"/>
      <c r="NM48" s="31"/>
      <c r="NN48" s="31"/>
      <c r="NO48" s="31"/>
      <c r="NP48" s="31"/>
      <c r="NQ48" s="31"/>
      <c r="NR48" s="31"/>
      <c r="NS48" s="31"/>
      <c r="NT48" s="31"/>
      <c r="NU48" s="31"/>
      <c r="NV48" s="31"/>
      <c r="NW48" s="31"/>
      <c r="NX48" s="31"/>
      <c r="NY48" s="31"/>
      <c r="NZ48" s="31"/>
      <c r="OA48" s="31"/>
      <c r="OB48" s="31"/>
      <c r="OC48" s="31"/>
      <c r="OD48" s="31"/>
      <c r="OE48" s="31"/>
      <c r="OF48" s="31"/>
      <c r="OG48" s="31"/>
      <c r="OH48" s="31"/>
      <c r="OI48" s="31"/>
      <c r="OJ48" s="31"/>
      <c r="OK48" s="31"/>
      <c r="OL48" s="31"/>
      <c r="OM48" s="31"/>
      <c r="ON48" s="31"/>
      <c r="OO48" s="31"/>
      <c r="OP48" s="31"/>
      <c r="OQ48" s="31"/>
      <c r="OR48" s="31"/>
      <c r="OS48" s="31"/>
      <c r="OT48" s="31"/>
      <c r="OU48" s="31"/>
      <c r="OV48" s="31"/>
      <c r="OW48" s="31"/>
      <c r="OX48" s="31"/>
      <c r="OY48" s="31"/>
      <c r="OZ48" s="31"/>
      <c r="PA48" s="31"/>
      <c r="PB48" s="31"/>
      <c r="PC48" s="31"/>
      <c r="PD48" s="31"/>
      <c r="PE48" s="31"/>
      <c r="PF48" s="31"/>
      <c r="PG48" s="31"/>
      <c r="PH48" s="31"/>
      <c r="PI48" s="31"/>
      <c r="PJ48" s="31"/>
      <c r="PK48" s="31"/>
      <c r="PL48" s="31"/>
      <c r="PM48" s="31"/>
      <c r="PN48" s="31"/>
      <c r="PO48" s="31"/>
      <c r="PP48" s="31"/>
      <c r="PQ48" s="31"/>
      <c r="PR48" s="31"/>
      <c r="PS48" s="31"/>
      <c r="PT48" s="31"/>
      <c r="PU48" s="31"/>
      <c r="PV48" s="31"/>
      <c r="PW48" s="31"/>
      <c r="PX48" s="31"/>
      <c r="PY48" s="31"/>
      <c r="PZ48" s="31"/>
      <c r="QA48" s="31"/>
      <c r="QB48" s="31"/>
      <c r="QC48" s="31"/>
    </row>
    <row r="49" spans="1:445" x14ac:dyDescent="0.3">
      <c r="A49" s="37" t="s">
        <v>104</v>
      </c>
      <c r="B49" s="33" t="s">
        <v>48</v>
      </c>
      <c r="C49" s="33">
        <v>85</v>
      </c>
      <c r="D49" s="33" t="s">
        <v>24</v>
      </c>
      <c r="E49" s="33"/>
      <c r="F49" s="33">
        <v>655</v>
      </c>
      <c r="G49" s="33">
        <v>15</v>
      </c>
      <c r="H49" s="33"/>
      <c r="I49" s="33">
        <v>115</v>
      </c>
      <c r="J49" s="33">
        <v>75</v>
      </c>
      <c r="K49" s="33">
        <v>75</v>
      </c>
      <c r="L49" s="33">
        <v>75</v>
      </c>
      <c r="M49" s="33">
        <v>75</v>
      </c>
      <c r="N49" s="33"/>
      <c r="O49" s="33">
        <v>75</v>
      </c>
      <c r="P49" s="33">
        <v>75</v>
      </c>
      <c r="Q49" s="33">
        <v>75</v>
      </c>
      <c r="R49" s="33"/>
      <c r="S49" s="33"/>
      <c r="T49" s="34">
        <f t="shared" si="1"/>
        <v>655</v>
      </c>
      <c r="U49" s="34">
        <f t="shared" si="2"/>
        <v>0</v>
      </c>
      <c r="V49" s="35">
        <f t="shared" si="3"/>
        <v>1</v>
      </c>
      <c r="W49" s="13"/>
      <c r="X49" s="36" t="str">
        <f t="shared" si="4"/>
        <v/>
      </c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M49" s="31"/>
      <c r="BN49" s="31"/>
      <c r="BO49" s="31"/>
      <c r="BP49" s="31"/>
      <c r="BQ49" s="31"/>
      <c r="BR49" s="31"/>
      <c r="BS49" s="31"/>
      <c r="BT49" s="31"/>
      <c r="BU49" s="31"/>
      <c r="BV49" s="31"/>
      <c r="BW49" s="31"/>
      <c r="BX49" s="31"/>
      <c r="BY49" s="31"/>
      <c r="BZ49" s="31"/>
      <c r="CA49" s="31"/>
      <c r="CB49" s="31"/>
      <c r="CC49" s="31"/>
      <c r="CD49" s="31"/>
      <c r="CE49" s="31"/>
      <c r="CF49" s="31"/>
      <c r="CG49" s="31"/>
      <c r="CH49" s="31"/>
      <c r="CI49" s="31"/>
      <c r="CJ49" s="31"/>
      <c r="CK49" s="31"/>
      <c r="CL49" s="31"/>
      <c r="CM49" s="31"/>
      <c r="CN49" s="31"/>
      <c r="CO49" s="31"/>
      <c r="CP49" s="31"/>
      <c r="CQ49" s="31"/>
      <c r="CR49" s="31"/>
      <c r="CS49" s="31"/>
      <c r="CT49" s="31"/>
      <c r="CU49" s="31"/>
      <c r="CV49" s="31"/>
      <c r="CW49" s="31"/>
      <c r="CX49" s="31"/>
      <c r="CY49" s="31"/>
      <c r="CZ49" s="31"/>
      <c r="DA49" s="31"/>
      <c r="DB49" s="31"/>
      <c r="DC49" s="31"/>
      <c r="DD49" s="31"/>
      <c r="DE49" s="31"/>
      <c r="DF49" s="31"/>
      <c r="DG49" s="31"/>
      <c r="DH49" s="31"/>
      <c r="DI49" s="31"/>
      <c r="DJ49" s="31"/>
      <c r="DK49" s="31"/>
      <c r="DL49" s="31"/>
      <c r="DM49" s="31"/>
      <c r="DN49" s="31"/>
      <c r="DO49" s="31"/>
      <c r="DP49" s="31"/>
      <c r="DQ49" s="31"/>
      <c r="DR49" s="31"/>
      <c r="DS49" s="31"/>
      <c r="DT49" s="31"/>
      <c r="DU49" s="31"/>
      <c r="DV49" s="31"/>
      <c r="DW49" s="31"/>
      <c r="DX49" s="31"/>
      <c r="DY49" s="31"/>
      <c r="DZ49" s="31"/>
      <c r="EA49" s="31"/>
      <c r="EB49" s="31"/>
      <c r="EC49" s="31"/>
      <c r="ED49" s="31"/>
      <c r="EE49" s="31"/>
      <c r="EF49" s="31"/>
      <c r="EG49" s="31"/>
      <c r="EH49" s="31"/>
      <c r="EI49" s="31"/>
      <c r="EJ49" s="31"/>
      <c r="EK49" s="31"/>
      <c r="EL49" s="31"/>
      <c r="EM49" s="31"/>
      <c r="EN49" s="31"/>
      <c r="EO49" s="31"/>
      <c r="EP49" s="31"/>
      <c r="EQ49" s="31"/>
      <c r="ER49" s="31"/>
      <c r="ES49" s="31"/>
      <c r="ET49" s="31"/>
      <c r="EU49" s="31"/>
      <c r="EV49" s="31"/>
      <c r="EW49" s="31"/>
      <c r="EX49" s="31"/>
      <c r="EY49" s="31"/>
      <c r="EZ49" s="31"/>
      <c r="FA49" s="31"/>
      <c r="FB49" s="31"/>
      <c r="FC49" s="31"/>
      <c r="FD49" s="31"/>
      <c r="FE49" s="31"/>
      <c r="FF49" s="31"/>
      <c r="FG49" s="31"/>
      <c r="FH49" s="31"/>
      <c r="FI49" s="31"/>
      <c r="FJ49" s="31"/>
      <c r="FK49" s="31"/>
      <c r="FL49" s="31"/>
      <c r="FM49" s="31"/>
      <c r="FN49" s="31"/>
      <c r="FO49" s="31"/>
      <c r="FP49" s="31"/>
      <c r="FQ49" s="31"/>
      <c r="FR49" s="31"/>
      <c r="FS49" s="31"/>
      <c r="FT49" s="31"/>
      <c r="FU49" s="31"/>
      <c r="FV49" s="31"/>
      <c r="FW49" s="31"/>
      <c r="FX49" s="31"/>
      <c r="FY49" s="31"/>
      <c r="FZ49" s="31"/>
      <c r="GA49" s="31"/>
      <c r="GB49" s="31"/>
      <c r="GC49" s="31"/>
      <c r="GD49" s="31"/>
      <c r="GE49" s="31"/>
      <c r="GF49" s="31"/>
      <c r="GG49" s="31"/>
      <c r="GH49" s="31"/>
      <c r="GI49" s="31"/>
      <c r="GJ49" s="31"/>
      <c r="GK49" s="31"/>
      <c r="GL49" s="31"/>
      <c r="GM49" s="31"/>
      <c r="GN49" s="31"/>
      <c r="GO49" s="31"/>
      <c r="GP49" s="31"/>
      <c r="GQ49" s="31"/>
      <c r="GR49" s="31"/>
      <c r="GS49" s="31"/>
      <c r="GT49" s="31"/>
      <c r="GU49" s="31"/>
      <c r="GV49" s="31"/>
      <c r="GW49" s="31"/>
      <c r="GX49" s="31"/>
      <c r="GY49" s="31"/>
      <c r="GZ49" s="31"/>
      <c r="HA49" s="31"/>
      <c r="HB49" s="31"/>
      <c r="HC49" s="31"/>
      <c r="HD49" s="31"/>
      <c r="HE49" s="31"/>
      <c r="HF49" s="31"/>
      <c r="HG49" s="31"/>
      <c r="HH49" s="31"/>
      <c r="HI49" s="31"/>
      <c r="HJ49" s="31"/>
      <c r="HK49" s="31"/>
      <c r="HL49" s="31"/>
      <c r="HM49" s="31"/>
      <c r="HN49" s="31"/>
      <c r="HO49" s="31"/>
      <c r="HP49" s="31"/>
      <c r="HQ49" s="31"/>
      <c r="HR49" s="31"/>
      <c r="HS49" s="31"/>
      <c r="HT49" s="31"/>
      <c r="HU49" s="31"/>
      <c r="HV49" s="31"/>
      <c r="HW49" s="31"/>
      <c r="HX49" s="31"/>
      <c r="HY49" s="31"/>
      <c r="HZ49" s="31"/>
      <c r="IA49" s="31"/>
      <c r="IB49" s="31"/>
      <c r="IC49" s="31"/>
      <c r="ID49" s="31"/>
      <c r="IE49" s="31"/>
      <c r="IF49" s="31"/>
      <c r="IG49" s="31"/>
      <c r="IH49" s="31"/>
      <c r="II49" s="31"/>
      <c r="IJ49" s="31"/>
      <c r="IK49" s="31"/>
      <c r="IL49" s="31"/>
      <c r="IM49" s="31"/>
      <c r="IN49" s="31"/>
      <c r="IO49" s="31"/>
      <c r="IP49" s="31"/>
      <c r="IQ49" s="31"/>
      <c r="IR49" s="31"/>
      <c r="IS49" s="31"/>
      <c r="IT49" s="31"/>
      <c r="IU49" s="31"/>
      <c r="IV49" s="31"/>
      <c r="IW49" s="31"/>
      <c r="IX49" s="31"/>
      <c r="IY49" s="31"/>
      <c r="IZ49" s="31"/>
      <c r="JA49" s="31"/>
      <c r="JB49" s="31"/>
      <c r="JC49" s="31"/>
      <c r="JD49" s="31"/>
      <c r="JE49" s="31"/>
      <c r="JF49" s="31"/>
      <c r="JG49" s="31"/>
      <c r="JH49" s="31"/>
      <c r="JI49" s="31"/>
      <c r="JJ49" s="31"/>
      <c r="JK49" s="31"/>
      <c r="JL49" s="31"/>
      <c r="JM49" s="31"/>
      <c r="JN49" s="31"/>
      <c r="JO49" s="31"/>
      <c r="JP49" s="31"/>
      <c r="JQ49" s="31"/>
      <c r="JR49" s="31"/>
      <c r="JS49" s="31"/>
      <c r="JT49" s="31"/>
      <c r="JU49" s="31"/>
      <c r="JV49" s="31"/>
      <c r="JW49" s="31"/>
      <c r="JX49" s="31"/>
      <c r="JY49" s="31"/>
      <c r="JZ49" s="31"/>
      <c r="KA49" s="31"/>
      <c r="KB49" s="31"/>
      <c r="KC49" s="31"/>
      <c r="KD49" s="31"/>
      <c r="KE49" s="31"/>
      <c r="KF49" s="31"/>
      <c r="KG49" s="31"/>
      <c r="KH49" s="31"/>
      <c r="KI49" s="31"/>
      <c r="KJ49" s="31"/>
      <c r="KK49" s="31"/>
      <c r="KL49" s="31"/>
      <c r="KM49" s="31"/>
      <c r="KN49" s="31"/>
      <c r="KO49" s="31"/>
      <c r="KP49" s="31"/>
      <c r="KQ49" s="31"/>
      <c r="KR49" s="31"/>
      <c r="KS49" s="31"/>
      <c r="KT49" s="31"/>
      <c r="KU49" s="31"/>
      <c r="KV49" s="31"/>
      <c r="KW49" s="31"/>
      <c r="KX49" s="31"/>
      <c r="KY49" s="31"/>
      <c r="KZ49" s="31"/>
      <c r="LA49" s="31"/>
      <c r="LB49" s="31"/>
      <c r="LC49" s="31"/>
      <c r="LD49" s="31"/>
      <c r="LE49" s="31"/>
      <c r="LF49" s="31"/>
      <c r="LG49" s="31"/>
      <c r="LH49" s="31"/>
      <c r="LI49" s="31"/>
      <c r="LJ49" s="31"/>
      <c r="LK49" s="31"/>
      <c r="LL49" s="31"/>
      <c r="LM49" s="31"/>
      <c r="LN49" s="31"/>
      <c r="LO49" s="31"/>
      <c r="LP49" s="31"/>
      <c r="LQ49" s="31"/>
      <c r="LR49" s="31"/>
      <c r="LS49" s="31"/>
      <c r="LT49" s="31"/>
      <c r="LU49" s="31"/>
      <c r="LV49" s="31"/>
      <c r="LW49" s="31"/>
      <c r="LX49" s="31"/>
      <c r="LY49" s="31"/>
      <c r="LZ49" s="31"/>
      <c r="MA49" s="31"/>
      <c r="MB49" s="31"/>
      <c r="MC49" s="31"/>
      <c r="MD49" s="31"/>
      <c r="ME49" s="31"/>
      <c r="MF49" s="31"/>
      <c r="MG49" s="31"/>
      <c r="MH49" s="31"/>
      <c r="MI49" s="31"/>
      <c r="MJ49" s="31"/>
      <c r="MK49" s="31"/>
      <c r="ML49" s="31"/>
      <c r="MM49" s="31"/>
      <c r="MN49" s="31"/>
      <c r="MO49" s="31"/>
      <c r="MP49" s="31"/>
      <c r="MQ49" s="31"/>
      <c r="MR49" s="31"/>
      <c r="MS49" s="31"/>
      <c r="MT49" s="31"/>
      <c r="MU49" s="31"/>
      <c r="MV49" s="31"/>
      <c r="MW49" s="31"/>
      <c r="MX49" s="31"/>
      <c r="MY49" s="31"/>
      <c r="MZ49" s="31"/>
      <c r="NA49" s="31"/>
      <c r="NB49" s="31"/>
      <c r="NC49" s="31"/>
      <c r="ND49" s="31"/>
      <c r="NE49" s="31"/>
      <c r="NF49" s="31"/>
      <c r="NG49" s="31"/>
      <c r="NH49" s="31"/>
      <c r="NI49" s="31"/>
      <c r="NJ49" s="31"/>
      <c r="NK49" s="31"/>
      <c r="NL49" s="31"/>
      <c r="NM49" s="31"/>
      <c r="NN49" s="31"/>
      <c r="NO49" s="31"/>
      <c r="NP49" s="31"/>
      <c r="NQ49" s="31"/>
      <c r="NR49" s="31"/>
      <c r="NS49" s="31"/>
      <c r="NT49" s="31"/>
      <c r="NU49" s="31"/>
      <c r="NV49" s="31"/>
      <c r="NW49" s="31"/>
      <c r="NX49" s="31"/>
      <c r="NY49" s="31"/>
      <c r="NZ49" s="31"/>
      <c r="OA49" s="31"/>
      <c r="OB49" s="31"/>
      <c r="OC49" s="31"/>
      <c r="OD49" s="31"/>
      <c r="OE49" s="31"/>
      <c r="OF49" s="31"/>
      <c r="OG49" s="31"/>
      <c r="OH49" s="31"/>
      <c r="OI49" s="31"/>
      <c r="OJ49" s="31"/>
      <c r="OK49" s="31"/>
      <c r="OL49" s="31"/>
      <c r="OM49" s="31"/>
      <c r="ON49" s="31"/>
      <c r="OO49" s="31"/>
      <c r="OP49" s="31"/>
      <c r="OQ49" s="31"/>
      <c r="OR49" s="31"/>
      <c r="OS49" s="31"/>
      <c r="OT49" s="31"/>
      <c r="OU49" s="31"/>
      <c r="OV49" s="31"/>
      <c r="OW49" s="31"/>
      <c r="OX49" s="31"/>
      <c r="OY49" s="31"/>
      <c r="OZ49" s="31"/>
      <c r="PA49" s="31"/>
      <c r="PB49" s="31"/>
      <c r="PC49" s="31"/>
      <c r="PD49" s="31"/>
      <c r="PE49" s="31"/>
      <c r="PF49" s="31"/>
      <c r="PG49" s="31"/>
      <c r="PH49" s="31"/>
      <c r="PI49" s="31"/>
      <c r="PJ49" s="31"/>
      <c r="PK49" s="31"/>
      <c r="PL49" s="31"/>
      <c r="PM49" s="31"/>
      <c r="PN49" s="31"/>
      <c r="PO49" s="31"/>
      <c r="PP49" s="31"/>
      <c r="PQ49" s="31"/>
      <c r="PR49" s="31"/>
      <c r="PS49" s="31"/>
      <c r="PT49" s="31"/>
      <c r="PU49" s="31"/>
      <c r="PV49" s="31"/>
      <c r="PW49" s="31"/>
      <c r="PX49" s="31"/>
      <c r="PY49" s="31"/>
      <c r="PZ49" s="31"/>
      <c r="QA49" s="31"/>
      <c r="QB49" s="31"/>
      <c r="QC49" s="31"/>
    </row>
    <row r="50" spans="1:445" x14ac:dyDescent="0.3">
      <c r="A50" s="37" t="s">
        <v>717</v>
      </c>
      <c r="B50" s="33" t="s">
        <v>49</v>
      </c>
      <c r="C50" s="33">
        <v>85</v>
      </c>
      <c r="D50" s="33" t="s">
        <v>41</v>
      </c>
      <c r="E50" s="33"/>
      <c r="F50" s="33">
        <v>695</v>
      </c>
      <c r="G50" s="33">
        <v>55</v>
      </c>
      <c r="I50" s="33">
        <v>80</v>
      </c>
      <c r="J50" s="33">
        <v>80</v>
      </c>
      <c r="K50" s="33">
        <v>80</v>
      </c>
      <c r="L50" s="33">
        <v>80</v>
      </c>
      <c r="M50" s="33">
        <v>80</v>
      </c>
      <c r="N50" s="33">
        <v>80</v>
      </c>
      <c r="O50" s="33">
        <v>80</v>
      </c>
      <c r="P50" s="33">
        <v>80</v>
      </c>
      <c r="Q50" s="33"/>
      <c r="R50" s="33"/>
      <c r="S50" s="33"/>
      <c r="T50" s="34">
        <f t="shared" si="1"/>
        <v>695</v>
      </c>
      <c r="U50" s="34">
        <f t="shared" si="2"/>
        <v>0</v>
      </c>
      <c r="V50" s="35">
        <f t="shared" si="3"/>
        <v>1</v>
      </c>
      <c r="W50" s="13"/>
      <c r="X50" s="36" t="str">
        <f t="shared" si="4"/>
        <v/>
      </c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  <c r="BJ50" s="31"/>
      <c r="BK50" s="31"/>
      <c r="BL50" s="31"/>
      <c r="BM50" s="31"/>
      <c r="BN50" s="31"/>
      <c r="BO50" s="31"/>
      <c r="BP50" s="31"/>
      <c r="BQ50" s="31"/>
      <c r="BR50" s="31"/>
      <c r="BS50" s="31"/>
      <c r="BT50" s="31"/>
      <c r="BU50" s="31"/>
      <c r="BV50" s="31"/>
      <c r="BW50" s="31"/>
      <c r="BX50" s="31"/>
      <c r="BY50" s="31"/>
      <c r="BZ50" s="31"/>
      <c r="CA50" s="31"/>
      <c r="CB50" s="31"/>
      <c r="CC50" s="31"/>
      <c r="CD50" s="31"/>
      <c r="CE50" s="31"/>
      <c r="CF50" s="31"/>
      <c r="CG50" s="31"/>
      <c r="CH50" s="31"/>
      <c r="CI50" s="31"/>
      <c r="CJ50" s="31"/>
      <c r="CK50" s="31"/>
      <c r="CL50" s="31"/>
      <c r="CM50" s="31"/>
      <c r="CN50" s="31"/>
      <c r="CO50" s="31"/>
      <c r="CP50" s="31"/>
      <c r="CQ50" s="31"/>
      <c r="CR50" s="31"/>
      <c r="CS50" s="31"/>
      <c r="CT50" s="31"/>
      <c r="CU50" s="31"/>
      <c r="CV50" s="31"/>
      <c r="CW50" s="31"/>
      <c r="CX50" s="31"/>
      <c r="CY50" s="31"/>
      <c r="CZ50" s="31"/>
      <c r="DA50" s="31"/>
      <c r="DB50" s="31"/>
      <c r="DC50" s="31"/>
      <c r="DD50" s="31"/>
      <c r="DE50" s="31"/>
      <c r="DF50" s="31"/>
      <c r="DG50" s="31"/>
      <c r="DH50" s="31"/>
      <c r="DI50" s="31"/>
      <c r="DJ50" s="31"/>
      <c r="DK50" s="31"/>
      <c r="DL50" s="31"/>
      <c r="DM50" s="31"/>
      <c r="DN50" s="31"/>
      <c r="DO50" s="31"/>
      <c r="DP50" s="31"/>
      <c r="DQ50" s="31"/>
      <c r="DR50" s="31"/>
      <c r="DS50" s="31"/>
      <c r="DT50" s="31"/>
      <c r="DU50" s="31"/>
      <c r="DV50" s="31"/>
      <c r="DW50" s="31"/>
      <c r="DX50" s="31"/>
      <c r="DY50" s="31"/>
      <c r="DZ50" s="31"/>
      <c r="EA50" s="31"/>
      <c r="EB50" s="31"/>
      <c r="EC50" s="31"/>
      <c r="ED50" s="31"/>
      <c r="EE50" s="31"/>
      <c r="EF50" s="31"/>
      <c r="EG50" s="31"/>
      <c r="EH50" s="31"/>
      <c r="EI50" s="31"/>
      <c r="EJ50" s="31"/>
      <c r="EK50" s="31"/>
      <c r="EL50" s="31"/>
      <c r="EM50" s="31"/>
      <c r="EN50" s="31"/>
      <c r="EO50" s="31"/>
      <c r="EP50" s="31"/>
      <c r="EQ50" s="31"/>
      <c r="ER50" s="31"/>
      <c r="ES50" s="31"/>
      <c r="ET50" s="31"/>
      <c r="EU50" s="31"/>
      <c r="EV50" s="31"/>
      <c r="EW50" s="31"/>
      <c r="EX50" s="31"/>
      <c r="EY50" s="31"/>
      <c r="EZ50" s="31"/>
      <c r="FA50" s="31"/>
      <c r="FB50" s="31"/>
      <c r="FC50" s="31"/>
      <c r="FD50" s="31"/>
      <c r="FE50" s="31"/>
      <c r="FF50" s="31"/>
      <c r="FG50" s="31"/>
      <c r="FH50" s="31"/>
      <c r="FI50" s="31"/>
      <c r="FJ50" s="31"/>
      <c r="FK50" s="31"/>
      <c r="FL50" s="31"/>
      <c r="FM50" s="31"/>
      <c r="FN50" s="31"/>
      <c r="FO50" s="31"/>
      <c r="FP50" s="31"/>
      <c r="FQ50" s="31"/>
      <c r="FR50" s="31"/>
      <c r="FS50" s="31"/>
      <c r="FT50" s="31"/>
      <c r="FU50" s="31"/>
      <c r="FV50" s="31"/>
      <c r="FW50" s="31"/>
      <c r="FX50" s="31"/>
      <c r="FY50" s="31"/>
      <c r="FZ50" s="31"/>
      <c r="GA50" s="31"/>
      <c r="GB50" s="31"/>
      <c r="GC50" s="31"/>
      <c r="GD50" s="31"/>
      <c r="GE50" s="31"/>
      <c r="GF50" s="31"/>
      <c r="GG50" s="31"/>
      <c r="GH50" s="31"/>
      <c r="GI50" s="31"/>
      <c r="GJ50" s="31"/>
      <c r="GK50" s="31"/>
      <c r="GL50" s="31"/>
      <c r="GM50" s="31"/>
      <c r="GN50" s="31"/>
      <c r="GO50" s="31"/>
      <c r="GP50" s="31"/>
      <c r="GQ50" s="31"/>
      <c r="GR50" s="31"/>
      <c r="GS50" s="31"/>
      <c r="GT50" s="31"/>
      <c r="GU50" s="31"/>
      <c r="GV50" s="31"/>
      <c r="GW50" s="31"/>
      <c r="GX50" s="31"/>
      <c r="GY50" s="31"/>
      <c r="GZ50" s="31"/>
      <c r="HA50" s="31"/>
      <c r="HB50" s="31"/>
      <c r="HC50" s="31"/>
      <c r="HD50" s="31"/>
      <c r="HE50" s="31"/>
      <c r="HF50" s="31"/>
      <c r="HG50" s="31"/>
      <c r="HH50" s="31"/>
      <c r="HI50" s="31"/>
      <c r="HJ50" s="31"/>
      <c r="HK50" s="31"/>
      <c r="HL50" s="31"/>
      <c r="HM50" s="31"/>
      <c r="HN50" s="31"/>
      <c r="HO50" s="31"/>
      <c r="HP50" s="31"/>
      <c r="HQ50" s="31"/>
      <c r="HR50" s="31"/>
      <c r="HS50" s="31"/>
      <c r="HT50" s="31"/>
      <c r="HU50" s="31"/>
      <c r="HV50" s="31"/>
      <c r="HW50" s="31"/>
      <c r="HX50" s="31"/>
      <c r="HY50" s="31"/>
      <c r="HZ50" s="31"/>
      <c r="IA50" s="31"/>
      <c r="IB50" s="31"/>
      <c r="IC50" s="31"/>
      <c r="ID50" s="31"/>
      <c r="IE50" s="31"/>
      <c r="IF50" s="31"/>
      <c r="IG50" s="31"/>
      <c r="IH50" s="31"/>
      <c r="II50" s="31"/>
      <c r="IJ50" s="31"/>
      <c r="IK50" s="31"/>
      <c r="IL50" s="31"/>
      <c r="IM50" s="31"/>
      <c r="IN50" s="31"/>
      <c r="IO50" s="31"/>
      <c r="IP50" s="31"/>
      <c r="IQ50" s="31"/>
      <c r="IR50" s="31"/>
      <c r="IS50" s="31"/>
      <c r="IT50" s="31"/>
      <c r="IU50" s="31"/>
      <c r="IV50" s="31"/>
      <c r="IW50" s="31"/>
      <c r="IX50" s="31"/>
      <c r="IY50" s="31"/>
      <c r="IZ50" s="31"/>
      <c r="JA50" s="31"/>
      <c r="JB50" s="31"/>
      <c r="JC50" s="31"/>
      <c r="JD50" s="31"/>
      <c r="JE50" s="31"/>
      <c r="JF50" s="31"/>
      <c r="JG50" s="31"/>
      <c r="JH50" s="31"/>
      <c r="JI50" s="31"/>
      <c r="JJ50" s="31"/>
      <c r="JK50" s="31"/>
      <c r="JL50" s="31"/>
      <c r="JM50" s="31"/>
      <c r="JN50" s="31"/>
      <c r="JO50" s="31"/>
      <c r="JP50" s="31"/>
      <c r="JQ50" s="31"/>
      <c r="JR50" s="31"/>
      <c r="JS50" s="31"/>
      <c r="JT50" s="31"/>
      <c r="JU50" s="31"/>
      <c r="JV50" s="31"/>
      <c r="JW50" s="31"/>
      <c r="JX50" s="31"/>
      <c r="JY50" s="31"/>
      <c r="JZ50" s="31"/>
      <c r="KA50" s="31"/>
      <c r="KB50" s="31"/>
      <c r="KC50" s="31"/>
      <c r="KD50" s="31"/>
      <c r="KE50" s="31"/>
      <c r="KF50" s="31"/>
      <c r="KG50" s="31"/>
      <c r="KH50" s="31"/>
      <c r="KI50" s="31"/>
      <c r="KJ50" s="31"/>
      <c r="KK50" s="31"/>
      <c r="KL50" s="31"/>
      <c r="KM50" s="31"/>
      <c r="KN50" s="31"/>
      <c r="KO50" s="31"/>
      <c r="KP50" s="31"/>
      <c r="KQ50" s="31"/>
      <c r="KR50" s="31"/>
      <c r="KS50" s="31"/>
      <c r="KT50" s="31"/>
      <c r="KU50" s="31"/>
      <c r="KV50" s="31"/>
      <c r="KW50" s="31"/>
      <c r="KX50" s="31"/>
      <c r="KY50" s="31"/>
      <c r="KZ50" s="31"/>
      <c r="LA50" s="31"/>
      <c r="LB50" s="31"/>
      <c r="LC50" s="31"/>
      <c r="LD50" s="31"/>
      <c r="LE50" s="31"/>
      <c r="LF50" s="31"/>
      <c r="LG50" s="31"/>
      <c r="LH50" s="31"/>
      <c r="LI50" s="31"/>
      <c r="LJ50" s="31"/>
      <c r="LK50" s="31"/>
      <c r="LL50" s="31"/>
      <c r="LM50" s="31"/>
      <c r="LN50" s="31"/>
      <c r="LO50" s="31"/>
      <c r="LP50" s="31"/>
      <c r="LQ50" s="31"/>
      <c r="LR50" s="31"/>
      <c r="LS50" s="31"/>
      <c r="LT50" s="31"/>
      <c r="LU50" s="31"/>
      <c r="LV50" s="31"/>
      <c r="LW50" s="31"/>
      <c r="LX50" s="31"/>
      <c r="LY50" s="31"/>
      <c r="LZ50" s="31"/>
      <c r="MA50" s="31"/>
      <c r="MB50" s="31"/>
      <c r="MC50" s="31"/>
      <c r="MD50" s="31"/>
      <c r="ME50" s="31"/>
      <c r="MF50" s="31"/>
      <c r="MG50" s="31"/>
      <c r="MH50" s="31"/>
      <c r="MI50" s="31"/>
      <c r="MJ50" s="31"/>
      <c r="MK50" s="31"/>
      <c r="ML50" s="31"/>
      <c r="MM50" s="31"/>
      <c r="MN50" s="31"/>
      <c r="MO50" s="31"/>
      <c r="MP50" s="31"/>
      <c r="MQ50" s="31"/>
      <c r="MR50" s="31"/>
      <c r="MS50" s="31"/>
      <c r="MT50" s="31"/>
      <c r="MU50" s="31"/>
      <c r="MV50" s="31"/>
      <c r="MW50" s="31"/>
      <c r="MX50" s="31"/>
      <c r="MY50" s="31"/>
      <c r="MZ50" s="31"/>
      <c r="NA50" s="31"/>
      <c r="NB50" s="31"/>
      <c r="NC50" s="31"/>
      <c r="ND50" s="31"/>
      <c r="NE50" s="31"/>
      <c r="NF50" s="31"/>
      <c r="NG50" s="31"/>
      <c r="NH50" s="31"/>
      <c r="NI50" s="31"/>
      <c r="NJ50" s="31"/>
      <c r="NK50" s="31"/>
      <c r="NL50" s="31"/>
      <c r="NM50" s="31"/>
      <c r="NN50" s="31"/>
      <c r="NO50" s="31"/>
      <c r="NP50" s="31"/>
      <c r="NQ50" s="31"/>
      <c r="NR50" s="31"/>
      <c r="NS50" s="31"/>
      <c r="NT50" s="31"/>
      <c r="NU50" s="31"/>
      <c r="NV50" s="31"/>
      <c r="NW50" s="31"/>
      <c r="NX50" s="31"/>
      <c r="NY50" s="31"/>
      <c r="NZ50" s="31"/>
      <c r="OA50" s="31"/>
      <c r="OB50" s="31"/>
      <c r="OC50" s="31"/>
      <c r="OD50" s="31"/>
      <c r="OE50" s="31"/>
      <c r="OF50" s="31"/>
      <c r="OG50" s="31"/>
      <c r="OH50" s="31"/>
      <c r="OI50" s="31"/>
      <c r="OJ50" s="31"/>
      <c r="OK50" s="31"/>
      <c r="OL50" s="31"/>
      <c r="OM50" s="31"/>
      <c r="ON50" s="31"/>
      <c r="OO50" s="31"/>
      <c r="OP50" s="31"/>
      <c r="OQ50" s="31"/>
      <c r="OR50" s="31"/>
      <c r="OS50" s="31"/>
      <c r="OT50" s="31"/>
      <c r="OU50" s="31"/>
      <c r="OV50" s="31"/>
      <c r="OW50" s="31"/>
      <c r="OX50" s="31"/>
      <c r="OY50" s="31"/>
      <c r="OZ50" s="31"/>
      <c r="PA50" s="31"/>
      <c r="PB50" s="31"/>
      <c r="PC50" s="31"/>
      <c r="PD50" s="31"/>
      <c r="PE50" s="31"/>
      <c r="PF50" s="31"/>
      <c r="PG50" s="31"/>
      <c r="PH50" s="31"/>
      <c r="PI50" s="31"/>
      <c r="PJ50" s="31"/>
      <c r="PK50" s="31"/>
      <c r="PL50" s="31"/>
      <c r="PM50" s="31"/>
      <c r="PN50" s="31"/>
      <c r="PO50" s="31"/>
      <c r="PP50" s="31"/>
      <c r="PQ50" s="31"/>
      <c r="PR50" s="31"/>
      <c r="PS50" s="31"/>
      <c r="PT50" s="31"/>
      <c r="PU50" s="31"/>
      <c r="PV50" s="31"/>
      <c r="PW50" s="31"/>
      <c r="PX50" s="31"/>
      <c r="PY50" s="31"/>
      <c r="PZ50" s="31"/>
      <c r="QA50" s="31"/>
      <c r="QB50" s="31"/>
      <c r="QC50" s="31"/>
    </row>
    <row r="51" spans="1:445" x14ac:dyDescent="0.3">
      <c r="A51" s="37" t="s">
        <v>717</v>
      </c>
      <c r="B51" s="33" t="s">
        <v>49</v>
      </c>
      <c r="C51" s="33"/>
      <c r="D51" s="33" t="s">
        <v>850</v>
      </c>
      <c r="E51" s="33"/>
      <c r="F51" s="33">
        <v>400</v>
      </c>
      <c r="G51" s="33"/>
      <c r="H51" s="33"/>
      <c r="I51" s="33">
        <v>50</v>
      </c>
      <c r="J51" s="33">
        <v>50</v>
      </c>
      <c r="K51" s="33">
        <v>50</v>
      </c>
      <c r="L51" s="33">
        <v>50</v>
      </c>
      <c r="M51" s="33">
        <v>50</v>
      </c>
      <c r="N51" s="33">
        <v>50</v>
      </c>
      <c r="O51" s="33">
        <v>50</v>
      </c>
      <c r="P51" s="33">
        <v>50</v>
      </c>
      <c r="Q51" s="33"/>
      <c r="R51" s="33"/>
      <c r="S51" s="33"/>
      <c r="T51" s="34">
        <f t="shared" si="1"/>
        <v>400</v>
      </c>
      <c r="U51" s="34">
        <f t="shared" si="2"/>
        <v>0</v>
      </c>
      <c r="V51" s="35">
        <f t="shared" si="3"/>
        <v>1</v>
      </c>
      <c r="W51" s="13"/>
      <c r="X51" s="36" t="str">
        <f t="shared" si="4"/>
        <v/>
      </c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31"/>
      <c r="BA51" s="31"/>
      <c r="BB51" s="31"/>
      <c r="BC51" s="31"/>
      <c r="BD51" s="31"/>
      <c r="BE51" s="31"/>
      <c r="BF51" s="31"/>
      <c r="BG51" s="31"/>
      <c r="BH51" s="31"/>
      <c r="BI51" s="31"/>
      <c r="BJ51" s="31"/>
      <c r="BK51" s="31"/>
      <c r="BL51" s="31"/>
      <c r="BM51" s="31"/>
      <c r="BN51" s="31"/>
      <c r="BO51" s="31"/>
      <c r="BP51" s="31"/>
      <c r="BQ51" s="31"/>
      <c r="BR51" s="31"/>
      <c r="BS51" s="31"/>
      <c r="BT51" s="31"/>
      <c r="BU51" s="31"/>
      <c r="BV51" s="31"/>
      <c r="BW51" s="31"/>
      <c r="BX51" s="31"/>
      <c r="BY51" s="31"/>
      <c r="BZ51" s="31"/>
      <c r="CA51" s="31"/>
      <c r="CB51" s="31"/>
      <c r="CC51" s="31"/>
      <c r="CD51" s="31"/>
      <c r="CE51" s="31"/>
      <c r="CF51" s="31"/>
      <c r="CG51" s="31"/>
      <c r="CH51" s="31"/>
      <c r="CI51" s="31"/>
      <c r="CJ51" s="31"/>
      <c r="CK51" s="31"/>
      <c r="CL51" s="31"/>
      <c r="CM51" s="31"/>
      <c r="CN51" s="31"/>
      <c r="CO51" s="31"/>
      <c r="CP51" s="31"/>
      <c r="CQ51" s="31"/>
      <c r="CR51" s="31"/>
      <c r="CS51" s="31"/>
      <c r="CT51" s="31"/>
      <c r="CU51" s="31"/>
      <c r="CV51" s="31"/>
      <c r="CW51" s="31"/>
      <c r="CX51" s="31"/>
      <c r="CY51" s="31"/>
      <c r="CZ51" s="31"/>
      <c r="DA51" s="31"/>
      <c r="DB51" s="31"/>
      <c r="DC51" s="31"/>
      <c r="DD51" s="31"/>
      <c r="DE51" s="31"/>
      <c r="DF51" s="31"/>
      <c r="DG51" s="31"/>
      <c r="DH51" s="31"/>
      <c r="DI51" s="31"/>
      <c r="DJ51" s="31"/>
      <c r="DK51" s="31"/>
      <c r="DL51" s="31"/>
      <c r="DM51" s="31"/>
      <c r="DN51" s="31"/>
      <c r="DO51" s="31"/>
      <c r="DP51" s="31"/>
      <c r="DQ51" s="31"/>
      <c r="DR51" s="31"/>
      <c r="DS51" s="31"/>
      <c r="DT51" s="31"/>
      <c r="DU51" s="31"/>
      <c r="DV51" s="31"/>
      <c r="DW51" s="31"/>
      <c r="DX51" s="31"/>
      <c r="DY51" s="31"/>
      <c r="DZ51" s="31"/>
      <c r="EA51" s="31"/>
      <c r="EB51" s="31"/>
      <c r="EC51" s="31"/>
      <c r="ED51" s="31"/>
      <c r="EE51" s="31"/>
      <c r="EF51" s="31"/>
      <c r="EG51" s="31"/>
      <c r="EH51" s="31"/>
      <c r="EI51" s="31"/>
      <c r="EJ51" s="31"/>
      <c r="EK51" s="31"/>
      <c r="EL51" s="31"/>
      <c r="EM51" s="31"/>
      <c r="EN51" s="31"/>
      <c r="EO51" s="31"/>
      <c r="EP51" s="31"/>
      <c r="EQ51" s="31"/>
      <c r="ER51" s="31"/>
      <c r="ES51" s="31"/>
      <c r="ET51" s="31"/>
      <c r="EU51" s="31"/>
      <c r="EV51" s="31"/>
      <c r="EW51" s="31"/>
      <c r="EX51" s="31"/>
      <c r="EY51" s="31"/>
      <c r="EZ51" s="31"/>
      <c r="FA51" s="31"/>
      <c r="FB51" s="31"/>
      <c r="FC51" s="31"/>
      <c r="FD51" s="31"/>
      <c r="FE51" s="31"/>
      <c r="FF51" s="31"/>
      <c r="FG51" s="31"/>
      <c r="FH51" s="31"/>
      <c r="FI51" s="31"/>
      <c r="FJ51" s="31"/>
      <c r="FK51" s="31"/>
      <c r="FL51" s="31"/>
      <c r="FM51" s="31"/>
      <c r="FN51" s="31"/>
      <c r="FO51" s="31"/>
      <c r="FP51" s="31"/>
      <c r="FQ51" s="31"/>
      <c r="FR51" s="31"/>
      <c r="FS51" s="31"/>
      <c r="FT51" s="31"/>
      <c r="FU51" s="31"/>
      <c r="FV51" s="31"/>
      <c r="FW51" s="31"/>
      <c r="FX51" s="31"/>
      <c r="FY51" s="31"/>
      <c r="FZ51" s="31"/>
      <c r="GA51" s="31"/>
      <c r="GB51" s="31"/>
      <c r="GC51" s="31"/>
      <c r="GD51" s="31"/>
      <c r="GE51" s="31"/>
      <c r="GF51" s="31"/>
      <c r="GG51" s="31"/>
      <c r="GH51" s="31"/>
      <c r="GI51" s="31"/>
      <c r="GJ51" s="31"/>
      <c r="GK51" s="31"/>
      <c r="GL51" s="31"/>
      <c r="GM51" s="31"/>
      <c r="GN51" s="31"/>
      <c r="GO51" s="31"/>
      <c r="GP51" s="31"/>
      <c r="GQ51" s="31"/>
      <c r="GR51" s="31"/>
      <c r="GS51" s="31"/>
      <c r="GT51" s="31"/>
      <c r="GU51" s="31"/>
      <c r="GV51" s="31"/>
      <c r="GW51" s="31"/>
      <c r="GX51" s="31"/>
      <c r="GY51" s="31"/>
      <c r="GZ51" s="31"/>
      <c r="HA51" s="31"/>
      <c r="HB51" s="31"/>
      <c r="HC51" s="31"/>
      <c r="HD51" s="31"/>
      <c r="HE51" s="31"/>
      <c r="HF51" s="31"/>
      <c r="HG51" s="31"/>
      <c r="HH51" s="31"/>
      <c r="HI51" s="31"/>
      <c r="HJ51" s="31"/>
      <c r="HK51" s="31"/>
      <c r="HL51" s="31"/>
      <c r="HM51" s="31"/>
      <c r="HN51" s="31"/>
      <c r="HO51" s="31"/>
      <c r="HP51" s="31"/>
      <c r="HQ51" s="31"/>
      <c r="HR51" s="31"/>
      <c r="HS51" s="31"/>
      <c r="HT51" s="31"/>
      <c r="HU51" s="31"/>
      <c r="HV51" s="31"/>
      <c r="HW51" s="31"/>
      <c r="HX51" s="31"/>
      <c r="HY51" s="31"/>
      <c r="HZ51" s="31"/>
      <c r="IA51" s="31"/>
      <c r="IB51" s="31"/>
      <c r="IC51" s="31"/>
      <c r="ID51" s="31"/>
      <c r="IE51" s="31"/>
      <c r="IF51" s="31"/>
      <c r="IG51" s="31"/>
      <c r="IH51" s="31"/>
      <c r="II51" s="31"/>
      <c r="IJ51" s="31"/>
      <c r="IK51" s="31"/>
      <c r="IL51" s="31"/>
      <c r="IM51" s="31"/>
      <c r="IN51" s="31"/>
      <c r="IO51" s="31"/>
      <c r="IP51" s="31"/>
      <c r="IQ51" s="31"/>
      <c r="IR51" s="31"/>
      <c r="IS51" s="31"/>
      <c r="IT51" s="31"/>
      <c r="IU51" s="31"/>
      <c r="IV51" s="31"/>
      <c r="IW51" s="31"/>
      <c r="IX51" s="31"/>
      <c r="IY51" s="31"/>
      <c r="IZ51" s="31"/>
      <c r="JA51" s="31"/>
      <c r="JB51" s="31"/>
      <c r="JC51" s="31"/>
      <c r="JD51" s="31"/>
      <c r="JE51" s="31"/>
      <c r="JF51" s="31"/>
      <c r="JG51" s="31"/>
      <c r="JH51" s="31"/>
      <c r="JI51" s="31"/>
      <c r="JJ51" s="31"/>
      <c r="JK51" s="31"/>
      <c r="JL51" s="31"/>
      <c r="JM51" s="31"/>
      <c r="JN51" s="31"/>
      <c r="JO51" s="31"/>
      <c r="JP51" s="31"/>
      <c r="JQ51" s="31"/>
      <c r="JR51" s="31"/>
      <c r="JS51" s="31"/>
      <c r="JT51" s="31"/>
      <c r="JU51" s="31"/>
      <c r="JV51" s="31"/>
      <c r="JW51" s="31"/>
      <c r="JX51" s="31"/>
      <c r="JY51" s="31"/>
      <c r="JZ51" s="31"/>
      <c r="KA51" s="31"/>
      <c r="KB51" s="31"/>
      <c r="KC51" s="31"/>
      <c r="KD51" s="31"/>
      <c r="KE51" s="31"/>
      <c r="KF51" s="31"/>
      <c r="KG51" s="31"/>
      <c r="KH51" s="31"/>
      <c r="KI51" s="31"/>
      <c r="KJ51" s="31"/>
      <c r="KK51" s="31"/>
      <c r="KL51" s="31"/>
      <c r="KM51" s="31"/>
      <c r="KN51" s="31"/>
      <c r="KO51" s="31"/>
      <c r="KP51" s="31"/>
      <c r="KQ51" s="31"/>
      <c r="KR51" s="31"/>
      <c r="KS51" s="31"/>
      <c r="KT51" s="31"/>
      <c r="KU51" s="31"/>
      <c r="KV51" s="31"/>
      <c r="KW51" s="31"/>
      <c r="KX51" s="31"/>
      <c r="KY51" s="31"/>
      <c r="KZ51" s="31"/>
      <c r="LA51" s="31"/>
      <c r="LB51" s="31"/>
      <c r="LC51" s="31"/>
      <c r="LD51" s="31"/>
      <c r="LE51" s="31"/>
      <c r="LF51" s="31"/>
      <c r="LG51" s="31"/>
      <c r="LH51" s="31"/>
      <c r="LI51" s="31"/>
      <c r="LJ51" s="31"/>
      <c r="LK51" s="31"/>
      <c r="LL51" s="31"/>
      <c r="LM51" s="31"/>
      <c r="LN51" s="31"/>
      <c r="LO51" s="31"/>
      <c r="LP51" s="31"/>
      <c r="LQ51" s="31"/>
      <c r="LR51" s="31"/>
      <c r="LS51" s="31"/>
      <c r="LT51" s="31"/>
      <c r="LU51" s="31"/>
      <c r="LV51" s="31"/>
      <c r="LW51" s="31"/>
      <c r="LX51" s="31"/>
      <c r="LY51" s="31"/>
      <c r="LZ51" s="31"/>
      <c r="MA51" s="31"/>
      <c r="MB51" s="31"/>
      <c r="MC51" s="31"/>
      <c r="MD51" s="31"/>
      <c r="ME51" s="31"/>
      <c r="MF51" s="31"/>
      <c r="MG51" s="31"/>
      <c r="MH51" s="31"/>
      <c r="MI51" s="31"/>
      <c r="MJ51" s="31"/>
      <c r="MK51" s="31"/>
      <c r="ML51" s="31"/>
      <c r="MM51" s="31"/>
      <c r="MN51" s="31"/>
      <c r="MO51" s="31"/>
      <c r="MP51" s="31"/>
      <c r="MQ51" s="31"/>
      <c r="MR51" s="31"/>
      <c r="MS51" s="31"/>
      <c r="MT51" s="31"/>
      <c r="MU51" s="31"/>
      <c r="MV51" s="31"/>
      <c r="MW51" s="31"/>
      <c r="MX51" s="31"/>
      <c r="MY51" s="31"/>
      <c r="MZ51" s="31"/>
      <c r="NA51" s="31"/>
      <c r="NB51" s="31"/>
      <c r="NC51" s="31"/>
      <c r="ND51" s="31"/>
      <c r="NE51" s="31"/>
      <c r="NF51" s="31"/>
      <c r="NG51" s="31"/>
      <c r="NH51" s="31"/>
      <c r="NI51" s="31"/>
      <c r="NJ51" s="31"/>
      <c r="NK51" s="31"/>
      <c r="NL51" s="31"/>
      <c r="NM51" s="31"/>
      <c r="NN51" s="31"/>
      <c r="NO51" s="31"/>
      <c r="NP51" s="31"/>
      <c r="NQ51" s="31"/>
      <c r="NR51" s="31"/>
      <c r="NS51" s="31"/>
      <c r="NT51" s="31"/>
      <c r="NU51" s="31"/>
      <c r="NV51" s="31"/>
      <c r="NW51" s="31"/>
      <c r="NX51" s="31"/>
      <c r="NY51" s="31"/>
      <c r="NZ51" s="31"/>
      <c r="OA51" s="31"/>
      <c r="OB51" s="31"/>
      <c r="OC51" s="31"/>
      <c r="OD51" s="31"/>
      <c r="OE51" s="31"/>
      <c r="OF51" s="31"/>
      <c r="OG51" s="31"/>
      <c r="OH51" s="31"/>
      <c r="OI51" s="31"/>
      <c r="OJ51" s="31"/>
      <c r="OK51" s="31"/>
      <c r="OL51" s="31"/>
      <c r="OM51" s="31"/>
      <c r="ON51" s="31"/>
      <c r="OO51" s="31"/>
      <c r="OP51" s="31"/>
      <c r="OQ51" s="31"/>
      <c r="OR51" s="31"/>
      <c r="OS51" s="31"/>
      <c r="OT51" s="31"/>
      <c r="OU51" s="31"/>
      <c r="OV51" s="31"/>
      <c r="OW51" s="31"/>
      <c r="OX51" s="31"/>
      <c r="OY51" s="31"/>
      <c r="OZ51" s="31"/>
      <c r="PA51" s="31"/>
      <c r="PB51" s="31"/>
      <c r="PC51" s="31"/>
      <c r="PD51" s="31"/>
      <c r="PE51" s="31"/>
      <c r="PF51" s="31"/>
      <c r="PG51" s="31"/>
      <c r="PH51" s="31"/>
      <c r="PI51" s="31"/>
      <c r="PJ51" s="31"/>
      <c r="PK51" s="31"/>
      <c r="PL51" s="31"/>
      <c r="PM51" s="31"/>
      <c r="PN51" s="31"/>
      <c r="PO51" s="31"/>
      <c r="PP51" s="31"/>
      <c r="PQ51" s="31"/>
      <c r="PR51" s="31"/>
      <c r="PS51" s="31"/>
      <c r="PT51" s="31"/>
      <c r="PU51" s="31"/>
      <c r="PV51" s="31"/>
      <c r="PW51" s="31"/>
      <c r="PX51" s="31"/>
      <c r="PY51" s="31"/>
      <c r="PZ51" s="31"/>
      <c r="QA51" s="31"/>
      <c r="QB51" s="31"/>
      <c r="QC51" s="31"/>
    </row>
    <row r="52" spans="1:445" x14ac:dyDescent="0.3">
      <c r="A52" s="37" t="s">
        <v>56</v>
      </c>
      <c r="B52" s="33" t="s">
        <v>49</v>
      </c>
      <c r="C52" s="33">
        <v>85</v>
      </c>
      <c r="D52" s="33" t="s">
        <v>24</v>
      </c>
      <c r="E52" s="33">
        <v>96</v>
      </c>
      <c r="F52" s="33">
        <v>655</v>
      </c>
      <c r="G52" s="33">
        <v>55</v>
      </c>
      <c r="H52" s="33"/>
      <c r="I52" s="33">
        <v>87</v>
      </c>
      <c r="J52" s="33">
        <v>87</v>
      </c>
      <c r="K52" s="33">
        <v>87</v>
      </c>
      <c r="L52" s="33">
        <v>87</v>
      </c>
      <c r="M52" s="33">
        <v>87</v>
      </c>
      <c r="N52" s="33">
        <v>87</v>
      </c>
      <c r="O52" s="33">
        <v>87</v>
      </c>
      <c r="P52" s="33">
        <v>87</v>
      </c>
      <c r="Q52" s="33"/>
      <c r="R52" s="33"/>
      <c r="S52" s="33"/>
      <c r="T52" s="34">
        <f t="shared" si="1"/>
        <v>751</v>
      </c>
      <c r="U52" s="34">
        <f t="shared" si="2"/>
        <v>0</v>
      </c>
      <c r="V52" s="35">
        <f t="shared" si="3"/>
        <v>1</v>
      </c>
      <c r="W52" s="13"/>
      <c r="X52" s="36" t="str">
        <f t="shared" si="4"/>
        <v/>
      </c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  <c r="BJ52" s="31"/>
      <c r="BK52" s="31"/>
      <c r="BL52" s="31"/>
      <c r="BM52" s="31"/>
      <c r="BN52" s="31"/>
      <c r="BO52" s="31"/>
      <c r="BP52" s="31"/>
      <c r="BQ52" s="31"/>
      <c r="BR52" s="31"/>
      <c r="BS52" s="31"/>
      <c r="BT52" s="31"/>
      <c r="BU52" s="31"/>
      <c r="BV52" s="31"/>
      <c r="BW52" s="31"/>
      <c r="BX52" s="31"/>
      <c r="BY52" s="31"/>
      <c r="BZ52" s="31"/>
      <c r="CA52" s="31"/>
      <c r="CB52" s="31"/>
      <c r="CC52" s="31"/>
      <c r="CD52" s="31"/>
      <c r="CE52" s="31"/>
      <c r="CF52" s="31"/>
      <c r="CG52" s="31"/>
      <c r="CH52" s="31"/>
      <c r="CI52" s="31"/>
      <c r="CJ52" s="31"/>
      <c r="CK52" s="31"/>
      <c r="CL52" s="31"/>
      <c r="CM52" s="31"/>
      <c r="CN52" s="31"/>
      <c r="CO52" s="31"/>
      <c r="CP52" s="31"/>
      <c r="CQ52" s="31"/>
      <c r="CR52" s="31"/>
      <c r="CS52" s="31"/>
      <c r="CT52" s="31"/>
      <c r="CU52" s="31"/>
      <c r="CV52" s="31"/>
      <c r="CW52" s="31"/>
      <c r="CX52" s="31"/>
      <c r="CY52" s="31"/>
      <c r="CZ52" s="31"/>
      <c r="DA52" s="31"/>
      <c r="DB52" s="31"/>
      <c r="DC52" s="31"/>
      <c r="DD52" s="31"/>
      <c r="DE52" s="31"/>
      <c r="DF52" s="31"/>
      <c r="DG52" s="31"/>
      <c r="DH52" s="31"/>
      <c r="DI52" s="31"/>
      <c r="DJ52" s="31"/>
      <c r="DK52" s="31"/>
      <c r="DL52" s="31"/>
      <c r="DM52" s="31"/>
      <c r="DN52" s="31"/>
      <c r="DO52" s="31"/>
      <c r="DP52" s="31"/>
      <c r="DQ52" s="31"/>
      <c r="DR52" s="31"/>
      <c r="DS52" s="31"/>
      <c r="DT52" s="31"/>
      <c r="DU52" s="31"/>
      <c r="DV52" s="31"/>
      <c r="DW52" s="31"/>
      <c r="DX52" s="31"/>
      <c r="DY52" s="31"/>
      <c r="DZ52" s="31"/>
      <c r="EA52" s="31"/>
      <c r="EB52" s="31"/>
      <c r="EC52" s="31"/>
      <c r="ED52" s="31"/>
      <c r="EE52" s="31"/>
      <c r="EF52" s="31"/>
      <c r="EG52" s="31"/>
      <c r="EH52" s="31"/>
      <c r="EI52" s="31"/>
      <c r="EJ52" s="31"/>
      <c r="EK52" s="31"/>
      <c r="EL52" s="31"/>
      <c r="EM52" s="31"/>
      <c r="EN52" s="31"/>
      <c r="EO52" s="31"/>
      <c r="EP52" s="31"/>
      <c r="EQ52" s="31"/>
      <c r="ER52" s="31"/>
      <c r="ES52" s="31"/>
      <c r="ET52" s="31"/>
      <c r="EU52" s="31"/>
      <c r="EV52" s="31"/>
      <c r="EW52" s="31"/>
      <c r="EX52" s="31"/>
      <c r="EY52" s="31"/>
      <c r="EZ52" s="31"/>
      <c r="FA52" s="31"/>
      <c r="FB52" s="31"/>
      <c r="FC52" s="31"/>
      <c r="FD52" s="31"/>
      <c r="FE52" s="31"/>
      <c r="FF52" s="31"/>
      <c r="FG52" s="31"/>
      <c r="FH52" s="31"/>
      <c r="FI52" s="31"/>
      <c r="FJ52" s="31"/>
      <c r="FK52" s="31"/>
      <c r="FL52" s="31"/>
      <c r="FM52" s="31"/>
      <c r="FN52" s="31"/>
      <c r="FO52" s="31"/>
      <c r="FP52" s="31"/>
      <c r="FQ52" s="31"/>
      <c r="FR52" s="31"/>
      <c r="FS52" s="31"/>
      <c r="FT52" s="31"/>
      <c r="FU52" s="31"/>
      <c r="FV52" s="31"/>
      <c r="FW52" s="31"/>
      <c r="FX52" s="31"/>
      <c r="FY52" s="31"/>
      <c r="FZ52" s="31"/>
      <c r="GA52" s="31"/>
      <c r="GB52" s="31"/>
      <c r="GC52" s="31"/>
      <c r="GD52" s="31"/>
      <c r="GE52" s="31"/>
      <c r="GF52" s="31"/>
      <c r="GG52" s="31"/>
      <c r="GH52" s="31"/>
      <c r="GI52" s="31"/>
      <c r="GJ52" s="31"/>
      <c r="GK52" s="31"/>
      <c r="GL52" s="31"/>
      <c r="GM52" s="31"/>
      <c r="GN52" s="31"/>
      <c r="GO52" s="31"/>
      <c r="GP52" s="31"/>
      <c r="GQ52" s="31"/>
      <c r="GR52" s="31"/>
      <c r="GS52" s="31"/>
      <c r="GT52" s="31"/>
      <c r="GU52" s="31"/>
      <c r="GV52" s="31"/>
      <c r="GW52" s="31"/>
      <c r="GX52" s="31"/>
      <c r="GY52" s="31"/>
      <c r="GZ52" s="31"/>
      <c r="HA52" s="31"/>
      <c r="HB52" s="31"/>
      <c r="HC52" s="31"/>
      <c r="HD52" s="31"/>
      <c r="HE52" s="31"/>
      <c r="HF52" s="31"/>
      <c r="HG52" s="31"/>
      <c r="HH52" s="31"/>
      <c r="HI52" s="31"/>
      <c r="HJ52" s="31"/>
      <c r="HK52" s="31"/>
      <c r="HL52" s="31"/>
      <c r="HM52" s="31"/>
      <c r="HN52" s="31"/>
      <c r="HO52" s="31"/>
      <c r="HP52" s="31"/>
      <c r="HQ52" s="31"/>
      <c r="HR52" s="31"/>
      <c r="HS52" s="31"/>
      <c r="HT52" s="31"/>
      <c r="HU52" s="31"/>
      <c r="HV52" s="31"/>
      <c r="HW52" s="31"/>
      <c r="HX52" s="31"/>
      <c r="HY52" s="31"/>
      <c r="HZ52" s="31"/>
      <c r="IA52" s="31"/>
      <c r="IB52" s="31"/>
      <c r="IC52" s="31"/>
      <c r="ID52" s="31"/>
      <c r="IE52" s="31"/>
      <c r="IF52" s="31"/>
      <c r="IG52" s="31"/>
      <c r="IH52" s="31"/>
      <c r="II52" s="31"/>
      <c r="IJ52" s="31"/>
      <c r="IK52" s="31"/>
      <c r="IL52" s="31"/>
      <c r="IM52" s="31"/>
      <c r="IN52" s="31"/>
      <c r="IO52" s="31"/>
      <c r="IP52" s="31"/>
      <c r="IQ52" s="31"/>
      <c r="IR52" s="31"/>
      <c r="IS52" s="31"/>
      <c r="IT52" s="31"/>
      <c r="IU52" s="31"/>
      <c r="IV52" s="31"/>
      <c r="IW52" s="31"/>
      <c r="IX52" s="31"/>
      <c r="IY52" s="31"/>
      <c r="IZ52" s="31"/>
      <c r="JA52" s="31"/>
      <c r="JB52" s="31"/>
      <c r="JC52" s="31"/>
      <c r="JD52" s="31"/>
      <c r="JE52" s="31"/>
      <c r="JF52" s="31"/>
      <c r="JG52" s="31"/>
      <c r="JH52" s="31"/>
      <c r="JI52" s="31"/>
      <c r="JJ52" s="31"/>
      <c r="JK52" s="31"/>
      <c r="JL52" s="31"/>
      <c r="JM52" s="31"/>
      <c r="JN52" s="31"/>
      <c r="JO52" s="31"/>
      <c r="JP52" s="31"/>
      <c r="JQ52" s="31"/>
      <c r="JR52" s="31"/>
      <c r="JS52" s="31"/>
      <c r="JT52" s="31"/>
      <c r="JU52" s="31"/>
      <c r="JV52" s="31"/>
      <c r="JW52" s="31"/>
      <c r="JX52" s="31"/>
      <c r="JY52" s="31"/>
      <c r="JZ52" s="31"/>
      <c r="KA52" s="31"/>
      <c r="KB52" s="31"/>
      <c r="KC52" s="31"/>
      <c r="KD52" s="31"/>
      <c r="KE52" s="31"/>
      <c r="KF52" s="31"/>
      <c r="KG52" s="31"/>
      <c r="KH52" s="31"/>
      <c r="KI52" s="31"/>
      <c r="KJ52" s="31"/>
      <c r="KK52" s="31"/>
      <c r="KL52" s="31"/>
      <c r="KM52" s="31"/>
      <c r="KN52" s="31"/>
      <c r="KO52" s="31"/>
      <c r="KP52" s="31"/>
      <c r="KQ52" s="31"/>
      <c r="KR52" s="31"/>
      <c r="KS52" s="31"/>
      <c r="KT52" s="31"/>
      <c r="KU52" s="31"/>
      <c r="KV52" s="31"/>
      <c r="KW52" s="31"/>
      <c r="KX52" s="31"/>
      <c r="KY52" s="31"/>
      <c r="KZ52" s="31"/>
      <c r="LA52" s="31"/>
      <c r="LB52" s="31"/>
      <c r="LC52" s="31"/>
      <c r="LD52" s="31"/>
      <c r="LE52" s="31"/>
      <c r="LF52" s="31"/>
      <c r="LG52" s="31"/>
      <c r="LH52" s="31"/>
      <c r="LI52" s="31"/>
      <c r="LJ52" s="31"/>
      <c r="LK52" s="31"/>
      <c r="LL52" s="31"/>
      <c r="LM52" s="31"/>
      <c r="LN52" s="31"/>
      <c r="LO52" s="31"/>
      <c r="LP52" s="31"/>
      <c r="LQ52" s="31"/>
      <c r="LR52" s="31"/>
      <c r="LS52" s="31"/>
      <c r="LT52" s="31"/>
      <c r="LU52" s="31"/>
      <c r="LV52" s="31"/>
      <c r="LW52" s="31"/>
      <c r="LX52" s="31"/>
      <c r="LY52" s="31"/>
      <c r="LZ52" s="31"/>
      <c r="MA52" s="31"/>
      <c r="MB52" s="31"/>
      <c r="MC52" s="31"/>
      <c r="MD52" s="31"/>
      <c r="ME52" s="31"/>
      <c r="MF52" s="31"/>
      <c r="MG52" s="31"/>
      <c r="MH52" s="31"/>
      <c r="MI52" s="31"/>
      <c r="MJ52" s="31"/>
      <c r="MK52" s="31"/>
      <c r="ML52" s="31"/>
      <c r="MM52" s="31"/>
      <c r="MN52" s="31"/>
      <c r="MO52" s="31"/>
      <c r="MP52" s="31"/>
      <c r="MQ52" s="31"/>
      <c r="MR52" s="31"/>
      <c r="MS52" s="31"/>
      <c r="MT52" s="31"/>
      <c r="MU52" s="31"/>
      <c r="MV52" s="31"/>
      <c r="MW52" s="31"/>
      <c r="MX52" s="31"/>
      <c r="MY52" s="31"/>
      <c r="MZ52" s="31"/>
      <c r="NA52" s="31"/>
      <c r="NB52" s="31"/>
      <c r="NC52" s="31"/>
      <c r="ND52" s="31"/>
      <c r="NE52" s="31"/>
      <c r="NF52" s="31"/>
      <c r="NG52" s="31"/>
      <c r="NH52" s="31"/>
      <c r="NI52" s="31"/>
      <c r="NJ52" s="31"/>
      <c r="NK52" s="31"/>
      <c r="NL52" s="31"/>
      <c r="NM52" s="31"/>
      <c r="NN52" s="31"/>
      <c r="NO52" s="31"/>
      <c r="NP52" s="31"/>
      <c r="NQ52" s="31"/>
      <c r="NR52" s="31"/>
      <c r="NS52" s="31"/>
      <c r="NT52" s="31"/>
      <c r="NU52" s="31"/>
      <c r="NV52" s="31"/>
      <c r="NW52" s="31"/>
      <c r="NX52" s="31"/>
      <c r="NY52" s="31"/>
      <c r="NZ52" s="31"/>
      <c r="OA52" s="31"/>
      <c r="OB52" s="31"/>
      <c r="OC52" s="31"/>
      <c r="OD52" s="31"/>
      <c r="OE52" s="31"/>
      <c r="OF52" s="31"/>
      <c r="OG52" s="31"/>
      <c r="OH52" s="31"/>
      <c r="OI52" s="31"/>
      <c r="OJ52" s="31"/>
      <c r="OK52" s="31"/>
      <c r="OL52" s="31"/>
      <c r="OM52" s="31"/>
      <c r="ON52" s="31"/>
      <c r="OO52" s="31"/>
      <c r="OP52" s="31"/>
      <c r="OQ52" s="31"/>
      <c r="OR52" s="31"/>
      <c r="OS52" s="31"/>
      <c r="OT52" s="31"/>
      <c r="OU52" s="31"/>
      <c r="OV52" s="31"/>
      <c r="OW52" s="31"/>
      <c r="OX52" s="31"/>
      <c r="OY52" s="31"/>
      <c r="OZ52" s="31"/>
      <c r="PA52" s="31"/>
      <c r="PB52" s="31"/>
      <c r="PC52" s="31"/>
      <c r="PD52" s="31"/>
      <c r="PE52" s="31"/>
      <c r="PF52" s="31"/>
      <c r="PG52" s="31"/>
      <c r="PH52" s="31"/>
      <c r="PI52" s="31"/>
      <c r="PJ52" s="31"/>
      <c r="PK52" s="31"/>
      <c r="PL52" s="31"/>
      <c r="PM52" s="31"/>
      <c r="PN52" s="31"/>
      <c r="PO52" s="31"/>
      <c r="PP52" s="31"/>
      <c r="PQ52" s="31"/>
      <c r="PR52" s="31"/>
      <c r="PS52" s="31"/>
      <c r="PT52" s="31"/>
      <c r="PU52" s="31"/>
      <c r="PV52" s="31"/>
      <c r="PW52" s="31"/>
      <c r="PX52" s="31"/>
      <c r="PY52" s="31"/>
      <c r="PZ52" s="31"/>
      <c r="QA52" s="31"/>
      <c r="QB52" s="31"/>
      <c r="QC52" s="31"/>
    </row>
    <row r="53" spans="1:445" x14ac:dyDescent="0.3">
      <c r="A53" s="37" t="s">
        <v>56</v>
      </c>
      <c r="B53" s="33" t="s">
        <v>49</v>
      </c>
      <c r="C53" s="33"/>
      <c r="D53" s="33" t="s">
        <v>188</v>
      </c>
      <c r="E53" s="33"/>
      <c r="F53" s="33">
        <v>400</v>
      </c>
      <c r="G53" s="33"/>
      <c r="H53" s="33"/>
      <c r="I53" s="33">
        <v>50</v>
      </c>
      <c r="J53" s="33">
        <v>50</v>
      </c>
      <c r="K53" s="33">
        <v>50</v>
      </c>
      <c r="L53" s="33">
        <v>50</v>
      </c>
      <c r="M53" s="33">
        <v>50</v>
      </c>
      <c r="N53" s="33">
        <v>50</v>
      </c>
      <c r="O53" s="33">
        <v>50</v>
      </c>
      <c r="P53" s="33">
        <v>50</v>
      </c>
      <c r="Q53" s="33"/>
      <c r="R53" s="33"/>
      <c r="S53" s="33"/>
      <c r="T53" s="34">
        <f t="shared" si="1"/>
        <v>400</v>
      </c>
      <c r="U53" s="34">
        <f t="shared" si="2"/>
        <v>0</v>
      </c>
      <c r="V53" s="35">
        <f t="shared" si="3"/>
        <v>1</v>
      </c>
      <c r="W53" s="13"/>
      <c r="X53" s="36" t="str">
        <f t="shared" si="4"/>
        <v/>
      </c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1"/>
      <c r="BA53" s="31"/>
      <c r="BB53" s="31"/>
      <c r="BC53" s="31"/>
      <c r="BD53" s="31"/>
      <c r="BE53" s="31"/>
      <c r="BF53" s="31"/>
      <c r="BG53" s="31"/>
      <c r="BH53" s="31"/>
      <c r="BI53" s="31"/>
      <c r="BJ53" s="31"/>
      <c r="BK53" s="31"/>
      <c r="BL53" s="31"/>
      <c r="BM53" s="31"/>
      <c r="BN53" s="31"/>
      <c r="BO53" s="31"/>
      <c r="BP53" s="31"/>
      <c r="BQ53" s="31"/>
      <c r="BR53" s="31"/>
      <c r="BS53" s="31"/>
      <c r="BT53" s="31"/>
      <c r="BU53" s="31"/>
      <c r="BV53" s="31"/>
      <c r="BW53" s="31"/>
      <c r="BX53" s="31"/>
      <c r="BY53" s="31"/>
      <c r="BZ53" s="31"/>
      <c r="CA53" s="31"/>
      <c r="CB53" s="31"/>
      <c r="CC53" s="31"/>
      <c r="CD53" s="31"/>
      <c r="CE53" s="31"/>
      <c r="CF53" s="31"/>
      <c r="CG53" s="31"/>
      <c r="CH53" s="31"/>
      <c r="CI53" s="31"/>
      <c r="CJ53" s="31"/>
      <c r="CK53" s="31"/>
      <c r="CL53" s="31"/>
      <c r="CM53" s="31"/>
      <c r="CN53" s="31"/>
      <c r="CO53" s="31"/>
      <c r="CP53" s="31"/>
      <c r="CQ53" s="31"/>
      <c r="CR53" s="31"/>
      <c r="CS53" s="31"/>
      <c r="CT53" s="31"/>
      <c r="CU53" s="31"/>
      <c r="CV53" s="31"/>
      <c r="CW53" s="31"/>
      <c r="CX53" s="31"/>
      <c r="CY53" s="31"/>
      <c r="CZ53" s="31"/>
      <c r="DA53" s="31"/>
      <c r="DB53" s="31"/>
      <c r="DC53" s="31"/>
      <c r="DD53" s="31"/>
      <c r="DE53" s="31"/>
      <c r="DF53" s="31"/>
      <c r="DG53" s="31"/>
      <c r="DH53" s="31"/>
      <c r="DI53" s="31"/>
      <c r="DJ53" s="31"/>
      <c r="DK53" s="31"/>
      <c r="DL53" s="31"/>
      <c r="DM53" s="31"/>
      <c r="DN53" s="31"/>
      <c r="DO53" s="31"/>
      <c r="DP53" s="31"/>
      <c r="DQ53" s="31"/>
      <c r="DR53" s="31"/>
      <c r="DS53" s="31"/>
      <c r="DT53" s="31"/>
      <c r="DU53" s="31"/>
      <c r="DV53" s="31"/>
      <c r="DW53" s="31"/>
      <c r="DX53" s="31"/>
      <c r="DY53" s="31"/>
      <c r="DZ53" s="31"/>
      <c r="EA53" s="31"/>
      <c r="EB53" s="31"/>
      <c r="EC53" s="31"/>
      <c r="ED53" s="31"/>
      <c r="EE53" s="31"/>
      <c r="EF53" s="31"/>
      <c r="EG53" s="31"/>
      <c r="EH53" s="31"/>
      <c r="EI53" s="31"/>
      <c r="EJ53" s="31"/>
      <c r="EK53" s="31"/>
      <c r="EL53" s="31"/>
      <c r="EM53" s="31"/>
      <c r="EN53" s="31"/>
      <c r="EO53" s="31"/>
      <c r="EP53" s="31"/>
      <c r="EQ53" s="31"/>
      <c r="ER53" s="31"/>
      <c r="ES53" s="31"/>
      <c r="ET53" s="31"/>
      <c r="EU53" s="31"/>
      <c r="EV53" s="31"/>
      <c r="EW53" s="31"/>
      <c r="EX53" s="31"/>
      <c r="EY53" s="31"/>
      <c r="EZ53" s="31"/>
      <c r="FA53" s="31"/>
      <c r="FB53" s="31"/>
      <c r="FC53" s="31"/>
      <c r="FD53" s="31"/>
      <c r="FE53" s="31"/>
      <c r="FF53" s="31"/>
      <c r="FG53" s="31"/>
      <c r="FH53" s="31"/>
      <c r="FI53" s="31"/>
      <c r="FJ53" s="31"/>
      <c r="FK53" s="31"/>
      <c r="FL53" s="31"/>
      <c r="FM53" s="31"/>
      <c r="FN53" s="31"/>
      <c r="FO53" s="31"/>
      <c r="FP53" s="31"/>
      <c r="FQ53" s="31"/>
      <c r="FR53" s="31"/>
      <c r="FS53" s="31"/>
      <c r="FT53" s="31"/>
      <c r="FU53" s="31"/>
      <c r="FV53" s="31"/>
      <c r="FW53" s="31"/>
      <c r="FX53" s="31"/>
      <c r="FY53" s="31"/>
      <c r="FZ53" s="31"/>
      <c r="GA53" s="31"/>
      <c r="GB53" s="31"/>
      <c r="GC53" s="31"/>
      <c r="GD53" s="31"/>
      <c r="GE53" s="31"/>
      <c r="GF53" s="31"/>
      <c r="GG53" s="31"/>
      <c r="GH53" s="31"/>
      <c r="GI53" s="31"/>
      <c r="GJ53" s="31"/>
      <c r="GK53" s="31"/>
      <c r="GL53" s="31"/>
      <c r="GM53" s="31"/>
      <c r="GN53" s="31"/>
      <c r="GO53" s="31"/>
      <c r="GP53" s="31"/>
      <c r="GQ53" s="31"/>
      <c r="GR53" s="31"/>
      <c r="GS53" s="31"/>
      <c r="GT53" s="31"/>
      <c r="GU53" s="31"/>
      <c r="GV53" s="31"/>
      <c r="GW53" s="31"/>
      <c r="GX53" s="31"/>
      <c r="GY53" s="31"/>
      <c r="GZ53" s="31"/>
      <c r="HA53" s="31"/>
      <c r="HB53" s="31"/>
      <c r="HC53" s="31"/>
      <c r="HD53" s="31"/>
      <c r="HE53" s="31"/>
      <c r="HF53" s="31"/>
      <c r="HG53" s="31"/>
      <c r="HH53" s="31"/>
      <c r="HI53" s="31"/>
      <c r="HJ53" s="31"/>
      <c r="HK53" s="31"/>
      <c r="HL53" s="31"/>
      <c r="HM53" s="31"/>
      <c r="HN53" s="31"/>
      <c r="HO53" s="31"/>
      <c r="HP53" s="31"/>
      <c r="HQ53" s="31"/>
      <c r="HR53" s="31"/>
      <c r="HS53" s="31"/>
      <c r="HT53" s="31"/>
      <c r="HU53" s="31"/>
      <c r="HV53" s="31"/>
      <c r="HW53" s="31"/>
      <c r="HX53" s="31"/>
      <c r="HY53" s="31"/>
      <c r="HZ53" s="31"/>
      <c r="IA53" s="31"/>
      <c r="IB53" s="31"/>
      <c r="IC53" s="31"/>
      <c r="ID53" s="31"/>
      <c r="IE53" s="31"/>
      <c r="IF53" s="31"/>
      <c r="IG53" s="31"/>
      <c r="IH53" s="31"/>
      <c r="II53" s="31"/>
      <c r="IJ53" s="31"/>
      <c r="IK53" s="31"/>
      <c r="IL53" s="31"/>
      <c r="IM53" s="31"/>
      <c r="IN53" s="31"/>
      <c r="IO53" s="31"/>
      <c r="IP53" s="31"/>
      <c r="IQ53" s="31"/>
      <c r="IR53" s="31"/>
      <c r="IS53" s="31"/>
      <c r="IT53" s="31"/>
      <c r="IU53" s="31"/>
      <c r="IV53" s="31"/>
      <c r="IW53" s="31"/>
      <c r="IX53" s="31"/>
      <c r="IY53" s="31"/>
      <c r="IZ53" s="31"/>
      <c r="JA53" s="31"/>
      <c r="JB53" s="31"/>
      <c r="JC53" s="31"/>
      <c r="JD53" s="31"/>
      <c r="JE53" s="31"/>
      <c r="JF53" s="31"/>
      <c r="JG53" s="31"/>
      <c r="JH53" s="31"/>
      <c r="JI53" s="31"/>
      <c r="JJ53" s="31"/>
      <c r="JK53" s="31"/>
      <c r="JL53" s="31"/>
      <c r="JM53" s="31"/>
      <c r="JN53" s="31"/>
      <c r="JO53" s="31"/>
      <c r="JP53" s="31"/>
      <c r="JQ53" s="31"/>
      <c r="JR53" s="31"/>
      <c r="JS53" s="31"/>
      <c r="JT53" s="31"/>
      <c r="JU53" s="31"/>
      <c r="JV53" s="31"/>
      <c r="JW53" s="31"/>
      <c r="JX53" s="31"/>
      <c r="JY53" s="31"/>
      <c r="JZ53" s="31"/>
      <c r="KA53" s="31"/>
      <c r="KB53" s="31"/>
      <c r="KC53" s="31"/>
      <c r="KD53" s="31"/>
      <c r="KE53" s="31"/>
      <c r="KF53" s="31"/>
      <c r="KG53" s="31"/>
      <c r="KH53" s="31"/>
      <c r="KI53" s="31"/>
      <c r="KJ53" s="31"/>
      <c r="KK53" s="31"/>
      <c r="KL53" s="31"/>
      <c r="KM53" s="31"/>
      <c r="KN53" s="31"/>
      <c r="KO53" s="31"/>
      <c r="KP53" s="31"/>
      <c r="KQ53" s="31"/>
      <c r="KR53" s="31"/>
      <c r="KS53" s="31"/>
      <c r="KT53" s="31"/>
      <c r="KU53" s="31"/>
      <c r="KV53" s="31"/>
      <c r="KW53" s="31"/>
      <c r="KX53" s="31"/>
      <c r="KY53" s="31"/>
      <c r="KZ53" s="31"/>
      <c r="LA53" s="31"/>
      <c r="LB53" s="31"/>
      <c r="LC53" s="31"/>
      <c r="LD53" s="31"/>
      <c r="LE53" s="31"/>
      <c r="LF53" s="31"/>
      <c r="LG53" s="31"/>
      <c r="LH53" s="31"/>
      <c r="LI53" s="31"/>
      <c r="LJ53" s="31"/>
      <c r="LK53" s="31"/>
      <c r="LL53" s="31"/>
      <c r="LM53" s="31"/>
      <c r="LN53" s="31"/>
      <c r="LO53" s="31"/>
      <c r="LP53" s="31"/>
      <c r="LQ53" s="31"/>
      <c r="LR53" s="31"/>
      <c r="LS53" s="31"/>
      <c r="LT53" s="31"/>
      <c r="LU53" s="31"/>
      <c r="LV53" s="31"/>
      <c r="LW53" s="31"/>
      <c r="LX53" s="31"/>
      <c r="LY53" s="31"/>
      <c r="LZ53" s="31"/>
      <c r="MA53" s="31"/>
      <c r="MB53" s="31"/>
      <c r="MC53" s="31"/>
      <c r="MD53" s="31"/>
      <c r="ME53" s="31"/>
      <c r="MF53" s="31"/>
      <c r="MG53" s="31"/>
      <c r="MH53" s="31"/>
      <c r="MI53" s="31"/>
      <c r="MJ53" s="31"/>
      <c r="MK53" s="31"/>
      <c r="ML53" s="31"/>
      <c r="MM53" s="31"/>
      <c r="MN53" s="31"/>
      <c r="MO53" s="31"/>
      <c r="MP53" s="31"/>
      <c r="MQ53" s="31"/>
      <c r="MR53" s="31"/>
      <c r="MS53" s="31"/>
      <c r="MT53" s="31"/>
      <c r="MU53" s="31"/>
      <c r="MV53" s="31"/>
      <c r="MW53" s="31"/>
      <c r="MX53" s="31"/>
      <c r="MY53" s="31"/>
      <c r="MZ53" s="31"/>
      <c r="NA53" s="31"/>
      <c r="NB53" s="31"/>
      <c r="NC53" s="31"/>
      <c r="ND53" s="31"/>
      <c r="NE53" s="31"/>
      <c r="NF53" s="31"/>
      <c r="NG53" s="31"/>
      <c r="NH53" s="31"/>
      <c r="NI53" s="31"/>
      <c r="NJ53" s="31"/>
      <c r="NK53" s="31"/>
      <c r="NL53" s="31"/>
      <c r="NM53" s="31"/>
      <c r="NN53" s="31"/>
      <c r="NO53" s="31"/>
      <c r="NP53" s="31"/>
      <c r="NQ53" s="31"/>
      <c r="NR53" s="31"/>
      <c r="NS53" s="31"/>
      <c r="NT53" s="31"/>
      <c r="NU53" s="31"/>
      <c r="NV53" s="31"/>
      <c r="NW53" s="31"/>
      <c r="NX53" s="31"/>
      <c r="NY53" s="31"/>
      <c r="NZ53" s="31"/>
      <c r="OA53" s="31"/>
      <c r="OB53" s="31"/>
      <c r="OC53" s="31"/>
      <c r="OD53" s="31"/>
      <c r="OE53" s="31"/>
      <c r="OF53" s="31"/>
      <c r="OG53" s="31"/>
      <c r="OH53" s="31"/>
      <c r="OI53" s="31"/>
      <c r="OJ53" s="31"/>
      <c r="OK53" s="31"/>
      <c r="OL53" s="31"/>
      <c r="OM53" s="31"/>
      <c r="ON53" s="31"/>
      <c r="OO53" s="31"/>
      <c r="OP53" s="31"/>
      <c r="OQ53" s="31"/>
      <c r="OR53" s="31"/>
      <c r="OS53" s="31"/>
      <c r="OT53" s="31"/>
      <c r="OU53" s="31"/>
      <c r="OV53" s="31"/>
      <c r="OW53" s="31"/>
      <c r="OX53" s="31"/>
      <c r="OY53" s="31"/>
      <c r="OZ53" s="31"/>
      <c r="PA53" s="31"/>
      <c r="PB53" s="31"/>
      <c r="PC53" s="31"/>
      <c r="PD53" s="31"/>
      <c r="PE53" s="31"/>
      <c r="PF53" s="31"/>
      <c r="PG53" s="31"/>
      <c r="PH53" s="31"/>
      <c r="PI53" s="31"/>
      <c r="PJ53" s="31"/>
      <c r="PK53" s="31"/>
      <c r="PL53" s="31"/>
      <c r="PM53" s="31"/>
      <c r="PN53" s="31"/>
      <c r="PO53" s="31"/>
      <c r="PP53" s="31"/>
      <c r="PQ53" s="31"/>
      <c r="PR53" s="31"/>
      <c r="PS53" s="31"/>
      <c r="PT53" s="31"/>
      <c r="PU53" s="31"/>
      <c r="PV53" s="31"/>
      <c r="PW53" s="31"/>
      <c r="PX53" s="31"/>
      <c r="PY53" s="31"/>
      <c r="PZ53" s="31"/>
      <c r="QA53" s="31"/>
      <c r="QB53" s="31"/>
      <c r="QC53" s="31"/>
    </row>
    <row r="54" spans="1:445" x14ac:dyDescent="0.3">
      <c r="A54" s="37" t="s">
        <v>57</v>
      </c>
      <c r="B54" s="33" t="s">
        <v>49</v>
      </c>
      <c r="C54" s="33">
        <v>85</v>
      </c>
      <c r="D54" s="33" t="s">
        <v>24</v>
      </c>
      <c r="E54" s="33"/>
      <c r="F54" s="33">
        <v>550</v>
      </c>
      <c r="G54" s="33">
        <v>50</v>
      </c>
      <c r="I54" s="33"/>
      <c r="J54" s="33"/>
      <c r="K54" s="33"/>
      <c r="L54" s="33"/>
      <c r="M54" s="33"/>
      <c r="N54" s="33">
        <v>100</v>
      </c>
      <c r="O54" s="33">
        <v>100</v>
      </c>
      <c r="P54" s="33">
        <v>100</v>
      </c>
      <c r="Q54" s="33">
        <v>200</v>
      </c>
      <c r="R54" s="33"/>
      <c r="S54" s="33"/>
      <c r="T54" s="34">
        <f t="shared" si="1"/>
        <v>550</v>
      </c>
      <c r="U54" s="34">
        <f t="shared" si="2"/>
        <v>0</v>
      </c>
      <c r="V54" s="35">
        <f t="shared" si="3"/>
        <v>1</v>
      </c>
      <c r="W54" s="13"/>
      <c r="X54" s="36" t="str">
        <f t="shared" si="4"/>
        <v/>
      </c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B54" s="31"/>
      <c r="BC54" s="31"/>
      <c r="BD54" s="31"/>
      <c r="BE54" s="31"/>
      <c r="BF54" s="31"/>
      <c r="BG54" s="31"/>
      <c r="BH54" s="31"/>
      <c r="BI54" s="31"/>
      <c r="BJ54" s="31"/>
      <c r="BK54" s="31"/>
      <c r="BL54" s="31"/>
      <c r="BM54" s="31"/>
      <c r="BN54" s="31"/>
      <c r="BO54" s="31"/>
      <c r="BP54" s="31"/>
      <c r="BQ54" s="31"/>
      <c r="BR54" s="31"/>
      <c r="BS54" s="31"/>
      <c r="BT54" s="31"/>
      <c r="BU54" s="31"/>
      <c r="BV54" s="31"/>
      <c r="BW54" s="31"/>
      <c r="BX54" s="31"/>
      <c r="BY54" s="31"/>
      <c r="BZ54" s="31"/>
      <c r="CA54" s="31"/>
      <c r="CB54" s="31"/>
      <c r="CC54" s="31"/>
      <c r="CD54" s="31"/>
      <c r="CE54" s="31"/>
      <c r="CF54" s="31"/>
      <c r="CG54" s="31"/>
      <c r="CH54" s="31"/>
      <c r="CI54" s="31"/>
      <c r="CJ54" s="31"/>
      <c r="CK54" s="31"/>
      <c r="CL54" s="31"/>
      <c r="CM54" s="31"/>
      <c r="CN54" s="31"/>
      <c r="CO54" s="31"/>
      <c r="CP54" s="31"/>
      <c r="CQ54" s="31"/>
      <c r="CR54" s="31"/>
      <c r="CS54" s="31"/>
      <c r="CT54" s="31"/>
      <c r="CU54" s="31"/>
      <c r="CV54" s="31"/>
      <c r="CW54" s="31"/>
      <c r="CX54" s="31"/>
      <c r="CY54" s="31"/>
      <c r="CZ54" s="31"/>
      <c r="DA54" s="31"/>
      <c r="DB54" s="31"/>
      <c r="DC54" s="31"/>
      <c r="DD54" s="31"/>
      <c r="DE54" s="31"/>
      <c r="DF54" s="31"/>
      <c r="DG54" s="31"/>
      <c r="DH54" s="31"/>
      <c r="DI54" s="31"/>
      <c r="DJ54" s="31"/>
      <c r="DK54" s="31"/>
      <c r="DL54" s="31"/>
      <c r="DM54" s="31"/>
      <c r="DN54" s="31"/>
      <c r="DO54" s="31"/>
      <c r="DP54" s="31"/>
      <c r="DQ54" s="31"/>
      <c r="DR54" s="31"/>
      <c r="DS54" s="31"/>
      <c r="DT54" s="31"/>
      <c r="DU54" s="31"/>
      <c r="DV54" s="31"/>
      <c r="DW54" s="31"/>
      <c r="DX54" s="31"/>
      <c r="DY54" s="31"/>
      <c r="DZ54" s="31"/>
      <c r="EA54" s="31"/>
      <c r="EB54" s="31"/>
      <c r="EC54" s="31"/>
      <c r="ED54" s="31"/>
      <c r="EE54" s="31"/>
      <c r="EF54" s="31"/>
      <c r="EG54" s="31"/>
      <c r="EH54" s="31"/>
      <c r="EI54" s="31"/>
      <c r="EJ54" s="31"/>
      <c r="EK54" s="31"/>
      <c r="EL54" s="31"/>
      <c r="EM54" s="31"/>
      <c r="EN54" s="31"/>
      <c r="EO54" s="31"/>
      <c r="EP54" s="31"/>
      <c r="EQ54" s="31"/>
      <c r="ER54" s="31"/>
      <c r="ES54" s="31"/>
      <c r="ET54" s="31"/>
      <c r="EU54" s="31"/>
      <c r="EV54" s="31"/>
      <c r="EW54" s="31"/>
      <c r="EX54" s="31"/>
      <c r="EY54" s="31"/>
      <c r="EZ54" s="31"/>
      <c r="FA54" s="31"/>
      <c r="FB54" s="31"/>
      <c r="FC54" s="31"/>
      <c r="FD54" s="31"/>
      <c r="FE54" s="31"/>
      <c r="FF54" s="31"/>
      <c r="FG54" s="31"/>
      <c r="FH54" s="31"/>
      <c r="FI54" s="31"/>
      <c r="FJ54" s="31"/>
      <c r="FK54" s="31"/>
      <c r="FL54" s="31"/>
      <c r="FM54" s="31"/>
      <c r="FN54" s="31"/>
      <c r="FO54" s="31"/>
      <c r="FP54" s="31"/>
      <c r="FQ54" s="31"/>
      <c r="FR54" s="31"/>
      <c r="FS54" s="31"/>
      <c r="FT54" s="31"/>
      <c r="FU54" s="31"/>
      <c r="FV54" s="31"/>
      <c r="FW54" s="31"/>
      <c r="FX54" s="31"/>
      <c r="FY54" s="31"/>
      <c r="FZ54" s="31"/>
      <c r="GA54" s="31"/>
      <c r="GB54" s="31"/>
      <c r="GC54" s="31"/>
      <c r="GD54" s="31"/>
      <c r="GE54" s="31"/>
      <c r="GF54" s="31"/>
      <c r="GG54" s="31"/>
      <c r="GH54" s="31"/>
      <c r="GI54" s="31"/>
      <c r="GJ54" s="31"/>
      <c r="GK54" s="31"/>
      <c r="GL54" s="31"/>
      <c r="GM54" s="31"/>
      <c r="GN54" s="31"/>
      <c r="GO54" s="31"/>
      <c r="GP54" s="31"/>
      <c r="GQ54" s="31"/>
      <c r="GR54" s="31"/>
      <c r="GS54" s="31"/>
      <c r="GT54" s="31"/>
      <c r="GU54" s="31"/>
      <c r="GV54" s="31"/>
      <c r="GW54" s="31"/>
      <c r="GX54" s="31"/>
      <c r="GY54" s="31"/>
      <c r="GZ54" s="31"/>
      <c r="HA54" s="31"/>
      <c r="HB54" s="31"/>
      <c r="HC54" s="31"/>
      <c r="HD54" s="31"/>
      <c r="HE54" s="31"/>
      <c r="HF54" s="31"/>
      <c r="HG54" s="31"/>
      <c r="HH54" s="31"/>
      <c r="HI54" s="31"/>
      <c r="HJ54" s="31"/>
      <c r="HK54" s="31"/>
      <c r="HL54" s="31"/>
      <c r="HM54" s="31"/>
      <c r="HN54" s="31"/>
      <c r="HO54" s="31"/>
      <c r="HP54" s="31"/>
      <c r="HQ54" s="31"/>
      <c r="HR54" s="31"/>
      <c r="HS54" s="31"/>
      <c r="HT54" s="31"/>
      <c r="HU54" s="31"/>
      <c r="HV54" s="31"/>
      <c r="HW54" s="31"/>
      <c r="HX54" s="31"/>
      <c r="HY54" s="31"/>
      <c r="HZ54" s="31"/>
      <c r="IA54" s="31"/>
      <c r="IB54" s="31"/>
      <c r="IC54" s="31"/>
      <c r="ID54" s="31"/>
      <c r="IE54" s="31"/>
      <c r="IF54" s="31"/>
      <c r="IG54" s="31"/>
      <c r="IH54" s="31"/>
      <c r="II54" s="31"/>
      <c r="IJ54" s="31"/>
      <c r="IK54" s="31"/>
      <c r="IL54" s="31"/>
      <c r="IM54" s="31"/>
      <c r="IN54" s="31"/>
      <c r="IO54" s="31"/>
      <c r="IP54" s="31"/>
      <c r="IQ54" s="31"/>
      <c r="IR54" s="31"/>
      <c r="IS54" s="31"/>
      <c r="IT54" s="31"/>
      <c r="IU54" s="31"/>
      <c r="IV54" s="31"/>
      <c r="IW54" s="31"/>
      <c r="IX54" s="31"/>
      <c r="IY54" s="31"/>
      <c r="IZ54" s="31"/>
      <c r="JA54" s="31"/>
      <c r="JB54" s="31"/>
      <c r="JC54" s="31"/>
      <c r="JD54" s="31"/>
      <c r="JE54" s="31"/>
      <c r="JF54" s="31"/>
      <c r="JG54" s="31"/>
      <c r="JH54" s="31"/>
      <c r="JI54" s="31"/>
      <c r="JJ54" s="31"/>
      <c r="JK54" s="31"/>
      <c r="JL54" s="31"/>
      <c r="JM54" s="31"/>
      <c r="JN54" s="31"/>
      <c r="JO54" s="31"/>
      <c r="JP54" s="31"/>
      <c r="JQ54" s="31"/>
      <c r="JR54" s="31"/>
      <c r="JS54" s="31"/>
      <c r="JT54" s="31"/>
      <c r="JU54" s="31"/>
      <c r="JV54" s="31"/>
      <c r="JW54" s="31"/>
      <c r="JX54" s="31"/>
      <c r="JY54" s="31"/>
      <c r="JZ54" s="31"/>
      <c r="KA54" s="31"/>
      <c r="KB54" s="31"/>
      <c r="KC54" s="31"/>
      <c r="KD54" s="31"/>
      <c r="KE54" s="31"/>
      <c r="KF54" s="31"/>
      <c r="KG54" s="31"/>
      <c r="KH54" s="31"/>
      <c r="KI54" s="31"/>
      <c r="KJ54" s="31"/>
      <c r="KK54" s="31"/>
      <c r="KL54" s="31"/>
      <c r="KM54" s="31"/>
      <c r="KN54" s="31"/>
      <c r="KO54" s="31"/>
      <c r="KP54" s="31"/>
      <c r="KQ54" s="31"/>
      <c r="KR54" s="31"/>
      <c r="KS54" s="31"/>
      <c r="KT54" s="31"/>
      <c r="KU54" s="31"/>
      <c r="KV54" s="31"/>
      <c r="KW54" s="31"/>
      <c r="KX54" s="31"/>
      <c r="KY54" s="31"/>
      <c r="KZ54" s="31"/>
      <c r="LA54" s="31"/>
      <c r="LB54" s="31"/>
      <c r="LC54" s="31"/>
      <c r="LD54" s="31"/>
      <c r="LE54" s="31"/>
      <c r="LF54" s="31"/>
      <c r="LG54" s="31"/>
      <c r="LH54" s="31"/>
      <c r="LI54" s="31"/>
      <c r="LJ54" s="31"/>
      <c r="LK54" s="31"/>
      <c r="LL54" s="31"/>
      <c r="LM54" s="31"/>
      <c r="LN54" s="31"/>
      <c r="LO54" s="31"/>
      <c r="LP54" s="31"/>
      <c r="LQ54" s="31"/>
      <c r="LR54" s="31"/>
      <c r="LS54" s="31"/>
      <c r="LT54" s="31"/>
      <c r="LU54" s="31"/>
      <c r="LV54" s="31"/>
      <c r="LW54" s="31"/>
      <c r="LX54" s="31"/>
      <c r="LY54" s="31"/>
      <c r="LZ54" s="31"/>
      <c r="MA54" s="31"/>
      <c r="MB54" s="31"/>
      <c r="MC54" s="31"/>
      <c r="MD54" s="31"/>
      <c r="ME54" s="31"/>
      <c r="MF54" s="31"/>
      <c r="MG54" s="31"/>
      <c r="MH54" s="31"/>
      <c r="MI54" s="31"/>
      <c r="MJ54" s="31"/>
      <c r="MK54" s="31"/>
      <c r="ML54" s="31"/>
      <c r="MM54" s="31"/>
      <c r="MN54" s="31"/>
      <c r="MO54" s="31"/>
      <c r="MP54" s="31"/>
      <c r="MQ54" s="31"/>
      <c r="MR54" s="31"/>
      <c r="MS54" s="31"/>
      <c r="MT54" s="31"/>
      <c r="MU54" s="31"/>
      <c r="MV54" s="31"/>
      <c r="MW54" s="31"/>
      <c r="MX54" s="31"/>
      <c r="MY54" s="31"/>
      <c r="MZ54" s="31"/>
      <c r="NA54" s="31"/>
      <c r="NB54" s="31"/>
      <c r="NC54" s="31"/>
      <c r="ND54" s="31"/>
      <c r="NE54" s="31"/>
      <c r="NF54" s="31"/>
      <c r="NG54" s="31"/>
      <c r="NH54" s="31"/>
      <c r="NI54" s="31"/>
      <c r="NJ54" s="31"/>
      <c r="NK54" s="31"/>
      <c r="NL54" s="31"/>
      <c r="NM54" s="31"/>
      <c r="NN54" s="31"/>
      <c r="NO54" s="31"/>
      <c r="NP54" s="31"/>
      <c r="NQ54" s="31"/>
      <c r="NR54" s="31"/>
      <c r="NS54" s="31"/>
      <c r="NT54" s="31"/>
      <c r="NU54" s="31"/>
      <c r="NV54" s="31"/>
      <c r="NW54" s="31"/>
      <c r="NX54" s="31"/>
      <c r="NY54" s="31"/>
      <c r="NZ54" s="31"/>
      <c r="OA54" s="31"/>
      <c r="OB54" s="31"/>
      <c r="OC54" s="31"/>
      <c r="OD54" s="31"/>
      <c r="OE54" s="31"/>
      <c r="OF54" s="31"/>
      <c r="OG54" s="31"/>
      <c r="OH54" s="31"/>
      <c r="OI54" s="31"/>
      <c r="OJ54" s="31"/>
      <c r="OK54" s="31"/>
      <c r="OL54" s="31"/>
      <c r="OM54" s="31"/>
      <c r="ON54" s="31"/>
      <c r="OO54" s="31"/>
      <c r="OP54" s="31"/>
      <c r="OQ54" s="31"/>
      <c r="OR54" s="31"/>
      <c r="OS54" s="31"/>
      <c r="OT54" s="31"/>
      <c r="OU54" s="31"/>
      <c r="OV54" s="31"/>
      <c r="OW54" s="31"/>
      <c r="OX54" s="31"/>
      <c r="OY54" s="31"/>
      <c r="OZ54" s="31"/>
      <c r="PA54" s="31"/>
      <c r="PB54" s="31"/>
      <c r="PC54" s="31"/>
      <c r="PD54" s="31"/>
      <c r="PE54" s="31"/>
      <c r="PF54" s="31"/>
      <c r="PG54" s="31"/>
      <c r="PH54" s="31"/>
      <c r="PI54" s="31"/>
      <c r="PJ54" s="31"/>
      <c r="PK54" s="31"/>
      <c r="PL54" s="31"/>
      <c r="PM54" s="31"/>
      <c r="PN54" s="31"/>
      <c r="PO54" s="31"/>
      <c r="PP54" s="31"/>
      <c r="PQ54" s="31"/>
      <c r="PR54" s="31"/>
      <c r="PS54" s="31"/>
      <c r="PT54" s="31"/>
      <c r="PU54" s="31"/>
      <c r="PV54" s="31"/>
      <c r="PW54" s="31"/>
      <c r="PX54" s="31"/>
      <c r="PY54" s="31"/>
      <c r="PZ54" s="31"/>
      <c r="QA54" s="31"/>
      <c r="QB54" s="31"/>
      <c r="QC54" s="31"/>
    </row>
    <row r="55" spans="1:445" x14ac:dyDescent="0.3">
      <c r="A55" s="37" t="s">
        <v>58</v>
      </c>
      <c r="B55" s="33" t="s">
        <v>49</v>
      </c>
      <c r="C55" s="33">
        <v>85</v>
      </c>
      <c r="D55" s="33" t="s">
        <v>24</v>
      </c>
      <c r="E55" s="33"/>
      <c r="F55" s="33">
        <v>550</v>
      </c>
      <c r="G55" s="33">
        <v>50</v>
      </c>
      <c r="H55" s="33"/>
      <c r="I55" s="33">
        <v>100</v>
      </c>
      <c r="J55" s="33">
        <v>100</v>
      </c>
      <c r="K55" s="33">
        <v>100</v>
      </c>
      <c r="L55" s="33">
        <v>100</v>
      </c>
      <c r="M55" s="33">
        <v>100</v>
      </c>
      <c r="N55" s="33"/>
      <c r="O55" s="33"/>
      <c r="P55" s="33"/>
      <c r="Q55" s="33"/>
      <c r="R55" s="33"/>
      <c r="S55" s="33"/>
      <c r="T55" s="34">
        <f t="shared" si="1"/>
        <v>550</v>
      </c>
      <c r="U55" s="34">
        <f t="shared" si="2"/>
        <v>0</v>
      </c>
      <c r="V55" s="35">
        <f t="shared" si="3"/>
        <v>1</v>
      </c>
      <c r="W55" s="13"/>
      <c r="X55" s="36" t="str">
        <f t="shared" si="4"/>
        <v/>
      </c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B55" s="31"/>
      <c r="BC55" s="31"/>
      <c r="BD55" s="31"/>
      <c r="BE55" s="31"/>
      <c r="BF55" s="31"/>
      <c r="BG55" s="31"/>
      <c r="BH55" s="31"/>
      <c r="BI55" s="31"/>
      <c r="BJ55" s="31"/>
      <c r="BK55" s="31"/>
      <c r="BL55" s="31"/>
      <c r="BM55" s="31"/>
      <c r="BN55" s="31"/>
      <c r="BO55" s="31"/>
      <c r="BP55" s="31"/>
      <c r="BQ55" s="31"/>
      <c r="BR55" s="31"/>
      <c r="BS55" s="31"/>
      <c r="BT55" s="31"/>
      <c r="BU55" s="31"/>
      <c r="BV55" s="31"/>
      <c r="BW55" s="31"/>
      <c r="BX55" s="31"/>
      <c r="BY55" s="31"/>
      <c r="BZ55" s="31"/>
      <c r="CA55" s="31"/>
      <c r="CB55" s="31"/>
      <c r="CC55" s="31"/>
      <c r="CD55" s="31"/>
      <c r="CE55" s="31"/>
      <c r="CF55" s="31"/>
      <c r="CG55" s="31"/>
      <c r="CH55" s="31"/>
      <c r="CI55" s="31"/>
      <c r="CJ55" s="31"/>
      <c r="CK55" s="31"/>
      <c r="CL55" s="31"/>
      <c r="CM55" s="31"/>
      <c r="CN55" s="31"/>
      <c r="CO55" s="31"/>
      <c r="CP55" s="31"/>
      <c r="CQ55" s="31"/>
      <c r="CR55" s="31"/>
      <c r="CS55" s="31"/>
      <c r="CT55" s="31"/>
      <c r="CU55" s="31"/>
      <c r="CV55" s="31"/>
      <c r="CW55" s="31"/>
      <c r="CX55" s="31"/>
      <c r="CY55" s="31"/>
      <c r="CZ55" s="31"/>
      <c r="DA55" s="31"/>
      <c r="DB55" s="31"/>
      <c r="DC55" s="31"/>
      <c r="DD55" s="31"/>
      <c r="DE55" s="31"/>
      <c r="DF55" s="31"/>
      <c r="DG55" s="31"/>
      <c r="DH55" s="31"/>
      <c r="DI55" s="31"/>
      <c r="DJ55" s="31"/>
      <c r="DK55" s="31"/>
      <c r="DL55" s="31"/>
      <c r="DM55" s="31"/>
      <c r="DN55" s="31"/>
      <c r="DO55" s="31"/>
      <c r="DP55" s="31"/>
      <c r="DQ55" s="31"/>
      <c r="DR55" s="31"/>
      <c r="DS55" s="31"/>
      <c r="DT55" s="31"/>
      <c r="DU55" s="31"/>
      <c r="DV55" s="31"/>
      <c r="DW55" s="31"/>
      <c r="DX55" s="31"/>
      <c r="DY55" s="31"/>
      <c r="DZ55" s="31"/>
      <c r="EA55" s="31"/>
      <c r="EB55" s="31"/>
      <c r="EC55" s="31"/>
      <c r="ED55" s="31"/>
      <c r="EE55" s="31"/>
      <c r="EF55" s="31"/>
      <c r="EG55" s="31"/>
      <c r="EH55" s="31"/>
      <c r="EI55" s="31"/>
      <c r="EJ55" s="31"/>
      <c r="EK55" s="31"/>
      <c r="EL55" s="31"/>
      <c r="EM55" s="31"/>
      <c r="EN55" s="31"/>
      <c r="EO55" s="31"/>
      <c r="EP55" s="31"/>
      <c r="EQ55" s="31"/>
      <c r="ER55" s="31"/>
      <c r="ES55" s="31"/>
      <c r="ET55" s="31"/>
      <c r="EU55" s="31"/>
      <c r="EV55" s="31"/>
      <c r="EW55" s="31"/>
      <c r="EX55" s="31"/>
      <c r="EY55" s="31"/>
      <c r="EZ55" s="31"/>
      <c r="FA55" s="31"/>
      <c r="FB55" s="31"/>
      <c r="FC55" s="31"/>
      <c r="FD55" s="31"/>
      <c r="FE55" s="31"/>
      <c r="FF55" s="31"/>
      <c r="FG55" s="31"/>
      <c r="FH55" s="31"/>
      <c r="FI55" s="31"/>
      <c r="FJ55" s="31"/>
      <c r="FK55" s="31"/>
      <c r="FL55" s="31"/>
      <c r="FM55" s="31"/>
      <c r="FN55" s="31"/>
      <c r="FO55" s="31"/>
      <c r="FP55" s="31"/>
      <c r="FQ55" s="31"/>
      <c r="FR55" s="31"/>
      <c r="FS55" s="31"/>
      <c r="FT55" s="31"/>
      <c r="FU55" s="31"/>
      <c r="FV55" s="31"/>
      <c r="FW55" s="31"/>
      <c r="FX55" s="31"/>
      <c r="FY55" s="31"/>
      <c r="FZ55" s="31"/>
      <c r="GA55" s="31"/>
      <c r="GB55" s="31"/>
      <c r="GC55" s="31"/>
      <c r="GD55" s="31"/>
      <c r="GE55" s="31"/>
      <c r="GF55" s="31"/>
      <c r="GG55" s="31"/>
      <c r="GH55" s="31"/>
      <c r="GI55" s="31"/>
      <c r="GJ55" s="31"/>
      <c r="GK55" s="31"/>
      <c r="GL55" s="31"/>
      <c r="GM55" s="31"/>
      <c r="GN55" s="31"/>
      <c r="GO55" s="31"/>
      <c r="GP55" s="31"/>
      <c r="GQ55" s="31"/>
      <c r="GR55" s="31"/>
      <c r="GS55" s="31"/>
      <c r="GT55" s="31"/>
      <c r="GU55" s="31"/>
      <c r="GV55" s="31"/>
      <c r="GW55" s="31"/>
      <c r="GX55" s="31"/>
      <c r="GY55" s="31"/>
      <c r="GZ55" s="31"/>
      <c r="HA55" s="31"/>
      <c r="HB55" s="31"/>
      <c r="HC55" s="31"/>
      <c r="HD55" s="31"/>
      <c r="HE55" s="31"/>
      <c r="HF55" s="31"/>
      <c r="HG55" s="31"/>
      <c r="HH55" s="31"/>
      <c r="HI55" s="31"/>
      <c r="HJ55" s="31"/>
      <c r="HK55" s="31"/>
      <c r="HL55" s="31"/>
      <c r="HM55" s="31"/>
      <c r="HN55" s="31"/>
      <c r="HO55" s="31"/>
      <c r="HP55" s="31"/>
      <c r="HQ55" s="31"/>
      <c r="HR55" s="31"/>
      <c r="HS55" s="31"/>
      <c r="HT55" s="31"/>
      <c r="HU55" s="31"/>
      <c r="HV55" s="31"/>
      <c r="HW55" s="31"/>
      <c r="HX55" s="31"/>
      <c r="HY55" s="31"/>
      <c r="HZ55" s="31"/>
      <c r="IA55" s="31"/>
      <c r="IB55" s="31"/>
      <c r="IC55" s="31"/>
      <c r="ID55" s="31"/>
      <c r="IE55" s="31"/>
      <c r="IF55" s="31"/>
      <c r="IG55" s="31"/>
      <c r="IH55" s="31"/>
      <c r="II55" s="31"/>
      <c r="IJ55" s="31"/>
      <c r="IK55" s="31"/>
      <c r="IL55" s="31"/>
      <c r="IM55" s="31"/>
      <c r="IN55" s="31"/>
      <c r="IO55" s="31"/>
      <c r="IP55" s="31"/>
      <c r="IQ55" s="31"/>
      <c r="IR55" s="31"/>
      <c r="IS55" s="31"/>
      <c r="IT55" s="31"/>
      <c r="IU55" s="31"/>
      <c r="IV55" s="31"/>
      <c r="IW55" s="31"/>
      <c r="IX55" s="31"/>
      <c r="IY55" s="31"/>
      <c r="IZ55" s="31"/>
      <c r="JA55" s="31"/>
      <c r="JB55" s="31"/>
      <c r="JC55" s="31"/>
      <c r="JD55" s="31"/>
      <c r="JE55" s="31"/>
      <c r="JF55" s="31"/>
      <c r="JG55" s="31"/>
      <c r="JH55" s="31"/>
      <c r="JI55" s="31"/>
      <c r="JJ55" s="31"/>
      <c r="JK55" s="31"/>
      <c r="JL55" s="31"/>
      <c r="JM55" s="31"/>
      <c r="JN55" s="31"/>
      <c r="JO55" s="31"/>
      <c r="JP55" s="31"/>
      <c r="JQ55" s="31"/>
      <c r="JR55" s="31"/>
      <c r="JS55" s="31"/>
      <c r="JT55" s="31"/>
      <c r="JU55" s="31"/>
      <c r="JV55" s="31"/>
      <c r="JW55" s="31"/>
      <c r="JX55" s="31"/>
      <c r="JY55" s="31"/>
      <c r="JZ55" s="31"/>
      <c r="KA55" s="31"/>
      <c r="KB55" s="31"/>
      <c r="KC55" s="31"/>
      <c r="KD55" s="31"/>
      <c r="KE55" s="31"/>
      <c r="KF55" s="31"/>
      <c r="KG55" s="31"/>
      <c r="KH55" s="31"/>
      <c r="KI55" s="31"/>
      <c r="KJ55" s="31"/>
      <c r="KK55" s="31"/>
      <c r="KL55" s="31"/>
      <c r="KM55" s="31"/>
      <c r="KN55" s="31"/>
      <c r="KO55" s="31"/>
      <c r="KP55" s="31"/>
      <c r="KQ55" s="31"/>
      <c r="KR55" s="31"/>
      <c r="KS55" s="31"/>
      <c r="KT55" s="31"/>
      <c r="KU55" s="31"/>
      <c r="KV55" s="31"/>
      <c r="KW55" s="31"/>
      <c r="KX55" s="31"/>
      <c r="KY55" s="31"/>
      <c r="KZ55" s="31"/>
      <c r="LA55" s="31"/>
      <c r="LB55" s="31"/>
      <c r="LC55" s="31"/>
      <c r="LD55" s="31"/>
      <c r="LE55" s="31"/>
      <c r="LF55" s="31"/>
      <c r="LG55" s="31"/>
      <c r="LH55" s="31"/>
      <c r="LI55" s="31"/>
      <c r="LJ55" s="31"/>
      <c r="LK55" s="31"/>
      <c r="LL55" s="31"/>
      <c r="LM55" s="31"/>
      <c r="LN55" s="31"/>
      <c r="LO55" s="31"/>
      <c r="LP55" s="31"/>
      <c r="LQ55" s="31"/>
      <c r="LR55" s="31"/>
      <c r="LS55" s="31"/>
      <c r="LT55" s="31"/>
      <c r="LU55" s="31"/>
      <c r="LV55" s="31"/>
      <c r="LW55" s="31"/>
      <c r="LX55" s="31"/>
      <c r="LY55" s="31"/>
      <c r="LZ55" s="31"/>
      <c r="MA55" s="31"/>
      <c r="MB55" s="31"/>
      <c r="MC55" s="31"/>
      <c r="MD55" s="31"/>
      <c r="ME55" s="31"/>
      <c r="MF55" s="31"/>
      <c r="MG55" s="31"/>
      <c r="MH55" s="31"/>
      <c r="MI55" s="31"/>
      <c r="MJ55" s="31"/>
      <c r="MK55" s="31"/>
      <c r="ML55" s="31"/>
      <c r="MM55" s="31"/>
      <c r="MN55" s="31"/>
      <c r="MO55" s="31"/>
      <c r="MP55" s="31"/>
      <c r="MQ55" s="31"/>
      <c r="MR55" s="31"/>
      <c r="MS55" s="31"/>
      <c r="MT55" s="31"/>
      <c r="MU55" s="31"/>
      <c r="MV55" s="31"/>
      <c r="MW55" s="31"/>
      <c r="MX55" s="31"/>
      <c r="MY55" s="31"/>
      <c r="MZ55" s="31"/>
      <c r="NA55" s="31"/>
      <c r="NB55" s="31"/>
      <c r="NC55" s="31"/>
      <c r="ND55" s="31"/>
      <c r="NE55" s="31"/>
      <c r="NF55" s="31"/>
      <c r="NG55" s="31"/>
      <c r="NH55" s="31"/>
      <c r="NI55" s="31"/>
      <c r="NJ55" s="31"/>
      <c r="NK55" s="31"/>
      <c r="NL55" s="31"/>
      <c r="NM55" s="31"/>
      <c r="NN55" s="31"/>
      <c r="NO55" s="31"/>
      <c r="NP55" s="31"/>
      <c r="NQ55" s="31"/>
      <c r="NR55" s="31"/>
      <c r="NS55" s="31"/>
      <c r="NT55" s="31"/>
      <c r="NU55" s="31"/>
      <c r="NV55" s="31"/>
      <c r="NW55" s="31"/>
      <c r="NX55" s="31"/>
      <c r="NY55" s="31"/>
      <c r="NZ55" s="31"/>
      <c r="OA55" s="31"/>
      <c r="OB55" s="31"/>
      <c r="OC55" s="31"/>
      <c r="OD55" s="31"/>
      <c r="OE55" s="31"/>
      <c r="OF55" s="31"/>
      <c r="OG55" s="31"/>
      <c r="OH55" s="31"/>
      <c r="OI55" s="31"/>
      <c r="OJ55" s="31"/>
      <c r="OK55" s="31"/>
      <c r="OL55" s="31"/>
      <c r="OM55" s="31"/>
      <c r="ON55" s="31"/>
      <c r="OO55" s="31"/>
      <c r="OP55" s="31"/>
      <c r="OQ55" s="31"/>
      <c r="OR55" s="31"/>
      <c r="OS55" s="31"/>
      <c r="OT55" s="31"/>
      <c r="OU55" s="31"/>
      <c r="OV55" s="31"/>
      <c r="OW55" s="31"/>
      <c r="OX55" s="31"/>
      <c r="OY55" s="31"/>
      <c r="OZ55" s="31"/>
      <c r="PA55" s="31"/>
      <c r="PB55" s="31"/>
      <c r="PC55" s="31"/>
      <c r="PD55" s="31"/>
      <c r="PE55" s="31"/>
      <c r="PF55" s="31"/>
      <c r="PG55" s="31"/>
      <c r="PH55" s="31"/>
      <c r="PI55" s="31"/>
      <c r="PJ55" s="31"/>
      <c r="PK55" s="31"/>
      <c r="PL55" s="31"/>
      <c r="PM55" s="31"/>
      <c r="PN55" s="31"/>
      <c r="PO55" s="31"/>
      <c r="PP55" s="31"/>
      <c r="PQ55" s="31"/>
      <c r="PR55" s="31"/>
      <c r="PS55" s="31"/>
      <c r="PT55" s="31"/>
      <c r="PU55" s="31"/>
      <c r="PV55" s="31"/>
      <c r="PW55" s="31"/>
      <c r="PX55" s="31"/>
      <c r="PY55" s="31"/>
      <c r="PZ55" s="31"/>
      <c r="QA55" s="31"/>
      <c r="QB55" s="31"/>
      <c r="QC55" s="31"/>
    </row>
    <row r="56" spans="1:445" x14ac:dyDescent="0.3">
      <c r="A56" s="37" t="s">
        <v>867</v>
      </c>
      <c r="B56" s="33" t="s">
        <v>49</v>
      </c>
      <c r="C56" s="33">
        <v>90</v>
      </c>
      <c r="D56" s="33" t="s">
        <v>26</v>
      </c>
      <c r="E56" s="33"/>
      <c r="F56" s="33">
        <v>395</v>
      </c>
      <c r="G56" s="33">
        <v>55</v>
      </c>
      <c r="H56" s="33"/>
      <c r="I56" s="33">
        <v>340</v>
      </c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4">
        <f t="shared" si="1"/>
        <v>395</v>
      </c>
      <c r="U56" s="34">
        <f t="shared" si="2"/>
        <v>0</v>
      </c>
      <c r="V56" s="35">
        <f t="shared" si="3"/>
        <v>1</v>
      </c>
      <c r="W56" s="13"/>
      <c r="X56" s="36" t="str">
        <f t="shared" si="4"/>
        <v/>
      </c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1"/>
      <c r="BA56" s="31"/>
      <c r="BB56" s="31"/>
      <c r="BC56" s="31"/>
      <c r="BD56" s="31"/>
      <c r="BE56" s="31"/>
      <c r="BF56" s="31"/>
      <c r="BG56" s="31"/>
      <c r="BH56" s="31"/>
      <c r="BI56" s="31"/>
      <c r="BJ56" s="31"/>
      <c r="BK56" s="31"/>
      <c r="BL56" s="31"/>
      <c r="BM56" s="31"/>
      <c r="BN56" s="31"/>
      <c r="BO56" s="31"/>
      <c r="BP56" s="31"/>
      <c r="BQ56" s="31"/>
      <c r="BR56" s="31"/>
      <c r="BS56" s="31"/>
      <c r="BT56" s="31"/>
      <c r="BU56" s="31"/>
      <c r="BV56" s="31"/>
      <c r="BW56" s="31"/>
      <c r="BX56" s="31"/>
      <c r="BY56" s="31"/>
      <c r="BZ56" s="31"/>
      <c r="CA56" s="31"/>
      <c r="CB56" s="31"/>
      <c r="CC56" s="31"/>
      <c r="CD56" s="31"/>
      <c r="CE56" s="31"/>
      <c r="CF56" s="31"/>
      <c r="CG56" s="31"/>
      <c r="CH56" s="31"/>
      <c r="CI56" s="31"/>
      <c r="CJ56" s="31"/>
      <c r="CK56" s="31"/>
      <c r="CL56" s="31"/>
      <c r="CM56" s="31"/>
      <c r="CN56" s="31"/>
      <c r="CO56" s="31"/>
      <c r="CP56" s="31"/>
      <c r="CQ56" s="31"/>
      <c r="CR56" s="31"/>
      <c r="CS56" s="31"/>
      <c r="CT56" s="31"/>
      <c r="CU56" s="31"/>
      <c r="CV56" s="31"/>
      <c r="CW56" s="31"/>
      <c r="CX56" s="31"/>
      <c r="CY56" s="31"/>
      <c r="CZ56" s="31"/>
      <c r="DA56" s="31"/>
      <c r="DB56" s="31"/>
      <c r="DC56" s="31"/>
      <c r="DD56" s="31"/>
      <c r="DE56" s="31"/>
      <c r="DF56" s="31"/>
      <c r="DG56" s="31"/>
      <c r="DH56" s="31"/>
      <c r="DI56" s="31"/>
      <c r="DJ56" s="31"/>
      <c r="DK56" s="31"/>
      <c r="DL56" s="31"/>
      <c r="DM56" s="31"/>
      <c r="DN56" s="31"/>
      <c r="DO56" s="31"/>
      <c r="DP56" s="31"/>
      <c r="DQ56" s="31"/>
      <c r="DR56" s="31"/>
      <c r="DS56" s="31"/>
      <c r="DT56" s="31"/>
      <c r="DU56" s="31"/>
      <c r="DV56" s="31"/>
      <c r="DW56" s="31"/>
      <c r="DX56" s="31"/>
      <c r="DY56" s="31"/>
      <c r="DZ56" s="31"/>
      <c r="EA56" s="31"/>
      <c r="EB56" s="31"/>
      <c r="EC56" s="31"/>
      <c r="ED56" s="31"/>
      <c r="EE56" s="31"/>
      <c r="EF56" s="31"/>
      <c r="EG56" s="31"/>
      <c r="EH56" s="31"/>
      <c r="EI56" s="31"/>
      <c r="EJ56" s="31"/>
      <c r="EK56" s="31"/>
      <c r="EL56" s="31"/>
      <c r="EM56" s="31"/>
      <c r="EN56" s="31"/>
      <c r="EO56" s="31"/>
      <c r="EP56" s="31"/>
      <c r="EQ56" s="31"/>
      <c r="ER56" s="31"/>
      <c r="ES56" s="31"/>
      <c r="ET56" s="31"/>
      <c r="EU56" s="31"/>
      <c r="EV56" s="31"/>
      <c r="EW56" s="31"/>
      <c r="EX56" s="31"/>
      <c r="EY56" s="31"/>
      <c r="EZ56" s="31"/>
      <c r="FA56" s="31"/>
      <c r="FB56" s="31"/>
      <c r="FC56" s="31"/>
      <c r="FD56" s="31"/>
      <c r="FE56" s="31"/>
      <c r="FF56" s="31"/>
      <c r="FG56" s="31"/>
      <c r="FH56" s="31"/>
      <c r="FI56" s="31"/>
      <c r="FJ56" s="31"/>
      <c r="FK56" s="31"/>
      <c r="FL56" s="31"/>
      <c r="FM56" s="31"/>
      <c r="FN56" s="31"/>
      <c r="FO56" s="31"/>
      <c r="FP56" s="31"/>
      <c r="FQ56" s="31"/>
      <c r="FR56" s="31"/>
      <c r="FS56" s="31"/>
      <c r="FT56" s="31"/>
      <c r="FU56" s="31"/>
      <c r="FV56" s="31"/>
      <c r="FW56" s="31"/>
      <c r="FX56" s="31"/>
      <c r="FY56" s="31"/>
      <c r="FZ56" s="31"/>
      <c r="GA56" s="31"/>
      <c r="GB56" s="31"/>
      <c r="GC56" s="31"/>
      <c r="GD56" s="31"/>
      <c r="GE56" s="31"/>
      <c r="GF56" s="31"/>
      <c r="GG56" s="31"/>
      <c r="GH56" s="31"/>
      <c r="GI56" s="31"/>
      <c r="GJ56" s="31"/>
      <c r="GK56" s="31"/>
      <c r="GL56" s="31"/>
      <c r="GM56" s="31"/>
      <c r="GN56" s="31"/>
      <c r="GO56" s="31"/>
      <c r="GP56" s="31"/>
      <c r="GQ56" s="31"/>
      <c r="GR56" s="31"/>
      <c r="GS56" s="31"/>
      <c r="GT56" s="31"/>
      <c r="GU56" s="31"/>
      <c r="GV56" s="31"/>
      <c r="GW56" s="31"/>
      <c r="GX56" s="31"/>
      <c r="GY56" s="31"/>
      <c r="GZ56" s="31"/>
      <c r="HA56" s="31"/>
      <c r="HB56" s="31"/>
      <c r="HC56" s="31"/>
      <c r="HD56" s="31"/>
      <c r="HE56" s="31"/>
      <c r="HF56" s="31"/>
      <c r="HG56" s="31"/>
      <c r="HH56" s="31"/>
      <c r="HI56" s="31"/>
      <c r="HJ56" s="31"/>
      <c r="HK56" s="31"/>
      <c r="HL56" s="31"/>
      <c r="HM56" s="31"/>
      <c r="HN56" s="31"/>
      <c r="HO56" s="31"/>
      <c r="HP56" s="31"/>
      <c r="HQ56" s="31"/>
      <c r="HR56" s="31"/>
      <c r="HS56" s="31"/>
      <c r="HT56" s="31"/>
      <c r="HU56" s="31"/>
      <c r="HV56" s="31"/>
      <c r="HW56" s="31"/>
      <c r="HX56" s="31"/>
      <c r="HY56" s="31"/>
      <c r="HZ56" s="31"/>
      <c r="IA56" s="31"/>
      <c r="IB56" s="31"/>
      <c r="IC56" s="31"/>
      <c r="ID56" s="31"/>
      <c r="IE56" s="31"/>
      <c r="IF56" s="31"/>
      <c r="IG56" s="31"/>
      <c r="IH56" s="31"/>
      <c r="II56" s="31"/>
      <c r="IJ56" s="31"/>
      <c r="IK56" s="31"/>
      <c r="IL56" s="31"/>
      <c r="IM56" s="31"/>
      <c r="IN56" s="31"/>
      <c r="IO56" s="31"/>
      <c r="IP56" s="31"/>
      <c r="IQ56" s="31"/>
      <c r="IR56" s="31"/>
      <c r="IS56" s="31"/>
      <c r="IT56" s="31"/>
      <c r="IU56" s="31"/>
      <c r="IV56" s="31"/>
      <c r="IW56" s="31"/>
      <c r="IX56" s="31"/>
      <c r="IY56" s="31"/>
      <c r="IZ56" s="31"/>
      <c r="JA56" s="31"/>
      <c r="JB56" s="31"/>
      <c r="JC56" s="31"/>
      <c r="JD56" s="31"/>
      <c r="JE56" s="31"/>
      <c r="JF56" s="31"/>
      <c r="JG56" s="31"/>
      <c r="JH56" s="31"/>
      <c r="JI56" s="31"/>
      <c r="JJ56" s="31"/>
      <c r="JK56" s="31"/>
      <c r="JL56" s="31"/>
      <c r="JM56" s="31"/>
      <c r="JN56" s="31"/>
      <c r="JO56" s="31"/>
      <c r="JP56" s="31"/>
      <c r="JQ56" s="31"/>
      <c r="JR56" s="31"/>
      <c r="JS56" s="31"/>
      <c r="JT56" s="31"/>
      <c r="JU56" s="31"/>
      <c r="JV56" s="31"/>
      <c r="JW56" s="31"/>
      <c r="JX56" s="31"/>
      <c r="JY56" s="31"/>
      <c r="JZ56" s="31"/>
      <c r="KA56" s="31"/>
      <c r="KB56" s="31"/>
      <c r="KC56" s="31"/>
      <c r="KD56" s="31"/>
      <c r="KE56" s="31"/>
      <c r="KF56" s="31"/>
      <c r="KG56" s="31"/>
      <c r="KH56" s="31"/>
      <c r="KI56" s="31"/>
      <c r="KJ56" s="31"/>
      <c r="KK56" s="31"/>
      <c r="KL56" s="31"/>
      <c r="KM56" s="31"/>
      <c r="KN56" s="31"/>
      <c r="KO56" s="31"/>
      <c r="KP56" s="31"/>
      <c r="KQ56" s="31"/>
      <c r="KR56" s="31"/>
      <c r="KS56" s="31"/>
      <c r="KT56" s="31"/>
      <c r="KU56" s="31"/>
      <c r="KV56" s="31"/>
      <c r="KW56" s="31"/>
      <c r="KX56" s="31"/>
      <c r="KY56" s="31"/>
      <c r="KZ56" s="31"/>
      <c r="LA56" s="31"/>
      <c r="LB56" s="31"/>
      <c r="LC56" s="31"/>
      <c r="LD56" s="31"/>
      <c r="LE56" s="31"/>
      <c r="LF56" s="31"/>
      <c r="LG56" s="31"/>
      <c r="LH56" s="31"/>
      <c r="LI56" s="31"/>
      <c r="LJ56" s="31"/>
      <c r="LK56" s="31"/>
      <c r="LL56" s="31"/>
      <c r="LM56" s="31"/>
      <c r="LN56" s="31"/>
      <c r="LO56" s="31"/>
      <c r="LP56" s="31"/>
      <c r="LQ56" s="31"/>
      <c r="LR56" s="31"/>
      <c r="LS56" s="31"/>
      <c r="LT56" s="31"/>
      <c r="LU56" s="31"/>
      <c r="LV56" s="31"/>
      <c r="LW56" s="31"/>
      <c r="LX56" s="31"/>
      <c r="LY56" s="31"/>
      <c r="LZ56" s="31"/>
      <c r="MA56" s="31"/>
      <c r="MB56" s="31"/>
      <c r="MC56" s="31"/>
      <c r="MD56" s="31"/>
      <c r="ME56" s="31"/>
      <c r="MF56" s="31"/>
      <c r="MG56" s="31"/>
      <c r="MH56" s="31"/>
      <c r="MI56" s="31"/>
      <c r="MJ56" s="31"/>
      <c r="MK56" s="31"/>
      <c r="ML56" s="31"/>
      <c r="MM56" s="31"/>
      <c r="MN56" s="31"/>
      <c r="MO56" s="31"/>
      <c r="MP56" s="31"/>
      <c r="MQ56" s="31"/>
      <c r="MR56" s="31"/>
      <c r="MS56" s="31"/>
      <c r="MT56" s="31"/>
      <c r="MU56" s="31"/>
      <c r="MV56" s="31"/>
      <c r="MW56" s="31"/>
      <c r="MX56" s="31"/>
      <c r="MY56" s="31"/>
      <c r="MZ56" s="31"/>
      <c r="NA56" s="31"/>
      <c r="NB56" s="31"/>
      <c r="NC56" s="31"/>
      <c r="ND56" s="31"/>
      <c r="NE56" s="31"/>
      <c r="NF56" s="31"/>
      <c r="NG56" s="31"/>
      <c r="NH56" s="31"/>
      <c r="NI56" s="31"/>
      <c r="NJ56" s="31"/>
      <c r="NK56" s="31"/>
      <c r="NL56" s="31"/>
      <c r="NM56" s="31"/>
      <c r="NN56" s="31"/>
      <c r="NO56" s="31"/>
      <c r="NP56" s="31"/>
      <c r="NQ56" s="31"/>
      <c r="NR56" s="31"/>
      <c r="NS56" s="31"/>
      <c r="NT56" s="31"/>
      <c r="NU56" s="31"/>
      <c r="NV56" s="31"/>
      <c r="NW56" s="31"/>
      <c r="NX56" s="31"/>
      <c r="NY56" s="31"/>
      <c r="NZ56" s="31"/>
      <c r="OA56" s="31"/>
      <c r="OB56" s="31"/>
      <c r="OC56" s="31"/>
      <c r="OD56" s="31"/>
      <c r="OE56" s="31"/>
      <c r="OF56" s="31"/>
      <c r="OG56" s="31"/>
      <c r="OH56" s="31"/>
      <c r="OI56" s="31"/>
      <c r="OJ56" s="31"/>
      <c r="OK56" s="31"/>
      <c r="OL56" s="31"/>
      <c r="OM56" s="31"/>
      <c r="ON56" s="31"/>
      <c r="OO56" s="31"/>
      <c r="OP56" s="31"/>
      <c r="OQ56" s="31"/>
      <c r="OR56" s="31"/>
      <c r="OS56" s="31"/>
      <c r="OT56" s="31"/>
      <c r="OU56" s="31"/>
      <c r="OV56" s="31"/>
      <c r="OW56" s="31"/>
      <c r="OX56" s="31"/>
      <c r="OY56" s="31"/>
      <c r="OZ56" s="31"/>
      <c r="PA56" s="31"/>
      <c r="PB56" s="31"/>
      <c r="PC56" s="31"/>
      <c r="PD56" s="31"/>
      <c r="PE56" s="31"/>
      <c r="PF56" s="31"/>
      <c r="PG56" s="31"/>
      <c r="PH56" s="31"/>
      <c r="PI56" s="31"/>
      <c r="PJ56" s="31"/>
      <c r="PK56" s="31"/>
      <c r="PL56" s="31"/>
      <c r="PM56" s="31"/>
      <c r="PN56" s="31"/>
      <c r="PO56" s="31"/>
      <c r="PP56" s="31"/>
      <c r="PQ56" s="31"/>
      <c r="PR56" s="31"/>
      <c r="PS56" s="31"/>
      <c r="PT56" s="31"/>
      <c r="PU56" s="31"/>
      <c r="PV56" s="31"/>
      <c r="PW56" s="31"/>
      <c r="PX56" s="31"/>
      <c r="PY56" s="31"/>
      <c r="PZ56" s="31"/>
      <c r="QA56" s="31"/>
      <c r="QB56" s="31"/>
      <c r="QC56" s="31"/>
    </row>
    <row r="57" spans="1:445" x14ac:dyDescent="0.3">
      <c r="A57" s="37" t="s">
        <v>59</v>
      </c>
      <c r="B57" s="33" t="s">
        <v>49</v>
      </c>
      <c r="C57" s="33">
        <v>120</v>
      </c>
      <c r="D57" s="33" t="s">
        <v>68</v>
      </c>
      <c r="E57" s="33"/>
      <c r="F57" s="33">
        <v>1135</v>
      </c>
      <c r="G57" s="33">
        <v>55</v>
      </c>
      <c r="H57" s="33"/>
      <c r="I57" s="33">
        <v>135</v>
      </c>
      <c r="J57" s="33">
        <v>135</v>
      </c>
      <c r="K57" s="33">
        <v>135</v>
      </c>
      <c r="L57" s="33">
        <v>135</v>
      </c>
      <c r="M57" s="33">
        <v>135</v>
      </c>
      <c r="N57" s="33">
        <v>135</v>
      </c>
      <c r="O57" s="33">
        <v>135</v>
      </c>
      <c r="P57" s="33">
        <v>135</v>
      </c>
      <c r="Q57" s="33"/>
      <c r="R57" s="33"/>
      <c r="S57" s="33"/>
      <c r="T57" s="34">
        <f t="shared" si="1"/>
        <v>1135</v>
      </c>
      <c r="U57" s="34">
        <f t="shared" si="2"/>
        <v>0</v>
      </c>
      <c r="V57" s="35">
        <f t="shared" si="3"/>
        <v>1</v>
      </c>
      <c r="W57" s="13"/>
      <c r="X57" s="36" t="str">
        <f t="shared" si="4"/>
        <v/>
      </c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  <c r="AZ57" s="31"/>
      <c r="BA57" s="31"/>
      <c r="BB57" s="31"/>
      <c r="BC57" s="31"/>
      <c r="BD57" s="31"/>
      <c r="BE57" s="31"/>
      <c r="BF57" s="31"/>
      <c r="BG57" s="31"/>
      <c r="BH57" s="31"/>
      <c r="BI57" s="31"/>
      <c r="BJ57" s="31"/>
      <c r="BK57" s="31"/>
      <c r="BL57" s="31"/>
      <c r="BM57" s="31"/>
      <c r="BN57" s="31"/>
      <c r="BO57" s="31"/>
      <c r="BP57" s="31"/>
      <c r="BQ57" s="31"/>
      <c r="BR57" s="31"/>
      <c r="BS57" s="31"/>
      <c r="BT57" s="31"/>
      <c r="BU57" s="31"/>
      <c r="BV57" s="31"/>
      <c r="BW57" s="31"/>
      <c r="BX57" s="31"/>
      <c r="BY57" s="31"/>
      <c r="BZ57" s="31"/>
      <c r="CA57" s="31"/>
      <c r="CB57" s="31"/>
      <c r="CC57" s="31"/>
      <c r="CD57" s="31"/>
      <c r="CE57" s="31"/>
      <c r="CF57" s="31"/>
      <c r="CG57" s="31"/>
      <c r="CH57" s="31"/>
      <c r="CI57" s="31"/>
      <c r="CJ57" s="31"/>
      <c r="CK57" s="31"/>
      <c r="CL57" s="31"/>
      <c r="CM57" s="31"/>
      <c r="CN57" s="31"/>
      <c r="CO57" s="31"/>
      <c r="CP57" s="31"/>
      <c r="CQ57" s="31"/>
      <c r="CR57" s="31"/>
      <c r="CS57" s="31"/>
      <c r="CT57" s="31"/>
      <c r="CU57" s="31"/>
      <c r="CV57" s="31"/>
      <c r="CW57" s="31"/>
      <c r="CX57" s="31"/>
      <c r="CY57" s="31"/>
      <c r="CZ57" s="31"/>
      <c r="DA57" s="31"/>
      <c r="DB57" s="31"/>
      <c r="DC57" s="31"/>
      <c r="DD57" s="31"/>
      <c r="DE57" s="31"/>
      <c r="DF57" s="31"/>
      <c r="DG57" s="31"/>
      <c r="DH57" s="31"/>
      <c r="DI57" s="31"/>
      <c r="DJ57" s="31"/>
      <c r="DK57" s="31"/>
      <c r="DL57" s="31"/>
      <c r="DM57" s="31"/>
      <c r="DN57" s="31"/>
      <c r="DO57" s="31"/>
      <c r="DP57" s="31"/>
      <c r="DQ57" s="31"/>
      <c r="DR57" s="31"/>
      <c r="DS57" s="31"/>
      <c r="DT57" s="31"/>
      <c r="DU57" s="31"/>
      <c r="DV57" s="31"/>
      <c r="DW57" s="31"/>
      <c r="DX57" s="31"/>
      <c r="DY57" s="31"/>
      <c r="DZ57" s="31"/>
      <c r="EA57" s="31"/>
      <c r="EB57" s="31"/>
      <c r="EC57" s="31"/>
      <c r="ED57" s="31"/>
      <c r="EE57" s="31"/>
      <c r="EF57" s="31"/>
      <c r="EG57" s="31"/>
      <c r="EH57" s="31"/>
      <c r="EI57" s="31"/>
      <c r="EJ57" s="31"/>
      <c r="EK57" s="31"/>
      <c r="EL57" s="31"/>
      <c r="EM57" s="31"/>
      <c r="EN57" s="31"/>
      <c r="EO57" s="31"/>
      <c r="EP57" s="31"/>
      <c r="EQ57" s="31"/>
      <c r="ER57" s="31"/>
      <c r="ES57" s="31"/>
      <c r="ET57" s="31"/>
      <c r="EU57" s="31"/>
      <c r="EV57" s="31"/>
      <c r="EW57" s="31"/>
      <c r="EX57" s="31"/>
      <c r="EY57" s="31"/>
      <c r="EZ57" s="31"/>
      <c r="FA57" s="31"/>
      <c r="FB57" s="31"/>
      <c r="FC57" s="31"/>
      <c r="FD57" s="31"/>
      <c r="FE57" s="31"/>
      <c r="FF57" s="31"/>
      <c r="FG57" s="31"/>
      <c r="FH57" s="31"/>
      <c r="FI57" s="31"/>
      <c r="FJ57" s="31"/>
      <c r="FK57" s="31"/>
      <c r="FL57" s="31"/>
      <c r="FM57" s="31"/>
      <c r="FN57" s="31"/>
      <c r="FO57" s="31"/>
      <c r="FP57" s="31"/>
      <c r="FQ57" s="31"/>
      <c r="FR57" s="31"/>
      <c r="FS57" s="31"/>
      <c r="FT57" s="31"/>
      <c r="FU57" s="31"/>
      <c r="FV57" s="31"/>
      <c r="FW57" s="31"/>
      <c r="FX57" s="31"/>
      <c r="FY57" s="31"/>
      <c r="FZ57" s="31"/>
      <c r="GA57" s="31"/>
      <c r="GB57" s="31"/>
      <c r="GC57" s="31"/>
      <c r="GD57" s="31"/>
      <c r="GE57" s="31"/>
      <c r="GF57" s="31"/>
      <c r="GG57" s="31"/>
      <c r="GH57" s="31"/>
      <c r="GI57" s="31"/>
      <c r="GJ57" s="31"/>
      <c r="GK57" s="31"/>
      <c r="GL57" s="31"/>
      <c r="GM57" s="31"/>
      <c r="GN57" s="31"/>
      <c r="GO57" s="31"/>
      <c r="GP57" s="31"/>
      <c r="GQ57" s="31"/>
      <c r="GR57" s="31"/>
      <c r="GS57" s="31"/>
      <c r="GT57" s="31"/>
      <c r="GU57" s="31"/>
      <c r="GV57" s="31"/>
      <c r="GW57" s="31"/>
      <c r="GX57" s="31"/>
      <c r="GY57" s="31"/>
      <c r="GZ57" s="31"/>
      <c r="HA57" s="31"/>
      <c r="HB57" s="31"/>
      <c r="HC57" s="31"/>
      <c r="HD57" s="31"/>
      <c r="HE57" s="31"/>
      <c r="HF57" s="31"/>
      <c r="HG57" s="31"/>
      <c r="HH57" s="31"/>
      <c r="HI57" s="31"/>
      <c r="HJ57" s="31"/>
      <c r="HK57" s="31"/>
      <c r="HL57" s="31"/>
      <c r="HM57" s="31"/>
      <c r="HN57" s="31"/>
      <c r="HO57" s="31"/>
      <c r="HP57" s="31"/>
      <c r="HQ57" s="31"/>
      <c r="HR57" s="31"/>
      <c r="HS57" s="31"/>
      <c r="HT57" s="31"/>
      <c r="HU57" s="31"/>
      <c r="HV57" s="31"/>
      <c r="HW57" s="31"/>
      <c r="HX57" s="31"/>
      <c r="HY57" s="31"/>
      <c r="HZ57" s="31"/>
      <c r="IA57" s="31"/>
      <c r="IB57" s="31"/>
      <c r="IC57" s="31"/>
      <c r="ID57" s="31"/>
      <c r="IE57" s="31"/>
      <c r="IF57" s="31"/>
      <c r="IG57" s="31"/>
      <c r="IH57" s="31"/>
      <c r="II57" s="31"/>
      <c r="IJ57" s="31"/>
      <c r="IK57" s="31"/>
      <c r="IL57" s="31"/>
      <c r="IM57" s="31"/>
      <c r="IN57" s="31"/>
      <c r="IO57" s="31"/>
      <c r="IP57" s="31"/>
      <c r="IQ57" s="31"/>
      <c r="IR57" s="31"/>
      <c r="IS57" s="31"/>
      <c r="IT57" s="31"/>
      <c r="IU57" s="31"/>
      <c r="IV57" s="31"/>
      <c r="IW57" s="31"/>
      <c r="IX57" s="31"/>
      <c r="IY57" s="31"/>
      <c r="IZ57" s="31"/>
      <c r="JA57" s="31"/>
      <c r="JB57" s="31"/>
      <c r="JC57" s="31"/>
      <c r="JD57" s="31"/>
      <c r="JE57" s="31"/>
      <c r="JF57" s="31"/>
      <c r="JG57" s="31"/>
      <c r="JH57" s="31"/>
      <c r="JI57" s="31"/>
      <c r="JJ57" s="31"/>
      <c r="JK57" s="31"/>
      <c r="JL57" s="31"/>
      <c r="JM57" s="31"/>
      <c r="JN57" s="31"/>
      <c r="JO57" s="31"/>
      <c r="JP57" s="31"/>
      <c r="JQ57" s="31"/>
      <c r="JR57" s="31"/>
      <c r="JS57" s="31"/>
      <c r="JT57" s="31"/>
      <c r="JU57" s="31"/>
      <c r="JV57" s="31"/>
      <c r="JW57" s="31"/>
      <c r="JX57" s="31"/>
      <c r="JY57" s="31"/>
      <c r="JZ57" s="31"/>
      <c r="KA57" s="31"/>
      <c r="KB57" s="31"/>
      <c r="KC57" s="31"/>
      <c r="KD57" s="31"/>
      <c r="KE57" s="31"/>
      <c r="KF57" s="31"/>
      <c r="KG57" s="31"/>
      <c r="KH57" s="31"/>
      <c r="KI57" s="31"/>
      <c r="KJ57" s="31"/>
      <c r="KK57" s="31"/>
      <c r="KL57" s="31"/>
      <c r="KM57" s="31"/>
      <c r="KN57" s="31"/>
      <c r="KO57" s="31"/>
      <c r="KP57" s="31"/>
      <c r="KQ57" s="31"/>
      <c r="KR57" s="31"/>
      <c r="KS57" s="31"/>
      <c r="KT57" s="31"/>
      <c r="KU57" s="31"/>
      <c r="KV57" s="31"/>
      <c r="KW57" s="31"/>
      <c r="KX57" s="31"/>
      <c r="KY57" s="31"/>
      <c r="KZ57" s="31"/>
      <c r="LA57" s="31"/>
      <c r="LB57" s="31"/>
      <c r="LC57" s="31"/>
      <c r="LD57" s="31"/>
      <c r="LE57" s="31"/>
      <c r="LF57" s="31"/>
      <c r="LG57" s="31"/>
      <c r="LH57" s="31"/>
      <c r="LI57" s="31"/>
      <c r="LJ57" s="31"/>
      <c r="LK57" s="31"/>
      <c r="LL57" s="31"/>
      <c r="LM57" s="31"/>
      <c r="LN57" s="31"/>
      <c r="LO57" s="31"/>
      <c r="LP57" s="31"/>
      <c r="LQ57" s="31"/>
      <c r="LR57" s="31"/>
      <c r="LS57" s="31"/>
      <c r="LT57" s="31"/>
      <c r="LU57" s="31"/>
      <c r="LV57" s="31"/>
      <c r="LW57" s="31"/>
      <c r="LX57" s="31"/>
      <c r="LY57" s="31"/>
      <c r="LZ57" s="31"/>
      <c r="MA57" s="31"/>
      <c r="MB57" s="31"/>
      <c r="MC57" s="31"/>
      <c r="MD57" s="31"/>
      <c r="ME57" s="31"/>
      <c r="MF57" s="31"/>
      <c r="MG57" s="31"/>
      <c r="MH57" s="31"/>
      <c r="MI57" s="31"/>
      <c r="MJ57" s="31"/>
      <c r="MK57" s="31"/>
      <c r="ML57" s="31"/>
      <c r="MM57" s="31"/>
      <c r="MN57" s="31"/>
      <c r="MO57" s="31"/>
      <c r="MP57" s="31"/>
      <c r="MQ57" s="31"/>
      <c r="MR57" s="31"/>
      <c r="MS57" s="31"/>
      <c r="MT57" s="31"/>
      <c r="MU57" s="31"/>
      <c r="MV57" s="31"/>
      <c r="MW57" s="31"/>
      <c r="MX57" s="31"/>
      <c r="MY57" s="31"/>
      <c r="MZ57" s="31"/>
      <c r="NA57" s="31"/>
      <c r="NB57" s="31"/>
      <c r="NC57" s="31"/>
      <c r="ND57" s="31"/>
      <c r="NE57" s="31"/>
      <c r="NF57" s="31"/>
      <c r="NG57" s="31"/>
      <c r="NH57" s="31"/>
      <c r="NI57" s="31"/>
      <c r="NJ57" s="31"/>
      <c r="NK57" s="31"/>
      <c r="NL57" s="31"/>
      <c r="NM57" s="31"/>
      <c r="NN57" s="31"/>
      <c r="NO57" s="31"/>
      <c r="NP57" s="31"/>
      <c r="NQ57" s="31"/>
      <c r="NR57" s="31"/>
      <c r="NS57" s="31"/>
      <c r="NT57" s="31"/>
      <c r="NU57" s="31"/>
      <c r="NV57" s="31"/>
      <c r="NW57" s="31"/>
      <c r="NX57" s="31"/>
      <c r="NY57" s="31"/>
      <c r="NZ57" s="31"/>
      <c r="OA57" s="31"/>
      <c r="OB57" s="31"/>
      <c r="OC57" s="31"/>
      <c r="OD57" s="31"/>
      <c r="OE57" s="31"/>
      <c r="OF57" s="31"/>
      <c r="OG57" s="31"/>
      <c r="OH57" s="31"/>
      <c r="OI57" s="31"/>
      <c r="OJ57" s="31"/>
      <c r="OK57" s="31"/>
      <c r="OL57" s="31"/>
      <c r="OM57" s="31"/>
      <c r="ON57" s="31"/>
      <c r="OO57" s="31"/>
      <c r="OP57" s="31"/>
      <c r="OQ57" s="31"/>
      <c r="OR57" s="31"/>
      <c r="OS57" s="31"/>
      <c r="OT57" s="31"/>
      <c r="OU57" s="31"/>
      <c r="OV57" s="31"/>
      <c r="OW57" s="31"/>
      <c r="OX57" s="31"/>
      <c r="OY57" s="31"/>
      <c r="OZ57" s="31"/>
      <c r="PA57" s="31"/>
      <c r="PB57" s="31"/>
      <c r="PC57" s="31"/>
      <c r="PD57" s="31"/>
      <c r="PE57" s="31"/>
      <c r="PF57" s="31"/>
      <c r="PG57" s="31"/>
      <c r="PH57" s="31"/>
      <c r="PI57" s="31"/>
      <c r="PJ57" s="31"/>
      <c r="PK57" s="31"/>
      <c r="PL57" s="31"/>
      <c r="PM57" s="31"/>
      <c r="PN57" s="31"/>
      <c r="PO57" s="31"/>
      <c r="PP57" s="31"/>
      <c r="PQ57" s="31"/>
      <c r="PR57" s="31"/>
      <c r="PS57" s="31"/>
      <c r="PT57" s="31"/>
      <c r="PU57" s="31"/>
      <c r="PV57" s="31"/>
      <c r="PW57" s="31"/>
      <c r="PX57" s="31"/>
      <c r="PY57" s="31"/>
      <c r="PZ57" s="31"/>
      <c r="QA57" s="31"/>
      <c r="QB57" s="31"/>
      <c r="QC57" s="31"/>
    </row>
    <row r="58" spans="1:445" x14ac:dyDescent="0.3">
      <c r="A58" s="37" t="s">
        <v>60</v>
      </c>
      <c r="B58" s="33" t="s">
        <v>49</v>
      </c>
      <c r="C58" s="33">
        <v>55</v>
      </c>
      <c r="D58" s="33" t="s">
        <v>26</v>
      </c>
      <c r="E58" s="33"/>
      <c r="F58" s="33">
        <v>375</v>
      </c>
      <c r="G58" s="33">
        <v>55</v>
      </c>
      <c r="H58" s="33"/>
      <c r="I58" s="33">
        <v>40</v>
      </c>
      <c r="J58" s="33">
        <v>40</v>
      </c>
      <c r="K58" s="33">
        <v>40</v>
      </c>
      <c r="L58" s="33">
        <v>40</v>
      </c>
      <c r="M58" s="33">
        <v>40</v>
      </c>
      <c r="N58" s="33">
        <v>40</v>
      </c>
      <c r="O58" s="33">
        <v>40</v>
      </c>
      <c r="P58" s="33">
        <v>40</v>
      </c>
      <c r="Q58" s="33"/>
      <c r="R58" s="33"/>
      <c r="S58" s="33"/>
      <c r="T58" s="34">
        <f t="shared" si="1"/>
        <v>375</v>
      </c>
      <c r="U58" s="34">
        <f t="shared" si="2"/>
        <v>0</v>
      </c>
      <c r="V58" s="35">
        <f t="shared" si="3"/>
        <v>1</v>
      </c>
      <c r="W58" s="13"/>
      <c r="X58" s="36" t="str">
        <f t="shared" si="4"/>
        <v/>
      </c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1"/>
      <c r="BA58" s="31"/>
      <c r="BB58" s="31"/>
      <c r="BC58" s="31"/>
      <c r="BD58" s="31"/>
      <c r="BE58" s="31"/>
      <c r="BF58" s="31"/>
      <c r="BG58" s="31"/>
      <c r="BH58" s="31"/>
      <c r="BI58" s="31"/>
      <c r="BJ58" s="31"/>
      <c r="BK58" s="31"/>
      <c r="BL58" s="31"/>
      <c r="BM58" s="31"/>
      <c r="BN58" s="31"/>
      <c r="BO58" s="31"/>
      <c r="BP58" s="31"/>
      <c r="BQ58" s="31"/>
      <c r="BR58" s="31"/>
      <c r="BS58" s="31"/>
      <c r="BT58" s="31"/>
      <c r="BU58" s="31"/>
      <c r="BV58" s="31"/>
      <c r="BW58" s="31"/>
      <c r="BX58" s="31"/>
      <c r="BY58" s="31"/>
      <c r="BZ58" s="31"/>
      <c r="CA58" s="31"/>
      <c r="CB58" s="31"/>
      <c r="CC58" s="31"/>
      <c r="CD58" s="31"/>
      <c r="CE58" s="31"/>
      <c r="CF58" s="31"/>
      <c r="CG58" s="31"/>
      <c r="CH58" s="31"/>
      <c r="CI58" s="31"/>
      <c r="CJ58" s="31"/>
      <c r="CK58" s="31"/>
      <c r="CL58" s="31"/>
      <c r="CM58" s="31"/>
      <c r="CN58" s="31"/>
      <c r="CO58" s="31"/>
      <c r="CP58" s="31"/>
      <c r="CQ58" s="31"/>
      <c r="CR58" s="31"/>
      <c r="CS58" s="31"/>
      <c r="CT58" s="31"/>
      <c r="CU58" s="31"/>
      <c r="CV58" s="31"/>
      <c r="CW58" s="31"/>
      <c r="CX58" s="31"/>
      <c r="CY58" s="31"/>
      <c r="CZ58" s="31"/>
      <c r="DA58" s="31"/>
      <c r="DB58" s="31"/>
      <c r="DC58" s="31"/>
      <c r="DD58" s="31"/>
      <c r="DE58" s="31"/>
      <c r="DF58" s="31"/>
      <c r="DG58" s="31"/>
      <c r="DH58" s="31"/>
      <c r="DI58" s="31"/>
      <c r="DJ58" s="31"/>
      <c r="DK58" s="31"/>
      <c r="DL58" s="31"/>
      <c r="DM58" s="31"/>
      <c r="DN58" s="31"/>
      <c r="DO58" s="31"/>
      <c r="DP58" s="31"/>
      <c r="DQ58" s="31"/>
      <c r="DR58" s="31"/>
      <c r="DS58" s="31"/>
      <c r="DT58" s="31"/>
      <c r="DU58" s="31"/>
      <c r="DV58" s="31"/>
      <c r="DW58" s="31"/>
      <c r="DX58" s="31"/>
      <c r="DY58" s="31"/>
      <c r="DZ58" s="31"/>
      <c r="EA58" s="31"/>
      <c r="EB58" s="31"/>
      <c r="EC58" s="31"/>
      <c r="ED58" s="31"/>
      <c r="EE58" s="31"/>
      <c r="EF58" s="31"/>
      <c r="EG58" s="31"/>
      <c r="EH58" s="31"/>
      <c r="EI58" s="31"/>
      <c r="EJ58" s="31"/>
      <c r="EK58" s="31"/>
      <c r="EL58" s="31"/>
      <c r="EM58" s="31"/>
      <c r="EN58" s="31"/>
      <c r="EO58" s="31"/>
      <c r="EP58" s="31"/>
      <c r="EQ58" s="31"/>
      <c r="ER58" s="31"/>
      <c r="ES58" s="31"/>
      <c r="ET58" s="31"/>
      <c r="EU58" s="31"/>
      <c r="EV58" s="31"/>
      <c r="EW58" s="31"/>
      <c r="EX58" s="31"/>
      <c r="EY58" s="31"/>
      <c r="EZ58" s="31"/>
      <c r="FA58" s="31"/>
      <c r="FB58" s="31"/>
      <c r="FC58" s="31"/>
      <c r="FD58" s="31"/>
      <c r="FE58" s="31"/>
      <c r="FF58" s="31"/>
      <c r="FG58" s="31"/>
      <c r="FH58" s="31"/>
      <c r="FI58" s="31"/>
      <c r="FJ58" s="31"/>
      <c r="FK58" s="31"/>
      <c r="FL58" s="31"/>
      <c r="FM58" s="31"/>
      <c r="FN58" s="31"/>
      <c r="FO58" s="31"/>
      <c r="FP58" s="31"/>
      <c r="FQ58" s="31"/>
      <c r="FR58" s="31"/>
      <c r="FS58" s="31"/>
      <c r="FT58" s="31"/>
      <c r="FU58" s="31"/>
      <c r="FV58" s="31"/>
      <c r="FW58" s="31"/>
      <c r="FX58" s="31"/>
      <c r="FY58" s="31"/>
      <c r="FZ58" s="31"/>
      <c r="GA58" s="31"/>
      <c r="GB58" s="31"/>
      <c r="GC58" s="31"/>
      <c r="GD58" s="31"/>
      <c r="GE58" s="31"/>
      <c r="GF58" s="31"/>
      <c r="GG58" s="31"/>
      <c r="GH58" s="31"/>
      <c r="GI58" s="31"/>
      <c r="GJ58" s="31"/>
      <c r="GK58" s="31"/>
      <c r="GL58" s="31"/>
      <c r="GM58" s="31"/>
      <c r="GN58" s="31"/>
      <c r="GO58" s="31"/>
      <c r="GP58" s="31"/>
      <c r="GQ58" s="31"/>
      <c r="GR58" s="31"/>
      <c r="GS58" s="31"/>
      <c r="GT58" s="31"/>
      <c r="GU58" s="31"/>
      <c r="GV58" s="31"/>
      <c r="GW58" s="31"/>
      <c r="GX58" s="31"/>
      <c r="GY58" s="31"/>
      <c r="GZ58" s="31"/>
      <c r="HA58" s="31"/>
      <c r="HB58" s="31"/>
      <c r="HC58" s="31"/>
      <c r="HD58" s="31"/>
      <c r="HE58" s="31"/>
      <c r="HF58" s="31"/>
      <c r="HG58" s="31"/>
      <c r="HH58" s="31"/>
      <c r="HI58" s="31"/>
      <c r="HJ58" s="31"/>
      <c r="HK58" s="31"/>
      <c r="HL58" s="31"/>
      <c r="HM58" s="31"/>
      <c r="HN58" s="31"/>
      <c r="HO58" s="31"/>
      <c r="HP58" s="31"/>
      <c r="HQ58" s="31"/>
      <c r="HR58" s="31"/>
      <c r="HS58" s="31"/>
      <c r="HT58" s="31"/>
      <c r="HU58" s="31"/>
      <c r="HV58" s="31"/>
      <c r="HW58" s="31"/>
      <c r="HX58" s="31"/>
      <c r="HY58" s="31"/>
      <c r="HZ58" s="31"/>
      <c r="IA58" s="31"/>
      <c r="IB58" s="31"/>
      <c r="IC58" s="31"/>
      <c r="ID58" s="31"/>
      <c r="IE58" s="31"/>
      <c r="IF58" s="31"/>
      <c r="IG58" s="31"/>
      <c r="IH58" s="31"/>
      <c r="II58" s="31"/>
      <c r="IJ58" s="31"/>
      <c r="IK58" s="31"/>
      <c r="IL58" s="31"/>
      <c r="IM58" s="31"/>
      <c r="IN58" s="31"/>
      <c r="IO58" s="31"/>
      <c r="IP58" s="31"/>
      <c r="IQ58" s="31"/>
      <c r="IR58" s="31"/>
      <c r="IS58" s="31"/>
      <c r="IT58" s="31"/>
      <c r="IU58" s="31"/>
      <c r="IV58" s="31"/>
      <c r="IW58" s="31"/>
      <c r="IX58" s="31"/>
      <c r="IY58" s="31"/>
      <c r="IZ58" s="31"/>
      <c r="JA58" s="31"/>
      <c r="JB58" s="31"/>
      <c r="JC58" s="31"/>
      <c r="JD58" s="31"/>
      <c r="JE58" s="31"/>
      <c r="JF58" s="31"/>
      <c r="JG58" s="31"/>
      <c r="JH58" s="31"/>
      <c r="JI58" s="31"/>
      <c r="JJ58" s="31"/>
      <c r="JK58" s="31"/>
      <c r="JL58" s="31"/>
      <c r="JM58" s="31"/>
      <c r="JN58" s="31"/>
      <c r="JO58" s="31"/>
      <c r="JP58" s="31"/>
      <c r="JQ58" s="31"/>
      <c r="JR58" s="31"/>
      <c r="JS58" s="31"/>
      <c r="JT58" s="31"/>
      <c r="JU58" s="31"/>
      <c r="JV58" s="31"/>
      <c r="JW58" s="31"/>
      <c r="JX58" s="31"/>
      <c r="JY58" s="31"/>
      <c r="JZ58" s="31"/>
      <c r="KA58" s="31"/>
      <c r="KB58" s="31"/>
      <c r="KC58" s="31"/>
      <c r="KD58" s="31"/>
      <c r="KE58" s="31"/>
      <c r="KF58" s="31"/>
      <c r="KG58" s="31"/>
      <c r="KH58" s="31"/>
      <c r="KI58" s="31"/>
      <c r="KJ58" s="31"/>
      <c r="KK58" s="31"/>
      <c r="KL58" s="31"/>
      <c r="KM58" s="31"/>
      <c r="KN58" s="31"/>
      <c r="KO58" s="31"/>
      <c r="KP58" s="31"/>
      <c r="KQ58" s="31"/>
      <c r="KR58" s="31"/>
      <c r="KS58" s="31"/>
      <c r="KT58" s="31"/>
      <c r="KU58" s="31"/>
      <c r="KV58" s="31"/>
      <c r="KW58" s="31"/>
      <c r="KX58" s="31"/>
      <c r="KY58" s="31"/>
      <c r="KZ58" s="31"/>
      <c r="LA58" s="31"/>
      <c r="LB58" s="31"/>
      <c r="LC58" s="31"/>
      <c r="LD58" s="31"/>
      <c r="LE58" s="31"/>
      <c r="LF58" s="31"/>
      <c r="LG58" s="31"/>
      <c r="LH58" s="31"/>
      <c r="LI58" s="31"/>
      <c r="LJ58" s="31"/>
      <c r="LK58" s="31"/>
      <c r="LL58" s="31"/>
      <c r="LM58" s="31"/>
      <c r="LN58" s="31"/>
      <c r="LO58" s="31"/>
      <c r="LP58" s="31"/>
      <c r="LQ58" s="31"/>
      <c r="LR58" s="31"/>
      <c r="LS58" s="31"/>
      <c r="LT58" s="31"/>
      <c r="LU58" s="31"/>
      <c r="LV58" s="31"/>
      <c r="LW58" s="31"/>
      <c r="LX58" s="31"/>
      <c r="LY58" s="31"/>
      <c r="LZ58" s="31"/>
      <c r="MA58" s="31"/>
      <c r="MB58" s="31"/>
      <c r="MC58" s="31"/>
      <c r="MD58" s="31"/>
      <c r="ME58" s="31"/>
      <c r="MF58" s="31"/>
      <c r="MG58" s="31"/>
      <c r="MH58" s="31"/>
      <c r="MI58" s="31"/>
      <c r="MJ58" s="31"/>
      <c r="MK58" s="31"/>
      <c r="ML58" s="31"/>
      <c r="MM58" s="31"/>
      <c r="MN58" s="31"/>
      <c r="MO58" s="31"/>
      <c r="MP58" s="31"/>
      <c r="MQ58" s="31"/>
      <c r="MR58" s="31"/>
      <c r="MS58" s="31"/>
      <c r="MT58" s="31"/>
      <c r="MU58" s="31"/>
      <c r="MV58" s="31"/>
      <c r="MW58" s="31"/>
      <c r="MX58" s="31"/>
      <c r="MY58" s="31"/>
      <c r="MZ58" s="31"/>
      <c r="NA58" s="31"/>
      <c r="NB58" s="31"/>
      <c r="NC58" s="31"/>
      <c r="ND58" s="31"/>
      <c r="NE58" s="31"/>
      <c r="NF58" s="31"/>
      <c r="NG58" s="31"/>
      <c r="NH58" s="31"/>
      <c r="NI58" s="31"/>
      <c r="NJ58" s="31"/>
      <c r="NK58" s="31"/>
      <c r="NL58" s="31"/>
      <c r="NM58" s="31"/>
      <c r="NN58" s="31"/>
      <c r="NO58" s="31"/>
      <c r="NP58" s="31"/>
      <c r="NQ58" s="31"/>
      <c r="NR58" s="31"/>
      <c r="NS58" s="31"/>
      <c r="NT58" s="31"/>
      <c r="NU58" s="31"/>
      <c r="NV58" s="31"/>
      <c r="NW58" s="31"/>
      <c r="NX58" s="31"/>
      <c r="NY58" s="31"/>
      <c r="NZ58" s="31"/>
      <c r="OA58" s="31"/>
      <c r="OB58" s="31"/>
      <c r="OC58" s="31"/>
      <c r="OD58" s="31"/>
      <c r="OE58" s="31"/>
      <c r="OF58" s="31"/>
      <c r="OG58" s="31"/>
      <c r="OH58" s="31"/>
      <c r="OI58" s="31"/>
      <c r="OJ58" s="31"/>
      <c r="OK58" s="31"/>
      <c r="OL58" s="31"/>
      <c r="OM58" s="31"/>
      <c r="ON58" s="31"/>
      <c r="OO58" s="31"/>
      <c r="OP58" s="31"/>
      <c r="OQ58" s="31"/>
      <c r="OR58" s="31"/>
      <c r="OS58" s="31"/>
      <c r="OT58" s="31"/>
      <c r="OU58" s="31"/>
      <c r="OV58" s="31"/>
      <c r="OW58" s="31"/>
      <c r="OX58" s="31"/>
      <c r="OY58" s="31"/>
      <c r="OZ58" s="31"/>
      <c r="PA58" s="31"/>
      <c r="PB58" s="31"/>
      <c r="PC58" s="31"/>
      <c r="PD58" s="31"/>
      <c r="PE58" s="31"/>
      <c r="PF58" s="31"/>
      <c r="PG58" s="31"/>
      <c r="PH58" s="31"/>
      <c r="PI58" s="31"/>
      <c r="PJ58" s="31"/>
      <c r="PK58" s="31"/>
      <c r="PL58" s="31"/>
      <c r="PM58" s="31"/>
      <c r="PN58" s="31"/>
      <c r="PO58" s="31"/>
      <c r="PP58" s="31"/>
      <c r="PQ58" s="31"/>
      <c r="PR58" s="31"/>
      <c r="PS58" s="31"/>
      <c r="PT58" s="31"/>
      <c r="PU58" s="31"/>
      <c r="PV58" s="31"/>
      <c r="PW58" s="31"/>
      <c r="PX58" s="31"/>
      <c r="PY58" s="31"/>
      <c r="PZ58" s="31"/>
      <c r="QA58" s="31"/>
      <c r="QB58" s="31"/>
      <c r="QC58" s="31"/>
    </row>
    <row r="59" spans="1:445" x14ac:dyDescent="0.3">
      <c r="A59" s="37" t="s">
        <v>801</v>
      </c>
      <c r="B59" s="33"/>
      <c r="C59" s="33"/>
      <c r="D59" s="33"/>
      <c r="E59" s="33"/>
      <c r="F59" s="33">
        <v>45</v>
      </c>
      <c r="G59" s="33"/>
      <c r="H59" s="33"/>
      <c r="I59" s="33"/>
      <c r="J59" s="33"/>
      <c r="K59" s="33">
        <v>45</v>
      </c>
      <c r="L59" s="33"/>
      <c r="M59" s="33"/>
      <c r="N59" s="33"/>
      <c r="O59" s="33"/>
      <c r="P59" s="33"/>
      <c r="Q59" s="33"/>
      <c r="R59" s="33"/>
      <c r="S59" s="33"/>
      <c r="T59" s="34">
        <f t="shared" si="1"/>
        <v>45</v>
      </c>
      <c r="U59" s="34">
        <f t="shared" si="2"/>
        <v>0</v>
      </c>
      <c r="V59" s="35">
        <f t="shared" si="3"/>
        <v>1</v>
      </c>
      <c r="W59" s="13"/>
      <c r="X59" s="36" t="str">
        <f t="shared" si="4"/>
        <v/>
      </c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  <c r="AZ59" s="31"/>
      <c r="BA59" s="31"/>
      <c r="BB59" s="31"/>
      <c r="BC59" s="31"/>
      <c r="BD59" s="31"/>
      <c r="BE59" s="31"/>
      <c r="BF59" s="31"/>
      <c r="BG59" s="31"/>
      <c r="BH59" s="31"/>
      <c r="BI59" s="31"/>
      <c r="BJ59" s="31"/>
      <c r="BK59" s="31"/>
      <c r="BL59" s="31"/>
      <c r="BM59" s="31"/>
      <c r="BN59" s="31"/>
      <c r="BO59" s="31"/>
      <c r="BP59" s="31"/>
      <c r="BQ59" s="31"/>
      <c r="BR59" s="31"/>
      <c r="BS59" s="31"/>
      <c r="BT59" s="31"/>
      <c r="BU59" s="31"/>
      <c r="BV59" s="31"/>
      <c r="BW59" s="31"/>
      <c r="BX59" s="31"/>
      <c r="BY59" s="31"/>
      <c r="BZ59" s="31"/>
      <c r="CA59" s="31"/>
      <c r="CB59" s="31"/>
      <c r="CC59" s="31"/>
      <c r="CD59" s="31"/>
      <c r="CE59" s="31"/>
      <c r="CF59" s="31"/>
      <c r="CG59" s="31"/>
      <c r="CH59" s="31"/>
      <c r="CI59" s="31"/>
      <c r="CJ59" s="31"/>
      <c r="CK59" s="31"/>
      <c r="CL59" s="31"/>
      <c r="CM59" s="31"/>
      <c r="CN59" s="31"/>
      <c r="CO59" s="31"/>
      <c r="CP59" s="31"/>
      <c r="CQ59" s="31"/>
      <c r="CR59" s="31"/>
      <c r="CS59" s="31"/>
      <c r="CT59" s="31"/>
      <c r="CU59" s="31"/>
      <c r="CV59" s="31"/>
      <c r="CW59" s="31"/>
      <c r="CX59" s="31"/>
      <c r="CY59" s="31"/>
      <c r="CZ59" s="31"/>
      <c r="DA59" s="31"/>
      <c r="DB59" s="31"/>
      <c r="DC59" s="31"/>
      <c r="DD59" s="31"/>
      <c r="DE59" s="31"/>
      <c r="DF59" s="31"/>
      <c r="DG59" s="31"/>
      <c r="DH59" s="31"/>
      <c r="DI59" s="31"/>
      <c r="DJ59" s="31"/>
      <c r="DK59" s="31"/>
      <c r="DL59" s="31"/>
      <c r="DM59" s="31"/>
      <c r="DN59" s="31"/>
      <c r="DO59" s="31"/>
      <c r="DP59" s="31"/>
      <c r="DQ59" s="31"/>
      <c r="DR59" s="31"/>
      <c r="DS59" s="31"/>
      <c r="DT59" s="31"/>
      <c r="DU59" s="31"/>
      <c r="DV59" s="31"/>
      <c r="DW59" s="31"/>
      <c r="DX59" s="31"/>
      <c r="DY59" s="31"/>
      <c r="DZ59" s="31"/>
      <c r="EA59" s="31"/>
      <c r="EB59" s="31"/>
      <c r="EC59" s="31"/>
      <c r="ED59" s="31"/>
      <c r="EE59" s="31"/>
      <c r="EF59" s="31"/>
      <c r="EG59" s="31"/>
      <c r="EH59" s="31"/>
      <c r="EI59" s="31"/>
      <c r="EJ59" s="31"/>
      <c r="EK59" s="31"/>
      <c r="EL59" s="31"/>
      <c r="EM59" s="31"/>
      <c r="EN59" s="31"/>
      <c r="EO59" s="31"/>
      <c r="EP59" s="31"/>
      <c r="EQ59" s="31"/>
      <c r="ER59" s="31"/>
      <c r="ES59" s="31"/>
      <c r="ET59" s="31"/>
      <c r="EU59" s="31"/>
      <c r="EV59" s="31"/>
      <c r="EW59" s="31"/>
      <c r="EX59" s="31"/>
      <c r="EY59" s="31"/>
      <c r="EZ59" s="31"/>
      <c r="FA59" s="31"/>
      <c r="FB59" s="31"/>
      <c r="FC59" s="31"/>
      <c r="FD59" s="31"/>
      <c r="FE59" s="31"/>
      <c r="FF59" s="31"/>
      <c r="FG59" s="31"/>
      <c r="FH59" s="31"/>
      <c r="FI59" s="31"/>
      <c r="FJ59" s="31"/>
      <c r="FK59" s="31"/>
      <c r="FL59" s="31"/>
      <c r="FM59" s="31"/>
      <c r="FN59" s="31"/>
      <c r="FO59" s="31"/>
      <c r="FP59" s="31"/>
      <c r="FQ59" s="31"/>
      <c r="FR59" s="31"/>
      <c r="FS59" s="31"/>
      <c r="FT59" s="31"/>
      <c r="FU59" s="31"/>
      <c r="FV59" s="31"/>
      <c r="FW59" s="31"/>
      <c r="FX59" s="31"/>
      <c r="FY59" s="31"/>
      <c r="FZ59" s="31"/>
      <c r="GA59" s="31"/>
      <c r="GB59" s="31"/>
      <c r="GC59" s="31"/>
      <c r="GD59" s="31"/>
      <c r="GE59" s="31"/>
      <c r="GF59" s="31"/>
      <c r="GG59" s="31"/>
      <c r="GH59" s="31"/>
      <c r="GI59" s="31"/>
      <c r="GJ59" s="31"/>
      <c r="GK59" s="31"/>
      <c r="GL59" s="31"/>
      <c r="GM59" s="31"/>
      <c r="GN59" s="31"/>
      <c r="GO59" s="31"/>
      <c r="GP59" s="31"/>
      <c r="GQ59" s="31"/>
      <c r="GR59" s="31"/>
      <c r="GS59" s="31"/>
      <c r="GT59" s="31"/>
      <c r="GU59" s="31"/>
      <c r="GV59" s="31"/>
      <c r="GW59" s="31"/>
      <c r="GX59" s="31"/>
      <c r="GY59" s="31"/>
      <c r="GZ59" s="31"/>
      <c r="HA59" s="31"/>
      <c r="HB59" s="31"/>
      <c r="HC59" s="31"/>
      <c r="HD59" s="31"/>
      <c r="HE59" s="31"/>
      <c r="HF59" s="31"/>
      <c r="HG59" s="31"/>
      <c r="HH59" s="31"/>
      <c r="HI59" s="31"/>
      <c r="HJ59" s="31"/>
      <c r="HK59" s="31"/>
      <c r="HL59" s="31"/>
      <c r="HM59" s="31"/>
      <c r="HN59" s="31"/>
      <c r="HO59" s="31"/>
      <c r="HP59" s="31"/>
      <c r="HQ59" s="31"/>
      <c r="HR59" s="31"/>
      <c r="HS59" s="31"/>
      <c r="HT59" s="31"/>
      <c r="HU59" s="31"/>
      <c r="HV59" s="31"/>
      <c r="HW59" s="31"/>
      <c r="HX59" s="31"/>
      <c r="HY59" s="31"/>
      <c r="HZ59" s="31"/>
      <c r="IA59" s="31"/>
      <c r="IB59" s="31"/>
      <c r="IC59" s="31"/>
      <c r="ID59" s="31"/>
      <c r="IE59" s="31"/>
      <c r="IF59" s="31"/>
      <c r="IG59" s="31"/>
      <c r="IH59" s="31"/>
      <c r="II59" s="31"/>
      <c r="IJ59" s="31"/>
      <c r="IK59" s="31"/>
      <c r="IL59" s="31"/>
      <c r="IM59" s="31"/>
      <c r="IN59" s="31"/>
      <c r="IO59" s="31"/>
      <c r="IP59" s="31"/>
      <c r="IQ59" s="31"/>
      <c r="IR59" s="31"/>
      <c r="IS59" s="31"/>
      <c r="IT59" s="31"/>
      <c r="IU59" s="31"/>
      <c r="IV59" s="31"/>
      <c r="IW59" s="31"/>
      <c r="IX59" s="31"/>
      <c r="IY59" s="31"/>
      <c r="IZ59" s="31"/>
      <c r="JA59" s="31"/>
      <c r="JB59" s="31"/>
      <c r="JC59" s="31"/>
      <c r="JD59" s="31"/>
      <c r="JE59" s="31"/>
      <c r="JF59" s="31"/>
      <c r="JG59" s="31"/>
      <c r="JH59" s="31"/>
      <c r="JI59" s="31"/>
      <c r="JJ59" s="31"/>
      <c r="JK59" s="31"/>
      <c r="JL59" s="31"/>
      <c r="JM59" s="31"/>
      <c r="JN59" s="31"/>
      <c r="JO59" s="31"/>
      <c r="JP59" s="31"/>
      <c r="JQ59" s="31"/>
      <c r="JR59" s="31"/>
      <c r="JS59" s="31"/>
      <c r="JT59" s="31"/>
      <c r="JU59" s="31"/>
      <c r="JV59" s="31"/>
      <c r="JW59" s="31"/>
      <c r="JX59" s="31"/>
      <c r="JY59" s="31"/>
      <c r="JZ59" s="31"/>
      <c r="KA59" s="31"/>
      <c r="KB59" s="31"/>
      <c r="KC59" s="31"/>
      <c r="KD59" s="31"/>
      <c r="KE59" s="31"/>
      <c r="KF59" s="31"/>
      <c r="KG59" s="31"/>
      <c r="KH59" s="31"/>
      <c r="KI59" s="31"/>
      <c r="KJ59" s="31"/>
      <c r="KK59" s="31"/>
      <c r="KL59" s="31"/>
      <c r="KM59" s="31"/>
      <c r="KN59" s="31"/>
      <c r="KO59" s="31"/>
      <c r="KP59" s="31"/>
      <c r="KQ59" s="31"/>
      <c r="KR59" s="31"/>
      <c r="KS59" s="31"/>
      <c r="KT59" s="31"/>
      <c r="KU59" s="31"/>
      <c r="KV59" s="31"/>
      <c r="KW59" s="31"/>
      <c r="KX59" s="31"/>
      <c r="KY59" s="31"/>
      <c r="KZ59" s="31"/>
      <c r="LA59" s="31"/>
      <c r="LB59" s="31"/>
      <c r="LC59" s="31"/>
      <c r="LD59" s="31"/>
      <c r="LE59" s="31"/>
      <c r="LF59" s="31"/>
      <c r="LG59" s="31"/>
      <c r="LH59" s="31"/>
      <c r="LI59" s="31"/>
      <c r="LJ59" s="31"/>
      <c r="LK59" s="31"/>
      <c r="LL59" s="31"/>
      <c r="LM59" s="31"/>
      <c r="LN59" s="31"/>
      <c r="LO59" s="31"/>
      <c r="LP59" s="31"/>
      <c r="LQ59" s="31"/>
      <c r="LR59" s="31"/>
      <c r="LS59" s="31"/>
      <c r="LT59" s="31"/>
      <c r="LU59" s="31"/>
      <c r="LV59" s="31"/>
      <c r="LW59" s="31"/>
      <c r="LX59" s="31"/>
      <c r="LY59" s="31"/>
      <c r="LZ59" s="31"/>
      <c r="MA59" s="31"/>
      <c r="MB59" s="31"/>
      <c r="MC59" s="31"/>
      <c r="MD59" s="31"/>
      <c r="ME59" s="31"/>
      <c r="MF59" s="31"/>
      <c r="MG59" s="31"/>
      <c r="MH59" s="31"/>
      <c r="MI59" s="31"/>
      <c r="MJ59" s="31"/>
      <c r="MK59" s="31"/>
      <c r="ML59" s="31"/>
      <c r="MM59" s="31"/>
      <c r="MN59" s="31"/>
      <c r="MO59" s="31"/>
      <c r="MP59" s="31"/>
      <c r="MQ59" s="31"/>
      <c r="MR59" s="31"/>
      <c r="MS59" s="31"/>
      <c r="MT59" s="31"/>
      <c r="MU59" s="31"/>
      <c r="MV59" s="31"/>
      <c r="MW59" s="31"/>
      <c r="MX59" s="31"/>
      <c r="MY59" s="31"/>
      <c r="MZ59" s="31"/>
      <c r="NA59" s="31"/>
      <c r="NB59" s="31"/>
      <c r="NC59" s="31"/>
      <c r="ND59" s="31"/>
      <c r="NE59" s="31"/>
      <c r="NF59" s="31"/>
      <c r="NG59" s="31"/>
      <c r="NH59" s="31"/>
      <c r="NI59" s="31"/>
      <c r="NJ59" s="31"/>
      <c r="NK59" s="31"/>
      <c r="NL59" s="31"/>
      <c r="NM59" s="31"/>
      <c r="NN59" s="31"/>
      <c r="NO59" s="31"/>
      <c r="NP59" s="31"/>
      <c r="NQ59" s="31"/>
      <c r="NR59" s="31"/>
      <c r="NS59" s="31"/>
      <c r="NT59" s="31"/>
      <c r="NU59" s="31"/>
      <c r="NV59" s="31"/>
      <c r="NW59" s="31"/>
      <c r="NX59" s="31"/>
      <c r="NY59" s="31"/>
      <c r="NZ59" s="31"/>
      <c r="OA59" s="31"/>
      <c r="OB59" s="31"/>
      <c r="OC59" s="31"/>
      <c r="OD59" s="31"/>
      <c r="OE59" s="31"/>
      <c r="OF59" s="31"/>
      <c r="OG59" s="31"/>
      <c r="OH59" s="31"/>
      <c r="OI59" s="31"/>
      <c r="OJ59" s="31"/>
      <c r="OK59" s="31"/>
      <c r="OL59" s="31"/>
      <c r="OM59" s="31"/>
      <c r="ON59" s="31"/>
      <c r="OO59" s="31"/>
      <c r="OP59" s="31"/>
      <c r="OQ59" s="31"/>
      <c r="OR59" s="31"/>
      <c r="OS59" s="31"/>
      <c r="OT59" s="31"/>
      <c r="OU59" s="31"/>
      <c r="OV59" s="31"/>
      <c r="OW59" s="31"/>
      <c r="OX59" s="31"/>
      <c r="OY59" s="31"/>
      <c r="OZ59" s="31"/>
      <c r="PA59" s="31"/>
      <c r="PB59" s="31"/>
      <c r="PC59" s="31"/>
      <c r="PD59" s="31"/>
      <c r="PE59" s="31"/>
      <c r="PF59" s="31"/>
      <c r="PG59" s="31"/>
      <c r="PH59" s="31"/>
      <c r="PI59" s="31"/>
      <c r="PJ59" s="31"/>
      <c r="PK59" s="31"/>
      <c r="PL59" s="31"/>
      <c r="PM59" s="31"/>
      <c r="PN59" s="31"/>
      <c r="PO59" s="31"/>
      <c r="PP59" s="31"/>
      <c r="PQ59" s="31"/>
      <c r="PR59" s="31"/>
      <c r="PS59" s="31"/>
      <c r="PT59" s="31"/>
      <c r="PU59" s="31"/>
      <c r="PV59" s="31"/>
      <c r="PW59" s="31"/>
      <c r="PX59" s="31"/>
      <c r="PY59" s="31"/>
      <c r="PZ59" s="31"/>
      <c r="QA59" s="31"/>
      <c r="QB59" s="31"/>
      <c r="QC59" s="31"/>
    </row>
    <row r="60" spans="1:445" x14ac:dyDescent="0.3">
      <c r="A60" s="37" t="s">
        <v>817</v>
      </c>
      <c r="B60" s="33" t="s">
        <v>48</v>
      </c>
      <c r="C60" s="33">
        <v>35</v>
      </c>
      <c r="D60" s="33" t="s">
        <v>113</v>
      </c>
      <c r="E60" s="33"/>
      <c r="F60" s="33">
        <v>175</v>
      </c>
      <c r="G60" s="33"/>
      <c r="H60" s="33"/>
      <c r="I60" s="33">
        <v>25</v>
      </c>
      <c r="J60" s="33">
        <v>25</v>
      </c>
      <c r="K60" s="33">
        <v>25</v>
      </c>
      <c r="L60" s="33">
        <v>25</v>
      </c>
      <c r="M60" s="33">
        <v>25</v>
      </c>
      <c r="N60" s="33">
        <v>25</v>
      </c>
      <c r="O60" s="33">
        <v>25</v>
      </c>
      <c r="P60" s="33"/>
      <c r="Q60" s="33"/>
      <c r="R60" s="33"/>
      <c r="S60" s="33"/>
      <c r="T60" s="34">
        <f t="shared" si="1"/>
        <v>175</v>
      </c>
      <c r="U60" s="34">
        <f t="shared" si="2"/>
        <v>0</v>
      </c>
      <c r="V60" s="35">
        <f t="shared" si="3"/>
        <v>1</v>
      </c>
      <c r="W60" s="15"/>
      <c r="X60" s="36" t="str">
        <f t="shared" si="4"/>
        <v/>
      </c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  <c r="BJ60" s="31"/>
      <c r="BK60" s="31"/>
      <c r="BL60" s="31"/>
      <c r="BM60" s="31"/>
      <c r="BN60" s="31"/>
      <c r="BO60" s="31"/>
      <c r="BP60" s="31"/>
      <c r="BQ60" s="31"/>
      <c r="BR60" s="31"/>
      <c r="BS60" s="31"/>
      <c r="BT60" s="31"/>
      <c r="BU60" s="31"/>
      <c r="BV60" s="31"/>
      <c r="BW60" s="31"/>
      <c r="BX60" s="31"/>
      <c r="BY60" s="31"/>
      <c r="BZ60" s="31"/>
      <c r="CA60" s="31"/>
      <c r="CB60" s="31"/>
      <c r="CC60" s="31"/>
      <c r="CD60" s="31"/>
      <c r="CE60" s="31"/>
      <c r="CF60" s="31"/>
      <c r="CG60" s="31"/>
      <c r="CH60" s="31"/>
      <c r="CI60" s="31"/>
      <c r="CJ60" s="31"/>
      <c r="CK60" s="31"/>
      <c r="CL60" s="31"/>
      <c r="CM60" s="31"/>
      <c r="CN60" s="31"/>
      <c r="CO60" s="31"/>
      <c r="CP60" s="31"/>
      <c r="CQ60" s="31"/>
      <c r="CR60" s="31"/>
      <c r="CS60" s="31"/>
      <c r="CT60" s="31"/>
      <c r="CU60" s="31"/>
      <c r="CV60" s="31"/>
      <c r="CW60" s="31"/>
      <c r="CX60" s="31"/>
      <c r="CY60" s="31"/>
      <c r="CZ60" s="31"/>
      <c r="DA60" s="31"/>
      <c r="DB60" s="31"/>
      <c r="DC60" s="31"/>
      <c r="DD60" s="31"/>
      <c r="DE60" s="31"/>
      <c r="DF60" s="31"/>
      <c r="DG60" s="31"/>
      <c r="DH60" s="31"/>
      <c r="DI60" s="31"/>
      <c r="DJ60" s="31"/>
      <c r="DK60" s="31"/>
      <c r="DL60" s="31"/>
      <c r="DM60" s="31"/>
      <c r="DN60" s="31"/>
      <c r="DO60" s="31"/>
      <c r="DP60" s="31"/>
      <c r="DQ60" s="31"/>
      <c r="DR60" s="31"/>
      <c r="DS60" s="31"/>
      <c r="DT60" s="31"/>
      <c r="DU60" s="31"/>
      <c r="DV60" s="31"/>
      <c r="DW60" s="31"/>
      <c r="DX60" s="31"/>
      <c r="DY60" s="31"/>
      <c r="DZ60" s="31"/>
      <c r="EA60" s="31"/>
      <c r="EB60" s="31"/>
      <c r="EC60" s="31"/>
      <c r="ED60" s="31"/>
      <c r="EE60" s="31"/>
      <c r="EF60" s="31"/>
      <c r="EG60" s="31"/>
      <c r="EH60" s="31"/>
      <c r="EI60" s="31"/>
      <c r="EJ60" s="31"/>
      <c r="EK60" s="31"/>
      <c r="EL60" s="31"/>
      <c r="EM60" s="31"/>
      <c r="EN60" s="31"/>
      <c r="EO60" s="31"/>
      <c r="EP60" s="31"/>
      <c r="EQ60" s="31"/>
      <c r="ER60" s="31"/>
      <c r="ES60" s="31"/>
      <c r="ET60" s="31"/>
      <c r="EU60" s="31"/>
      <c r="EV60" s="31"/>
      <c r="EW60" s="31"/>
      <c r="EX60" s="31"/>
      <c r="EY60" s="31"/>
      <c r="EZ60" s="31"/>
      <c r="FA60" s="31"/>
      <c r="FB60" s="31"/>
      <c r="FC60" s="31"/>
      <c r="FD60" s="31"/>
      <c r="FE60" s="31"/>
      <c r="FF60" s="31"/>
      <c r="FG60" s="31"/>
      <c r="FH60" s="31"/>
      <c r="FI60" s="31"/>
      <c r="FJ60" s="31"/>
      <c r="FK60" s="31"/>
      <c r="FL60" s="31"/>
      <c r="FM60" s="31"/>
      <c r="FN60" s="31"/>
      <c r="FO60" s="31"/>
      <c r="FP60" s="31"/>
      <c r="FQ60" s="31"/>
      <c r="FR60" s="31"/>
      <c r="FS60" s="31"/>
      <c r="FT60" s="31"/>
      <c r="FU60" s="31"/>
      <c r="FV60" s="31"/>
      <c r="FW60" s="31"/>
      <c r="FX60" s="31"/>
      <c r="FY60" s="31"/>
      <c r="FZ60" s="31"/>
      <c r="GA60" s="31"/>
      <c r="GB60" s="31"/>
      <c r="GC60" s="31"/>
      <c r="GD60" s="31"/>
      <c r="GE60" s="31"/>
      <c r="GF60" s="31"/>
      <c r="GG60" s="31"/>
      <c r="GH60" s="31"/>
      <c r="GI60" s="31"/>
      <c r="GJ60" s="31"/>
      <c r="GK60" s="31"/>
      <c r="GL60" s="31"/>
      <c r="GM60" s="31"/>
      <c r="GN60" s="31"/>
      <c r="GO60" s="31"/>
      <c r="GP60" s="31"/>
      <c r="GQ60" s="31"/>
      <c r="GR60" s="31"/>
      <c r="GS60" s="31"/>
      <c r="GT60" s="31"/>
      <c r="GU60" s="31"/>
      <c r="GV60" s="31"/>
      <c r="GW60" s="31"/>
      <c r="GX60" s="31"/>
      <c r="GY60" s="31"/>
      <c r="GZ60" s="31"/>
      <c r="HA60" s="31"/>
      <c r="HB60" s="31"/>
      <c r="HC60" s="31"/>
      <c r="HD60" s="31"/>
      <c r="HE60" s="31"/>
      <c r="HF60" s="31"/>
      <c r="HG60" s="31"/>
      <c r="HH60" s="31"/>
      <c r="HI60" s="31"/>
      <c r="HJ60" s="31"/>
      <c r="HK60" s="31"/>
      <c r="HL60" s="31"/>
      <c r="HM60" s="31"/>
      <c r="HN60" s="31"/>
      <c r="HO60" s="31"/>
      <c r="HP60" s="31"/>
      <c r="HQ60" s="31"/>
      <c r="HR60" s="31"/>
      <c r="HS60" s="31"/>
      <c r="HT60" s="31"/>
      <c r="HU60" s="31"/>
      <c r="HV60" s="31"/>
      <c r="HW60" s="31"/>
      <c r="HX60" s="31"/>
      <c r="HY60" s="31"/>
      <c r="HZ60" s="31"/>
      <c r="IA60" s="31"/>
      <c r="IB60" s="31"/>
      <c r="IC60" s="31"/>
      <c r="ID60" s="31"/>
      <c r="IE60" s="31"/>
      <c r="IF60" s="31"/>
      <c r="IG60" s="31"/>
      <c r="IH60" s="31"/>
      <c r="II60" s="31"/>
      <c r="IJ60" s="31"/>
      <c r="IK60" s="31"/>
      <c r="IL60" s="31"/>
      <c r="IM60" s="31"/>
      <c r="IN60" s="31"/>
      <c r="IO60" s="31"/>
      <c r="IP60" s="31"/>
      <c r="IQ60" s="31"/>
      <c r="IR60" s="31"/>
      <c r="IS60" s="31"/>
      <c r="IT60" s="31"/>
      <c r="IU60" s="31"/>
      <c r="IV60" s="31"/>
      <c r="IW60" s="31"/>
      <c r="IX60" s="31"/>
      <c r="IY60" s="31"/>
      <c r="IZ60" s="31"/>
      <c r="JA60" s="31"/>
      <c r="JB60" s="31"/>
      <c r="JC60" s="31"/>
      <c r="JD60" s="31"/>
      <c r="JE60" s="31"/>
      <c r="JF60" s="31"/>
      <c r="JG60" s="31"/>
      <c r="JH60" s="31"/>
      <c r="JI60" s="31"/>
      <c r="JJ60" s="31"/>
      <c r="JK60" s="31"/>
      <c r="JL60" s="31"/>
      <c r="JM60" s="31"/>
      <c r="JN60" s="31"/>
      <c r="JO60" s="31"/>
      <c r="JP60" s="31"/>
      <c r="JQ60" s="31"/>
      <c r="JR60" s="31"/>
      <c r="JS60" s="31"/>
      <c r="JT60" s="31"/>
      <c r="JU60" s="31"/>
      <c r="JV60" s="31"/>
      <c r="JW60" s="31"/>
      <c r="JX60" s="31"/>
      <c r="JY60" s="31"/>
      <c r="JZ60" s="31"/>
      <c r="KA60" s="31"/>
      <c r="KB60" s="31"/>
      <c r="KC60" s="31"/>
      <c r="KD60" s="31"/>
      <c r="KE60" s="31"/>
      <c r="KF60" s="31"/>
      <c r="KG60" s="31"/>
      <c r="KH60" s="31"/>
      <c r="KI60" s="31"/>
      <c r="KJ60" s="31"/>
      <c r="KK60" s="31"/>
      <c r="KL60" s="31"/>
      <c r="KM60" s="31"/>
      <c r="KN60" s="31"/>
      <c r="KO60" s="31"/>
      <c r="KP60" s="31"/>
      <c r="KQ60" s="31"/>
      <c r="KR60" s="31"/>
      <c r="KS60" s="31"/>
      <c r="KT60" s="31"/>
      <c r="KU60" s="31"/>
      <c r="KV60" s="31"/>
      <c r="KW60" s="31"/>
      <c r="KX60" s="31"/>
      <c r="KY60" s="31"/>
      <c r="KZ60" s="31"/>
      <c r="LA60" s="31"/>
      <c r="LB60" s="31"/>
      <c r="LC60" s="31"/>
      <c r="LD60" s="31"/>
      <c r="LE60" s="31"/>
      <c r="LF60" s="31"/>
      <c r="LG60" s="31"/>
      <c r="LH60" s="31"/>
      <c r="LI60" s="31"/>
      <c r="LJ60" s="31"/>
      <c r="LK60" s="31"/>
      <c r="LL60" s="31"/>
      <c r="LM60" s="31"/>
      <c r="LN60" s="31"/>
      <c r="LO60" s="31"/>
      <c r="LP60" s="31"/>
      <c r="LQ60" s="31"/>
      <c r="LR60" s="31"/>
      <c r="LS60" s="31"/>
      <c r="LT60" s="31"/>
      <c r="LU60" s="31"/>
      <c r="LV60" s="31"/>
      <c r="LW60" s="31"/>
      <c r="LX60" s="31"/>
      <c r="LY60" s="31"/>
      <c r="LZ60" s="31"/>
      <c r="MA60" s="31"/>
      <c r="MB60" s="31"/>
      <c r="MC60" s="31"/>
      <c r="MD60" s="31"/>
      <c r="ME60" s="31"/>
      <c r="MF60" s="31"/>
      <c r="MG60" s="31"/>
      <c r="MH60" s="31"/>
      <c r="MI60" s="31"/>
      <c r="MJ60" s="31"/>
      <c r="MK60" s="31"/>
      <c r="ML60" s="31"/>
      <c r="MM60" s="31"/>
      <c r="MN60" s="31"/>
      <c r="MO60" s="31"/>
      <c r="MP60" s="31"/>
      <c r="MQ60" s="31"/>
      <c r="MR60" s="31"/>
      <c r="MS60" s="31"/>
      <c r="MT60" s="31"/>
      <c r="MU60" s="31"/>
      <c r="MV60" s="31"/>
      <c r="MW60" s="31"/>
      <c r="MX60" s="31"/>
      <c r="MY60" s="31"/>
      <c r="MZ60" s="31"/>
      <c r="NA60" s="31"/>
      <c r="NB60" s="31"/>
      <c r="NC60" s="31"/>
      <c r="ND60" s="31"/>
      <c r="NE60" s="31"/>
      <c r="NF60" s="31"/>
      <c r="NG60" s="31"/>
      <c r="NH60" s="31"/>
      <c r="NI60" s="31"/>
      <c r="NJ60" s="31"/>
      <c r="NK60" s="31"/>
      <c r="NL60" s="31"/>
      <c r="NM60" s="31"/>
      <c r="NN60" s="31"/>
      <c r="NO60" s="31"/>
      <c r="NP60" s="31"/>
      <c r="NQ60" s="31"/>
      <c r="NR60" s="31"/>
      <c r="NS60" s="31"/>
      <c r="NT60" s="31"/>
      <c r="NU60" s="31"/>
      <c r="NV60" s="31"/>
      <c r="NW60" s="31"/>
      <c r="NX60" s="31"/>
      <c r="NY60" s="31"/>
      <c r="NZ60" s="31"/>
      <c r="OA60" s="31"/>
      <c r="OB60" s="31"/>
      <c r="OC60" s="31"/>
      <c r="OD60" s="31"/>
      <c r="OE60" s="31"/>
      <c r="OF60" s="31"/>
      <c r="OG60" s="31"/>
      <c r="OH60" s="31"/>
      <c r="OI60" s="31"/>
      <c r="OJ60" s="31"/>
      <c r="OK60" s="31"/>
      <c r="OL60" s="31"/>
      <c r="OM60" s="31"/>
      <c r="ON60" s="31"/>
      <c r="OO60" s="31"/>
      <c r="OP60" s="31"/>
      <c r="OQ60" s="31"/>
      <c r="OR60" s="31"/>
      <c r="OS60" s="31"/>
      <c r="OT60" s="31"/>
      <c r="OU60" s="31"/>
      <c r="OV60" s="31"/>
      <c r="OW60" s="31"/>
      <c r="OX60" s="31"/>
      <c r="OY60" s="31"/>
      <c r="OZ60" s="31"/>
      <c r="PA60" s="31"/>
      <c r="PB60" s="31"/>
      <c r="PC60" s="31"/>
      <c r="PD60" s="31"/>
      <c r="PE60" s="31"/>
      <c r="PF60" s="31"/>
      <c r="PG60" s="31"/>
      <c r="PH60" s="31"/>
      <c r="PI60" s="31"/>
      <c r="PJ60" s="31"/>
      <c r="PK60" s="31"/>
      <c r="PL60" s="31"/>
      <c r="PM60" s="31"/>
      <c r="PN60" s="31"/>
      <c r="PO60" s="31"/>
      <c r="PP60" s="31"/>
      <c r="PQ60" s="31"/>
      <c r="PR60" s="31"/>
      <c r="PS60" s="31"/>
      <c r="PT60" s="31"/>
      <c r="PU60" s="31"/>
      <c r="PV60" s="31"/>
      <c r="PW60" s="31"/>
      <c r="PX60" s="31"/>
      <c r="PY60" s="31"/>
      <c r="PZ60" s="31"/>
      <c r="QA60" s="31"/>
      <c r="QB60" s="31"/>
      <c r="QC60" s="31"/>
    </row>
    <row r="61" spans="1:445" x14ac:dyDescent="0.3">
      <c r="A61" s="37" t="s">
        <v>812</v>
      </c>
      <c r="B61" s="33" t="s">
        <v>48</v>
      </c>
      <c r="C61" s="33">
        <v>55</v>
      </c>
      <c r="D61" s="33" t="s">
        <v>44</v>
      </c>
      <c r="E61" s="33"/>
      <c r="F61" s="33">
        <v>399</v>
      </c>
      <c r="G61" s="33">
        <v>55</v>
      </c>
      <c r="H61" s="33"/>
      <c r="I61" s="33">
        <v>43</v>
      </c>
      <c r="J61" s="33">
        <v>43</v>
      </c>
      <c r="K61" s="33">
        <v>43</v>
      </c>
      <c r="L61" s="33">
        <v>43</v>
      </c>
      <c r="M61" s="33">
        <v>43</v>
      </c>
      <c r="N61" s="33">
        <v>43</v>
      </c>
      <c r="O61" s="33">
        <v>43</v>
      </c>
      <c r="P61" s="33">
        <v>43</v>
      </c>
      <c r="Q61" s="33"/>
      <c r="R61" s="33"/>
      <c r="S61" s="33"/>
      <c r="T61" s="34">
        <f t="shared" si="1"/>
        <v>399</v>
      </c>
      <c r="U61" s="34">
        <f t="shared" si="2"/>
        <v>0</v>
      </c>
      <c r="V61" s="35">
        <f t="shared" si="3"/>
        <v>1</v>
      </c>
      <c r="W61" s="15"/>
      <c r="X61" s="36" t="str">
        <f t="shared" si="4"/>
        <v/>
      </c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  <c r="AZ61" s="31"/>
      <c r="BA61" s="31"/>
      <c r="BB61" s="31"/>
      <c r="BC61" s="31"/>
      <c r="BD61" s="31"/>
      <c r="BE61" s="31"/>
      <c r="BF61" s="31"/>
      <c r="BG61" s="31"/>
      <c r="BH61" s="31"/>
      <c r="BI61" s="31"/>
      <c r="BJ61" s="31"/>
      <c r="BK61" s="31"/>
      <c r="BL61" s="31"/>
      <c r="BM61" s="31"/>
      <c r="BN61" s="31"/>
      <c r="BO61" s="31"/>
      <c r="BP61" s="31"/>
      <c r="BQ61" s="31"/>
      <c r="BR61" s="31"/>
      <c r="BS61" s="31"/>
      <c r="BT61" s="31"/>
      <c r="BU61" s="31"/>
      <c r="BV61" s="31"/>
      <c r="BW61" s="31"/>
      <c r="BX61" s="31"/>
      <c r="BY61" s="31"/>
      <c r="BZ61" s="31"/>
      <c r="CA61" s="31"/>
      <c r="CB61" s="31"/>
      <c r="CC61" s="31"/>
      <c r="CD61" s="31"/>
      <c r="CE61" s="31"/>
      <c r="CF61" s="31"/>
      <c r="CG61" s="31"/>
      <c r="CH61" s="31"/>
      <c r="CI61" s="31"/>
      <c r="CJ61" s="31"/>
      <c r="CK61" s="31"/>
      <c r="CL61" s="31"/>
      <c r="CM61" s="31"/>
      <c r="CN61" s="31"/>
      <c r="CO61" s="31"/>
      <c r="CP61" s="31"/>
      <c r="CQ61" s="31"/>
      <c r="CR61" s="31"/>
      <c r="CS61" s="31"/>
      <c r="CT61" s="31"/>
      <c r="CU61" s="31"/>
      <c r="CV61" s="31"/>
      <c r="CW61" s="31"/>
      <c r="CX61" s="31"/>
      <c r="CY61" s="31"/>
      <c r="CZ61" s="31"/>
      <c r="DA61" s="31"/>
      <c r="DB61" s="31"/>
      <c r="DC61" s="31"/>
      <c r="DD61" s="31"/>
      <c r="DE61" s="31"/>
      <c r="DF61" s="31"/>
      <c r="DG61" s="31"/>
      <c r="DH61" s="31"/>
      <c r="DI61" s="31"/>
      <c r="DJ61" s="31"/>
      <c r="DK61" s="31"/>
      <c r="DL61" s="31"/>
      <c r="DM61" s="31"/>
      <c r="DN61" s="31"/>
      <c r="DO61" s="31"/>
      <c r="DP61" s="31"/>
      <c r="DQ61" s="31"/>
      <c r="DR61" s="31"/>
      <c r="DS61" s="31"/>
      <c r="DT61" s="31"/>
      <c r="DU61" s="31"/>
      <c r="DV61" s="31"/>
      <c r="DW61" s="31"/>
      <c r="DX61" s="31"/>
      <c r="DY61" s="31"/>
      <c r="DZ61" s="31"/>
      <c r="EA61" s="31"/>
      <c r="EB61" s="31"/>
      <c r="EC61" s="31"/>
      <c r="ED61" s="31"/>
      <c r="EE61" s="31"/>
      <c r="EF61" s="31"/>
      <c r="EG61" s="31"/>
      <c r="EH61" s="31"/>
      <c r="EI61" s="31"/>
      <c r="EJ61" s="31"/>
      <c r="EK61" s="31"/>
      <c r="EL61" s="31"/>
      <c r="EM61" s="31"/>
      <c r="EN61" s="31"/>
      <c r="EO61" s="31"/>
      <c r="EP61" s="31"/>
      <c r="EQ61" s="31"/>
      <c r="ER61" s="31"/>
      <c r="ES61" s="31"/>
      <c r="ET61" s="31"/>
      <c r="EU61" s="31"/>
      <c r="EV61" s="31"/>
      <c r="EW61" s="31"/>
      <c r="EX61" s="31"/>
      <c r="EY61" s="31"/>
      <c r="EZ61" s="31"/>
      <c r="FA61" s="31"/>
      <c r="FB61" s="31"/>
      <c r="FC61" s="31"/>
      <c r="FD61" s="31"/>
      <c r="FE61" s="31"/>
      <c r="FF61" s="31"/>
      <c r="FG61" s="31"/>
      <c r="FH61" s="31"/>
      <c r="FI61" s="31"/>
      <c r="FJ61" s="31"/>
      <c r="FK61" s="31"/>
      <c r="FL61" s="31"/>
      <c r="FM61" s="31"/>
      <c r="FN61" s="31"/>
      <c r="FO61" s="31"/>
      <c r="FP61" s="31"/>
      <c r="FQ61" s="31"/>
      <c r="FR61" s="31"/>
      <c r="FS61" s="31"/>
      <c r="FT61" s="31"/>
      <c r="FU61" s="31"/>
      <c r="FV61" s="31"/>
      <c r="FW61" s="31"/>
      <c r="FX61" s="31"/>
      <c r="FY61" s="31"/>
      <c r="FZ61" s="31"/>
      <c r="GA61" s="31"/>
      <c r="GB61" s="31"/>
      <c r="GC61" s="31"/>
      <c r="GD61" s="31"/>
      <c r="GE61" s="31"/>
      <c r="GF61" s="31"/>
      <c r="GG61" s="31"/>
      <c r="GH61" s="31"/>
      <c r="GI61" s="31"/>
      <c r="GJ61" s="31"/>
      <c r="GK61" s="31"/>
      <c r="GL61" s="31"/>
      <c r="GM61" s="31"/>
      <c r="GN61" s="31"/>
      <c r="GO61" s="31"/>
      <c r="GP61" s="31"/>
      <c r="GQ61" s="31"/>
      <c r="GR61" s="31"/>
      <c r="GS61" s="31"/>
      <c r="GT61" s="31"/>
      <c r="GU61" s="31"/>
      <c r="GV61" s="31"/>
      <c r="GW61" s="31"/>
      <c r="GX61" s="31"/>
      <c r="GY61" s="31"/>
      <c r="GZ61" s="31"/>
      <c r="HA61" s="31"/>
      <c r="HB61" s="31"/>
      <c r="HC61" s="31"/>
      <c r="HD61" s="31"/>
      <c r="HE61" s="31"/>
      <c r="HF61" s="31"/>
      <c r="HG61" s="31"/>
      <c r="HH61" s="31"/>
      <c r="HI61" s="31"/>
      <c r="HJ61" s="31"/>
      <c r="HK61" s="31"/>
      <c r="HL61" s="31"/>
      <c r="HM61" s="31"/>
      <c r="HN61" s="31"/>
      <c r="HO61" s="31"/>
      <c r="HP61" s="31"/>
      <c r="HQ61" s="31"/>
      <c r="HR61" s="31"/>
      <c r="HS61" s="31"/>
      <c r="HT61" s="31"/>
      <c r="HU61" s="31"/>
      <c r="HV61" s="31"/>
      <c r="HW61" s="31"/>
      <c r="HX61" s="31"/>
      <c r="HY61" s="31"/>
      <c r="HZ61" s="31"/>
      <c r="IA61" s="31"/>
      <c r="IB61" s="31"/>
      <c r="IC61" s="31"/>
      <c r="ID61" s="31"/>
      <c r="IE61" s="31"/>
      <c r="IF61" s="31"/>
      <c r="IG61" s="31"/>
      <c r="IH61" s="31"/>
      <c r="II61" s="31"/>
      <c r="IJ61" s="31"/>
      <c r="IK61" s="31"/>
      <c r="IL61" s="31"/>
      <c r="IM61" s="31"/>
      <c r="IN61" s="31"/>
      <c r="IO61" s="31"/>
      <c r="IP61" s="31"/>
      <c r="IQ61" s="31"/>
      <c r="IR61" s="31"/>
      <c r="IS61" s="31"/>
      <c r="IT61" s="31"/>
      <c r="IU61" s="31"/>
      <c r="IV61" s="31"/>
      <c r="IW61" s="31"/>
      <c r="IX61" s="31"/>
      <c r="IY61" s="31"/>
      <c r="IZ61" s="31"/>
      <c r="JA61" s="31"/>
      <c r="JB61" s="31"/>
      <c r="JC61" s="31"/>
      <c r="JD61" s="31"/>
      <c r="JE61" s="31"/>
      <c r="JF61" s="31"/>
      <c r="JG61" s="31"/>
      <c r="JH61" s="31"/>
      <c r="JI61" s="31"/>
      <c r="JJ61" s="31"/>
      <c r="JK61" s="31"/>
      <c r="JL61" s="31"/>
      <c r="JM61" s="31"/>
      <c r="JN61" s="31"/>
      <c r="JO61" s="31"/>
      <c r="JP61" s="31"/>
      <c r="JQ61" s="31"/>
      <c r="JR61" s="31"/>
      <c r="JS61" s="31"/>
      <c r="JT61" s="31"/>
      <c r="JU61" s="31"/>
      <c r="JV61" s="31"/>
      <c r="JW61" s="31"/>
      <c r="JX61" s="31"/>
      <c r="JY61" s="31"/>
      <c r="JZ61" s="31"/>
      <c r="KA61" s="31"/>
      <c r="KB61" s="31"/>
      <c r="KC61" s="31"/>
      <c r="KD61" s="31"/>
      <c r="KE61" s="31"/>
      <c r="KF61" s="31"/>
      <c r="KG61" s="31"/>
      <c r="KH61" s="31"/>
      <c r="KI61" s="31"/>
      <c r="KJ61" s="31"/>
      <c r="KK61" s="31"/>
      <c r="KL61" s="31"/>
      <c r="KM61" s="31"/>
      <c r="KN61" s="31"/>
      <c r="KO61" s="31"/>
      <c r="KP61" s="31"/>
      <c r="KQ61" s="31"/>
      <c r="KR61" s="31"/>
      <c r="KS61" s="31"/>
      <c r="KT61" s="31"/>
      <c r="KU61" s="31"/>
      <c r="KV61" s="31"/>
      <c r="KW61" s="31"/>
      <c r="KX61" s="31"/>
      <c r="KY61" s="31"/>
      <c r="KZ61" s="31"/>
      <c r="LA61" s="31"/>
      <c r="LB61" s="31"/>
      <c r="LC61" s="31"/>
      <c r="LD61" s="31"/>
      <c r="LE61" s="31"/>
      <c r="LF61" s="31"/>
      <c r="LG61" s="31"/>
      <c r="LH61" s="31"/>
      <c r="LI61" s="31"/>
      <c r="LJ61" s="31"/>
      <c r="LK61" s="31"/>
      <c r="LL61" s="31"/>
      <c r="LM61" s="31"/>
      <c r="LN61" s="31"/>
      <c r="LO61" s="31"/>
      <c r="LP61" s="31"/>
      <c r="LQ61" s="31"/>
      <c r="LR61" s="31"/>
      <c r="LS61" s="31"/>
      <c r="LT61" s="31"/>
      <c r="LU61" s="31"/>
      <c r="LV61" s="31"/>
      <c r="LW61" s="31"/>
      <c r="LX61" s="31"/>
      <c r="LY61" s="31"/>
      <c r="LZ61" s="31"/>
      <c r="MA61" s="31"/>
      <c r="MB61" s="31"/>
      <c r="MC61" s="31"/>
      <c r="MD61" s="31"/>
      <c r="ME61" s="31"/>
      <c r="MF61" s="31"/>
      <c r="MG61" s="31"/>
      <c r="MH61" s="31"/>
      <c r="MI61" s="31"/>
      <c r="MJ61" s="31"/>
      <c r="MK61" s="31"/>
      <c r="ML61" s="31"/>
      <c r="MM61" s="31"/>
      <c r="MN61" s="31"/>
      <c r="MO61" s="31"/>
      <c r="MP61" s="31"/>
      <c r="MQ61" s="31"/>
      <c r="MR61" s="31"/>
      <c r="MS61" s="31"/>
      <c r="MT61" s="31"/>
      <c r="MU61" s="31"/>
      <c r="MV61" s="31"/>
      <c r="MW61" s="31"/>
      <c r="MX61" s="31"/>
      <c r="MY61" s="31"/>
      <c r="MZ61" s="31"/>
      <c r="NA61" s="31"/>
      <c r="NB61" s="31"/>
      <c r="NC61" s="31"/>
      <c r="ND61" s="31"/>
      <c r="NE61" s="31"/>
      <c r="NF61" s="31"/>
      <c r="NG61" s="31"/>
      <c r="NH61" s="31"/>
      <c r="NI61" s="31"/>
      <c r="NJ61" s="31"/>
      <c r="NK61" s="31"/>
      <c r="NL61" s="31"/>
      <c r="NM61" s="31"/>
      <c r="NN61" s="31"/>
      <c r="NO61" s="31"/>
      <c r="NP61" s="31"/>
      <c r="NQ61" s="31"/>
      <c r="NR61" s="31"/>
      <c r="NS61" s="31"/>
      <c r="NT61" s="31"/>
      <c r="NU61" s="31"/>
      <c r="NV61" s="31"/>
      <c r="NW61" s="31"/>
      <c r="NX61" s="31"/>
      <c r="NY61" s="31"/>
      <c r="NZ61" s="31"/>
      <c r="OA61" s="31"/>
      <c r="OB61" s="31"/>
      <c r="OC61" s="31"/>
      <c r="OD61" s="31"/>
      <c r="OE61" s="31"/>
      <c r="OF61" s="31"/>
      <c r="OG61" s="31"/>
      <c r="OH61" s="31"/>
      <c r="OI61" s="31"/>
      <c r="OJ61" s="31"/>
      <c r="OK61" s="31"/>
      <c r="OL61" s="31"/>
      <c r="OM61" s="31"/>
      <c r="ON61" s="31"/>
      <c r="OO61" s="31"/>
      <c r="OP61" s="31"/>
      <c r="OQ61" s="31"/>
      <c r="OR61" s="31"/>
      <c r="OS61" s="31"/>
      <c r="OT61" s="31"/>
      <c r="OU61" s="31"/>
      <c r="OV61" s="31"/>
      <c r="OW61" s="31"/>
      <c r="OX61" s="31"/>
      <c r="OY61" s="31"/>
      <c r="OZ61" s="31"/>
      <c r="PA61" s="31"/>
      <c r="PB61" s="31"/>
      <c r="PC61" s="31"/>
      <c r="PD61" s="31"/>
      <c r="PE61" s="31"/>
      <c r="PF61" s="31"/>
      <c r="PG61" s="31"/>
      <c r="PH61" s="31"/>
      <c r="PI61" s="31"/>
      <c r="PJ61" s="31"/>
      <c r="PK61" s="31"/>
      <c r="PL61" s="31"/>
      <c r="PM61" s="31"/>
      <c r="PN61" s="31"/>
      <c r="PO61" s="31"/>
      <c r="PP61" s="31"/>
      <c r="PQ61" s="31"/>
      <c r="PR61" s="31"/>
      <c r="PS61" s="31"/>
      <c r="PT61" s="31"/>
      <c r="PU61" s="31"/>
      <c r="PV61" s="31"/>
      <c r="PW61" s="31"/>
      <c r="PX61" s="31"/>
      <c r="PY61" s="31"/>
      <c r="PZ61" s="31"/>
      <c r="QA61" s="31"/>
      <c r="QB61" s="31"/>
      <c r="QC61" s="31"/>
    </row>
    <row r="62" spans="1:445" x14ac:dyDescent="0.3">
      <c r="A62" s="37" t="s">
        <v>749</v>
      </c>
      <c r="B62" s="33" t="s">
        <v>48</v>
      </c>
      <c r="C62" s="33">
        <v>35</v>
      </c>
      <c r="D62" s="33" t="s">
        <v>113</v>
      </c>
      <c r="E62" s="33"/>
      <c r="F62" s="33">
        <v>160</v>
      </c>
      <c r="G62" s="33">
        <v>160</v>
      </c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4">
        <f t="shared" si="1"/>
        <v>160</v>
      </c>
      <c r="U62" s="34">
        <f t="shared" si="2"/>
        <v>0</v>
      </c>
      <c r="V62" s="35">
        <f t="shared" si="3"/>
        <v>1</v>
      </c>
      <c r="W62" s="15"/>
      <c r="X62" s="36" t="str">
        <f t="shared" si="4"/>
        <v/>
      </c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B62" s="31"/>
      <c r="BC62" s="31"/>
      <c r="BD62" s="31"/>
      <c r="BE62" s="31"/>
      <c r="BF62" s="31"/>
      <c r="BG62" s="31"/>
      <c r="BH62" s="31"/>
      <c r="BI62" s="31"/>
      <c r="BJ62" s="31"/>
      <c r="BK62" s="31"/>
      <c r="BL62" s="31"/>
      <c r="BM62" s="31"/>
      <c r="BN62" s="31"/>
      <c r="BO62" s="31"/>
      <c r="BP62" s="31"/>
      <c r="BQ62" s="31"/>
      <c r="BR62" s="31"/>
      <c r="BS62" s="31"/>
      <c r="BT62" s="31"/>
      <c r="BU62" s="31"/>
      <c r="BV62" s="31"/>
      <c r="BW62" s="31"/>
      <c r="BX62" s="31"/>
      <c r="BY62" s="31"/>
      <c r="BZ62" s="31"/>
      <c r="CA62" s="31"/>
      <c r="CB62" s="31"/>
      <c r="CC62" s="31"/>
      <c r="CD62" s="31"/>
      <c r="CE62" s="31"/>
      <c r="CF62" s="31"/>
      <c r="CG62" s="31"/>
      <c r="CH62" s="31"/>
      <c r="CI62" s="31"/>
      <c r="CJ62" s="31"/>
      <c r="CK62" s="31"/>
      <c r="CL62" s="31"/>
      <c r="CM62" s="31"/>
      <c r="CN62" s="31"/>
      <c r="CO62" s="31"/>
      <c r="CP62" s="31"/>
      <c r="CQ62" s="31"/>
      <c r="CR62" s="31"/>
      <c r="CS62" s="31"/>
      <c r="CT62" s="31"/>
      <c r="CU62" s="31"/>
      <c r="CV62" s="31"/>
      <c r="CW62" s="31"/>
      <c r="CX62" s="31"/>
      <c r="CY62" s="31"/>
      <c r="CZ62" s="31"/>
      <c r="DA62" s="31"/>
      <c r="DB62" s="31"/>
      <c r="DC62" s="31"/>
      <c r="DD62" s="31"/>
      <c r="DE62" s="31"/>
      <c r="DF62" s="31"/>
      <c r="DG62" s="31"/>
      <c r="DH62" s="31"/>
      <c r="DI62" s="31"/>
      <c r="DJ62" s="31"/>
      <c r="DK62" s="31"/>
      <c r="DL62" s="31"/>
      <c r="DM62" s="31"/>
      <c r="DN62" s="31"/>
      <c r="DO62" s="31"/>
      <c r="DP62" s="31"/>
      <c r="DQ62" s="31"/>
      <c r="DR62" s="31"/>
      <c r="DS62" s="31"/>
      <c r="DT62" s="31"/>
      <c r="DU62" s="31"/>
      <c r="DV62" s="31"/>
      <c r="DW62" s="31"/>
      <c r="DX62" s="31"/>
      <c r="DY62" s="31"/>
      <c r="DZ62" s="31"/>
      <c r="EA62" s="31"/>
      <c r="EB62" s="31"/>
      <c r="EC62" s="31"/>
      <c r="ED62" s="31"/>
      <c r="EE62" s="31"/>
      <c r="EF62" s="31"/>
      <c r="EG62" s="31"/>
      <c r="EH62" s="31"/>
      <c r="EI62" s="31"/>
      <c r="EJ62" s="31"/>
      <c r="EK62" s="31"/>
      <c r="EL62" s="31"/>
      <c r="EM62" s="31"/>
      <c r="EN62" s="31"/>
      <c r="EO62" s="31"/>
      <c r="EP62" s="31"/>
      <c r="EQ62" s="31"/>
      <c r="ER62" s="31"/>
      <c r="ES62" s="31"/>
      <c r="ET62" s="31"/>
      <c r="EU62" s="31"/>
      <c r="EV62" s="31"/>
      <c r="EW62" s="31"/>
      <c r="EX62" s="31"/>
      <c r="EY62" s="31"/>
      <c r="EZ62" s="31"/>
      <c r="FA62" s="31"/>
      <c r="FB62" s="31"/>
      <c r="FC62" s="31"/>
      <c r="FD62" s="31"/>
      <c r="FE62" s="31"/>
      <c r="FF62" s="31"/>
      <c r="FG62" s="31"/>
      <c r="FH62" s="31"/>
      <c r="FI62" s="31"/>
      <c r="FJ62" s="31"/>
      <c r="FK62" s="31"/>
      <c r="FL62" s="31"/>
      <c r="FM62" s="31"/>
      <c r="FN62" s="31"/>
      <c r="FO62" s="31"/>
      <c r="FP62" s="31"/>
      <c r="FQ62" s="31"/>
      <c r="FR62" s="31"/>
      <c r="FS62" s="31"/>
      <c r="FT62" s="31"/>
      <c r="FU62" s="31"/>
      <c r="FV62" s="31"/>
      <c r="FW62" s="31"/>
      <c r="FX62" s="31"/>
      <c r="FY62" s="31"/>
      <c r="FZ62" s="31"/>
      <c r="GA62" s="31"/>
      <c r="GB62" s="31"/>
      <c r="GC62" s="31"/>
      <c r="GD62" s="31"/>
      <c r="GE62" s="31"/>
      <c r="GF62" s="31"/>
      <c r="GG62" s="31"/>
      <c r="GH62" s="31"/>
      <c r="GI62" s="31"/>
      <c r="GJ62" s="31"/>
      <c r="GK62" s="31"/>
      <c r="GL62" s="31"/>
      <c r="GM62" s="31"/>
      <c r="GN62" s="31"/>
      <c r="GO62" s="31"/>
      <c r="GP62" s="31"/>
      <c r="GQ62" s="31"/>
      <c r="GR62" s="31"/>
      <c r="GS62" s="31"/>
      <c r="GT62" s="31"/>
      <c r="GU62" s="31"/>
      <c r="GV62" s="31"/>
      <c r="GW62" s="31"/>
      <c r="GX62" s="31"/>
      <c r="GY62" s="31"/>
      <c r="GZ62" s="31"/>
      <c r="HA62" s="31"/>
      <c r="HB62" s="31"/>
      <c r="HC62" s="31"/>
      <c r="HD62" s="31"/>
      <c r="HE62" s="31"/>
      <c r="HF62" s="31"/>
      <c r="HG62" s="31"/>
      <c r="HH62" s="31"/>
      <c r="HI62" s="31"/>
      <c r="HJ62" s="31"/>
      <c r="HK62" s="31"/>
      <c r="HL62" s="31"/>
      <c r="HM62" s="31"/>
      <c r="HN62" s="31"/>
      <c r="HO62" s="31"/>
      <c r="HP62" s="31"/>
      <c r="HQ62" s="31"/>
      <c r="HR62" s="31"/>
      <c r="HS62" s="31"/>
      <c r="HT62" s="31"/>
      <c r="HU62" s="31"/>
      <c r="HV62" s="31"/>
      <c r="HW62" s="31"/>
      <c r="HX62" s="31"/>
      <c r="HY62" s="31"/>
      <c r="HZ62" s="31"/>
      <c r="IA62" s="31"/>
      <c r="IB62" s="31"/>
      <c r="IC62" s="31"/>
      <c r="ID62" s="31"/>
      <c r="IE62" s="31"/>
      <c r="IF62" s="31"/>
      <c r="IG62" s="31"/>
      <c r="IH62" s="31"/>
      <c r="II62" s="31"/>
      <c r="IJ62" s="31"/>
      <c r="IK62" s="31"/>
      <c r="IL62" s="31"/>
      <c r="IM62" s="31"/>
      <c r="IN62" s="31"/>
      <c r="IO62" s="31"/>
      <c r="IP62" s="31"/>
      <c r="IQ62" s="31"/>
      <c r="IR62" s="31"/>
      <c r="IS62" s="31"/>
      <c r="IT62" s="31"/>
      <c r="IU62" s="31"/>
      <c r="IV62" s="31"/>
      <c r="IW62" s="31"/>
      <c r="IX62" s="31"/>
      <c r="IY62" s="31"/>
      <c r="IZ62" s="31"/>
      <c r="JA62" s="31"/>
      <c r="JB62" s="31"/>
      <c r="JC62" s="31"/>
      <c r="JD62" s="31"/>
      <c r="JE62" s="31"/>
      <c r="JF62" s="31"/>
      <c r="JG62" s="31"/>
      <c r="JH62" s="31"/>
      <c r="JI62" s="31"/>
      <c r="JJ62" s="31"/>
      <c r="JK62" s="31"/>
      <c r="JL62" s="31"/>
      <c r="JM62" s="31"/>
      <c r="JN62" s="31"/>
      <c r="JO62" s="31"/>
      <c r="JP62" s="31"/>
      <c r="JQ62" s="31"/>
      <c r="JR62" s="31"/>
      <c r="JS62" s="31"/>
      <c r="JT62" s="31"/>
      <c r="JU62" s="31"/>
      <c r="JV62" s="31"/>
      <c r="JW62" s="31"/>
      <c r="JX62" s="31"/>
      <c r="JY62" s="31"/>
      <c r="JZ62" s="31"/>
      <c r="KA62" s="31"/>
      <c r="KB62" s="31"/>
      <c r="KC62" s="31"/>
      <c r="KD62" s="31"/>
      <c r="KE62" s="31"/>
      <c r="KF62" s="31"/>
      <c r="KG62" s="31"/>
      <c r="KH62" s="31"/>
      <c r="KI62" s="31"/>
      <c r="KJ62" s="31"/>
      <c r="KK62" s="31"/>
      <c r="KL62" s="31"/>
      <c r="KM62" s="31"/>
      <c r="KN62" s="31"/>
      <c r="KO62" s="31"/>
      <c r="KP62" s="31"/>
      <c r="KQ62" s="31"/>
      <c r="KR62" s="31"/>
      <c r="KS62" s="31"/>
      <c r="KT62" s="31"/>
      <c r="KU62" s="31"/>
      <c r="KV62" s="31"/>
      <c r="KW62" s="31"/>
      <c r="KX62" s="31"/>
      <c r="KY62" s="31"/>
      <c r="KZ62" s="31"/>
      <c r="LA62" s="31"/>
      <c r="LB62" s="31"/>
      <c r="LC62" s="31"/>
      <c r="LD62" s="31"/>
      <c r="LE62" s="31"/>
      <c r="LF62" s="31"/>
      <c r="LG62" s="31"/>
      <c r="LH62" s="31"/>
      <c r="LI62" s="31"/>
      <c r="LJ62" s="31"/>
      <c r="LK62" s="31"/>
      <c r="LL62" s="31"/>
      <c r="LM62" s="31"/>
      <c r="LN62" s="31"/>
      <c r="LO62" s="31"/>
      <c r="LP62" s="31"/>
      <c r="LQ62" s="31"/>
      <c r="LR62" s="31"/>
      <c r="LS62" s="31"/>
      <c r="LT62" s="31"/>
      <c r="LU62" s="31"/>
      <c r="LV62" s="31"/>
      <c r="LW62" s="31"/>
      <c r="LX62" s="31"/>
      <c r="LY62" s="31"/>
      <c r="LZ62" s="31"/>
      <c r="MA62" s="31"/>
      <c r="MB62" s="31"/>
      <c r="MC62" s="31"/>
      <c r="MD62" s="31"/>
      <c r="ME62" s="31"/>
      <c r="MF62" s="31"/>
      <c r="MG62" s="31"/>
      <c r="MH62" s="31"/>
      <c r="MI62" s="31"/>
      <c r="MJ62" s="31"/>
      <c r="MK62" s="31"/>
      <c r="ML62" s="31"/>
      <c r="MM62" s="31"/>
      <c r="MN62" s="31"/>
      <c r="MO62" s="31"/>
      <c r="MP62" s="31"/>
      <c r="MQ62" s="31"/>
      <c r="MR62" s="31"/>
      <c r="MS62" s="31"/>
      <c r="MT62" s="31"/>
      <c r="MU62" s="31"/>
      <c r="MV62" s="31"/>
      <c r="MW62" s="31"/>
      <c r="MX62" s="31"/>
      <c r="MY62" s="31"/>
      <c r="MZ62" s="31"/>
      <c r="NA62" s="31"/>
      <c r="NB62" s="31"/>
      <c r="NC62" s="31"/>
      <c r="ND62" s="31"/>
      <c r="NE62" s="31"/>
      <c r="NF62" s="31"/>
      <c r="NG62" s="31"/>
      <c r="NH62" s="31"/>
      <c r="NI62" s="31"/>
      <c r="NJ62" s="31"/>
      <c r="NK62" s="31"/>
      <c r="NL62" s="31"/>
      <c r="NM62" s="31"/>
      <c r="NN62" s="31"/>
      <c r="NO62" s="31"/>
      <c r="NP62" s="31"/>
      <c r="NQ62" s="31"/>
      <c r="NR62" s="31"/>
      <c r="NS62" s="31"/>
      <c r="NT62" s="31"/>
      <c r="NU62" s="31"/>
      <c r="NV62" s="31"/>
      <c r="NW62" s="31"/>
      <c r="NX62" s="31"/>
      <c r="NY62" s="31"/>
      <c r="NZ62" s="31"/>
      <c r="OA62" s="31"/>
      <c r="OB62" s="31"/>
      <c r="OC62" s="31"/>
      <c r="OD62" s="31"/>
      <c r="OE62" s="31"/>
      <c r="OF62" s="31"/>
      <c r="OG62" s="31"/>
      <c r="OH62" s="31"/>
      <c r="OI62" s="31"/>
      <c r="OJ62" s="31"/>
      <c r="OK62" s="31"/>
      <c r="OL62" s="31"/>
      <c r="OM62" s="31"/>
      <c r="ON62" s="31"/>
      <c r="OO62" s="31"/>
      <c r="OP62" s="31"/>
      <c r="OQ62" s="31"/>
      <c r="OR62" s="31"/>
      <c r="OS62" s="31"/>
      <c r="OT62" s="31"/>
      <c r="OU62" s="31"/>
      <c r="OV62" s="31"/>
      <c r="OW62" s="31"/>
      <c r="OX62" s="31"/>
      <c r="OY62" s="31"/>
      <c r="OZ62" s="31"/>
      <c r="PA62" s="31"/>
      <c r="PB62" s="31"/>
      <c r="PC62" s="31"/>
      <c r="PD62" s="31"/>
      <c r="PE62" s="31"/>
      <c r="PF62" s="31"/>
      <c r="PG62" s="31"/>
      <c r="PH62" s="31"/>
      <c r="PI62" s="31"/>
      <c r="PJ62" s="31"/>
      <c r="PK62" s="31"/>
      <c r="PL62" s="31"/>
      <c r="PM62" s="31"/>
      <c r="PN62" s="31"/>
      <c r="PO62" s="31"/>
      <c r="PP62" s="31"/>
      <c r="PQ62" s="31"/>
      <c r="PR62" s="31"/>
      <c r="PS62" s="31"/>
      <c r="PT62" s="31"/>
      <c r="PU62" s="31"/>
      <c r="PV62" s="31"/>
      <c r="PW62" s="31"/>
      <c r="PX62" s="31"/>
      <c r="PY62" s="31"/>
      <c r="PZ62" s="31"/>
      <c r="QA62" s="31"/>
      <c r="QB62" s="31"/>
      <c r="QC62" s="31"/>
    </row>
    <row r="63" spans="1:445" x14ac:dyDescent="0.3">
      <c r="A63" s="37" t="s">
        <v>951</v>
      </c>
      <c r="B63" s="33" t="s">
        <v>49</v>
      </c>
      <c r="C63" s="33">
        <v>104</v>
      </c>
      <c r="D63" s="33" t="s">
        <v>41</v>
      </c>
      <c r="E63" s="33"/>
      <c r="F63" s="33">
        <v>735</v>
      </c>
      <c r="G63" s="33">
        <v>55</v>
      </c>
      <c r="H63" s="33"/>
      <c r="I63" s="33">
        <v>85</v>
      </c>
      <c r="J63" s="33">
        <v>85</v>
      </c>
      <c r="K63" s="33">
        <v>85</v>
      </c>
      <c r="L63" s="33">
        <v>85</v>
      </c>
      <c r="M63" s="33">
        <v>85</v>
      </c>
      <c r="N63" s="33">
        <v>90</v>
      </c>
      <c r="O63" s="33">
        <v>85</v>
      </c>
      <c r="P63" s="33">
        <v>80</v>
      </c>
      <c r="Q63" s="33"/>
      <c r="R63" s="33"/>
      <c r="S63" s="33"/>
      <c r="T63" s="34">
        <f t="shared" si="1"/>
        <v>735</v>
      </c>
      <c r="U63" s="34">
        <f t="shared" si="2"/>
        <v>0</v>
      </c>
      <c r="V63" s="35">
        <f t="shared" si="3"/>
        <v>1</v>
      </c>
      <c r="W63" s="15"/>
      <c r="X63" s="36" t="str">
        <f t="shared" si="4"/>
        <v/>
      </c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  <c r="BJ63" s="31"/>
      <c r="BK63" s="31"/>
      <c r="BL63" s="31"/>
      <c r="BM63" s="31"/>
      <c r="BN63" s="31"/>
      <c r="BO63" s="31"/>
      <c r="BP63" s="31"/>
      <c r="BQ63" s="31"/>
      <c r="BR63" s="31"/>
      <c r="BS63" s="31"/>
      <c r="BT63" s="31"/>
      <c r="BU63" s="31"/>
      <c r="BV63" s="31"/>
      <c r="BW63" s="31"/>
      <c r="BX63" s="31"/>
      <c r="BY63" s="31"/>
      <c r="BZ63" s="31"/>
      <c r="CA63" s="31"/>
      <c r="CB63" s="31"/>
      <c r="CC63" s="31"/>
      <c r="CD63" s="31"/>
      <c r="CE63" s="31"/>
      <c r="CF63" s="31"/>
      <c r="CG63" s="31"/>
      <c r="CH63" s="31"/>
      <c r="CI63" s="31"/>
      <c r="CJ63" s="31"/>
      <c r="CK63" s="31"/>
      <c r="CL63" s="31"/>
      <c r="CM63" s="31"/>
      <c r="CN63" s="31"/>
      <c r="CO63" s="31"/>
      <c r="CP63" s="31"/>
      <c r="CQ63" s="31"/>
      <c r="CR63" s="31"/>
      <c r="CS63" s="31"/>
      <c r="CT63" s="31"/>
      <c r="CU63" s="31"/>
      <c r="CV63" s="31"/>
      <c r="CW63" s="31"/>
      <c r="CX63" s="31"/>
      <c r="CY63" s="31"/>
      <c r="CZ63" s="31"/>
      <c r="DA63" s="31"/>
      <c r="DB63" s="31"/>
      <c r="DC63" s="31"/>
      <c r="DD63" s="31"/>
      <c r="DE63" s="31"/>
      <c r="DF63" s="31"/>
      <c r="DG63" s="31"/>
      <c r="DH63" s="31"/>
      <c r="DI63" s="31"/>
      <c r="DJ63" s="31"/>
      <c r="DK63" s="31"/>
      <c r="DL63" s="31"/>
      <c r="DM63" s="31"/>
      <c r="DN63" s="31"/>
      <c r="DO63" s="31"/>
      <c r="DP63" s="31"/>
      <c r="DQ63" s="31"/>
      <c r="DR63" s="31"/>
      <c r="DS63" s="31"/>
      <c r="DT63" s="31"/>
      <c r="DU63" s="31"/>
      <c r="DV63" s="31"/>
      <c r="DW63" s="31"/>
      <c r="DX63" s="31"/>
      <c r="DY63" s="31"/>
      <c r="DZ63" s="31"/>
      <c r="EA63" s="31"/>
      <c r="EB63" s="31"/>
      <c r="EC63" s="31"/>
      <c r="ED63" s="31"/>
      <c r="EE63" s="31"/>
      <c r="EF63" s="31"/>
      <c r="EG63" s="31"/>
      <c r="EH63" s="31"/>
      <c r="EI63" s="31"/>
      <c r="EJ63" s="31"/>
      <c r="EK63" s="31"/>
      <c r="EL63" s="31"/>
      <c r="EM63" s="31"/>
      <c r="EN63" s="31"/>
      <c r="EO63" s="31"/>
      <c r="EP63" s="31"/>
      <c r="EQ63" s="31"/>
      <c r="ER63" s="31"/>
      <c r="ES63" s="31"/>
      <c r="ET63" s="31"/>
      <c r="EU63" s="31"/>
      <c r="EV63" s="31"/>
      <c r="EW63" s="31"/>
      <c r="EX63" s="31"/>
      <c r="EY63" s="31"/>
      <c r="EZ63" s="31"/>
      <c r="FA63" s="31"/>
      <c r="FB63" s="31"/>
      <c r="FC63" s="31"/>
      <c r="FD63" s="31"/>
      <c r="FE63" s="31"/>
      <c r="FF63" s="31"/>
      <c r="FG63" s="31"/>
      <c r="FH63" s="31"/>
      <c r="FI63" s="31"/>
      <c r="FJ63" s="31"/>
      <c r="FK63" s="31"/>
      <c r="FL63" s="31"/>
      <c r="FM63" s="31"/>
      <c r="FN63" s="31"/>
      <c r="FO63" s="31"/>
      <c r="FP63" s="31"/>
      <c r="FQ63" s="31"/>
      <c r="FR63" s="31"/>
      <c r="FS63" s="31"/>
      <c r="FT63" s="31"/>
      <c r="FU63" s="31"/>
      <c r="FV63" s="31"/>
      <c r="FW63" s="31"/>
      <c r="FX63" s="31"/>
      <c r="FY63" s="31"/>
      <c r="FZ63" s="31"/>
      <c r="GA63" s="31"/>
      <c r="GB63" s="31"/>
      <c r="GC63" s="31"/>
      <c r="GD63" s="31"/>
      <c r="GE63" s="31"/>
      <c r="GF63" s="31"/>
      <c r="GG63" s="31"/>
      <c r="GH63" s="31"/>
      <c r="GI63" s="31"/>
      <c r="GJ63" s="31"/>
      <c r="GK63" s="31"/>
      <c r="GL63" s="31"/>
      <c r="GM63" s="31"/>
      <c r="GN63" s="31"/>
      <c r="GO63" s="31"/>
      <c r="GP63" s="31"/>
      <c r="GQ63" s="31"/>
      <c r="GR63" s="31"/>
      <c r="GS63" s="31"/>
      <c r="GT63" s="31"/>
      <c r="GU63" s="31"/>
      <c r="GV63" s="31"/>
      <c r="GW63" s="31"/>
      <c r="GX63" s="31"/>
      <c r="GY63" s="31"/>
      <c r="GZ63" s="31"/>
      <c r="HA63" s="31"/>
      <c r="HB63" s="31"/>
      <c r="HC63" s="31"/>
      <c r="HD63" s="31"/>
      <c r="HE63" s="31"/>
      <c r="HF63" s="31"/>
      <c r="HG63" s="31"/>
      <c r="HH63" s="31"/>
      <c r="HI63" s="31"/>
      <c r="HJ63" s="31"/>
      <c r="HK63" s="31"/>
      <c r="HL63" s="31"/>
      <c r="HM63" s="31"/>
      <c r="HN63" s="31"/>
      <c r="HO63" s="31"/>
      <c r="HP63" s="31"/>
      <c r="HQ63" s="31"/>
      <c r="HR63" s="31"/>
      <c r="HS63" s="31"/>
      <c r="HT63" s="31"/>
      <c r="HU63" s="31"/>
      <c r="HV63" s="31"/>
      <c r="HW63" s="31"/>
      <c r="HX63" s="31"/>
      <c r="HY63" s="31"/>
      <c r="HZ63" s="31"/>
      <c r="IA63" s="31"/>
      <c r="IB63" s="31"/>
      <c r="IC63" s="31"/>
      <c r="ID63" s="31"/>
      <c r="IE63" s="31"/>
      <c r="IF63" s="31"/>
      <c r="IG63" s="31"/>
      <c r="IH63" s="31"/>
      <c r="II63" s="31"/>
      <c r="IJ63" s="31"/>
      <c r="IK63" s="31"/>
      <c r="IL63" s="31"/>
      <c r="IM63" s="31"/>
      <c r="IN63" s="31"/>
      <c r="IO63" s="31"/>
      <c r="IP63" s="31"/>
      <c r="IQ63" s="31"/>
      <c r="IR63" s="31"/>
      <c r="IS63" s="31"/>
      <c r="IT63" s="31"/>
      <c r="IU63" s="31"/>
      <c r="IV63" s="31"/>
      <c r="IW63" s="31"/>
      <c r="IX63" s="31"/>
      <c r="IY63" s="31"/>
      <c r="IZ63" s="31"/>
      <c r="JA63" s="31"/>
      <c r="JB63" s="31"/>
      <c r="JC63" s="31"/>
      <c r="JD63" s="31"/>
      <c r="JE63" s="31"/>
      <c r="JF63" s="31"/>
      <c r="JG63" s="31"/>
      <c r="JH63" s="31"/>
      <c r="JI63" s="31"/>
      <c r="JJ63" s="31"/>
      <c r="JK63" s="31"/>
      <c r="JL63" s="31"/>
      <c r="JM63" s="31"/>
      <c r="JN63" s="31"/>
      <c r="JO63" s="31"/>
      <c r="JP63" s="31"/>
      <c r="JQ63" s="31"/>
      <c r="JR63" s="31"/>
      <c r="JS63" s="31"/>
      <c r="JT63" s="31"/>
      <c r="JU63" s="31"/>
      <c r="JV63" s="31"/>
      <c r="JW63" s="31"/>
      <c r="JX63" s="31"/>
      <c r="JY63" s="31"/>
      <c r="JZ63" s="31"/>
      <c r="KA63" s="31"/>
      <c r="KB63" s="31"/>
      <c r="KC63" s="31"/>
      <c r="KD63" s="31"/>
      <c r="KE63" s="31"/>
      <c r="KF63" s="31"/>
      <c r="KG63" s="31"/>
      <c r="KH63" s="31"/>
      <c r="KI63" s="31"/>
      <c r="KJ63" s="31"/>
      <c r="KK63" s="31"/>
      <c r="KL63" s="31"/>
      <c r="KM63" s="31"/>
      <c r="KN63" s="31"/>
      <c r="KO63" s="31"/>
      <c r="KP63" s="31"/>
      <c r="KQ63" s="31"/>
      <c r="KR63" s="31"/>
      <c r="KS63" s="31"/>
      <c r="KT63" s="31"/>
      <c r="KU63" s="31"/>
      <c r="KV63" s="31"/>
      <c r="KW63" s="31"/>
      <c r="KX63" s="31"/>
      <c r="KY63" s="31"/>
      <c r="KZ63" s="31"/>
      <c r="LA63" s="31"/>
      <c r="LB63" s="31"/>
      <c r="LC63" s="31"/>
      <c r="LD63" s="31"/>
      <c r="LE63" s="31"/>
      <c r="LF63" s="31"/>
      <c r="LG63" s="31"/>
      <c r="LH63" s="31"/>
      <c r="LI63" s="31"/>
      <c r="LJ63" s="31"/>
      <c r="LK63" s="31"/>
      <c r="LL63" s="31"/>
      <c r="LM63" s="31"/>
      <c r="LN63" s="31"/>
      <c r="LO63" s="31"/>
      <c r="LP63" s="31"/>
      <c r="LQ63" s="31"/>
      <c r="LR63" s="31"/>
      <c r="LS63" s="31"/>
      <c r="LT63" s="31"/>
      <c r="LU63" s="31"/>
      <c r="LV63" s="31"/>
      <c r="LW63" s="31"/>
      <c r="LX63" s="31"/>
      <c r="LY63" s="31"/>
      <c r="LZ63" s="31"/>
      <c r="MA63" s="31"/>
      <c r="MB63" s="31"/>
      <c r="MC63" s="31"/>
      <c r="MD63" s="31"/>
      <c r="ME63" s="31"/>
      <c r="MF63" s="31"/>
      <c r="MG63" s="31"/>
      <c r="MH63" s="31"/>
      <c r="MI63" s="31"/>
      <c r="MJ63" s="31"/>
      <c r="MK63" s="31"/>
      <c r="ML63" s="31"/>
      <c r="MM63" s="31"/>
      <c r="MN63" s="31"/>
      <c r="MO63" s="31"/>
      <c r="MP63" s="31"/>
      <c r="MQ63" s="31"/>
      <c r="MR63" s="31"/>
      <c r="MS63" s="31"/>
      <c r="MT63" s="31"/>
      <c r="MU63" s="31"/>
      <c r="MV63" s="31"/>
      <c r="MW63" s="31"/>
      <c r="MX63" s="31"/>
      <c r="MY63" s="31"/>
      <c r="MZ63" s="31"/>
      <c r="NA63" s="31"/>
      <c r="NB63" s="31"/>
      <c r="NC63" s="31"/>
      <c r="ND63" s="31"/>
      <c r="NE63" s="31"/>
      <c r="NF63" s="31"/>
      <c r="NG63" s="31"/>
      <c r="NH63" s="31"/>
      <c r="NI63" s="31"/>
      <c r="NJ63" s="31"/>
      <c r="NK63" s="31"/>
      <c r="NL63" s="31"/>
      <c r="NM63" s="31"/>
      <c r="NN63" s="31"/>
      <c r="NO63" s="31"/>
      <c r="NP63" s="31"/>
      <c r="NQ63" s="31"/>
      <c r="NR63" s="31"/>
      <c r="NS63" s="31"/>
      <c r="NT63" s="31"/>
      <c r="NU63" s="31"/>
      <c r="NV63" s="31"/>
      <c r="NW63" s="31"/>
      <c r="NX63" s="31"/>
      <c r="NY63" s="31"/>
      <c r="NZ63" s="31"/>
      <c r="OA63" s="31"/>
      <c r="OB63" s="31"/>
      <c r="OC63" s="31"/>
      <c r="OD63" s="31"/>
      <c r="OE63" s="31"/>
      <c r="OF63" s="31"/>
      <c r="OG63" s="31"/>
      <c r="OH63" s="31"/>
      <c r="OI63" s="31"/>
      <c r="OJ63" s="31"/>
      <c r="OK63" s="31"/>
      <c r="OL63" s="31"/>
      <c r="OM63" s="31"/>
      <c r="ON63" s="31"/>
      <c r="OO63" s="31"/>
      <c r="OP63" s="31"/>
      <c r="OQ63" s="31"/>
      <c r="OR63" s="31"/>
      <c r="OS63" s="31"/>
      <c r="OT63" s="31"/>
      <c r="OU63" s="31"/>
      <c r="OV63" s="31"/>
      <c r="OW63" s="31"/>
      <c r="OX63" s="31"/>
      <c r="OY63" s="31"/>
      <c r="OZ63" s="31"/>
      <c r="PA63" s="31"/>
      <c r="PB63" s="31"/>
      <c r="PC63" s="31"/>
      <c r="PD63" s="31"/>
      <c r="PE63" s="31"/>
      <c r="PF63" s="31"/>
      <c r="PG63" s="31"/>
      <c r="PH63" s="31"/>
      <c r="PI63" s="31"/>
      <c r="PJ63" s="31"/>
      <c r="PK63" s="31"/>
      <c r="PL63" s="31"/>
      <c r="PM63" s="31"/>
      <c r="PN63" s="31"/>
      <c r="PO63" s="31"/>
      <c r="PP63" s="31"/>
      <c r="PQ63" s="31"/>
      <c r="PR63" s="31"/>
      <c r="PS63" s="31"/>
      <c r="PT63" s="31"/>
      <c r="PU63" s="31"/>
      <c r="PV63" s="31"/>
      <c r="PW63" s="31"/>
      <c r="PX63" s="31"/>
      <c r="PY63" s="31"/>
      <c r="PZ63" s="31"/>
      <c r="QA63" s="31"/>
      <c r="QB63" s="31"/>
      <c r="QC63" s="31"/>
    </row>
    <row r="64" spans="1:445" ht="18" customHeight="1" x14ac:dyDescent="0.3">
      <c r="A64" s="37" t="s">
        <v>61</v>
      </c>
      <c r="B64" s="33" t="s">
        <v>49</v>
      </c>
      <c r="C64" s="33">
        <v>95</v>
      </c>
      <c r="D64" s="33" t="s">
        <v>39</v>
      </c>
      <c r="E64" s="33"/>
      <c r="F64" s="33">
        <v>895</v>
      </c>
      <c r="G64" s="33"/>
      <c r="H64" s="33"/>
      <c r="I64" s="33">
        <v>105</v>
      </c>
      <c r="J64" s="33">
        <v>105</v>
      </c>
      <c r="K64" s="33">
        <v>105</v>
      </c>
      <c r="L64" s="33">
        <v>105</v>
      </c>
      <c r="M64" s="33">
        <v>105</v>
      </c>
      <c r="N64" s="33">
        <v>105</v>
      </c>
      <c r="O64" s="33">
        <v>105</v>
      </c>
      <c r="P64" s="33">
        <v>160</v>
      </c>
      <c r="Q64" s="33"/>
      <c r="R64" s="33"/>
      <c r="S64" s="33"/>
      <c r="T64" s="34">
        <f t="shared" si="1"/>
        <v>895</v>
      </c>
      <c r="U64" s="34">
        <f t="shared" si="2"/>
        <v>0</v>
      </c>
      <c r="V64" s="35">
        <f t="shared" si="3"/>
        <v>1</v>
      </c>
      <c r="W64" s="13"/>
      <c r="X64" s="36" t="str">
        <f t="shared" si="4"/>
        <v/>
      </c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  <c r="BJ64" s="31"/>
      <c r="BK64" s="31"/>
      <c r="BL64" s="31"/>
      <c r="BM64" s="31"/>
      <c r="BN64" s="31"/>
      <c r="BO64" s="31"/>
      <c r="BP64" s="31"/>
      <c r="BQ64" s="31"/>
      <c r="BR64" s="31"/>
      <c r="BS64" s="31"/>
      <c r="BT64" s="31"/>
      <c r="BU64" s="31"/>
      <c r="BV64" s="31"/>
      <c r="BW64" s="31"/>
      <c r="BX64" s="31"/>
      <c r="BY64" s="31"/>
      <c r="BZ64" s="31"/>
      <c r="CA64" s="31"/>
      <c r="CB64" s="31"/>
      <c r="CC64" s="31"/>
      <c r="CD64" s="31"/>
      <c r="CE64" s="31"/>
      <c r="CF64" s="31"/>
      <c r="CG64" s="31"/>
      <c r="CH64" s="31"/>
      <c r="CI64" s="31"/>
      <c r="CJ64" s="31"/>
      <c r="CK64" s="31"/>
      <c r="CL64" s="31"/>
      <c r="CM64" s="31"/>
      <c r="CN64" s="31"/>
      <c r="CO64" s="31"/>
      <c r="CP64" s="31"/>
      <c r="CQ64" s="31"/>
      <c r="CR64" s="31"/>
      <c r="CS64" s="31"/>
      <c r="CT64" s="31"/>
      <c r="CU64" s="31"/>
      <c r="CV64" s="31"/>
      <c r="CW64" s="31"/>
      <c r="CX64" s="31"/>
      <c r="CY64" s="31"/>
      <c r="CZ64" s="31"/>
      <c r="DA64" s="31"/>
      <c r="DB64" s="31"/>
      <c r="DC64" s="31"/>
      <c r="DD64" s="31"/>
      <c r="DE64" s="31"/>
      <c r="DF64" s="31"/>
      <c r="DG64" s="31"/>
      <c r="DH64" s="31"/>
      <c r="DI64" s="31"/>
      <c r="DJ64" s="31"/>
      <c r="DK64" s="31"/>
      <c r="DL64" s="31"/>
      <c r="DM64" s="31"/>
      <c r="DN64" s="31"/>
      <c r="DO64" s="31"/>
      <c r="DP64" s="31"/>
      <c r="DQ64" s="31"/>
      <c r="DR64" s="31"/>
      <c r="DS64" s="31"/>
      <c r="DT64" s="31"/>
      <c r="DU64" s="31"/>
      <c r="DV64" s="31"/>
      <c r="DW64" s="31"/>
      <c r="DX64" s="31"/>
      <c r="DY64" s="31"/>
      <c r="DZ64" s="31"/>
      <c r="EA64" s="31"/>
      <c r="EB64" s="31"/>
      <c r="EC64" s="31"/>
      <c r="ED64" s="31"/>
      <c r="EE64" s="31"/>
      <c r="EF64" s="31"/>
      <c r="EG64" s="31"/>
      <c r="EH64" s="31"/>
      <c r="EI64" s="31"/>
      <c r="EJ64" s="31"/>
      <c r="EK64" s="31"/>
      <c r="EL64" s="31"/>
      <c r="EM64" s="31"/>
      <c r="EN64" s="31"/>
      <c r="EO64" s="31"/>
      <c r="EP64" s="31"/>
      <c r="EQ64" s="31"/>
      <c r="ER64" s="31"/>
      <c r="ES64" s="31"/>
      <c r="ET64" s="31"/>
      <c r="EU64" s="31"/>
      <c r="EV64" s="31"/>
      <c r="EW64" s="31"/>
      <c r="EX64" s="31"/>
      <c r="EY64" s="31"/>
      <c r="EZ64" s="31"/>
      <c r="FA64" s="31"/>
      <c r="FB64" s="31"/>
      <c r="FC64" s="31"/>
      <c r="FD64" s="31"/>
      <c r="FE64" s="31"/>
      <c r="FF64" s="31"/>
      <c r="FG64" s="31"/>
      <c r="FH64" s="31"/>
      <c r="FI64" s="31"/>
      <c r="FJ64" s="31"/>
      <c r="FK64" s="31"/>
      <c r="FL64" s="31"/>
      <c r="FM64" s="31"/>
      <c r="FN64" s="31"/>
      <c r="FO64" s="31"/>
      <c r="FP64" s="31"/>
      <c r="FQ64" s="31"/>
      <c r="FR64" s="31"/>
      <c r="FS64" s="31"/>
      <c r="FT64" s="31"/>
      <c r="FU64" s="31"/>
      <c r="FV64" s="31"/>
      <c r="FW64" s="31"/>
      <c r="FX64" s="31"/>
      <c r="FY64" s="31"/>
      <c r="FZ64" s="31"/>
      <c r="GA64" s="31"/>
      <c r="GB64" s="31"/>
      <c r="GC64" s="31"/>
      <c r="GD64" s="31"/>
      <c r="GE64" s="31"/>
      <c r="GF64" s="31"/>
      <c r="GG64" s="31"/>
      <c r="GH64" s="31"/>
      <c r="GI64" s="31"/>
      <c r="GJ64" s="31"/>
      <c r="GK64" s="31"/>
      <c r="GL64" s="31"/>
      <c r="GM64" s="31"/>
      <c r="GN64" s="31"/>
      <c r="GO64" s="31"/>
      <c r="GP64" s="31"/>
      <c r="GQ64" s="31"/>
      <c r="GR64" s="31"/>
      <c r="GS64" s="31"/>
      <c r="GT64" s="31"/>
      <c r="GU64" s="31"/>
      <c r="GV64" s="31"/>
      <c r="GW64" s="31"/>
      <c r="GX64" s="31"/>
      <c r="GY64" s="31"/>
      <c r="GZ64" s="31"/>
      <c r="HA64" s="31"/>
      <c r="HB64" s="31"/>
      <c r="HC64" s="31"/>
      <c r="HD64" s="31"/>
      <c r="HE64" s="31"/>
      <c r="HF64" s="31"/>
      <c r="HG64" s="31"/>
      <c r="HH64" s="31"/>
      <c r="HI64" s="31"/>
      <c r="HJ64" s="31"/>
      <c r="HK64" s="31"/>
      <c r="HL64" s="31"/>
      <c r="HM64" s="31"/>
      <c r="HN64" s="31"/>
      <c r="HO64" s="31"/>
      <c r="HP64" s="31"/>
      <c r="HQ64" s="31"/>
      <c r="HR64" s="31"/>
      <c r="HS64" s="31"/>
      <c r="HT64" s="31"/>
      <c r="HU64" s="31"/>
      <c r="HV64" s="31"/>
      <c r="HW64" s="31"/>
      <c r="HX64" s="31"/>
      <c r="HY64" s="31"/>
      <c r="HZ64" s="31"/>
      <c r="IA64" s="31"/>
      <c r="IB64" s="31"/>
      <c r="IC64" s="31"/>
      <c r="ID64" s="31"/>
      <c r="IE64" s="31"/>
      <c r="IF64" s="31"/>
      <c r="IG64" s="31"/>
      <c r="IH64" s="31"/>
      <c r="II64" s="31"/>
      <c r="IJ64" s="31"/>
      <c r="IK64" s="31"/>
      <c r="IL64" s="31"/>
      <c r="IM64" s="31"/>
      <c r="IN64" s="31"/>
      <c r="IO64" s="31"/>
      <c r="IP64" s="31"/>
      <c r="IQ64" s="31"/>
      <c r="IR64" s="31"/>
      <c r="IS64" s="31"/>
      <c r="IT64" s="31"/>
      <c r="IU64" s="31"/>
      <c r="IV64" s="31"/>
      <c r="IW64" s="31"/>
      <c r="IX64" s="31"/>
      <c r="IY64" s="31"/>
      <c r="IZ64" s="31"/>
      <c r="JA64" s="31"/>
      <c r="JB64" s="31"/>
      <c r="JC64" s="31"/>
      <c r="JD64" s="31"/>
      <c r="JE64" s="31"/>
      <c r="JF64" s="31"/>
      <c r="JG64" s="31"/>
      <c r="JH64" s="31"/>
      <c r="JI64" s="31"/>
      <c r="JJ64" s="31"/>
      <c r="JK64" s="31"/>
      <c r="JL64" s="31"/>
      <c r="JM64" s="31"/>
      <c r="JN64" s="31"/>
      <c r="JO64" s="31"/>
      <c r="JP64" s="31"/>
      <c r="JQ64" s="31"/>
      <c r="JR64" s="31"/>
      <c r="JS64" s="31"/>
      <c r="JT64" s="31"/>
      <c r="JU64" s="31"/>
      <c r="JV64" s="31"/>
      <c r="JW64" s="31"/>
      <c r="JX64" s="31"/>
      <c r="JY64" s="31"/>
      <c r="JZ64" s="31"/>
      <c r="KA64" s="31"/>
      <c r="KB64" s="31"/>
      <c r="KC64" s="31"/>
      <c r="KD64" s="31"/>
      <c r="KE64" s="31"/>
      <c r="KF64" s="31"/>
      <c r="KG64" s="31"/>
      <c r="KH64" s="31"/>
      <c r="KI64" s="31"/>
      <c r="KJ64" s="31"/>
      <c r="KK64" s="31"/>
      <c r="KL64" s="31"/>
      <c r="KM64" s="31"/>
      <c r="KN64" s="31"/>
      <c r="KO64" s="31"/>
      <c r="KP64" s="31"/>
      <c r="KQ64" s="31"/>
      <c r="KR64" s="31"/>
      <c r="KS64" s="31"/>
      <c r="KT64" s="31"/>
      <c r="KU64" s="31"/>
      <c r="KV64" s="31"/>
      <c r="KW64" s="31"/>
      <c r="KX64" s="31"/>
      <c r="KY64" s="31"/>
      <c r="KZ64" s="31"/>
      <c r="LA64" s="31"/>
      <c r="LB64" s="31"/>
      <c r="LC64" s="31"/>
      <c r="LD64" s="31"/>
      <c r="LE64" s="31"/>
      <c r="LF64" s="31"/>
      <c r="LG64" s="31"/>
      <c r="LH64" s="31"/>
      <c r="LI64" s="31"/>
      <c r="LJ64" s="31"/>
      <c r="LK64" s="31"/>
      <c r="LL64" s="31"/>
      <c r="LM64" s="31"/>
      <c r="LN64" s="31"/>
      <c r="LO64" s="31"/>
      <c r="LP64" s="31"/>
      <c r="LQ64" s="31"/>
      <c r="LR64" s="31"/>
      <c r="LS64" s="31"/>
      <c r="LT64" s="31"/>
      <c r="LU64" s="31"/>
      <c r="LV64" s="31"/>
      <c r="LW64" s="31"/>
      <c r="LX64" s="31"/>
      <c r="LY64" s="31"/>
      <c r="LZ64" s="31"/>
      <c r="MA64" s="31"/>
      <c r="MB64" s="31"/>
      <c r="MC64" s="31"/>
      <c r="MD64" s="31"/>
      <c r="ME64" s="31"/>
      <c r="MF64" s="31"/>
      <c r="MG64" s="31"/>
      <c r="MH64" s="31"/>
      <c r="MI64" s="31"/>
      <c r="MJ64" s="31"/>
      <c r="MK64" s="31"/>
      <c r="ML64" s="31"/>
      <c r="MM64" s="31"/>
      <c r="MN64" s="31"/>
      <c r="MO64" s="31"/>
      <c r="MP64" s="31"/>
      <c r="MQ64" s="31"/>
      <c r="MR64" s="31"/>
      <c r="MS64" s="31"/>
      <c r="MT64" s="31"/>
      <c r="MU64" s="31"/>
      <c r="MV64" s="31"/>
      <c r="MW64" s="31"/>
      <c r="MX64" s="31"/>
      <c r="MY64" s="31"/>
      <c r="MZ64" s="31"/>
      <c r="NA64" s="31"/>
      <c r="NB64" s="31"/>
      <c r="NC64" s="31"/>
      <c r="ND64" s="31"/>
      <c r="NE64" s="31"/>
      <c r="NF64" s="31"/>
      <c r="NG64" s="31"/>
      <c r="NH64" s="31"/>
      <c r="NI64" s="31"/>
      <c r="NJ64" s="31"/>
      <c r="NK64" s="31"/>
      <c r="NL64" s="31"/>
      <c r="NM64" s="31"/>
      <c r="NN64" s="31"/>
      <c r="NO64" s="31"/>
      <c r="NP64" s="31"/>
      <c r="NQ64" s="31"/>
      <c r="NR64" s="31"/>
      <c r="NS64" s="31"/>
      <c r="NT64" s="31"/>
      <c r="NU64" s="31"/>
      <c r="NV64" s="31"/>
      <c r="NW64" s="31"/>
      <c r="NX64" s="31"/>
      <c r="NY64" s="31"/>
      <c r="NZ64" s="31"/>
      <c r="OA64" s="31"/>
      <c r="OB64" s="31"/>
      <c r="OC64" s="31"/>
      <c r="OD64" s="31"/>
      <c r="OE64" s="31"/>
      <c r="OF64" s="31"/>
      <c r="OG64" s="31"/>
      <c r="OH64" s="31"/>
      <c r="OI64" s="31"/>
      <c r="OJ64" s="31"/>
      <c r="OK64" s="31"/>
      <c r="OL64" s="31"/>
      <c r="OM64" s="31"/>
      <c r="ON64" s="31"/>
      <c r="OO64" s="31"/>
      <c r="OP64" s="31"/>
      <c r="OQ64" s="31"/>
      <c r="OR64" s="31"/>
      <c r="OS64" s="31"/>
      <c r="OT64" s="31"/>
      <c r="OU64" s="31"/>
      <c r="OV64" s="31"/>
      <c r="OW64" s="31"/>
      <c r="OX64" s="31"/>
      <c r="OY64" s="31"/>
      <c r="OZ64" s="31"/>
      <c r="PA64" s="31"/>
      <c r="PB64" s="31"/>
      <c r="PC64" s="31"/>
      <c r="PD64" s="31"/>
      <c r="PE64" s="31"/>
      <c r="PF64" s="31"/>
      <c r="PG64" s="31"/>
      <c r="PH64" s="31"/>
      <c r="PI64" s="31"/>
      <c r="PJ64" s="31"/>
      <c r="PK64" s="31"/>
      <c r="PL64" s="31"/>
      <c r="PM64" s="31"/>
      <c r="PN64" s="31"/>
      <c r="PO64" s="31"/>
      <c r="PP64" s="31"/>
      <c r="PQ64" s="31"/>
      <c r="PR64" s="31"/>
      <c r="PS64" s="31"/>
      <c r="PT64" s="31"/>
      <c r="PU64" s="31"/>
      <c r="PV64" s="31"/>
      <c r="PW64" s="31"/>
      <c r="PX64" s="31"/>
      <c r="PY64" s="31"/>
      <c r="PZ64" s="31"/>
      <c r="QA64" s="31"/>
      <c r="QB64" s="31"/>
      <c r="QC64" s="31"/>
    </row>
    <row r="65" spans="1:445" x14ac:dyDescent="0.3">
      <c r="A65" s="37" t="s">
        <v>804</v>
      </c>
      <c r="B65" s="33" t="s">
        <v>49</v>
      </c>
      <c r="C65" s="33">
        <v>85</v>
      </c>
      <c r="D65" s="33" t="s">
        <v>24</v>
      </c>
      <c r="E65" s="33"/>
      <c r="F65" s="33">
        <v>655</v>
      </c>
      <c r="G65" s="33">
        <v>15</v>
      </c>
      <c r="H65" s="33"/>
      <c r="I65" s="33">
        <v>75</v>
      </c>
      <c r="J65" s="33">
        <v>75</v>
      </c>
      <c r="K65" s="33">
        <v>75</v>
      </c>
      <c r="L65" s="33">
        <v>75</v>
      </c>
      <c r="M65" s="33">
        <v>75</v>
      </c>
      <c r="N65" s="33">
        <v>75</v>
      </c>
      <c r="O65" s="33">
        <v>75</v>
      </c>
      <c r="P65" s="33">
        <v>75</v>
      </c>
      <c r="Q65" s="33">
        <v>40</v>
      </c>
      <c r="R65" s="33"/>
      <c r="S65" s="33"/>
      <c r="T65" s="34">
        <f t="shared" si="1"/>
        <v>655</v>
      </c>
      <c r="U65" s="34">
        <f t="shared" si="2"/>
        <v>0</v>
      </c>
      <c r="V65" s="35">
        <f t="shared" si="3"/>
        <v>1</v>
      </c>
      <c r="W65" s="13"/>
      <c r="X65" s="36" t="str">
        <f t="shared" si="4"/>
        <v/>
      </c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1"/>
      <c r="BA65" s="31"/>
      <c r="BB65" s="31"/>
      <c r="BC65" s="31"/>
      <c r="BD65" s="31"/>
      <c r="BE65" s="31"/>
      <c r="BF65" s="31"/>
      <c r="BG65" s="31"/>
      <c r="BH65" s="31"/>
      <c r="BI65" s="31"/>
      <c r="BJ65" s="31"/>
      <c r="BK65" s="31"/>
      <c r="BL65" s="31"/>
      <c r="BM65" s="31"/>
      <c r="BN65" s="31"/>
      <c r="BO65" s="31"/>
      <c r="BP65" s="31"/>
      <c r="BQ65" s="31"/>
      <c r="BR65" s="31"/>
      <c r="BS65" s="31"/>
      <c r="BT65" s="31"/>
      <c r="BU65" s="31"/>
      <c r="BV65" s="31"/>
      <c r="BW65" s="31"/>
      <c r="BX65" s="31"/>
      <c r="BY65" s="31"/>
      <c r="BZ65" s="31"/>
      <c r="CA65" s="31"/>
      <c r="CB65" s="31"/>
      <c r="CC65" s="31"/>
      <c r="CD65" s="31"/>
      <c r="CE65" s="31"/>
      <c r="CF65" s="31"/>
      <c r="CG65" s="31"/>
      <c r="CH65" s="31"/>
      <c r="CI65" s="31"/>
      <c r="CJ65" s="31"/>
      <c r="CK65" s="31"/>
      <c r="CL65" s="31"/>
      <c r="CM65" s="31"/>
      <c r="CN65" s="31"/>
      <c r="CO65" s="31"/>
      <c r="CP65" s="31"/>
      <c r="CQ65" s="31"/>
      <c r="CR65" s="31"/>
      <c r="CS65" s="31"/>
      <c r="CT65" s="31"/>
      <c r="CU65" s="31"/>
      <c r="CV65" s="31"/>
      <c r="CW65" s="31"/>
      <c r="CX65" s="31"/>
      <c r="CY65" s="31"/>
      <c r="CZ65" s="31"/>
      <c r="DA65" s="31"/>
      <c r="DB65" s="31"/>
      <c r="DC65" s="31"/>
      <c r="DD65" s="31"/>
      <c r="DE65" s="31"/>
      <c r="DF65" s="31"/>
      <c r="DG65" s="31"/>
      <c r="DH65" s="31"/>
      <c r="DI65" s="31"/>
      <c r="DJ65" s="31"/>
      <c r="DK65" s="31"/>
      <c r="DL65" s="31"/>
      <c r="DM65" s="31"/>
      <c r="DN65" s="31"/>
      <c r="DO65" s="31"/>
      <c r="DP65" s="31"/>
      <c r="DQ65" s="31"/>
      <c r="DR65" s="31"/>
      <c r="DS65" s="31"/>
      <c r="DT65" s="31"/>
      <c r="DU65" s="31"/>
      <c r="DV65" s="31"/>
      <c r="DW65" s="31"/>
      <c r="DX65" s="31"/>
      <c r="DY65" s="31"/>
      <c r="DZ65" s="31"/>
      <c r="EA65" s="31"/>
      <c r="EB65" s="31"/>
      <c r="EC65" s="31"/>
      <c r="ED65" s="31"/>
      <c r="EE65" s="31"/>
      <c r="EF65" s="31"/>
      <c r="EG65" s="31"/>
      <c r="EH65" s="31"/>
      <c r="EI65" s="31"/>
      <c r="EJ65" s="31"/>
      <c r="EK65" s="31"/>
      <c r="EL65" s="31"/>
      <c r="EM65" s="31"/>
      <c r="EN65" s="31"/>
      <c r="EO65" s="31"/>
      <c r="EP65" s="31"/>
      <c r="EQ65" s="31"/>
      <c r="ER65" s="31"/>
      <c r="ES65" s="31"/>
      <c r="ET65" s="31"/>
      <c r="EU65" s="31"/>
      <c r="EV65" s="31"/>
      <c r="EW65" s="31"/>
      <c r="EX65" s="31"/>
      <c r="EY65" s="31"/>
      <c r="EZ65" s="31"/>
      <c r="FA65" s="31"/>
      <c r="FB65" s="31"/>
      <c r="FC65" s="31"/>
      <c r="FD65" s="31"/>
      <c r="FE65" s="31"/>
      <c r="FF65" s="31"/>
      <c r="FG65" s="31"/>
      <c r="FH65" s="31"/>
      <c r="FI65" s="31"/>
      <c r="FJ65" s="31"/>
      <c r="FK65" s="31"/>
      <c r="FL65" s="31"/>
      <c r="FM65" s="31"/>
      <c r="FN65" s="31"/>
      <c r="FO65" s="31"/>
      <c r="FP65" s="31"/>
      <c r="FQ65" s="31"/>
      <c r="FR65" s="31"/>
      <c r="FS65" s="31"/>
      <c r="FT65" s="31"/>
      <c r="FU65" s="31"/>
      <c r="FV65" s="31"/>
      <c r="FW65" s="31"/>
      <c r="FX65" s="31"/>
      <c r="FY65" s="31"/>
      <c r="FZ65" s="31"/>
      <c r="GA65" s="31"/>
      <c r="GB65" s="31"/>
      <c r="GC65" s="31"/>
      <c r="GD65" s="31"/>
      <c r="GE65" s="31"/>
      <c r="GF65" s="31"/>
      <c r="GG65" s="31"/>
      <c r="GH65" s="31"/>
      <c r="GI65" s="31"/>
      <c r="GJ65" s="31"/>
      <c r="GK65" s="31"/>
      <c r="GL65" s="31"/>
      <c r="GM65" s="31"/>
      <c r="GN65" s="31"/>
      <c r="GO65" s="31"/>
      <c r="GP65" s="31"/>
      <c r="GQ65" s="31"/>
      <c r="GR65" s="31"/>
      <c r="GS65" s="31"/>
      <c r="GT65" s="31"/>
      <c r="GU65" s="31"/>
      <c r="GV65" s="31"/>
      <c r="GW65" s="31"/>
      <c r="GX65" s="31"/>
      <c r="GY65" s="31"/>
      <c r="GZ65" s="31"/>
      <c r="HA65" s="31"/>
      <c r="HB65" s="31"/>
      <c r="HC65" s="31"/>
      <c r="HD65" s="31"/>
      <c r="HE65" s="31"/>
      <c r="HF65" s="31"/>
      <c r="HG65" s="31"/>
      <c r="HH65" s="31"/>
      <c r="HI65" s="31"/>
      <c r="HJ65" s="31"/>
      <c r="HK65" s="31"/>
      <c r="HL65" s="31"/>
      <c r="HM65" s="31"/>
      <c r="HN65" s="31"/>
      <c r="HO65" s="31"/>
      <c r="HP65" s="31"/>
      <c r="HQ65" s="31"/>
      <c r="HR65" s="31"/>
      <c r="HS65" s="31"/>
      <c r="HT65" s="31"/>
      <c r="HU65" s="31"/>
      <c r="HV65" s="31"/>
      <c r="HW65" s="31"/>
      <c r="HX65" s="31"/>
      <c r="HY65" s="31"/>
      <c r="HZ65" s="31"/>
      <c r="IA65" s="31"/>
      <c r="IB65" s="31"/>
      <c r="IC65" s="31"/>
      <c r="ID65" s="31"/>
      <c r="IE65" s="31"/>
      <c r="IF65" s="31"/>
      <c r="IG65" s="31"/>
      <c r="IH65" s="31"/>
      <c r="II65" s="31"/>
      <c r="IJ65" s="31"/>
      <c r="IK65" s="31"/>
      <c r="IL65" s="31"/>
      <c r="IM65" s="31"/>
      <c r="IN65" s="31"/>
      <c r="IO65" s="31"/>
      <c r="IP65" s="31"/>
      <c r="IQ65" s="31"/>
      <c r="IR65" s="31"/>
      <c r="IS65" s="31"/>
      <c r="IT65" s="31"/>
      <c r="IU65" s="31"/>
      <c r="IV65" s="31"/>
      <c r="IW65" s="31"/>
      <c r="IX65" s="31"/>
      <c r="IY65" s="31"/>
      <c r="IZ65" s="31"/>
      <c r="JA65" s="31"/>
      <c r="JB65" s="31"/>
      <c r="JC65" s="31"/>
      <c r="JD65" s="31"/>
      <c r="JE65" s="31"/>
      <c r="JF65" s="31"/>
      <c r="JG65" s="31"/>
      <c r="JH65" s="31"/>
      <c r="JI65" s="31"/>
      <c r="JJ65" s="31"/>
      <c r="JK65" s="31"/>
      <c r="JL65" s="31"/>
      <c r="JM65" s="31"/>
      <c r="JN65" s="31"/>
      <c r="JO65" s="31"/>
      <c r="JP65" s="31"/>
      <c r="JQ65" s="31"/>
      <c r="JR65" s="31"/>
      <c r="JS65" s="31"/>
      <c r="JT65" s="31"/>
      <c r="JU65" s="31"/>
      <c r="JV65" s="31"/>
      <c r="JW65" s="31"/>
      <c r="JX65" s="31"/>
      <c r="JY65" s="31"/>
      <c r="JZ65" s="31"/>
      <c r="KA65" s="31"/>
      <c r="KB65" s="31"/>
      <c r="KC65" s="31"/>
      <c r="KD65" s="31"/>
      <c r="KE65" s="31"/>
      <c r="KF65" s="31"/>
      <c r="KG65" s="31"/>
      <c r="KH65" s="31"/>
      <c r="KI65" s="31"/>
      <c r="KJ65" s="31"/>
      <c r="KK65" s="31"/>
      <c r="KL65" s="31"/>
      <c r="KM65" s="31"/>
      <c r="KN65" s="31"/>
      <c r="KO65" s="31"/>
      <c r="KP65" s="31"/>
      <c r="KQ65" s="31"/>
      <c r="KR65" s="31"/>
      <c r="KS65" s="31"/>
      <c r="KT65" s="31"/>
      <c r="KU65" s="31"/>
      <c r="KV65" s="31"/>
      <c r="KW65" s="31"/>
      <c r="KX65" s="31"/>
      <c r="KY65" s="31"/>
      <c r="KZ65" s="31"/>
      <c r="LA65" s="31"/>
      <c r="LB65" s="31"/>
      <c r="LC65" s="31"/>
      <c r="LD65" s="31"/>
      <c r="LE65" s="31"/>
      <c r="LF65" s="31"/>
      <c r="LG65" s="31"/>
      <c r="LH65" s="31"/>
      <c r="LI65" s="31"/>
      <c r="LJ65" s="31"/>
      <c r="LK65" s="31"/>
      <c r="LL65" s="31"/>
      <c r="LM65" s="31"/>
      <c r="LN65" s="31"/>
      <c r="LO65" s="31"/>
      <c r="LP65" s="31"/>
      <c r="LQ65" s="31"/>
      <c r="LR65" s="31"/>
      <c r="LS65" s="31"/>
      <c r="LT65" s="31"/>
      <c r="LU65" s="31"/>
      <c r="LV65" s="31"/>
      <c r="LW65" s="31"/>
      <c r="LX65" s="31"/>
      <c r="LY65" s="31"/>
      <c r="LZ65" s="31"/>
      <c r="MA65" s="31"/>
      <c r="MB65" s="31"/>
      <c r="MC65" s="31"/>
      <c r="MD65" s="31"/>
      <c r="ME65" s="31"/>
      <c r="MF65" s="31"/>
      <c r="MG65" s="31"/>
      <c r="MH65" s="31"/>
      <c r="MI65" s="31"/>
      <c r="MJ65" s="31"/>
      <c r="MK65" s="31"/>
      <c r="ML65" s="31"/>
      <c r="MM65" s="31"/>
      <c r="MN65" s="31"/>
      <c r="MO65" s="31"/>
      <c r="MP65" s="31"/>
      <c r="MQ65" s="31"/>
      <c r="MR65" s="31"/>
      <c r="MS65" s="31"/>
      <c r="MT65" s="31"/>
      <c r="MU65" s="31"/>
      <c r="MV65" s="31"/>
      <c r="MW65" s="31"/>
      <c r="MX65" s="31"/>
      <c r="MY65" s="31"/>
      <c r="MZ65" s="31"/>
      <c r="NA65" s="31"/>
      <c r="NB65" s="31"/>
      <c r="NC65" s="31"/>
      <c r="ND65" s="31"/>
      <c r="NE65" s="31"/>
      <c r="NF65" s="31"/>
      <c r="NG65" s="31"/>
      <c r="NH65" s="31"/>
      <c r="NI65" s="31"/>
      <c r="NJ65" s="31"/>
      <c r="NK65" s="31"/>
      <c r="NL65" s="31"/>
      <c r="NM65" s="31"/>
      <c r="NN65" s="31"/>
      <c r="NO65" s="31"/>
      <c r="NP65" s="31"/>
      <c r="NQ65" s="31"/>
      <c r="NR65" s="31"/>
      <c r="NS65" s="31"/>
      <c r="NT65" s="31"/>
      <c r="NU65" s="31"/>
      <c r="NV65" s="31"/>
      <c r="NW65" s="31"/>
      <c r="NX65" s="31"/>
      <c r="NY65" s="31"/>
      <c r="NZ65" s="31"/>
      <c r="OA65" s="31"/>
      <c r="OB65" s="31"/>
      <c r="OC65" s="31"/>
      <c r="OD65" s="31"/>
      <c r="OE65" s="31"/>
      <c r="OF65" s="31"/>
      <c r="OG65" s="31"/>
      <c r="OH65" s="31"/>
      <c r="OI65" s="31"/>
      <c r="OJ65" s="31"/>
      <c r="OK65" s="31"/>
      <c r="OL65" s="31"/>
      <c r="OM65" s="31"/>
      <c r="ON65" s="31"/>
      <c r="OO65" s="31"/>
      <c r="OP65" s="31"/>
      <c r="OQ65" s="31"/>
      <c r="OR65" s="31"/>
      <c r="OS65" s="31"/>
      <c r="OT65" s="31"/>
      <c r="OU65" s="31"/>
      <c r="OV65" s="31"/>
      <c r="OW65" s="31"/>
      <c r="OX65" s="31"/>
      <c r="OY65" s="31"/>
      <c r="OZ65" s="31"/>
      <c r="PA65" s="31"/>
      <c r="PB65" s="31"/>
      <c r="PC65" s="31"/>
      <c r="PD65" s="31"/>
      <c r="PE65" s="31"/>
      <c r="PF65" s="31"/>
      <c r="PG65" s="31"/>
      <c r="PH65" s="31"/>
      <c r="PI65" s="31"/>
      <c r="PJ65" s="31"/>
      <c r="PK65" s="31"/>
      <c r="PL65" s="31"/>
      <c r="PM65" s="31"/>
      <c r="PN65" s="31"/>
      <c r="PO65" s="31"/>
      <c r="PP65" s="31"/>
      <c r="PQ65" s="31"/>
      <c r="PR65" s="31"/>
      <c r="PS65" s="31"/>
      <c r="PT65" s="31"/>
      <c r="PU65" s="31"/>
      <c r="PV65" s="31"/>
      <c r="PW65" s="31"/>
      <c r="PX65" s="31"/>
      <c r="PY65" s="31"/>
      <c r="PZ65" s="31"/>
      <c r="QA65" s="31"/>
      <c r="QB65" s="31"/>
      <c r="QC65" s="31"/>
    </row>
    <row r="66" spans="1:445" x14ac:dyDescent="0.3">
      <c r="A66" s="37" t="s">
        <v>62</v>
      </c>
      <c r="B66" s="33" t="s">
        <v>49</v>
      </c>
      <c r="C66" s="33">
        <v>85</v>
      </c>
      <c r="D66" s="33" t="s">
        <v>46</v>
      </c>
      <c r="E66" s="33"/>
      <c r="F66" s="33">
        <v>615</v>
      </c>
      <c r="G66" s="33">
        <v>55</v>
      </c>
      <c r="H66" s="33"/>
      <c r="I66" s="33">
        <v>70</v>
      </c>
      <c r="J66" s="33">
        <v>70</v>
      </c>
      <c r="K66" s="33">
        <v>70</v>
      </c>
      <c r="L66" s="33">
        <v>70</v>
      </c>
      <c r="M66" s="33">
        <v>70</v>
      </c>
      <c r="N66" s="33">
        <v>70</v>
      </c>
      <c r="O66" s="33">
        <v>70</v>
      </c>
      <c r="P66" s="33">
        <v>70</v>
      </c>
      <c r="Q66" s="33"/>
      <c r="R66" s="33"/>
      <c r="S66" s="33"/>
      <c r="T66" s="34">
        <f t="shared" si="1"/>
        <v>615</v>
      </c>
      <c r="U66" s="34">
        <f t="shared" si="2"/>
        <v>0</v>
      </c>
      <c r="V66" s="35">
        <f t="shared" si="3"/>
        <v>1</v>
      </c>
      <c r="W66" s="13"/>
      <c r="X66" s="36" t="str">
        <f t="shared" si="4"/>
        <v/>
      </c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31"/>
      <c r="BJ66" s="31"/>
      <c r="BK66" s="31"/>
      <c r="BL66" s="31"/>
      <c r="BM66" s="31"/>
      <c r="BN66" s="31"/>
      <c r="BO66" s="31"/>
      <c r="BP66" s="31"/>
      <c r="BQ66" s="31"/>
      <c r="BR66" s="31"/>
      <c r="BS66" s="31"/>
      <c r="BT66" s="31"/>
      <c r="BU66" s="31"/>
      <c r="BV66" s="31"/>
      <c r="BW66" s="31"/>
      <c r="BX66" s="31"/>
      <c r="BY66" s="31"/>
      <c r="BZ66" s="31"/>
      <c r="CA66" s="31"/>
      <c r="CB66" s="31"/>
      <c r="CC66" s="31"/>
      <c r="CD66" s="31"/>
      <c r="CE66" s="31"/>
      <c r="CF66" s="31"/>
      <c r="CG66" s="31"/>
      <c r="CH66" s="31"/>
      <c r="CI66" s="31"/>
      <c r="CJ66" s="31"/>
      <c r="CK66" s="31"/>
      <c r="CL66" s="31"/>
      <c r="CM66" s="31"/>
      <c r="CN66" s="31"/>
      <c r="CO66" s="31"/>
      <c r="CP66" s="31"/>
      <c r="CQ66" s="31"/>
      <c r="CR66" s="31"/>
      <c r="CS66" s="31"/>
      <c r="CT66" s="31"/>
      <c r="CU66" s="31"/>
      <c r="CV66" s="31"/>
      <c r="CW66" s="31"/>
      <c r="CX66" s="31"/>
      <c r="CY66" s="31"/>
      <c r="CZ66" s="31"/>
      <c r="DA66" s="31"/>
      <c r="DB66" s="31"/>
      <c r="DC66" s="31"/>
      <c r="DD66" s="31"/>
      <c r="DE66" s="31"/>
      <c r="DF66" s="31"/>
      <c r="DG66" s="31"/>
      <c r="DH66" s="31"/>
      <c r="DI66" s="31"/>
      <c r="DJ66" s="31"/>
      <c r="DK66" s="31"/>
      <c r="DL66" s="31"/>
      <c r="DM66" s="31"/>
      <c r="DN66" s="31"/>
      <c r="DO66" s="31"/>
      <c r="DP66" s="31"/>
      <c r="DQ66" s="31"/>
      <c r="DR66" s="31"/>
      <c r="DS66" s="31"/>
      <c r="DT66" s="31"/>
      <c r="DU66" s="31"/>
      <c r="DV66" s="31"/>
      <c r="DW66" s="31"/>
      <c r="DX66" s="31"/>
      <c r="DY66" s="31"/>
      <c r="DZ66" s="31"/>
      <c r="EA66" s="31"/>
      <c r="EB66" s="31"/>
      <c r="EC66" s="31"/>
      <c r="ED66" s="31"/>
      <c r="EE66" s="31"/>
      <c r="EF66" s="31"/>
      <c r="EG66" s="31"/>
      <c r="EH66" s="31"/>
      <c r="EI66" s="31"/>
      <c r="EJ66" s="31"/>
      <c r="EK66" s="31"/>
      <c r="EL66" s="31"/>
      <c r="EM66" s="31"/>
      <c r="EN66" s="31"/>
      <c r="EO66" s="31"/>
      <c r="EP66" s="31"/>
      <c r="EQ66" s="31"/>
      <c r="ER66" s="31"/>
      <c r="ES66" s="31"/>
      <c r="ET66" s="31"/>
      <c r="EU66" s="31"/>
      <c r="EV66" s="31"/>
      <c r="EW66" s="31"/>
      <c r="EX66" s="31"/>
      <c r="EY66" s="31"/>
      <c r="EZ66" s="31"/>
      <c r="FA66" s="31"/>
      <c r="FB66" s="31"/>
      <c r="FC66" s="31"/>
      <c r="FD66" s="31"/>
      <c r="FE66" s="31"/>
      <c r="FF66" s="31"/>
      <c r="FG66" s="31"/>
      <c r="FH66" s="31"/>
      <c r="FI66" s="31"/>
      <c r="FJ66" s="31"/>
      <c r="FK66" s="31"/>
      <c r="FL66" s="31"/>
      <c r="FM66" s="31"/>
      <c r="FN66" s="31"/>
      <c r="FO66" s="31"/>
      <c r="FP66" s="31"/>
      <c r="FQ66" s="31"/>
      <c r="FR66" s="31"/>
      <c r="FS66" s="31"/>
      <c r="FT66" s="31"/>
      <c r="FU66" s="31"/>
      <c r="FV66" s="31"/>
      <c r="FW66" s="31"/>
      <c r="FX66" s="31"/>
      <c r="FY66" s="31"/>
      <c r="FZ66" s="31"/>
      <c r="GA66" s="31"/>
      <c r="GB66" s="31"/>
      <c r="GC66" s="31"/>
      <c r="GD66" s="31"/>
      <c r="GE66" s="31"/>
      <c r="GF66" s="31"/>
      <c r="GG66" s="31"/>
      <c r="GH66" s="31"/>
      <c r="GI66" s="31"/>
      <c r="GJ66" s="31"/>
      <c r="GK66" s="31"/>
      <c r="GL66" s="31"/>
      <c r="GM66" s="31"/>
      <c r="GN66" s="31"/>
      <c r="GO66" s="31"/>
      <c r="GP66" s="31"/>
      <c r="GQ66" s="31"/>
      <c r="GR66" s="31"/>
      <c r="GS66" s="31"/>
      <c r="GT66" s="31"/>
      <c r="GU66" s="31"/>
      <c r="GV66" s="31"/>
      <c r="GW66" s="31"/>
      <c r="GX66" s="31"/>
      <c r="GY66" s="31"/>
      <c r="GZ66" s="31"/>
      <c r="HA66" s="31"/>
      <c r="HB66" s="31"/>
      <c r="HC66" s="31"/>
      <c r="HD66" s="31"/>
      <c r="HE66" s="31"/>
      <c r="HF66" s="31"/>
      <c r="HG66" s="31"/>
      <c r="HH66" s="31"/>
      <c r="HI66" s="31"/>
      <c r="HJ66" s="31"/>
      <c r="HK66" s="31"/>
      <c r="HL66" s="31"/>
      <c r="HM66" s="31"/>
      <c r="HN66" s="31"/>
      <c r="HO66" s="31"/>
      <c r="HP66" s="31"/>
      <c r="HQ66" s="31"/>
      <c r="HR66" s="31"/>
      <c r="HS66" s="31"/>
      <c r="HT66" s="31"/>
      <c r="HU66" s="31"/>
      <c r="HV66" s="31"/>
      <c r="HW66" s="31"/>
      <c r="HX66" s="31"/>
      <c r="HY66" s="31"/>
      <c r="HZ66" s="31"/>
      <c r="IA66" s="31"/>
      <c r="IB66" s="31"/>
      <c r="IC66" s="31"/>
      <c r="ID66" s="31"/>
      <c r="IE66" s="31"/>
      <c r="IF66" s="31"/>
      <c r="IG66" s="31"/>
      <c r="IH66" s="31"/>
      <c r="II66" s="31"/>
      <c r="IJ66" s="31"/>
      <c r="IK66" s="31"/>
      <c r="IL66" s="31"/>
      <c r="IM66" s="31"/>
      <c r="IN66" s="31"/>
      <c r="IO66" s="31"/>
      <c r="IP66" s="31"/>
      <c r="IQ66" s="31"/>
      <c r="IR66" s="31"/>
      <c r="IS66" s="31"/>
      <c r="IT66" s="31"/>
      <c r="IU66" s="31"/>
      <c r="IV66" s="31"/>
      <c r="IW66" s="31"/>
      <c r="IX66" s="31"/>
      <c r="IY66" s="31"/>
      <c r="IZ66" s="31"/>
      <c r="JA66" s="31"/>
      <c r="JB66" s="31"/>
      <c r="JC66" s="31"/>
      <c r="JD66" s="31"/>
      <c r="JE66" s="31"/>
      <c r="JF66" s="31"/>
      <c r="JG66" s="31"/>
      <c r="JH66" s="31"/>
      <c r="JI66" s="31"/>
      <c r="JJ66" s="31"/>
      <c r="JK66" s="31"/>
      <c r="JL66" s="31"/>
      <c r="JM66" s="31"/>
      <c r="JN66" s="31"/>
      <c r="JO66" s="31"/>
      <c r="JP66" s="31"/>
      <c r="JQ66" s="31"/>
      <c r="JR66" s="31"/>
      <c r="JS66" s="31"/>
      <c r="JT66" s="31"/>
      <c r="JU66" s="31"/>
      <c r="JV66" s="31"/>
      <c r="JW66" s="31"/>
      <c r="JX66" s="31"/>
      <c r="JY66" s="31"/>
      <c r="JZ66" s="31"/>
      <c r="KA66" s="31"/>
      <c r="KB66" s="31"/>
      <c r="KC66" s="31"/>
      <c r="KD66" s="31"/>
      <c r="KE66" s="31"/>
      <c r="KF66" s="31"/>
      <c r="KG66" s="31"/>
      <c r="KH66" s="31"/>
      <c r="KI66" s="31"/>
      <c r="KJ66" s="31"/>
      <c r="KK66" s="31"/>
      <c r="KL66" s="31"/>
      <c r="KM66" s="31"/>
      <c r="KN66" s="31"/>
      <c r="KO66" s="31"/>
      <c r="KP66" s="31"/>
      <c r="KQ66" s="31"/>
      <c r="KR66" s="31"/>
      <c r="KS66" s="31"/>
      <c r="KT66" s="31"/>
      <c r="KU66" s="31"/>
      <c r="KV66" s="31"/>
      <c r="KW66" s="31"/>
      <c r="KX66" s="31"/>
      <c r="KY66" s="31"/>
      <c r="KZ66" s="31"/>
      <c r="LA66" s="31"/>
      <c r="LB66" s="31"/>
      <c r="LC66" s="31"/>
      <c r="LD66" s="31"/>
      <c r="LE66" s="31"/>
      <c r="LF66" s="31"/>
      <c r="LG66" s="31"/>
      <c r="LH66" s="31"/>
      <c r="LI66" s="31"/>
      <c r="LJ66" s="31"/>
      <c r="LK66" s="31"/>
      <c r="LL66" s="31"/>
      <c r="LM66" s="31"/>
      <c r="LN66" s="31"/>
      <c r="LO66" s="31"/>
      <c r="LP66" s="31"/>
      <c r="LQ66" s="31"/>
      <c r="LR66" s="31"/>
      <c r="LS66" s="31"/>
      <c r="LT66" s="31"/>
      <c r="LU66" s="31"/>
      <c r="LV66" s="31"/>
      <c r="LW66" s="31"/>
      <c r="LX66" s="31"/>
      <c r="LY66" s="31"/>
      <c r="LZ66" s="31"/>
      <c r="MA66" s="31"/>
      <c r="MB66" s="31"/>
      <c r="MC66" s="31"/>
      <c r="MD66" s="31"/>
      <c r="ME66" s="31"/>
      <c r="MF66" s="31"/>
      <c r="MG66" s="31"/>
      <c r="MH66" s="31"/>
      <c r="MI66" s="31"/>
      <c r="MJ66" s="31"/>
      <c r="MK66" s="31"/>
      <c r="ML66" s="31"/>
      <c r="MM66" s="31"/>
      <c r="MN66" s="31"/>
      <c r="MO66" s="31"/>
      <c r="MP66" s="31"/>
      <c r="MQ66" s="31"/>
      <c r="MR66" s="31"/>
      <c r="MS66" s="31"/>
      <c r="MT66" s="31"/>
      <c r="MU66" s="31"/>
      <c r="MV66" s="31"/>
      <c r="MW66" s="31"/>
      <c r="MX66" s="31"/>
      <c r="MY66" s="31"/>
      <c r="MZ66" s="31"/>
      <c r="NA66" s="31"/>
      <c r="NB66" s="31"/>
      <c r="NC66" s="31"/>
      <c r="ND66" s="31"/>
      <c r="NE66" s="31"/>
      <c r="NF66" s="31"/>
      <c r="NG66" s="31"/>
      <c r="NH66" s="31"/>
      <c r="NI66" s="31"/>
      <c r="NJ66" s="31"/>
      <c r="NK66" s="31"/>
      <c r="NL66" s="31"/>
      <c r="NM66" s="31"/>
      <c r="NN66" s="31"/>
      <c r="NO66" s="31"/>
      <c r="NP66" s="31"/>
      <c r="NQ66" s="31"/>
      <c r="NR66" s="31"/>
      <c r="NS66" s="31"/>
      <c r="NT66" s="31"/>
      <c r="NU66" s="31"/>
      <c r="NV66" s="31"/>
      <c r="NW66" s="31"/>
      <c r="NX66" s="31"/>
      <c r="NY66" s="31"/>
      <c r="NZ66" s="31"/>
      <c r="OA66" s="31"/>
      <c r="OB66" s="31"/>
      <c r="OC66" s="31"/>
      <c r="OD66" s="31"/>
      <c r="OE66" s="31"/>
      <c r="OF66" s="31"/>
      <c r="OG66" s="31"/>
      <c r="OH66" s="31"/>
      <c r="OI66" s="31"/>
      <c r="OJ66" s="31"/>
      <c r="OK66" s="31"/>
      <c r="OL66" s="31"/>
      <c r="OM66" s="31"/>
      <c r="ON66" s="31"/>
      <c r="OO66" s="31"/>
      <c r="OP66" s="31"/>
      <c r="OQ66" s="31"/>
      <c r="OR66" s="31"/>
      <c r="OS66" s="31"/>
      <c r="OT66" s="31"/>
      <c r="OU66" s="31"/>
      <c r="OV66" s="31"/>
      <c r="OW66" s="31"/>
      <c r="OX66" s="31"/>
      <c r="OY66" s="31"/>
      <c r="OZ66" s="31"/>
      <c r="PA66" s="31"/>
      <c r="PB66" s="31"/>
      <c r="PC66" s="31"/>
      <c r="PD66" s="31"/>
      <c r="PE66" s="31"/>
      <c r="PF66" s="31"/>
      <c r="PG66" s="31"/>
      <c r="PH66" s="31"/>
      <c r="PI66" s="31"/>
      <c r="PJ66" s="31"/>
      <c r="PK66" s="31"/>
      <c r="PL66" s="31"/>
      <c r="PM66" s="31"/>
      <c r="PN66" s="31"/>
      <c r="PO66" s="31"/>
      <c r="PP66" s="31"/>
      <c r="PQ66" s="31"/>
      <c r="PR66" s="31"/>
      <c r="PS66" s="31"/>
      <c r="PT66" s="31"/>
      <c r="PU66" s="31"/>
      <c r="PV66" s="31"/>
      <c r="PW66" s="31"/>
      <c r="PX66" s="31"/>
      <c r="PY66" s="31"/>
      <c r="PZ66" s="31"/>
      <c r="QA66" s="31"/>
      <c r="QB66" s="31"/>
      <c r="QC66" s="31"/>
    </row>
    <row r="67" spans="1:445" x14ac:dyDescent="0.3">
      <c r="A67" s="37" t="s">
        <v>64</v>
      </c>
      <c r="B67" s="33" t="s">
        <v>49</v>
      </c>
      <c r="C67" s="33">
        <v>85</v>
      </c>
      <c r="D67" s="33" t="s">
        <v>41</v>
      </c>
      <c r="E67" s="33"/>
      <c r="F67" s="33">
        <v>695</v>
      </c>
      <c r="G67" s="33">
        <v>55</v>
      </c>
      <c r="H67" s="33"/>
      <c r="I67" s="33">
        <v>80</v>
      </c>
      <c r="J67" s="33">
        <v>80</v>
      </c>
      <c r="K67" s="33">
        <v>80</v>
      </c>
      <c r="L67" s="33">
        <v>80</v>
      </c>
      <c r="M67" s="33">
        <v>80</v>
      </c>
      <c r="N67" s="33">
        <v>80</v>
      </c>
      <c r="O67" s="33">
        <v>80</v>
      </c>
      <c r="P67" s="33">
        <v>80</v>
      </c>
      <c r="Q67" s="33"/>
      <c r="R67" s="33"/>
      <c r="S67" s="33"/>
      <c r="T67" s="34">
        <f t="shared" si="1"/>
        <v>695</v>
      </c>
      <c r="U67" s="34">
        <f t="shared" si="2"/>
        <v>0</v>
      </c>
      <c r="V67" s="35">
        <f t="shared" si="3"/>
        <v>1</v>
      </c>
      <c r="W67" s="13"/>
      <c r="X67" s="36" t="str">
        <f t="shared" si="4"/>
        <v/>
      </c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  <c r="AZ67" s="31"/>
      <c r="BA67" s="31"/>
      <c r="BB67" s="31"/>
      <c r="BC67" s="31"/>
      <c r="BD67" s="31"/>
      <c r="BE67" s="31"/>
      <c r="BF67" s="31"/>
      <c r="BG67" s="31"/>
      <c r="BH67" s="31"/>
      <c r="BI67" s="31"/>
      <c r="BJ67" s="31"/>
      <c r="BK67" s="31"/>
      <c r="BL67" s="31"/>
      <c r="BM67" s="31"/>
      <c r="BN67" s="31"/>
      <c r="BO67" s="31"/>
      <c r="BP67" s="31"/>
      <c r="BQ67" s="31"/>
      <c r="BR67" s="31"/>
      <c r="BS67" s="31"/>
      <c r="BT67" s="31"/>
      <c r="BU67" s="31"/>
      <c r="BV67" s="31"/>
      <c r="BW67" s="31"/>
      <c r="BX67" s="31"/>
      <c r="BY67" s="31"/>
      <c r="BZ67" s="31"/>
      <c r="CA67" s="31"/>
      <c r="CB67" s="31"/>
      <c r="CC67" s="31"/>
      <c r="CD67" s="31"/>
      <c r="CE67" s="31"/>
      <c r="CF67" s="31"/>
      <c r="CG67" s="31"/>
      <c r="CH67" s="31"/>
      <c r="CI67" s="31"/>
      <c r="CJ67" s="31"/>
      <c r="CK67" s="31"/>
      <c r="CL67" s="31"/>
      <c r="CM67" s="31"/>
      <c r="CN67" s="31"/>
      <c r="CO67" s="31"/>
      <c r="CP67" s="31"/>
      <c r="CQ67" s="31"/>
      <c r="CR67" s="31"/>
      <c r="CS67" s="31"/>
      <c r="CT67" s="31"/>
      <c r="CU67" s="31"/>
      <c r="CV67" s="31"/>
      <c r="CW67" s="31"/>
      <c r="CX67" s="31"/>
      <c r="CY67" s="31"/>
      <c r="CZ67" s="31"/>
      <c r="DA67" s="31"/>
      <c r="DB67" s="31"/>
      <c r="DC67" s="31"/>
      <c r="DD67" s="31"/>
      <c r="DE67" s="31"/>
      <c r="DF67" s="31"/>
      <c r="DG67" s="31"/>
      <c r="DH67" s="31"/>
      <c r="DI67" s="31"/>
      <c r="DJ67" s="31"/>
      <c r="DK67" s="31"/>
      <c r="DL67" s="31"/>
      <c r="DM67" s="31"/>
      <c r="DN67" s="31"/>
      <c r="DO67" s="31"/>
      <c r="DP67" s="31"/>
      <c r="DQ67" s="31"/>
      <c r="DR67" s="31"/>
      <c r="DS67" s="31"/>
      <c r="DT67" s="31"/>
      <c r="DU67" s="31"/>
      <c r="DV67" s="31"/>
      <c r="DW67" s="31"/>
      <c r="DX67" s="31"/>
      <c r="DY67" s="31"/>
      <c r="DZ67" s="31"/>
      <c r="EA67" s="31"/>
      <c r="EB67" s="31"/>
      <c r="EC67" s="31"/>
      <c r="ED67" s="31"/>
      <c r="EE67" s="31"/>
      <c r="EF67" s="31"/>
      <c r="EG67" s="31"/>
      <c r="EH67" s="31"/>
      <c r="EI67" s="31"/>
      <c r="EJ67" s="31"/>
      <c r="EK67" s="31"/>
      <c r="EL67" s="31"/>
      <c r="EM67" s="31"/>
      <c r="EN67" s="31"/>
      <c r="EO67" s="31"/>
      <c r="EP67" s="31"/>
      <c r="EQ67" s="31"/>
      <c r="ER67" s="31"/>
      <c r="ES67" s="31"/>
      <c r="ET67" s="31"/>
      <c r="EU67" s="31"/>
      <c r="EV67" s="31"/>
      <c r="EW67" s="31"/>
      <c r="EX67" s="31"/>
      <c r="EY67" s="31"/>
      <c r="EZ67" s="31"/>
      <c r="FA67" s="31"/>
      <c r="FB67" s="31"/>
      <c r="FC67" s="31"/>
      <c r="FD67" s="31"/>
      <c r="FE67" s="31"/>
      <c r="FF67" s="31"/>
      <c r="FG67" s="31"/>
      <c r="FH67" s="31"/>
      <c r="FI67" s="31"/>
      <c r="FJ67" s="31"/>
      <c r="FK67" s="31"/>
      <c r="FL67" s="31"/>
      <c r="FM67" s="31"/>
      <c r="FN67" s="31"/>
      <c r="FO67" s="31"/>
      <c r="FP67" s="31"/>
      <c r="FQ67" s="31"/>
      <c r="FR67" s="31"/>
      <c r="FS67" s="31"/>
      <c r="FT67" s="31"/>
      <c r="FU67" s="31"/>
      <c r="FV67" s="31"/>
      <c r="FW67" s="31"/>
      <c r="FX67" s="31"/>
      <c r="FY67" s="31"/>
      <c r="FZ67" s="31"/>
      <c r="GA67" s="31"/>
      <c r="GB67" s="31"/>
      <c r="GC67" s="31"/>
      <c r="GD67" s="31"/>
      <c r="GE67" s="31"/>
      <c r="GF67" s="31"/>
      <c r="GG67" s="31"/>
      <c r="GH67" s="31"/>
      <c r="GI67" s="31"/>
      <c r="GJ67" s="31"/>
      <c r="GK67" s="31"/>
      <c r="GL67" s="31"/>
      <c r="GM67" s="31"/>
      <c r="GN67" s="31"/>
      <c r="GO67" s="31"/>
      <c r="GP67" s="31"/>
      <c r="GQ67" s="31"/>
      <c r="GR67" s="31"/>
      <c r="GS67" s="31"/>
      <c r="GT67" s="31"/>
      <c r="GU67" s="31"/>
      <c r="GV67" s="31"/>
      <c r="GW67" s="31"/>
      <c r="GX67" s="31"/>
      <c r="GY67" s="31"/>
      <c r="GZ67" s="31"/>
      <c r="HA67" s="31"/>
      <c r="HB67" s="31"/>
      <c r="HC67" s="31"/>
      <c r="HD67" s="31"/>
      <c r="HE67" s="31"/>
      <c r="HF67" s="31"/>
      <c r="HG67" s="31"/>
      <c r="HH67" s="31"/>
      <c r="HI67" s="31"/>
      <c r="HJ67" s="31"/>
      <c r="HK67" s="31"/>
      <c r="HL67" s="31"/>
      <c r="HM67" s="31"/>
      <c r="HN67" s="31"/>
      <c r="HO67" s="31"/>
      <c r="HP67" s="31"/>
      <c r="HQ67" s="31"/>
      <c r="HR67" s="31"/>
      <c r="HS67" s="31"/>
      <c r="HT67" s="31"/>
      <c r="HU67" s="31"/>
      <c r="HV67" s="31"/>
      <c r="HW67" s="31"/>
      <c r="HX67" s="31"/>
      <c r="HY67" s="31"/>
      <c r="HZ67" s="31"/>
      <c r="IA67" s="31"/>
      <c r="IB67" s="31"/>
      <c r="IC67" s="31"/>
      <c r="ID67" s="31"/>
      <c r="IE67" s="31"/>
      <c r="IF67" s="31"/>
      <c r="IG67" s="31"/>
      <c r="IH67" s="31"/>
      <c r="II67" s="31"/>
      <c r="IJ67" s="31"/>
      <c r="IK67" s="31"/>
      <c r="IL67" s="31"/>
      <c r="IM67" s="31"/>
      <c r="IN67" s="31"/>
      <c r="IO67" s="31"/>
      <c r="IP67" s="31"/>
      <c r="IQ67" s="31"/>
      <c r="IR67" s="31"/>
      <c r="IS67" s="31"/>
      <c r="IT67" s="31"/>
      <c r="IU67" s="31"/>
      <c r="IV67" s="31"/>
      <c r="IW67" s="31"/>
      <c r="IX67" s="31"/>
      <c r="IY67" s="31"/>
      <c r="IZ67" s="31"/>
      <c r="JA67" s="31"/>
      <c r="JB67" s="31"/>
      <c r="JC67" s="31"/>
      <c r="JD67" s="31"/>
      <c r="JE67" s="31"/>
      <c r="JF67" s="31"/>
      <c r="JG67" s="31"/>
      <c r="JH67" s="31"/>
      <c r="JI67" s="31"/>
      <c r="JJ67" s="31"/>
      <c r="JK67" s="31"/>
      <c r="JL67" s="31"/>
      <c r="JM67" s="31"/>
      <c r="JN67" s="31"/>
      <c r="JO67" s="31"/>
      <c r="JP67" s="31"/>
      <c r="JQ67" s="31"/>
      <c r="JR67" s="31"/>
      <c r="JS67" s="31"/>
      <c r="JT67" s="31"/>
      <c r="JU67" s="31"/>
      <c r="JV67" s="31"/>
      <c r="JW67" s="31"/>
      <c r="JX67" s="31"/>
      <c r="JY67" s="31"/>
      <c r="JZ67" s="31"/>
      <c r="KA67" s="31"/>
      <c r="KB67" s="31"/>
      <c r="KC67" s="31"/>
      <c r="KD67" s="31"/>
      <c r="KE67" s="31"/>
      <c r="KF67" s="31"/>
      <c r="KG67" s="31"/>
      <c r="KH67" s="31"/>
      <c r="KI67" s="31"/>
      <c r="KJ67" s="31"/>
      <c r="KK67" s="31"/>
      <c r="KL67" s="31"/>
      <c r="KM67" s="31"/>
      <c r="KN67" s="31"/>
      <c r="KO67" s="31"/>
      <c r="KP67" s="31"/>
      <c r="KQ67" s="31"/>
      <c r="KR67" s="31"/>
      <c r="KS67" s="31"/>
      <c r="KT67" s="31"/>
      <c r="KU67" s="31"/>
      <c r="KV67" s="31"/>
      <c r="KW67" s="31"/>
      <c r="KX67" s="31"/>
      <c r="KY67" s="31"/>
      <c r="KZ67" s="31"/>
      <c r="LA67" s="31"/>
      <c r="LB67" s="31"/>
      <c r="LC67" s="31"/>
      <c r="LD67" s="31"/>
      <c r="LE67" s="31"/>
      <c r="LF67" s="31"/>
      <c r="LG67" s="31"/>
      <c r="LH67" s="31"/>
      <c r="LI67" s="31"/>
      <c r="LJ67" s="31"/>
      <c r="LK67" s="31"/>
      <c r="LL67" s="31"/>
      <c r="LM67" s="31"/>
      <c r="LN67" s="31"/>
      <c r="LO67" s="31"/>
      <c r="LP67" s="31"/>
      <c r="LQ67" s="31"/>
      <c r="LR67" s="31"/>
      <c r="LS67" s="31"/>
      <c r="LT67" s="31"/>
      <c r="LU67" s="31"/>
      <c r="LV67" s="31"/>
      <c r="LW67" s="31"/>
      <c r="LX67" s="31"/>
      <c r="LY67" s="31"/>
      <c r="LZ67" s="31"/>
      <c r="MA67" s="31"/>
      <c r="MB67" s="31"/>
      <c r="MC67" s="31"/>
      <c r="MD67" s="31"/>
      <c r="ME67" s="31"/>
      <c r="MF67" s="31"/>
      <c r="MG67" s="31"/>
      <c r="MH67" s="31"/>
      <c r="MI67" s="31"/>
      <c r="MJ67" s="31"/>
      <c r="MK67" s="31"/>
      <c r="ML67" s="31"/>
      <c r="MM67" s="31"/>
      <c r="MN67" s="31"/>
      <c r="MO67" s="31"/>
      <c r="MP67" s="31"/>
      <c r="MQ67" s="31"/>
      <c r="MR67" s="31"/>
      <c r="MS67" s="31"/>
      <c r="MT67" s="31"/>
      <c r="MU67" s="31"/>
      <c r="MV67" s="31"/>
      <c r="MW67" s="31"/>
      <c r="MX67" s="31"/>
      <c r="MY67" s="31"/>
      <c r="MZ67" s="31"/>
      <c r="NA67" s="31"/>
      <c r="NB67" s="31"/>
      <c r="NC67" s="31"/>
      <c r="ND67" s="31"/>
      <c r="NE67" s="31"/>
      <c r="NF67" s="31"/>
      <c r="NG67" s="31"/>
      <c r="NH67" s="31"/>
      <c r="NI67" s="31"/>
      <c r="NJ67" s="31"/>
      <c r="NK67" s="31"/>
      <c r="NL67" s="31"/>
      <c r="NM67" s="31"/>
      <c r="NN67" s="31"/>
      <c r="NO67" s="31"/>
      <c r="NP67" s="31"/>
      <c r="NQ67" s="31"/>
      <c r="NR67" s="31"/>
      <c r="NS67" s="31"/>
      <c r="NT67" s="31"/>
      <c r="NU67" s="31"/>
      <c r="NV67" s="31"/>
      <c r="NW67" s="31"/>
      <c r="NX67" s="31"/>
      <c r="NY67" s="31"/>
      <c r="NZ67" s="31"/>
      <c r="OA67" s="31"/>
      <c r="OB67" s="31"/>
      <c r="OC67" s="31"/>
      <c r="OD67" s="31"/>
      <c r="OE67" s="31"/>
      <c r="OF67" s="31"/>
      <c r="OG67" s="31"/>
      <c r="OH67" s="31"/>
      <c r="OI67" s="31"/>
      <c r="OJ67" s="31"/>
      <c r="OK67" s="31"/>
      <c r="OL67" s="31"/>
      <c r="OM67" s="31"/>
      <c r="ON67" s="31"/>
      <c r="OO67" s="31"/>
      <c r="OP67" s="31"/>
      <c r="OQ67" s="31"/>
      <c r="OR67" s="31"/>
      <c r="OS67" s="31"/>
      <c r="OT67" s="31"/>
      <c r="OU67" s="31"/>
      <c r="OV67" s="31"/>
      <c r="OW67" s="31"/>
      <c r="OX67" s="31"/>
      <c r="OY67" s="31"/>
      <c r="OZ67" s="31"/>
      <c r="PA67" s="31"/>
      <c r="PB67" s="31"/>
      <c r="PC67" s="31"/>
      <c r="PD67" s="31"/>
      <c r="PE67" s="31"/>
      <c r="PF67" s="31"/>
      <c r="PG67" s="31"/>
      <c r="PH67" s="31"/>
      <c r="PI67" s="31"/>
      <c r="PJ67" s="31"/>
      <c r="PK67" s="31"/>
      <c r="PL67" s="31"/>
      <c r="PM67" s="31"/>
      <c r="PN67" s="31"/>
      <c r="PO67" s="31"/>
      <c r="PP67" s="31"/>
      <c r="PQ67" s="31"/>
      <c r="PR67" s="31"/>
      <c r="PS67" s="31"/>
      <c r="PT67" s="31"/>
      <c r="PU67" s="31"/>
      <c r="PV67" s="31"/>
      <c r="PW67" s="31"/>
      <c r="PX67" s="31"/>
      <c r="PY67" s="31"/>
      <c r="PZ67" s="31"/>
      <c r="QA67" s="31"/>
      <c r="QB67" s="31"/>
      <c r="QC67" s="31"/>
    </row>
    <row r="68" spans="1:445" x14ac:dyDescent="0.3">
      <c r="A68" s="37" t="s">
        <v>64</v>
      </c>
      <c r="B68" s="33" t="s">
        <v>49</v>
      </c>
      <c r="C68" s="33"/>
      <c r="D68" s="33" t="s">
        <v>188</v>
      </c>
      <c r="E68" s="33"/>
      <c r="F68" s="33">
        <v>400</v>
      </c>
      <c r="G68" s="33"/>
      <c r="H68" s="33"/>
      <c r="I68" s="33">
        <v>50</v>
      </c>
      <c r="J68" s="33">
        <v>50</v>
      </c>
      <c r="K68" s="33">
        <v>50</v>
      </c>
      <c r="L68" s="33">
        <v>50</v>
      </c>
      <c r="M68" s="33">
        <v>50</v>
      </c>
      <c r="N68" s="33">
        <v>50</v>
      </c>
      <c r="O68" s="33">
        <v>50</v>
      </c>
      <c r="P68" s="33">
        <v>50</v>
      </c>
      <c r="Q68" s="33"/>
      <c r="R68" s="33"/>
      <c r="S68" s="33"/>
      <c r="T68" s="34">
        <f t="shared" ref="T68:T131" si="5">IF(AND(ISBLANK(E68),ISBLANK(F68),ISBLANK(G68),ISBLANK(H68),ISBLANK(I68),ISBLANK(J68),ISBLANK(K68), ISBLANK(L68), ISBLANK(M68), ISBLANK(N68), ISBLANK(O68), ISBLANK(P68), ISBLANK(Q68), ISBLANK(R68), ISBLANK(S68)),"",SUM(G68:S68))</f>
        <v>400</v>
      </c>
      <c r="U68" s="34">
        <f t="shared" ref="U68:U131" si="6">IF(W68&lt;&gt;0,0,IF(AND(ISBLANK(E68),ISBLANK(F68),ISBLANK(G68),ISBLANK(H68),ISBLANK(I68),ISBLANK(J68),ISBLANK(K68), ISBLANK(L68), ISBLANK(M68), ISBLANK(N68), ISBLANK(O68), ISBLANK(P68), ISBLANK(Q68), ISBLANK(R68), ISBLANK(S68)),"", (F68+E68)-T68))</f>
        <v>0</v>
      </c>
      <c r="V68" s="35">
        <f t="shared" ref="V68:V131" si="7">IF(AND(ISBLANK(E68),ISBLANK(F68), ISBLANK(G68), ISBLANK(H68), ISBLANK(I68), ISBLANK(J68), ISBLANK(K68), ISBLANK(L68), ISBLANK(M68),ISBLANK(N68), ISBLANK(O68), ISBLANK(P68), ISBLANK(Q68), ISBLANK(R68), ISBLANK(S68)), "",IFERROR(((F68+E68)-U68)/(F68+E68),""))</f>
        <v>1</v>
      </c>
      <c r="W68" s="15"/>
      <c r="X68" s="36" t="str">
        <f t="shared" ref="X68:X131" si="8">IF(W68&lt;&gt;"",F68 - (SUM(G68:S68)),"")</f>
        <v/>
      </c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  <c r="AZ68" s="31"/>
      <c r="BA68" s="31"/>
      <c r="BB68" s="31"/>
      <c r="BC68" s="31"/>
      <c r="BD68" s="31"/>
      <c r="BE68" s="31"/>
      <c r="BF68" s="31"/>
      <c r="BG68" s="31"/>
      <c r="BH68" s="31"/>
      <c r="BI68" s="31"/>
      <c r="BJ68" s="31"/>
      <c r="BK68" s="31"/>
      <c r="BL68" s="31"/>
      <c r="BM68" s="31"/>
      <c r="BN68" s="31"/>
      <c r="BO68" s="31"/>
      <c r="BP68" s="31"/>
      <c r="BQ68" s="31"/>
      <c r="BR68" s="31"/>
      <c r="BS68" s="31"/>
      <c r="BT68" s="31"/>
      <c r="BU68" s="31"/>
      <c r="BV68" s="31"/>
      <c r="BW68" s="31"/>
      <c r="BX68" s="31"/>
      <c r="BY68" s="31"/>
      <c r="BZ68" s="31"/>
      <c r="CA68" s="31"/>
      <c r="CB68" s="31"/>
      <c r="CC68" s="31"/>
      <c r="CD68" s="31"/>
      <c r="CE68" s="31"/>
      <c r="CF68" s="31"/>
      <c r="CG68" s="31"/>
      <c r="CH68" s="31"/>
      <c r="CI68" s="31"/>
      <c r="CJ68" s="31"/>
      <c r="CK68" s="31"/>
      <c r="CL68" s="31"/>
      <c r="CM68" s="31"/>
      <c r="CN68" s="31"/>
      <c r="CO68" s="31"/>
      <c r="CP68" s="31"/>
      <c r="CQ68" s="31"/>
      <c r="CR68" s="31"/>
      <c r="CS68" s="31"/>
      <c r="CT68" s="31"/>
      <c r="CU68" s="31"/>
      <c r="CV68" s="31"/>
      <c r="CW68" s="31"/>
      <c r="CX68" s="31"/>
      <c r="CY68" s="31"/>
      <c r="CZ68" s="31"/>
      <c r="DA68" s="31"/>
      <c r="DB68" s="31"/>
      <c r="DC68" s="31"/>
      <c r="DD68" s="31"/>
      <c r="DE68" s="31"/>
      <c r="DF68" s="31"/>
      <c r="DG68" s="31"/>
      <c r="DH68" s="31"/>
      <c r="DI68" s="31"/>
      <c r="DJ68" s="31"/>
      <c r="DK68" s="31"/>
      <c r="DL68" s="31"/>
      <c r="DM68" s="31"/>
      <c r="DN68" s="31"/>
      <c r="DO68" s="31"/>
      <c r="DP68" s="31"/>
      <c r="DQ68" s="31"/>
      <c r="DR68" s="31"/>
      <c r="DS68" s="31"/>
      <c r="DT68" s="31"/>
      <c r="DU68" s="31"/>
      <c r="DV68" s="31"/>
      <c r="DW68" s="31"/>
      <c r="DX68" s="31"/>
      <c r="DY68" s="31"/>
      <c r="DZ68" s="31"/>
      <c r="EA68" s="31"/>
      <c r="EB68" s="31"/>
      <c r="EC68" s="31"/>
      <c r="ED68" s="31"/>
      <c r="EE68" s="31"/>
      <c r="EF68" s="31"/>
      <c r="EG68" s="31"/>
      <c r="EH68" s="31"/>
      <c r="EI68" s="31"/>
      <c r="EJ68" s="31"/>
      <c r="EK68" s="31"/>
      <c r="EL68" s="31"/>
      <c r="EM68" s="31"/>
      <c r="EN68" s="31"/>
      <c r="EO68" s="31"/>
      <c r="EP68" s="31"/>
      <c r="EQ68" s="31"/>
      <c r="ER68" s="31"/>
      <c r="ES68" s="31"/>
      <c r="ET68" s="31"/>
      <c r="EU68" s="31"/>
      <c r="EV68" s="31"/>
      <c r="EW68" s="31"/>
      <c r="EX68" s="31"/>
      <c r="EY68" s="31"/>
      <c r="EZ68" s="31"/>
      <c r="FA68" s="31"/>
      <c r="FB68" s="31"/>
      <c r="FC68" s="31"/>
      <c r="FD68" s="31"/>
      <c r="FE68" s="31"/>
      <c r="FF68" s="31"/>
      <c r="FG68" s="31"/>
      <c r="FH68" s="31"/>
      <c r="FI68" s="31"/>
      <c r="FJ68" s="31"/>
      <c r="FK68" s="31"/>
      <c r="FL68" s="31"/>
      <c r="FM68" s="31"/>
      <c r="FN68" s="31"/>
      <c r="FO68" s="31"/>
      <c r="FP68" s="31"/>
      <c r="FQ68" s="31"/>
      <c r="FR68" s="31"/>
      <c r="FS68" s="31"/>
      <c r="FT68" s="31"/>
      <c r="FU68" s="31"/>
      <c r="FV68" s="31"/>
      <c r="FW68" s="31"/>
      <c r="FX68" s="31"/>
      <c r="FY68" s="31"/>
      <c r="FZ68" s="31"/>
      <c r="GA68" s="31"/>
      <c r="GB68" s="31"/>
      <c r="GC68" s="31"/>
      <c r="GD68" s="31"/>
      <c r="GE68" s="31"/>
      <c r="GF68" s="31"/>
      <c r="GG68" s="31"/>
      <c r="GH68" s="31"/>
      <c r="GI68" s="31"/>
      <c r="GJ68" s="31"/>
      <c r="GK68" s="31"/>
      <c r="GL68" s="31"/>
      <c r="GM68" s="31"/>
      <c r="GN68" s="31"/>
      <c r="GO68" s="31"/>
      <c r="GP68" s="31"/>
      <c r="GQ68" s="31"/>
      <c r="GR68" s="31"/>
      <c r="GS68" s="31"/>
      <c r="GT68" s="31"/>
      <c r="GU68" s="31"/>
      <c r="GV68" s="31"/>
      <c r="GW68" s="31"/>
      <c r="GX68" s="31"/>
      <c r="GY68" s="31"/>
      <c r="GZ68" s="31"/>
      <c r="HA68" s="31"/>
      <c r="HB68" s="31"/>
      <c r="HC68" s="31"/>
      <c r="HD68" s="31"/>
      <c r="HE68" s="31"/>
      <c r="HF68" s="31"/>
      <c r="HG68" s="31"/>
      <c r="HH68" s="31"/>
      <c r="HI68" s="31"/>
      <c r="HJ68" s="31"/>
      <c r="HK68" s="31"/>
      <c r="HL68" s="31"/>
      <c r="HM68" s="31"/>
      <c r="HN68" s="31"/>
      <c r="HO68" s="31"/>
      <c r="HP68" s="31"/>
      <c r="HQ68" s="31"/>
      <c r="HR68" s="31"/>
      <c r="HS68" s="31"/>
      <c r="HT68" s="31"/>
      <c r="HU68" s="31"/>
      <c r="HV68" s="31"/>
      <c r="HW68" s="31"/>
      <c r="HX68" s="31"/>
      <c r="HY68" s="31"/>
      <c r="HZ68" s="31"/>
      <c r="IA68" s="31"/>
      <c r="IB68" s="31"/>
      <c r="IC68" s="31"/>
      <c r="ID68" s="31"/>
      <c r="IE68" s="31"/>
      <c r="IF68" s="31"/>
      <c r="IG68" s="31"/>
      <c r="IH68" s="31"/>
      <c r="II68" s="31"/>
      <c r="IJ68" s="31"/>
      <c r="IK68" s="31"/>
      <c r="IL68" s="31"/>
      <c r="IM68" s="31"/>
      <c r="IN68" s="31"/>
      <c r="IO68" s="31"/>
      <c r="IP68" s="31"/>
      <c r="IQ68" s="31"/>
      <c r="IR68" s="31"/>
      <c r="IS68" s="31"/>
      <c r="IT68" s="31"/>
      <c r="IU68" s="31"/>
      <c r="IV68" s="31"/>
      <c r="IW68" s="31"/>
      <c r="IX68" s="31"/>
      <c r="IY68" s="31"/>
      <c r="IZ68" s="31"/>
      <c r="JA68" s="31"/>
      <c r="JB68" s="31"/>
      <c r="JC68" s="31"/>
      <c r="JD68" s="31"/>
      <c r="JE68" s="31"/>
      <c r="JF68" s="31"/>
      <c r="JG68" s="31"/>
      <c r="JH68" s="31"/>
      <c r="JI68" s="31"/>
      <c r="JJ68" s="31"/>
      <c r="JK68" s="31"/>
      <c r="JL68" s="31"/>
      <c r="JM68" s="31"/>
      <c r="JN68" s="31"/>
      <c r="JO68" s="31"/>
      <c r="JP68" s="31"/>
      <c r="JQ68" s="31"/>
      <c r="JR68" s="31"/>
      <c r="JS68" s="31"/>
      <c r="JT68" s="31"/>
      <c r="JU68" s="31"/>
      <c r="JV68" s="31"/>
      <c r="JW68" s="31"/>
      <c r="JX68" s="31"/>
      <c r="JY68" s="31"/>
      <c r="JZ68" s="31"/>
      <c r="KA68" s="31"/>
      <c r="KB68" s="31"/>
      <c r="KC68" s="31"/>
      <c r="KD68" s="31"/>
      <c r="KE68" s="31"/>
      <c r="KF68" s="31"/>
      <c r="KG68" s="31"/>
      <c r="KH68" s="31"/>
      <c r="KI68" s="31"/>
      <c r="KJ68" s="31"/>
      <c r="KK68" s="31"/>
      <c r="KL68" s="31"/>
      <c r="KM68" s="31"/>
      <c r="KN68" s="31"/>
      <c r="KO68" s="31"/>
      <c r="KP68" s="31"/>
      <c r="KQ68" s="31"/>
      <c r="KR68" s="31"/>
      <c r="KS68" s="31"/>
      <c r="KT68" s="31"/>
      <c r="KU68" s="31"/>
      <c r="KV68" s="31"/>
      <c r="KW68" s="31"/>
      <c r="KX68" s="31"/>
      <c r="KY68" s="31"/>
      <c r="KZ68" s="31"/>
      <c r="LA68" s="31"/>
      <c r="LB68" s="31"/>
      <c r="LC68" s="31"/>
      <c r="LD68" s="31"/>
      <c r="LE68" s="31"/>
      <c r="LF68" s="31"/>
      <c r="LG68" s="31"/>
      <c r="LH68" s="31"/>
      <c r="LI68" s="31"/>
      <c r="LJ68" s="31"/>
      <c r="LK68" s="31"/>
      <c r="LL68" s="31"/>
      <c r="LM68" s="31"/>
      <c r="LN68" s="31"/>
      <c r="LO68" s="31"/>
      <c r="LP68" s="31"/>
      <c r="LQ68" s="31"/>
      <c r="LR68" s="31"/>
      <c r="LS68" s="31"/>
      <c r="LT68" s="31"/>
      <c r="LU68" s="31"/>
      <c r="LV68" s="31"/>
      <c r="LW68" s="31"/>
      <c r="LX68" s="31"/>
      <c r="LY68" s="31"/>
      <c r="LZ68" s="31"/>
      <c r="MA68" s="31"/>
      <c r="MB68" s="31"/>
      <c r="MC68" s="31"/>
      <c r="MD68" s="31"/>
      <c r="ME68" s="31"/>
      <c r="MF68" s="31"/>
      <c r="MG68" s="31"/>
      <c r="MH68" s="31"/>
      <c r="MI68" s="31"/>
      <c r="MJ68" s="31"/>
      <c r="MK68" s="31"/>
      <c r="ML68" s="31"/>
      <c r="MM68" s="31"/>
      <c r="MN68" s="31"/>
      <c r="MO68" s="31"/>
      <c r="MP68" s="31"/>
      <c r="MQ68" s="31"/>
      <c r="MR68" s="31"/>
      <c r="MS68" s="31"/>
      <c r="MT68" s="31"/>
      <c r="MU68" s="31"/>
      <c r="MV68" s="31"/>
      <c r="MW68" s="31"/>
      <c r="MX68" s="31"/>
      <c r="MY68" s="31"/>
      <c r="MZ68" s="31"/>
      <c r="NA68" s="31"/>
      <c r="NB68" s="31"/>
      <c r="NC68" s="31"/>
      <c r="ND68" s="31"/>
      <c r="NE68" s="31"/>
      <c r="NF68" s="31"/>
      <c r="NG68" s="31"/>
      <c r="NH68" s="31"/>
      <c r="NI68" s="31"/>
      <c r="NJ68" s="31"/>
      <c r="NK68" s="31"/>
      <c r="NL68" s="31"/>
      <c r="NM68" s="31"/>
      <c r="NN68" s="31"/>
      <c r="NO68" s="31"/>
      <c r="NP68" s="31"/>
      <c r="NQ68" s="31"/>
      <c r="NR68" s="31"/>
      <c r="NS68" s="31"/>
      <c r="NT68" s="31"/>
      <c r="NU68" s="31"/>
      <c r="NV68" s="31"/>
      <c r="NW68" s="31"/>
      <c r="NX68" s="31"/>
      <c r="NY68" s="31"/>
      <c r="NZ68" s="31"/>
      <c r="OA68" s="31"/>
      <c r="OB68" s="31"/>
      <c r="OC68" s="31"/>
      <c r="OD68" s="31"/>
      <c r="OE68" s="31"/>
      <c r="OF68" s="31"/>
      <c r="OG68" s="31"/>
      <c r="OH68" s="31"/>
      <c r="OI68" s="31"/>
      <c r="OJ68" s="31"/>
      <c r="OK68" s="31"/>
      <c r="OL68" s="31"/>
      <c r="OM68" s="31"/>
      <c r="ON68" s="31"/>
      <c r="OO68" s="31"/>
      <c r="OP68" s="31"/>
      <c r="OQ68" s="31"/>
      <c r="OR68" s="31"/>
      <c r="OS68" s="31"/>
      <c r="OT68" s="31"/>
      <c r="OU68" s="31"/>
      <c r="OV68" s="31"/>
      <c r="OW68" s="31"/>
      <c r="OX68" s="31"/>
      <c r="OY68" s="31"/>
      <c r="OZ68" s="31"/>
      <c r="PA68" s="31"/>
      <c r="PB68" s="31"/>
      <c r="PC68" s="31"/>
      <c r="PD68" s="31"/>
      <c r="PE68" s="31"/>
      <c r="PF68" s="31"/>
      <c r="PG68" s="31"/>
      <c r="PH68" s="31"/>
      <c r="PI68" s="31"/>
      <c r="PJ68" s="31"/>
      <c r="PK68" s="31"/>
      <c r="PL68" s="31"/>
      <c r="PM68" s="31"/>
      <c r="PN68" s="31"/>
      <c r="PO68" s="31"/>
      <c r="PP68" s="31"/>
      <c r="PQ68" s="31"/>
      <c r="PR68" s="31"/>
      <c r="PS68" s="31"/>
      <c r="PT68" s="31"/>
      <c r="PU68" s="31"/>
      <c r="PV68" s="31"/>
      <c r="PW68" s="31"/>
      <c r="PX68" s="31"/>
      <c r="PY68" s="31"/>
      <c r="PZ68" s="31"/>
      <c r="QA68" s="31"/>
      <c r="QB68" s="31"/>
      <c r="QC68" s="31"/>
    </row>
    <row r="69" spans="1:445" x14ac:dyDescent="0.3">
      <c r="A69" s="37" t="s">
        <v>65</v>
      </c>
      <c r="B69" s="33" t="s">
        <v>49</v>
      </c>
      <c r="C69" s="33">
        <v>85</v>
      </c>
      <c r="D69" s="33" t="s">
        <v>41</v>
      </c>
      <c r="E69" s="33"/>
      <c r="F69" s="33">
        <v>695</v>
      </c>
      <c r="G69" s="33">
        <v>55</v>
      </c>
      <c r="H69" s="33"/>
      <c r="I69" s="33">
        <v>80</v>
      </c>
      <c r="J69" s="33">
        <v>80</v>
      </c>
      <c r="K69" s="33">
        <v>80</v>
      </c>
      <c r="L69" s="33">
        <v>80</v>
      </c>
      <c r="M69" s="33">
        <v>80</v>
      </c>
      <c r="N69" s="33">
        <v>80</v>
      </c>
      <c r="O69" s="33">
        <v>80</v>
      </c>
      <c r="P69" s="33">
        <v>80</v>
      </c>
      <c r="Q69" s="33"/>
      <c r="R69" s="33"/>
      <c r="S69" s="33"/>
      <c r="T69" s="34">
        <f t="shared" si="5"/>
        <v>695</v>
      </c>
      <c r="U69" s="34">
        <f t="shared" si="6"/>
        <v>0</v>
      </c>
      <c r="V69" s="35">
        <f t="shared" si="7"/>
        <v>1</v>
      </c>
      <c r="W69" s="13"/>
      <c r="X69" s="36" t="str">
        <f t="shared" si="8"/>
        <v/>
      </c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  <c r="AZ69" s="31"/>
      <c r="BA69" s="31"/>
      <c r="BB69" s="31"/>
      <c r="BC69" s="31"/>
      <c r="BD69" s="31"/>
      <c r="BE69" s="31"/>
      <c r="BF69" s="31"/>
      <c r="BG69" s="31"/>
      <c r="BH69" s="31"/>
      <c r="BI69" s="31"/>
      <c r="BJ69" s="31"/>
      <c r="BK69" s="31"/>
      <c r="BL69" s="31"/>
      <c r="BM69" s="31"/>
      <c r="BN69" s="31"/>
      <c r="BO69" s="31"/>
      <c r="BP69" s="31"/>
      <c r="BQ69" s="31"/>
      <c r="BR69" s="31"/>
      <c r="BS69" s="31"/>
      <c r="BT69" s="31"/>
      <c r="BU69" s="31"/>
      <c r="BV69" s="31"/>
      <c r="BW69" s="31"/>
      <c r="BX69" s="31"/>
      <c r="BY69" s="31"/>
      <c r="BZ69" s="31"/>
      <c r="CA69" s="31"/>
      <c r="CB69" s="31"/>
      <c r="CC69" s="31"/>
      <c r="CD69" s="31"/>
      <c r="CE69" s="31"/>
      <c r="CF69" s="31"/>
      <c r="CG69" s="31"/>
      <c r="CH69" s="31"/>
      <c r="CI69" s="31"/>
      <c r="CJ69" s="31"/>
      <c r="CK69" s="31"/>
      <c r="CL69" s="31"/>
      <c r="CM69" s="31"/>
      <c r="CN69" s="31"/>
      <c r="CO69" s="31"/>
      <c r="CP69" s="31"/>
      <c r="CQ69" s="31"/>
      <c r="CR69" s="31"/>
      <c r="CS69" s="31"/>
      <c r="CT69" s="31"/>
      <c r="CU69" s="31"/>
      <c r="CV69" s="31"/>
      <c r="CW69" s="31"/>
      <c r="CX69" s="31"/>
      <c r="CY69" s="31"/>
      <c r="CZ69" s="31"/>
      <c r="DA69" s="31"/>
      <c r="DB69" s="31"/>
      <c r="DC69" s="31"/>
      <c r="DD69" s="31"/>
      <c r="DE69" s="31"/>
      <c r="DF69" s="31"/>
      <c r="DG69" s="31"/>
      <c r="DH69" s="31"/>
      <c r="DI69" s="31"/>
      <c r="DJ69" s="31"/>
      <c r="DK69" s="31"/>
      <c r="DL69" s="31"/>
      <c r="DM69" s="31"/>
      <c r="DN69" s="31"/>
      <c r="DO69" s="31"/>
      <c r="DP69" s="31"/>
      <c r="DQ69" s="31"/>
      <c r="DR69" s="31"/>
      <c r="DS69" s="31"/>
      <c r="DT69" s="31"/>
      <c r="DU69" s="31"/>
      <c r="DV69" s="31"/>
      <c r="DW69" s="31"/>
      <c r="DX69" s="31"/>
      <c r="DY69" s="31"/>
      <c r="DZ69" s="31"/>
      <c r="EA69" s="31"/>
      <c r="EB69" s="31"/>
      <c r="EC69" s="31"/>
      <c r="ED69" s="31"/>
      <c r="EE69" s="31"/>
      <c r="EF69" s="31"/>
      <c r="EG69" s="31"/>
      <c r="EH69" s="31"/>
      <c r="EI69" s="31"/>
      <c r="EJ69" s="31"/>
      <c r="EK69" s="31"/>
      <c r="EL69" s="31"/>
      <c r="EM69" s="31"/>
      <c r="EN69" s="31"/>
      <c r="EO69" s="31"/>
      <c r="EP69" s="31"/>
      <c r="EQ69" s="31"/>
      <c r="ER69" s="31"/>
      <c r="ES69" s="31"/>
      <c r="ET69" s="31"/>
      <c r="EU69" s="31"/>
      <c r="EV69" s="31"/>
      <c r="EW69" s="31"/>
      <c r="EX69" s="31"/>
      <c r="EY69" s="31"/>
      <c r="EZ69" s="31"/>
      <c r="FA69" s="31"/>
      <c r="FB69" s="31"/>
      <c r="FC69" s="31"/>
      <c r="FD69" s="31"/>
      <c r="FE69" s="31"/>
      <c r="FF69" s="31"/>
      <c r="FG69" s="31"/>
      <c r="FH69" s="31"/>
      <c r="FI69" s="31"/>
      <c r="FJ69" s="31"/>
      <c r="FK69" s="31"/>
      <c r="FL69" s="31"/>
      <c r="FM69" s="31"/>
      <c r="FN69" s="31"/>
      <c r="FO69" s="31"/>
      <c r="FP69" s="31"/>
      <c r="FQ69" s="31"/>
      <c r="FR69" s="31"/>
      <c r="FS69" s="31"/>
      <c r="FT69" s="31"/>
      <c r="FU69" s="31"/>
      <c r="FV69" s="31"/>
      <c r="FW69" s="31"/>
      <c r="FX69" s="31"/>
      <c r="FY69" s="31"/>
      <c r="FZ69" s="31"/>
      <c r="GA69" s="31"/>
      <c r="GB69" s="31"/>
      <c r="GC69" s="31"/>
      <c r="GD69" s="31"/>
      <c r="GE69" s="31"/>
      <c r="GF69" s="31"/>
      <c r="GG69" s="31"/>
      <c r="GH69" s="31"/>
      <c r="GI69" s="31"/>
      <c r="GJ69" s="31"/>
      <c r="GK69" s="31"/>
      <c r="GL69" s="31"/>
      <c r="GM69" s="31"/>
      <c r="GN69" s="31"/>
      <c r="GO69" s="31"/>
      <c r="GP69" s="31"/>
      <c r="GQ69" s="31"/>
      <c r="GR69" s="31"/>
      <c r="GS69" s="31"/>
      <c r="GT69" s="31"/>
      <c r="GU69" s="31"/>
      <c r="GV69" s="31"/>
      <c r="GW69" s="31"/>
      <c r="GX69" s="31"/>
      <c r="GY69" s="31"/>
      <c r="GZ69" s="31"/>
      <c r="HA69" s="31"/>
      <c r="HB69" s="31"/>
      <c r="HC69" s="31"/>
      <c r="HD69" s="31"/>
      <c r="HE69" s="31"/>
      <c r="HF69" s="31"/>
      <c r="HG69" s="31"/>
      <c r="HH69" s="31"/>
      <c r="HI69" s="31"/>
      <c r="HJ69" s="31"/>
      <c r="HK69" s="31"/>
      <c r="HL69" s="31"/>
      <c r="HM69" s="31"/>
      <c r="HN69" s="31"/>
      <c r="HO69" s="31"/>
      <c r="HP69" s="31"/>
      <c r="HQ69" s="31"/>
      <c r="HR69" s="31"/>
      <c r="HS69" s="31"/>
      <c r="HT69" s="31"/>
      <c r="HU69" s="31"/>
      <c r="HV69" s="31"/>
      <c r="HW69" s="31"/>
      <c r="HX69" s="31"/>
      <c r="HY69" s="31"/>
      <c r="HZ69" s="31"/>
      <c r="IA69" s="31"/>
      <c r="IB69" s="31"/>
      <c r="IC69" s="31"/>
      <c r="ID69" s="31"/>
      <c r="IE69" s="31"/>
      <c r="IF69" s="31"/>
      <c r="IG69" s="31"/>
      <c r="IH69" s="31"/>
      <c r="II69" s="31"/>
      <c r="IJ69" s="31"/>
      <c r="IK69" s="31"/>
      <c r="IL69" s="31"/>
      <c r="IM69" s="31"/>
      <c r="IN69" s="31"/>
      <c r="IO69" s="31"/>
      <c r="IP69" s="31"/>
      <c r="IQ69" s="31"/>
      <c r="IR69" s="31"/>
      <c r="IS69" s="31"/>
      <c r="IT69" s="31"/>
      <c r="IU69" s="31"/>
      <c r="IV69" s="31"/>
      <c r="IW69" s="31"/>
      <c r="IX69" s="31"/>
      <c r="IY69" s="31"/>
      <c r="IZ69" s="31"/>
      <c r="JA69" s="31"/>
      <c r="JB69" s="31"/>
      <c r="JC69" s="31"/>
      <c r="JD69" s="31"/>
      <c r="JE69" s="31"/>
      <c r="JF69" s="31"/>
      <c r="JG69" s="31"/>
      <c r="JH69" s="31"/>
      <c r="JI69" s="31"/>
      <c r="JJ69" s="31"/>
      <c r="JK69" s="31"/>
      <c r="JL69" s="31"/>
      <c r="JM69" s="31"/>
      <c r="JN69" s="31"/>
      <c r="JO69" s="31"/>
      <c r="JP69" s="31"/>
      <c r="JQ69" s="31"/>
      <c r="JR69" s="31"/>
      <c r="JS69" s="31"/>
      <c r="JT69" s="31"/>
      <c r="JU69" s="31"/>
      <c r="JV69" s="31"/>
      <c r="JW69" s="31"/>
      <c r="JX69" s="31"/>
      <c r="JY69" s="31"/>
      <c r="JZ69" s="31"/>
      <c r="KA69" s="31"/>
      <c r="KB69" s="31"/>
      <c r="KC69" s="31"/>
      <c r="KD69" s="31"/>
      <c r="KE69" s="31"/>
      <c r="KF69" s="31"/>
      <c r="KG69" s="31"/>
      <c r="KH69" s="31"/>
      <c r="KI69" s="31"/>
      <c r="KJ69" s="31"/>
      <c r="KK69" s="31"/>
      <c r="KL69" s="31"/>
      <c r="KM69" s="31"/>
      <c r="KN69" s="31"/>
      <c r="KO69" s="31"/>
      <c r="KP69" s="31"/>
      <c r="KQ69" s="31"/>
      <c r="KR69" s="31"/>
      <c r="KS69" s="31"/>
      <c r="KT69" s="31"/>
      <c r="KU69" s="31"/>
      <c r="KV69" s="31"/>
      <c r="KW69" s="31"/>
      <c r="KX69" s="31"/>
      <c r="KY69" s="31"/>
      <c r="KZ69" s="31"/>
      <c r="LA69" s="31"/>
      <c r="LB69" s="31"/>
      <c r="LC69" s="31"/>
      <c r="LD69" s="31"/>
      <c r="LE69" s="31"/>
      <c r="LF69" s="31"/>
      <c r="LG69" s="31"/>
      <c r="LH69" s="31"/>
      <c r="LI69" s="31"/>
      <c r="LJ69" s="31"/>
      <c r="LK69" s="31"/>
      <c r="LL69" s="31"/>
      <c r="LM69" s="31"/>
      <c r="LN69" s="31"/>
      <c r="LO69" s="31"/>
      <c r="LP69" s="31"/>
      <c r="LQ69" s="31"/>
      <c r="LR69" s="31"/>
      <c r="LS69" s="31"/>
      <c r="LT69" s="31"/>
      <c r="LU69" s="31"/>
      <c r="LV69" s="31"/>
      <c r="LW69" s="31"/>
      <c r="LX69" s="31"/>
      <c r="LY69" s="31"/>
      <c r="LZ69" s="31"/>
      <c r="MA69" s="31"/>
      <c r="MB69" s="31"/>
      <c r="MC69" s="31"/>
      <c r="MD69" s="31"/>
      <c r="ME69" s="31"/>
      <c r="MF69" s="31"/>
      <c r="MG69" s="31"/>
      <c r="MH69" s="31"/>
      <c r="MI69" s="31"/>
      <c r="MJ69" s="31"/>
      <c r="MK69" s="31"/>
      <c r="ML69" s="31"/>
      <c r="MM69" s="31"/>
      <c r="MN69" s="31"/>
      <c r="MO69" s="31"/>
      <c r="MP69" s="31"/>
      <c r="MQ69" s="31"/>
      <c r="MR69" s="31"/>
      <c r="MS69" s="31"/>
      <c r="MT69" s="31"/>
      <c r="MU69" s="31"/>
      <c r="MV69" s="31"/>
      <c r="MW69" s="31"/>
      <c r="MX69" s="31"/>
      <c r="MY69" s="31"/>
      <c r="MZ69" s="31"/>
      <c r="NA69" s="31"/>
      <c r="NB69" s="31"/>
      <c r="NC69" s="31"/>
      <c r="ND69" s="31"/>
      <c r="NE69" s="31"/>
      <c r="NF69" s="31"/>
      <c r="NG69" s="31"/>
      <c r="NH69" s="31"/>
      <c r="NI69" s="31"/>
      <c r="NJ69" s="31"/>
      <c r="NK69" s="31"/>
      <c r="NL69" s="31"/>
      <c r="NM69" s="31"/>
      <c r="NN69" s="31"/>
      <c r="NO69" s="31"/>
      <c r="NP69" s="31"/>
      <c r="NQ69" s="31"/>
      <c r="NR69" s="31"/>
      <c r="NS69" s="31"/>
      <c r="NT69" s="31"/>
      <c r="NU69" s="31"/>
      <c r="NV69" s="31"/>
      <c r="NW69" s="31"/>
      <c r="NX69" s="31"/>
      <c r="NY69" s="31"/>
      <c r="NZ69" s="31"/>
      <c r="OA69" s="31"/>
      <c r="OB69" s="31"/>
      <c r="OC69" s="31"/>
      <c r="OD69" s="31"/>
      <c r="OE69" s="31"/>
      <c r="OF69" s="31"/>
      <c r="OG69" s="31"/>
      <c r="OH69" s="31"/>
      <c r="OI69" s="31"/>
      <c r="OJ69" s="31"/>
      <c r="OK69" s="31"/>
      <c r="OL69" s="31"/>
      <c r="OM69" s="31"/>
      <c r="ON69" s="31"/>
      <c r="OO69" s="31"/>
      <c r="OP69" s="31"/>
      <c r="OQ69" s="31"/>
      <c r="OR69" s="31"/>
      <c r="OS69" s="31"/>
      <c r="OT69" s="31"/>
      <c r="OU69" s="31"/>
      <c r="OV69" s="31"/>
      <c r="OW69" s="31"/>
      <c r="OX69" s="31"/>
      <c r="OY69" s="31"/>
      <c r="OZ69" s="31"/>
      <c r="PA69" s="31"/>
      <c r="PB69" s="31"/>
      <c r="PC69" s="31"/>
      <c r="PD69" s="31"/>
      <c r="PE69" s="31"/>
      <c r="PF69" s="31"/>
      <c r="PG69" s="31"/>
      <c r="PH69" s="31"/>
      <c r="PI69" s="31"/>
      <c r="PJ69" s="31"/>
      <c r="PK69" s="31"/>
      <c r="PL69" s="31"/>
      <c r="PM69" s="31"/>
      <c r="PN69" s="31"/>
      <c r="PO69" s="31"/>
      <c r="PP69" s="31"/>
      <c r="PQ69" s="31"/>
      <c r="PR69" s="31"/>
      <c r="PS69" s="31"/>
      <c r="PT69" s="31"/>
      <c r="PU69" s="31"/>
      <c r="PV69" s="31"/>
      <c r="PW69" s="31"/>
      <c r="PX69" s="31"/>
      <c r="PY69" s="31"/>
      <c r="PZ69" s="31"/>
      <c r="QA69" s="31"/>
      <c r="QB69" s="31"/>
      <c r="QC69" s="31"/>
    </row>
    <row r="70" spans="1:445" x14ac:dyDescent="0.3">
      <c r="A70" s="37" t="s">
        <v>106</v>
      </c>
      <c r="B70" s="33" t="s">
        <v>49</v>
      </c>
      <c r="C70" s="33">
        <v>85</v>
      </c>
      <c r="D70" s="33" t="s">
        <v>41</v>
      </c>
      <c r="E70" s="33"/>
      <c r="F70" s="33">
        <v>695</v>
      </c>
      <c r="G70" s="33">
        <v>55</v>
      </c>
      <c r="H70" s="33"/>
      <c r="I70" s="33">
        <v>80</v>
      </c>
      <c r="J70" s="33">
        <v>80</v>
      </c>
      <c r="K70" s="33">
        <v>80</v>
      </c>
      <c r="L70" s="33">
        <v>80</v>
      </c>
      <c r="M70" s="33">
        <v>80</v>
      </c>
      <c r="N70" s="33">
        <v>80</v>
      </c>
      <c r="O70" s="33">
        <v>80</v>
      </c>
      <c r="P70" s="33">
        <v>80</v>
      </c>
      <c r="Q70" s="33"/>
      <c r="R70" s="33"/>
      <c r="S70" s="33"/>
      <c r="T70" s="34">
        <f t="shared" si="5"/>
        <v>695</v>
      </c>
      <c r="U70" s="34">
        <f t="shared" si="6"/>
        <v>0</v>
      </c>
      <c r="V70" s="35">
        <f t="shared" si="7"/>
        <v>1</v>
      </c>
      <c r="W70" s="13"/>
      <c r="X70" s="36" t="str">
        <f t="shared" si="8"/>
        <v/>
      </c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  <c r="AZ70" s="31"/>
      <c r="BA70" s="31"/>
      <c r="BB70" s="31"/>
      <c r="BC70" s="31"/>
      <c r="BD70" s="31"/>
      <c r="BE70" s="31"/>
      <c r="BF70" s="31"/>
      <c r="BG70" s="31"/>
      <c r="BH70" s="31"/>
      <c r="BI70" s="31"/>
      <c r="BJ70" s="31"/>
      <c r="BK70" s="31"/>
      <c r="BL70" s="31"/>
      <c r="BM70" s="31"/>
      <c r="BN70" s="31"/>
      <c r="BO70" s="31"/>
      <c r="BP70" s="31"/>
      <c r="BQ70" s="31"/>
      <c r="BR70" s="31"/>
      <c r="BS70" s="31"/>
      <c r="BT70" s="31"/>
      <c r="BU70" s="31"/>
      <c r="BV70" s="31"/>
      <c r="BW70" s="31"/>
      <c r="BX70" s="31"/>
      <c r="BY70" s="31"/>
      <c r="BZ70" s="31"/>
      <c r="CA70" s="31"/>
      <c r="CB70" s="31"/>
      <c r="CC70" s="31"/>
      <c r="CD70" s="31"/>
      <c r="CE70" s="31"/>
      <c r="CF70" s="31"/>
      <c r="CG70" s="31"/>
      <c r="CH70" s="31"/>
      <c r="CI70" s="31"/>
      <c r="CJ70" s="31"/>
      <c r="CK70" s="31"/>
      <c r="CL70" s="31"/>
      <c r="CM70" s="31"/>
      <c r="CN70" s="31"/>
      <c r="CO70" s="31"/>
      <c r="CP70" s="31"/>
      <c r="CQ70" s="31"/>
      <c r="CR70" s="31"/>
      <c r="CS70" s="31"/>
      <c r="CT70" s="31"/>
      <c r="CU70" s="31"/>
      <c r="CV70" s="31"/>
      <c r="CW70" s="31"/>
      <c r="CX70" s="31"/>
      <c r="CY70" s="31"/>
      <c r="CZ70" s="31"/>
      <c r="DA70" s="31"/>
      <c r="DB70" s="31"/>
      <c r="DC70" s="31"/>
      <c r="DD70" s="31"/>
      <c r="DE70" s="31"/>
      <c r="DF70" s="31"/>
      <c r="DG70" s="31"/>
      <c r="DH70" s="31"/>
      <c r="DI70" s="31"/>
      <c r="DJ70" s="31"/>
      <c r="DK70" s="31"/>
      <c r="DL70" s="31"/>
      <c r="DM70" s="31"/>
      <c r="DN70" s="31"/>
      <c r="DO70" s="31"/>
      <c r="DP70" s="31"/>
      <c r="DQ70" s="31"/>
      <c r="DR70" s="31"/>
      <c r="DS70" s="31"/>
      <c r="DT70" s="31"/>
      <c r="DU70" s="31"/>
      <c r="DV70" s="31"/>
      <c r="DW70" s="31"/>
      <c r="DX70" s="31"/>
      <c r="DY70" s="31"/>
      <c r="DZ70" s="31"/>
      <c r="EA70" s="31"/>
      <c r="EB70" s="31"/>
      <c r="EC70" s="31"/>
      <c r="ED70" s="31"/>
      <c r="EE70" s="31"/>
      <c r="EF70" s="31"/>
      <c r="EG70" s="31"/>
      <c r="EH70" s="31"/>
      <c r="EI70" s="31"/>
      <c r="EJ70" s="31"/>
      <c r="EK70" s="31"/>
      <c r="EL70" s="31"/>
      <c r="EM70" s="31"/>
      <c r="EN70" s="31"/>
      <c r="EO70" s="31"/>
      <c r="EP70" s="31"/>
      <c r="EQ70" s="31"/>
      <c r="ER70" s="31"/>
      <c r="ES70" s="31"/>
      <c r="ET70" s="31"/>
      <c r="EU70" s="31"/>
      <c r="EV70" s="31"/>
      <c r="EW70" s="31"/>
      <c r="EX70" s="31"/>
      <c r="EY70" s="31"/>
      <c r="EZ70" s="31"/>
      <c r="FA70" s="31"/>
      <c r="FB70" s="31"/>
      <c r="FC70" s="31"/>
      <c r="FD70" s="31"/>
      <c r="FE70" s="31"/>
      <c r="FF70" s="31"/>
      <c r="FG70" s="31"/>
      <c r="FH70" s="31"/>
      <c r="FI70" s="31"/>
      <c r="FJ70" s="31"/>
      <c r="FK70" s="31"/>
      <c r="FL70" s="31"/>
      <c r="FM70" s="31"/>
      <c r="FN70" s="31"/>
      <c r="FO70" s="31"/>
      <c r="FP70" s="31"/>
      <c r="FQ70" s="31"/>
      <c r="FR70" s="31"/>
      <c r="FS70" s="31"/>
      <c r="FT70" s="31"/>
      <c r="FU70" s="31"/>
      <c r="FV70" s="31"/>
      <c r="FW70" s="31"/>
      <c r="FX70" s="31"/>
      <c r="FY70" s="31"/>
      <c r="FZ70" s="31"/>
      <c r="GA70" s="31"/>
      <c r="GB70" s="31"/>
      <c r="GC70" s="31"/>
      <c r="GD70" s="31"/>
      <c r="GE70" s="31"/>
      <c r="GF70" s="31"/>
      <c r="GG70" s="31"/>
      <c r="GH70" s="31"/>
      <c r="GI70" s="31"/>
      <c r="GJ70" s="31"/>
      <c r="GK70" s="31"/>
      <c r="GL70" s="31"/>
      <c r="GM70" s="31"/>
      <c r="GN70" s="31"/>
      <c r="GO70" s="31"/>
      <c r="GP70" s="31"/>
      <c r="GQ70" s="31"/>
      <c r="GR70" s="31"/>
      <c r="GS70" s="31"/>
      <c r="GT70" s="31"/>
      <c r="GU70" s="31"/>
      <c r="GV70" s="31"/>
      <c r="GW70" s="31"/>
      <c r="GX70" s="31"/>
      <c r="GY70" s="31"/>
      <c r="GZ70" s="31"/>
      <c r="HA70" s="31"/>
      <c r="HB70" s="31"/>
      <c r="HC70" s="31"/>
      <c r="HD70" s="31"/>
      <c r="HE70" s="31"/>
      <c r="HF70" s="31"/>
      <c r="HG70" s="31"/>
      <c r="HH70" s="31"/>
      <c r="HI70" s="31"/>
      <c r="HJ70" s="31"/>
      <c r="HK70" s="31"/>
      <c r="HL70" s="31"/>
      <c r="HM70" s="31"/>
      <c r="HN70" s="31"/>
      <c r="HO70" s="31"/>
      <c r="HP70" s="31"/>
      <c r="HQ70" s="31"/>
      <c r="HR70" s="31"/>
      <c r="HS70" s="31"/>
      <c r="HT70" s="31"/>
      <c r="HU70" s="31"/>
      <c r="HV70" s="31"/>
      <c r="HW70" s="31"/>
      <c r="HX70" s="31"/>
      <c r="HY70" s="31"/>
      <c r="HZ70" s="31"/>
      <c r="IA70" s="31"/>
      <c r="IB70" s="31"/>
      <c r="IC70" s="31"/>
      <c r="ID70" s="31"/>
      <c r="IE70" s="31"/>
      <c r="IF70" s="31"/>
      <c r="IG70" s="31"/>
      <c r="IH70" s="31"/>
      <c r="II70" s="31"/>
      <c r="IJ70" s="31"/>
      <c r="IK70" s="31"/>
      <c r="IL70" s="31"/>
      <c r="IM70" s="31"/>
      <c r="IN70" s="31"/>
      <c r="IO70" s="31"/>
      <c r="IP70" s="31"/>
      <c r="IQ70" s="31"/>
      <c r="IR70" s="31"/>
      <c r="IS70" s="31"/>
      <c r="IT70" s="31"/>
      <c r="IU70" s="31"/>
      <c r="IV70" s="31"/>
      <c r="IW70" s="31"/>
      <c r="IX70" s="31"/>
      <c r="IY70" s="31"/>
      <c r="IZ70" s="31"/>
      <c r="JA70" s="31"/>
      <c r="JB70" s="31"/>
      <c r="JC70" s="31"/>
      <c r="JD70" s="31"/>
      <c r="JE70" s="31"/>
      <c r="JF70" s="31"/>
      <c r="JG70" s="31"/>
      <c r="JH70" s="31"/>
      <c r="JI70" s="31"/>
      <c r="JJ70" s="31"/>
      <c r="JK70" s="31"/>
      <c r="JL70" s="31"/>
      <c r="JM70" s="31"/>
      <c r="JN70" s="31"/>
      <c r="JO70" s="31"/>
      <c r="JP70" s="31"/>
      <c r="JQ70" s="31"/>
      <c r="JR70" s="31"/>
      <c r="JS70" s="31"/>
      <c r="JT70" s="31"/>
      <c r="JU70" s="31"/>
      <c r="JV70" s="31"/>
      <c r="JW70" s="31"/>
      <c r="JX70" s="31"/>
      <c r="JY70" s="31"/>
      <c r="JZ70" s="31"/>
      <c r="KA70" s="31"/>
      <c r="KB70" s="31"/>
      <c r="KC70" s="31"/>
      <c r="KD70" s="31"/>
      <c r="KE70" s="31"/>
      <c r="KF70" s="31"/>
      <c r="KG70" s="31"/>
      <c r="KH70" s="31"/>
      <c r="KI70" s="31"/>
      <c r="KJ70" s="31"/>
      <c r="KK70" s="31"/>
      <c r="KL70" s="31"/>
      <c r="KM70" s="31"/>
      <c r="KN70" s="31"/>
      <c r="KO70" s="31"/>
      <c r="KP70" s="31"/>
      <c r="KQ70" s="31"/>
      <c r="KR70" s="31"/>
      <c r="KS70" s="31"/>
      <c r="KT70" s="31"/>
      <c r="KU70" s="31"/>
      <c r="KV70" s="31"/>
      <c r="KW70" s="31"/>
      <c r="KX70" s="31"/>
      <c r="KY70" s="31"/>
      <c r="KZ70" s="31"/>
      <c r="LA70" s="31"/>
      <c r="LB70" s="31"/>
      <c r="LC70" s="31"/>
      <c r="LD70" s="31"/>
      <c r="LE70" s="31"/>
      <c r="LF70" s="31"/>
      <c r="LG70" s="31"/>
      <c r="LH70" s="31"/>
      <c r="LI70" s="31"/>
      <c r="LJ70" s="31"/>
      <c r="LK70" s="31"/>
      <c r="LL70" s="31"/>
      <c r="LM70" s="31"/>
      <c r="LN70" s="31"/>
      <c r="LO70" s="31"/>
      <c r="LP70" s="31"/>
      <c r="LQ70" s="31"/>
      <c r="LR70" s="31"/>
      <c r="LS70" s="31"/>
      <c r="LT70" s="31"/>
      <c r="LU70" s="31"/>
      <c r="LV70" s="31"/>
      <c r="LW70" s="31"/>
      <c r="LX70" s="31"/>
      <c r="LY70" s="31"/>
      <c r="LZ70" s="31"/>
      <c r="MA70" s="31"/>
      <c r="MB70" s="31"/>
      <c r="MC70" s="31"/>
      <c r="MD70" s="31"/>
      <c r="ME70" s="31"/>
      <c r="MF70" s="31"/>
      <c r="MG70" s="31"/>
      <c r="MH70" s="31"/>
      <c r="MI70" s="31"/>
      <c r="MJ70" s="31"/>
      <c r="MK70" s="31"/>
      <c r="ML70" s="31"/>
      <c r="MM70" s="31"/>
      <c r="MN70" s="31"/>
      <c r="MO70" s="31"/>
      <c r="MP70" s="31"/>
      <c r="MQ70" s="31"/>
      <c r="MR70" s="31"/>
      <c r="MS70" s="31"/>
      <c r="MT70" s="31"/>
      <c r="MU70" s="31"/>
      <c r="MV70" s="31"/>
      <c r="MW70" s="31"/>
      <c r="MX70" s="31"/>
      <c r="MY70" s="31"/>
      <c r="MZ70" s="31"/>
      <c r="NA70" s="31"/>
      <c r="NB70" s="31"/>
      <c r="NC70" s="31"/>
      <c r="ND70" s="31"/>
      <c r="NE70" s="31"/>
      <c r="NF70" s="31"/>
      <c r="NG70" s="31"/>
      <c r="NH70" s="31"/>
      <c r="NI70" s="31"/>
      <c r="NJ70" s="31"/>
      <c r="NK70" s="31"/>
      <c r="NL70" s="31"/>
      <c r="NM70" s="31"/>
      <c r="NN70" s="31"/>
      <c r="NO70" s="31"/>
      <c r="NP70" s="31"/>
      <c r="NQ70" s="31"/>
      <c r="NR70" s="31"/>
      <c r="NS70" s="31"/>
      <c r="NT70" s="31"/>
      <c r="NU70" s="31"/>
      <c r="NV70" s="31"/>
      <c r="NW70" s="31"/>
      <c r="NX70" s="31"/>
      <c r="NY70" s="31"/>
      <c r="NZ70" s="31"/>
      <c r="OA70" s="31"/>
      <c r="OB70" s="31"/>
      <c r="OC70" s="31"/>
      <c r="OD70" s="31"/>
      <c r="OE70" s="31"/>
      <c r="OF70" s="31"/>
      <c r="OG70" s="31"/>
      <c r="OH70" s="31"/>
      <c r="OI70" s="31"/>
      <c r="OJ70" s="31"/>
      <c r="OK70" s="31"/>
      <c r="OL70" s="31"/>
      <c r="OM70" s="31"/>
      <c r="ON70" s="31"/>
      <c r="OO70" s="31"/>
      <c r="OP70" s="31"/>
      <c r="OQ70" s="31"/>
      <c r="OR70" s="31"/>
      <c r="OS70" s="31"/>
      <c r="OT70" s="31"/>
      <c r="OU70" s="31"/>
      <c r="OV70" s="31"/>
      <c r="OW70" s="31"/>
      <c r="OX70" s="31"/>
      <c r="OY70" s="31"/>
      <c r="OZ70" s="31"/>
      <c r="PA70" s="31"/>
      <c r="PB70" s="31"/>
      <c r="PC70" s="31"/>
      <c r="PD70" s="31"/>
      <c r="PE70" s="31"/>
      <c r="PF70" s="31"/>
      <c r="PG70" s="31"/>
      <c r="PH70" s="31"/>
      <c r="PI70" s="31"/>
      <c r="PJ70" s="31"/>
      <c r="PK70" s="31"/>
      <c r="PL70" s="31"/>
      <c r="PM70" s="31"/>
      <c r="PN70" s="31"/>
      <c r="PO70" s="31"/>
      <c r="PP70" s="31"/>
      <c r="PQ70" s="31"/>
      <c r="PR70" s="31"/>
      <c r="PS70" s="31"/>
      <c r="PT70" s="31"/>
      <c r="PU70" s="31"/>
      <c r="PV70" s="31"/>
      <c r="PW70" s="31"/>
      <c r="PX70" s="31"/>
      <c r="PY70" s="31"/>
      <c r="PZ70" s="31"/>
      <c r="QA70" s="31"/>
      <c r="QB70" s="31"/>
      <c r="QC70" s="31"/>
    </row>
    <row r="71" spans="1:445" x14ac:dyDescent="0.3">
      <c r="A71" s="37" t="s">
        <v>107</v>
      </c>
      <c r="B71" s="33" t="s">
        <v>49</v>
      </c>
      <c r="C71" s="33">
        <v>93</v>
      </c>
      <c r="D71" s="33" t="s">
        <v>39</v>
      </c>
      <c r="E71" s="33"/>
      <c r="F71" s="33">
        <v>975</v>
      </c>
      <c r="G71" s="33">
        <v>55</v>
      </c>
      <c r="H71" s="33"/>
      <c r="I71" s="33">
        <v>115</v>
      </c>
      <c r="J71" s="33">
        <v>115</v>
      </c>
      <c r="K71" s="33">
        <v>115</v>
      </c>
      <c r="L71" s="33">
        <v>115</v>
      </c>
      <c r="M71" s="33">
        <v>115</v>
      </c>
      <c r="N71" s="33">
        <v>115</v>
      </c>
      <c r="O71" s="33">
        <v>115</v>
      </c>
      <c r="P71" s="33">
        <v>115</v>
      </c>
      <c r="Q71" s="33"/>
      <c r="R71" s="33"/>
      <c r="S71" s="33"/>
      <c r="T71" s="34">
        <f t="shared" si="5"/>
        <v>975</v>
      </c>
      <c r="U71" s="34">
        <f t="shared" si="6"/>
        <v>0</v>
      </c>
      <c r="V71" s="35">
        <f t="shared" si="7"/>
        <v>1</v>
      </c>
      <c r="W71" s="13"/>
      <c r="X71" s="36" t="str">
        <f t="shared" si="8"/>
        <v/>
      </c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  <c r="AZ71" s="31"/>
      <c r="BA71" s="31"/>
      <c r="BB71" s="31"/>
      <c r="BC71" s="31"/>
      <c r="BD71" s="31"/>
      <c r="BE71" s="31"/>
      <c r="BF71" s="31"/>
      <c r="BG71" s="31"/>
      <c r="BH71" s="31"/>
      <c r="BI71" s="31"/>
      <c r="BJ71" s="31"/>
      <c r="BK71" s="31"/>
      <c r="BL71" s="31"/>
      <c r="BM71" s="31"/>
      <c r="BN71" s="31"/>
      <c r="BO71" s="31"/>
      <c r="BP71" s="31"/>
      <c r="BQ71" s="31"/>
      <c r="BR71" s="31"/>
      <c r="BS71" s="31"/>
      <c r="BT71" s="31"/>
      <c r="BU71" s="31"/>
      <c r="BV71" s="31"/>
      <c r="BW71" s="31"/>
      <c r="BX71" s="31"/>
      <c r="BY71" s="31"/>
      <c r="BZ71" s="31"/>
      <c r="CA71" s="31"/>
      <c r="CB71" s="31"/>
      <c r="CC71" s="31"/>
      <c r="CD71" s="31"/>
      <c r="CE71" s="31"/>
      <c r="CF71" s="31"/>
      <c r="CG71" s="31"/>
      <c r="CH71" s="31"/>
      <c r="CI71" s="31"/>
      <c r="CJ71" s="31"/>
      <c r="CK71" s="31"/>
      <c r="CL71" s="31"/>
      <c r="CM71" s="31"/>
      <c r="CN71" s="31"/>
      <c r="CO71" s="31"/>
      <c r="CP71" s="31"/>
      <c r="CQ71" s="31"/>
      <c r="CR71" s="31"/>
      <c r="CS71" s="31"/>
      <c r="CT71" s="31"/>
      <c r="CU71" s="31"/>
      <c r="CV71" s="31"/>
      <c r="CW71" s="31"/>
      <c r="CX71" s="31"/>
      <c r="CY71" s="31"/>
      <c r="CZ71" s="31"/>
      <c r="DA71" s="31"/>
      <c r="DB71" s="31"/>
      <c r="DC71" s="31"/>
      <c r="DD71" s="31"/>
      <c r="DE71" s="31"/>
      <c r="DF71" s="31"/>
      <c r="DG71" s="31"/>
      <c r="DH71" s="31"/>
      <c r="DI71" s="31"/>
      <c r="DJ71" s="31"/>
      <c r="DK71" s="31"/>
      <c r="DL71" s="31"/>
      <c r="DM71" s="31"/>
      <c r="DN71" s="31"/>
      <c r="DO71" s="31"/>
      <c r="DP71" s="31"/>
      <c r="DQ71" s="31"/>
      <c r="DR71" s="31"/>
      <c r="DS71" s="31"/>
      <c r="DT71" s="31"/>
      <c r="DU71" s="31"/>
      <c r="DV71" s="31"/>
      <c r="DW71" s="31"/>
      <c r="DX71" s="31"/>
      <c r="DY71" s="31"/>
      <c r="DZ71" s="31"/>
      <c r="EA71" s="31"/>
      <c r="EB71" s="31"/>
      <c r="EC71" s="31"/>
      <c r="ED71" s="31"/>
      <c r="EE71" s="31"/>
      <c r="EF71" s="31"/>
      <c r="EG71" s="31"/>
      <c r="EH71" s="31"/>
      <c r="EI71" s="31"/>
      <c r="EJ71" s="31"/>
      <c r="EK71" s="31"/>
      <c r="EL71" s="31"/>
      <c r="EM71" s="31"/>
      <c r="EN71" s="31"/>
      <c r="EO71" s="31"/>
      <c r="EP71" s="31"/>
      <c r="EQ71" s="31"/>
      <c r="ER71" s="31"/>
      <c r="ES71" s="31"/>
      <c r="ET71" s="31"/>
      <c r="EU71" s="31"/>
      <c r="EV71" s="31"/>
      <c r="EW71" s="31"/>
      <c r="EX71" s="31"/>
      <c r="EY71" s="31"/>
      <c r="EZ71" s="31"/>
      <c r="FA71" s="31"/>
      <c r="FB71" s="31"/>
      <c r="FC71" s="31"/>
      <c r="FD71" s="31"/>
      <c r="FE71" s="31"/>
      <c r="FF71" s="31"/>
      <c r="FG71" s="31"/>
      <c r="FH71" s="31"/>
      <c r="FI71" s="31"/>
      <c r="FJ71" s="31"/>
      <c r="FK71" s="31"/>
      <c r="FL71" s="31"/>
      <c r="FM71" s="31"/>
      <c r="FN71" s="31"/>
      <c r="FO71" s="31"/>
      <c r="FP71" s="31"/>
      <c r="FQ71" s="31"/>
      <c r="FR71" s="31"/>
      <c r="FS71" s="31"/>
      <c r="FT71" s="31"/>
      <c r="FU71" s="31"/>
      <c r="FV71" s="31"/>
      <c r="FW71" s="31"/>
      <c r="FX71" s="31"/>
      <c r="FY71" s="31"/>
      <c r="FZ71" s="31"/>
      <c r="GA71" s="31"/>
      <c r="GB71" s="31"/>
      <c r="GC71" s="31"/>
      <c r="GD71" s="31"/>
      <c r="GE71" s="31"/>
      <c r="GF71" s="31"/>
      <c r="GG71" s="31"/>
      <c r="GH71" s="31"/>
      <c r="GI71" s="31"/>
      <c r="GJ71" s="31"/>
      <c r="GK71" s="31"/>
      <c r="GL71" s="31"/>
      <c r="GM71" s="31"/>
      <c r="GN71" s="31"/>
      <c r="GO71" s="31"/>
      <c r="GP71" s="31"/>
      <c r="GQ71" s="31"/>
      <c r="GR71" s="31"/>
      <c r="GS71" s="31"/>
      <c r="GT71" s="31"/>
      <c r="GU71" s="31"/>
      <c r="GV71" s="31"/>
      <c r="GW71" s="31"/>
      <c r="GX71" s="31"/>
      <c r="GY71" s="31"/>
      <c r="GZ71" s="31"/>
      <c r="HA71" s="31"/>
      <c r="HB71" s="31"/>
      <c r="HC71" s="31"/>
      <c r="HD71" s="31"/>
      <c r="HE71" s="31"/>
      <c r="HF71" s="31"/>
      <c r="HG71" s="31"/>
      <c r="HH71" s="31"/>
      <c r="HI71" s="31"/>
      <c r="HJ71" s="31"/>
      <c r="HK71" s="31"/>
      <c r="HL71" s="31"/>
      <c r="HM71" s="31"/>
      <c r="HN71" s="31"/>
      <c r="HO71" s="31"/>
      <c r="HP71" s="31"/>
      <c r="HQ71" s="31"/>
      <c r="HR71" s="31"/>
      <c r="HS71" s="31"/>
      <c r="HT71" s="31"/>
      <c r="HU71" s="31"/>
      <c r="HV71" s="31"/>
      <c r="HW71" s="31"/>
      <c r="HX71" s="31"/>
      <c r="HY71" s="31"/>
      <c r="HZ71" s="31"/>
      <c r="IA71" s="31"/>
      <c r="IB71" s="31"/>
      <c r="IC71" s="31"/>
      <c r="ID71" s="31"/>
      <c r="IE71" s="31"/>
      <c r="IF71" s="31"/>
      <c r="IG71" s="31"/>
      <c r="IH71" s="31"/>
      <c r="II71" s="31"/>
      <c r="IJ71" s="31"/>
      <c r="IK71" s="31"/>
      <c r="IL71" s="31"/>
      <c r="IM71" s="31"/>
      <c r="IN71" s="31"/>
      <c r="IO71" s="31"/>
      <c r="IP71" s="31"/>
      <c r="IQ71" s="31"/>
      <c r="IR71" s="31"/>
      <c r="IS71" s="31"/>
      <c r="IT71" s="31"/>
      <c r="IU71" s="31"/>
      <c r="IV71" s="31"/>
      <c r="IW71" s="31"/>
      <c r="IX71" s="31"/>
      <c r="IY71" s="31"/>
      <c r="IZ71" s="31"/>
      <c r="JA71" s="31"/>
      <c r="JB71" s="31"/>
      <c r="JC71" s="31"/>
      <c r="JD71" s="31"/>
      <c r="JE71" s="31"/>
      <c r="JF71" s="31"/>
      <c r="JG71" s="31"/>
      <c r="JH71" s="31"/>
      <c r="JI71" s="31"/>
      <c r="JJ71" s="31"/>
      <c r="JK71" s="31"/>
      <c r="JL71" s="31"/>
      <c r="JM71" s="31"/>
      <c r="JN71" s="31"/>
      <c r="JO71" s="31"/>
      <c r="JP71" s="31"/>
      <c r="JQ71" s="31"/>
      <c r="JR71" s="31"/>
      <c r="JS71" s="31"/>
      <c r="JT71" s="31"/>
      <c r="JU71" s="31"/>
      <c r="JV71" s="31"/>
      <c r="JW71" s="31"/>
      <c r="JX71" s="31"/>
      <c r="JY71" s="31"/>
      <c r="JZ71" s="31"/>
      <c r="KA71" s="31"/>
      <c r="KB71" s="31"/>
      <c r="KC71" s="31"/>
      <c r="KD71" s="31"/>
      <c r="KE71" s="31"/>
      <c r="KF71" s="31"/>
      <c r="KG71" s="31"/>
      <c r="KH71" s="31"/>
      <c r="KI71" s="31"/>
      <c r="KJ71" s="31"/>
      <c r="KK71" s="31"/>
      <c r="KL71" s="31"/>
      <c r="KM71" s="31"/>
      <c r="KN71" s="31"/>
      <c r="KO71" s="31"/>
      <c r="KP71" s="31"/>
      <c r="KQ71" s="31"/>
      <c r="KR71" s="31"/>
      <c r="KS71" s="31"/>
      <c r="KT71" s="31"/>
      <c r="KU71" s="31"/>
      <c r="KV71" s="31"/>
      <c r="KW71" s="31"/>
      <c r="KX71" s="31"/>
      <c r="KY71" s="31"/>
      <c r="KZ71" s="31"/>
      <c r="LA71" s="31"/>
      <c r="LB71" s="31"/>
      <c r="LC71" s="31"/>
      <c r="LD71" s="31"/>
      <c r="LE71" s="31"/>
      <c r="LF71" s="31"/>
      <c r="LG71" s="31"/>
      <c r="LH71" s="31"/>
      <c r="LI71" s="31"/>
      <c r="LJ71" s="31"/>
      <c r="LK71" s="31"/>
      <c r="LL71" s="31"/>
      <c r="LM71" s="31"/>
      <c r="LN71" s="31"/>
      <c r="LO71" s="31"/>
      <c r="LP71" s="31"/>
      <c r="LQ71" s="31"/>
      <c r="LR71" s="31"/>
      <c r="LS71" s="31"/>
      <c r="LT71" s="31"/>
      <c r="LU71" s="31"/>
      <c r="LV71" s="31"/>
      <c r="LW71" s="31"/>
      <c r="LX71" s="31"/>
      <c r="LY71" s="31"/>
      <c r="LZ71" s="31"/>
      <c r="MA71" s="31"/>
      <c r="MB71" s="31"/>
      <c r="MC71" s="31"/>
      <c r="MD71" s="31"/>
      <c r="ME71" s="31"/>
      <c r="MF71" s="31"/>
      <c r="MG71" s="31"/>
      <c r="MH71" s="31"/>
      <c r="MI71" s="31"/>
      <c r="MJ71" s="31"/>
      <c r="MK71" s="31"/>
      <c r="ML71" s="31"/>
      <c r="MM71" s="31"/>
      <c r="MN71" s="31"/>
      <c r="MO71" s="31"/>
      <c r="MP71" s="31"/>
      <c r="MQ71" s="31"/>
      <c r="MR71" s="31"/>
      <c r="MS71" s="31"/>
      <c r="MT71" s="31"/>
      <c r="MU71" s="31"/>
      <c r="MV71" s="31"/>
      <c r="MW71" s="31"/>
      <c r="MX71" s="31"/>
      <c r="MY71" s="31"/>
      <c r="MZ71" s="31"/>
      <c r="NA71" s="31"/>
      <c r="NB71" s="31"/>
      <c r="NC71" s="31"/>
      <c r="ND71" s="31"/>
      <c r="NE71" s="31"/>
      <c r="NF71" s="31"/>
      <c r="NG71" s="31"/>
      <c r="NH71" s="31"/>
      <c r="NI71" s="31"/>
      <c r="NJ71" s="31"/>
      <c r="NK71" s="31"/>
      <c r="NL71" s="31"/>
      <c r="NM71" s="31"/>
      <c r="NN71" s="31"/>
      <c r="NO71" s="31"/>
      <c r="NP71" s="31"/>
      <c r="NQ71" s="31"/>
      <c r="NR71" s="31"/>
      <c r="NS71" s="31"/>
      <c r="NT71" s="31"/>
      <c r="NU71" s="31"/>
      <c r="NV71" s="31"/>
      <c r="NW71" s="31"/>
      <c r="NX71" s="31"/>
      <c r="NY71" s="31"/>
      <c r="NZ71" s="31"/>
      <c r="OA71" s="31"/>
      <c r="OB71" s="31"/>
      <c r="OC71" s="31"/>
      <c r="OD71" s="31"/>
      <c r="OE71" s="31"/>
      <c r="OF71" s="31"/>
      <c r="OG71" s="31"/>
      <c r="OH71" s="31"/>
      <c r="OI71" s="31"/>
      <c r="OJ71" s="31"/>
      <c r="OK71" s="31"/>
      <c r="OL71" s="31"/>
      <c r="OM71" s="31"/>
      <c r="ON71" s="31"/>
      <c r="OO71" s="31"/>
      <c r="OP71" s="31"/>
      <c r="OQ71" s="31"/>
      <c r="OR71" s="31"/>
      <c r="OS71" s="31"/>
      <c r="OT71" s="31"/>
      <c r="OU71" s="31"/>
      <c r="OV71" s="31"/>
      <c r="OW71" s="31"/>
      <c r="OX71" s="31"/>
      <c r="OY71" s="31"/>
      <c r="OZ71" s="31"/>
      <c r="PA71" s="31"/>
      <c r="PB71" s="31"/>
      <c r="PC71" s="31"/>
      <c r="PD71" s="31"/>
      <c r="PE71" s="31"/>
      <c r="PF71" s="31"/>
      <c r="PG71" s="31"/>
      <c r="PH71" s="31"/>
      <c r="PI71" s="31"/>
      <c r="PJ71" s="31"/>
      <c r="PK71" s="31"/>
      <c r="PL71" s="31"/>
      <c r="PM71" s="31"/>
      <c r="PN71" s="31"/>
      <c r="PO71" s="31"/>
      <c r="PP71" s="31"/>
      <c r="PQ71" s="31"/>
      <c r="PR71" s="31"/>
      <c r="PS71" s="31"/>
      <c r="PT71" s="31"/>
      <c r="PU71" s="31"/>
      <c r="PV71" s="31"/>
      <c r="PW71" s="31"/>
      <c r="PX71" s="31"/>
      <c r="PY71" s="31"/>
      <c r="PZ71" s="31"/>
      <c r="QA71" s="31"/>
      <c r="QB71" s="31"/>
      <c r="QC71" s="31"/>
    </row>
    <row r="72" spans="1:445" x14ac:dyDescent="0.3">
      <c r="A72" s="37" t="s">
        <v>66</v>
      </c>
      <c r="B72" s="33" t="s">
        <v>49</v>
      </c>
      <c r="C72" s="33"/>
      <c r="D72" s="33" t="s">
        <v>39</v>
      </c>
      <c r="E72" s="33"/>
      <c r="F72" s="33">
        <v>850</v>
      </c>
      <c r="G72" s="33"/>
      <c r="H72" s="33"/>
      <c r="I72" s="33"/>
      <c r="J72" s="33">
        <v>100</v>
      </c>
      <c r="K72" s="33"/>
      <c r="L72" s="33">
        <v>100</v>
      </c>
      <c r="M72" s="33">
        <v>100</v>
      </c>
      <c r="N72" s="33">
        <v>100</v>
      </c>
      <c r="O72" s="33"/>
      <c r="P72" s="33"/>
      <c r="Q72" s="33"/>
      <c r="R72" s="33"/>
      <c r="S72" s="33"/>
      <c r="T72" s="34">
        <f t="shared" si="5"/>
        <v>400</v>
      </c>
      <c r="U72" s="34">
        <f t="shared" si="6"/>
        <v>450</v>
      </c>
      <c r="V72" s="35">
        <f t="shared" si="7"/>
        <v>0.47058823529411764</v>
      </c>
      <c r="W72" s="13"/>
      <c r="X72" s="36" t="str">
        <f t="shared" si="8"/>
        <v/>
      </c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  <c r="AZ72" s="31"/>
      <c r="BA72" s="31"/>
      <c r="BB72" s="31"/>
      <c r="BC72" s="31"/>
      <c r="BD72" s="31"/>
      <c r="BE72" s="31"/>
      <c r="BF72" s="31"/>
      <c r="BG72" s="31"/>
      <c r="BH72" s="31"/>
      <c r="BI72" s="31"/>
      <c r="BJ72" s="31"/>
      <c r="BK72" s="31"/>
      <c r="BL72" s="31"/>
      <c r="BM72" s="31"/>
      <c r="BN72" s="31"/>
      <c r="BO72" s="31"/>
      <c r="BP72" s="31"/>
      <c r="BQ72" s="31"/>
      <c r="BR72" s="31"/>
      <c r="BS72" s="31"/>
      <c r="BT72" s="31"/>
      <c r="BU72" s="31"/>
      <c r="BV72" s="31"/>
      <c r="BW72" s="31"/>
      <c r="BX72" s="31"/>
      <c r="BY72" s="31"/>
      <c r="BZ72" s="31"/>
      <c r="CA72" s="31"/>
      <c r="CB72" s="31"/>
      <c r="CC72" s="31"/>
      <c r="CD72" s="31"/>
      <c r="CE72" s="31"/>
      <c r="CF72" s="31"/>
      <c r="CG72" s="31"/>
      <c r="CH72" s="31"/>
      <c r="CI72" s="31"/>
      <c r="CJ72" s="31"/>
      <c r="CK72" s="31"/>
      <c r="CL72" s="31"/>
      <c r="CM72" s="31"/>
      <c r="CN72" s="31"/>
      <c r="CO72" s="31"/>
      <c r="CP72" s="31"/>
      <c r="CQ72" s="31"/>
      <c r="CR72" s="31"/>
      <c r="CS72" s="31"/>
      <c r="CT72" s="31"/>
      <c r="CU72" s="31"/>
      <c r="CV72" s="31"/>
      <c r="CW72" s="31"/>
      <c r="CX72" s="31"/>
      <c r="CY72" s="31"/>
      <c r="CZ72" s="31"/>
      <c r="DA72" s="31"/>
      <c r="DB72" s="31"/>
      <c r="DC72" s="31"/>
      <c r="DD72" s="31"/>
      <c r="DE72" s="31"/>
      <c r="DF72" s="31"/>
      <c r="DG72" s="31"/>
      <c r="DH72" s="31"/>
      <c r="DI72" s="31"/>
      <c r="DJ72" s="31"/>
      <c r="DK72" s="31"/>
      <c r="DL72" s="31"/>
      <c r="DM72" s="31"/>
      <c r="DN72" s="31"/>
      <c r="DO72" s="31"/>
      <c r="DP72" s="31"/>
      <c r="DQ72" s="31"/>
      <c r="DR72" s="31"/>
      <c r="DS72" s="31"/>
      <c r="DT72" s="31"/>
      <c r="DU72" s="31"/>
      <c r="DV72" s="31"/>
      <c r="DW72" s="31"/>
      <c r="DX72" s="31"/>
      <c r="DY72" s="31"/>
      <c r="DZ72" s="31"/>
      <c r="EA72" s="31"/>
      <c r="EB72" s="31"/>
      <c r="EC72" s="31"/>
      <c r="ED72" s="31"/>
      <c r="EE72" s="31"/>
      <c r="EF72" s="31"/>
      <c r="EG72" s="31"/>
      <c r="EH72" s="31"/>
      <c r="EI72" s="31"/>
      <c r="EJ72" s="31"/>
      <c r="EK72" s="31"/>
      <c r="EL72" s="31"/>
      <c r="EM72" s="31"/>
      <c r="EN72" s="31"/>
      <c r="EO72" s="31"/>
      <c r="EP72" s="31"/>
      <c r="EQ72" s="31"/>
      <c r="ER72" s="31"/>
      <c r="ES72" s="31"/>
      <c r="ET72" s="31"/>
      <c r="EU72" s="31"/>
      <c r="EV72" s="31"/>
      <c r="EW72" s="31"/>
      <c r="EX72" s="31"/>
      <c r="EY72" s="31"/>
      <c r="EZ72" s="31"/>
      <c r="FA72" s="31"/>
      <c r="FB72" s="31"/>
      <c r="FC72" s="31"/>
      <c r="FD72" s="31"/>
      <c r="FE72" s="31"/>
      <c r="FF72" s="31"/>
      <c r="FG72" s="31"/>
      <c r="FH72" s="31"/>
      <c r="FI72" s="31"/>
      <c r="FJ72" s="31"/>
      <c r="FK72" s="31"/>
      <c r="FL72" s="31"/>
      <c r="FM72" s="31"/>
      <c r="FN72" s="31"/>
      <c r="FO72" s="31"/>
      <c r="FP72" s="31"/>
      <c r="FQ72" s="31"/>
      <c r="FR72" s="31"/>
      <c r="FS72" s="31"/>
      <c r="FT72" s="31"/>
      <c r="FU72" s="31"/>
      <c r="FV72" s="31"/>
      <c r="FW72" s="31"/>
      <c r="FX72" s="31"/>
      <c r="FY72" s="31"/>
      <c r="FZ72" s="31"/>
      <c r="GA72" s="31"/>
      <c r="GB72" s="31"/>
      <c r="GC72" s="31"/>
      <c r="GD72" s="31"/>
      <c r="GE72" s="31"/>
      <c r="GF72" s="31"/>
      <c r="GG72" s="31"/>
      <c r="GH72" s="31"/>
      <c r="GI72" s="31"/>
      <c r="GJ72" s="31"/>
      <c r="GK72" s="31"/>
      <c r="GL72" s="31"/>
      <c r="GM72" s="31"/>
      <c r="GN72" s="31"/>
      <c r="GO72" s="31"/>
      <c r="GP72" s="31"/>
      <c r="GQ72" s="31"/>
      <c r="GR72" s="31"/>
      <c r="GS72" s="31"/>
      <c r="GT72" s="31"/>
      <c r="GU72" s="31"/>
      <c r="GV72" s="31"/>
      <c r="GW72" s="31"/>
      <c r="GX72" s="31"/>
      <c r="GY72" s="31"/>
      <c r="GZ72" s="31"/>
      <c r="HA72" s="31"/>
      <c r="HB72" s="31"/>
      <c r="HC72" s="31"/>
      <c r="HD72" s="31"/>
      <c r="HE72" s="31"/>
      <c r="HF72" s="31"/>
      <c r="HG72" s="31"/>
      <c r="HH72" s="31"/>
      <c r="HI72" s="31"/>
      <c r="HJ72" s="31"/>
      <c r="HK72" s="31"/>
      <c r="HL72" s="31"/>
      <c r="HM72" s="31"/>
      <c r="HN72" s="31"/>
      <c r="HO72" s="31"/>
      <c r="HP72" s="31"/>
      <c r="HQ72" s="31"/>
      <c r="HR72" s="31"/>
      <c r="HS72" s="31"/>
      <c r="HT72" s="31"/>
      <c r="HU72" s="31"/>
      <c r="HV72" s="31"/>
      <c r="HW72" s="31"/>
      <c r="HX72" s="31"/>
      <c r="HY72" s="31"/>
      <c r="HZ72" s="31"/>
      <c r="IA72" s="31"/>
      <c r="IB72" s="31"/>
      <c r="IC72" s="31"/>
      <c r="ID72" s="31"/>
      <c r="IE72" s="31"/>
      <c r="IF72" s="31"/>
      <c r="IG72" s="31"/>
      <c r="IH72" s="31"/>
      <c r="II72" s="31"/>
      <c r="IJ72" s="31"/>
      <c r="IK72" s="31"/>
      <c r="IL72" s="31"/>
      <c r="IM72" s="31"/>
      <c r="IN72" s="31"/>
      <c r="IO72" s="31"/>
      <c r="IP72" s="31"/>
      <c r="IQ72" s="31"/>
      <c r="IR72" s="31"/>
      <c r="IS72" s="31"/>
      <c r="IT72" s="31"/>
      <c r="IU72" s="31"/>
      <c r="IV72" s="31"/>
      <c r="IW72" s="31"/>
      <c r="IX72" s="31"/>
      <c r="IY72" s="31"/>
      <c r="IZ72" s="31"/>
      <c r="JA72" s="31"/>
      <c r="JB72" s="31"/>
      <c r="JC72" s="31"/>
      <c r="JD72" s="31"/>
      <c r="JE72" s="31"/>
      <c r="JF72" s="31"/>
      <c r="JG72" s="31"/>
      <c r="JH72" s="31"/>
      <c r="JI72" s="31"/>
      <c r="JJ72" s="31"/>
      <c r="JK72" s="31"/>
      <c r="JL72" s="31"/>
      <c r="JM72" s="31"/>
      <c r="JN72" s="31"/>
      <c r="JO72" s="31"/>
      <c r="JP72" s="31"/>
      <c r="JQ72" s="31"/>
      <c r="JR72" s="31"/>
      <c r="JS72" s="31"/>
      <c r="JT72" s="31"/>
      <c r="JU72" s="31"/>
      <c r="JV72" s="31"/>
      <c r="JW72" s="31"/>
      <c r="JX72" s="31"/>
      <c r="JY72" s="31"/>
      <c r="JZ72" s="31"/>
      <c r="KA72" s="31"/>
      <c r="KB72" s="31"/>
      <c r="KC72" s="31"/>
      <c r="KD72" s="31"/>
      <c r="KE72" s="31"/>
      <c r="KF72" s="31"/>
      <c r="KG72" s="31"/>
      <c r="KH72" s="31"/>
      <c r="KI72" s="31"/>
      <c r="KJ72" s="31"/>
      <c r="KK72" s="31"/>
      <c r="KL72" s="31"/>
      <c r="KM72" s="31"/>
      <c r="KN72" s="31"/>
      <c r="KO72" s="31"/>
      <c r="KP72" s="31"/>
      <c r="KQ72" s="31"/>
      <c r="KR72" s="31"/>
      <c r="KS72" s="31"/>
      <c r="KT72" s="31"/>
      <c r="KU72" s="31"/>
      <c r="KV72" s="31"/>
      <c r="KW72" s="31"/>
      <c r="KX72" s="31"/>
      <c r="KY72" s="31"/>
      <c r="KZ72" s="31"/>
      <c r="LA72" s="31"/>
      <c r="LB72" s="31"/>
      <c r="LC72" s="31"/>
      <c r="LD72" s="31"/>
      <c r="LE72" s="31"/>
      <c r="LF72" s="31"/>
      <c r="LG72" s="31"/>
      <c r="LH72" s="31"/>
      <c r="LI72" s="31"/>
      <c r="LJ72" s="31"/>
      <c r="LK72" s="31"/>
      <c r="LL72" s="31"/>
      <c r="LM72" s="31"/>
      <c r="LN72" s="31"/>
      <c r="LO72" s="31"/>
      <c r="LP72" s="31"/>
      <c r="LQ72" s="31"/>
      <c r="LR72" s="31"/>
      <c r="LS72" s="31"/>
      <c r="LT72" s="31"/>
      <c r="LU72" s="31"/>
      <c r="LV72" s="31"/>
      <c r="LW72" s="31"/>
      <c r="LX72" s="31"/>
      <c r="LY72" s="31"/>
      <c r="LZ72" s="31"/>
      <c r="MA72" s="31"/>
      <c r="MB72" s="31"/>
      <c r="MC72" s="31"/>
      <c r="MD72" s="31"/>
      <c r="ME72" s="31"/>
      <c r="MF72" s="31"/>
      <c r="MG72" s="31"/>
      <c r="MH72" s="31"/>
      <c r="MI72" s="31"/>
      <c r="MJ72" s="31"/>
      <c r="MK72" s="31"/>
      <c r="ML72" s="31"/>
      <c r="MM72" s="31"/>
      <c r="MN72" s="31"/>
      <c r="MO72" s="31"/>
      <c r="MP72" s="31"/>
      <c r="MQ72" s="31"/>
      <c r="MR72" s="31"/>
      <c r="MS72" s="31"/>
      <c r="MT72" s="31"/>
      <c r="MU72" s="31"/>
      <c r="MV72" s="31"/>
      <c r="MW72" s="31"/>
      <c r="MX72" s="31"/>
      <c r="MY72" s="31"/>
      <c r="MZ72" s="31"/>
      <c r="NA72" s="31"/>
      <c r="NB72" s="31"/>
      <c r="NC72" s="31"/>
      <c r="ND72" s="31"/>
      <c r="NE72" s="31"/>
      <c r="NF72" s="31"/>
      <c r="NG72" s="31"/>
      <c r="NH72" s="31"/>
      <c r="NI72" s="31"/>
      <c r="NJ72" s="31"/>
      <c r="NK72" s="31"/>
      <c r="NL72" s="31"/>
      <c r="NM72" s="31"/>
      <c r="NN72" s="31"/>
      <c r="NO72" s="31"/>
      <c r="NP72" s="31"/>
      <c r="NQ72" s="31"/>
      <c r="NR72" s="31"/>
      <c r="NS72" s="31"/>
      <c r="NT72" s="31"/>
      <c r="NU72" s="31"/>
      <c r="NV72" s="31"/>
      <c r="NW72" s="31"/>
      <c r="NX72" s="31"/>
      <c r="NY72" s="31"/>
      <c r="NZ72" s="31"/>
      <c r="OA72" s="31"/>
      <c r="OB72" s="31"/>
      <c r="OC72" s="31"/>
      <c r="OD72" s="31"/>
      <c r="OE72" s="31"/>
      <c r="OF72" s="31"/>
      <c r="OG72" s="31"/>
      <c r="OH72" s="31"/>
      <c r="OI72" s="31"/>
      <c r="OJ72" s="31"/>
      <c r="OK72" s="31"/>
      <c r="OL72" s="31"/>
      <c r="OM72" s="31"/>
      <c r="ON72" s="31"/>
      <c r="OO72" s="31"/>
      <c r="OP72" s="31"/>
      <c r="OQ72" s="31"/>
      <c r="OR72" s="31"/>
      <c r="OS72" s="31"/>
      <c r="OT72" s="31"/>
      <c r="OU72" s="31"/>
      <c r="OV72" s="31"/>
      <c r="OW72" s="31"/>
      <c r="OX72" s="31"/>
      <c r="OY72" s="31"/>
      <c r="OZ72" s="31"/>
      <c r="PA72" s="31"/>
      <c r="PB72" s="31"/>
      <c r="PC72" s="31"/>
      <c r="PD72" s="31"/>
      <c r="PE72" s="31"/>
      <c r="PF72" s="31"/>
      <c r="PG72" s="31"/>
      <c r="PH72" s="31"/>
      <c r="PI72" s="31"/>
      <c r="PJ72" s="31"/>
      <c r="PK72" s="31"/>
      <c r="PL72" s="31"/>
      <c r="PM72" s="31"/>
      <c r="PN72" s="31"/>
      <c r="PO72" s="31"/>
      <c r="PP72" s="31"/>
      <c r="PQ72" s="31"/>
      <c r="PR72" s="31"/>
      <c r="PS72" s="31"/>
      <c r="PT72" s="31"/>
      <c r="PU72" s="31"/>
      <c r="PV72" s="31"/>
      <c r="PW72" s="31"/>
      <c r="PX72" s="31"/>
      <c r="PY72" s="31"/>
      <c r="PZ72" s="31"/>
      <c r="QA72" s="31"/>
      <c r="QB72" s="31"/>
      <c r="QC72" s="31"/>
    </row>
    <row r="73" spans="1:445" x14ac:dyDescent="0.3">
      <c r="A73" s="37" t="s">
        <v>66</v>
      </c>
      <c r="B73" s="33" t="s">
        <v>49</v>
      </c>
      <c r="C73" s="33"/>
      <c r="D73" s="33" t="s">
        <v>111</v>
      </c>
      <c r="E73" s="33"/>
      <c r="F73" s="33">
        <v>400</v>
      </c>
      <c r="G73" s="33"/>
      <c r="H73" s="33"/>
      <c r="I73" s="33"/>
      <c r="J73" s="33"/>
      <c r="K73" s="33"/>
      <c r="L73" s="33">
        <v>100</v>
      </c>
      <c r="M73" s="33"/>
      <c r="N73" s="33"/>
      <c r="O73" s="33"/>
      <c r="P73" s="33"/>
      <c r="Q73" s="33"/>
      <c r="R73" s="33"/>
      <c r="S73" s="33"/>
      <c r="T73" s="34">
        <f t="shared" si="5"/>
        <v>100</v>
      </c>
      <c r="U73" s="34">
        <f t="shared" si="6"/>
        <v>300</v>
      </c>
      <c r="V73" s="35">
        <f t="shared" si="7"/>
        <v>0.25</v>
      </c>
      <c r="W73" s="13"/>
      <c r="X73" s="36" t="str">
        <f t="shared" si="8"/>
        <v/>
      </c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B73" s="31"/>
      <c r="BC73" s="31"/>
      <c r="BD73" s="31"/>
      <c r="BE73" s="31"/>
      <c r="BF73" s="31"/>
      <c r="BG73" s="31"/>
      <c r="BH73" s="31"/>
      <c r="BI73" s="31"/>
      <c r="BJ73" s="31"/>
      <c r="BK73" s="31"/>
      <c r="BL73" s="31"/>
      <c r="BM73" s="31"/>
      <c r="BN73" s="31"/>
      <c r="BO73" s="31"/>
      <c r="BP73" s="31"/>
      <c r="BQ73" s="31"/>
      <c r="BR73" s="31"/>
      <c r="BS73" s="31"/>
      <c r="BT73" s="31"/>
      <c r="BU73" s="31"/>
      <c r="BV73" s="31"/>
      <c r="BW73" s="31"/>
      <c r="BX73" s="31"/>
      <c r="BY73" s="31"/>
      <c r="BZ73" s="31"/>
      <c r="CA73" s="31"/>
      <c r="CB73" s="31"/>
      <c r="CC73" s="31"/>
      <c r="CD73" s="31"/>
      <c r="CE73" s="31"/>
      <c r="CF73" s="31"/>
      <c r="CG73" s="31"/>
      <c r="CH73" s="31"/>
      <c r="CI73" s="31"/>
      <c r="CJ73" s="31"/>
      <c r="CK73" s="31"/>
      <c r="CL73" s="31"/>
      <c r="CM73" s="31"/>
      <c r="CN73" s="31"/>
      <c r="CO73" s="31"/>
      <c r="CP73" s="31"/>
      <c r="CQ73" s="31"/>
      <c r="CR73" s="31"/>
      <c r="CS73" s="31"/>
      <c r="CT73" s="31"/>
      <c r="CU73" s="31"/>
      <c r="CV73" s="31"/>
      <c r="CW73" s="31"/>
      <c r="CX73" s="31"/>
      <c r="CY73" s="31"/>
      <c r="CZ73" s="31"/>
      <c r="DA73" s="31"/>
      <c r="DB73" s="31"/>
      <c r="DC73" s="31"/>
      <c r="DD73" s="31"/>
      <c r="DE73" s="31"/>
      <c r="DF73" s="31"/>
      <c r="DG73" s="31"/>
      <c r="DH73" s="31"/>
      <c r="DI73" s="31"/>
      <c r="DJ73" s="31"/>
      <c r="DK73" s="31"/>
      <c r="DL73" s="31"/>
      <c r="DM73" s="31"/>
      <c r="DN73" s="31"/>
      <c r="DO73" s="31"/>
      <c r="DP73" s="31"/>
      <c r="DQ73" s="31"/>
      <c r="DR73" s="31"/>
      <c r="DS73" s="31"/>
      <c r="DT73" s="31"/>
      <c r="DU73" s="31"/>
      <c r="DV73" s="31"/>
      <c r="DW73" s="31"/>
      <c r="DX73" s="31"/>
      <c r="DY73" s="31"/>
      <c r="DZ73" s="31"/>
      <c r="EA73" s="31"/>
      <c r="EB73" s="31"/>
      <c r="EC73" s="31"/>
      <c r="ED73" s="31"/>
      <c r="EE73" s="31"/>
      <c r="EF73" s="31"/>
      <c r="EG73" s="31"/>
      <c r="EH73" s="31"/>
      <c r="EI73" s="31"/>
      <c r="EJ73" s="31"/>
      <c r="EK73" s="31"/>
      <c r="EL73" s="31"/>
      <c r="EM73" s="31"/>
      <c r="EN73" s="31"/>
      <c r="EO73" s="31"/>
      <c r="EP73" s="31"/>
      <c r="EQ73" s="31"/>
      <c r="ER73" s="31"/>
      <c r="ES73" s="31"/>
      <c r="ET73" s="31"/>
      <c r="EU73" s="31"/>
      <c r="EV73" s="31"/>
      <c r="EW73" s="31"/>
      <c r="EX73" s="31"/>
      <c r="EY73" s="31"/>
      <c r="EZ73" s="31"/>
      <c r="FA73" s="31"/>
      <c r="FB73" s="31"/>
      <c r="FC73" s="31"/>
      <c r="FD73" s="31"/>
      <c r="FE73" s="31"/>
      <c r="FF73" s="31"/>
      <c r="FG73" s="31"/>
      <c r="FH73" s="31"/>
      <c r="FI73" s="31"/>
      <c r="FJ73" s="31"/>
      <c r="FK73" s="31"/>
      <c r="FL73" s="31"/>
      <c r="FM73" s="31"/>
      <c r="FN73" s="31"/>
      <c r="FO73" s="31"/>
      <c r="FP73" s="31"/>
      <c r="FQ73" s="31"/>
      <c r="FR73" s="31"/>
      <c r="FS73" s="31"/>
      <c r="FT73" s="31"/>
      <c r="FU73" s="31"/>
      <c r="FV73" s="31"/>
      <c r="FW73" s="31"/>
      <c r="FX73" s="31"/>
      <c r="FY73" s="31"/>
      <c r="FZ73" s="31"/>
      <c r="GA73" s="31"/>
      <c r="GB73" s="31"/>
      <c r="GC73" s="31"/>
      <c r="GD73" s="31"/>
      <c r="GE73" s="31"/>
      <c r="GF73" s="31"/>
      <c r="GG73" s="31"/>
      <c r="GH73" s="31"/>
      <c r="GI73" s="31"/>
      <c r="GJ73" s="31"/>
      <c r="GK73" s="31"/>
      <c r="GL73" s="31"/>
      <c r="GM73" s="31"/>
      <c r="GN73" s="31"/>
      <c r="GO73" s="31"/>
      <c r="GP73" s="31"/>
      <c r="GQ73" s="31"/>
      <c r="GR73" s="31"/>
      <c r="GS73" s="31"/>
      <c r="GT73" s="31"/>
      <c r="GU73" s="31"/>
      <c r="GV73" s="31"/>
      <c r="GW73" s="31"/>
      <c r="GX73" s="31"/>
      <c r="GY73" s="31"/>
      <c r="GZ73" s="31"/>
      <c r="HA73" s="31"/>
      <c r="HB73" s="31"/>
      <c r="HC73" s="31"/>
      <c r="HD73" s="31"/>
      <c r="HE73" s="31"/>
      <c r="HF73" s="31"/>
      <c r="HG73" s="31"/>
      <c r="HH73" s="31"/>
      <c r="HI73" s="31"/>
      <c r="HJ73" s="31"/>
      <c r="HK73" s="31"/>
      <c r="HL73" s="31"/>
      <c r="HM73" s="31"/>
      <c r="HN73" s="31"/>
      <c r="HO73" s="31"/>
      <c r="HP73" s="31"/>
      <c r="HQ73" s="31"/>
      <c r="HR73" s="31"/>
      <c r="HS73" s="31"/>
      <c r="HT73" s="31"/>
      <c r="HU73" s="31"/>
      <c r="HV73" s="31"/>
      <c r="HW73" s="31"/>
      <c r="HX73" s="31"/>
      <c r="HY73" s="31"/>
      <c r="HZ73" s="31"/>
      <c r="IA73" s="31"/>
      <c r="IB73" s="31"/>
      <c r="IC73" s="31"/>
      <c r="ID73" s="31"/>
      <c r="IE73" s="31"/>
      <c r="IF73" s="31"/>
      <c r="IG73" s="31"/>
      <c r="IH73" s="31"/>
      <c r="II73" s="31"/>
      <c r="IJ73" s="31"/>
      <c r="IK73" s="31"/>
      <c r="IL73" s="31"/>
      <c r="IM73" s="31"/>
      <c r="IN73" s="31"/>
      <c r="IO73" s="31"/>
      <c r="IP73" s="31"/>
      <c r="IQ73" s="31"/>
      <c r="IR73" s="31"/>
      <c r="IS73" s="31"/>
      <c r="IT73" s="31"/>
      <c r="IU73" s="31"/>
      <c r="IV73" s="31"/>
      <c r="IW73" s="31"/>
      <c r="IX73" s="31"/>
      <c r="IY73" s="31"/>
      <c r="IZ73" s="31"/>
      <c r="JA73" s="31"/>
      <c r="JB73" s="31"/>
      <c r="JC73" s="31"/>
      <c r="JD73" s="31"/>
      <c r="JE73" s="31"/>
      <c r="JF73" s="31"/>
      <c r="JG73" s="31"/>
      <c r="JH73" s="31"/>
      <c r="JI73" s="31"/>
      <c r="JJ73" s="31"/>
      <c r="JK73" s="31"/>
      <c r="JL73" s="31"/>
      <c r="JM73" s="31"/>
      <c r="JN73" s="31"/>
      <c r="JO73" s="31"/>
      <c r="JP73" s="31"/>
      <c r="JQ73" s="31"/>
      <c r="JR73" s="31"/>
      <c r="JS73" s="31"/>
      <c r="JT73" s="31"/>
      <c r="JU73" s="31"/>
      <c r="JV73" s="31"/>
      <c r="JW73" s="31"/>
      <c r="JX73" s="31"/>
      <c r="JY73" s="31"/>
      <c r="JZ73" s="31"/>
      <c r="KA73" s="31"/>
      <c r="KB73" s="31"/>
      <c r="KC73" s="31"/>
      <c r="KD73" s="31"/>
      <c r="KE73" s="31"/>
      <c r="KF73" s="31"/>
      <c r="KG73" s="31"/>
      <c r="KH73" s="31"/>
      <c r="KI73" s="31"/>
      <c r="KJ73" s="31"/>
      <c r="KK73" s="31"/>
      <c r="KL73" s="31"/>
      <c r="KM73" s="31"/>
      <c r="KN73" s="31"/>
      <c r="KO73" s="31"/>
      <c r="KP73" s="31"/>
      <c r="KQ73" s="31"/>
      <c r="KR73" s="31"/>
      <c r="KS73" s="31"/>
      <c r="KT73" s="31"/>
      <c r="KU73" s="31"/>
      <c r="KV73" s="31"/>
      <c r="KW73" s="31"/>
      <c r="KX73" s="31"/>
      <c r="KY73" s="31"/>
      <c r="KZ73" s="31"/>
      <c r="LA73" s="31"/>
      <c r="LB73" s="31"/>
      <c r="LC73" s="31"/>
      <c r="LD73" s="31"/>
      <c r="LE73" s="31"/>
      <c r="LF73" s="31"/>
      <c r="LG73" s="31"/>
      <c r="LH73" s="31"/>
      <c r="LI73" s="31"/>
      <c r="LJ73" s="31"/>
      <c r="LK73" s="31"/>
      <c r="LL73" s="31"/>
      <c r="LM73" s="31"/>
      <c r="LN73" s="31"/>
      <c r="LO73" s="31"/>
      <c r="LP73" s="31"/>
      <c r="LQ73" s="31"/>
      <c r="LR73" s="31"/>
      <c r="LS73" s="31"/>
      <c r="LT73" s="31"/>
      <c r="LU73" s="31"/>
      <c r="LV73" s="31"/>
      <c r="LW73" s="31"/>
      <c r="LX73" s="31"/>
      <c r="LY73" s="31"/>
      <c r="LZ73" s="31"/>
      <c r="MA73" s="31"/>
      <c r="MB73" s="31"/>
      <c r="MC73" s="31"/>
      <c r="MD73" s="31"/>
      <c r="ME73" s="31"/>
      <c r="MF73" s="31"/>
      <c r="MG73" s="31"/>
      <c r="MH73" s="31"/>
      <c r="MI73" s="31"/>
      <c r="MJ73" s="31"/>
      <c r="MK73" s="31"/>
      <c r="ML73" s="31"/>
      <c r="MM73" s="31"/>
      <c r="MN73" s="31"/>
      <c r="MO73" s="31"/>
      <c r="MP73" s="31"/>
      <c r="MQ73" s="31"/>
      <c r="MR73" s="31"/>
      <c r="MS73" s="31"/>
      <c r="MT73" s="31"/>
      <c r="MU73" s="31"/>
      <c r="MV73" s="31"/>
      <c r="MW73" s="31"/>
      <c r="MX73" s="31"/>
      <c r="MY73" s="31"/>
      <c r="MZ73" s="31"/>
      <c r="NA73" s="31"/>
      <c r="NB73" s="31"/>
      <c r="NC73" s="31"/>
      <c r="ND73" s="31"/>
      <c r="NE73" s="31"/>
      <c r="NF73" s="31"/>
      <c r="NG73" s="31"/>
      <c r="NH73" s="31"/>
      <c r="NI73" s="31"/>
      <c r="NJ73" s="31"/>
      <c r="NK73" s="31"/>
      <c r="NL73" s="31"/>
      <c r="NM73" s="31"/>
      <c r="NN73" s="31"/>
      <c r="NO73" s="31"/>
      <c r="NP73" s="31"/>
      <c r="NQ73" s="31"/>
      <c r="NR73" s="31"/>
      <c r="NS73" s="31"/>
      <c r="NT73" s="31"/>
      <c r="NU73" s="31"/>
      <c r="NV73" s="31"/>
      <c r="NW73" s="31"/>
      <c r="NX73" s="31"/>
      <c r="NY73" s="31"/>
      <c r="NZ73" s="31"/>
      <c r="OA73" s="31"/>
      <c r="OB73" s="31"/>
      <c r="OC73" s="31"/>
      <c r="OD73" s="31"/>
      <c r="OE73" s="31"/>
      <c r="OF73" s="31"/>
      <c r="OG73" s="31"/>
      <c r="OH73" s="31"/>
      <c r="OI73" s="31"/>
      <c r="OJ73" s="31"/>
      <c r="OK73" s="31"/>
      <c r="OL73" s="31"/>
      <c r="OM73" s="31"/>
      <c r="ON73" s="31"/>
      <c r="OO73" s="31"/>
      <c r="OP73" s="31"/>
      <c r="OQ73" s="31"/>
      <c r="OR73" s="31"/>
      <c r="OS73" s="31"/>
      <c r="OT73" s="31"/>
      <c r="OU73" s="31"/>
      <c r="OV73" s="31"/>
      <c r="OW73" s="31"/>
      <c r="OX73" s="31"/>
      <c r="OY73" s="31"/>
      <c r="OZ73" s="31"/>
      <c r="PA73" s="31"/>
      <c r="PB73" s="31"/>
      <c r="PC73" s="31"/>
      <c r="PD73" s="31"/>
      <c r="PE73" s="31"/>
      <c r="PF73" s="31"/>
      <c r="PG73" s="31"/>
      <c r="PH73" s="31"/>
      <c r="PI73" s="31"/>
      <c r="PJ73" s="31"/>
      <c r="PK73" s="31"/>
      <c r="PL73" s="31"/>
      <c r="PM73" s="31"/>
      <c r="PN73" s="31"/>
      <c r="PO73" s="31"/>
      <c r="PP73" s="31"/>
      <c r="PQ73" s="31"/>
      <c r="PR73" s="31"/>
      <c r="PS73" s="31"/>
      <c r="PT73" s="31"/>
      <c r="PU73" s="31"/>
      <c r="PV73" s="31"/>
      <c r="PW73" s="31"/>
      <c r="PX73" s="31"/>
      <c r="PY73" s="31"/>
      <c r="PZ73" s="31"/>
      <c r="QA73" s="31"/>
      <c r="QB73" s="31"/>
      <c r="QC73" s="31"/>
    </row>
    <row r="74" spans="1:445" x14ac:dyDescent="0.3">
      <c r="A74" s="37" t="s">
        <v>725</v>
      </c>
      <c r="B74" s="33" t="s">
        <v>49</v>
      </c>
      <c r="C74" s="33">
        <v>55</v>
      </c>
      <c r="D74" s="33" t="s">
        <v>26</v>
      </c>
      <c r="E74" s="33">
        <v>120</v>
      </c>
      <c r="F74" s="33">
        <v>375</v>
      </c>
      <c r="G74" s="33">
        <v>55</v>
      </c>
      <c r="H74" s="33"/>
      <c r="I74" s="33">
        <v>55</v>
      </c>
      <c r="J74" s="33">
        <v>55</v>
      </c>
      <c r="K74" s="33">
        <v>55</v>
      </c>
      <c r="L74" s="33">
        <v>55</v>
      </c>
      <c r="M74" s="33">
        <v>55</v>
      </c>
      <c r="N74" s="33">
        <v>55</v>
      </c>
      <c r="O74" s="33">
        <v>55</v>
      </c>
      <c r="P74" s="33">
        <v>55</v>
      </c>
      <c r="Q74" s="33"/>
      <c r="R74" s="33"/>
      <c r="S74" s="33"/>
      <c r="T74" s="34">
        <f t="shared" si="5"/>
        <v>495</v>
      </c>
      <c r="U74" s="34">
        <f t="shared" si="6"/>
        <v>0</v>
      </c>
      <c r="V74" s="35">
        <f t="shared" si="7"/>
        <v>1</v>
      </c>
      <c r="W74" s="13"/>
      <c r="X74" s="36" t="str">
        <f t="shared" si="8"/>
        <v/>
      </c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  <c r="AZ74" s="31"/>
      <c r="BA74" s="31"/>
      <c r="BB74" s="31"/>
      <c r="BC74" s="31"/>
      <c r="BD74" s="31"/>
      <c r="BE74" s="31"/>
      <c r="BF74" s="31"/>
      <c r="BG74" s="31"/>
      <c r="BH74" s="31"/>
      <c r="BI74" s="31"/>
      <c r="BJ74" s="31"/>
      <c r="BK74" s="31"/>
      <c r="BL74" s="31"/>
      <c r="BM74" s="31"/>
      <c r="BN74" s="31"/>
      <c r="BO74" s="31"/>
      <c r="BP74" s="31"/>
      <c r="BQ74" s="31"/>
      <c r="BR74" s="31"/>
      <c r="BS74" s="31"/>
      <c r="BT74" s="31"/>
      <c r="BU74" s="31"/>
      <c r="BV74" s="31"/>
      <c r="BW74" s="31"/>
      <c r="BX74" s="31"/>
      <c r="BY74" s="31"/>
      <c r="BZ74" s="31"/>
      <c r="CA74" s="31"/>
      <c r="CB74" s="31"/>
      <c r="CC74" s="31"/>
      <c r="CD74" s="31"/>
      <c r="CE74" s="31"/>
      <c r="CF74" s="31"/>
      <c r="CG74" s="31"/>
      <c r="CH74" s="31"/>
      <c r="CI74" s="31"/>
      <c r="CJ74" s="31"/>
      <c r="CK74" s="31"/>
      <c r="CL74" s="31"/>
      <c r="CM74" s="31"/>
      <c r="CN74" s="31"/>
      <c r="CO74" s="31"/>
      <c r="CP74" s="31"/>
      <c r="CQ74" s="31"/>
      <c r="CR74" s="31"/>
      <c r="CS74" s="31"/>
      <c r="CT74" s="31"/>
      <c r="CU74" s="31"/>
      <c r="CV74" s="31"/>
      <c r="CW74" s="31"/>
      <c r="CX74" s="31"/>
      <c r="CY74" s="31"/>
      <c r="CZ74" s="31"/>
      <c r="DA74" s="31"/>
      <c r="DB74" s="31"/>
      <c r="DC74" s="31"/>
      <c r="DD74" s="31"/>
      <c r="DE74" s="31"/>
      <c r="DF74" s="31"/>
      <c r="DG74" s="31"/>
      <c r="DH74" s="31"/>
      <c r="DI74" s="31"/>
      <c r="DJ74" s="31"/>
      <c r="DK74" s="31"/>
      <c r="DL74" s="31"/>
      <c r="DM74" s="31"/>
      <c r="DN74" s="31"/>
      <c r="DO74" s="31"/>
      <c r="DP74" s="31"/>
      <c r="DQ74" s="31"/>
      <c r="DR74" s="31"/>
      <c r="DS74" s="31"/>
      <c r="DT74" s="31"/>
      <c r="DU74" s="31"/>
      <c r="DV74" s="31"/>
      <c r="DW74" s="31"/>
      <c r="DX74" s="31"/>
      <c r="DY74" s="31"/>
      <c r="DZ74" s="31"/>
      <c r="EA74" s="31"/>
      <c r="EB74" s="31"/>
      <c r="EC74" s="31"/>
      <c r="ED74" s="31"/>
      <c r="EE74" s="31"/>
      <c r="EF74" s="31"/>
      <c r="EG74" s="31"/>
      <c r="EH74" s="31"/>
      <c r="EI74" s="31"/>
      <c r="EJ74" s="31"/>
      <c r="EK74" s="31"/>
      <c r="EL74" s="31"/>
      <c r="EM74" s="31"/>
      <c r="EN74" s="31"/>
      <c r="EO74" s="31"/>
      <c r="EP74" s="31"/>
      <c r="EQ74" s="31"/>
      <c r="ER74" s="31"/>
      <c r="ES74" s="31"/>
      <c r="ET74" s="31"/>
      <c r="EU74" s="31"/>
      <c r="EV74" s="31"/>
      <c r="EW74" s="31"/>
      <c r="EX74" s="31"/>
      <c r="EY74" s="31"/>
      <c r="EZ74" s="31"/>
      <c r="FA74" s="31"/>
      <c r="FB74" s="31"/>
      <c r="FC74" s="31"/>
      <c r="FD74" s="31"/>
      <c r="FE74" s="31"/>
      <c r="FF74" s="31"/>
      <c r="FG74" s="31"/>
      <c r="FH74" s="31"/>
      <c r="FI74" s="31"/>
      <c r="FJ74" s="31"/>
      <c r="FK74" s="31"/>
      <c r="FL74" s="31"/>
      <c r="FM74" s="31"/>
      <c r="FN74" s="31"/>
      <c r="FO74" s="31"/>
      <c r="FP74" s="31"/>
      <c r="FQ74" s="31"/>
      <c r="FR74" s="31"/>
      <c r="FS74" s="31"/>
      <c r="FT74" s="31"/>
      <c r="FU74" s="31"/>
      <c r="FV74" s="31"/>
      <c r="FW74" s="31"/>
      <c r="FX74" s="31"/>
      <c r="FY74" s="31"/>
      <c r="FZ74" s="31"/>
      <c r="GA74" s="31"/>
      <c r="GB74" s="31"/>
      <c r="GC74" s="31"/>
      <c r="GD74" s="31"/>
      <c r="GE74" s="31"/>
      <c r="GF74" s="31"/>
      <c r="GG74" s="31"/>
      <c r="GH74" s="31"/>
      <c r="GI74" s="31"/>
      <c r="GJ74" s="31"/>
      <c r="GK74" s="31"/>
      <c r="GL74" s="31"/>
      <c r="GM74" s="31"/>
      <c r="GN74" s="31"/>
      <c r="GO74" s="31"/>
      <c r="GP74" s="31"/>
      <c r="GQ74" s="31"/>
      <c r="GR74" s="31"/>
      <c r="GS74" s="31"/>
      <c r="GT74" s="31"/>
      <c r="GU74" s="31"/>
      <c r="GV74" s="31"/>
      <c r="GW74" s="31"/>
      <c r="GX74" s="31"/>
      <c r="GY74" s="31"/>
      <c r="GZ74" s="31"/>
      <c r="HA74" s="31"/>
      <c r="HB74" s="31"/>
      <c r="HC74" s="31"/>
      <c r="HD74" s="31"/>
      <c r="HE74" s="31"/>
      <c r="HF74" s="31"/>
      <c r="HG74" s="31"/>
      <c r="HH74" s="31"/>
      <c r="HI74" s="31"/>
      <c r="HJ74" s="31"/>
      <c r="HK74" s="31"/>
      <c r="HL74" s="31"/>
      <c r="HM74" s="31"/>
      <c r="HN74" s="31"/>
      <c r="HO74" s="31"/>
      <c r="HP74" s="31"/>
      <c r="HQ74" s="31"/>
      <c r="HR74" s="31"/>
      <c r="HS74" s="31"/>
      <c r="HT74" s="31"/>
      <c r="HU74" s="31"/>
      <c r="HV74" s="31"/>
      <c r="HW74" s="31"/>
      <c r="HX74" s="31"/>
      <c r="HY74" s="31"/>
      <c r="HZ74" s="31"/>
      <c r="IA74" s="31"/>
      <c r="IB74" s="31"/>
      <c r="IC74" s="31"/>
      <c r="ID74" s="31"/>
      <c r="IE74" s="31"/>
      <c r="IF74" s="31"/>
      <c r="IG74" s="31"/>
      <c r="IH74" s="31"/>
      <c r="II74" s="31"/>
      <c r="IJ74" s="31"/>
      <c r="IK74" s="31"/>
      <c r="IL74" s="31"/>
      <c r="IM74" s="31"/>
      <c r="IN74" s="31"/>
      <c r="IO74" s="31"/>
      <c r="IP74" s="31"/>
      <c r="IQ74" s="31"/>
      <c r="IR74" s="31"/>
      <c r="IS74" s="31"/>
      <c r="IT74" s="31"/>
      <c r="IU74" s="31"/>
      <c r="IV74" s="31"/>
      <c r="IW74" s="31"/>
      <c r="IX74" s="31"/>
      <c r="IY74" s="31"/>
      <c r="IZ74" s="31"/>
      <c r="JA74" s="31"/>
      <c r="JB74" s="31"/>
      <c r="JC74" s="31"/>
      <c r="JD74" s="31"/>
      <c r="JE74" s="31"/>
      <c r="JF74" s="31"/>
      <c r="JG74" s="31"/>
      <c r="JH74" s="31"/>
      <c r="JI74" s="31"/>
      <c r="JJ74" s="31"/>
      <c r="JK74" s="31"/>
      <c r="JL74" s="31"/>
      <c r="JM74" s="31"/>
      <c r="JN74" s="31"/>
      <c r="JO74" s="31"/>
      <c r="JP74" s="31"/>
      <c r="JQ74" s="31"/>
      <c r="JR74" s="31"/>
      <c r="JS74" s="31"/>
      <c r="JT74" s="31"/>
      <c r="JU74" s="31"/>
      <c r="JV74" s="31"/>
      <c r="JW74" s="31"/>
      <c r="JX74" s="31"/>
      <c r="JY74" s="31"/>
      <c r="JZ74" s="31"/>
      <c r="KA74" s="31"/>
      <c r="KB74" s="31"/>
      <c r="KC74" s="31"/>
      <c r="KD74" s="31"/>
      <c r="KE74" s="31"/>
      <c r="KF74" s="31"/>
      <c r="KG74" s="31"/>
      <c r="KH74" s="31"/>
      <c r="KI74" s="31"/>
      <c r="KJ74" s="31"/>
      <c r="KK74" s="31"/>
      <c r="KL74" s="31"/>
      <c r="KM74" s="31"/>
      <c r="KN74" s="31"/>
      <c r="KO74" s="31"/>
      <c r="KP74" s="31"/>
      <c r="KQ74" s="31"/>
      <c r="KR74" s="31"/>
      <c r="KS74" s="31"/>
      <c r="KT74" s="31"/>
      <c r="KU74" s="31"/>
      <c r="KV74" s="31"/>
      <c r="KW74" s="31"/>
      <c r="KX74" s="31"/>
      <c r="KY74" s="31"/>
      <c r="KZ74" s="31"/>
      <c r="LA74" s="31"/>
      <c r="LB74" s="31"/>
      <c r="LC74" s="31"/>
      <c r="LD74" s="31"/>
      <c r="LE74" s="31"/>
      <c r="LF74" s="31"/>
      <c r="LG74" s="31"/>
      <c r="LH74" s="31"/>
      <c r="LI74" s="31"/>
      <c r="LJ74" s="31"/>
      <c r="LK74" s="31"/>
      <c r="LL74" s="31"/>
      <c r="LM74" s="31"/>
      <c r="LN74" s="31"/>
      <c r="LO74" s="31"/>
      <c r="LP74" s="31"/>
      <c r="LQ74" s="31"/>
      <c r="LR74" s="31"/>
      <c r="LS74" s="31"/>
      <c r="LT74" s="31"/>
      <c r="LU74" s="31"/>
      <c r="LV74" s="31"/>
      <c r="LW74" s="31"/>
      <c r="LX74" s="31"/>
      <c r="LY74" s="31"/>
      <c r="LZ74" s="31"/>
      <c r="MA74" s="31"/>
      <c r="MB74" s="31"/>
      <c r="MC74" s="31"/>
      <c r="MD74" s="31"/>
      <c r="ME74" s="31"/>
      <c r="MF74" s="31"/>
      <c r="MG74" s="31"/>
      <c r="MH74" s="31"/>
      <c r="MI74" s="31"/>
      <c r="MJ74" s="31"/>
      <c r="MK74" s="31"/>
      <c r="ML74" s="31"/>
      <c r="MM74" s="31"/>
      <c r="MN74" s="31"/>
      <c r="MO74" s="31"/>
      <c r="MP74" s="31"/>
      <c r="MQ74" s="31"/>
      <c r="MR74" s="31"/>
      <c r="MS74" s="31"/>
      <c r="MT74" s="31"/>
      <c r="MU74" s="31"/>
      <c r="MV74" s="31"/>
      <c r="MW74" s="31"/>
      <c r="MX74" s="31"/>
      <c r="MY74" s="31"/>
      <c r="MZ74" s="31"/>
      <c r="NA74" s="31"/>
      <c r="NB74" s="31"/>
      <c r="NC74" s="31"/>
      <c r="ND74" s="31"/>
      <c r="NE74" s="31"/>
      <c r="NF74" s="31"/>
      <c r="NG74" s="31"/>
      <c r="NH74" s="31"/>
      <c r="NI74" s="31"/>
      <c r="NJ74" s="31"/>
      <c r="NK74" s="31"/>
      <c r="NL74" s="31"/>
      <c r="NM74" s="31"/>
      <c r="NN74" s="31"/>
      <c r="NO74" s="31"/>
      <c r="NP74" s="31"/>
      <c r="NQ74" s="31"/>
      <c r="NR74" s="31"/>
      <c r="NS74" s="31"/>
      <c r="NT74" s="31"/>
      <c r="NU74" s="31"/>
      <c r="NV74" s="31"/>
      <c r="NW74" s="31"/>
      <c r="NX74" s="31"/>
      <c r="NY74" s="31"/>
      <c r="NZ74" s="31"/>
      <c r="OA74" s="31"/>
      <c r="OB74" s="31"/>
      <c r="OC74" s="31"/>
      <c r="OD74" s="31"/>
      <c r="OE74" s="31"/>
      <c r="OF74" s="31"/>
      <c r="OG74" s="31"/>
      <c r="OH74" s="31"/>
      <c r="OI74" s="31"/>
      <c r="OJ74" s="31"/>
      <c r="OK74" s="31"/>
      <c r="OL74" s="31"/>
      <c r="OM74" s="31"/>
      <c r="ON74" s="31"/>
      <c r="OO74" s="31"/>
      <c r="OP74" s="31"/>
      <c r="OQ74" s="31"/>
      <c r="OR74" s="31"/>
      <c r="OS74" s="31"/>
      <c r="OT74" s="31"/>
      <c r="OU74" s="31"/>
      <c r="OV74" s="31"/>
      <c r="OW74" s="31"/>
      <c r="OX74" s="31"/>
      <c r="OY74" s="31"/>
      <c r="OZ74" s="31"/>
      <c r="PA74" s="31"/>
      <c r="PB74" s="31"/>
      <c r="PC74" s="31"/>
      <c r="PD74" s="31"/>
      <c r="PE74" s="31"/>
      <c r="PF74" s="31"/>
      <c r="PG74" s="31"/>
      <c r="PH74" s="31"/>
      <c r="PI74" s="31"/>
      <c r="PJ74" s="31"/>
      <c r="PK74" s="31"/>
      <c r="PL74" s="31"/>
      <c r="PM74" s="31"/>
      <c r="PN74" s="31"/>
      <c r="PO74" s="31"/>
      <c r="PP74" s="31"/>
      <c r="PQ74" s="31"/>
      <c r="PR74" s="31"/>
      <c r="PS74" s="31"/>
      <c r="PT74" s="31"/>
      <c r="PU74" s="31"/>
      <c r="PV74" s="31"/>
      <c r="PW74" s="31"/>
      <c r="PX74" s="31"/>
      <c r="PY74" s="31"/>
      <c r="PZ74" s="31"/>
      <c r="QA74" s="31"/>
      <c r="QB74" s="31"/>
      <c r="QC74" s="31"/>
    </row>
    <row r="75" spans="1:445" ht="18" customHeight="1" x14ac:dyDescent="0.3">
      <c r="A75" s="37" t="s">
        <v>108</v>
      </c>
      <c r="B75" s="33" t="s">
        <v>49</v>
      </c>
      <c r="C75" s="33">
        <v>85</v>
      </c>
      <c r="D75" s="33" t="s">
        <v>41</v>
      </c>
      <c r="E75" s="33"/>
      <c r="F75" s="33">
        <v>695</v>
      </c>
      <c r="G75" s="33">
        <v>25</v>
      </c>
      <c r="H75" s="33"/>
      <c r="I75" s="33">
        <v>100</v>
      </c>
      <c r="J75" s="33"/>
      <c r="K75" s="33">
        <v>150</v>
      </c>
      <c r="L75" s="33"/>
      <c r="M75" s="33">
        <v>120</v>
      </c>
      <c r="N75" s="33">
        <v>100</v>
      </c>
      <c r="O75" s="33">
        <v>150</v>
      </c>
      <c r="P75" s="33"/>
      <c r="Q75" s="33"/>
      <c r="R75" s="33"/>
      <c r="S75" s="33"/>
      <c r="T75" s="34">
        <f t="shared" si="5"/>
        <v>645</v>
      </c>
      <c r="U75" s="34">
        <f t="shared" si="6"/>
        <v>50</v>
      </c>
      <c r="V75" s="35">
        <f t="shared" si="7"/>
        <v>0.92805755395683454</v>
      </c>
      <c r="W75" s="13"/>
      <c r="X75" s="36" t="str">
        <f t="shared" si="8"/>
        <v/>
      </c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  <c r="AZ75" s="31"/>
      <c r="BA75" s="31"/>
      <c r="BB75" s="31"/>
      <c r="BC75" s="31"/>
      <c r="BD75" s="31"/>
      <c r="BE75" s="31"/>
      <c r="BF75" s="31"/>
      <c r="BG75" s="31"/>
      <c r="BH75" s="31"/>
      <c r="BI75" s="31"/>
      <c r="BJ75" s="31"/>
      <c r="BK75" s="31"/>
      <c r="BL75" s="31"/>
      <c r="BM75" s="31"/>
      <c r="BN75" s="31"/>
      <c r="BO75" s="31"/>
      <c r="BP75" s="31"/>
      <c r="BQ75" s="31"/>
      <c r="BR75" s="31"/>
      <c r="BS75" s="31"/>
      <c r="BT75" s="31"/>
      <c r="BU75" s="31"/>
      <c r="BV75" s="31"/>
      <c r="BW75" s="31"/>
      <c r="BX75" s="31"/>
      <c r="BY75" s="31"/>
      <c r="BZ75" s="31"/>
      <c r="CA75" s="31"/>
      <c r="CB75" s="31"/>
      <c r="CC75" s="31"/>
      <c r="CD75" s="31"/>
      <c r="CE75" s="31"/>
      <c r="CF75" s="31"/>
      <c r="CG75" s="31"/>
      <c r="CH75" s="31"/>
      <c r="CI75" s="31"/>
      <c r="CJ75" s="31"/>
      <c r="CK75" s="31"/>
      <c r="CL75" s="31"/>
      <c r="CM75" s="31"/>
      <c r="CN75" s="31"/>
      <c r="CO75" s="31"/>
      <c r="CP75" s="31"/>
      <c r="CQ75" s="31"/>
      <c r="CR75" s="31"/>
      <c r="CS75" s="31"/>
      <c r="CT75" s="31"/>
      <c r="CU75" s="31"/>
      <c r="CV75" s="31"/>
      <c r="CW75" s="31"/>
      <c r="CX75" s="31"/>
      <c r="CY75" s="31"/>
      <c r="CZ75" s="31"/>
      <c r="DA75" s="31"/>
      <c r="DB75" s="31"/>
      <c r="DC75" s="31"/>
      <c r="DD75" s="31"/>
      <c r="DE75" s="31"/>
      <c r="DF75" s="31"/>
      <c r="DG75" s="31"/>
      <c r="DH75" s="31"/>
      <c r="DI75" s="31"/>
      <c r="DJ75" s="31"/>
      <c r="DK75" s="31"/>
      <c r="DL75" s="31"/>
      <c r="DM75" s="31"/>
      <c r="DN75" s="31"/>
      <c r="DO75" s="31"/>
      <c r="DP75" s="31"/>
      <c r="DQ75" s="31"/>
      <c r="DR75" s="31"/>
      <c r="DS75" s="31"/>
      <c r="DT75" s="31"/>
      <c r="DU75" s="31"/>
      <c r="DV75" s="31"/>
      <c r="DW75" s="31"/>
      <c r="DX75" s="31"/>
      <c r="DY75" s="31"/>
      <c r="DZ75" s="31"/>
      <c r="EA75" s="31"/>
      <c r="EB75" s="31"/>
      <c r="EC75" s="31"/>
      <c r="ED75" s="31"/>
      <c r="EE75" s="31"/>
      <c r="EF75" s="31"/>
      <c r="EG75" s="31"/>
      <c r="EH75" s="31"/>
      <c r="EI75" s="31"/>
      <c r="EJ75" s="31"/>
      <c r="EK75" s="31"/>
      <c r="EL75" s="31"/>
      <c r="EM75" s="31"/>
      <c r="EN75" s="31"/>
      <c r="EO75" s="31"/>
      <c r="EP75" s="31"/>
      <c r="EQ75" s="31"/>
      <c r="ER75" s="31"/>
      <c r="ES75" s="31"/>
      <c r="ET75" s="31"/>
      <c r="EU75" s="31"/>
      <c r="EV75" s="31"/>
      <c r="EW75" s="31"/>
      <c r="EX75" s="31"/>
      <c r="EY75" s="31"/>
      <c r="EZ75" s="31"/>
      <c r="FA75" s="31"/>
      <c r="FB75" s="31"/>
      <c r="FC75" s="31"/>
      <c r="FD75" s="31"/>
      <c r="FE75" s="31"/>
      <c r="FF75" s="31"/>
      <c r="FG75" s="31"/>
      <c r="FH75" s="31"/>
      <c r="FI75" s="31"/>
      <c r="FJ75" s="31"/>
      <c r="FK75" s="31"/>
      <c r="FL75" s="31"/>
      <c r="FM75" s="31"/>
      <c r="FN75" s="31"/>
      <c r="FO75" s="31"/>
      <c r="FP75" s="31"/>
      <c r="FQ75" s="31"/>
      <c r="FR75" s="31"/>
      <c r="FS75" s="31"/>
      <c r="FT75" s="31"/>
      <c r="FU75" s="31"/>
      <c r="FV75" s="31"/>
      <c r="FW75" s="31"/>
      <c r="FX75" s="31"/>
      <c r="FY75" s="31"/>
      <c r="FZ75" s="31"/>
      <c r="GA75" s="31"/>
      <c r="GB75" s="31"/>
      <c r="GC75" s="31"/>
      <c r="GD75" s="31"/>
      <c r="GE75" s="31"/>
      <c r="GF75" s="31"/>
      <c r="GG75" s="31"/>
      <c r="GH75" s="31"/>
      <c r="GI75" s="31"/>
      <c r="GJ75" s="31"/>
      <c r="GK75" s="31"/>
      <c r="GL75" s="31"/>
      <c r="GM75" s="31"/>
      <c r="GN75" s="31"/>
      <c r="GO75" s="31"/>
      <c r="GP75" s="31"/>
      <c r="GQ75" s="31"/>
      <c r="GR75" s="31"/>
      <c r="GS75" s="31"/>
      <c r="GT75" s="31"/>
      <c r="GU75" s="31"/>
      <c r="GV75" s="31"/>
      <c r="GW75" s="31"/>
      <c r="GX75" s="31"/>
      <c r="GY75" s="31"/>
      <c r="GZ75" s="31"/>
      <c r="HA75" s="31"/>
      <c r="HB75" s="31"/>
      <c r="HC75" s="31"/>
      <c r="HD75" s="31"/>
      <c r="HE75" s="31"/>
      <c r="HF75" s="31"/>
      <c r="HG75" s="31"/>
      <c r="HH75" s="31"/>
      <c r="HI75" s="31"/>
      <c r="HJ75" s="31"/>
      <c r="HK75" s="31"/>
      <c r="HL75" s="31"/>
      <c r="HM75" s="31"/>
      <c r="HN75" s="31"/>
      <c r="HO75" s="31"/>
      <c r="HP75" s="31"/>
      <c r="HQ75" s="31"/>
      <c r="HR75" s="31"/>
      <c r="HS75" s="31"/>
      <c r="HT75" s="31"/>
      <c r="HU75" s="31"/>
      <c r="HV75" s="31"/>
      <c r="HW75" s="31"/>
      <c r="HX75" s="31"/>
      <c r="HY75" s="31"/>
      <c r="HZ75" s="31"/>
      <c r="IA75" s="31"/>
      <c r="IB75" s="31"/>
      <c r="IC75" s="31"/>
      <c r="ID75" s="31"/>
      <c r="IE75" s="31"/>
      <c r="IF75" s="31"/>
      <c r="IG75" s="31"/>
      <c r="IH75" s="31"/>
      <c r="II75" s="31"/>
      <c r="IJ75" s="31"/>
      <c r="IK75" s="31"/>
      <c r="IL75" s="31"/>
      <c r="IM75" s="31"/>
      <c r="IN75" s="31"/>
      <c r="IO75" s="31"/>
      <c r="IP75" s="31"/>
      <c r="IQ75" s="31"/>
      <c r="IR75" s="31"/>
      <c r="IS75" s="31"/>
      <c r="IT75" s="31"/>
      <c r="IU75" s="31"/>
      <c r="IV75" s="31"/>
      <c r="IW75" s="31"/>
      <c r="IX75" s="31"/>
      <c r="IY75" s="31"/>
      <c r="IZ75" s="31"/>
      <c r="JA75" s="31"/>
      <c r="JB75" s="31"/>
      <c r="JC75" s="31"/>
      <c r="JD75" s="31"/>
      <c r="JE75" s="31"/>
      <c r="JF75" s="31"/>
      <c r="JG75" s="31"/>
      <c r="JH75" s="31"/>
      <c r="JI75" s="31"/>
      <c r="JJ75" s="31"/>
      <c r="JK75" s="31"/>
      <c r="JL75" s="31"/>
      <c r="JM75" s="31"/>
      <c r="JN75" s="31"/>
      <c r="JO75" s="31"/>
      <c r="JP75" s="31"/>
      <c r="JQ75" s="31"/>
      <c r="JR75" s="31"/>
      <c r="JS75" s="31"/>
      <c r="JT75" s="31"/>
      <c r="JU75" s="31"/>
      <c r="JV75" s="31"/>
      <c r="JW75" s="31"/>
      <c r="JX75" s="31"/>
      <c r="JY75" s="31"/>
      <c r="JZ75" s="31"/>
      <c r="KA75" s="31"/>
      <c r="KB75" s="31"/>
      <c r="KC75" s="31"/>
      <c r="KD75" s="31"/>
      <c r="KE75" s="31"/>
      <c r="KF75" s="31"/>
      <c r="KG75" s="31"/>
      <c r="KH75" s="31"/>
      <c r="KI75" s="31"/>
      <c r="KJ75" s="31"/>
      <c r="KK75" s="31"/>
      <c r="KL75" s="31"/>
      <c r="KM75" s="31"/>
      <c r="KN75" s="31"/>
      <c r="KO75" s="31"/>
      <c r="KP75" s="31"/>
      <c r="KQ75" s="31"/>
      <c r="KR75" s="31"/>
      <c r="KS75" s="31"/>
      <c r="KT75" s="31"/>
      <c r="KU75" s="31"/>
      <c r="KV75" s="31"/>
      <c r="KW75" s="31"/>
      <c r="KX75" s="31"/>
      <c r="KY75" s="31"/>
      <c r="KZ75" s="31"/>
      <c r="LA75" s="31"/>
      <c r="LB75" s="31"/>
      <c r="LC75" s="31"/>
      <c r="LD75" s="31"/>
      <c r="LE75" s="31"/>
      <c r="LF75" s="31"/>
      <c r="LG75" s="31"/>
      <c r="LH75" s="31"/>
      <c r="LI75" s="31"/>
      <c r="LJ75" s="31"/>
      <c r="LK75" s="31"/>
      <c r="LL75" s="31"/>
      <c r="LM75" s="31"/>
      <c r="LN75" s="31"/>
      <c r="LO75" s="31"/>
      <c r="LP75" s="31"/>
      <c r="LQ75" s="31"/>
      <c r="LR75" s="31"/>
      <c r="LS75" s="31"/>
      <c r="LT75" s="31"/>
      <c r="LU75" s="31"/>
      <c r="LV75" s="31"/>
      <c r="LW75" s="31"/>
      <c r="LX75" s="31"/>
      <c r="LY75" s="31"/>
      <c r="LZ75" s="31"/>
      <c r="MA75" s="31"/>
      <c r="MB75" s="31"/>
      <c r="MC75" s="31"/>
      <c r="MD75" s="31"/>
      <c r="ME75" s="31"/>
      <c r="MF75" s="31"/>
      <c r="MG75" s="31"/>
      <c r="MH75" s="31"/>
      <c r="MI75" s="31"/>
      <c r="MJ75" s="31"/>
      <c r="MK75" s="31"/>
      <c r="ML75" s="31"/>
      <c r="MM75" s="31"/>
      <c r="MN75" s="31"/>
      <c r="MO75" s="31"/>
      <c r="MP75" s="31"/>
      <c r="MQ75" s="31"/>
      <c r="MR75" s="31"/>
      <c r="MS75" s="31"/>
      <c r="MT75" s="31"/>
      <c r="MU75" s="31"/>
      <c r="MV75" s="31"/>
      <c r="MW75" s="31"/>
      <c r="MX75" s="31"/>
      <c r="MY75" s="31"/>
      <c r="MZ75" s="31"/>
      <c r="NA75" s="31"/>
      <c r="NB75" s="31"/>
      <c r="NC75" s="31"/>
      <c r="ND75" s="31"/>
      <c r="NE75" s="31"/>
      <c r="NF75" s="31"/>
      <c r="NG75" s="31"/>
      <c r="NH75" s="31"/>
      <c r="NI75" s="31"/>
      <c r="NJ75" s="31"/>
      <c r="NK75" s="31"/>
      <c r="NL75" s="31"/>
      <c r="NM75" s="31"/>
      <c r="NN75" s="31"/>
      <c r="NO75" s="31"/>
      <c r="NP75" s="31"/>
      <c r="NQ75" s="31"/>
      <c r="NR75" s="31"/>
      <c r="NS75" s="31"/>
      <c r="NT75" s="31"/>
      <c r="NU75" s="31"/>
      <c r="NV75" s="31"/>
      <c r="NW75" s="31"/>
      <c r="NX75" s="31"/>
      <c r="NY75" s="31"/>
      <c r="NZ75" s="31"/>
      <c r="OA75" s="31"/>
      <c r="OB75" s="31"/>
      <c r="OC75" s="31"/>
      <c r="OD75" s="31"/>
      <c r="OE75" s="31"/>
      <c r="OF75" s="31"/>
      <c r="OG75" s="31"/>
      <c r="OH75" s="31"/>
      <c r="OI75" s="31"/>
      <c r="OJ75" s="31"/>
      <c r="OK75" s="31"/>
      <c r="OL75" s="31"/>
      <c r="OM75" s="31"/>
      <c r="ON75" s="31"/>
      <c r="OO75" s="31"/>
      <c r="OP75" s="31"/>
      <c r="OQ75" s="31"/>
      <c r="OR75" s="31"/>
      <c r="OS75" s="31"/>
      <c r="OT75" s="31"/>
      <c r="OU75" s="31"/>
      <c r="OV75" s="31"/>
      <c r="OW75" s="31"/>
      <c r="OX75" s="31"/>
      <c r="OY75" s="31"/>
      <c r="OZ75" s="31"/>
      <c r="PA75" s="31"/>
      <c r="PB75" s="31"/>
      <c r="PC75" s="31"/>
      <c r="PD75" s="31"/>
      <c r="PE75" s="31"/>
      <c r="PF75" s="31"/>
      <c r="PG75" s="31"/>
      <c r="PH75" s="31"/>
      <c r="PI75" s="31"/>
      <c r="PJ75" s="31"/>
      <c r="PK75" s="31"/>
      <c r="PL75" s="31"/>
      <c r="PM75" s="31"/>
      <c r="PN75" s="31"/>
      <c r="PO75" s="31"/>
      <c r="PP75" s="31"/>
      <c r="PQ75" s="31"/>
      <c r="PR75" s="31"/>
      <c r="PS75" s="31"/>
      <c r="PT75" s="31"/>
      <c r="PU75" s="31"/>
      <c r="PV75" s="31"/>
      <c r="PW75" s="31"/>
      <c r="PX75" s="31"/>
      <c r="PY75" s="31"/>
      <c r="PZ75" s="31"/>
      <c r="QA75" s="31"/>
      <c r="QB75" s="31"/>
      <c r="QC75" s="31"/>
    </row>
    <row r="76" spans="1:445" x14ac:dyDescent="0.3">
      <c r="A76" s="37" t="s">
        <v>193</v>
      </c>
      <c r="B76" s="33" t="s">
        <v>49</v>
      </c>
      <c r="C76" s="33">
        <v>55</v>
      </c>
      <c r="D76" s="33" t="s">
        <v>44</v>
      </c>
      <c r="E76" s="33"/>
      <c r="F76" s="33">
        <v>375</v>
      </c>
      <c r="G76" s="33">
        <v>25</v>
      </c>
      <c r="H76" s="33"/>
      <c r="I76" s="33"/>
      <c r="J76" s="41">
        <v>150</v>
      </c>
      <c r="K76" s="33"/>
      <c r="L76" s="33"/>
      <c r="M76" s="33"/>
      <c r="N76" s="33"/>
      <c r="O76" s="33"/>
      <c r="P76" s="33">
        <v>150</v>
      </c>
      <c r="Q76" s="33"/>
      <c r="R76" s="33"/>
      <c r="S76" s="33"/>
      <c r="T76" s="34">
        <f t="shared" si="5"/>
        <v>325</v>
      </c>
      <c r="U76" s="34">
        <f t="shared" si="6"/>
        <v>50</v>
      </c>
      <c r="V76" s="35">
        <f t="shared" si="7"/>
        <v>0.8666666666666667</v>
      </c>
      <c r="W76" s="13"/>
      <c r="X76" s="36" t="str">
        <f t="shared" si="8"/>
        <v/>
      </c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  <c r="AZ76" s="31"/>
      <c r="BA76" s="31"/>
      <c r="BB76" s="31"/>
      <c r="BC76" s="31"/>
      <c r="BD76" s="31"/>
      <c r="BE76" s="31"/>
      <c r="BF76" s="31"/>
      <c r="BG76" s="31"/>
      <c r="BH76" s="31"/>
      <c r="BI76" s="31"/>
      <c r="BJ76" s="31"/>
      <c r="BK76" s="31"/>
      <c r="BL76" s="31"/>
      <c r="BM76" s="31"/>
      <c r="BN76" s="31"/>
      <c r="BO76" s="31"/>
      <c r="BP76" s="31"/>
      <c r="BQ76" s="31"/>
      <c r="BR76" s="31"/>
      <c r="BS76" s="31"/>
      <c r="BT76" s="31"/>
      <c r="BU76" s="31"/>
      <c r="BV76" s="31"/>
      <c r="BW76" s="31"/>
      <c r="BX76" s="31"/>
      <c r="BY76" s="31"/>
      <c r="BZ76" s="31"/>
      <c r="CA76" s="31"/>
      <c r="CB76" s="31"/>
      <c r="CC76" s="31"/>
      <c r="CD76" s="31"/>
      <c r="CE76" s="31"/>
      <c r="CF76" s="31"/>
      <c r="CG76" s="31"/>
      <c r="CH76" s="31"/>
      <c r="CI76" s="31"/>
      <c r="CJ76" s="31"/>
      <c r="CK76" s="31"/>
      <c r="CL76" s="31"/>
      <c r="CM76" s="31"/>
      <c r="CN76" s="31"/>
      <c r="CO76" s="31"/>
      <c r="CP76" s="31"/>
      <c r="CQ76" s="31"/>
      <c r="CR76" s="31"/>
      <c r="CS76" s="31"/>
      <c r="CT76" s="31"/>
      <c r="CU76" s="31"/>
      <c r="CV76" s="31"/>
      <c r="CW76" s="31"/>
      <c r="CX76" s="31"/>
      <c r="CY76" s="31"/>
      <c r="CZ76" s="31"/>
      <c r="DA76" s="31"/>
      <c r="DB76" s="31"/>
      <c r="DC76" s="31"/>
      <c r="DD76" s="31"/>
      <c r="DE76" s="31"/>
      <c r="DF76" s="31"/>
      <c r="DG76" s="31"/>
      <c r="DH76" s="31"/>
      <c r="DI76" s="31"/>
      <c r="DJ76" s="31"/>
      <c r="DK76" s="31"/>
      <c r="DL76" s="31"/>
      <c r="DM76" s="31"/>
      <c r="DN76" s="31"/>
      <c r="DO76" s="31"/>
      <c r="DP76" s="31"/>
      <c r="DQ76" s="31"/>
      <c r="DR76" s="31"/>
      <c r="DS76" s="31"/>
      <c r="DT76" s="31"/>
      <c r="DU76" s="31"/>
      <c r="DV76" s="31"/>
      <c r="DW76" s="31"/>
      <c r="DX76" s="31"/>
      <c r="DY76" s="31"/>
      <c r="DZ76" s="31"/>
      <c r="EA76" s="31"/>
      <c r="EB76" s="31"/>
      <c r="EC76" s="31"/>
      <c r="ED76" s="31"/>
      <c r="EE76" s="31"/>
      <c r="EF76" s="31"/>
      <c r="EG76" s="31"/>
      <c r="EH76" s="31"/>
      <c r="EI76" s="31"/>
      <c r="EJ76" s="31"/>
      <c r="EK76" s="31"/>
      <c r="EL76" s="31"/>
      <c r="EM76" s="31"/>
      <c r="EN76" s="31"/>
      <c r="EO76" s="31"/>
      <c r="EP76" s="31"/>
      <c r="EQ76" s="31"/>
      <c r="ER76" s="31"/>
      <c r="ES76" s="31"/>
      <c r="ET76" s="31"/>
      <c r="EU76" s="31"/>
      <c r="EV76" s="31"/>
      <c r="EW76" s="31"/>
      <c r="EX76" s="31"/>
      <c r="EY76" s="31"/>
      <c r="EZ76" s="31"/>
      <c r="FA76" s="31"/>
      <c r="FB76" s="31"/>
      <c r="FC76" s="31"/>
      <c r="FD76" s="31"/>
      <c r="FE76" s="31"/>
      <c r="FF76" s="31"/>
      <c r="FG76" s="31"/>
      <c r="FH76" s="31"/>
      <c r="FI76" s="31"/>
      <c r="FJ76" s="31"/>
      <c r="FK76" s="31"/>
      <c r="FL76" s="31"/>
      <c r="FM76" s="31"/>
      <c r="FN76" s="31"/>
      <c r="FO76" s="31"/>
      <c r="FP76" s="31"/>
      <c r="FQ76" s="31"/>
      <c r="FR76" s="31"/>
      <c r="FS76" s="31"/>
      <c r="FT76" s="31"/>
      <c r="FU76" s="31"/>
      <c r="FV76" s="31"/>
      <c r="FW76" s="31"/>
      <c r="FX76" s="31"/>
      <c r="FY76" s="31"/>
      <c r="FZ76" s="31"/>
      <c r="GA76" s="31"/>
      <c r="GB76" s="31"/>
      <c r="GC76" s="31"/>
      <c r="GD76" s="31"/>
      <c r="GE76" s="31"/>
      <c r="GF76" s="31"/>
      <c r="GG76" s="31"/>
      <c r="GH76" s="31"/>
      <c r="GI76" s="31"/>
      <c r="GJ76" s="31"/>
      <c r="GK76" s="31"/>
      <c r="GL76" s="31"/>
      <c r="GM76" s="31"/>
      <c r="GN76" s="31"/>
      <c r="GO76" s="31"/>
      <c r="GP76" s="31"/>
      <c r="GQ76" s="31"/>
      <c r="GR76" s="31"/>
      <c r="GS76" s="31"/>
      <c r="GT76" s="31"/>
      <c r="GU76" s="31"/>
      <c r="GV76" s="31"/>
      <c r="GW76" s="31"/>
      <c r="GX76" s="31"/>
      <c r="GY76" s="31"/>
      <c r="GZ76" s="31"/>
      <c r="HA76" s="31"/>
      <c r="HB76" s="31"/>
      <c r="HC76" s="31"/>
      <c r="HD76" s="31"/>
      <c r="HE76" s="31"/>
      <c r="HF76" s="31"/>
      <c r="HG76" s="31"/>
      <c r="HH76" s="31"/>
      <c r="HI76" s="31"/>
      <c r="HJ76" s="31"/>
      <c r="HK76" s="31"/>
      <c r="HL76" s="31"/>
      <c r="HM76" s="31"/>
      <c r="HN76" s="31"/>
      <c r="HO76" s="31"/>
      <c r="HP76" s="31"/>
      <c r="HQ76" s="31"/>
      <c r="HR76" s="31"/>
      <c r="HS76" s="31"/>
      <c r="HT76" s="31"/>
      <c r="HU76" s="31"/>
      <c r="HV76" s="31"/>
      <c r="HW76" s="31"/>
      <c r="HX76" s="31"/>
      <c r="HY76" s="31"/>
      <c r="HZ76" s="31"/>
      <c r="IA76" s="31"/>
      <c r="IB76" s="31"/>
      <c r="IC76" s="31"/>
      <c r="ID76" s="31"/>
      <c r="IE76" s="31"/>
      <c r="IF76" s="31"/>
      <c r="IG76" s="31"/>
      <c r="IH76" s="31"/>
      <c r="II76" s="31"/>
      <c r="IJ76" s="31"/>
      <c r="IK76" s="31"/>
      <c r="IL76" s="31"/>
      <c r="IM76" s="31"/>
      <c r="IN76" s="31"/>
      <c r="IO76" s="31"/>
      <c r="IP76" s="31"/>
      <c r="IQ76" s="31"/>
      <c r="IR76" s="31"/>
      <c r="IS76" s="31"/>
      <c r="IT76" s="31"/>
      <c r="IU76" s="31"/>
      <c r="IV76" s="31"/>
      <c r="IW76" s="31"/>
      <c r="IX76" s="31"/>
      <c r="IY76" s="31"/>
      <c r="IZ76" s="31"/>
      <c r="JA76" s="31"/>
      <c r="JB76" s="31"/>
      <c r="JC76" s="31"/>
      <c r="JD76" s="31"/>
      <c r="JE76" s="31"/>
      <c r="JF76" s="31"/>
      <c r="JG76" s="31"/>
      <c r="JH76" s="31"/>
      <c r="JI76" s="31"/>
      <c r="JJ76" s="31"/>
      <c r="JK76" s="31"/>
      <c r="JL76" s="31"/>
      <c r="JM76" s="31"/>
      <c r="JN76" s="31"/>
      <c r="JO76" s="31"/>
      <c r="JP76" s="31"/>
      <c r="JQ76" s="31"/>
      <c r="JR76" s="31"/>
      <c r="JS76" s="31"/>
      <c r="JT76" s="31"/>
      <c r="JU76" s="31"/>
      <c r="JV76" s="31"/>
      <c r="JW76" s="31"/>
      <c r="JX76" s="31"/>
      <c r="JY76" s="31"/>
      <c r="JZ76" s="31"/>
      <c r="KA76" s="31"/>
      <c r="KB76" s="31"/>
      <c r="KC76" s="31"/>
      <c r="KD76" s="31"/>
      <c r="KE76" s="31"/>
      <c r="KF76" s="31"/>
      <c r="KG76" s="31"/>
      <c r="KH76" s="31"/>
      <c r="KI76" s="31"/>
      <c r="KJ76" s="31"/>
      <c r="KK76" s="31"/>
      <c r="KL76" s="31"/>
      <c r="KM76" s="31"/>
      <c r="KN76" s="31"/>
      <c r="KO76" s="31"/>
      <c r="KP76" s="31"/>
      <c r="KQ76" s="31"/>
      <c r="KR76" s="31"/>
      <c r="KS76" s="31"/>
      <c r="KT76" s="31"/>
      <c r="KU76" s="31"/>
      <c r="KV76" s="31"/>
      <c r="KW76" s="31"/>
      <c r="KX76" s="31"/>
      <c r="KY76" s="31"/>
      <c r="KZ76" s="31"/>
      <c r="LA76" s="31"/>
      <c r="LB76" s="31"/>
      <c r="LC76" s="31"/>
      <c r="LD76" s="31"/>
      <c r="LE76" s="31"/>
      <c r="LF76" s="31"/>
      <c r="LG76" s="31"/>
      <c r="LH76" s="31"/>
      <c r="LI76" s="31"/>
      <c r="LJ76" s="31"/>
      <c r="LK76" s="31"/>
      <c r="LL76" s="31"/>
      <c r="LM76" s="31"/>
      <c r="LN76" s="31"/>
      <c r="LO76" s="31"/>
      <c r="LP76" s="31"/>
      <c r="LQ76" s="31"/>
      <c r="LR76" s="31"/>
      <c r="LS76" s="31"/>
      <c r="LT76" s="31"/>
      <c r="LU76" s="31"/>
      <c r="LV76" s="31"/>
      <c r="LW76" s="31"/>
      <c r="LX76" s="31"/>
      <c r="LY76" s="31"/>
      <c r="LZ76" s="31"/>
      <c r="MA76" s="31"/>
      <c r="MB76" s="31"/>
      <c r="MC76" s="31"/>
      <c r="MD76" s="31"/>
      <c r="ME76" s="31"/>
      <c r="MF76" s="31"/>
      <c r="MG76" s="31"/>
      <c r="MH76" s="31"/>
      <c r="MI76" s="31"/>
      <c r="MJ76" s="31"/>
      <c r="MK76" s="31"/>
      <c r="ML76" s="31"/>
      <c r="MM76" s="31"/>
      <c r="MN76" s="31"/>
      <c r="MO76" s="31"/>
      <c r="MP76" s="31"/>
      <c r="MQ76" s="31"/>
      <c r="MR76" s="31"/>
      <c r="MS76" s="31"/>
      <c r="MT76" s="31"/>
      <c r="MU76" s="31"/>
      <c r="MV76" s="31"/>
      <c r="MW76" s="31"/>
      <c r="MX76" s="31"/>
      <c r="MY76" s="31"/>
      <c r="MZ76" s="31"/>
      <c r="NA76" s="31"/>
      <c r="NB76" s="31"/>
      <c r="NC76" s="31"/>
      <c r="ND76" s="31"/>
      <c r="NE76" s="31"/>
      <c r="NF76" s="31"/>
      <c r="NG76" s="31"/>
      <c r="NH76" s="31"/>
      <c r="NI76" s="31"/>
      <c r="NJ76" s="31"/>
      <c r="NK76" s="31"/>
      <c r="NL76" s="31"/>
      <c r="NM76" s="31"/>
      <c r="NN76" s="31"/>
      <c r="NO76" s="31"/>
      <c r="NP76" s="31"/>
      <c r="NQ76" s="31"/>
      <c r="NR76" s="31"/>
      <c r="NS76" s="31"/>
      <c r="NT76" s="31"/>
      <c r="NU76" s="31"/>
      <c r="NV76" s="31"/>
      <c r="NW76" s="31"/>
      <c r="NX76" s="31"/>
      <c r="NY76" s="31"/>
      <c r="NZ76" s="31"/>
      <c r="OA76" s="31"/>
      <c r="OB76" s="31"/>
      <c r="OC76" s="31"/>
      <c r="OD76" s="31"/>
      <c r="OE76" s="31"/>
      <c r="OF76" s="31"/>
      <c r="OG76" s="31"/>
      <c r="OH76" s="31"/>
      <c r="OI76" s="31"/>
      <c r="OJ76" s="31"/>
      <c r="OK76" s="31"/>
      <c r="OL76" s="31"/>
      <c r="OM76" s="31"/>
      <c r="ON76" s="31"/>
      <c r="OO76" s="31"/>
      <c r="OP76" s="31"/>
      <c r="OQ76" s="31"/>
      <c r="OR76" s="31"/>
      <c r="OS76" s="31"/>
      <c r="OT76" s="31"/>
      <c r="OU76" s="31"/>
      <c r="OV76" s="31"/>
      <c r="OW76" s="31"/>
      <c r="OX76" s="31"/>
      <c r="OY76" s="31"/>
      <c r="OZ76" s="31"/>
      <c r="PA76" s="31"/>
      <c r="PB76" s="31"/>
      <c r="PC76" s="31"/>
      <c r="PD76" s="31"/>
      <c r="PE76" s="31"/>
      <c r="PF76" s="31"/>
      <c r="PG76" s="31"/>
      <c r="PH76" s="31"/>
      <c r="PI76" s="31"/>
      <c r="PJ76" s="31"/>
      <c r="PK76" s="31"/>
      <c r="PL76" s="31"/>
      <c r="PM76" s="31"/>
      <c r="PN76" s="31"/>
      <c r="PO76" s="31"/>
      <c r="PP76" s="31"/>
      <c r="PQ76" s="31"/>
      <c r="PR76" s="31"/>
      <c r="PS76" s="31"/>
      <c r="PT76" s="31"/>
      <c r="PU76" s="31"/>
      <c r="PV76" s="31"/>
      <c r="PW76" s="31"/>
      <c r="PX76" s="31"/>
      <c r="PY76" s="31"/>
      <c r="PZ76" s="31"/>
      <c r="QA76" s="31"/>
      <c r="QB76" s="31"/>
      <c r="QC76" s="31"/>
    </row>
    <row r="77" spans="1:445" x14ac:dyDescent="0.3">
      <c r="A77" s="37" t="s">
        <v>722</v>
      </c>
      <c r="B77" s="33" t="s">
        <v>49</v>
      </c>
      <c r="C77" s="33">
        <v>55</v>
      </c>
      <c r="D77" s="33" t="s">
        <v>44</v>
      </c>
      <c r="E77" s="33"/>
      <c r="F77" s="33">
        <v>399</v>
      </c>
      <c r="G77" s="33">
        <v>55</v>
      </c>
      <c r="H77" s="33"/>
      <c r="I77" s="33">
        <v>43</v>
      </c>
      <c r="J77" s="39">
        <v>43</v>
      </c>
      <c r="K77" s="33">
        <v>43</v>
      </c>
      <c r="L77" s="33"/>
      <c r="M77" s="33"/>
      <c r="N77" s="33"/>
      <c r="O77" s="33">
        <v>172</v>
      </c>
      <c r="P77" s="33">
        <v>43</v>
      </c>
      <c r="Q77" s="33"/>
      <c r="R77" s="33"/>
      <c r="S77" s="33"/>
      <c r="T77" s="34">
        <f t="shared" si="5"/>
        <v>399</v>
      </c>
      <c r="U77" s="34">
        <f t="shared" si="6"/>
        <v>0</v>
      </c>
      <c r="V77" s="35">
        <f t="shared" si="7"/>
        <v>1</v>
      </c>
      <c r="W77" s="13"/>
      <c r="X77" s="36" t="str">
        <f t="shared" si="8"/>
        <v/>
      </c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  <c r="AZ77" s="31"/>
      <c r="BA77" s="31"/>
      <c r="BB77" s="31"/>
      <c r="BC77" s="31"/>
      <c r="BD77" s="31"/>
      <c r="BE77" s="31"/>
      <c r="BF77" s="31"/>
      <c r="BG77" s="31"/>
      <c r="BH77" s="31"/>
      <c r="BI77" s="31"/>
      <c r="BJ77" s="31"/>
      <c r="BK77" s="31"/>
      <c r="BL77" s="31"/>
      <c r="BM77" s="31"/>
      <c r="BN77" s="31"/>
      <c r="BO77" s="31"/>
      <c r="BP77" s="31"/>
      <c r="BQ77" s="31"/>
      <c r="BR77" s="31"/>
      <c r="BS77" s="31"/>
      <c r="BT77" s="31"/>
      <c r="BU77" s="31"/>
      <c r="BV77" s="31"/>
      <c r="BW77" s="31"/>
      <c r="BX77" s="31"/>
      <c r="BY77" s="31"/>
      <c r="BZ77" s="31"/>
      <c r="CA77" s="31"/>
      <c r="CB77" s="31"/>
      <c r="CC77" s="31"/>
      <c r="CD77" s="31"/>
      <c r="CE77" s="31"/>
      <c r="CF77" s="31"/>
      <c r="CG77" s="31"/>
      <c r="CH77" s="31"/>
      <c r="CI77" s="31"/>
      <c r="CJ77" s="31"/>
      <c r="CK77" s="31"/>
      <c r="CL77" s="31"/>
      <c r="CM77" s="31"/>
      <c r="CN77" s="31"/>
      <c r="CO77" s="31"/>
      <c r="CP77" s="31"/>
      <c r="CQ77" s="31"/>
      <c r="CR77" s="31"/>
      <c r="CS77" s="31"/>
      <c r="CT77" s="31"/>
      <c r="CU77" s="31"/>
      <c r="CV77" s="31"/>
      <c r="CW77" s="31"/>
      <c r="CX77" s="31"/>
      <c r="CY77" s="31"/>
      <c r="CZ77" s="31"/>
      <c r="DA77" s="31"/>
      <c r="DB77" s="31"/>
      <c r="DC77" s="31"/>
      <c r="DD77" s="31"/>
      <c r="DE77" s="31"/>
      <c r="DF77" s="31"/>
      <c r="DG77" s="31"/>
      <c r="DH77" s="31"/>
      <c r="DI77" s="31"/>
      <c r="DJ77" s="31"/>
      <c r="DK77" s="31"/>
      <c r="DL77" s="31"/>
      <c r="DM77" s="31"/>
      <c r="DN77" s="31"/>
      <c r="DO77" s="31"/>
      <c r="DP77" s="31"/>
      <c r="DQ77" s="31"/>
      <c r="DR77" s="31"/>
      <c r="DS77" s="31"/>
      <c r="DT77" s="31"/>
      <c r="DU77" s="31"/>
      <c r="DV77" s="31"/>
      <c r="DW77" s="31"/>
      <c r="DX77" s="31"/>
      <c r="DY77" s="31"/>
      <c r="DZ77" s="31"/>
      <c r="EA77" s="31"/>
      <c r="EB77" s="31"/>
      <c r="EC77" s="31"/>
      <c r="ED77" s="31"/>
      <c r="EE77" s="31"/>
      <c r="EF77" s="31"/>
      <c r="EG77" s="31"/>
      <c r="EH77" s="31"/>
      <c r="EI77" s="31"/>
      <c r="EJ77" s="31"/>
      <c r="EK77" s="31"/>
      <c r="EL77" s="31"/>
      <c r="EM77" s="31"/>
      <c r="EN77" s="31"/>
      <c r="EO77" s="31"/>
      <c r="EP77" s="31"/>
      <c r="EQ77" s="31"/>
      <c r="ER77" s="31"/>
      <c r="ES77" s="31"/>
      <c r="ET77" s="31"/>
      <c r="EU77" s="31"/>
      <c r="EV77" s="31"/>
      <c r="EW77" s="31"/>
      <c r="EX77" s="31"/>
      <c r="EY77" s="31"/>
      <c r="EZ77" s="31"/>
      <c r="FA77" s="31"/>
      <c r="FB77" s="31"/>
      <c r="FC77" s="31"/>
      <c r="FD77" s="31"/>
      <c r="FE77" s="31"/>
      <c r="FF77" s="31"/>
      <c r="FG77" s="31"/>
      <c r="FH77" s="31"/>
      <c r="FI77" s="31"/>
      <c r="FJ77" s="31"/>
      <c r="FK77" s="31"/>
      <c r="FL77" s="31"/>
      <c r="FM77" s="31"/>
      <c r="FN77" s="31"/>
      <c r="FO77" s="31"/>
      <c r="FP77" s="31"/>
      <c r="FQ77" s="31"/>
      <c r="FR77" s="31"/>
      <c r="FS77" s="31"/>
      <c r="FT77" s="31"/>
      <c r="FU77" s="31"/>
      <c r="FV77" s="31"/>
      <c r="FW77" s="31"/>
      <c r="FX77" s="31"/>
      <c r="FY77" s="31"/>
      <c r="FZ77" s="31"/>
      <c r="GA77" s="31"/>
      <c r="GB77" s="31"/>
      <c r="GC77" s="31"/>
      <c r="GD77" s="31"/>
      <c r="GE77" s="31"/>
      <c r="GF77" s="31"/>
      <c r="GG77" s="31"/>
      <c r="GH77" s="31"/>
      <c r="GI77" s="31"/>
      <c r="GJ77" s="31"/>
      <c r="GK77" s="31"/>
      <c r="GL77" s="31"/>
      <c r="GM77" s="31"/>
      <c r="GN77" s="31"/>
      <c r="GO77" s="31"/>
      <c r="GP77" s="31"/>
      <c r="GQ77" s="31"/>
      <c r="GR77" s="31"/>
      <c r="GS77" s="31"/>
      <c r="GT77" s="31"/>
      <c r="GU77" s="31"/>
      <c r="GV77" s="31"/>
      <c r="GW77" s="31"/>
      <c r="GX77" s="31"/>
      <c r="GY77" s="31"/>
      <c r="GZ77" s="31"/>
      <c r="HA77" s="31"/>
      <c r="HB77" s="31"/>
      <c r="HC77" s="31"/>
      <c r="HD77" s="31"/>
      <c r="HE77" s="31"/>
      <c r="HF77" s="31"/>
      <c r="HG77" s="31"/>
      <c r="HH77" s="31"/>
      <c r="HI77" s="31"/>
      <c r="HJ77" s="31"/>
      <c r="HK77" s="31"/>
      <c r="HL77" s="31"/>
      <c r="HM77" s="31"/>
      <c r="HN77" s="31"/>
      <c r="HO77" s="31"/>
      <c r="HP77" s="31"/>
      <c r="HQ77" s="31"/>
      <c r="HR77" s="31"/>
      <c r="HS77" s="31"/>
      <c r="HT77" s="31"/>
      <c r="HU77" s="31"/>
      <c r="HV77" s="31"/>
      <c r="HW77" s="31"/>
      <c r="HX77" s="31"/>
      <c r="HY77" s="31"/>
      <c r="HZ77" s="31"/>
      <c r="IA77" s="31"/>
      <c r="IB77" s="31"/>
      <c r="IC77" s="31"/>
      <c r="ID77" s="31"/>
      <c r="IE77" s="31"/>
      <c r="IF77" s="31"/>
      <c r="IG77" s="31"/>
      <c r="IH77" s="31"/>
      <c r="II77" s="31"/>
      <c r="IJ77" s="31"/>
      <c r="IK77" s="31"/>
      <c r="IL77" s="31"/>
      <c r="IM77" s="31"/>
      <c r="IN77" s="31"/>
      <c r="IO77" s="31"/>
      <c r="IP77" s="31"/>
      <c r="IQ77" s="31"/>
      <c r="IR77" s="31"/>
      <c r="IS77" s="31"/>
      <c r="IT77" s="31"/>
      <c r="IU77" s="31"/>
      <c r="IV77" s="31"/>
      <c r="IW77" s="31"/>
      <c r="IX77" s="31"/>
      <c r="IY77" s="31"/>
      <c r="IZ77" s="31"/>
      <c r="JA77" s="31"/>
      <c r="JB77" s="31"/>
      <c r="JC77" s="31"/>
      <c r="JD77" s="31"/>
      <c r="JE77" s="31"/>
      <c r="JF77" s="31"/>
      <c r="JG77" s="31"/>
      <c r="JH77" s="31"/>
      <c r="JI77" s="31"/>
      <c r="JJ77" s="31"/>
      <c r="JK77" s="31"/>
      <c r="JL77" s="31"/>
      <c r="JM77" s="31"/>
      <c r="JN77" s="31"/>
      <c r="JO77" s="31"/>
      <c r="JP77" s="31"/>
      <c r="JQ77" s="31"/>
      <c r="JR77" s="31"/>
      <c r="JS77" s="31"/>
      <c r="JT77" s="31"/>
      <c r="JU77" s="31"/>
      <c r="JV77" s="31"/>
      <c r="JW77" s="31"/>
      <c r="JX77" s="31"/>
      <c r="JY77" s="31"/>
      <c r="JZ77" s="31"/>
      <c r="KA77" s="31"/>
      <c r="KB77" s="31"/>
      <c r="KC77" s="31"/>
      <c r="KD77" s="31"/>
      <c r="KE77" s="31"/>
      <c r="KF77" s="31"/>
      <c r="KG77" s="31"/>
      <c r="KH77" s="31"/>
      <c r="KI77" s="31"/>
      <c r="KJ77" s="31"/>
      <c r="KK77" s="31"/>
      <c r="KL77" s="31"/>
      <c r="KM77" s="31"/>
      <c r="KN77" s="31"/>
      <c r="KO77" s="31"/>
      <c r="KP77" s="31"/>
      <c r="KQ77" s="31"/>
      <c r="KR77" s="31"/>
      <c r="KS77" s="31"/>
      <c r="KT77" s="31"/>
      <c r="KU77" s="31"/>
      <c r="KV77" s="31"/>
      <c r="KW77" s="31"/>
      <c r="KX77" s="31"/>
      <c r="KY77" s="31"/>
      <c r="KZ77" s="31"/>
      <c r="LA77" s="31"/>
      <c r="LB77" s="31"/>
      <c r="LC77" s="31"/>
      <c r="LD77" s="31"/>
      <c r="LE77" s="31"/>
      <c r="LF77" s="31"/>
      <c r="LG77" s="31"/>
      <c r="LH77" s="31"/>
      <c r="LI77" s="31"/>
      <c r="LJ77" s="31"/>
      <c r="LK77" s="31"/>
      <c r="LL77" s="31"/>
      <c r="LM77" s="31"/>
      <c r="LN77" s="31"/>
      <c r="LO77" s="31"/>
      <c r="LP77" s="31"/>
      <c r="LQ77" s="31"/>
      <c r="LR77" s="31"/>
      <c r="LS77" s="31"/>
      <c r="LT77" s="31"/>
      <c r="LU77" s="31"/>
      <c r="LV77" s="31"/>
      <c r="LW77" s="31"/>
      <c r="LX77" s="31"/>
      <c r="LY77" s="31"/>
      <c r="LZ77" s="31"/>
      <c r="MA77" s="31"/>
      <c r="MB77" s="31"/>
      <c r="MC77" s="31"/>
      <c r="MD77" s="31"/>
      <c r="ME77" s="31"/>
      <c r="MF77" s="31"/>
      <c r="MG77" s="31"/>
      <c r="MH77" s="31"/>
      <c r="MI77" s="31"/>
      <c r="MJ77" s="31"/>
      <c r="MK77" s="31"/>
      <c r="ML77" s="31"/>
      <c r="MM77" s="31"/>
      <c r="MN77" s="31"/>
      <c r="MO77" s="31"/>
      <c r="MP77" s="31"/>
      <c r="MQ77" s="31"/>
      <c r="MR77" s="31"/>
      <c r="MS77" s="31"/>
      <c r="MT77" s="31"/>
      <c r="MU77" s="31"/>
      <c r="MV77" s="31"/>
      <c r="MW77" s="31"/>
      <c r="MX77" s="31"/>
      <c r="MY77" s="31"/>
      <c r="MZ77" s="31"/>
      <c r="NA77" s="31"/>
      <c r="NB77" s="31"/>
      <c r="NC77" s="31"/>
      <c r="ND77" s="31"/>
      <c r="NE77" s="31"/>
      <c r="NF77" s="31"/>
      <c r="NG77" s="31"/>
      <c r="NH77" s="31"/>
      <c r="NI77" s="31"/>
      <c r="NJ77" s="31"/>
      <c r="NK77" s="31"/>
      <c r="NL77" s="31"/>
      <c r="NM77" s="31"/>
      <c r="NN77" s="31"/>
      <c r="NO77" s="31"/>
      <c r="NP77" s="31"/>
      <c r="NQ77" s="31"/>
      <c r="NR77" s="31"/>
      <c r="NS77" s="31"/>
      <c r="NT77" s="31"/>
      <c r="NU77" s="31"/>
      <c r="NV77" s="31"/>
      <c r="NW77" s="31"/>
      <c r="NX77" s="31"/>
      <c r="NY77" s="31"/>
      <c r="NZ77" s="31"/>
      <c r="OA77" s="31"/>
      <c r="OB77" s="31"/>
      <c r="OC77" s="31"/>
      <c r="OD77" s="31"/>
      <c r="OE77" s="31"/>
      <c r="OF77" s="31"/>
      <c r="OG77" s="31"/>
      <c r="OH77" s="31"/>
      <c r="OI77" s="31"/>
      <c r="OJ77" s="31"/>
      <c r="OK77" s="31"/>
      <c r="OL77" s="31"/>
      <c r="OM77" s="31"/>
      <c r="ON77" s="31"/>
      <c r="OO77" s="31"/>
      <c r="OP77" s="31"/>
      <c r="OQ77" s="31"/>
      <c r="OR77" s="31"/>
      <c r="OS77" s="31"/>
      <c r="OT77" s="31"/>
      <c r="OU77" s="31"/>
      <c r="OV77" s="31"/>
      <c r="OW77" s="31"/>
      <c r="OX77" s="31"/>
      <c r="OY77" s="31"/>
      <c r="OZ77" s="31"/>
      <c r="PA77" s="31"/>
      <c r="PB77" s="31"/>
      <c r="PC77" s="31"/>
      <c r="PD77" s="31"/>
      <c r="PE77" s="31"/>
      <c r="PF77" s="31"/>
      <c r="PG77" s="31"/>
      <c r="PH77" s="31"/>
      <c r="PI77" s="31"/>
      <c r="PJ77" s="31"/>
      <c r="PK77" s="31"/>
      <c r="PL77" s="31"/>
      <c r="PM77" s="31"/>
      <c r="PN77" s="31"/>
      <c r="PO77" s="31"/>
      <c r="PP77" s="31"/>
      <c r="PQ77" s="31"/>
      <c r="PR77" s="31"/>
      <c r="PS77" s="31"/>
      <c r="PT77" s="31"/>
      <c r="PU77" s="31"/>
      <c r="PV77" s="31"/>
      <c r="PW77" s="31"/>
      <c r="PX77" s="31"/>
      <c r="PY77" s="31"/>
      <c r="PZ77" s="31"/>
      <c r="QA77" s="31"/>
      <c r="QB77" s="31"/>
      <c r="QC77" s="31"/>
    </row>
    <row r="78" spans="1:445" x14ac:dyDescent="0.3">
      <c r="A78" s="37" t="s">
        <v>764</v>
      </c>
      <c r="B78" s="33" t="s">
        <v>49</v>
      </c>
      <c r="C78" s="33">
        <v>85</v>
      </c>
      <c r="D78" s="33" t="s">
        <v>24</v>
      </c>
      <c r="E78" s="33">
        <v>90</v>
      </c>
      <c r="F78" s="33">
        <v>655</v>
      </c>
      <c r="G78" s="33">
        <v>115</v>
      </c>
      <c r="H78" s="33"/>
      <c r="I78" s="33">
        <v>75</v>
      </c>
      <c r="J78" s="33"/>
      <c r="K78" s="33">
        <v>75</v>
      </c>
      <c r="L78" s="33">
        <v>75</v>
      </c>
      <c r="M78" s="33"/>
      <c r="N78" s="33">
        <v>75</v>
      </c>
      <c r="O78" s="33">
        <v>75</v>
      </c>
      <c r="P78" s="33">
        <v>75</v>
      </c>
      <c r="Q78" s="33"/>
      <c r="R78" s="33"/>
      <c r="S78" s="33"/>
      <c r="T78" s="34">
        <f t="shared" si="5"/>
        <v>565</v>
      </c>
      <c r="U78" s="34">
        <f t="shared" si="6"/>
        <v>180</v>
      </c>
      <c r="V78" s="35">
        <f t="shared" si="7"/>
        <v>0.75838926174496646</v>
      </c>
      <c r="W78" s="15"/>
      <c r="X78" s="36" t="str">
        <f t="shared" si="8"/>
        <v/>
      </c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  <c r="BA78" s="31"/>
      <c r="BB78" s="31"/>
      <c r="BC78" s="31"/>
      <c r="BD78" s="31"/>
      <c r="BE78" s="31"/>
      <c r="BF78" s="31"/>
      <c r="BG78" s="31"/>
      <c r="BH78" s="31"/>
      <c r="BI78" s="31"/>
      <c r="BJ78" s="31"/>
      <c r="BK78" s="31"/>
      <c r="BL78" s="31"/>
      <c r="BM78" s="31"/>
      <c r="BN78" s="31"/>
      <c r="BO78" s="31"/>
      <c r="BP78" s="31"/>
      <c r="BQ78" s="31"/>
      <c r="BR78" s="31"/>
      <c r="BS78" s="31"/>
      <c r="BT78" s="31"/>
      <c r="BU78" s="31"/>
      <c r="BV78" s="31"/>
      <c r="BW78" s="31"/>
      <c r="BX78" s="31"/>
      <c r="BY78" s="31"/>
      <c r="BZ78" s="31"/>
      <c r="CA78" s="31"/>
      <c r="CB78" s="31"/>
      <c r="CC78" s="31"/>
      <c r="CD78" s="31"/>
      <c r="CE78" s="31"/>
      <c r="CF78" s="31"/>
      <c r="CG78" s="31"/>
      <c r="CH78" s="31"/>
      <c r="CI78" s="31"/>
      <c r="CJ78" s="31"/>
      <c r="CK78" s="31"/>
      <c r="CL78" s="31"/>
      <c r="CM78" s="31"/>
      <c r="CN78" s="31"/>
      <c r="CO78" s="31"/>
      <c r="CP78" s="31"/>
      <c r="CQ78" s="31"/>
      <c r="CR78" s="31"/>
      <c r="CS78" s="31"/>
      <c r="CT78" s="31"/>
      <c r="CU78" s="31"/>
      <c r="CV78" s="31"/>
      <c r="CW78" s="31"/>
      <c r="CX78" s="31"/>
      <c r="CY78" s="31"/>
      <c r="CZ78" s="31"/>
      <c r="DA78" s="31"/>
      <c r="DB78" s="31"/>
      <c r="DC78" s="31"/>
      <c r="DD78" s="31"/>
      <c r="DE78" s="31"/>
      <c r="DF78" s="31"/>
      <c r="DG78" s="31"/>
      <c r="DH78" s="31"/>
      <c r="DI78" s="31"/>
      <c r="DJ78" s="31"/>
      <c r="DK78" s="31"/>
      <c r="DL78" s="31"/>
      <c r="DM78" s="31"/>
      <c r="DN78" s="31"/>
      <c r="DO78" s="31"/>
      <c r="DP78" s="31"/>
      <c r="DQ78" s="31"/>
      <c r="DR78" s="31"/>
      <c r="DS78" s="31"/>
      <c r="DT78" s="31"/>
      <c r="DU78" s="31"/>
      <c r="DV78" s="31"/>
      <c r="DW78" s="31"/>
      <c r="DX78" s="31"/>
      <c r="DY78" s="31"/>
      <c r="DZ78" s="31"/>
      <c r="EA78" s="31"/>
      <c r="EB78" s="31"/>
      <c r="EC78" s="31"/>
      <c r="ED78" s="31"/>
      <c r="EE78" s="31"/>
      <c r="EF78" s="31"/>
      <c r="EG78" s="31"/>
      <c r="EH78" s="31"/>
      <c r="EI78" s="31"/>
      <c r="EJ78" s="31"/>
      <c r="EK78" s="31"/>
      <c r="EL78" s="31"/>
      <c r="EM78" s="31"/>
      <c r="EN78" s="31"/>
      <c r="EO78" s="31"/>
      <c r="EP78" s="31"/>
      <c r="EQ78" s="31"/>
      <c r="ER78" s="31"/>
      <c r="ES78" s="31"/>
      <c r="ET78" s="31"/>
      <c r="EU78" s="31"/>
      <c r="EV78" s="31"/>
      <c r="EW78" s="31"/>
      <c r="EX78" s="31"/>
      <c r="EY78" s="31"/>
      <c r="EZ78" s="31"/>
      <c r="FA78" s="31"/>
      <c r="FB78" s="31"/>
      <c r="FC78" s="31"/>
      <c r="FD78" s="31"/>
      <c r="FE78" s="31"/>
      <c r="FF78" s="31"/>
      <c r="FG78" s="31"/>
      <c r="FH78" s="31"/>
      <c r="FI78" s="31"/>
      <c r="FJ78" s="31"/>
      <c r="FK78" s="31"/>
      <c r="FL78" s="31"/>
      <c r="FM78" s="31"/>
      <c r="FN78" s="31"/>
      <c r="FO78" s="31"/>
      <c r="FP78" s="31"/>
      <c r="FQ78" s="31"/>
      <c r="FR78" s="31"/>
      <c r="FS78" s="31"/>
      <c r="FT78" s="31"/>
      <c r="FU78" s="31"/>
      <c r="FV78" s="31"/>
      <c r="FW78" s="31"/>
      <c r="FX78" s="31"/>
      <c r="FY78" s="31"/>
      <c r="FZ78" s="31"/>
      <c r="GA78" s="31"/>
      <c r="GB78" s="31"/>
      <c r="GC78" s="31"/>
      <c r="GD78" s="31"/>
      <c r="GE78" s="31"/>
      <c r="GF78" s="31"/>
      <c r="GG78" s="31"/>
      <c r="GH78" s="31"/>
      <c r="GI78" s="31"/>
      <c r="GJ78" s="31"/>
      <c r="GK78" s="31"/>
      <c r="GL78" s="31"/>
      <c r="GM78" s="31"/>
      <c r="GN78" s="31"/>
      <c r="GO78" s="31"/>
      <c r="GP78" s="31"/>
      <c r="GQ78" s="31"/>
      <c r="GR78" s="31"/>
      <c r="GS78" s="31"/>
      <c r="GT78" s="31"/>
      <c r="GU78" s="31"/>
      <c r="GV78" s="31"/>
      <c r="GW78" s="31"/>
      <c r="GX78" s="31"/>
      <c r="GY78" s="31"/>
      <c r="GZ78" s="31"/>
      <c r="HA78" s="31"/>
      <c r="HB78" s="31"/>
      <c r="HC78" s="31"/>
      <c r="HD78" s="31"/>
      <c r="HE78" s="31"/>
      <c r="HF78" s="31"/>
      <c r="HG78" s="31"/>
      <c r="HH78" s="31"/>
      <c r="HI78" s="31"/>
      <c r="HJ78" s="31"/>
      <c r="HK78" s="31"/>
      <c r="HL78" s="31"/>
      <c r="HM78" s="31"/>
      <c r="HN78" s="31"/>
      <c r="HO78" s="31"/>
      <c r="HP78" s="31"/>
      <c r="HQ78" s="31"/>
      <c r="HR78" s="31"/>
      <c r="HS78" s="31"/>
      <c r="HT78" s="31"/>
      <c r="HU78" s="31"/>
      <c r="HV78" s="31"/>
      <c r="HW78" s="31"/>
      <c r="HX78" s="31"/>
      <c r="HY78" s="31"/>
      <c r="HZ78" s="31"/>
      <c r="IA78" s="31"/>
      <c r="IB78" s="31"/>
      <c r="IC78" s="31"/>
      <c r="ID78" s="31"/>
      <c r="IE78" s="31"/>
      <c r="IF78" s="31"/>
      <c r="IG78" s="31"/>
      <c r="IH78" s="31"/>
      <c r="II78" s="31"/>
      <c r="IJ78" s="31"/>
      <c r="IK78" s="31"/>
      <c r="IL78" s="31"/>
      <c r="IM78" s="31"/>
      <c r="IN78" s="31"/>
      <c r="IO78" s="31"/>
      <c r="IP78" s="31"/>
      <c r="IQ78" s="31"/>
      <c r="IR78" s="31"/>
      <c r="IS78" s="31"/>
      <c r="IT78" s="31"/>
      <c r="IU78" s="31"/>
      <c r="IV78" s="31"/>
      <c r="IW78" s="31"/>
      <c r="IX78" s="31"/>
      <c r="IY78" s="31"/>
      <c r="IZ78" s="31"/>
      <c r="JA78" s="31"/>
      <c r="JB78" s="31"/>
      <c r="JC78" s="31"/>
      <c r="JD78" s="31"/>
      <c r="JE78" s="31"/>
      <c r="JF78" s="31"/>
      <c r="JG78" s="31"/>
      <c r="JH78" s="31"/>
      <c r="JI78" s="31"/>
      <c r="JJ78" s="31"/>
      <c r="JK78" s="31"/>
      <c r="JL78" s="31"/>
      <c r="JM78" s="31"/>
      <c r="JN78" s="31"/>
      <c r="JO78" s="31"/>
      <c r="JP78" s="31"/>
      <c r="JQ78" s="31"/>
      <c r="JR78" s="31"/>
      <c r="JS78" s="31"/>
      <c r="JT78" s="31"/>
      <c r="JU78" s="31"/>
      <c r="JV78" s="31"/>
      <c r="JW78" s="31"/>
      <c r="JX78" s="31"/>
      <c r="JY78" s="31"/>
      <c r="JZ78" s="31"/>
      <c r="KA78" s="31"/>
      <c r="KB78" s="31"/>
      <c r="KC78" s="31"/>
      <c r="KD78" s="31"/>
      <c r="KE78" s="31"/>
      <c r="KF78" s="31"/>
      <c r="KG78" s="31"/>
      <c r="KH78" s="31"/>
      <c r="KI78" s="31"/>
      <c r="KJ78" s="31"/>
      <c r="KK78" s="31"/>
      <c r="KL78" s="31"/>
      <c r="KM78" s="31"/>
      <c r="KN78" s="31"/>
      <c r="KO78" s="31"/>
      <c r="KP78" s="31"/>
      <c r="KQ78" s="31"/>
      <c r="KR78" s="31"/>
      <c r="KS78" s="31"/>
      <c r="KT78" s="31"/>
      <c r="KU78" s="31"/>
      <c r="KV78" s="31"/>
      <c r="KW78" s="31"/>
      <c r="KX78" s="31"/>
      <c r="KY78" s="31"/>
      <c r="KZ78" s="31"/>
      <c r="LA78" s="31"/>
      <c r="LB78" s="31"/>
      <c r="LC78" s="31"/>
      <c r="LD78" s="31"/>
      <c r="LE78" s="31"/>
      <c r="LF78" s="31"/>
      <c r="LG78" s="31"/>
      <c r="LH78" s="31"/>
      <c r="LI78" s="31"/>
      <c r="LJ78" s="31"/>
      <c r="LK78" s="31"/>
      <c r="LL78" s="31"/>
      <c r="LM78" s="31"/>
      <c r="LN78" s="31"/>
      <c r="LO78" s="31"/>
      <c r="LP78" s="31"/>
      <c r="LQ78" s="31"/>
      <c r="LR78" s="31"/>
      <c r="LS78" s="31"/>
      <c r="LT78" s="31"/>
      <c r="LU78" s="31"/>
      <c r="LV78" s="31"/>
      <c r="LW78" s="31"/>
      <c r="LX78" s="31"/>
      <c r="LY78" s="31"/>
      <c r="LZ78" s="31"/>
      <c r="MA78" s="31"/>
      <c r="MB78" s="31"/>
      <c r="MC78" s="31"/>
      <c r="MD78" s="31"/>
      <c r="ME78" s="31"/>
      <c r="MF78" s="31"/>
      <c r="MG78" s="31"/>
      <c r="MH78" s="31"/>
      <c r="MI78" s="31"/>
      <c r="MJ78" s="31"/>
      <c r="MK78" s="31"/>
      <c r="ML78" s="31"/>
      <c r="MM78" s="31"/>
      <c r="MN78" s="31"/>
      <c r="MO78" s="31"/>
      <c r="MP78" s="31"/>
      <c r="MQ78" s="31"/>
      <c r="MR78" s="31"/>
      <c r="MS78" s="31"/>
      <c r="MT78" s="31"/>
      <c r="MU78" s="31"/>
      <c r="MV78" s="31"/>
      <c r="MW78" s="31"/>
      <c r="MX78" s="31"/>
      <c r="MY78" s="31"/>
      <c r="MZ78" s="31"/>
      <c r="NA78" s="31"/>
      <c r="NB78" s="31"/>
      <c r="NC78" s="31"/>
      <c r="ND78" s="31"/>
      <c r="NE78" s="31"/>
      <c r="NF78" s="31"/>
      <c r="NG78" s="31"/>
      <c r="NH78" s="31"/>
      <c r="NI78" s="31"/>
      <c r="NJ78" s="31"/>
      <c r="NK78" s="31"/>
      <c r="NL78" s="31"/>
      <c r="NM78" s="31"/>
      <c r="NN78" s="31"/>
      <c r="NO78" s="31"/>
      <c r="NP78" s="31"/>
      <c r="NQ78" s="31"/>
      <c r="NR78" s="31"/>
      <c r="NS78" s="31"/>
      <c r="NT78" s="31"/>
      <c r="NU78" s="31"/>
      <c r="NV78" s="31"/>
      <c r="NW78" s="31"/>
      <c r="NX78" s="31"/>
      <c r="NY78" s="31"/>
      <c r="NZ78" s="31"/>
      <c r="OA78" s="31"/>
      <c r="OB78" s="31"/>
      <c r="OC78" s="31"/>
      <c r="OD78" s="31"/>
      <c r="OE78" s="31"/>
      <c r="OF78" s="31"/>
      <c r="OG78" s="31"/>
      <c r="OH78" s="31"/>
      <c r="OI78" s="31"/>
      <c r="OJ78" s="31"/>
      <c r="OK78" s="31"/>
      <c r="OL78" s="31"/>
      <c r="OM78" s="31"/>
      <c r="ON78" s="31"/>
      <c r="OO78" s="31"/>
      <c r="OP78" s="31"/>
      <c r="OQ78" s="31"/>
      <c r="OR78" s="31"/>
      <c r="OS78" s="31"/>
      <c r="OT78" s="31"/>
      <c r="OU78" s="31"/>
      <c r="OV78" s="31"/>
      <c r="OW78" s="31"/>
      <c r="OX78" s="31"/>
      <c r="OY78" s="31"/>
      <c r="OZ78" s="31"/>
      <c r="PA78" s="31"/>
      <c r="PB78" s="31"/>
      <c r="PC78" s="31"/>
      <c r="PD78" s="31"/>
      <c r="PE78" s="31"/>
      <c r="PF78" s="31"/>
      <c r="PG78" s="31"/>
      <c r="PH78" s="31"/>
      <c r="PI78" s="31"/>
      <c r="PJ78" s="31"/>
      <c r="PK78" s="31"/>
      <c r="PL78" s="31"/>
      <c r="PM78" s="31"/>
      <c r="PN78" s="31"/>
      <c r="PO78" s="31"/>
      <c r="PP78" s="31"/>
      <c r="PQ78" s="31"/>
      <c r="PR78" s="31"/>
      <c r="PS78" s="31"/>
      <c r="PT78" s="31"/>
      <c r="PU78" s="31"/>
      <c r="PV78" s="31"/>
      <c r="PW78" s="31"/>
      <c r="PX78" s="31"/>
      <c r="PY78" s="31"/>
      <c r="PZ78" s="31"/>
      <c r="QA78" s="31"/>
      <c r="QB78" s="31"/>
      <c r="QC78" s="31"/>
    </row>
    <row r="79" spans="1:445" x14ac:dyDescent="0.3">
      <c r="A79" s="37" t="s">
        <v>69</v>
      </c>
      <c r="B79" s="33" t="s">
        <v>49</v>
      </c>
      <c r="C79" s="33"/>
      <c r="D79" s="33" t="s">
        <v>850</v>
      </c>
      <c r="E79" s="33"/>
      <c r="F79" s="33">
        <v>400</v>
      </c>
      <c r="G79" s="33"/>
      <c r="H79" s="33"/>
      <c r="I79" s="33">
        <v>45</v>
      </c>
      <c r="J79" s="33"/>
      <c r="K79" s="33">
        <v>45</v>
      </c>
      <c r="L79" s="33">
        <v>45</v>
      </c>
      <c r="M79" s="33"/>
      <c r="N79" s="33">
        <v>45</v>
      </c>
      <c r="O79" s="33">
        <v>45</v>
      </c>
      <c r="P79" s="33">
        <v>45</v>
      </c>
      <c r="Q79" s="33"/>
      <c r="R79" s="33"/>
      <c r="S79" s="33"/>
      <c r="T79" s="34">
        <f t="shared" si="5"/>
        <v>270</v>
      </c>
      <c r="U79" s="34">
        <f t="shared" si="6"/>
        <v>130</v>
      </c>
      <c r="V79" s="35">
        <f t="shared" si="7"/>
        <v>0.67500000000000004</v>
      </c>
      <c r="W79" s="13"/>
      <c r="X79" s="36" t="str">
        <f t="shared" si="8"/>
        <v/>
      </c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  <c r="AZ79" s="31"/>
      <c r="BA79" s="31"/>
      <c r="BB79" s="31"/>
      <c r="BC79" s="31"/>
      <c r="BD79" s="31"/>
      <c r="BE79" s="31"/>
      <c r="BF79" s="31"/>
      <c r="BG79" s="31"/>
      <c r="BH79" s="31"/>
      <c r="BI79" s="31"/>
      <c r="BJ79" s="31"/>
      <c r="BK79" s="31"/>
      <c r="BL79" s="31"/>
      <c r="BM79" s="31"/>
      <c r="BN79" s="31"/>
      <c r="BO79" s="31"/>
      <c r="BP79" s="31"/>
      <c r="BQ79" s="31"/>
      <c r="BR79" s="31"/>
      <c r="BS79" s="31"/>
      <c r="BT79" s="31"/>
      <c r="BU79" s="31"/>
      <c r="BV79" s="31"/>
      <c r="BW79" s="31"/>
      <c r="BX79" s="31"/>
      <c r="BY79" s="31"/>
      <c r="BZ79" s="31"/>
      <c r="CA79" s="31"/>
      <c r="CB79" s="31"/>
      <c r="CC79" s="31"/>
      <c r="CD79" s="31"/>
      <c r="CE79" s="31"/>
      <c r="CF79" s="31"/>
      <c r="CG79" s="31"/>
      <c r="CH79" s="31"/>
      <c r="CI79" s="31"/>
      <c r="CJ79" s="31"/>
      <c r="CK79" s="31"/>
      <c r="CL79" s="31"/>
      <c r="CM79" s="31"/>
      <c r="CN79" s="31"/>
      <c r="CO79" s="31"/>
      <c r="CP79" s="31"/>
      <c r="CQ79" s="31"/>
      <c r="CR79" s="31"/>
      <c r="CS79" s="31"/>
      <c r="CT79" s="31"/>
      <c r="CU79" s="31"/>
      <c r="CV79" s="31"/>
      <c r="CW79" s="31"/>
      <c r="CX79" s="31"/>
      <c r="CY79" s="31"/>
      <c r="CZ79" s="31"/>
      <c r="DA79" s="31"/>
      <c r="DB79" s="31"/>
      <c r="DC79" s="31"/>
      <c r="DD79" s="31"/>
      <c r="DE79" s="31"/>
      <c r="DF79" s="31"/>
      <c r="DG79" s="31"/>
      <c r="DH79" s="31"/>
      <c r="DI79" s="31"/>
      <c r="DJ79" s="31"/>
      <c r="DK79" s="31"/>
      <c r="DL79" s="31"/>
      <c r="DM79" s="31"/>
      <c r="DN79" s="31"/>
      <c r="DO79" s="31"/>
      <c r="DP79" s="31"/>
      <c r="DQ79" s="31"/>
      <c r="DR79" s="31"/>
      <c r="DS79" s="31"/>
      <c r="DT79" s="31"/>
      <c r="DU79" s="31"/>
      <c r="DV79" s="31"/>
      <c r="DW79" s="31"/>
      <c r="DX79" s="31"/>
      <c r="DY79" s="31"/>
      <c r="DZ79" s="31"/>
      <c r="EA79" s="31"/>
      <c r="EB79" s="31"/>
      <c r="EC79" s="31"/>
      <c r="ED79" s="31"/>
      <c r="EE79" s="31"/>
      <c r="EF79" s="31"/>
      <c r="EG79" s="31"/>
      <c r="EH79" s="31"/>
      <c r="EI79" s="31"/>
      <c r="EJ79" s="31"/>
      <c r="EK79" s="31"/>
      <c r="EL79" s="31"/>
      <c r="EM79" s="31"/>
      <c r="EN79" s="31"/>
      <c r="EO79" s="31"/>
      <c r="EP79" s="31"/>
      <c r="EQ79" s="31"/>
      <c r="ER79" s="31"/>
      <c r="ES79" s="31"/>
      <c r="ET79" s="31"/>
      <c r="EU79" s="31"/>
      <c r="EV79" s="31"/>
      <c r="EW79" s="31"/>
      <c r="EX79" s="31"/>
      <c r="EY79" s="31"/>
      <c r="EZ79" s="31"/>
      <c r="FA79" s="31"/>
      <c r="FB79" s="31"/>
      <c r="FC79" s="31"/>
      <c r="FD79" s="31"/>
      <c r="FE79" s="31"/>
      <c r="FF79" s="31"/>
      <c r="FG79" s="31"/>
      <c r="FH79" s="31"/>
      <c r="FI79" s="31"/>
      <c r="FJ79" s="31"/>
      <c r="FK79" s="31"/>
      <c r="FL79" s="31"/>
      <c r="FM79" s="31"/>
      <c r="FN79" s="31"/>
      <c r="FO79" s="31"/>
      <c r="FP79" s="31"/>
      <c r="FQ79" s="31"/>
      <c r="FR79" s="31"/>
      <c r="FS79" s="31"/>
      <c r="FT79" s="31"/>
      <c r="FU79" s="31"/>
      <c r="FV79" s="31"/>
      <c r="FW79" s="31"/>
      <c r="FX79" s="31"/>
      <c r="FY79" s="31"/>
      <c r="FZ79" s="31"/>
      <c r="GA79" s="31"/>
      <c r="GB79" s="31"/>
      <c r="GC79" s="31"/>
      <c r="GD79" s="31"/>
      <c r="GE79" s="31"/>
      <c r="GF79" s="31"/>
      <c r="GG79" s="31"/>
      <c r="GH79" s="31"/>
      <c r="GI79" s="31"/>
      <c r="GJ79" s="31"/>
      <c r="GK79" s="31"/>
      <c r="GL79" s="31"/>
      <c r="GM79" s="31"/>
      <c r="GN79" s="31"/>
      <c r="GO79" s="31"/>
      <c r="GP79" s="31"/>
      <c r="GQ79" s="31"/>
      <c r="GR79" s="31"/>
      <c r="GS79" s="31"/>
      <c r="GT79" s="31"/>
      <c r="GU79" s="31"/>
      <c r="GV79" s="31"/>
      <c r="GW79" s="31"/>
      <c r="GX79" s="31"/>
      <c r="GY79" s="31"/>
      <c r="GZ79" s="31"/>
      <c r="HA79" s="31"/>
      <c r="HB79" s="31"/>
      <c r="HC79" s="31"/>
      <c r="HD79" s="31"/>
      <c r="HE79" s="31"/>
      <c r="HF79" s="31"/>
      <c r="HG79" s="31"/>
      <c r="HH79" s="31"/>
      <c r="HI79" s="31"/>
      <c r="HJ79" s="31"/>
      <c r="HK79" s="31"/>
      <c r="HL79" s="31"/>
      <c r="HM79" s="31"/>
      <c r="HN79" s="31"/>
      <c r="HO79" s="31"/>
      <c r="HP79" s="31"/>
      <c r="HQ79" s="31"/>
      <c r="HR79" s="31"/>
      <c r="HS79" s="31"/>
      <c r="HT79" s="31"/>
      <c r="HU79" s="31"/>
      <c r="HV79" s="31"/>
      <c r="HW79" s="31"/>
      <c r="HX79" s="31"/>
      <c r="HY79" s="31"/>
      <c r="HZ79" s="31"/>
      <c r="IA79" s="31"/>
      <c r="IB79" s="31"/>
      <c r="IC79" s="31"/>
      <c r="ID79" s="31"/>
      <c r="IE79" s="31"/>
      <c r="IF79" s="31"/>
      <c r="IG79" s="31"/>
      <c r="IH79" s="31"/>
      <c r="II79" s="31"/>
      <c r="IJ79" s="31"/>
      <c r="IK79" s="31"/>
      <c r="IL79" s="31"/>
      <c r="IM79" s="31"/>
      <c r="IN79" s="31"/>
      <c r="IO79" s="31"/>
      <c r="IP79" s="31"/>
      <c r="IQ79" s="31"/>
      <c r="IR79" s="31"/>
      <c r="IS79" s="31"/>
      <c r="IT79" s="31"/>
      <c r="IU79" s="31"/>
      <c r="IV79" s="31"/>
      <c r="IW79" s="31"/>
      <c r="IX79" s="31"/>
      <c r="IY79" s="31"/>
      <c r="IZ79" s="31"/>
      <c r="JA79" s="31"/>
      <c r="JB79" s="31"/>
      <c r="JC79" s="31"/>
      <c r="JD79" s="31"/>
      <c r="JE79" s="31"/>
      <c r="JF79" s="31"/>
      <c r="JG79" s="31"/>
      <c r="JH79" s="31"/>
      <c r="JI79" s="31"/>
      <c r="JJ79" s="31"/>
      <c r="JK79" s="31"/>
      <c r="JL79" s="31"/>
      <c r="JM79" s="31"/>
      <c r="JN79" s="31"/>
      <c r="JO79" s="31"/>
      <c r="JP79" s="31"/>
      <c r="JQ79" s="31"/>
      <c r="JR79" s="31"/>
      <c r="JS79" s="31"/>
      <c r="JT79" s="31"/>
      <c r="JU79" s="31"/>
      <c r="JV79" s="31"/>
      <c r="JW79" s="31"/>
      <c r="JX79" s="31"/>
      <c r="JY79" s="31"/>
      <c r="JZ79" s="31"/>
      <c r="KA79" s="31"/>
      <c r="KB79" s="31"/>
      <c r="KC79" s="31"/>
      <c r="KD79" s="31"/>
      <c r="KE79" s="31"/>
      <c r="KF79" s="31"/>
      <c r="KG79" s="31"/>
      <c r="KH79" s="31"/>
      <c r="KI79" s="31"/>
      <c r="KJ79" s="31"/>
      <c r="KK79" s="31"/>
      <c r="KL79" s="31"/>
      <c r="KM79" s="31"/>
      <c r="KN79" s="31"/>
      <c r="KO79" s="31"/>
      <c r="KP79" s="31"/>
      <c r="KQ79" s="31"/>
      <c r="KR79" s="31"/>
      <c r="KS79" s="31"/>
      <c r="KT79" s="31"/>
      <c r="KU79" s="31"/>
      <c r="KV79" s="31"/>
      <c r="KW79" s="31"/>
      <c r="KX79" s="31"/>
      <c r="KY79" s="31"/>
      <c r="KZ79" s="31"/>
      <c r="LA79" s="31"/>
      <c r="LB79" s="31"/>
      <c r="LC79" s="31"/>
      <c r="LD79" s="31"/>
      <c r="LE79" s="31"/>
      <c r="LF79" s="31"/>
      <c r="LG79" s="31"/>
      <c r="LH79" s="31"/>
      <c r="LI79" s="31"/>
      <c r="LJ79" s="31"/>
      <c r="LK79" s="31"/>
      <c r="LL79" s="31"/>
      <c r="LM79" s="31"/>
      <c r="LN79" s="31"/>
      <c r="LO79" s="31"/>
      <c r="LP79" s="31"/>
      <c r="LQ79" s="31"/>
      <c r="LR79" s="31"/>
      <c r="LS79" s="31"/>
      <c r="LT79" s="31"/>
      <c r="LU79" s="31"/>
      <c r="LV79" s="31"/>
      <c r="LW79" s="31"/>
      <c r="LX79" s="31"/>
      <c r="LY79" s="31"/>
      <c r="LZ79" s="31"/>
      <c r="MA79" s="31"/>
      <c r="MB79" s="31"/>
      <c r="MC79" s="31"/>
      <c r="MD79" s="31"/>
      <c r="ME79" s="31"/>
      <c r="MF79" s="31"/>
      <c r="MG79" s="31"/>
      <c r="MH79" s="31"/>
      <c r="MI79" s="31"/>
      <c r="MJ79" s="31"/>
      <c r="MK79" s="31"/>
      <c r="ML79" s="31"/>
      <c r="MM79" s="31"/>
      <c r="MN79" s="31"/>
      <c r="MO79" s="31"/>
      <c r="MP79" s="31"/>
      <c r="MQ79" s="31"/>
      <c r="MR79" s="31"/>
      <c r="MS79" s="31"/>
      <c r="MT79" s="31"/>
      <c r="MU79" s="31"/>
      <c r="MV79" s="31"/>
      <c r="MW79" s="31"/>
      <c r="MX79" s="31"/>
      <c r="MY79" s="31"/>
      <c r="MZ79" s="31"/>
      <c r="NA79" s="31"/>
      <c r="NB79" s="31"/>
      <c r="NC79" s="31"/>
      <c r="ND79" s="31"/>
      <c r="NE79" s="31"/>
      <c r="NF79" s="31"/>
      <c r="NG79" s="31"/>
      <c r="NH79" s="31"/>
      <c r="NI79" s="31"/>
      <c r="NJ79" s="31"/>
      <c r="NK79" s="31"/>
      <c r="NL79" s="31"/>
      <c r="NM79" s="31"/>
      <c r="NN79" s="31"/>
      <c r="NO79" s="31"/>
      <c r="NP79" s="31"/>
      <c r="NQ79" s="31"/>
      <c r="NR79" s="31"/>
      <c r="NS79" s="31"/>
      <c r="NT79" s="31"/>
      <c r="NU79" s="31"/>
      <c r="NV79" s="31"/>
      <c r="NW79" s="31"/>
      <c r="NX79" s="31"/>
      <c r="NY79" s="31"/>
      <c r="NZ79" s="31"/>
      <c r="OA79" s="31"/>
      <c r="OB79" s="31"/>
      <c r="OC79" s="31"/>
      <c r="OD79" s="31"/>
      <c r="OE79" s="31"/>
      <c r="OF79" s="31"/>
      <c r="OG79" s="31"/>
      <c r="OH79" s="31"/>
      <c r="OI79" s="31"/>
      <c r="OJ79" s="31"/>
      <c r="OK79" s="31"/>
      <c r="OL79" s="31"/>
      <c r="OM79" s="31"/>
      <c r="ON79" s="31"/>
      <c r="OO79" s="31"/>
      <c r="OP79" s="31"/>
      <c r="OQ79" s="31"/>
      <c r="OR79" s="31"/>
      <c r="OS79" s="31"/>
      <c r="OT79" s="31"/>
      <c r="OU79" s="31"/>
      <c r="OV79" s="31"/>
      <c r="OW79" s="31"/>
      <c r="OX79" s="31"/>
      <c r="OY79" s="31"/>
      <c r="OZ79" s="31"/>
      <c r="PA79" s="31"/>
      <c r="PB79" s="31"/>
      <c r="PC79" s="31"/>
      <c r="PD79" s="31"/>
      <c r="PE79" s="31"/>
      <c r="PF79" s="31"/>
      <c r="PG79" s="31"/>
      <c r="PH79" s="31"/>
      <c r="PI79" s="31"/>
      <c r="PJ79" s="31"/>
      <c r="PK79" s="31"/>
      <c r="PL79" s="31"/>
      <c r="PM79" s="31"/>
      <c r="PN79" s="31"/>
      <c r="PO79" s="31"/>
      <c r="PP79" s="31"/>
      <c r="PQ79" s="31"/>
      <c r="PR79" s="31"/>
      <c r="PS79" s="31"/>
      <c r="PT79" s="31"/>
      <c r="PU79" s="31"/>
      <c r="PV79" s="31"/>
      <c r="PW79" s="31"/>
      <c r="PX79" s="31"/>
      <c r="PY79" s="31"/>
      <c r="PZ79" s="31"/>
      <c r="QA79" s="31"/>
      <c r="QB79" s="31"/>
      <c r="QC79" s="31"/>
    </row>
    <row r="80" spans="1:445" s="45" customFormat="1" x14ac:dyDescent="0.3">
      <c r="A80" s="37" t="s">
        <v>70</v>
      </c>
      <c r="B80" s="33" t="s">
        <v>48</v>
      </c>
      <c r="C80" s="33">
        <v>85</v>
      </c>
      <c r="D80" s="33" t="s">
        <v>24</v>
      </c>
      <c r="E80" s="33"/>
      <c r="F80" s="33">
        <v>600</v>
      </c>
      <c r="G80" s="33"/>
      <c r="H80" s="33"/>
      <c r="I80" s="33">
        <v>600</v>
      </c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4">
        <f t="shared" si="5"/>
        <v>600</v>
      </c>
      <c r="U80" s="34">
        <f t="shared" si="6"/>
        <v>0</v>
      </c>
      <c r="V80" s="35">
        <f t="shared" si="7"/>
        <v>1</v>
      </c>
      <c r="W80" s="13"/>
      <c r="X80" s="36" t="str">
        <f t="shared" si="8"/>
        <v/>
      </c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  <c r="AZ80" s="31"/>
      <c r="BA80" s="31"/>
      <c r="BB80" s="31"/>
      <c r="BC80" s="31"/>
      <c r="BD80" s="31"/>
      <c r="BE80" s="31"/>
      <c r="BF80" s="31"/>
      <c r="BG80" s="31"/>
      <c r="BH80" s="31"/>
      <c r="BI80" s="31"/>
      <c r="BJ80" s="31"/>
      <c r="BK80" s="31"/>
      <c r="BL80" s="31"/>
      <c r="BM80" s="31"/>
      <c r="BN80" s="31"/>
      <c r="BO80" s="31"/>
      <c r="BP80" s="31"/>
      <c r="BQ80" s="31"/>
      <c r="BR80" s="31"/>
      <c r="BS80" s="31"/>
      <c r="BT80" s="31"/>
      <c r="BU80" s="31"/>
      <c r="BV80" s="31"/>
      <c r="BW80" s="31"/>
      <c r="BX80" s="31"/>
      <c r="BY80" s="31"/>
      <c r="BZ80" s="31"/>
      <c r="CA80" s="31"/>
      <c r="CB80" s="31"/>
      <c r="CC80" s="31"/>
      <c r="CD80" s="31"/>
      <c r="CE80" s="31"/>
      <c r="CF80" s="31"/>
      <c r="CG80" s="31"/>
      <c r="CH80" s="31"/>
      <c r="CI80" s="31"/>
      <c r="CJ80" s="31"/>
      <c r="CK80" s="31"/>
      <c r="CL80" s="31"/>
      <c r="CM80" s="31"/>
      <c r="CN80" s="31"/>
      <c r="CO80" s="31"/>
      <c r="CP80" s="31"/>
      <c r="CQ80" s="31"/>
      <c r="CR80" s="31"/>
      <c r="CS80" s="31"/>
      <c r="CT80" s="31"/>
      <c r="CU80" s="31"/>
      <c r="CV80" s="31"/>
      <c r="CW80" s="31"/>
      <c r="CX80" s="31"/>
      <c r="CY80" s="31"/>
      <c r="CZ80" s="31"/>
      <c r="DA80" s="31"/>
      <c r="DB80" s="31"/>
      <c r="DC80" s="31"/>
      <c r="DD80" s="31"/>
      <c r="DE80" s="31"/>
      <c r="DF80" s="31"/>
      <c r="DG80" s="31"/>
      <c r="DH80" s="31"/>
      <c r="DI80" s="31"/>
      <c r="DJ80" s="31"/>
      <c r="DK80" s="31"/>
      <c r="DL80" s="31"/>
      <c r="DM80" s="31"/>
      <c r="DN80" s="31"/>
      <c r="DO80" s="31"/>
      <c r="DP80" s="31"/>
      <c r="DQ80" s="31"/>
      <c r="DR80" s="31"/>
      <c r="DS80" s="31"/>
      <c r="DT80" s="31"/>
      <c r="DU80" s="31"/>
      <c r="DV80" s="31"/>
      <c r="DW80" s="31"/>
      <c r="DX80" s="31"/>
      <c r="DY80" s="31"/>
      <c r="DZ80" s="31"/>
      <c r="EA80" s="31"/>
      <c r="EB80" s="31"/>
      <c r="EC80" s="31"/>
      <c r="ED80" s="31"/>
      <c r="EE80" s="31"/>
      <c r="EF80" s="31"/>
      <c r="EG80" s="31"/>
      <c r="EH80" s="31"/>
      <c r="EI80" s="31"/>
      <c r="EJ80" s="31"/>
      <c r="EK80" s="31"/>
      <c r="EL80" s="31"/>
      <c r="EM80" s="31"/>
      <c r="EN80" s="31"/>
      <c r="EO80" s="31"/>
      <c r="EP80" s="31"/>
      <c r="EQ80" s="31"/>
      <c r="ER80" s="31"/>
      <c r="ES80" s="31"/>
      <c r="ET80" s="31"/>
      <c r="EU80" s="31"/>
      <c r="EV80" s="31"/>
      <c r="EW80" s="31"/>
      <c r="EX80" s="31"/>
      <c r="EY80" s="31"/>
      <c r="EZ80" s="31"/>
      <c r="FA80" s="31"/>
      <c r="FB80" s="31"/>
      <c r="FC80" s="31"/>
      <c r="FD80" s="31"/>
      <c r="FE80" s="31"/>
      <c r="FF80" s="31"/>
      <c r="FG80" s="31"/>
      <c r="FH80" s="31"/>
      <c r="FI80" s="31"/>
      <c r="FJ80" s="31"/>
      <c r="FK80" s="31"/>
      <c r="FL80" s="31"/>
      <c r="FM80" s="31"/>
      <c r="FN80" s="31"/>
      <c r="FO80" s="31"/>
      <c r="FP80" s="31"/>
      <c r="FQ80" s="31"/>
      <c r="FR80" s="31"/>
      <c r="FS80" s="31"/>
      <c r="FT80" s="31"/>
      <c r="FU80" s="31"/>
      <c r="FV80" s="31"/>
      <c r="FW80" s="31"/>
      <c r="FX80" s="31"/>
      <c r="FY80" s="31"/>
      <c r="FZ80" s="31"/>
      <c r="GA80" s="31"/>
      <c r="GB80" s="31"/>
      <c r="GC80" s="31"/>
      <c r="GD80" s="31"/>
      <c r="GE80" s="31"/>
      <c r="GF80" s="31"/>
      <c r="GG80" s="31"/>
      <c r="GH80" s="31"/>
      <c r="GI80" s="31"/>
      <c r="GJ80" s="31"/>
      <c r="GK80" s="31"/>
      <c r="GL80" s="31"/>
      <c r="GM80" s="31"/>
      <c r="GN80" s="31"/>
      <c r="GO80" s="31"/>
      <c r="GP80" s="31"/>
      <c r="GQ80" s="31"/>
      <c r="GR80" s="31"/>
      <c r="GS80" s="31"/>
      <c r="GT80" s="31"/>
      <c r="GU80" s="31"/>
      <c r="GV80" s="31"/>
      <c r="GW80" s="31"/>
      <c r="GX80" s="31"/>
      <c r="GY80" s="31"/>
      <c r="GZ80" s="31"/>
      <c r="HA80" s="31"/>
      <c r="HB80" s="31"/>
      <c r="HC80" s="31"/>
      <c r="HD80" s="31"/>
      <c r="HE80" s="31"/>
      <c r="HF80" s="31"/>
      <c r="HG80" s="31"/>
      <c r="HH80" s="31"/>
      <c r="HI80" s="31"/>
      <c r="HJ80" s="31"/>
      <c r="HK80" s="31"/>
      <c r="HL80" s="31"/>
      <c r="HM80" s="31"/>
      <c r="HN80" s="31"/>
      <c r="HO80" s="31"/>
      <c r="HP80" s="31"/>
      <c r="HQ80" s="31"/>
      <c r="HR80" s="31"/>
      <c r="HS80" s="31"/>
      <c r="HT80" s="31"/>
      <c r="HU80" s="31"/>
      <c r="HV80" s="31"/>
      <c r="HW80" s="31"/>
      <c r="HX80" s="31"/>
      <c r="HY80" s="31"/>
      <c r="HZ80" s="31"/>
      <c r="IA80" s="31"/>
      <c r="IB80" s="31"/>
      <c r="IC80" s="31"/>
      <c r="ID80" s="31"/>
      <c r="IE80" s="31"/>
      <c r="IF80" s="31"/>
      <c r="IG80" s="31"/>
      <c r="IH80" s="31"/>
      <c r="II80" s="31"/>
      <c r="IJ80" s="31"/>
      <c r="IK80" s="31"/>
      <c r="IL80" s="31"/>
      <c r="IM80" s="31"/>
      <c r="IN80" s="31"/>
      <c r="IO80" s="31"/>
      <c r="IP80" s="31"/>
      <c r="IQ80" s="31"/>
      <c r="IR80" s="31"/>
      <c r="IS80" s="31"/>
      <c r="IT80" s="31"/>
      <c r="IU80" s="31"/>
      <c r="IV80" s="31"/>
      <c r="IW80" s="31"/>
      <c r="IX80" s="31"/>
      <c r="IY80" s="31"/>
      <c r="IZ80" s="31"/>
      <c r="JA80" s="31"/>
      <c r="JB80" s="31"/>
      <c r="JC80" s="31"/>
      <c r="JD80" s="31"/>
      <c r="JE80" s="31"/>
      <c r="JF80" s="31"/>
      <c r="JG80" s="31"/>
      <c r="JH80" s="31"/>
      <c r="JI80" s="31"/>
      <c r="JJ80" s="31"/>
      <c r="JK80" s="31"/>
      <c r="JL80" s="31"/>
      <c r="JM80" s="31"/>
      <c r="JN80" s="31"/>
      <c r="JO80" s="31"/>
      <c r="JP80" s="31"/>
      <c r="JQ80" s="31"/>
      <c r="JR80" s="31"/>
      <c r="JS80" s="31"/>
      <c r="JT80" s="31"/>
      <c r="JU80" s="31"/>
      <c r="JV80" s="31"/>
      <c r="JW80" s="31"/>
      <c r="JX80" s="31"/>
      <c r="JY80" s="31"/>
      <c r="JZ80" s="31"/>
      <c r="KA80" s="31"/>
      <c r="KB80" s="31"/>
      <c r="KC80" s="31"/>
      <c r="KD80" s="31"/>
      <c r="KE80" s="31"/>
      <c r="KF80" s="31"/>
      <c r="KG80" s="31"/>
      <c r="KH80" s="31"/>
      <c r="KI80" s="31"/>
      <c r="KJ80" s="31"/>
      <c r="KK80" s="31"/>
      <c r="KL80" s="31"/>
      <c r="KM80" s="31"/>
      <c r="KN80" s="31"/>
      <c r="KO80" s="31"/>
      <c r="KP80" s="31"/>
      <c r="KQ80" s="31"/>
      <c r="KR80" s="31"/>
      <c r="KS80" s="31"/>
      <c r="KT80" s="31"/>
      <c r="KU80" s="31"/>
      <c r="KV80" s="31"/>
      <c r="KW80" s="31"/>
      <c r="KX80" s="31"/>
      <c r="KY80" s="31"/>
      <c r="KZ80" s="31"/>
      <c r="LA80" s="31"/>
      <c r="LB80" s="31"/>
      <c r="LC80" s="31"/>
      <c r="LD80" s="31"/>
      <c r="LE80" s="31"/>
      <c r="LF80" s="31"/>
      <c r="LG80" s="31"/>
      <c r="LH80" s="31"/>
      <c r="LI80" s="31"/>
      <c r="LJ80" s="31"/>
      <c r="LK80" s="31"/>
      <c r="LL80" s="31"/>
      <c r="LM80" s="31"/>
      <c r="LN80" s="31"/>
      <c r="LO80" s="31"/>
      <c r="LP80" s="31"/>
      <c r="LQ80" s="31"/>
      <c r="LR80" s="31"/>
      <c r="LS80" s="31"/>
      <c r="LT80" s="31"/>
      <c r="LU80" s="31"/>
      <c r="LV80" s="31"/>
      <c r="LW80" s="31"/>
      <c r="LX80" s="31"/>
      <c r="LY80" s="31"/>
      <c r="LZ80" s="31"/>
      <c r="MA80" s="31"/>
      <c r="MB80" s="31"/>
      <c r="MC80" s="31"/>
      <c r="MD80" s="31"/>
      <c r="ME80" s="31"/>
      <c r="MF80" s="31"/>
      <c r="MG80" s="31"/>
      <c r="MH80" s="31"/>
      <c r="MI80" s="31"/>
      <c r="MJ80" s="31"/>
      <c r="MK80" s="31"/>
      <c r="ML80" s="31"/>
      <c r="MM80" s="31"/>
      <c r="MN80" s="31"/>
      <c r="MO80" s="31"/>
      <c r="MP80" s="31"/>
      <c r="MQ80" s="31"/>
      <c r="MR80" s="31"/>
      <c r="MS80" s="31"/>
      <c r="MT80" s="31"/>
      <c r="MU80" s="31"/>
      <c r="MV80" s="31"/>
      <c r="MW80" s="31"/>
      <c r="MX80" s="31"/>
      <c r="MY80" s="31"/>
      <c r="MZ80" s="31"/>
      <c r="NA80" s="31"/>
      <c r="NB80" s="31"/>
      <c r="NC80" s="31"/>
      <c r="ND80" s="31"/>
      <c r="NE80" s="31"/>
      <c r="NF80" s="31"/>
      <c r="NG80" s="31"/>
      <c r="NH80" s="31"/>
      <c r="NI80" s="31"/>
      <c r="NJ80" s="31"/>
      <c r="NK80" s="31"/>
      <c r="NL80" s="31"/>
      <c r="NM80" s="31"/>
      <c r="NN80" s="31"/>
      <c r="NO80" s="31"/>
      <c r="NP80" s="31"/>
      <c r="NQ80" s="31"/>
      <c r="NR80" s="31"/>
      <c r="NS80" s="31"/>
      <c r="NT80" s="31"/>
      <c r="NU80" s="31"/>
      <c r="NV80" s="31"/>
      <c r="NW80" s="31"/>
      <c r="NX80" s="31"/>
      <c r="NY80" s="31"/>
      <c r="NZ80" s="31"/>
      <c r="OA80" s="31"/>
      <c r="OB80" s="31"/>
      <c r="OC80" s="31"/>
      <c r="OD80" s="31"/>
      <c r="OE80" s="31"/>
      <c r="OF80" s="31"/>
      <c r="OG80" s="31"/>
      <c r="OH80" s="31"/>
      <c r="OI80" s="31"/>
      <c r="OJ80" s="31"/>
      <c r="OK80" s="31"/>
      <c r="OL80" s="31"/>
      <c r="OM80" s="31"/>
      <c r="ON80" s="31"/>
      <c r="OO80" s="31"/>
      <c r="OP80" s="31"/>
      <c r="OQ80" s="31"/>
      <c r="OR80" s="31"/>
      <c r="OS80" s="31"/>
      <c r="OT80" s="31"/>
      <c r="OU80" s="31"/>
      <c r="OV80" s="31"/>
      <c r="OW80" s="31"/>
      <c r="OX80" s="31"/>
      <c r="OY80" s="31"/>
      <c r="OZ80" s="31"/>
      <c r="PA80" s="31"/>
      <c r="PB80" s="31"/>
      <c r="PC80" s="31"/>
      <c r="PD80" s="31"/>
      <c r="PE80" s="31"/>
      <c r="PF80" s="31"/>
      <c r="PG80" s="31"/>
      <c r="PH80" s="31"/>
      <c r="PI80" s="31"/>
      <c r="PJ80" s="31"/>
      <c r="PK80" s="31"/>
      <c r="PL80" s="31"/>
      <c r="PM80" s="31"/>
      <c r="PN80" s="31"/>
      <c r="PO80" s="31"/>
      <c r="PP80" s="31"/>
      <c r="PQ80" s="31"/>
      <c r="PR80" s="31"/>
      <c r="PS80" s="31"/>
      <c r="PT80" s="31"/>
      <c r="PU80" s="31"/>
      <c r="PV80" s="31"/>
      <c r="PW80" s="31"/>
      <c r="PX80" s="31"/>
      <c r="PY80" s="31"/>
      <c r="PZ80" s="31"/>
      <c r="QA80" s="31"/>
      <c r="QB80" s="31"/>
      <c r="QC80" s="31"/>
    </row>
    <row r="81" spans="1:445" x14ac:dyDescent="0.3">
      <c r="A81" s="37" t="s">
        <v>71</v>
      </c>
      <c r="B81" s="33" t="s">
        <v>48</v>
      </c>
      <c r="C81" s="33">
        <v>93</v>
      </c>
      <c r="D81" s="33" t="s">
        <v>858</v>
      </c>
      <c r="E81" s="33"/>
      <c r="F81" s="33">
        <v>1000</v>
      </c>
      <c r="G81" s="33"/>
      <c r="H81" s="33"/>
      <c r="I81" s="33">
        <v>1000</v>
      </c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4">
        <f t="shared" si="5"/>
        <v>1000</v>
      </c>
      <c r="U81" s="34">
        <f t="shared" si="6"/>
        <v>0</v>
      </c>
      <c r="V81" s="35">
        <f t="shared" si="7"/>
        <v>1</v>
      </c>
      <c r="W81" s="13"/>
      <c r="X81" s="36" t="str">
        <f t="shared" si="8"/>
        <v/>
      </c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  <c r="AZ81" s="31"/>
      <c r="BA81" s="31"/>
      <c r="BB81" s="31"/>
      <c r="BC81" s="31"/>
      <c r="BD81" s="31"/>
      <c r="BE81" s="31"/>
      <c r="BF81" s="31"/>
      <c r="BG81" s="31"/>
      <c r="BH81" s="31"/>
      <c r="BI81" s="31"/>
      <c r="BJ81" s="31"/>
      <c r="BK81" s="31"/>
      <c r="BL81" s="31"/>
      <c r="BM81" s="31"/>
      <c r="BN81" s="31"/>
      <c r="BO81" s="31"/>
      <c r="BP81" s="31"/>
      <c r="BQ81" s="31"/>
      <c r="BR81" s="31"/>
      <c r="BS81" s="31"/>
      <c r="BT81" s="31"/>
      <c r="BU81" s="31"/>
      <c r="BV81" s="31"/>
      <c r="BW81" s="31"/>
      <c r="BX81" s="31"/>
      <c r="BY81" s="31"/>
      <c r="BZ81" s="31"/>
      <c r="CA81" s="31"/>
      <c r="CB81" s="31"/>
      <c r="CC81" s="31"/>
      <c r="CD81" s="31"/>
      <c r="CE81" s="31"/>
      <c r="CF81" s="31"/>
      <c r="CG81" s="31"/>
      <c r="CH81" s="31"/>
      <c r="CI81" s="31"/>
      <c r="CJ81" s="31"/>
      <c r="CK81" s="31"/>
      <c r="CL81" s="31"/>
      <c r="CM81" s="31"/>
      <c r="CN81" s="31"/>
      <c r="CO81" s="31"/>
      <c r="CP81" s="31"/>
      <c r="CQ81" s="31"/>
      <c r="CR81" s="31"/>
      <c r="CS81" s="31"/>
      <c r="CT81" s="31"/>
      <c r="CU81" s="31"/>
      <c r="CV81" s="31"/>
      <c r="CW81" s="31"/>
      <c r="CX81" s="31"/>
      <c r="CY81" s="31"/>
      <c r="CZ81" s="31"/>
      <c r="DA81" s="31"/>
      <c r="DB81" s="31"/>
      <c r="DC81" s="31"/>
      <c r="DD81" s="31"/>
      <c r="DE81" s="31"/>
      <c r="DF81" s="31"/>
      <c r="DG81" s="31"/>
      <c r="DH81" s="31"/>
      <c r="DI81" s="31"/>
      <c r="DJ81" s="31"/>
      <c r="DK81" s="31"/>
      <c r="DL81" s="31"/>
      <c r="DM81" s="31"/>
      <c r="DN81" s="31"/>
      <c r="DO81" s="31"/>
      <c r="DP81" s="31"/>
      <c r="DQ81" s="31"/>
      <c r="DR81" s="31"/>
      <c r="DS81" s="31"/>
      <c r="DT81" s="31"/>
      <c r="DU81" s="31"/>
      <c r="DV81" s="31"/>
      <c r="DW81" s="31"/>
      <c r="DX81" s="31"/>
      <c r="DY81" s="31"/>
      <c r="DZ81" s="31"/>
      <c r="EA81" s="31"/>
      <c r="EB81" s="31"/>
      <c r="EC81" s="31"/>
      <c r="ED81" s="31"/>
      <c r="EE81" s="31"/>
      <c r="EF81" s="31"/>
      <c r="EG81" s="31"/>
      <c r="EH81" s="31"/>
      <c r="EI81" s="31"/>
      <c r="EJ81" s="31"/>
      <c r="EK81" s="31"/>
      <c r="EL81" s="31"/>
      <c r="EM81" s="31"/>
      <c r="EN81" s="31"/>
      <c r="EO81" s="31"/>
      <c r="EP81" s="31"/>
      <c r="EQ81" s="31"/>
      <c r="ER81" s="31"/>
      <c r="ES81" s="31"/>
      <c r="ET81" s="31"/>
      <c r="EU81" s="31"/>
      <c r="EV81" s="31"/>
      <c r="EW81" s="31"/>
      <c r="EX81" s="31"/>
      <c r="EY81" s="31"/>
      <c r="EZ81" s="31"/>
      <c r="FA81" s="31"/>
      <c r="FB81" s="31"/>
      <c r="FC81" s="31"/>
      <c r="FD81" s="31"/>
      <c r="FE81" s="31"/>
      <c r="FF81" s="31"/>
      <c r="FG81" s="31"/>
      <c r="FH81" s="31"/>
      <c r="FI81" s="31"/>
      <c r="FJ81" s="31"/>
      <c r="FK81" s="31"/>
      <c r="FL81" s="31"/>
      <c r="FM81" s="31"/>
      <c r="FN81" s="31"/>
      <c r="FO81" s="31"/>
      <c r="FP81" s="31"/>
      <c r="FQ81" s="31"/>
      <c r="FR81" s="31"/>
      <c r="FS81" s="31"/>
      <c r="FT81" s="31"/>
      <c r="FU81" s="31"/>
      <c r="FV81" s="31"/>
      <c r="FW81" s="31"/>
      <c r="FX81" s="31"/>
      <c r="FY81" s="31"/>
      <c r="FZ81" s="31"/>
      <c r="GA81" s="31"/>
      <c r="GB81" s="31"/>
      <c r="GC81" s="31"/>
      <c r="GD81" s="31"/>
      <c r="GE81" s="31"/>
      <c r="GF81" s="31"/>
      <c r="GG81" s="31"/>
      <c r="GH81" s="31"/>
      <c r="GI81" s="31"/>
      <c r="GJ81" s="31"/>
      <c r="GK81" s="31"/>
      <c r="GL81" s="31"/>
      <c r="GM81" s="31"/>
      <c r="GN81" s="31"/>
      <c r="GO81" s="31"/>
      <c r="GP81" s="31"/>
      <c r="GQ81" s="31"/>
      <c r="GR81" s="31"/>
      <c r="GS81" s="31"/>
      <c r="GT81" s="31"/>
      <c r="GU81" s="31"/>
      <c r="GV81" s="31"/>
      <c r="GW81" s="31"/>
      <c r="GX81" s="31"/>
      <c r="GY81" s="31"/>
      <c r="GZ81" s="31"/>
      <c r="HA81" s="31"/>
      <c r="HB81" s="31"/>
      <c r="HC81" s="31"/>
      <c r="HD81" s="31"/>
      <c r="HE81" s="31"/>
      <c r="HF81" s="31"/>
      <c r="HG81" s="31"/>
      <c r="HH81" s="31"/>
      <c r="HI81" s="31"/>
      <c r="HJ81" s="31"/>
      <c r="HK81" s="31"/>
      <c r="HL81" s="31"/>
      <c r="HM81" s="31"/>
      <c r="HN81" s="31"/>
      <c r="HO81" s="31"/>
      <c r="HP81" s="31"/>
      <c r="HQ81" s="31"/>
      <c r="HR81" s="31"/>
      <c r="HS81" s="31"/>
      <c r="HT81" s="31"/>
      <c r="HU81" s="31"/>
      <c r="HV81" s="31"/>
      <c r="HW81" s="31"/>
      <c r="HX81" s="31"/>
      <c r="HY81" s="31"/>
      <c r="HZ81" s="31"/>
      <c r="IA81" s="31"/>
      <c r="IB81" s="31"/>
      <c r="IC81" s="31"/>
      <c r="ID81" s="31"/>
      <c r="IE81" s="31"/>
      <c r="IF81" s="31"/>
      <c r="IG81" s="31"/>
      <c r="IH81" s="31"/>
      <c r="II81" s="31"/>
      <c r="IJ81" s="31"/>
      <c r="IK81" s="31"/>
      <c r="IL81" s="31"/>
      <c r="IM81" s="31"/>
      <c r="IN81" s="31"/>
      <c r="IO81" s="31"/>
      <c r="IP81" s="31"/>
      <c r="IQ81" s="31"/>
      <c r="IR81" s="31"/>
      <c r="IS81" s="31"/>
      <c r="IT81" s="31"/>
      <c r="IU81" s="31"/>
      <c r="IV81" s="31"/>
      <c r="IW81" s="31"/>
      <c r="IX81" s="31"/>
      <c r="IY81" s="31"/>
      <c r="IZ81" s="31"/>
      <c r="JA81" s="31"/>
      <c r="JB81" s="31"/>
      <c r="JC81" s="31"/>
      <c r="JD81" s="31"/>
      <c r="JE81" s="31"/>
      <c r="JF81" s="31"/>
      <c r="JG81" s="31"/>
      <c r="JH81" s="31"/>
      <c r="JI81" s="31"/>
      <c r="JJ81" s="31"/>
      <c r="JK81" s="31"/>
      <c r="JL81" s="31"/>
      <c r="JM81" s="31"/>
      <c r="JN81" s="31"/>
      <c r="JO81" s="31"/>
      <c r="JP81" s="31"/>
      <c r="JQ81" s="31"/>
      <c r="JR81" s="31"/>
      <c r="JS81" s="31"/>
      <c r="JT81" s="31"/>
      <c r="JU81" s="31"/>
      <c r="JV81" s="31"/>
      <c r="JW81" s="31"/>
      <c r="JX81" s="31"/>
      <c r="JY81" s="31"/>
      <c r="JZ81" s="31"/>
      <c r="KA81" s="31"/>
      <c r="KB81" s="31"/>
      <c r="KC81" s="31"/>
      <c r="KD81" s="31"/>
      <c r="KE81" s="31"/>
      <c r="KF81" s="31"/>
      <c r="KG81" s="31"/>
      <c r="KH81" s="31"/>
      <c r="KI81" s="31"/>
      <c r="KJ81" s="31"/>
      <c r="KK81" s="31"/>
      <c r="KL81" s="31"/>
      <c r="KM81" s="31"/>
      <c r="KN81" s="31"/>
      <c r="KO81" s="31"/>
      <c r="KP81" s="31"/>
      <c r="KQ81" s="31"/>
      <c r="KR81" s="31"/>
      <c r="KS81" s="31"/>
      <c r="KT81" s="31"/>
      <c r="KU81" s="31"/>
      <c r="KV81" s="31"/>
      <c r="KW81" s="31"/>
      <c r="KX81" s="31"/>
      <c r="KY81" s="31"/>
      <c r="KZ81" s="31"/>
      <c r="LA81" s="31"/>
      <c r="LB81" s="31"/>
      <c r="LC81" s="31"/>
      <c r="LD81" s="31"/>
      <c r="LE81" s="31"/>
      <c r="LF81" s="31"/>
      <c r="LG81" s="31"/>
      <c r="LH81" s="31"/>
      <c r="LI81" s="31"/>
      <c r="LJ81" s="31"/>
      <c r="LK81" s="31"/>
      <c r="LL81" s="31"/>
      <c r="LM81" s="31"/>
      <c r="LN81" s="31"/>
      <c r="LO81" s="31"/>
      <c r="LP81" s="31"/>
      <c r="LQ81" s="31"/>
      <c r="LR81" s="31"/>
      <c r="LS81" s="31"/>
      <c r="LT81" s="31"/>
      <c r="LU81" s="31"/>
      <c r="LV81" s="31"/>
      <c r="LW81" s="31"/>
      <c r="LX81" s="31"/>
      <c r="LY81" s="31"/>
      <c r="LZ81" s="31"/>
      <c r="MA81" s="31"/>
      <c r="MB81" s="31"/>
      <c r="MC81" s="31"/>
      <c r="MD81" s="31"/>
      <c r="ME81" s="31"/>
      <c r="MF81" s="31"/>
      <c r="MG81" s="31"/>
      <c r="MH81" s="31"/>
      <c r="MI81" s="31"/>
      <c r="MJ81" s="31"/>
      <c r="MK81" s="31"/>
      <c r="ML81" s="31"/>
      <c r="MM81" s="31"/>
      <c r="MN81" s="31"/>
      <c r="MO81" s="31"/>
      <c r="MP81" s="31"/>
      <c r="MQ81" s="31"/>
      <c r="MR81" s="31"/>
      <c r="MS81" s="31"/>
      <c r="MT81" s="31"/>
      <c r="MU81" s="31"/>
      <c r="MV81" s="31"/>
      <c r="MW81" s="31"/>
      <c r="MX81" s="31"/>
      <c r="MY81" s="31"/>
      <c r="MZ81" s="31"/>
      <c r="NA81" s="31"/>
      <c r="NB81" s="31"/>
      <c r="NC81" s="31"/>
      <c r="ND81" s="31"/>
      <c r="NE81" s="31"/>
      <c r="NF81" s="31"/>
      <c r="NG81" s="31"/>
      <c r="NH81" s="31"/>
      <c r="NI81" s="31"/>
      <c r="NJ81" s="31"/>
      <c r="NK81" s="31"/>
      <c r="NL81" s="31"/>
      <c r="NM81" s="31"/>
      <c r="NN81" s="31"/>
      <c r="NO81" s="31"/>
      <c r="NP81" s="31"/>
      <c r="NQ81" s="31"/>
      <c r="NR81" s="31"/>
      <c r="NS81" s="31"/>
      <c r="NT81" s="31"/>
      <c r="NU81" s="31"/>
      <c r="NV81" s="31"/>
      <c r="NW81" s="31"/>
      <c r="NX81" s="31"/>
      <c r="NY81" s="31"/>
      <c r="NZ81" s="31"/>
      <c r="OA81" s="31"/>
      <c r="OB81" s="31"/>
      <c r="OC81" s="31"/>
      <c r="OD81" s="31"/>
      <c r="OE81" s="31"/>
      <c r="OF81" s="31"/>
      <c r="OG81" s="31"/>
      <c r="OH81" s="31"/>
      <c r="OI81" s="31"/>
      <c r="OJ81" s="31"/>
      <c r="OK81" s="31"/>
      <c r="OL81" s="31"/>
      <c r="OM81" s="31"/>
      <c r="ON81" s="31"/>
      <c r="OO81" s="31"/>
      <c r="OP81" s="31"/>
      <c r="OQ81" s="31"/>
      <c r="OR81" s="31"/>
      <c r="OS81" s="31"/>
      <c r="OT81" s="31"/>
      <c r="OU81" s="31"/>
      <c r="OV81" s="31"/>
      <c r="OW81" s="31"/>
      <c r="OX81" s="31"/>
      <c r="OY81" s="31"/>
      <c r="OZ81" s="31"/>
      <c r="PA81" s="31"/>
      <c r="PB81" s="31"/>
      <c r="PC81" s="31"/>
      <c r="PD81" s="31"/>
      <c r="PE81" s="31"/>
      <c r="PF81" s="31"/>
      <c r="PG81" s="31"/>
      <c r="PH81" s="31"/>
      <c r="PI81" s="31"/>
      <c r="PJ81" s="31"/>
      <c r="PK81" s="31"/>
      <c r="PL81" s="31"/>
      <c r="PM81" s="31"/>
      <c r="PN81" s="31"/>
      <c r="PO81" s="31"/>
      <c r="PP81" s="31"/>
      <c r="PQ81" s="31"/>
      <c r="PR81" s="31"/>
      <c r="PS81" s="31"/>
      <c r="PT81" s="31"/>
      <c r="PU81" s="31"/>
      <c r="PV81" s="31"/>
      <c r="PW81" s="31"/>
      <c r="PX81" s="31"/>
      <c r="PY81" s="31"/>
      <c r="PZ81" s="31"/>
      <c r="QA81" s="31"/>
      <c r="QB81" s="31"/>
      <c r="QC81" s="31"/>
    </row>
    <row r="82" spans="1:445" x14ac:dyDescent="0.3">
      <c r="A82" s="37" t="s">
        <v>741</v>
      </c>
      <c r="B82" s="33" t="s">
        <v>1004</v>
      </c>
      <c r="C82" s="33">
        <v>85</v>
      </c>
      <c r="D82" s="33" t="s">
        <v>24</v>
      </c>
      <c r="E82" s="33"/>
      <c r="F82" s="33">
        <v>655</v>
      </c>
      <c r="G82" s="33">
        <v>55</v>
      </c>
      <c r="H82" s="33"/>
      <c r="I82" s="33">
        <v>75</v>
      </c>
      <c r="J82" s="33">
        <v>75</v>
      </c>
      <c r="K82" s="33">
        <v>75</v>
      </c>
      <c r="L82" s="33">
        <v>75</v>
      </c>
      <c r="M82" s="33">
        <v>75</v>
      </c>
      <c r="N82" s="33">
        <v>75</v>
      </c>
      <c r="O82" s="33">
        <v>75</v>
      </c>
      <c r="P82" s="33">
        <v>75</v>
      </c>
      <c r="Q82" s="33"/>
      <c r="R82" s="33"/>
      <c r="S82" s="33"/>
      <c r="T82" s="34">
        <f t="shared" si="5"/>
        <v>655</v>
      </c>
      <c r="U82" s="34">
        <f t="shared" si="6"/>
        <v>0</v>
      </c>
      <c r="V82" s="35">
        <f t="shared" si="7"/>
        <v>1</v>
      </c>
      <c r="W82" s="13"/>
      <c r="X82" s="36" t="str">
        <f t="shared" si="8"/>
        <v/>
      </c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  <c r="AZ82" s="31"/>
      <c r="BA82" s="31"/>
      <c r="BB82" s="31"/>
      <c r="BC82" s="31"/>
      <c r="BD82" s="31"/>
      <c r="BE82" s="31"/>
      <c r="BF82" s="31"/>
      <c r="BG82" s="31"/>
      <c r="BH82" s="31"/>
      <c r="BI82" s="31"/>
      <c r="BJ82" s="31"/>
      <c r="BK82" s="31"/>
      <c r="BL82" s="31"/>
      <c r="BM82" s="31"/>
      <c r="BN82" s="31"/>
      <c r="BO82" s="31"/>
      <c r="BP82" s="31"/>
      <c r="BQ82" s="31"/>
      <c r="BR82" s="31"/>
      <c r="BS82" s="31"/>
      <c r="BT82" s="31"/>
      <c r="BU82" s="31"/>
      <c r="BV82" s="31"/>
      <c r="BW82" s="31"/>
      <c r="BX82" s="31"/>
      <c r="BY82" s="31"/>
      <c r="BZ82" s="31"/>
      <c r="CA82" s="31"/>
      <c r="CB82" s="31"/>
      <c r="CC82" s="31"/>
      <c r="CD82" s="31"/>
      <c r="CE82" s="31"/>
      <c r="CF82" s="31"/>
      <c r="CG82" s="31"/>
      <c r="CH82" s="31"/>
      <c r="CI82" s="31"/>
      <c r="CJ82" s="31"/>
      <c r="CK82" s="31"/>
      <c r="CL82" s="31"/>
      <c r="CM82" s="31"/>
      <c r="CN82" s="31"/>
      <c r="CO82" s="31"/>
      <c r="CP82" s="31"/>
      <c r="CQ82" s="31"/>
      <c r="CR82" s="31"/>
      <c r="CS82" s="31"/>
      <c r="CT82" s="31"/>
      <c r="CU82" s="31"/>
      <c r="CV82" s="31"/>
      <c r="CW82" s="31"/>
      <c r="CX82" s="31"/>
      <c r="CY82" s="31"/>
      <c r="CZ82" s="31"/>
      <c r="DA82" s="31"/>
      <c r="DB82" s="31"/>
      <c r="DC82" s="31"/>
      <c r="DD82" s="31"/>
      <c r="DE82" s="31"/>
      <c r="DF82" s="31"/>
      <c r="DG82" s="31"/>
      <c r="DH82" s="31"/>
      <c r="DI82" s="31"/>
      <c r="DJ82" s="31"/>
      <c r="DK82" s="31"/>
      <c r="DL82" s="31"/>
      <c r="DM82" s="31"/>
      <c r="DN82" s="31"/>
      <c r="DO82" s="31"/>
      <c r="DP82" s="31"/>
      <c r="DQ82" s="31"/>
      <c r="DR82" s="31"/>
      <c r="DS82" s="31"/>
      <c r="DT82" s="31"/>
      <c r="DU82" s="31"/>
      <c r="DV82" s="31"/>
      <c r="DW82" s="31"/>
      <c r="DX82" s="31"/>
      <c r="DY82" s="31"/>
      <c r="DZ82" s="31"/>
      <c r="EA82" s="31"/>
      <c r="EB82" s="31"/>
      <c r="EC82" s="31"/>
      <c r="ED82" s="31"/>
      <c r="EE82" s="31"/>
      <c r="EF82" s="31"/>
      <c r="EG82" s="31"/>
      <c r="EH82" s="31"/>
      <c r="EI82" s="31"/>
      <c r="EJ82" s="31"/>
      <c r="EK82" s="31"/>
      <c r="EL82" s="31"/>
      <c r="EM82" s="31"/>
      <c r="EN82" s="31"/>
      <c r="EO82" s="31"/>
      <c r="EP82" s="31"/>
      <c r="EQ82" s="31"/>
      <c r="ER82" s="31"/>
      <c r="ES82" s="31"/>
      <c r="ET82" s="31"/>
      <c r="EU82" s="31"/>
      <c r="EV82" s="31"/>
      <c r="EW82" s="31"/>
      <c r="EX82" s="31"/>
      <c r="EY82" s="31"/>
      <c r="EZ82" s="31"/>
      <c r="FA82" s="31"/>
      <c r="FB82" s="31"/>
      <c r="FC82" s="31"/>
      <c r="FD82" s="31"/>
      <c r="FE82" s="31"/>
      <c r="FF82" s="31"/>
      <c r="FG82" s="31"/>
      <c r="FH82" s="31"/>
      <c r="FI82" s="31"/>
      <c r="FJ82" s="31"/>
      <c r="FK82" s="31"/>
      <c r="FL82" s="31"/>
      <c r="FM82" s="31"/>
      <c r="FN82" s="31"/>
      <c r="FO82" s="31"/>
      <c r="FP82" s="31"/>
      <c r="FQ82" s="31"/>
      <c r="FR82" s="31"/>
      <c r="FS82" s="31"/>
      <c r="FT82" s="31"/>
      <c r="FU82" s="31"/>
      <c r="FV82" s="31"/>
      <c r="FW82" s="31"/>
      <c r="FX82" s="31"/>
      <c r="FY82" s="31"/>
      <c r="FZ82" s="31"/>
      <c r="GA82" s="31"/>
      <c r="GB82" s="31"/>
      <c r="GC82" s="31"/>
      <c r="GD82" s="31"/>
      <c r="GE82" s="31"/>
      <c r="GF82" s="31"/>
      <c r="GG82" s="31"/>
      <c r="GH82" s="31"/>
      <c r="GI82" s="31"/>
      <c r="GJ82" s="31"/>
      <c r="GK82" s="31"/>
      <c r="GL82" s="31"/>
      <c r="GM82" s="31"/>
      <c r="GN82" s="31"/>
      <c r="GO82" s="31"/>
      <c r="GP82" s="31"/>
      <c r="GQ82" s="31"/>
      <c r="GR82" s="31"/>
      <c r="GS82" s="31"/>
      <c r="GT82" s="31"/>
      <c r="GU82" s="31"/>
      <c r="GV82" s="31"/>
      <c r="GW82" s="31"/>
      <c r="GX82" s="31"/>
      <c r="GY82" s="31"/>
      <c r="GZ82" s="31"/>
      <c r="HA82" s="31"/>
      <c r="HB82" s="31"/>
      <c r="HC82" s="31"/>
      <c r="HD82" s="31"/>
      <c r="HE82" s="31"/>
      <c r="HF82" s="31"/>
      <c r="HG82" s="31"/>
      <c r="HH82" s="31"/>
      <c r="HI82" s="31"/>
      <c r="HJ82" s="31"/>
      <c r="HK82" s="31"/>
      <c r="HL82" s="31"/>
      <c r="HM82" s="31"/>
      <c r="HN82" s="31"/>
      <c r="HO82" s="31"/>
      <c r="HP82" s="31"/>
      <c r="HQ82" s="31"/>
      <c r="HR82" s="31"/>
      <c r="HS82" s="31"/>
      <c r="HT82" s="31"/>
      <c r="HU82" s="31"/>
      <c r="HV82" s="31"/>
      <c r="HW82" s="31"/>
      <c r="HX82" s="31"/>
      <c r="HY82" s="31"/>
      <c r="HZ82" s="31"/>
      <c r="IA82" s="31"/>
      <c r="IB82" s="31"/>
      <c r="IC82" s="31"/>
      <c r="ID82" s="31"/>
      <c r="IE82" s="31"/>
      <c r="IF82" s="31"/>
      <c r="IG82" s="31"/>
      <c r="IH82" s="31"/>
      <c r="II82" s="31"/>
      <c r="IJ82" s="31"/>
      <c r="IK82" s="31"/>
      <c r="IL82" s="31"/>
      <c r="IM82" s="31"/>
      <c r="IN82" s="31"/>
      <c r="IO82" s="31"/>
      <c r="IP82" s="31"/>
      <c r="IQ82" s="31"/>
      <c r="IR82" s="31"/>
      <c r="IS82" s="31"/>
      <c r="IT82" s="31"/>
      <c r="IU82" s="31"/>
      <c r="IV82" s="31"/>
      <c r="IW82" s="31"/>
      <c r="IX82" s="31"/>
      <c r="IY82" s="31"/>
      <c r="IZ82" s="31"/>
      <c r="JA82" s="31"/>
      <c r="JB82" s="31"/>
      <c r="JC82" s="31"/>
      <c r="JD82" s="31"/>
      <c r="JE82" s="31"/>
      <c r="JF82" s="31"/>
      <c r="JG82" s="31"/>
      <c r="JH82" s="31"/>
      <c r="JI82" s="31"/>
      <c r="JJ82" s="31"/>
      <c r="JK82" s="31"/>
      <c r="JL82" s="31"/>
      <c r="JM82" s="31"/>
      <c r="JN82" s="31"/>
      <c r="JO82" s="31"/>
      <c r="JP82" s="31"/>
      <c r="JQ82" s="31"/>
      <c r="JR82" s="31"/>
      <c r="JS82" s="31"/>
      <c r="JT82" s="31"/>
      <c r="JU82" s="31"/>
      <c r="JV82" s="31"/>
      <c r="JW82" s="31"/>
      <c r="JX82" s="31"/>
      <c r="JY82" s="31"/>
      <c r="JZ82" s="31"/>
      <c r="KA82" s="31"/>
      <c r="KB82" s="31"/>
      <c r="KC82" s="31"/>
      <c r="KD82" s="31"/>
      <c r="KE82" s="31"/>
      <c r="KF82" s="31"/>
      <c r="KG82" s="31"/>
      <c r="KH82" s="31"/>
      <c r="KI82" s="31"/>
      <c r="KJ82" s="31"/>
      <c r="KK82" s="31"/>
      <c r="KL82" s="31"/>
      <c r="KM82" s="31"/>
      <c r="KN82" s="31"/>
      <c r="KO82" s="31"/>
      <c r="KP82" s="31"/>
      <c r="KQ82" s="31"/>
      <c r="KR82" s="31"/>
      <c r="KS82" s="31"/>
      <c r="KT82" s="31"/>
      <c r="KU82" s="31"/>
      <c r="KV82" s="31"/>
      <c r="KW82" s="31"/>
      <c r="KX82" s="31"/>
      <c r="KY82" s="31"/>
      <c r="KZ82" s="31"/>
      <c r="LA82" s="31"/>
      <c r="LB82" s="31"/>
      <c r="LC82" s="31"/>
      <c r="LD82" s="31"/>
      <c r="LE82" s="31"/>
      <c r="LF82" s="31"/>
      <c r="LG82" s="31"/>
      <c r="LH82" s="31"/>
      <c r="LI82" s="31"/>
      <c r="LJ82" s="31"/>
      <c r="LK82" s="31"/>
      <c r="LL82" s="31"/>
      <c r="LM82" s="31"/>
      <c r="LN82" s="31"/>
      <c r="LO82" s="31"/>
      <c r="LP82" s="31"/>
      <c r="LQ82" s="31"/>
      <c r="LR82" s="31"/>
      <c r="LS82" s="31"/>
      <c r="LT82" s="31"/>
      <c r="LU82" s="31"/>
      <c r="LV82" s="31"/>
      <c r="LW82" s="31"/>
      <c r="LX82" s="31"/>
      <c r="LY82" s="31"/>
      <c r="LZ82" s="31"/>
      <c r="MA82" s="31"/>
      <c r="MB82" s="31"/>
      <c r="MC82" s="31"/>
      <c r="MD82" s="31"/>
      <c r="ME82" s="31"/>
      <c r="MF82" s="31"/>
      <c r="MG82" s="31"/>
      <c r="MH82" s="31"/>
      <c r="MI82" s="31"/>
      <c r="MJ82" s="31"/>
      <c r="MK82" s="31"/>
      <c r="ML82" s="31"/>
      <c r="MM82" s="31"/>
      <c r="MN82" s="31"/>
      <c r="MO82" s="31"/>
      <c r="MP82" s="31"/>
      <c r="MQ82" s="31"/>
      <c r="MR82" s="31"/>
      <c r="MS82" s="31"/>
      <c r="MT82" s="31"/>
      <c r="MU82" s="31"/>
      <c r="MV82" s="31"/>
      <c r="MW82" s="31"/>
      <c r="MX82" s="31"/>
      <c r="MY82" s="31"/>
      <c r="MZ82" s="31"/>
      <c r="NA82" s="31"/>
      <c r="NB82" s="31"/>
      <c r="NC82" s="31"/>
      <c r="ND82" s="31"/>
      <c r="NE82" s="31"/>
      <c r="NF82" s="31"/>
      <c r="NG82" s="31"/>
      <c r="NH82" s="31"/>
      <c r="NI82" s="31"/>
      <c r="NJ82" s="31"/>
      <c r="NK82" s="31"/>
      <c r="NL82" s="31"/>
      <c r="NM82" s="31"/>
      <c r="NN82" s="31"/>
      <c r="NO82" s="31"/>
      <c r="NP82" s="31"/>
      <c r="NQ82" s="31"/>
      <c r="NR82" s="31"/>
      <c r="NS82" s="31"/>
      <c r="NT82" s="31"/>
      <c r="NU82" s="31"/>
      <c r="NV82" s="31"/>
      <c r="NW82" s="31"/>
      <c r="NX82" s="31"/>
      <c r="NY82" s="31"/>
      <c r="NZ82" s="31"/>
      <c r="OA82" s="31"/>
      <c r="OB82" s="31"/>
      <c r="OC82" s="31"/>
      <c r="OD82" s="31"/>
      <c r="OE82" s="31"/>
      <c r="OF82" s="31"/>
      <c r="OG82" s="31"/>
      <c r="OH82" s="31"/>
      <c r="OI82" s="31"/>
      <c r="OJ82" s="31"/>
      <c r="OK82" s="31"/>
      <c r="OL82" s="31"/>
      <c r="OM82" s="31"/>
      <c r="ON82" s="31"/>
      <c r="OO82" s="31"/>
      <c r="OP82" s="31"/>
      <c r="OQ82" s="31"/>
      <c r="OR82" s="31"/>
      <c r="OS82" s="31"/>
      <c r="OT82" s="31"/>
      <c r="OU82" s="31"/>
      <c r="OV82" s="31"/>
      <c r="OW82" s="31"/>
      <c r="OX82" s="31"/>
      <c r="OY82" s="31"/>
      <c r="OZ82" s="31"/>
      <c r="PA82" s="31"/>
      <c r="PB82" s="31"/>
      <c r="PC82" s="31"/>
      <c r="PD82" s="31"/>
      <c r="PE82" s="31"/>
      <c r="PF82" s="31"/>
      <c r="PG82" s="31"/>
      <c r="PH82" s="31"/>
      <c r="PI82" s="31"/>
      <c r="PJ82" s="31"/>
      <c r="PK82" s="31"/>
      <c r="PL82" s="31"/>
      <c r="PM82" s="31"/>
      <c r="PN82" s="31"/>
      <c r="PO82" s="31"/>
      <c r="PP82" s="31"/>
      <c r="PQ82" s="31"/>
      <c r="PR82" s="31"/>
      <c r="PS82" s="31"/>
      <c r="PT82" s="31"/>
      <c r="PU82" s="31"/>
      <c r="PV82" s="31"/>
      <c r="PW82" s="31"/>
      <c r="PX82" s="31"/>
      <c r="PY82" s="31"/>
      <c r="PZ82" s="31"/>
      <c r="QA82" s="31"/>
      <c r="QB82" s="31"/>
      <c r="QC82" s="31"/>
    </row>
    <row r="83" spans="1:445" x14ac:dyDescent="0.3">
      <c r="A83" s="37" t="s">
        <v>742</v>
      </c>
      <c r="B83" s="33"/>
      <c r="C83" s="33">
        <v>60</v>
      </c>
      <c r="D83" s="33" t="s">
        <v>44</v>
      </c>
      <c r="E83" s="33"/>
      <c r="F83" s="33">
        <v>399</v>
      </c>
      <c r="G83" s="33">
        <v>55</v>
      </c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4">
        <f t="shared" si="5"/>
        <v>55</v>
      </c>
      <c r="U83" s="34">
        <f t="shared" si="6"/>
        <v>0</v>
      </c>
      <c r="V83" s="35">
        <f t="shared" si="7"/>
        <v>1</v>
      </c>
      <c r="W83" s="15" t="s">
        <v>49</v>
      </c>
      <c r="X83" s="36">
        <f t="shared" si="8"/>
        <v>344</v>
      </c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  <c r="AZ83" s="31"/>
      <c r="BA83" s="31"/>
      <c r="BB83" s="31"/>
      <c r="BC83" s="31"/>
      <c r="BD83" s="31"/>
      <c r="BE83" s="31"/>
      <c r="BF83" s="31"/>
      <c r="BG83" s="31"/>
      <c r="BH83" s="31"/>
      <c r="BI83" s="31"/>
      <c r="BJ83" s="31"/>
      <c r="BK83" s="31"/>
      <c r="BL83" s="31"/>
      <c r="BM83" s="31"/>
      <c r="BN83" s="31"/>
      <c r="BO83" s="31"/>
      <c r="BP83" s="31"/>
      <c r="BQ83" s="31"/>
      <c r="BR83" s="31"/>
      <c r="BS83" s="31"/>
      <c r="BT83" s="31"/>
      <c r="BU83" s="31"/>
      <c r="BV83" s="31"/>
      <c r="BW83" s="31"/>
      <c r="BX83" s="31"/>
      <c r="BY83" s="31"/>
      <c r="BZ83" s="31"/>
      <c r="CA83" s="31"/>
      <c r="CB83" s="31"/>
      <c r="CC83" s="31"/>
      <c r="CD83" s="31"/>
      <c r="CE83" s="31"/>
      <c r="CF83" s="31"/>
      <c r="CG83" s="31"/>
      <c r="CH83" s="31"/>
      <c r="CI83" s="31"/>
      <c r="CJ83" s="31"/>
      <c r="CK83" s="31"/>
      <c r="CL83" s="31"/>
      <c r="CM83" s="31"/>
      <c r="CN83" s="31"/>
      <c r="CO83" s="31"/>
      <c r="CP83" s="31"/>
      <c r="CQ83" s="31"/>
      <c r="CR83" s="31"/>
      <c r="CS83" s="31"/>
      <c r="CT83" s="31"/>
      <c r="CU83" s="31"/>
      <c r="CV83" s="31"/>
      <c r="CW83" s="31"/>
      <c r="CX83" s="31"/>
      <c r="CY83" s="31"/>
      <c r="CZ83" s="31"/>
      <c r="DA83" s="31"/>
      <c r="DB83" s="31"/>
      <c r="DC83" s="31"/>
      <c r="DD83" s="31"/>
      <c r="DE83" s="31"/>
      <c r="DF83" s="31"/>
      <c r="DG83" s="31"/>
      <c r="DH83" s="31"/>
      <c r="DI83" s="31"/>
      <c r="DJ83" s="31"/>
      <c r="DK83" s="31"/>
      <c r="DL83" s="31"/>
      <c r="DM83" s="31"/>
      <c r="DN83" s="31"/>
      <c r="DO83" s="31"/>
      <c r="DP83" s="31"/>
      <c r="DQ83" s="31"/>
      <c r="DR83" s="31"/>
      <c r="DS83" s="31"/>
      <c r="DT83" s="31"/>
      <c r="DU83" s="31"/>
      <c r="DV83" s="31"/>
      <c r="DW83" s="31"/>
      <c r="DX83" s="31"/>
      <c r="DY83" s="31"/>
      <c r="DZ83" s="31"/>
      <c r="EA83" s="31"/>
      <c r="EB83" s="31"/>
      <c r="EC83" s="31"/>
      <c r="ED83" s="31"/>
      <c r="EE83" s="31"/>
      <c r="EF83" s="31"/>
      <c r="EG83" s="31"/>
      <c r="EH83" s="31"/>
      <c r="EI83" s="31"/>
      <c r="EJ83" s="31"/>
      <c r="EK83" s="31"/>
      <c r="EL83" s="31"/>
      <c r="EM83" s="31"/>
      <c r="EN83" s="31"/>
      <c r="EO83" s="31"/>
      <c r="EP83" s="31"/>
      <c r="EQ83" s="31"/>
      <c r="ER83" s="31"/>
      <c r="ES83" s="31"/>
      <c r="ET83" s="31"/>
      <c r="EU83" s="31"/>
      <c r="EV83" s="31"/>
      <c r="EW83" s="31"/>
      <c r="EX83" s="31"/>
      <c r="EY83" s="31"/>
      <c r="EZ83" s="31"/>
      <c r="FA83" s="31"/>
      <c r="FB83" s="31"/>
      <c r="FC83" s="31"/>
      <c r="FD83" s="31"/>
      <c r="FE83" s="31"/>
      <c r="FF83" s="31"/>
      <c r="FG83" s="31"/>
      <c r="FH83" s="31"/>
      <c r="FI83" s="31"/>
      <c r="FJ83" s="31"/>
      <c r="FK83" s="31"/>
      <c r="FL83" s="31"/>
      <c r="FM83" s="31"/>
      <c r="FN83" s="31"/>
      <c r="FO83" s="31"/>
      <c r="FP83" s="31"/>
      <c r="FQ83" s="31"/>
      <c r="FR83" s="31"/>
      <c r="FS83" s="31"/>
      <c r="FT83" s="31"/>
      <c r="FU83" s="31"/>
      <c r="FV83" s="31"/>
      <c r="FW83" s="31"/>
      <c r="FX83" s="31"/>
      <c r="FY83" s="31"/>
      <c r="FZ83" s="31"/>
      <c r="GA83" s="31"/>
      <c r="GB83" s="31"/>
      <c r="GC83" s="31"/>
      <c r="GD83" s="31"/>
      <c r="GE83" s="31"/>
      <c r="GF83" s="31"/>
      <c r="GG83" s="31"/>
      <c r="GH83" s="31"/>
      <c r="GI83" s="31"/>
      <c r="GJ83" s="31"/>
      <c r="GK83" s="31"/>
      <c r="GL83" s="31"/>
      <c r="GM83" s="31"/>
      <c r="GN83" s="31"/>
      <c r="GO83" s="31"/>
      <c r="GP83" s="31"/>
      <c r="GQ83" s="31"/>
      <c r="GR83" s="31"/>
      <c r="GS83" s="31"/>
      <c r="GT83" s="31"/>
      <c r="GU83" s="31"/>
      <c r="GV83" s="31"/>
      <c r="GW83" s="31"/>
      <c r="GX83" s="31"/>
      <c r="GY83" s="31"/>
      <c r="GZ83" s="31"/>
      <c r="HA83" s="31"/>
      <c r="HB83" s="31"/>
      <c r="HC83" s="31"/>
      <c r="HD83" s="31"/>
      <c r="HE83" s="31"/>
      <c r="HF83" s="31"/>
      <c r="HG83" s="31"/>
      <c r="HH83" s="31"/>
      <c r="HI83" s="31"/>
      <c r="HJ83" s="31"/>
      <c r="HK83" s="31"/>
      <c r="HL83" s="31"/>
      <c r="HM83" s="31"/>
      <c r="HN83" s="31"/>
      <c r="HO83" s="31"/>
      <c r="HP83" s="31"/>
      <c r="HQ83" s="31"/>
      <c r="HR83" s="31"/>
      <c r="HS83" s="31"/>
      <c r="HT83" s="31"/>
      <c r="HU83" s="31"/>
      <c r="HV83" s="31"/>
      <c r="HW83" s="31"/>
      <c r="HX83" s="31"/>
      <c r="HY83" s="31"/>
      <c r="HZ83" s="31"/>
      <c r="IA83" s="31"/>
      <c r="IB83" s="31"/>
      <c r="IC83" s="31"/>
      <c r="ID83" s="31"/>
      <c r="IE83" s="31"/>
      <c r="IF83" s="31"/>
      <c r="IG83" s="31"/>
      <c r="IH83" s="31"/>
      <c r="II83" s="31"/>
      <c r="IJ83" s="31"/>
      <c r="IK83" s="31"/>
      <c r="IL83" s="31"/>
      <c r="IM83" s="31"/>
      <c r="IN83" s="31"/>
      <c r="IO83" s="31"/>
      <c r="IP83" s="31"/>
      <c r="IQ83" s="31"/>
      <c r="IR83" s="31"/>
      <c r="IS83" s="31"/>
      <c r="IT83" s="31"/>
      <c r="IU83" s="31"/>
      <c r="IV83" s="31"/>
      <c r="IW83" s="31"/>
      <c r="IX83" s="31"/>
      <c r="IY83" s="31"/>
      <c r="IZ83" s="31"/>
      <c r="JA83" s="31"/>
      <c r="JB83" s="31"/>
      <c r="JC83" s="31"/>
      <c r="JD83" s="31"/>
      <c r="JE83" s="31"/>
      <c r="JF83" s="31"/>
      <c r="JG83" s="31"/>
      <c r="JH83" s="31"/>
      <c r="JI83" s="31"/>
      <c r="JJ83" s="31"/>
      <c r="JK83" s="31"/>
      <c r="JL83" s="31"/>
      <c r="JM83" s="31"/>
      <c r="JN83" s="31"/>
      <c r="JO83" s="31"/>
      <c r="JP83" s="31"/>
      <c r="JQ83" s="31"/>
      <c r="JR83" s="31"/>
      <c r="JS83" s="31"/>
      <c r="JT83" s="31"/>
      <c r="JU83" s="31"/>
      <c r="JV83" s="31"/>
      <c r="JW83" s="31"/>
      <c r="JX83" s="31"/>
      <c r="JY83" s="31"/>
      <c r="JZ83" s="31"/>
      <c r="KA83" s="31"/>
      <c r="KB83" s="31"/>
      <c r="KC83" s="31"/>
      <c r="KD83" s="31"/>
      <c r="KE83" s="31"/>
      <c r="KF83" s="31"/>
      <c r="KG83" s="31"/>
      <c r="KH83" s="31"/>
      <c r="KI83" s="31"/>
      <c r="KJ83" s="31"/>
      <c r="KK83" s="31"/>
      <c r="KL83" s="31"/>
      <c r="KM83" s="31"/>
      <c r="KN83" s="31"/>
      <c r="KO83" s="31"/>
      <c r="KP83" s="31"/>
      <c r="KQ83" s="31"/>
      <c r="KR83" s="31"/>
      <c r="KS83" s="31"/>
      <c r="KT83" s="31"/>
      <c r="KU83" s="31"/>
      <c r="KV83" s="31"/>
      <c r="KW83" s="31"/>
      <c r="KX83" s="31"/>
      <c r="KY83" s="31"/>
      <c r="KZ83" s="31"/>
      <c r="LA83" s="31"/>
      <c r="LB83" s="31"/>
      <c r="LC83" s="31"/>
      <c r="LD83" s="31"/>
      <c r="LE83" s="31"/>
      <c r="LF83" s="31"/>
      <c r="LG83" s="31"/>
      <c r="LH83" s="31"/>
      <c r="LI83" s="31"/>
      <c r="LJ83" s="31"/>
      <c r="LK83" s="31"/>
      <c r="LL83" s="31"/>
      <c r="LM83" s="31"/>
      <c r="LN83" s="31"/>
      <c r="LO83" s="31"/>
      <c r="LP83" s="31"/>
      <c r="LQ83" s="31"/>
      <c r="LR83" s="31"/>
      <c r="LS83" s="31"/>
      <c r="LT83" s="31"/>
      <c r="LU83" s="31"/>
      <c r="LV83" s="31"/>
      <c r="LW83" s="31"/>
      <c r="LX83" s="31"/>
      <c r="LY83" s="31"/>
      <c r="LZ83" s="31"/>
      <c r="MA83" s="31"/>
      <c r="MB83" s="31"/>
      <c r="MC83" s="31"/>
      <c r="MD83" s="31"/>
      <c r="ME83" s="31"/>
      <c r="MF83" s="31"/>
      <c r="MG83" s="31"/>
      <c r="MH83" s="31"/>
      <c r="MI83" s="31"/>
      <c r="MJ83" s="31"/>
      <c r="MK83" s="31"/>
      <c r="ML83" s="31"/>
      <c r="MM83" s="31"/>
      <c r="MN83" s="31"/>
      <c r="MO83" s="31"/>
      <c r="MP83" s="31"/>
      <c r="MQ83" s="31"/>
      <c r="MR83" s="31"/>
      <c r="MS83" s="31"/>
      <c r="MT83" s="31"/>
      <c r="MU83" s="31"/>
      <c r="MV83" s="31"/>
      <c r="MW83" s="31"/>
      <c r="MX83" s="31"/>
      <c r="MY83" s="31"/>
      <c r="MZ83" s="31"/>
      <c r="NA83" s="31"/>
      <c r="NB83" s="31"/>
      <c r="NC83" s="31"/>
      <c r="ND83" s="31"/>
      <c r="NE83" s="31"/>
      <c r="NF83" s="31"/>
      <c r="NG83" s="31"/>
      <c r="NH83" s="31"/>
      <c r="NI83" s="31"/>
      <c r="NJ83" s="31"/>
      <c r="NK83" s="31"/>
      <c r="NL83" s="31"/>
      <c r="NM83" s="31"/>
      <c r="NN83" s="31"/>
      <c r="NO83" s="31"/>
      <c r="NP83" s="31"/>
      <c r="NQ83" s="31"/>
      <c r="NR83" s="31"/>
      <c r="NS83" s="31"/>
      <c r="NT83" s="31"/>
      <c r="NU83" s="31"/>
      <c r="NV83" s="31"/>
      <c r="NW83" s="31"/>
      <c r="NX83" s="31"/>
      <c r="NY83" s="31"/>
      <c r="NZ83" s="31"/>
      <c r="OA83" s="31"/>
      <c r="OB83" s="31"/>
      <c r="OC83" s="31"/>
      <c r="OD83" s="31"/>
      <c r="OE83" s="31"/>
      <c r="OF83" s="31"/>
      <c r="OG83" s="31"/>
      <c r="OH83" s="31"/>
      <c r="OI83" s="31"/>
      <c r="OJ83" s="31"/>
      <c r="OK83" s="31"/>
      <c r="OL83" s="31"/>
      <c r="OM83" s="31"/>
      <c r="ON83" s="31"/>
      <c r="OO83" s="31"/>
      <c r="OP83" s="31"/>
      <c r="OQ83" s="31"/>
      <c r="OR83" s="31"/>
      <c r="OS83" s="31"/>
      <c r="OT83" s="31"/>
      <c r="OU83" s="31"/>
      <c r="OV83" s="31"/>
      <c r="OW83" s="31"/>
      <c r="OX83" s="31"/>
      <c r="OY83" s="31"/>
      <c r="OZ83" s="31"/>
      <c r="PA83" s="31"/>
      <c r="PB83" s="31"/>
      <c r="PC83" s="31"/>
      <c r="PD83" s="31"/>
      <c r="PE83" s="31"/>
      <c r="PF83" s="31"/>
      <c r="PG83" s="31"/>
      <c r="PH83" s="31"/>
      <c r="PI83" s="31"/>
      <c r="PJ83" s="31"/>
      <c r="PK83" s="31"/>
      <c r="PL83" s="31"/>
      <c r="PM83" s="31"/>
      <c r="PN83" s="31"/>
      <c r="PO83" s="31"/>
      <c r="PP83" s="31"/>
      <c r="PQ83" s="31"/>
      <c r="PR83" s="31"/>
      <c r="PS83" s="31"/>
      <c r="PT83" s="31"/>
      <c r="PU83" s="31"/>
      <c r="PV83" s="31"/>
      <c r="PW83" s="31"/>
      <c r="PX83" s="31"/>
      <c r="PY83" s="31"/>
      <c r="PZ83" s="31"/>
      <c r="QA83" s="31"/>
      <c r="QB83" s="31"/>
      <c r="QC83" s="31"/>
    </row>
    <row r="84" spans="1:445" x14ac:dyDescent="0.3">
      <c r="A84" s="37" t="s">
        <v>201</v>
      </c>
      <c r="B84" s="33" t="s">
        <v>49</v>
      </c>
      <c r="C84" s="33"/>
      <c r="D84" s="33"/>
      <c r="E84" s="33"/>
      <c r="F84" s="33">
        <v>270</v>
      </c>
      <c r="G84" s="33"/>
      <c r="H84" s="33"/>
      <c r="I84" s="33"/>
      <c r="J84" s="33"/>
      <c r="K84" s="33">
        <v>270</v>
      </c>
      <c r="L84" s="33"/>
      <c r="M84" s="33"/>
      <c r="N84" s="33"/>
      <c r="O84" s="33"/>
      <c r="P84" s="33"/>
      <c r="Q84" s="33"/>
      <c r="R84" s="33"/>
      <c r="S84" s="33"/>
      <c r="T84" s="34">
        <f t="shared" si="5"/>
        <v>270</v>
      </c>
      <c r="U84" s="34">
        <f t="shared" si="6"/>
        <v>0</v>
      </c>
      <c r="V84" s="35">
        <f t="shared" si="7"/>
        <v>1</v>
      </c>
      <c r="W84" s="13"/>
      <c r="X84" s="36" t="str">
        <f t="shared" si="8"/>
        <v/>
      </c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  <c r="AZ84" s="31"/>
      <c r="BA84" s="31"/>
      <c r="BB84" s="31"/>
      <c r="BC84" s="31"/>
      <c r="BD84" s="31"/>
      <c r="BE84" s="31"/>
      <c r="BF84" s="31"/>
      <c r="BG84" s="31"/>
      <c r="BH84" s="31"/>
      <c r="BI84" s="31"/>
      <c r="BJ84" s="31"/>
      <c r="BK84" s="31"/>
      <c r="BL84" s="31"/>
      <c r="BM84" s="31"/>
      <c r="BN84" s="31"/>
      <c r="BO84" s="31"/>
      <c r="BP84" s="31"/>
      <c r="BQ84" s="31"/>
      <c r="BR84" s="31"/>
      <c r="BS84" s="31"/>
      <c r="BT84" s="31"/>
      <c r="BU84" s="31"/>
      <c r="BV84" s="31"/>
      <c r="BW84" s="31"/>
      <c r="BX84" s="31"/>
      <c r="BY84" s="31"/>
      <c r="BZ84" s="31"/>
      <c r="CA84" s="31"/>
      <c r="CB84" s="31"/>
      <c r="CC84" s="31"/>
      <c r="CD84" s="31"/>
      <c r="CE84" s="31"/>
      <c r="CF84" s="31"/>
      <c r="CG84" s="31"/>
      <c r="CH84" s="31"/>
      <c r="CI84" s="31"/>
      <c r="CJ84" s="31"/>
      <c r="CK84" s="31"/>
      <c r="CL84" s="31"/>
      <c r="CM84" s="31"/>
      <c r="CN84" s="31"/>
      <c r="CO84" s="31"/>
      <c r="CP84" s="31"/>
      <c r="CQ84" s="31"/>
      <c r="CR84" s="31"/>
      <c r="CS84" s="31"/>
      <c r="CT84" s="31"/>
      <c r="CU84" s="31"/>
      <c r="CV84" s="31"/>
      <c r="CW84" s="31"/>
      <c r="CX84" s="31"/>
      <c r="CY84" s="31"/>
      <c r="CZ84" s="31"/>
      <c r="DA84" s="31"/>
      <c r="DB84" s="31"/>
      <c r="DC84" s="31"/>
      <c r="DD84" s="31"/>
      <c r="DE84" s="31"/>
      <c r="DF84" s="31"/>
      <c r="DG84" s="31"/>
      <c r="DH84" s="31"/>
      <c r="DI84" s="31"/>
      <c r="DJ84" s="31"/>
      <c r="DK84" s="31"/>
      <c r="DL84" s="31"/>
      <c r="DM84" s="31"/>
      <c r="DN84" s="31"/>
      <c r="DO84" s="31"/>
      <c r="DP84" s="31"/>
      <c r="DQ84" s="31"/>
      <c r="DR84" s="31"/>
      <c r="DS84" s="31"/>
      <c r="DT84" s="31"/>
      <c r="DU84" s="31"/>
      <c r="DV84" s="31"/>
      <c r="DW84" s="31"/>
      <c r="DX84" s="31"/>
      <c r="DY84" s="31"/>
      <c r="DZ84" s="31"/>
      <c r="EA84" s="31"/>
      <c r="EB84" s="31"/>
      <c r="EC84" s="31"/>
      <c r="ED84" s="31"/>
      <c r="EE84" s="31"/>
      <c r="EF84" s="31"/>
      <c r="EG84" s="31"/>
      <c r="EH84" s="31"/>
      <c r="EI84" s="31"/>
      <c r="EJ84" s="31"/>
      <c r="EK84" s="31"/>
      <c r="EL84" s="31"/>
      <c r="EM84" s="31"/>
      <c r="EN84" s="31"/>
      <c r="EO84" s="31"/>
      <c r="EP84" s="31"/>
      <c r="EQ84" s="31"/>
      <c r="ER84" s="31"/>
      <c r="ES84" s="31"/>
      <c r="ET84" s="31"/>
      <c r="EU84" s="31"/>
      <c r="EV84" s="31"/>
      <c r="EW84" s="31"/>
      <c r="EX84" s="31"/>
      <c r="EY84" s="31"/>
      <c r="EZ84" s="31"/>
      <c r="FA84" s="31"/>
      <c r="FB84" s="31"/>
      <c r="FC84" s="31"/>
      <c r="FD84" s="31"/>
      <c r="FE84" s="31"/>
      <c r="FF84" s="31"/>
      <c r="FG84" s="31"/>
      <c r="FH84" s="31"/>
      <c r="FI84" s="31"/>
      <c r="FJ84" s="31"/>
      <c r="FK84" s="31"/>
      <c r="FL84" s="31"/>
      <c r="FM84" s="31"/>
      <c r="FN84" s="31"/>
      <c r="FO84" s="31"/>
      <c r="FP84" s="31"/>
      <c r="FQ84" s="31"/>
      <c r="FR84" s="31"/>
      <c r="FS84" s="31"/>
      <c r="FT84" s="31"/>
      <c r="FU84" s="31"/>
      <c r="FV84" s="31"/>
      <c r="FW84" s="31"/>
      <c r="FX84" s="31"/>
      <c r="FY84" s="31"/>
      <c r="FZ84" s="31"/>
      <c r="GA84" s="31"/>
      <c r="GB84" s="31"/>
      <c r="GC84" s="31"/>
      <c r="GD84" s="31"/>
      <c r="GE84" s="31"/>
      <c r="GF84" s="31"/>
      <c r="GG84" s="31"/>
      <c r="GH84" s="31"/>
      <c r="GI84" s="31"/>
      <c r="GJ84" s="31"/>
      <c r="GK84" s="31"/>
      <c r="GL84" s="31"/>
      <c r="GM84" s="31"/>
      <c r="GN84" s="31"/>
      <c r="GO84" s="31"/>
      <c r="GP84" s="31"/>
      <c r="GQ84" s="31"/>
      <c r="GR84" s="31"/>
      <c r="GS84" s="31"/>
      <c r="GT84" s="31"/>
      <c r="GU84" s="31"/>
      <c r="GV84" s="31"/>
      <c r="GW84" s="31"/>
      <c r="GX84" s="31"/>
      <c r="GY84" s="31"/>
      <c r="GZ84" s="31"/>
      <c r="HA84" s="31"/>
      <c r="HB84" s="31"/>
      <c r="HC84" s="31"/>
      <c r="HD84" s="31"/>
      <c r="HE84" s="31"/>
      <c r="HF84" s="31"/>
      <c r="HG84" s="31"/>
      <c r="HH84" s="31"/>
      <c r="HI84" s="31"/>
      <c r="HJ84" s="31"/>
      <c r="HK84" s="31"/>
      <c r="HL84" s="31"/>
      <c r="HM84" s="31"/>
      <c r="HN84" s="31"/>
      <c r="HO84" s="31"/>
      <c r="HP84" s="31"/>
      <c r="HQ84" s="31"/>
      <c r="HR84" s="31"/>
      <c r="HS84" s="31"/>
      <c r="HT84" s="31"/>
      <c r="HU84" s="31"/>
      <c r="HV84" s="31"/>
      <c r="HW84" s="31"/>
      <c r="HX84" s="31"/>
      <c r="HY84" s="31"/>
      <c r="HZ84" s="31"/>
      <c r="IA84" s="31"/>
      <c r="IB84" s="31"/>
      <c r="IC84" s="31"/>
      <c r="ID84" s="31"/>
      <c r="IE84" s="31"/>
      <c r="IF84" s="31"/>
      <c r="IG84" s="31"/>
      <c r="IH84" s="31"/>
      <c r="II84" s="31"/>
      <c r="IJ84" s="31"/>
      <c r="IK84" s="31"/>
      <c r="IL84" s="31"/>
      <c r="IM84" s="31"/>
      <c r="IN84" s="31"/>
      <c r="IO84" s="31"/>
      <c r="IP84" s="31"/>
      <c r="IQ84" s="31"/>
      <c r="IR84" s="31"/>
      <c r="IS84" s="31"/>
      <c r="IT84" s="31"/>
      <c r="IU84" s="31"/>
      <c r="IV84" s="31"/>
      <c r="IW84" s="31"/>
      <c r="IX84" s="31"/>
      <c r="IY84" s="31"/>
      <c r="IZ84" s="31"/>
      <c r="JA84" s="31"/>
      <c r="JB84" s="31"/>
      <c r="JC84" s="31"/>
      <c r="JD84" s="31"/>
      <c r="JE84" s="31"/>
      <c r="JF84" s="31"/>
      <c r="JG84" s="31"/>
      <c r="JH84" s="31"/>
      <c r="JI84" s="31"/>
      <c r="JJ84" s="31"/>
      <c r="JK84" s="31"/>
      <c r="JL84" s="31"/>
      <c r="JM84" s="31"/>
      <c r="JN84" s="31"/>
      <c r="JO84" s="31"/>
      <c r="JP84" s="31"/>
      <c r="JQ84" s="31"/>
      <c r="JR84" s="31"/>
      <c r="JS84" s="31"/>
      <c r="JT84" s="31"/>
      <c r="JU84" s="31"/>
      <c r="JV84" s="31"/>
      <c r="JW84" s="31"/>
      <c r="JX84" s="31"/>
      <c r="JY84" s="31"/>
      <c r="JZ84" s="31"/>
      <c r="KA84" s="31"/>
      <c r="KB84" s="31"/>
      <c r="KC84" s="31"/>
      <c r="KD84" s="31"/>
      <c r="KE84" s="31"/>
      <c r="KF84" s="31"/>
      <c r="KG84" s="31"/>
      <c r="KH84" s="31"/>
      <c r="KI84" s="31"/>
      <c r="KJ84" s="31"/>
      <c r="KK84" s="31"/>
      <c r="KL84" s="31"/>
      <c r="KM84" s="31"/>
      <c r="KN84" s="31"/>
      <c r="KO84" s="31"/>
      <c r="KP84" s="31"/>
      <c r="KQ84" s="31"/>
      <c r="KR84" s="31"/>
      <c r="KS84" s="31"/>
      <c r="KT84" s="31"/>
      <c r="KU84" s="31"/>
      <c r="KV84" s="31"/>
      <c r="KW84" s="31"/>
      <c r="KX84" s="31"/>
      <c r="KY84" s="31"/>
      <c r="KZ84" s="31"/>
      <c r="LA84" s="31"/>
      <c r="LB84" s="31"/>
      <c r="LC84" s="31"/>
      <c r="LD84" s="31"/>
      <c r="LE84" s="31"/>
      <c r="LF84" s="31"/>
      <c r="LG84" s="31"/>
      <c r="LH84" s="31"/>
      <c r="LI84" s="31"/>
      <c r="LJ84" s="31"/>
      <c r="LK84" s="31"/>
      <c r="LL84" s="31"/>
      <c r="LM84" s="31"/>
      <c r="LN84" s="31"/>
      <c r="LO84" s="31"/>
      <c r="LP84" s="31"/>
      <c r="LQ84" s="31"/>
      <c r="LR84" s="31"/>
      <c r="LS84" s="31"/>
      <c r="LT84" s="31"/>
      <c r="LU84" s="31"/>
      <c r="LV84" s="31"/>
      <c r="LW84" s="31"/>
      <c r="LX84" s="31"/>
      <c r="LY84" s="31"/>
      <c r="LZ84" s="31"/>
      <c r="MA84" s="31"/>
      <c r="MB84" s="31"/>
      <c r="MC84" s="31"/>
      <c r="MD84" s="31"/>
      <c r="ME84" s="31"/>
      <c r="MF84" s="31"/>
      <c r="MG84" s="31"/>
      <c r="MH84" s="31"/>
      <c r="MI84" s="31"/>
      <c r="MJ84" s="31"/>
      <c r="MK84" s="31"/>
      <c r="ML84" s="31"/>
      <c r="MM84" s="31"/>
      <c r="MN84" s="31"/>
      <c r="MO84" s="31"/>
      <c r="MP84" s="31"/>
      <c r="MQ84" s="31"/>
      <c r="MR84" s="31"/>
      <c r="MS84" s="31"/>
      <c r="MT84" s="31"/>
      <c r="MU84" s="31"/>
      <c r="MV84" s="31"/>
      <c r="MW84" s="31"/>
      <c r="MX84" s="31"/>
      <c r="MY84" s="31"/>
      <c r="MZ84" s="31"/>
      <c r="NA84" s="31"/>
      <c r="NB84" s="31"/>
      <c r="NC84" s="31"/>
      <c r="ND84" s="31"/>
      <c r="NE84" s="31"/>
      <c r="NF84" s="31"/>
      <c r="NG84" s="31"/>
      <c r="NH84" s="31"/>
      <c r="NI84" s="31"/>
      <c r="NJ84" s="31"/>
      <c r="NK84" s="31"/>
      <c r="NL84" s="31"/>
      <c r="NM84" s="31"/>
      <c r="NN84" s="31"/>
      <c r="NO84" s="31"/>
      <c r="NP84" s="31"/>
      <c r="NQ84" s="31"/>
      <c r="NR84" s="31"/>
      <c r="NS84" s="31"/>
      <c r="NT84" s="31"/>
      <c r="NU84" s="31"/>
      <c r="NV84" s="31"/>
      <c r="NW84" s="31"/>
      <c r="NX84" s="31"/>
      <c r="NY84" s="31"/>
      <c r="NZ84" s="31"/>
      <c r="OA84" s="31"/>
      <c r="OB84" s="31"/>
      <c r="OC84" s="31"/>
      <c r="OD84" s="31"/>
      <c r="OE84" s="31"/>
      <c r="OF84" s="31"/>
      <c r="OG84" s="31"/>
      <c r="OH84" s="31"/>
      <c r="OI84" s="31"/>
      <c r="OJ84" s="31"/>
      <c r="OK84" s="31"/>
      <c r="OL84" s="31"/>
      <c r="OM84" s="31"/>
      <c r="ON84" s="31"/>
      <c r="OO84" s="31"/>
      <c r="OP84" s="31"/>
      <c r="OQ84" s="31"/>
      <c r="OR84" s="31"/>
      <c r="OS84" s="31"/>
      <c r="OT84" s="31"/>
      <c r="OU84" s="31"/>
      <c r="OV84" s="31"/>
      <c r="OW84" s="31"/>
      <c r="OX84" s="31"/>
      <c r="OY84" s="31"/>
      <c r="OZ84" s="31"/>
      <c r="PA84" s="31"/>
      <c r="PB84" s="31"/>
      <c r="PC84" s="31"/>
      <c r="PD84" s="31"/>
      <c r="PE84" s="31"/>
      <c r="PF84" s="31"/>
      <c r="PG84" s="31"/>
      <c r="PH84" s="31"/>
      <c r="PI84" s="31"/>
      <c r="PJ84" s="31"/>
      <c r="PK84" s="31"/>
      <c r="PL84" s="31"/>
      <c r="PM84" s="31"/>
      <c r="PN84" s="31"/>
      <c r="PO84" s="31"/>
      <c r="PP84" s="31"/>
      <c r="PQ84" s="31"/>
      <c r="PR84" s="31"/>
      <c r="PS84" s="31"/>
      <c r="PT84" s="31"/>
      <c r="PU84" s="31"/>
      <c r="PV84" s="31"/>
      <c r="PW84" s="31"/>
      <c r="PX84" s="31"/>
      <c r="PY84" s="31"/>
      <c r="PZ84" s="31"/>
      <c r="QA84" s="31"/>
      <c r="QB84" s="31"/>
      <c r="QC84" s="31"/>
    </row>
    <row r="85" spans="1:445" x14ac:dyDescent="0.3">
      <c r="A85" s="37" t="s">
        <v>72</v>
      </c>
      <c r="B85" s="33" t="s">
        <v>48</v>
      </c>
      <c r="C85" s="33">
        <v>55</v>
      </c>
      <c r="D85" s="33" t="s">
        <v>44</v>
      </c>
      <c r="E85" s="33"/>
      <c r="F85" s="33">
        <v>325</v>
      </c>
      <c r="G85" s="33">
        <v>325</v>
      </c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4">
        <f t="shared" si="5"/>
        <v>325</v>
      </c>
      <c r="U85" s="34">
        <f t="shared" si="6"/>
        <v>0</v>
      </c>
      <c r="V85" s="35">
        <f t="shared" si="7"/>
        <v>1</v>
      </c>
      <c r="W85" s="13"/>
      <c r="X85" s="36" t="str">
        <f t="shared" si="8"/>
        <v/>
      </c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  <c r="AZ85" s="31"/>
      <c r="BA85" s="31"/>
      <c r="BB85" s="31"/>
      <c r="BC85" s="31"/>
      <c r="BD85" s="31"/>
      <c r="BE85" s="31"/>
      <c r="BF85" s="31"/>
      <c r="BG85" s="31"/>
      <c r="BH85" s="31"/>
      <c r="BI85" s="31"/>
      <c r="BJ85" s="31"/>
      <c r="BK85" s="31"/>
      <c r="BL85" s="31"/>
      <c r="BM85" s="31"/>
      <c r="BN85" s="31"/>
      <c r="BO85" s="31"/>
      <c r="BP85" s="31"/>
      <c r="BQ85" s="31"/>
      <c r="BR85" s="31"/>
      <c r="BS85" s="31"/>
      <c r="BT85" s="31"/>
      <c r="BU85" s="31"/>
      <c r="BV85" s="31"/>
      <c r="BW85" s="31"/>
      <c r="BX85" s="31"/>
      <c r="BY85" s="31"/>
      <c r="BZ85" s="31"/>
      <c r="CA85" s="31"/>
      <c r="CB85" s="31"/>
      <c r="CC85" s="31"/>
      <c r="CD85" s="31"/>
      <c r="CE85" s="31"/>
      <c r="CF85" s="31"/>
      <c r="CG85" s="31"/>
      <c r="CH85" s="31"/>
      <c r="CI85" s="31"/>
      <c r="CJ85" s="31"/>
      <c r="CK85" s="31"/>
      <c r="CL85" s="31"/>
      <c r="CM85" s="31"/>
      <c r="CN85" s="31"/>
      <c r="CO85" s="31"/>
      <c r="CP85" s="31"/>
      <c r="CQ85" s="31"/>
      <c r="CR85" s="31"/>
      <c r="CS85" s="31"/>
      <c r="CT85" s="31"/>
      <c r="CU85" s="31"/>
      <c r="CV85" s="31"/>
      <c r="CW85" s="31"/>
      <c r="CX85" s="31"/>
      <c r="CY85" s="31"/>
      <c r="CZ85" s="31"/>
      <c r="DA85" s="31"/>
      <c r="DB85" s="31"/>
      <c r="DC85" s="31"/>
      <c r="DD85" s="31"/>
      <c r="DE85" s="31"/>
      <c r="DF85" s="31"/>
      <c r="DG85" s="31"/>
      <c r="DH85" s="31"/>
      <c r="DI85" s="31"/>
      <c r="DJ85" s="31"/>
      <c r="DK85" s="31"/>
      <c r="DL85" s="31"/>
      <c r="DM85" s="31"/>
      <c r="DN85" s="31"/>
      <c r="DO85" s="31"/>
      <c r="DP85" s="31"/>
      <c r="DQ85" s="31"/>
      <c r="DR85" s="31"/>
      <c r="DS85" s="31"/>
      <c r="DT85" s="31"/>
      <c r="DU85" s="31"/>
      <c r="DV85" s="31"/>
      <c r="DW85" s="31"/>
      <c r="DX85" s="31"/>
      <c r="DY85" s="31"/>
      <c r="DZ85" s="31"/>
      <c r="EA85" s="31"/>
      <c r="EB85" s="31"/>
      <c r="EC85" s="31"/>
      <c r="ED85" s="31"/>
      <c r="EE85" s="31"/>
      <c r="EF85" s="31"/>
      <c r="EG85" s="31"/>
      <c r="EH85" s="31"/>
      <c r="EI85" s="31"/>
      <c r="EJ85" s="31"/>
      <c r="EK85" s="31"/>
      <c r="EL85" s="31"/>
      <c r="EM85" s="31"/>
      <c r="EN85" s="31"/>
      <c r="EO85" s="31"/>
      <c r="EP85" s="31"/>
      <c r="EQ85" s="31"/>
      <c r="ER85" s="31"/>
      <c r="ES85" s="31"/>
      <c r="ET85" s="31"/>
      <c r="EU85" s="31"/>
      <c r="EV85" s="31"/>
      <c r="EW85" s="31"/>
      <c r="EX85" s="31"/>
      <c r="EY85" s="31"/>
      <c r="EZ85" s="31"/>
      <c r="FA85" s="31"/>
      <c r="FB85" s="31"/>
      <c r="FC85" s="31"/>
      <c r="FD85" s="31"/>
      <c r="FE85" s="31"/>
      <c r="FF85" s="31"/>
      <c r="FG85" s="31"/>
      <c r="FH85" s="31"/>
      <c r="FI85" s="31"/>
      <c r="FJ85" s="31"/>
      <c r="FK85" s="31"/>
      <c r="FL85" s="31"/>
      <c r="FM85" s="31"/>
      <c r="FN85" s="31"/>
      <c r="FO85" s="31"/>
      <c r="FP85" s="31"/>
      <c r="FQ85" s="31"/>
      <c r="FR85" s="31"/>
      <c r="FS85" s="31"/>
      <c r="FT85" s="31"/>
      <c r="FU85" s="31"/>
      <c r="FV85" s="31"/>
      <c r="FW85" s="31"/>
      <c r="FX85" s="31"/>
      <c r="FY85" s="31"/>
      <c r="FZ85" s="31"/>
      <c r="GA85" s="31"/>
      <c r="GB85" s="31"/>
      <c r="GC85" s="31"/>
      <c r="GD85" s="31"/>
      <c r="GE85" s="31"/>
      <c r="GF85" s="31"/>
      <c r="GG85" s="31"/>
      <c r="GH85" s="31"/>
      <c r="GI85" s="31"/>
      <c r="GJ85" s="31"/>
      <c r="GK85" s="31"/>
      <c r="GL85" s="31"/>
      <c r="GM85" s="31"/>
      <c r="GN85" s="31"/>
      <c r="GO85" s="31"/>
      <c r="GP85" s="31"/>
      <c r="GQ85" s="31"/>
      <c r="GR85" s="31"/>
      <c r="GS85" s="31"/>
      <c r="GT85" s="31"/>
      <c r="GU85" s="31"/>
      <c r="GV85" s="31"/>
      <c r="GW85" s="31"/>
      <c r="GX85" s="31"/>
      <c r="GY85" s="31"/>
      <c r="GZ85" s="31"/>
      <c r="HA85" s="31"/>
      <c r="HB85" s="31"/>
      <c r="HC85" s="31"/>
      <c r="HD85" s="31"/>
      <c r="HE85" s="31"/>
      <c r="HF85" s="31"/>
      <c r="HG85" s="31"/>
      <c r="HH85" s="31"/>
      <c r="HI85" s="31"/>
      <c r="HJ85" s="31"/>
      <c r="HK85" s="31"/>
      <c r="HL85" s="31"/>
      <c r="HM85" s="31"/>
      <c r="HN85" s="31"/>
      <c r="HO85" s="31"/>
      <c r="HP85" s="31"/>
      <c r="HQ85" s="31"/>
      <c r="HR85" s="31"/>
      <c r="HS85" s="31"/>
      <c r="HT85" s="31"/>
      <c r="HU85" s="31"/>
      <c r="HV85" s="31"/>
      <c r="HW85" s="31"/>
      <c r="HX85" s="31"/>
      <c r="HY85" s="31"/>
      <c r="HZ85" s="31"/>
      <c r="IA85" s="31"/>
      <c r="IB85" s="31"/>
      <c r="IC85" s="31"/>
      <c r="ID85" s="31"/>
      <c r="IE85" s="31"/>
      <c r="IF85" s="31"/>
      <c r="IG85" s="31"/>
      <c r="IH85" s="31"/>
      <c r="II85" s="31"/>
      <c r="IJ85" s="31"/>
      <c r="IK85" s="31"/>
      <c r="IL85" s="31"/>
      <c r="IM85" s="31"/>
      <c r="IN85" s="31"/>
      <c r="IO85" s="31"/>
      <c r="IP85" s="31"/>
      <c r="IQ85" s="31"/>
      <c r="IR85" s="31"/>
      <c r="IS85" s="31"/>
      <c r="IT85" s="31"/>
      <c r="IU85" s="31"/>
      <c r="IV85" s="31"/>
      <c r="IW85" s="31"/>
      <c r="IX85" s="31"/>
      <c r="IY85" s="31"/>
      <c r="IZ85" s="31"/>
      <c r="JA85" s="31"/>
      <c r="JB85" s="31"/>
      <c r="JC85" s="31"/>
      <c r="JD85" s="31"/>
      <c r="JE85" s="31"/>
      <c r="JF85" s="31"/>
      <c r="JG85" s="31"/>
      <c r="JH85" s="31"/>
      <c r="JI85" s="31"/>
      <c r="JJ85" s="31"/>
      <c r="JK85" s="31"/>
      <c r="JL85" s="31"/>
      <c r="JM85" s="31"/>
      <c r="JN85" s="31"/>
      <c r="JO85" s="31"/>
      <c r="JP85" s="31"/>
      <c r="JQ85" s="31"/>
      <c r="JR85" s="31"/>
      <c r="JS85" s="31"/>
      <c r="JT85" s="31"/>
      <c r="JU85" s="31"/>
      <c r="JV85" s="31"/>
      <c r="JW85" s="31"/>
      <c r="JX85" s="31"/>
      <c r="JY85" s="31"/>
      <c r="JZ85" s="31"/>
      <c r="KA85" s="31"/>
      <c r="KB85" s="31"/>
      <c r="KC85" s="31"/>
      <c r="KD85" s="31"/>
      <c r="KE85" s="31"/>
      <c r="KF85" s="31"/>
      <c r="KG85" s="31"/>
      <c r="KH85" s="31"/>
      <c r="KI85" s="31"/>
      <c r="KJ85" s="31"/>
      <c r="KK85" s="31"/>
      <c r="KL85" s="31"/>
      <c r="KM85" s="31"/>
      <c r="KN85" s="31"/>
      <c r="KO85" s="31"/>
      <c r="KP85" s="31"/>
      <c r="KQ85" s="31"/>
      <c r="KR85" s="31"/>
      <c r="KS85" s="31"/>
      <c r="KT85" s="31"/>
      <c r="KU85" s="31"/>
      <c r="KV85" s="31"/>
      <c r="KW85" s="31"/>
      <c r="KX85" s="31"/>
      <c r="KY85" s="31"/>
      <c r="KZ85" s="31"/>
      <c r="LA85" s="31"/>
      <c r="LB85" s="31"/>
      <c r="LC85" s="31"/>
      <c r="LD85" s="31"/>
      <c r="LE85" s="31"/>
      <c r="LF85" s="31"/>
      <c r="LG85" s="31"/>
      <c r="LH85" s="31"/>
      <c r="LI85" s="31"/>
      <c r="LJ85" s="31"/>
      <c r="LK85" s="31"/>
      <c r="LL85" s="31"/>
      <c r="LM85" s="31"/>
      <c r="LN85" s="31"/>
      <c r="LO85" s="31"/>
      <c r="LP85" s="31"/>
      <c r="LQ85" s="31"/>
      <c r="LR85" s="31"/>
      <c r="LS85" s="31"/>
      <c r="LT85" s="31"/>
      <c r="LU85" s="31"/>
      <c r="LV85" s="31"/>
      <c r="LW85" s="31"/>
      <c r="LX85" s="31"/>
      <c r="LY85" s="31"/>
      <c r="LZ85" s="31"/>
      <c r="MA85" s="31"/>
      <c r="MB85" s="31"/>
      <c r="MC85" s="31"/>
      <c r="MD85" s="31"/>
      <c r="ME85" s="31"/>
      <c r="MF85" s="31"/>
      <c r="MG85" s="31"/>
      <c r="MH85" s="31"/>
      <c r="MI85" s="31"/>
      <c r="MJ85" s="31"/>
      <c r="MK85" s="31"/>
      <c r="ML85" s="31"/>
      <c r="MM85" s="31"/>
      <c r="MN85" s="31"/>
      <c r="MO85" s="31"/>
      <c r="MP85" s="31"/>
      <c r="MQ85" s="31"/>
      <c r="MR85" s="31"/>
      <c r="MS85" s="31"/>
      <c r="MT85" s="31"/>
      <c r="MU85" s="31"/>
      <c r="MV85" s="31"/>
      <c r="MW85" s="31"/>
      <c r="MX85" s="31"/>
      <c r="MY85" s="31"/>
      <c r="MZ85" s="31"/>
      <c r="NA85" s="31"/>
      <c r="NB85" s="31"/>
      <c r="NC85" s="31"/>
      <c r="ND85" s="31"/>
      <c r="NE85" s="31"/>
      <c r="NF85" s="31"/>
      <c r="NG85" s="31"/>
      <c r="NH85" s="31"/>
      <c r="NI85" s="31"/>
      <c r="NJ85" s="31"/>
      <c r="NK85" s="31"/>
      <c r="NL85" s="31"/>
      <c r="NM85" s="31"/>
      <c r="NN85" s="31"/>
      <c r="NO85" s="31"/>
      <c r="NP85" s="31"/>
      <c r="NQ85" s="31"/>
      <c r="NR85" s="31"/>
      <c r="NS85" s="31"/>
      <c r="NT85" s="31"/>
      <c r="NU85" s="31"/>
      <c r="NV85" s="31"/>
      <c r="NW85" s="31"/>
      <c r="NX85" s="31"/>
      <c r="NY85" s="31"/>
      <c r="NZ85" s="31"/>
      <c r="OA85" s="31"/>
      <c r="OB85" s="31"/>
      <c r="OC85" s="31"/>
      <c r="OD85" s="31"/>
      <c r="OE85" s="31"/>
      <c r="OF85" s="31"/>
      <c r="OG85" s="31"/>
      <c r="OH85" s="31"/>
      <c r="OI85" s="31"/>
      <c r="OJ85" s="31"/>
      <c r="OK85" s="31"/>
      <c r="OL85" s="31"/>
      <c r="OM85" s="31"/>
      <c r="ON85" s="31"/>
      <c r="OO85" s="31"/>
      <c r="OP85" s="31"/>
      <c r="OQ85" s="31"/>
      <c r="OR85" s="31"/>
      <c r="OS85" s="31"/>
      <c r="OT85" s="31"/>
      <c r="OU85" s="31"/>
      <c r="OV85" s="31"/>
      <c r="OW85" s="31"/>
      <c r="OX85" s="31"/>
      <c r="OY85" s="31"/>
      <c r="OZ85" s="31"/>
      <c r="PA85" s="31"/>
      <c r="PB85" s="31"/>
      <c r="PC85" s="31"/>
      <c r="PD85" s="31"/>
      <c r="PE85" s="31"/>
      <c r="PF85" s="31"/>
      <c r="PG85" s="31"/>
      <c r="PH85" s="31"/>
      <c r="PI85" s="31"/>
      <c r="PJ85" s="31"/>
      <c r="PK85" s="31"/>
      <c r="PL85" s="31"/>
      <c r="PM85" s="31"/>
      <c r="PN85" s="31"/>
      <c r="PO85" s="31"/>
      <c r="PP85" s="31"/>
      <c r="PQ85" s="31"/>
      <c r="PR85" s="31"/>
      <c r="PS85" s="31"/>
      <c r="PT85" s="31"/>
      <c r="PU85" s="31"/>
      <c r="PV85" s="31"/>
      <c r="PW85" s="31"/>
      <c r="PX85" s="31"/>
      <c r="PY85" s="31"/>
      <c r="PZ85" s="31"/>
      <c r="QA85" s="31"/>
      <c r="QB85" s="31"/>
      <c r="QC85" s="31"/>
    </row>
    <row r="86" spans="1:445" x14ac:dyDescent="0.3">
      <c r="A86" s="37" t="s">
        <v>73</v>
      </c>
      <c r="B86" s="33" t="s">
        <v>48</v>
      </c>
      <c r="C86" s="33">
        <v>85</v>
      </c>
      <c r="D86" s="33" t="s">
        <v>41</v>
      </c>
      <c r="E86" s="33"/>
      <c r="F86" s="33">
        <v>625</v>
      </c>
      <c r="G86" s="33">
        <v>625</v>
      </c>
      <c r="H86" s="46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4">
        <f t="shared" si="5"/>
        <v>625</v>
      </c>
      <c r="U86" s="34">
        <f t="shared" si="6"/>
        <v>0</v>
      </c>
      <c r="V86" s="35">
        <f t="shared" si="7"/>
        <v>1</v>
      </c>
      <c r="W86" s="13"/>
      <c r="X86" s="36" t="str">
        <f t="shared" si="8"/>
        <v/>
      </c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  <c r="AZ86" s="31"/>
      <c r="BA86" s="31"/>
      <c r="BB86" s="31"/>
      <c r="BC86" s="31"/>
      <c r="BD86" s="31"/>
      <c r="BE86" s="31"/>
      <c r="BF86" s="31"/>
      <c r="BG86" s="31"/>
      <c r="BH86" s="31"/>
      <c r="BI86" s="31"/>
      <c r="BJ86" s="31"/>
      <c r="BK86" s="31"/>
      <c r="BL86" s="31"/>
      <c r="BM86" s="31"/>
      <c r="BN86" s="31"/>
      <c r="BO86" s="31"/>
      <c r="BP86" s="31"/>
      <c r="BQ86" s="31"/>
      <c r="BR86" s="31"/>
      <c r="BS86" s="31"/>
      <c r="BT86" s="31"/>
      <c r="BU86" s="31"/>
      <c r="BV86" s="31"/>
      <c r="BW86" s="31"/>
      <c r="BX86" s="31"/>
      <c r="BY86" s="31"/>
      <c r="BZ86" s="31"/>
      <c r="CA86" s="31"/>
      <c r="CB86" s="31"/>
      <c r="CC86" s="31"/>
      <c r="CD86" s="31"/>
      <c r="CE86" s="31"/>
      <c r="CF86" s="31"/>
      <c r="CG86" s="31"/>
      <c r="CH86" s="31"/>
      <c r="CI86" s="31"/>
      <c r="CJ86" s="31"/>
      <c r="CK86" s="31"/>
      <c r="CL86" s="31"/>
      <c r="CM86" s="31"/>
      <c r="CN86" s="31"/>
      <c r="CO86" s="31"/>
      <c r="CP86" s="31"/>
      <c r="CQ86" s="31"/>
      <c r="CR86" s="31"/>
      <c r="CS86" s="31"/>
      <c r="CT86" s="31"/>
      <c r="CU86" s="31"/>
      <c r="CV86" s="31"/>
      <c r="CW86" s="31"/>
      <c r="CX86" s="31"/>
      <c r="CY86" s="31"/>
      <c r="CZ86" s="31"/>
      <c r="DA86" s="31"/>
      <c r="DB86" s="31"/>
      <c r="DC86" s="31"/>
      <c r="DD86" s="31"/>
      <c r="DE86" s="31"/>
      <c r="DF86" s="31"/>
      <c r="DG86" s="31"/>
      <c r="DH86" s="31"/>
      <c r="DI86" s="31"/>
      <c r="DJ86" s="31"/>
      <c r="DK86" s="31"/>
      <c r="DL86" s="31"/>
      <c r="DM86" s="31"/>
      <c r="DN86" s="31"/>
      <c r="DO86" s="31"/>
      <c r="DP86" s="31"/>
      <c r="DQ86" s="31"/>
      <c r="DR86" s="31"/>
      <c r="DS86" s="31"/>
      <c r="DT86" s="31"/>
      <c r="DU86" s="31"/>
      <c r="DV86" s="31"/>
      <c r="DW86" s="31"/>
      <c r="DX86" s="31"/>
      <c r="DY86" s="31"/>
      <c r="DZ86" s="31"/>
      <c r="EA86" s="31"/>
      <c r="EB86" s="31"/>
      <c r="EC86" s="31"/>
      <c r="ED86" s="31"/>
      <c r="EE86" s="31"/>
      <c r="EF86" s="31"/>
      <c r="EG86" s="31"/>
      <c r="EH86" s="31"/>
      <c r="EI86" s="31"/>
      <c r="EJ86" s="31"/>
      <c r="EK86" s="31"/>
      <c r="EL86" s="31"/>
      <c r="EM86" s="31"/>
      <c r="EN86" s="31"/>
      <c r="EO86" s="31"/>
      <c r="EP86" s="31"/>
      <c r="EQ86" s="31"/>
      <c r="ER86" s="31"/>
      <c r="ES86" s="31"/>
      <c r="ET86" s="31"/>
      <c r="EU86" s="31"/>
      <c r="EV86" s="31"/>
      <c r="EW86" s="31"/>
      <c r="EX86" s="31"/>
      <c r="EY86" s="31"/>
      <c r="EZ86" s="31"/>
      <c r="FA86" s="31"/>
      <c r="FB86" s="31"/>
      <c r="FC86" s="31"/>
      <c r="FD86" s="31"/>
      <c r="FE86" s="31"/>
      <c r="FF86" s="31"/>
      <c r="FG86" s="31"/>
      <c r="FH86" s="31"/>
      <c r="FI86" s="31"/>
      <c r="FJ86" s="31"/>
      <c r="FK86" s="31"/>
      <c r="FL86" s="31"/>
      <c r="FM86" s="31"/>
      <c r="FN86" s="31"/>
      <c r="FO86" s="31"/>
      <c r="FP86" s="31"/>
      <c r="FQ86" s="31"/>
      <c r="FR86" s="31"/>
      <c r="FS86" s="31"/>
      <c r="FT86" s="31"/>
      <c r="FU86" s="31"/>
      <c r="FV86" s="31"/>
      <c r="FW86" s="31"/>
      <c r="FX86" s="31"/>
      <c r="FY86" s="31"/>
      <c r="FZ86" s="31"/>
      <c r="GA86" s="31"/>
      <c r="GB86" s="31"/>
      <c r="GC86" s="31"/>
      <c r="GD86" s="31"/>
      <c r="GE86" s="31"/>
      <c r="GF86" s="31"/>
      <c r="GG86" s="31"/>
      <c r="GH86" s="31"/>
      <c r="GI86" s="31"/>
      <c r="GJ86" s="31"/>
      <c r="GK86" s="31"/>
      <c r="GL86" s="31"/>
      <c r="GM86" s="31"/>
      <c r="GN86" s="31"/>
      <c r="GO86" s="31"/>
      <c r="GP86" s="31"/>
      <c r="GQ86" s="31"/>
      <c r="GR86" s="31"/>
      <c r="GS86" s="31"/>
      <c r="GT86" s="31"/>
      <c r="GU86" s="31"/>
      <c r="GV86" s="31"/>
      <c r="GW86" s="31"/>
      <c r="GX86" s="31"/>
      <c r="GY86" s="31"/>
      <c r="GZ86" s="31"/>
      <c r="HA86" s="31"/>
      <c r="HB86" s="31"/>
      <c r="HC86" s="31"/>
      <c r="HD86" s="31"/>
      <c r="HE86" s="31"/>
      <c r="HF86" s="31"/>
      <c r="HG86" s="31"/>
      <c r="HH86" s="31"/>
      <c r="HI86" s="31"/>
      <c r="HJ86" s="31"/>
      <c r="HK86" s="31"/>
      <c r="HL86" s="31"/>
      <c r="HM86" s="31"/>
      <c r="HN86" s="31"/>
      <c r="HO86" s="31"/>
      <c r="HP86" s="31"/>
      <c r="HQ86" s="31"/>
      <c r="HR86" s="31"/>
      <c r="HS86" s="31"/>
      <c r="HT86" s="31"/>
      <c r="HU86" s="31"/>
      <c r="HV86" s="31"/>
      <c r="HW86" s="31"/>
      <c r="HX86" s="31"/>
      <c r="HY86" s="31"/>
      <c r="HZ86" s="31"/>
      <c r="IA86" s="31"/>
      <c r="IB86" s="31"/>
      <c r="IC86" s="31"/>
      <c r="ID86" s="31"/>
      <c r="IE86" s="31"/>
      <c r="IF86" s="31"/>
      <c r="IG86" s="31"/>
      <c r="IH86" s="31"/>
      <c r="II86" s="31"/>
      <c r="IJ86" s="31"/>
      <c r="IK86" s="31"/>
      <c r="IL86" s="31"/>
      <c r="IM86" s="31"/>
      <c r="IN86" s="31"/>
      <c r="IO86" s="31"/>
      <c r="IP86" s="31"/>
      <c r="IQ86" s="31"/>
      <c r="IR86" s="31"/>
      <c r="IS86" s="31"/>
      <c r="IT86" s="31"/>
      <c r="IU86" s="31"/>
      <c r="IV86" s="31"/>
      <c r="IW86" s="31"/>
      <c r="IX86" s="31"/>
      <c r="IY86" s="31"/>
      <c r="IZ86" s="31"/>
      <c r="JA86" s="31"/>
      <c r="JB86" s="31"/>
      <c r="JC86" s="31"/>
      <c r="JD86" s="31"/>
      <c r="JE86" s="31"/>
      <c r="JF86" s="31"/>
      <c r="JG86" s="31"/>
      <c r="JH86" s="31"/>
      <c r="JI86" s="31"/>
      <c r="JJ86" s="31"/>
      <c r="JK86" s="31"/>
      <c r="JL86" s="31"/>
      <c r="JM86" s="31"/>
      <c r="JN86" s="31"/>
      <c r="JO86" s="31"/>
      <c r="JP86" s="31"/>
      <c r="JQ86" s="31"/>
      <c r="JR86" s="31"/>
      <c r="JS86" s="31"/>
      <c r="JT86" s="31"/>
      <c r="JU86" s="31"/>
      <c r="JV86" s="31"/>
      <c r="JW86" s="31"/>
      <c r="JX86" s="31"/>
      <c r="JY86" s="31"/>
      <c r="JZ86" s="31"/>
      <c r="KA86" s="31"/>
      <c r="KB86" s="31"/>
      <c r="KC86" s="31"/>
      <c r="KD86" s="31"/>
      <c r="KE86" s="31"/>
      <c r="KF86" s="31"/>
      <c r="KG86" s="31"/>
      <c r="KH86" s="31"/>
      <c r="KI86" s="31"/>
      <c r="KJ86" s="31"/>
      <c r="KK86" s="31"/>
      <c r="KL86" s="31"/>
      <c r="KM86" s="31"/>
      <c r="KN86" s="31"/>
      <c r="KO86" s="31"/>
      <c r="KP86" s="31"/>
      <c r="KQ86" s="31"/>
      <c r="KR86" s="31"/>
      <c r="KS86" s="31"/>
      <c r="KT86" s="31"/>
      <c r="KU86" s="31"/>
      <c r="KV86" s="31"/>
      <c r="KW86" s="31"/>
      <c r="KX86" s="31"/>
      <c r="KY86" s="31"/>
      <c r="KZ86" s="31"/>
      <c r="LA86" s="31"/>
      <c r="LB86" s="31"/>
      <c r="LC86" s="31"/>
      <c r="LD86" s="31"/>
      <c r="LE86" s="31"/>
      <c r="LF86" s="31"/>
      <c r="LG86" s="31"/>
      <c r="LH86" s="31"/>
      <c r="LI86" s="31"/>
      <c r="LJ86" s="31"/>
      <c r="LK86" s="31"/>
      <c r="LL86" s="31"/>
      <c r="LM86" s="31"/>
      <c r="LN86" s="31"/>
      <c r="LO86" s="31"/>
      <c r="LP86" s="31"/>
      <c r="LQ86" s="31"/>
      <c r="LR86" s="31"/>
      <c r="LS86" s="31"/>
      <c r="LT86" s="31"/>
      <c r="LU86" s="31"/>
      <c r="LV86" s="31"/>
      <c r="LW86" s="31"/>
      <c r="LX86" s="31"/>
      <c r="LY86" s="31"/>
      <c r="LZ86" s="31"/>
      <c r="MA86" s="31"/>
      <c r="MB86" s="31"/>
      <c r="MC86" s="31"/>
      <c r="MD86" s="31"/>
      <c r="ME86" s="31"/>
      <c r="MF86" s="31"/>
      <c r="MG86" s="31"/>
      <c r="MH86" s="31"/>
      <c r="MI86" s="31"/>
      <c r="MJ86" s="31"/>
      <c r="MK86" s="31"/>
      <c r="ML86" s="31"/>
      <c r="MM86" s="31"/>
      <c r="MN86" s="31"/>
      <c r="MO86" s="31"/>
      <c r="MP86" s="31"/>
      <c r="MQ86" s="31"/>
      <c r="MR86" s="31"/>
      <c r="MS86" s="31"/>
      <c r="MT86" s="31"/>
      <c r="MU86" s="31"/>
      <c r="MV86" s="31"/>
      <c r="MW86" s="31"/>
      <c r="MX86" s="31"/>
      <c r="MY86" s="31"/>
      <c r="MZ86" s="31"/>
      <c r="NA86" s="31"/>
      <c r="NB86" s="31"/>
      <c r="NC86" s="31"/>
      <c r="ND86" s="31"/>
      <c r="NE86" s="31"/>
      <c r="NF86" s="31"/>
      <c r="NG86" s="31"/>
      <c r="NH86" s="31"/>
      <c r="NI86" s="31"/>
      <c r="NJ86" s="31"/>
      <c r="NK86" s="31"/>
      <c r="NL86" s="31"/>
      <c r="NM86" s="31"/>
      <c r="NN86" s="31"/>
      <c r="NO86" s="31"/>
      <c r="NP86" s="31"/>
      <c r="NQ86" s="31"/>
      <c r="NR86" s="31"/>
      <c r="NS86" s="31"/>
      <c r="NT86" s="31"/>
      <c r="NU86" s="31"/>
      <c r="NV86" s="31"/>
      <c r="NW86" s="31"/>
      <c r="NX86" s="31"/>
      <c r="NY86" s="31"/>
      <c r="NZ86" s="31"/>
      <c r="OA86" s="31"/>
      <c r="OB86" s="31"/>
      <c r="OC86" s="31"/>
      <c r="OD86" s="31"/>
      <c r="OE86" s="31"/>
      <c r="OF86" s="31"/>
      <c r="OG86" s="31"/>
      <c r="OH86" s="31"/>
      <c r="OI86" s="31"/>
      <c r="OJ86" s="31"/>
      <c r="OK86" s="31"/>
      <c r="OL86" s="31"/>
      <c r="OM86" s="31"/>
      <c r="ON86" s="31"/>
      <c r="OO86" s="31"/>
      <c r="OP86" s="31"/>
      <c r="OQ86" s="31"/>
      <c r="OR86" s="31"/>
      <c r="OS86" s="31"/>
      <c r="OT86" s="31"/>
      <c r="OU86" s="31"/>
      <c r="OV86" s="31"/>
      <c r="OW86" s="31"/>
      <c r="OX86" s="31"/>
      <c r="OY86" s="31"/>
      <c r="OZ86" s="31"/>
      <c r="PA86" s="31"/>
      <c r="PB86" s="31"/>
      <c r="PC86" s="31"/>
      <c r="PD86" s="31"/>
      <c r="PE86" s="31"/>
      <c r="PF86" s="31"/>
      <c r="PG86" s="31"/>
      <c r="PH86" s="31"/>
      <c r="PI86" s="31"/>
      <c r="PJ86" s="31"/>
      <c r="PK86" s="31"/>
      <c r="PL86" s="31"/>
      <c r="PM86" s="31"/>
      <c r="PN86" s="31"/>
      <c r="PO86" s="31"/>
      <c r="PP86" s="31"/>
      <c r="PQ86" s="31"/>
      <c r="PR86" s="31"/>
      <c r="PS86" s="31"/>
      <c r="PT86" s="31"/>
      <c r="PU86" s="31"/>
      <c r="PV86" s="31"/>
      <c r="PW86" s="31"/>
      <c r="PX86" s="31"/>
      <c r="PY86" s="31"/>
      <c r="PZ86" s="31"/>
      <c r="QA86" s="31"/>
      <c r="QB86" s="31"/>
      <c r="QC86" s="31"/>
    </row>
    <row r="87" spans="1:445" x14ac:dyDescent="0.3">
      <c r="A87" s="37" t="s">
        <v>74</v>
      </c>
      <c r="B87" s="33" t="s">
        <v>49</v>
      </c>
      <c r="C87" s="33">
        <v>85</v>
      </c>
      <c r="D87" s="33" t="s">
        <v>41</v>
      </c>
      <c r="E87" s="33"/>
      <c r="F87" s="33">
        <v>695</v>
      </c>
      <c r="G87" s="33">
        <v>55</v>
      </c>
      <c r="H87" s="33"/>
      <c r="I87" s="33">
        <v>75</v>
      </c>
      <c r="J87" s="41">
        <v>75</v>
      </c>
      <c r="K87" s="33">
        <v>75</v>
      </c>
      <c r="L87" s="33">
        <v>75</v>
      </c>
      <c r="M87" s="33">
        <v>75</v>
      </c>
      <c r="N87" s="33">
        <v>75</v>
      </c>
      <c r="O87" s="33">
        <v>75</v>
      </c>
      <c r="P87" s="33">
        <v>115</v>
      </c>
      <c r="Q87" s="33"/>
      <c r="R87" s="33"/>
      <c r="S87" s="33"/>
      <c r="T87" s="34">
        <f t="shared" si="5"/>
        <v>695</v>
      </c>
      <c r="U87" s="34">
        <f t="shared" si="6"/>
        <v>0</v>
      </c>
      <c r="V87" s="35">
        <f t="shared" si="7"/>
        <v>1</v>
      </c>
      <c r="W87" s="13"/>
      <c r="X87" s="36" t="str">
        <f t="shared" si="8"/>
        <v/>
      </c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  <c r="AZ87" s="31"/>
      <c r="BA87" s="31"/>
      <c r="BB87" s="31"/>
      <c r="BC87" s="31"/>
      <c r="BD87" s="31"/>
      <c r="BE87" s="31"/>
      <c r="BF87" s="31"/>
      <c r="BG87" s="31"/>
      <c r="BH87" s="31"/>
      <c r="BI87" s="31"/>
      <c r="BJ87" s="31"/>
      <c r="BK87" s="31"/>
      <c r="BL87" s="31"/>
      <c r="BM87" s="31"/>
      <c r="BN87" s="31"/>
      <c r="BO87" s="31"/>
      <c r="BP87" s="31"/>
      <c r="BQ87" s="31"/>
      <c r="BR87" s="31"/>
      <c r="BS87" s="31"/>
      <c r="BT87" s="31"/>
      <c r="BU87" s="31"/>
      <c r="BV87" s="31"/>
      <c r="BW87" s="31"/>
      <c r="BX87" s="31"/>
      <c r="BY87" s="31"/>
      <c r="BZ87" s="31"/>
      <c r="CA87" s="31"/>
      <c r="CB87" s="31"/>
      <c r="CC87" s="31"/>
      <c r="CD87" s="31"/>
      <c r="CE87" s="31"/>
      <c r="CF87" s="31"/>
      <c r="CG87" s="31"/>
      <c r="CH87" s="31"/>
      <c r="CI87" s="31"/>
      <c r="CJ87" s="31"/>
      <c r="CK87" s="31"/>
      <c r="CL87" s="31"/>
      <c r="CM87" s="31"/>
      <c r="CN87" s="31"/>
      <c r="CO87" s="31"/>
      <c r="CP87" s="31"/>
      <c r="CQ87" s="31"/>
      <c r="CR87" s="31"/>
      <c r="CS87" s="31"/>
      <c r="CT87" s="31"/>
      <c r="CU87" s="31"/>
      <c r="CV87" s="31"/>
      <c r="CW87" s="31"/>
      <c r="CX87" s="31"/>
      <c r="CY87" s="31"/>
      <c r="CZ87" s="31"/>
      <c r="DA87" s="31"/>
      <c r="DB87" s="31"/>
      <c r="DC87" s="31"/>
      <c r="DD87" s="31"/>
      <c r="DE87" s="31"/>
      <c r="DF87" s="31"/>
      <c r="DG87" s="31"/>
      <c r="DH87" s="31"/>
      <c r="DI87" s="31"/>
      <c r="DJ87" s="31"/>
      <c r="DK87" s="31"/>
      <c r="DL87" s="31"/>
      <c r="DM87" s="31"/>
      <c r="DN87" s="31"/>
      <c r="DO87" s="31"/>
      <c r="DP87" s="31"/>
      <c r="DQ87" s="31"/>
      <c r="DR87" s="31"/>
      <c r="DS87" s="31"/>
      <c r="DT87" s="31"/>
      <c r="DU87" s="31"/>
      <c r="DV87" s="31"/>
      <c r="DW87" s="31"/>
      <c r="DX87" s="31"/>
      <c r="DY87" s="31"/>
      <c r="DZ87" s="31"/>
      <c r="EA87" s="31"/>
      <c r="EB87" s="31"/>
      <c r="EC87" s="31"/>
      <c r="ED87" s="31"/>
      <c r="EE87" s="31"/>
      <c r="EF87" s="31"/>
      <c r="EG87" s="31"/>
      <c r="EH87" s="31"/>
      <c r="EI87" s="31"/>
      <c r="EJ87" s="31"/>
      <c r="EK87" s="31"/>
      <c r="EL87" s="31"/>
      <c r="EM87" s="31"/>
      <c r="EN87" s="31"/>
      <c r="EO87" s="31"/>
      <c r="EP87" s="31"/>
      <c r="EQ87" s="31"/>
      <c r="ER87" s="31"/>
      <c r="ES87" s="31"/>
      <c r="ET87" s="31"/>
      <c r="EU87" s="31"/>
      <c r="EV87" s="31"/>
      <c r="EW87" s="31"/>
      <c r="EX87" s="31"/>
      <c r="EY87" s="31"/>
      <c r="EZ87" s="31"/>
      <c r="FA87" s="31"/>
      <c r="FB87" s="31"/>
      <c r="FC87" s="31"/>
      <c r="FD87" s="31"/>
      <c r="FE87" s="31"/>
      <c r="FF87" s="31"/>
      <c r="FG87" s="31"/>
      <c r="FH87" s="31"/>
      <c r="FI87" s="31"/>
      <c r="FJ87" s="31"/>
      <c r="FK87" s="31"/>
      <c r="FL87" s="31"/>
      <c r="FM87" s="31"/>
      <c r="FN87" s="31"/>
      <c r="FO87" s="31"/>
      <c r="FP87" s="31"/>
      <c r="FQ87" s="31"/>
      <c r="FR87" s="31"/>
      <c r="FS87" s="31"/>
      <c r="FT87" s="31"/>
      <c r="FU87" s="31"/>
      <c r="FV87" s="31"/>
      <c r="FW87" s="31"/>
      <c r="FX87" s="31"/>
      <c r="FY87" s="31"/>
      <c r="FZ87" s="31"/>
      <c r="GA87" s="31"/>
      <c r="GB87" s="31"/>
      <c r="GC87" s="31"/>
      <c r="GD87" s="31"/>
      <c r="GE87" s="31"/>
      <c r="GF87" s="31"/>
      <c r="GG87" s="31"/>
      <c r="GH87" s="31"/>
      <c r="GI87" s="31"/>
      <c r="GJ87" s="31"/>
      <c r="GK87" s="31"/>
      <c r="GL87" s="31"/>
      <c r="GM87" s="31"/>
      <c r="GN87" s="31"/>
      <c r="GO87" s="31"/>
      <c r="GP87" s="31"/>
      <c r="GQ87" s="31"/>
      <c r="GR87" s="31"/>
      <c r="GS87" s="31"/>
      <c r="GT87" s="31"/>
      <c r="GU87" s="31"/>
      <c r="GV87" s="31"/>
      <c r="GW87" s="31"/>
      <c r="GX87" s="31"/>
      <c r="GY87" s="31"/>
      <c r="GZ87" s="31"/>
      <c r="HA87" s="31"/>
      <c r="HB87" s="31"/>
      <c r="HC87" s="31"/>
      <c r="HD87" s="31"/>
      <c r="HE87" s="31"/>
      <c r="HF87" s="31"/>
      <c r="HG87" s="31"/>
      <c r="HH87" s="31"/>
      <c r="HI87" s="31"/>
      <c r="HJ87" s="31"/>
      <c r="HK87" s="31"/>
      <c r="HL87" s="31"/>
      <c r="HM87" s="31"/>
      <c r="HN87" s="31"/>
      <c r="HO87" s="31"/>
      <c r="HP87" s="31"/>
      <c r="HQ87" s="31"/>
      <c r="HR87" s="31"/>
      <c r="HS87" s="31"/>
      <c r="HT87" s="31"/>
      <c r="HU87" s="31"/>
      <c r="HV87" s="31"/>
      <c r="HW87" s="31"/>
      <c r="HX87" s="31"/>
      <c r="HY87" s="31"/>
      <c r="HZ87" s="31"/>
      <c r="IA87" s="31"/>
      <c r="IB87" s="31"/>
      <c r="IC87" s="31"/>
      <c r="ID87" s="31"/>
      <c r="IE87" s="31"/>
      <c r="IF87" s="31"/>
      <c r="IG87" s="31"/>
      <c r="IH87" s="31"/>
      <c r="II87" s="31"/>
      <c r="IJ87" s="31"/>
      <c r="IK87" s="31"/>
      <c r="IL87" s="31"/>
      <c r="IM87" s="31"/>
      <c r="IN87" s="31"/>
      <c r="IO87" s="31"/>
      <c r="IP87" s="31"/>
      <c r="IQ87" s="31"/>
      <c r="IR87" s="31"/>
      <c r="IS87" s="31"/>
      <c r="IT87" s="31"/>
      <c r="IU87" s="31"/>
      <c r="IV87" s="31"/>
      <c r="IW87" s="31"/>
      <c r="IX87" s="31"/>
      <c r="IY87" s="31"/>
      <c r="IZ87" s="31"/>
      <c r="JA87" s="31"/>
      <c r="JB87" s="31"/>
      <c r="JC87" s="31"/>
      <c r="JD87" s="31"/>
      <c r="JE87" s="31"/>
      <c r="JF87" s="31"/>
      <c r="JG87" s="31"/>
      <c r="JH87" s="31"/>
      <c r="JI87" s="31"/>
      <c r="JJ87" s="31"/>
      <c r="JK87" s="31"/>
      <c r="JL87" s="31"/>
      <c r="JM87" s="31"/>
      <c r="JN87" s="31"/>
      <c r="JO87" s="31"/>
      <c r="JP87" s="31"/>
      <c r="JQ87" s="31"/>
      <c r="JR87" s="31"/>
      <c r="JS87" s="31"/>
      <c r="JT87" s="31"/>
      <c r="JU87" s="31"/>
      <c r="JV87" s="31"/>
      <c r="JW87" s="31"/>
      <c r="JX87" s="31"/>
      <c r="JY87" s="31"/>
      <c r="JZ87" s="31"/>
      <c r="KA87" s="31"/>
      <c r="KB87" s="31"/>
      <c r="KC87" s="31"/>
      <c r="KD87" s="31"/>
      <c r="KE87" s="31"/>
      <c r="KF87" s="31"/>
      <c r="KG87" s="31"/>
      <c r="KH87" s="31"/>
      <c r="KI87" s="31"/>
      <c r="KJ87" s="31"/>
      <c r="KK87" s="31"/>
      <c r="KL87" s="31"/>
      <c r="KM87" s="31"/>
      <c r="KN87" s="31"/>
      <c r="KO87" s="31"/>
      <c r="KP87" s="31"/>
      <c r="KQ87" s="31"/>
      <c r="KR87" s="31"/>
      <c r="KS87" s="31"/>
      <c r="KT87" s="31"/>
      <c r="KU87" s="31"/>
      <c r="KV87" s="31"/>
      <c r="KW87" s="31"/>
      <c r="KX87" s="31"/>
      <c r="KY87" s="31"/>
      <c r="KZ87" s="31"/>
      <c r="LA87" s="31"/>
      <c r="LB87" s="31"/>
      <c r="LC87" s="31"/>
      <c r="LD87" s="31"/>
      <c r="LE87" s="31"/>
      <c r="LF87" s="31"/>
      <c r="LG87" s="31"/>
      <c r="LH87" s="31"/>
      <c r="LI87" s="31"/>
      <c r="LJ87" s="31"/>
      <c r="LK87" s="31"/>
      <c r="LL87" s="31"/>
      <c r="LM87" s="31"/>
      <c r="LN87" s="31"/>
      <c r="LO87" s="31"/>
      <c r="LP87" s="31"/>
      <c r="LQ87" s="31"/>
      <c r="LR87" s="31"/>
      <c r="LS87" s="31"/>
      <c r="LT87" s="31"/>
      <c r="LU87" s="31"/>
      <c r="LV87" s="31"/>
      <c r="LW87" s="31"/>
      <c r="LX87" s="31"/>
      <c r="LY87" s="31"/>
      <c r="LZ87" s="31"/>
      <c r="MA87" s="31"/>
      <c r="MB87" s="31"/>
      <c r="MC87" s="31"/>
      <c r="MD87" s="31"/>
      <c r="ME87" s="31"/>
      <c r="MF87" s="31"/>
      <c r="MG87" s="31"/>
      <c r="MH87" s="31"/>
      <c r="MI87" s="31"/>
      <c r="MJ87" s="31"/>
      <c r="MK87" s="31"/>
      <c r="ML87" s="31"/>
      <c r="MM87" s="31"/>
      <c r="MN87" s="31"/>
      <c r="MO87" s="31"/>
      <c r="MP87" s="31"/>
      <c r="MQ87" s="31"/>
      <c r="MR87" s="31"/>
      <c r="MS87" s="31"/>
      <c r="MT87" s="31"/>
      <c r="MU87" s="31"/>
      <c r="MV87" s="31"/>
      <c r="MW87" s="31"/>
      <c r="MX87" s="31"/>
      <c r="MY87" s="31"/>
      <c r="MZ87" s="31"/>
      <c r="NA87" s="31"/>
      <c r="NB87" s="31"/>
      <c r="NC87" s="31"/>
      <c r="ND87" s="31"/>
      <c r="NE87" s="31"/>
      <c r="NF87" s="31"/>
      <c r="NG87" s="31"/>
      <c r="NH87" s="31"/>
      <c r="NI87" s="31"/>
      <c r="NJ87" s="31"/>
      <c r="NK87" s="31"/>
      <c r="NL87" s="31"/>
      <c r="NM87" s="31"/>
      <c r="NN87" s="31"/>
      <c r="NO87" s="31"/>
      <c r="NP87" s="31"/>
      <c r="NQ87" s="31"/>
      <c r="NR87" s="31"/>
      <c r="NS87" s="31"/>
      <c r="NT87" s="31"/>
      <c r="NU87" s="31"/>
      <c r="NV87" s="31"/>
      <c r="NW87" s="31"/>
      <c r="NX87" s="31"/>
      <c r="NY87" s="31"/>
      <c r="NZ87" s="31"/>
      <c r="OA87" s="31"/>
      <c r="OB87" s="31"/>
      <c r="OC87" s="31"/>
      <c r="OD87" s="31"/>
      <c r="OE87" s="31"/>
      <c r="OF87" s="31"/>
      <c r="OG87" s="31"/>
      <c r="OH87" s="31"/>
      <c r="OI87" s="31"/>
      <c r="OJ87" s="31"/>
      <c r="OK87" s="31"/>
      <c r="OL87" s="31"/>
      <c r="OM87" s="31"/>
      <c r="ON87" s="31"/>
      <c r="OO87" s="31"/>
      <c r="OP87" s="31"/>
      <c r="OQ87" s="31"/>
      <c r="OR87" s="31"/>
      <c r="OS87" s="31"/>
      <c r="OT87" s="31"/>
      <c r="OU87" s="31"/>
      <c r="OV87" s="31"/>
      <c r="OW87" s="31"/>
      <c r="OX87" s="31"/>
      <c r="OY87" s="31"/>
      <c r="OZ87" s="31"/>
      <c r="PA87" s="31"/>
      <c r="PB87" s="31"/>
      <c r="PC87" s="31"/>
      <c r="PD87" s="31"/>
      <c r="PE87" s="31"/>
      <c r="PF87" s="31"/>
      <c r="PG87" s="31"/>
      <c r="PH87" s="31"/>
      <c r="PI87" s="31"/>
      <c r="PJ87" s="31"/>
      <c r="PK87" s="31"/>
      <c r="PL87" s="31"/>
      <c r="PM87" s="31"/>
      <c r="PN87" s="31"/>
      <c r="PO87" s="31"/>
      <c r="PP87" s="31"/>
      <c r="PQ87" s="31"/>
      <c r="PR87" s="31"/>
      <c r="PS87" s="31"/>
      <c r="PT87" s="31"/>
      <c r="PU87" s="31"/>
      <c r="PV87" s="31"/>
      <c r="PW87" s="31"/>
      <c r="PX87" s="31"/>
      <c r="PY87" s="31"/>
      <c r="PZ87" s="31"/>
      <c r="QA87" s="31"/>
      <c r="QB87" s="31"/>
      <c r="QC87" s="31"/>
    </row>
    <row r="88" spans="1:445" x14ac:dyDescent="0.3">
      <c r="A88" s="37" t="s">
        <v>970</v>
      </c>
      <c r="B88" s="33" t="s">
        <v>49</v>
      </c>
      <c r="C88" s="33"/>
      <c r="D88" s="33"/>
      <c r="E88" s="33"/>
      <c r="F88" s="33">
        <v>720</v>
      </c>
      <c r="G88" s="33"/>
      <c r="H88" s="33"/>
      <c r="I88" s="33"/>
      <c r="J88" s="39">
        <v>240</v>
      </c>
      <c r="K88" s="33"/>
      <c r="L88" s="33">
        <v>240</v>
      </c>
      <c r="M88" s="33">
        <v>240</v>
      </c>
      <c r="N88" s="33"/>
      <c r="O88" s="33"/>
      <c r="P88" s="33"/>
      <c r="Q88" s="33"/>
      <c r="R88" s="33"/>
      <c r="S88" s="33"/>
      <c r="T88" s="34">
        <f t="shared" si="5"/>
        <v>720</v>
      </c>
      <c r="U88" s="34">
        <f t="shared" si="6"/>
        <v>0</v>
      </c>
      <c r="V88" s="35">
        <f t="shared" si="7"/>
        <v>1</v>
      </c>
      <c r="W88" s="13"/>
      <c r="X88" s="36" t="str">
        <f t="shared" si="8"/>
        <v/>
      </c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  <c r="AZ88" s="31"/>
      <c r="BA88" s="31"/>
      <c r="BB88" s="31"/>
      <c r="BC88" s="31"/>
      <c r="BD88" s="31"/>
      <c r="BE88" s="31"/>
      <c r="BF88" s="31"/>
      <c r="BG88" s="31"/>
      <c r="BH88" s="31"/>
      <c r="BI88" s="31"/>
      <c r="BJ88" s="31"/>
      <c r="BK88" s="31"/>
      <c r="BL88" s="31"/>
      <c r="BM88" s="31"/>
      <c r="BN88" s="31"/>
      <c r="BO88" s="31"/>
      <c r="BP88" s="31"/>
      <c r="BQ88" s="31"/>
      <c r="BR88" s="31"/>
      <c r="BS88" s="31"/>
      <c r="BT88" s="31"/>
      <c r="BU88" s="31"/>
      <c r="BV88" s="31"/>
      <c r="BW88" s="31"/>
      <c r="BX88" s="31"/>
      <c r="BY88" s="31"/>
      <c r="BZ88" s="31"/>
      <c r="CA88" s="31"/>
      <c r="CB88" s="31"/>
      <c r="CC88" s="31"/>
      <c r="CD88" s="31"/>
      <c r="CE88" s="31"/>
      <c r="CF88" s="31"/>
      <c r="CG88" s="31"/>
      <c r="CH88" s="31"/>
      <c r="CI88" s="31"/>
      <c r="CJ88" s="31"/>
      <c r="CK88" s="31"/>
      <c r="CL88" s="31"/>
      <c r="CM88" s="31"/>
      <c r="CN88" s="31"/>
      <c r="CO88" s="31"/>
      <c r="CP88" s="31"/>
      <c r="CQ88" s="31"/>
      <c r="CR88" s="31"/>
      <c r="CS88" s="31"/>
      <c r="CT88" s="31"/>
      <c r="CU88" s="31"/>
      <c r="CV88" s="31"/>
      <c r="CW88" s="31"/>
      <c r="CX88" s="31"/>
      <c r="CY88" s="31"/>
      <c r="CZ88" s="31"/>
      <c r="DA88" s="31"/>
      <c r="DB88" s="31"/>
      <c r="DC88" s="31"/>
      <c r="DD88" s="31"/>
      <c r="DE88" s="31"/>
      <c r="DF88" s="31"/>
      <c r="DG88" s="31"/>
      <c r="DH88" s="31"/>
      <c r="DI88" s="31"/>
      <c r="DJ88" s="31"/>
      <c r="DK88" s="31"/>
      <c r="DL88" s="31"/>
      <c r="DM88" s="31"/>
      <c r="DN88" s="31"/>
      <c r="DO88" s="31"/>
      <c r="DP88" s="31"/>
      <c r="DQ88" s="31"/>
      <c r="DR88" s="31"/>
      <c r="DS88" s="31"/>
      <c r="DT88" s="31"/>
      <c r="DU88" s="31"/>
      <c r="DV88" s="31"/>
      <c r="DW88" s="31"/>
      <c r="DX88" s="31"/>
      <c r="DY88" s="31"/>
      <c r="DZ88" s="31"/>
      <c r="EA88" s="31"/>
      <c r="EB88" s="31"/>
      <c r="EC88" s="31"/>
      <c r="ED88" s="31"/>
      <c r="EE88" s="31"/>
      <c r="EF88" s="31"/>
      <c r="EG88" s="31"/>
      <c r="EH88" s="31"/>
      <c r="EI88" s="31"/>
      <c r="EJ88" s="31"/>
      <c r="EK88" s="31"/>
      <c r="EL88" s="31"/>
      <c r="EM88" s="31"/>
      <c r="EN88" s="31"/>
      <c r="EO88" s="31"/>
      <c r="EP88" s="31"/>
      <c r="EQ88" s="31"/>
      <c r="ER88" s="31"/>
      <c r="ES88" s="31"/>
      <c r="ET88" s="31"/>
      <c r="EU88" s="31"/>
      <c r="EV88" s="31"/>
      <c r="EW88" s="31"/>
      <c r="EX88" s="31"/>
      <c r="EY88" s="31"/>
      <c r="EZ88" s="31"/>
      <c r="FA88" s="31"/>
      <c r="FB88" s="31"/>
      <c r="FC88" s="31"/>
      <c r="FD88" s="31"/>
      <c r="FE88" s="31"/>
      <c r="FF88" s="31"/>
      <c r="FG88" s="31"/>
      <c r="FH88" s="31"/>
      <c r="FI88" s="31"/>
      <c r="FJ88" s="31"/>
      <c r="FK88" s="31"/>
      <c r="FL88" s="31"/>
      <c r="FM88" s="31"/>
      <c r="FN88" s="31"/>
      <c r="FO88" s="31"/>
      <c r="FP88" s="31"/>
      <c r="FQ88" s="31"/>
      <c r="FR88" s="31"/>
      <c r="FS88" s="31"/>
      <c r="FT88" s="31"/>
      <c r="FU88" s="31"/>
      <c r="FV88" s="31"/>
      <c r="FW88" s="31"/>
      <c r="FX88" s="31"/>
      <c r="FY88" s="31"/>
      <c r="FZ88" s="31"/>
      <c r="GA88" s="31"/>
      <c r="GB88" s="31"/>
      <c r="GC88" s="31"/>
      <c r="GD88" s="31"/>
      <c r="GE88" s="31"/>
      <c r="GF88" s="31"/>
      <c r="GG88" s="31"/>
      <c r="GH88" s="31"/>
      <c r="GI88" s="31"/>
      <c r="GJ88" s="31"/>
      <c r="GK88" s="31"/>
      <c r="GL88" s="31"/>
      <c r="GM88" s="31"/>
      <c r="GN88" s="31"/>
      <c r="GO88" s="31"/>
      <c r="GP88" s="31"/>
      <c r="GQ88" s="31"/>
      <c r="GR88" s="31"/>
      <c r="GS88" s="31"/>
      <c r="GT88" s="31"/>
      <c r="GU88" s="31"/>
      <c r="GV88" s="31"/>
      <c r="GW88" s="31"/>
      <c r="GX88" s="31"/>
      <c r="GY88" s="31"/>
      <c r="GZ88" s="31"/>
      <c r="HA88" s="31"/>
      <c r="HB88" s="31"/>
      <c r="HC88" s="31"/>
      <c r="HD88" s="31"/>
      <c r="HE88" s="31"/>
      <c r="HF88" s="31"/>
      <c r="HG88" s="31"/>
      <c r="HH88" s="31"/>
      <c r="HI88" s="31"/>
      <c r="HJ88" s="31"/>
      <c r="HK88" s="31"/>
      <c r="HL88" s="31"/>
      <c r="HM88" s="31"/>
      <c r="HN88" s="31"/>
      <c r="HO88" s="31"/>
      <c r="HP88" s="31"/>
      <c r="HQ88" s="31"/>
      <c r="HR88" s="31"/>
      <c r="HS88" s="31"/>
      <c r="HT88" s="31"/>
      <c r="HU88" s="31"/>
      <c r="HV88" s="31"/>
      <c r="HW88" s="31"/>
      <c r="HX88" s="31"/>
      <c r="HY88" s="31"/>
      <c r="HZ88" s="31"/>
      <c r="IA88" s="31"/>
      <c r="IB88" s="31"/>
      <c r="IC88" s="31"/>
      <c r="ID88" s="31"/>
      <c r="IE88" s="31"/>
      <c r="IF88" s="31"/>
      <c r="IG88" s="31"/>
      <c r="IH88" s="31"/>
      <c r="II88" s="31"/>
      <c r="IJ88" s="31"/>
      <c r="IK88" s="31"/>
      <c r="IL88" s="31"/>
      <c r="IM88" s="31"/>
      <c r="IN88" s="31"/>
      <c r="IO88" s="31"/>
      <c r="IP88" s="31"/>
      <c r="IQ88" s="31"/>
      <c r="IR88" s="31"/>
      <c r="IS88" s="31"/>
      <c r="IT88" s="31"/>
      <c r="IU88" s="31"/>
      <c r="IV88" s="31"/>
      <c r="IW88" s="31"/>
      <c r="IX88" s="31"/>
      <c r="IY88" s="31"/>
      <c r="IZ88" s="31"/>
      <c r="JA88" s="31"/>
      <c r="JB88" s="31"/>
      <c r="JC88" s="31"/>
      <c r="JD88" s="31"/>
      <c r="JE88" s="31"/>
      <c r="JF88" s="31"/>
      <c r="JG88" s="31"/>
      <c r="JH88" s="31"/>
      <c r="JI88" s="31"/>
      <c r="JJ88" s="31"/>
      <c r="JK88" s="31"/>
      <c r="JL88" s="31"/>
      <c r="JM88" s="31"/>
      <c r="JN88" s="31"/>
      <c r="JO88" s="31"/>
      <c r="JP88" s="31"/>
      <c r="JQ88" s="31"/>
      <c r="JR88" s="31"/>
      <c r="JS88" s="31"/>
      <c r="JT88" s="31"/>
      <c r="JU88" s="31"/>
      <c r="JV88" s="31"/>
      <c r="JW88" s="31"/>
      <c r="JX88" s="31"/>
      <c r="JY88" s="31"/>
      <c r="JZ88" s="31"/>
      <c r="KA88" s="31"/>
      <c r="KB88" s="31"/>
      <c r="KC88" s="31"/>
      <c r="KD88" s="31"/>
      <c r="KE88" s="31"/>
      <c r="KF88" s="31"/>
      <c r="KG88" s="31"/>
      <c r="KH88" s="31"/>
      <c r="KI88" s="31"/>
      <c r="KJ88" s="31"/>
      <c r="KK88" s="31"/>
      <c r="KL88" s="31"/>
      <c r="KM88" s="31"/>
      <c r="KN88" s="31"/>
      <c r="KO88" s="31"/>
      <c r="KP88" s="31"/>
      <c r="KQ88" s="31"/>
      <c r="KR88" s="31"/>
      <c r="KS88" s="31"/>
      <c r="KT88" s="31"/>
      <c r="KU88" s="31"/>
      <c r="KV88" s="31"/>
      <c r="KW88" s="31"/>
      <c r="KX88" s="31"/>
      <c r="KY88" s="31"/>
      <c r="KZ88" s="31"/>
      <c r="LA88" s="31"/>
      <c r="LB88" s="31"/>
      <c r="LC88" s="31"/>
      <c r="LD88" s="31"/>
      <c r="LE88" s="31"/>
      <c r="LF88" s="31"/>
      <c r="LG88" s="31"/>
      <c r="LH88" s="31"/>
      <c r="LI88" s="31"/>
      <c r="LJ88" s="31"/>
      <c r="LK88" s="31"/>
      <c r="LL88" s="31"/>
      <c r="LM88" s="31"/>
      <c r="LN88" s="31"/>
      <c r="LO88" s="31"/>
      <c r="LP88" s="31"/>
      <c r="LQ88" s="31"/>
      <c r="LR88" s="31"/>
      <c r="LS88" s="31"/>
      <c r="LT88" s="31"/>
      <c r="LU88" s="31"/>
      <c r="LV88" s="31"/>
      <c r="LW88" s="31"/>
      <c r="LX88" s="31"/>
      <c r="LY88" s="31"/>
      <c r="LZ88" s="31"/>
      <c r="MA88" s="31"/>
      <c r="MB88" s="31"/>
      <c r="MC88" s="31"/>
      <c r="MD88" s="31"/>
      <c r="ME88" s="31"/>
      <c r="MF88" s="31"/>
      <c r="MG88" s="31"/>
      <c r="MH88" s="31"/>
      <c r="MI88" s="31"/>
      <c r="MJ88" s="31"/>
      <c r="MK88" s="31"/>
      <c r="ML88" s="31"/>
      <c r="MM88" s="31"/>
      <c r="MN88" s="31"/>
      <c r="MO88" s="31"/>
      <c r="MP88" s="31"/>
      <c r="MQ88" s="31"/>
      <c r="MR88" s="31"/>
      <c r="MS88" s="31"/>
      <c r="MT88" s="31"/>
      <c r="MU88" s="31"/>
      <c r="MV88" s="31"/>
      <c r="MW88" s="31"/>
      <c r="MX88" s="31"/>
      <c r="MY88" s="31"/>
      <c r="MZ88" s="31"/>
      <c r="NA88" s="31"/>
      <c r="NB88" s="31"/>
      <c r="NC88" s="31"/>
      <c r="ND88" s="31"/>
      <c r="NE88" s="31"/>
      <c r="NF88" s="31"/>
      <c r="NG88" s="31"/>
      <c r="NH88" s="31"/>
      <c r="NI88" s="31"/>
      <c r="NJ88" s="31"/>
      <c r="NK88" s="31"/>
      <c r="NL88" s="31"/>
      <c r="NM88" s="31"/>
      <c r="NN88" s="31"/>
      <c r="NO88" s="31"/>
      <c r="NP88" s="31"/>
      <c r="NQ88" s="31"/>
      <c r="NR88" s="31"/>
      <c r="NS88" s="31"/>
      <c r="NT88" s="31"/>
      <c r="NU88" s="31"/>
      <c r="NV88" s="31"/>
      <c r="NW88" s="31"/>
      <c r="NX88" s="31"/>
      <c r="NY88" s="31"/>
      <c r="NZ88" s="31"/>
      <c r="OA88" s="31"/>
      <c r="OB88" s="31"/>
      <c r="OC88" s="31"/>
      <c r="OD88" s="31"/>
      <c r="OE88" s="31"/>
      <c r="OF88" s="31"/>
      <c r="OG88" s="31"/>
      <c r="OH88" s="31"/>
      <c r="OI88" s="31"/>
      <c r="OJ88" s="31"/>
      <c r="OK88" s="31"/>
      <c r="OL88" s="31"/>
      <c r="OM88" s="31"/>
      <c r="ON88" s="31"/>
      <c r="OO88" s="31"/>
      <c r="OP88" s="31"/>
      <c r="OQ88" s="31"/>
      <c r="OR88" s="31"/>
      <c r="OS88" s="31"/>
      <c r="OT88" s="31"/>
      <c r="OU88" s="31"/>
      <c r="OV88" s="31"/>
      <c r="OW88" s="31"/>
      <c r="OX88" s="31"/>
      <c r="OY88" s="31"/>
      <c r="OZ88" s="31"/>
      <c r="PA88" s="31"/>
      <c r="PB88" s="31"/>
      <c r="PC88" s="31"/>
      <c r="PD88" s="31"/>
      <c r="PE88" s="31"/>
      <c r="PF88" s="31"/>
      <c r="PG88" s="31"/>
      <c r="PH88" s="31"/>
      <c r="PI88" s="31"/>
      <c r="PJ88" s="31"/>
      <c r="PK88" s="31"/>
      <c r="PL88" s="31"/>
      <c r="PM88" s="31"/>
      <c r="PN88" s="31"/>
      <c r="PO88" s="31"/>
      <c r="PP88" s="31"/>
      <c r="PQ88" s="31"/>
      <c r="PR88" s="31"/>
      <c r="PS88" s="31"/>
      <c r="PT88" s="31"/>
      <c r="PU88" s="31"/>
      <c r="PV88" s="31"/>
      <c r="PW88" s="31"/>
      <c r="PX88" s="31"/>
      <c r="PY88" s="31"/>
      <c r="PZ88" s="31"/>
      <c r="QA88" s="31"/>
      <c r="QB88" s="31"/>
      <c r="QC88" s="31"/>
    </row>
    <row r="89" spans="1:445" x14ac:dyDescent="0.3">
      <c r="A89" s="37" t="s">
        <v>866</v>
      </c>
      <c r="B89" s="33" t="s">
        <v>48</v>
      </c>
      <c r="C89" s="33">
        <v>90</v>
      </c>
      <c r="D89" s="33" t="s">
        <v>26</v>
      </c>
      <c r="E89" s="33"/>
      <c r="F89" s="33">
        <v>415</v>
      </c>
      <c r="G89" s="33">
        <v>55</v>
      </c>
      <c r="H89" s="33"/>
      <c r="I89" s="33">
        <v>45</v>
      </c>
      <c r="J89" s="33">
        <v>45</v>
      </c>
      <c r="K89" s="33">
        <v>45</v>
      </c>
      <c r="L89" s="33">
        <v>45</v>
      </c>
      <c r="M89" s="33">
        <v>45</v>
      </c>
      <c r="N89" s="33">
        <v>45</v>
      </c>
      <c r="O89" s="33">
        <v>45</v>
      </c>
      <c r="P89" s="33">
        <v>45</v>
      </c>
      <c r="Q89" s="33"/>
      <c r="R89" s="33"/>
      <c r="S89" s="33"/>
      <c r="T89" s="34">
        <f t="shared" si="5"/>
        <v>415</v>
      </c>
      <c r="U89" s="34">
        <f t="shared" si="6"/>
        <v>0</v>
      </c>
      <c r="V89" s="35">
        <f t="shared" si="7"/>
        <v>1</v>
      </c>
      <c r="W89" s="13"/>
      <c r="X89" s="36" t="str">
        <f t="shared" si="8"/>
        <v/>
      </c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  <c r="AZ89" s="31"/>
      <c r="BA89" s="31"/>
      <c r="BB89" s="31"/>
      <c r="BC89" s="31"/>
      <c r="BD89" s="31"/>
      <c r="BE89" s="31"/>
      <c r="BF89" s="31"/>
      <c r="BG89" s="31"/>
      <c r="BH89" s="31"/>
      <c r="BI89" s="31"/>
      <c r="BJ89" s="31"/>
      <c r="BK89" s="31"/>
      <c r="BL89" s="31"/>
      <c r="BM89" s="31"/>
      <c r="BN89" s="31"/>
      <c r="BO89" s="31"/>
      <c r="BP89" s="31"/>
      <c r="BQ89" s="31"/>
      <c r="BR89" s="31"/>
      <c r="BS89" s="31"/>
      <c r="BT89" s="31"/>
      <c r="BU89" s="31"/>
      <c r="BV89" s="31"/>
      <c r="BW89" s="31"/>
      <c r="BX89" s="31"/>
      <c r="BY89" s="31"/>
      <c r="BZ89" s="31"/>
      <c r="CA89" s="31"/>
      <c r="CB89" s="31"/>
      <c r="CC89" s="31"/>
      <c r="CD89" s="31"/>
      <c r="CE89" s="31"/>
      <c r="CF89" s="31"/>
      <c r="CG89" s="31"/>
      <c r="CH89" s="31"/>
      <c r="CI89" s="31"/>
      <c r="CJ89" s="31"/>
      <c r="CK89" s="31"/>
      <c r="CL89" s="31"/>
      <c r="CM89" s="31"/>
      <c r="CN89" s="31"/>
      <c r="CO89" s="31"/>
      <c r="CP89" s="31"/>
      <c r="CQ89" s="31"/>
      <c r="CR89" s="31"/>
      <c r="CS89" s="31"/>
      <c r="CT89" s="31"/>
      <c r="CU89" s="31"/>
      <c r="CV89" s="31"/>
      <c r="CW89" s="31"/>
      <c r="CX89" s="31"/>
      <c r="CY89" s="31"/>
      <c r="CZ89" s="31"/>
      <c r="DA89" s="31"/>
      <c r="DB89" s="31"/>
      <c r="DC89" s="31"/>
      <c r="DD89" s="31"/>
      <c r="DE89" s="31"/>
      <c r="DF89" s="31"/>
      <c r="DG89" s="31"/>
      <c r="DH89" s="31"/>
      <c r="DI89" s="31"/>
      <c r="DJ89" s="31"/>
      <c r="DK89" s="31"/>
      <c r="DL89" s="31"/>
      <c r="DM89" s="31"/>
      <c r="DN89" s="31"/>
      <c r="DO89" s="31"/>
      <c r="DP89" s="31"/>
      <c r="DQ89" s="31"/>
      <c r="DR89" s="31"/>
      <c r="DS89" s="31"/>
      <c r="DT89" s="31"/>
      <c r="DU89" s="31"/>
      <c r="DV89" s="31"/>
      <c r="DW89" s="31"/>
      <c r="DX89" s="31"/>
      <c r="DY89" s="31"/>
      <c r="DZ89" s="31"/>
      <c r="EA89" s="31"/>
      <c r="EB89" s="31"/>
      <c r="EC89" s="31"/>
      <c r="ED89" s="31"/>
      <c r="EE89" s="31"/>
      <c r="EF89" s="31"/>
      <c r="EG89" s="31"/>
      <c r="EH89" s="31"/>
      <c r="EI89" s="31"/>
      <c r="EJ89" s="31"/>
      <c r="EK89" s="31"/>
      <c r="EL89" s="31"/>
      <c r="EM89" s="31"/>
      <c r="EN89" s="31"/>
      <c r="EO89" s="31"/>
      <c r="EP89" s="31"/>
      <c r="EQ89" s="31"/>
      <c r="ER89" s="31"/>
      <c r="ES89" s="31"/>
      <c r="ET89" s="31"/>
      <c r="EU89" s="31"/>
      <c r="EV89" s="31"/>
      <c r="EW89" s="31"/>
      <c r="EX89" s="31"/>
      <c r="EY89" s="31"/>
      <c r="EZ89" s="31"/>
      <c r="FA89" s="31"/>
      <c r="FB89" s="31"/>
      <c r="FC89" s="31"/>
      <c r="FD89" s="31"/>
      <c r="FE89" s="31"/>
      <c r="FF89" s="31"/>
      <c r="FG89" s="31"/>
      <c r="FH89" s="31"/>
      <c r="FI89" s="31"/>
      <c r="FJ89" s="31"/>
      <c r="FK89" s="31"/>
      <c r="FL89" s="31"/>
      <c r="FM89" s="31"/>
      <c r="FN89" s="31"/>
      <c r="FO89" s="31"/>
      <c r="FP89" s="31"/>
      <c r="FQ89" s="31"/>
      <c r="FR89" s="31"/>
      <c r="FS89" s="31"/>
      <c r="FT89" s="31"/>
      <c r="FU89" s="31"/>
      <c r="FV89" s="31"/>
      <c r="FW89" s="31"/>
      <c r="FX89" s="31"/>
      <c r="FY89" s="31"/>
      <c r="FZ89" s="31"/>
      <c r="GA89" s="31"/>
      <c r="GB89" s="31"/>
      <c r="GC89" s="31"/>
      <c r="GD89" s="31"/>
      <c r="GE89" s="31"/>
      <c r="GF89" s="31"/>
      <c r="GG89" s="31"/>
      <c r="GH89" s="31"/>
      <c r="GI89" s="31"/>
      <c r="GJ89" s="31"/>
      <c r="GK89" s="31"/>
      <c r="GL89" s="31"/>
      <c r="GM89" s="31"/>
      <c r="GN89" s="31"/>
      <c r="GO89" s="31"/>
      <c r="GP89" s="31"/>
      <c r="GQ89" s="31"/>
      <c r="GR89" s="31"/>
      <c r="GS89" s="31"/>
      <c r="GT89" s="31"/>
      <c r="GU89" s="31"/>
      <c r="GV89" s="31"/>
      <c r="GW89" s="31"/>
      <c r="GX89" s="31"/>
      <c r="GY89" s="31"/>
      <c r="GZ89" s="31"/>
      <c r="HA89" s="31"/>
      <c r="HB89" s="31"/>
      <c r="HC89" s="31"/>
      <c r="HD89" s="31"/>
      <c r="HE89" s="31"/>
      <c r="HF89" s="31"/>
      <c r="HG89" s="31"/>
      <c r="HH89" s="31"/>
      <c r="HI89" s="31"/>
      <c r="HJ89" s="31"/>
      <c r="HK89" s="31"/>
      <c r="HL89" s="31"/>
      <c r="HM89" s="31"/>
      <c r="HN89" s="31"/>
      <c r="HO89" s="31"/>
      <c r="HP89" s="31"/>
      <c r="HQ89" s="31"/>
      <c r="HR89" s="31"/>
      <c r="HS89" s="31"/>
      <c r="HT89" s="31"/>
      <c r="HU89" s="31"/>
      <c r="HV89" s="31"/>
      <c r="HW89" s="31"/>
      <c r="HX89" s="31"/>
      <c r="HY89" s="31"/>
      <c r="HZ89" s="31"/>
      <c r="IA89" s="31"/>
      <c r="IB89" s="31"/>
      <c r="IC89" s="31"/>
      <c r="ID89" s="31"/>
      <c r="IE89" s="31"/>
      <c r="IF89" s="31"/>
      <c r="IG89" s="31"/>
      <c r="IH89" s="31"/>
      <c r="II89" s="31"/>
      <c r="IJ89" s="31"/>
      <c r="IK89" s="31"/>
      <c r="IL89" s="31"/>
      <c r="IM89" s="31"/>
      <c r="IN89" s="31"/>
      <c r="IO89" s="31"/>
      <c r="IP89" s="31"/>
      <c r="IQ89" s="31"/>
      <c r="IR89" s="31"/>
      <c r="IS89" s="31"/>
      <c r="IT89" s="31"/>
      <c r="IU89" s="31"/>
      <c r="IV89" s="31"/>
      <c r="IW89" s="31"/>
      <c r="IX89" s="31"/>
      <c r="IY89" s="31"/>
      <c r="IZ89" s="31"/>
      <c r="JA89" s="31"/>
      <c r="JB89" s="31"/>
      <c r="JC89" s="31"/>
      <c r="JD89" s="31"/>
      <c r="JE89" s="31"/>
      <c r="JF89" s="31"/>
      <c r="JG89" s="31"/>
      <c r="JH89" s="31"/>
      <c r="JI89" s="31"/>
      <c r="JJ89" s="31"/>
      <c r="JK89" s="31"/>
      <c r="JL89" s="31"/>
      <c r="JM89" s="31"/>
      <c r="JN89" s="31"/>
      <c r="JO89" s="31"/>
      <c r="JP89" s="31"/>
      <c r="JQ89" s="31"/>
      <c r="JR89" s="31"/>
      <c r="JS89" s="31"/>
      <c r="JT89" s="31"/>
      <c r="JU89" s="31"/>
      <c r="JV89" s="31"/>
      <c r="JW89" s="31"/>
      <c r="JX89" s="31"/>
      <c r="JY89" s="31"/>
      <c r="JZ89" s="31"/>
      <c r="KA89" s="31"/>
      <c r="KB89" s="31"/>
      <c r="KC89" s="31"/>
      <c r="KD89" s="31"/>
      <c r="KE89" s="31"/>
      <c r="KF89" s="31"/>
      <c r="KG89" s="31"/>
      <c r="KH89" s="31"/>
      <c r="KI89" s="31"/>
      <c r="KJ89" s="31"/>
      <c r="KK89" s="31"/>
      <c r="KL89" s="31"/>
      <c r="KM89" s="31"/>
      <c r="KN89" s="31"/>
      <c r="KO89" s="31"/>
      <c r="KP89" s="31"/>
      <c r="KQ89" s="31"/>
      <c r="KR89" s="31"/>
      <c r="KS89" s="31"/>
      <c r="KT89" s="31"/>
      <c r="KU89" s="31"/>
      <c r="KV89" s="31"/>
      <c r="KW89" s="31"/>
      <c r="KX89" s="31"/>
      <c r="KY89" s="31"/>
      <c r="KZ89" s="31"/>
      <c r="LA89" s="31"/>
      <c r="LB89" s="31"/>
      <c r="LC89" s="31"/>
      <c r="LD89" s="31"/>
      <c r="LE89" s="31"/>
      <c r="LF89" s="31"/>
      <c r="LG89" s="31"/>
      <c r="LH89" s="31"/>
      <c r="LI89" s="31"/>
      <c r="LJ89" s="31"/>
      <c r="LK89" s="31"/>
      <c r="LL89" s="31"/>
      <c r="LM89" s="31"/>
      <c r="LN89" s="31"/>
      <c r="LO89" s="31"/>
      <c r="LP89" s="31"/>
      <c r="LQ89" s="31"/>
      <c r="LR89" s="31"/>
      <c r="LS89" s="31"/>
      <c r="LT89" s="31"/>
      <c r="LU89" s="31"/>
      <c r="LV89" s="31"/>
      <c r="LW89" s="31"/>
      <c r="LX89" s="31"/>
      <c r="LY89" s="31"/>
      <c r="LZ89" s="31"/>
      <c r="MA89" s="31"/>
      <c r="MB89" s="31"/>
      <c r="MC89" s="31"/>
      <c r="MD89" s="31"/>
      <c r="ME89" s="31"/>
      <c r="MF89" s="31"/>
      <c r="MG89" s="31"/>
      <c r="MH89" s="31"/>
      <c r="MI89" s="31"/>
      <c r="MJ89" s="31"/>
      <c r="MK89" s="31"/>
      <c r="ML89" s="31"/>
      <c r="MM89" s="31"/>
      <c r="MN89" s="31"/>
      <c r="MO89" s="31"/>
      <c r="MP89" s="31"/>
      <c r="MQ89" s="31"/>
      <c r="MR89" s="31"/>
      <c r="MS89" s="31"/>
      <c r="MT89" s="31"/>
      <c r="MU89" s="31"/>
      <c r="MV89" s="31"/>
      <c r="MW89" s="31"/>
      <c r="MX89" s="31"/>
      <c r="MY89" s="31"/>
      <c r="MZ89" s="31"/>
      <c r="NA89" s="31"/>
      <c r="NB89" s="31"/>
      <c r="NC89" s="31"/>
      <c r="ND89" s="31"/>
      <c r="NE89" s="31"/>
      <c r="NF89" s="31"/>
      <c r="NG89" s="31"/>
      <c r="NH89" s="31"/>
      <c r="NI89" s="31"/>
      <c r="NJ89" s="31"/>
      <c r="NK89" s="31"/>
      <c r="NL89" s="31"/>
      <c r="NM89" s="31"/>
      <c r="NN89" s="31"/>
      <c r="NO89" s="31"/>
      <c r="NP89" s="31"/>
      <c r="NQ89" s="31"/>
      <c r="NR89" s="31"/>
      <c r="NS89" s="31"/>
      <c r="NT89" s="31"/>
      <c r="NU89" s="31"/>
      <c r="NV89" s="31"/>
      <c r="NW89" s="31"/>
      <c r="NX89" s="31"/>
      <c r="NY89" s="31"/>
      <c r="NZ89" s="31"/>
      <c r="OA89" s="31"/>
      <c r="OB89" s="31"/>
      <c r="OC89" s="31"/>
      <c r="OD89" s="31"/>
      <c r="OE89" s="31"/>
      <c r="OF89" s="31"/>
      <c r="OG89" s="31"/>
      <c r="OH89" s="31"/>
      <c r="OI89" s="31"/>
      <c r="OJ89" s="31"/>
      <c r="OK89" s="31"/>
      <c r="OL89" s="31"/>
      <c r="OM89" s="31"/>
      <c r="ON89" s="31"/>
      <c r="OO89" s="31"/>
      <c r="OP89" s="31"/>
      <c r="OQ89" s="31"/>
      <c r="OR89" s="31"/>
      <c r="OS89" s="31"/>
      <c r="OT89" s="31"/>
      <c r="OU89" s="31"/>
      <c r="OV89" s="31"/>
      <c r="OW89" s="31"/>
      <c r="OX89" s="31"/>
      <c r="OY89" s="31"/>
      <c r="OZ89" s="31"/>
      <c r="PA89" s="31"/>
      <c r="PB89" s="31"/>
      <c r="PC89" s="31"/>
      <c r="PD89" s="31"/>
      <c r="PE89" s="31"/>
      <c r="PF89" s="31"/>
      <c r="PG89" s="31"/>
      <c r="PH89" s="31"/>
      <c r="PI89" s="31"/>
      <c r="PJ89" s="31"/>
      <c r="PK89" s="31"/>
      <c r="PL89" s="31"/>
      <c r="PM89" s="31"/>
      <c r="PN89" s="31"/>
      <c r="PO89" s="31"/>
      <c r="PP89" s="31"/>
      <c r="PQ89" s="31"/>
      <c r="PR89" s="31"/>
      <c r="PS89" s="31"/>
      <c r="PT89" s="31"/>
      <c r="PU89" s="31"/>
      <c r="PV89" s="31"/>
      <c r="PW89" s="31"/>
      <c r="PX89" s="31"/>
      <c r="PY89" s="31"/>
      <c r="PZ89" s="31"/>
      <c r="QA89" s="31"/>
      <c r="QB89" s="31"/>
      <c r="QC89" s="31"/>
    </row>
    <row r="90" spans="1:445" x14ac:dyDescent="0.3">
      <c r="A90" s="37" t="s">
        <v>952</v>
      </c>
      <c r="B90" s="33" t="s">
        <v>49</v>
      </c>
      <c r="C90" s="33">
        <v>91</v>
      </c>
      <c r="D90" s="33" t="s">
        <v>953</v>
      </c>
      <c r="E90" s="33"/>
      <c r="F90" s="33">
        <v>415</v>
      </c>
      <c r="G90" s="33">
        <v>55</v>
      </c>
      <c r="H90" s="33"/>
      <c r="I90" s="33">
        <v>45</v>
      </c>
      <c r="J90" s="38">
        <v>45</v>
      </c>
      <c r="K90" s="33">
        <v>45</v>
      </c>
      <c r="L90" s="33">
        <v>45</v>
      </c>
      <c r="M90" s="33">
        <v>45</v>
      </c>
      <c r="N90" s="33">
        <v>45</v>
      </c>
      <c r="O90" s="33">
        <v>45</v>
      </c>
      <c r="P90" s="33">
        <v>45</v>
      </c>
      <c r="Q90" s="33"/>
      <c r="R90" s="33"/>
      <c r="S90" s="33"/>
      <c r="T90" s="34">
        <f t="shared" si="5"/>
        <v>415</v>
      </c>
      <c r="U90" s="34">
        <f t="shared" si="6"/>
        <v>0</v>
      </c>
      <c r="V90" s="35">
        <f t="shared" si="7"/>
        <v>1</v>
      </c>
      <c r="W90" s="15"/>
      <c r="X90" s="36" t="str">
        <f t="shared" si="8"/>
        <v/>
      </c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AZ90" s="31"/>
      <c r="BA90" s="31"/>
      <c r="BB90" s="31"/>
      <c r="BC90" s="31"/>
      <c r="BD90" s="31"/>
      <c r="BE90" s="31"/>
      <c r="BF90" s="31"/>
      <c r="BG90" s="31"/>
      <c r="BH90" s="31"/>
      <c r="BI90" s="31"/>
      <c r="BJ90" s="31"/>
      <c r="BK90" s="31"/>
      <c r="BL90" s="31"/>
      <c r="BM90" s="31"/>
      <c r="BN90" s="31"/>
      <c r="BO90" s="31"/>
      <c r="BP90" s="31"/>
      <c r="BQ90" s="31"/>
      <c r="BR90" s="31"/>
      <c r="BS90" s="31"/>
      <c r="BT90" s="31"/>
      <c r="BU90" s="31"/>
      <c r="BV90" s="31"/>
      <c r="BW90" s="31"/>
      <c r="BX90" s="31"/>
      <c r="BY90" s="31"/>
      <c r="BZ90" s="31"/>
      <c r="CA90" s="31"/>
      <c r="CB90" s="31"/>
      <c r="CC90" s="31"/>
      <c r="CD90" s="31"/>
      <c r="CE90" s="31"/>
      <c r="CF90" s="31"/>
      <c r="CG90" s="31"/>
      <c r="CH90" s="31"/>
      <c r="CI90" s="31"/>
      <c r="CJ90" s="31"/>
      <c r="CK90" s="31"/>
      <c r="CL90" s="31"/>
      <c r="CM90" s="31"/>
      <c r="CN90" s="31"/>
      <c r="CO90" s="31"/>
      <c r="CP90" s="31"/>
      <c r="CQ90" s="31"/>
      <c r="CR90" s="31"/>
      <c r="CS90" s="31"/>
      <c r="CT90" s="31"/>
      <c r="CU90" s="31"/>
      <c r="CV90" s="31"/>
      <c r="CW90" s="31"/>
      <c r="CX90" s="31"/>
      <c r="CY90" s="31"/>
      <c r="CZ90" s="31"/>
      <c r="DA90" s="31"/>
      <c r="DB90" s="31"/>
      <c r="DC90" s="31"/>
      <c r="DD90" s="31"/>
      <c r="DE90" s="31"/>
      <c r="DF90" s="31"/>
      <c r="DG90" s="31"/>
      <c r="DH90" s="31"/>
      <c r="DI90" s="31"/>
      <c r="DJ90" s="31"/>
      <c r="DK90" s="31"/>
      <c r="DL90" s="31"/>
      <c r="DM90" s="31"/>
      <c r="DN90" s="31"/>
      <c r="DO90" s="31"/>
      <c r="DP90" s="31"/>
      <c r="DQ90" s="31"/>
      <c r="DR90" s="31"/>
      <c r="DS90" s="31"/>
      <c r="DT90" s="31"/>
      <c r="DU90" s="31"/>
      <c r="DV90" s="31"/>
      <c r="DW90" s="31"/>
      <c r="DX90" s="31"/>
      <c r="DY90" s="31"/>
      <c r="DZ90" s="31"/>
      <c r="EA90" s="31"/>
      <c r="EB90" s="31"/>
      <c r="EC90" s="31"/>
      <c r="ED90" s="31"/>
      <c r="EE90" s="31"/>
      <c r="EF90" s="31"/>
      <c r="EG90" s="31"/>
      <c r="EH90" s="31"/>
      <c r="EI90" s="31"/>
      <c r="EJ90" s="31"/>
      <c r="EK90" s="31"/>
      <c r="EL90" s="31"/>
      <c r="EM90" s="31"/>
      <c r="EN90" s="31"/>
      <c r="EO90" s="31"/>
      <c r="EP90" s="31"/>
      <c r="EQ90" s="31"/>
      <c r="ER90" s="31"/>
      <c r="ES90" s="31"/>
      <c r="ET90" s="31"/>
      <c r="EU90" s="31"/>
      <c r="EV90" s="31"/>
      <c r="EW90" s="31"/>
      <c r="EX90" s="31"/>
      <c r="EY90" s="31"/>
      <c r="EZ90" s="31"/>
      <c r="FA90" s="31"/>
      <c r="FB90" s="31"/>
      <c r="FC90" s="31"/>
      <c r="FD90" s="31"/>
      <c r="FE90" s="31"/>
      <c r="FF90" s="31"/>
      <c r="FG90" s="31"/>
      <c r="FH90" s="31"/>
      <c r="FI90" s="31"/>
      <c r="FJ90" s="31"/>
      <c r="FK90" s="31"/>
      <c r="FL90" s="31"/>
      <c r="FM90" s="31"/>
      <c r="FN90" s="31"/>
      <c r="FO90" s="31"/>
      <c r="FP90" s="31"/>
      <c r="FQ90" s="31"/>
      <c r="FR90" s="31"/>
      <c r="FS90" s="31"/>
      <c r="FT90" s="31"/>
      <c r="FU90" s="31"/>
      <c r="FV90" s="31"/>
      <c r="FW90" s="31"/>
      <c r="FX90" s="31"/>
      <c r="FY90" s="31"/>
      <c r="FZ90" s="31"/>
      <c r="GA90" s="31"/>
      <c r="GB90" s="31"/>
      <c r="GC90" s="31"/>
      <c r="GD90" s="31"/>
      <c r="GE90" s="31"/>
      <c r="GF90" s="31"/>
      <c r="GG90" s="31"/>
      <c r="GH90" s="31"/>
      <c r="GI90" s="31"/>
      <c r="GJ90" s="31"/>
      <c r="GK90" s="31"/>
      <c r="GL90" s="31"/>
      <c r="GM90" s="31"/>
      <c r="GN90" s="31"/>
      <c r="GO90" s="31"/>
      <c r="GP90" s="31"/>
      <c r="GQ90" s="31"/>
      <c r="GR90" s="31"/>
      <c r="GS90" s="31"/>
      <c r="GT90" s="31"/>
      <c r="GU90" s="31"/>
      <c r="GV90" s="31"/>
      <c r="GW90" s="31"/>
      <c r="GX90" s="31"/>
      <c r="GY90" s="31"/>
      <c r="GZ90" s="31"/>
      <c r="HA90" s="31"/>
      <c r="HB90" s="31"/>
      <c r="HC90" s="31"/>
      <c r="HD90" s="31"/>
      <c r="HE90" s="31"/>
      <c r="HF90" s="31"/>
      <c r="HG90" s="31"/>
      <c r="HH90" s="31"/>
      <c r="HI90" s="31"/>
      <c r="HJ90" s="31"/>
      <c r="HK90" s="31"/>
      <c r="HL90" s="31"/>
      <c r="HM90" s="31"/>
      <c r="HN90" s="31"/>
      <c r="HO90" s="31"/>
      <c r="HP90" s="31"/>
      <c r="HQ90" s="31"/>
      <c r="HR90" s="31"/>
      <c r="HS90" s="31"/>
      <c r="HT90" s="31"/>
      <c r="HU90" s="31"/>
      <c r="HV90" s="31"/>
      <c r="HW90" s="31"/>
      <c r="HX90" s="31"/>
      <c r="HY90" s="31"/>
      <c r="HZ90" s="31"/>
      <c r="IA90" s="31"/>
      <c r="IB90" s="31"/>
      <c r="IC90" s="31"/>
      <c r="ID90" s="31"/>
      <c r="IE90" s="31"/>
      <c r="IF90" s="31"/>
      <c r="IG90" s="31"/>
      <c r="IH90" s="31"/>
      <c r="II90" s="31"/>
      <c r="IJ90" s="31"/>
      <c r="IK90" s="31"/>
      <c r="IL90" s="31"/>
      <c r="IM90" s="31"/>
      <c r="IN90" s="31"/>
      <c r="IO90" s="31"/>
      <c r="IP90" s="31"/>
      <c r="IQ90" s="31"/>
      <c r="IR90" s="31"/>
      <c r="IS90" s="31"/>
      <c r="IT90" s="31"/>
      <c r="IU90" s="31"/>
      <c r="IV90" s="31"/>
      <c r="IW90" s="31"/>
      <c r="IX90" s="31"/>
      <c r="IY90" s="31"/>
      <c r="IZ90" s="31"/>
      <c r="JA90" s="31"/>
      <c r="JB90" s="31"/>
      <c r="JC90" s="31"/>
      <c r="JD90" s="31"/>
      <c r="JE90" s="31"/>
      <c r="JF90" s="31"/>
      <c r="JG90" s="31"/>
      <c r="JH90" s="31"/>
      <c r="JI90" s="31"/>
      <c r="JJ90" s="31"/>
      <c r="JK90" s="31"/>
      <c r="JL90" s="31"/>
      <c r="JM90" s="31"/>
      <c r="JN90" s="31"/>
      <c r="JO90" s="31"/>
      <c r="JP90" s="31"/>
      <c r="JQ90" s="31"/>
      <c r="JR90" s="31"/>
      <c r="JS90" s="31"/>
      <c r="JT90" s="31"/>
      <c r="JU90" s="31"/>
      <c r="JV90" s="31"/>
      <c r="JW90" s="31"/>
      <c r="JX90" s="31"/>
      <c r="JY90" s="31"/>
      <c r="JZ90" s="31"/>
      <c r="KA90" s="31"/>
      <c r="KB90" s="31"/>
      <c r="KC90" s="31"/>
      <c r="KD90" s="31"/>
      <c r="KE90" s="31"/>
      <c r="KF90" s="31"/>
      <c r="KG90" s="31"/>
      <c r="KH90" s="31"/>
      <c r="KI90" s="31"/>
      <c r="KJ90" s="31"/>
      <c r="KK90" s="31"/>
      <c r="KL90" s="31"/>
      <c r="KM90" s="31"/>
      <c r="KN90" s="31"/>
      <c r="KO90" s="31"/>
      <c r="KP90" s="31"/>
      <c r="KQ90" s="31"/>
      <c r="KR90" s="31"/>
      <c r="KS90" s="31"/>
      <c r="KT90" s="31"/>
      <c r="KU90" s="31"/>
      <c r="KV90" s="31"/>
      <c r="KW90" s="31"/>
      <c r="KX90" s="31"/>
      <c r="KY90" s="31"/>
      <c r="KZ90" s="31"/>
      <c r="LA90" s="31"/>
      <c r="LB90" s="31"/>
      <c r="LC90" s="31"/>
      <c r="LD90" s="31"/>
      <c r="LE90" s="31"/>
      <c r="LF90" s="31"/>
      <c r="LG90" s="31"/>
      <c r="LH90" s="31"/>
      <c r="LI90" s="31"/>
      <c r="LJ90" s="31"/>
      <c r="LK90" s="31"/>
      <c r="LL90" s="31"/>
      <c r="LM90" s="31"/>
      <c r="LN90" s="31"/>
      <c r="LO90" s="31"/>
      <c r="LP90" s="31"/>
      <c r="LQ90" s="31"/>
      <c r="LR90" s="31"/>
      <c r="LS90" s="31"/>
      <c r="LT90" s="31"/>
      <c r="LU90" s="31"/>
      <c r="LV90" s="31"/>
      <c r="LW90" s="31"/>
      <c r="LX90" s="31"/>
      <c r="LY90" s="31"/>
      <c r="LZ90" s="31"/>
      <c r="MA90" s="31"/>
      <c r="MB90" s="31"/>
      <c r="MC90" s="31"/>
      <c r="MD90" s="31"/>
      <c r="ME90" s="31"/>
      <c r="MF90" s="31"/>
      <c r="MG90" s="31"/>
      <c r="MH90" s="31"/>
      <c r="MI90" s="31"/>
      <c r="MJ90" s="31"/>
      <c r="MK90" s="31"/>
      <c r="ML90" s="31"/>
      <c r="MM90" s="31"/>
      <c r="MN90" s="31"/>
      <c r="MO90" s="31"/>
      <c r="MP90" s="31"/>
      <c r="MQ90" s="31"/>
      <c r="MR90" s="31"/>
      <c r="MS90" s="31"/>
      <c r="MT90" s="31"/>
      <c r="MU90" s="31"/>
      <c r="MV90" s="31"/>
      <c r="MW90" s="31"/>
      <c r="MX90" s="31"/>
      <c r="MY90" s="31"/>
      <c r="MZ90" s="31"/>
      <c r="NA90" s="31"/>
      <c r="NB90" s="31"/>
      <c r="NC90" s="31"/>
      <c r="ND90" s="31"/>
      <c r="NE90" s="31"/>
      <c r="NF90" s="31"/>
      <c r="NG90" s="31"/>
      <c r="NH90" s="31"/>
      <c r="NI90" s="31"/>
      <c r="NJ90" s="31"/>
      <c r="NK90" s="31"/>
      <c r="NL90" s="31"/>
      <c r="NM90" s="31"/>
      <c r="NN90" s="31"/>
      <c r="NO90" s="31"/>
      <c r="NP90" s="31"/>
      <c r="NQ90" s="31"/>
      <c r="NR90" s="31"/>
      <c r="NS90" s="31"/>
      <c r="NT90" s="31"/>
      <c r="NU90" s="31"/>
      <c r="NV90" s="31"/>
      <c r="NW90" s="31"/>
      <c r="NX90" s="31"/>
      <c r="NY90" s="31"/>
      <c r="NZ90" s="31"/>
      <c r="OA90" s="31"/>
      <c r="OB90" s="31"/>
      <c r="OC90" s="31"/>
      <c r="OD90" s="31"/>
      <c r="OE90" s="31"/>
      <c r="OF90" s="31"/>
      <c r="OG90" s="31"/>
      <c r="OH90" s="31"/>
      <c r="OI90" s="31"/>
      <c r="OJ90" s="31"/>
      <c r="OK90" s="31"/>
      <c r="OL90" s="31"/>
      <c r="OM90" s="31"/>
      <c r="ON90" s="31"/>
      <c r="OO90" s="31"/>
      <c r="OP90" s="31"/>
      <c r="OQ90" s="31"/>
      <c r="OR90" s="31"/>
      <c r="OS90" s="31"/>
      <c r="OT90" s="31"/>
      <c r="OU90" s="31"/>
      <c r="OV90" s="31"/>
      <c r="OW90" s="31"/>
      <c r="OX90" s="31"/>
      <c r="OY90" s="31"/>
      <c r="OZ90" s="31"/>
      <c r="PA90" s="31"/>
      <c r="PB90" s="31"/>
      <c r="PC90" s="31"/>
      <c r="PD90" s="31"/>
      <c r="PE90" s="31"/>
      <c r="PF90" s="31"/>
      <c r="PG90" s="31"/>
      <c r="PH90" s="31"/>
      <c r="PI90" s="31"/>
      <c r="PJ90" s="31"/>
      <c r="PK90" s="31"/>
      <c r="PL90" s="31"/>
      <c r="PM90" s="31"/>
      <c r="PN90" s="31"/>
      <c r="PO90" s="31"/>
      <c r="PP90" s="31"/>
      <c r="PQ90" s="31"/>
      <c r="PR90" s="31"/>
      <c r="PS90" s="31"/>
      <c r="PT90" s="31"/>
      <c r="PU90" s="31"/>
      <c r="PV90" s="31"/>
      <c r="PW90" s="31"/>
      <c r="PX90" s="31"/>
      <c r="PY90" s="31"/>
      <c r="PZ90" s="31"/>
      <c r="QA90" s="31"/>
      <c r="QB90" s="31"/>
      <c r="QC90" s="31"/>
    </row>
    <row r="91" spans="1:445" s="47" customFormat="1" x14ac:dyDescent="0.3">
      <c r="A91" s="37" t="s">
        <v>720</v>
      </c>
      <c r="B91" s="33" t="s">
        <v>49</v>
      </c>
      <c r="C91" s="33">
        <v>85</v>
      </c>
      <c r="D91" s="33" t="s">
        <v>24</v>
      </c>
      <c r="E91" s="33">
        <v>60</v>
      </c>
      <c r="F91" s="33">
        <v>615</v>
      </c>
      <c r="G91" s="33">
        <v>55</v>
      </c>
      <c r="H91" s="33"/>
      <c r="I91" s="33">
        <v>85</v>
      </c>
      <c r="J91" s="33">
        <v>85</v>
      </c>
      <c r="K91" s="33">
        <v>85</v>
      </c>
      <c r="L91" s="33">
        <v>85</v>
      </c>
      <c r="M91" s="33">
        <v>70</v>
      </c>
      <c r="N91" s="33">
        <v>70</v>
      </c>
      <c r="O91" s="33">
        <v>70</v>
      </c>
      <c r="P91" s="33"/>
      <c r="Q91" s="33"/>
      <c r="R91" s="33"/>
      <c r="S91" s="33"/>
      <c r="T91" s="34">
        <f t="shared" si="5"/>
        <v>605</v>
      </c>
      <c r="U91" s="34">
        <f t="shared" si="6"/>
        <v>70</v>
      </c>
      <c r="V91" s="35">
        <f t="shared" si="7"/>
        <v>0.89629629629629626</v>
      </c>
      <c r="W91" s="13"/>
      <c r="X91" s="36" t="str">
        <f t="shared" si="8"/>
        <v/>
      </c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  <c r="AZ91" s="31"/>
      <c r="BA91" s="31"/>
      <c r="BB91" s="31"/>
      <c r="BC91" s="31"/>
      <c r="BD91" s="31"/>
      <c r="BE91" s="31"/>
      <c r="BF91" s="31"/>
      <c r="BG91" s="31"/>
      <c r="BH91" s="31"/>
      <c r="BI91" s="31"/>
      <c r="BJ91" s="31"/>
      <c r="BK91" s="31"/>
      <c r="BL91" s="31"/>
      <c r="BM91" s="31"/>
      <c r="BN91" s="31"/>
      <c r="BO91" s="31"/>
      <c r="BP91" s="31"/>
      <c r="BQ91" s="31"/>
      <c r="BR91" s="31"/>
      <c r="BS91" s="31"/>
      <c r="BT91" s="31"/>
      <c r="BU91" s="31"/>
      <c r="BV91" s="31"/>
      <c r="BW91" s="31"/>
      <c r="BX91" s="31"/>
      <c r="BY91" s="31"/>
      <c r="BZ91" s="31"/>
      <c r="CA91" s="31"/>
      <c r="CB91" s="31"/>
      <c r="CC91" s="31"/>
      <c r="CD91" s="31"/>
      <c r="CE91" s="31"/>
      <c r="CF91" s="31"/>
      <c r="CG91" s="31"/>
      <c r="CH91" s="31"/>
      <c r="CI91" s="31"/>
      <c r="CJ91" s="31"/>
      <c r="CK91" s="31"/>
      <c r="CL91" s="31"/>
      <c r="CM91" s="31"/>
      <c r="CN91" s="31"/>
      <c r="CO91" s="31"/>
      <c r="CP91" s="31"/>
      <c r="CQ91" s="31"/>
      <c r="CR91" s="31"/>
      <c r="CS91" s="31"/>
      <c r="CT91" s="31"/>
      <c r="CU91" s="31"/>
      <c r="CV91" s="31"/>
      <c r="CW91" s="31"/>
      <c r="CX91" s="31"/>
      <c r="CY91" s="31"/>
      <c r="CZ91" s="31"/>
      <c r="DA91" s="31"/>
      <c r="DB91" s="31"/>
      <c r="DC91" s="31"/>
      <c r="DD91" s="31"/>
      <c r="DE91" s="31"/>
      <c r="DF91" s="31"/>
      <c r="DG91" s="31"/>
      <c r="DH91" s="31"/>
      <c r="DI91" s="31"/>
      <c r="DJ91" s="31"/>
      <c r="DK91" s="31"/>
      <c r="DL91" s="31"/>
      <c r="DM91" s="31"/>
      <c r="DN91" s="31"/>
      <c r="DO91" s="31"/>
      <c r="DP91" s="31"/>
      <c r="DQ91" s="31"/>
      <c r="DR91" s="31"/>
      <c r="DS91" s="31"/>
      <c r="DT91" s="31"/>
      <c r="DU91" s="31"/>
      <c r="DV91" s="31"/>
      <c r="DW91" s="31"/>
      <c r="DX91" s="31"/>
      <c r="DY91" s="31"/>
      <c r="DZ91" s="31"/>
      <c r="EA91" s="31"/>
      <c r="EB91" s="31"/>
      <c r="EC91" s="31"/>
      <c r="ED91" s="31"/>
      <c r="EE91" s="31"/>
      <c r="EF91" s="31"/>
      <c r="EG91" s="31"/>
      <c r="EH91" s="31"/>
      <c r="EI91" s="31"/>
      <c r="EJ91" s="31"/>
      <c r="EK91" s="31"/>
      <c r="EL91" s="31"/>
      <c r="EM91" s="31"/>
      <c r="EN91" s="31"/>
      <c r="EO91" s="31"/>
      <c r="EP91" s="31"/>
      <c r="EQ91" s="31"/>
      <c r="ER91" s="31"/>
      <c r="ES91" s="31"/>
      <c r="ET91" s="31"/>
      <c r="EU91" s="31"/>
      <c r="EV91" s="31"/>
      <c r="EW91" s="31"/>
      <c r="EX91" s="31"/>
      <c r="EY91" s="31"/>
      <c r="EZ91" s="31"/>
      <c r="FA91" s="31"/>
      <c r="FB91" s="31"/>
      <c r="FC91" s="31"/>
      <c r="FD91" s="31"/>
      <c r="FE91" s="31"/>
      <c r="FF91" s="31"/>
      <c r="FG91" s="31"/>
      <c r="FH91" s="31"/>
      <c r="FI91" s="31"/>
      <c r="FJ91" s="31"/>
      <c r="FK91" s="31"/>
      <c r="FL91" s="31"/>
      <c r="FM91" s="31"/>
      <c r="FN91" s="31"/>
      <c r="FO91" s="31"/>
      <c r="FP91" s="31"/>
      <c r="FQ91" s="31"/>
      <c r="FR91" s="31"/>
      <c r="FS91" s="31"/>
      <c r="FT91" s="31"/>
      <c r="FU91" s="31"/>
      <c r="FV91" s="31"/>
      <c r="FW91" s="31"/>
      <c r="FX91" s="31"/>
      <c r="FY91" s="31"/>
      <c r="FZ91" s="31"/>
      <c r="GA91" s="31"/>
      <c r="GB91" s="31"/>
      <c r="GC91" s="31"/>
      <c r="GD91" s="31"/>
      <c r="GE91" s="31"/>
      <c r="GF91" s="31"/>
      <c r="GG91" s="31"/>
      <c r="GH91" s="31"/>
      <c r="GI91" s="31"/>
      <c r="GJ91" s="31"/>
      <c r="GK91" s="31"/>
      <c r="GL91" s="31"/>
      <c r="GM91" s="31"/>
      <c r="GN91" s="31"/>
      <c r="GO91" s="31"/>
      <c r="GP91" s="31"/>
      <c r="GQ91" s="31"/>
      <c r="GR91" s="31"/>
      <c r="GS91" s="31"/>
      <c r="GT91" s="31"/>
      <c r="GU91" s="31"/>
      <c r="GV91" s="31"/>
      <c r="GW91" s="31"/>
      <c r="GX91" s="31"/>
      <c r="GY91" s="31"/>
      <c r="GZ91" s="31"/>
      <c r="HA91" s="31"/>
      <c r="HB91" s="31"/>
      <c r="HC91" s="31"/>
      <c r="HD91" s="31"/>
      <c r="HE91" s="31"/>
      <c r="HF91" s="31"/>
      <c r="HG91" s="31"/>
      <c r="HH91" s="31"/>
      <c r="HI91" s="31"/>
      <c r="HJ91" s="31"/>
      <c r="HK91" s="31"/>
      <c r="HL91" s="31"/>
      <c r="HM91" s="31"/>
      <c r="HN91" s="31"/>
      <c r="HO91" s="31"/>
      <c r="HP91" s="31"/>
      <c r="HQ91" s="31"/>
      <c r="HR91" s="31"/>
      <c r="HS91" s="31"/>
      <c r="HT91" s="31"/>
      <c r="HU91" s="31"/>
      <c r="HV91" s="31"/>
      <c r="HW91" s="31"/>
      <c r="HX91" s="31"/>
      <c r="HY91" s="31"/>
      <c r="HZ91" s="31"/>
      <c r="IA91" s="31"/>
      <c r="IB91" s="31"/>
      <c r="IC91" s="31"/>
      <c r="ID91" s="31"/>
      <c r="IE91" s="31"/>
      <c r="IF91" s="31"/>
      <c r="IG91" s="31"/>
      <c r="IH91" s="31"/>
      <c r="II91" s="31"/>
      <c r="IJ91" s="31"/>
      <c r="IK91" s="31"/>
      <c r="IL91" s="31"/>
      <c r="IM91" s="31"/>
      <c r="IN91" s="31"/>
      <c r="IO91" s="31"/>
      <c r="IP91" s="31"/>
      <c r="IQ91" s="31"/>
      <c r="IR91" s="31"/>
      <c r="IS91" s="31"/>
      <c r="IT91" s="31"/>
      <c r="IU91" s="31"/>
      <c r="IV91" s="31"/>
      <c r="IW91" s="31"/>
      <c r="IX91" s="31"/>
      <c r="IY91" s="31"/>
      <c r="IZ91" s="31"/>
      <c r="JA91" s="31"/>
      <c r="JB91" s="31"/>
      <c r="JC91" s="31"/>
      <c r="JD91" s="31"/>
      <c r="JE91" s="31"/>
      <c r="JF91" s="31"/>
      <c r="JG91" s="31"/>
      <c r="JH91" s="31"/>
      <c r="JI91" s="31"/>
      <c r="JJ91" s="31"/>
      <c r="JK91" s="31"/>
      <c r="JL91" s="31"/>
      <c r="JM91" s="31"/>
      <c r="JN91" s="31"/>
      <c r="JO91" s="31"/>
      <c r="JP91" s="31"/>
      <c r="JQ91" s="31"/>
      <c r="JR91" s="31"/>
      <c r="JS91" s="31"/>
      <c r="JT91" s="31"/>
      <c r="JU91" s="31"/>
      <c r="JV91" s="31"/>
      <c r="JW91" s="31"/>
      <c r="JX91" s="31"/>
      <c r="JY91" s="31"/>
      <c r="JZ91" s="31"/>
      <c r="KA91" s="31"/>
      <c r="KB91" s="31"/>
      <c r="KC91" s="31"/>
      <c r="KD91" s="31"/>
      <c r="KE91" s="31"/>
      <c r="KF91" s="31"/>
      <c r="KG91" s="31"/>
      <c r="KH91" s="31"/>
      <c r="KI91" s="31"/>
      <c r="KJ91" s="31"/>
      <c r="KK91" s="31"/>
      <c r="KL91" s="31"/>
      <c r="KM91" s="31"/>
      <c r="KN91" s="31"/>
      <c r="KO91" s="31"/>
      <c r="KP91" s="31"/>
      <c r="KQ91" s="31"/>
      <c r="KR91" s="31"/>
      <c r="KS91" s="31"/>
      <c r="KT91" s="31"/>
      <c r="KU91" s="31"/>
      <c r="KV91" s="31"/>
      <c r="KW91" s="31"/>
      <c r="KX91" s="31"/>
      <c r="KY91" s="31"/>
      <c r="KZ91" s="31"/>
      <c r="LA91" s="31"/>
      <c r="LB91" s="31"/>
      <c r="LC91" s="31"/>
      <c r="LD91" s="31"/>
      <c r="LE91" s="31"/>
      <c r="LF91" s="31"/>
      <c r="LG91" s="31"/>
      <c r="LH91" s="31"/>
      <c r="LI91" s="31"/>
      <c r="LJ91" s="31"/>
      <c r="LK91" s="31"/>
      <c r="LL91" s="31"/>
      <c r="LM91" s="31"/>
      <c r="LN91" s="31"/>
      <c r="LO91" s="31"/>
      <c r="LP91" s="31"/>
      <c r="LQ91" s="31"/>
      <c r="LR91" s="31"/>
      <c r="LS91" s="31"/>
      <c r="LT91" s="31"/>
      <c r="LU91" s="31"/>
      <c r="LV91" s="31"/>
      <c r="LW91" s="31"/>
      <c r="LX91" s="31"/>
      <c r="LY91" s="31"/>
      <c r="LZ91" s="31"/>
      <c r="MA91" s="31"/>
      <c r="MB91" s="31"/>
      <c r="MC91" s="31"/>
      <c r="MD91" s="31"/>
      <c r="ME91" s="31"/>
      <c r="MF91" s="31"/>
      <c r="MG91" s="31"/>
      <c r="MH91" s="31"/>
      <c r="MI91" s="31"/>
      <c r="MJ91" s="31"/>
      <c r="MK91" s="31"/>
      <c r="ML91" s="31"/>
      <c r="MM91" s="31"/>
      <c r="MN91" s="31"/>
      <c r="MO91" s="31"/>
      <c r="MP91" s="31"/>
      <c r="MQ91" s="31"/>
      <c r="MR91" s="31"/>
      <c r="MS91" s="31"/>
      <c r="MT91" s="31"/>
      <c r="MU91" s="31"/>
      <c r="MV91" s="31"/>
      <c r="MW91" s="31"/>
      <c r="MX91" s="31"/>
      <c r="MY91" s="31"/>
      <c r="MZ91" s="31"/>
      <c r="NA91" s="31"/>
      <c r="NB91" s="31"/>
      <c r="NC91" s="31"/>
      <c r="ND91" s="31"/>
      <c r="NE91" s="31"/>
      <c r="NF91" s="31"/>
      <c r="NG91" s="31"/>
      <c r="NH91" s="31"/>
      <c r="NI91" s="31"/>
      <c r="NJ91" s="31"/>
      <c r="NK91" s="31"/>
      <c r="NL91" s="31"/>
      <c r="NM91" s="31"/>
      <c r="NN91" s="31"/>
      <c r="NO91" s="31"/>
      <c r="NP91" s="31"/>
      <c r="NQ91" s="31"/>
      <c r="NR91" s="31"/>
      <c r="NS91" s="31"/>
      <c r="NT91" s="31"/>
      <c r="NU91" s="31"/>
      <c r="NV91" s="31"/>
      <c r="NW91" s="31"/>
      <c r="NX91" s="31"/>
      <c r="NY91" s="31"/>
      <c r="NZ91" s="31"/>
      <c r="OA91" s="31"/>
      <c r="OB91" s="31"/>
      <c r="OC91" s="31"/>
      <c r="OD91" s="31"/>
      <c r="OE91" s="31"/>
      <c r="OF91" s="31"/>
      <c r="OG91" s="31"/>
      <c r="OH91" s="31"/>
      <c r="OI91" s="31"/>
      <c r="OJ91" s="31"/>
      <c r="OK91" s="31"/>
      <c r="OL91" s="31"/>
      <c r="OM91" s="31"/>
      <c r="ON91" s="31"/>
      <c r="OO91" s="31"/>
      <c r="OP91" s="31"/>
      <c r="OQ91" s="31"/>
      <c r="OR91" s="31"/>
      <c r="OS91" s="31"/>
      <c r="OT91" s="31"/>
      <c r="OU91" s="31"/>
      <c r="OV91" s="31"/>
      <c r="OW91" s="31"/>
      <c r="OX91" s="31"/>
      <c r="OY91" s="31"/>
      <c r="OZ91" s="31"/>
      <c r="PA91" s="31"/>
      <c r="PB91" s="31"/>
      <c r="PC91" s="31"/>
      <c r="PD91" s="31"/>
      <c r="PE91" s="31"/>
      <c r="PF91" s="31"/>
      <c r="PG91" s="31"/>
      <c r="PH91" s="31"/>
      <c r="PI91" s="31"/>
      <c r="PJ91" s="31"/>
      <c r="PK91" s="31"/>
      <c r="PL91" s="31"/>
      <c r="PM91" s="31"/>
      <c r="PN91" s="31"/>
      <c r="PO91" s="31"/>
      <c r="PP91" s="31"/>
      <c r="PQ91" s="31"/>
      <c r="PR91" s="31"/>
      <c r="PS91" s="31"/>
      <c r="PT91" s="31"/>
      <c r="PU91" s="31"/>
      <c r="PV91" s="31"/>
      <c r="PW91" s="31"/>
      <c r="PX91" s="31"/>
      <c r="PY91" s="31"/>
      <c r="PZ91" s="31"/>
      <c r="QA91" s="31"/>
      <c r="QB91" s="31"/>
      <c r="QC91" s="31"/>
    </row>
    <row r="92" spans="1:445" x14ac:dyDescent="0.3">
      <c r="A92" s="37" t="s">
        <v>736</v>
      </c>
      <c r="B92" s="33" t="s">
        <v>49</v>
      </c>
      <c r="C92" s="33">
        <v>55</v>
      </c>
      <c r="D92" s="33" t="s">
        <v>44</v>
      </c>
      <c r="E92" s="33"/>
      <c r="F92" s="33">
        <v>399</v>
      </c>
      <c r="G92" s="33">
        <v>55</v>
      </c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4">
        <f t="shared" si="5"/>
        <v>55</v>
      </c>
      <c r="U92" s="34">
        <f t="shared" si="6"/>
        <v>0</v>
      </c>
      <c r="V92" s="35">
        <f t="shared" si="7"/>
        <v>1</v>
      </c>
      <c r="W92" s="13" t="s">
        <v>49</v>
      </c>
      <c r="X92" s="36">
        <f t="shared" si="8"/>
        <v>344</v>
      </c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  <c r="AZ92" s="31"/>
      <c r="BA92" s="31"/>
      <c r="BB92" s="31"/>
      <c r="BC92" s="31"/>
      <c r="BD92" s="31"/>
      <c r="BE92" s="31"/>
      <c r="BF92" s="31"/>
      <c r="BG92" s="31"/>
      <c r="BH92" s="31"/>
      <c r="BI92" s="31"/>
      <c r="BJ92" s="31"/>
      <c r="BK92" s="31"/>
      <c r="BL92" s="31"/>
      <c r="BM92" s="31"/>
      <c r="BN92" s="31"/>
      <c r="BO92" s="31"/>
      <c r="BP92" s="31"/>
      <c r="BQ92" s="31"/>
      <c r="BR92" s="31"/>
      <c r="BS92" s="31"/>
      <c r="BT92" s="31"/>
      <c r="BU92" s="31"/>
      <c r="BV92" s="31"/>
      <c r="BW92" s="31"/>
      <c r="BX92" s="31"/>
      <c r="BY92" s="31"/>
      <c r="BZ92" s="31"/>
      <c r="CA92" s="31"/>
      <c r="CB92" s="31"/>
      <c r="CC92" s="31"/>
      <c r="CD92" s="31"/>
      <c r="CE92" s="31"/>
      <c r="CF92" s="31"/>
      <c r="CG92" s="31"/>
      <c r="CH92" s="31"/>
      <c r="CI92" s="31"/>
      <c r="CJ92" s="31"/>
      <c r="CK92" s="31"/>
      <c r="CL92" s="31"/>
      <c r="CM92" s="31"/>
      <c r="CN92" s="31"/>
      <c r="CO92" s="31"/>
      <c r="CP92" s="31"/>
      <c r="CQ92" s="31"/>
      <c r="CR92" s="31"/>
      <c r="CS92" s="31"/>
      <c r="CT92" s="31"/>
      <c r="CU92" s="31"/>
      <c r="CV92" s="31"/>
      <c r="CW92" s="31"/>
      <c r="CX92" s="31"/>
      <c r="CY92" s="31"/>
      <c r="CZ92" s="31"/>
      <c r="DA92" s="31"/>
      <c r="DB92" s="31"/>
      <c r="DC92" s="31"/>
      <c r="DD92" s="31"/>
      <c r="DE92" s="31"/>
      <c r="DF92" s="31"/>
      <c r="DG92" s="31"/>
      <c r="DH92" s="31"/>
      <c r="DI92" s="31"/>
      <c r="DJ92" s="31"/>
      <c r="DK92" s="31"/>
      <c r="DL92" s="31"/>
      <c r="DM92" s="31"/>
      <c r="DN92" s="31"/>
      <c r="DO92" s="31"/>
      <c r="DP92" s="31"/>
      <c r="DQ92" s="31"/>
      <c r="DR92" s="31"/>
      <c r="DS92" s="31"/>
      <c r="DT92" s="31"/>
      <c r="DU92" s="31"/>
      <c r="DV92" s="31"/>
      <c r="DW92" s="31"/>
      <c r="DX92" s="31"/>
      <c r="DY92" s="31"/>
      <c r="DZ92" s="31"/>
      <c r="EA92" s="31"/>
      <c r="EB92" s="31"/>
      <c r="EC92" s="31"/>
      <c r="ED92" s="31"/>
      <c r="EE92" s="31"/>
      <c r="EF92" s="31"/>
      <c r="EG92" s="31"/>
      <c r="EH92" s="31"/>
      <c r="EI92" s="31"/>
      <c r="EJ92" s="31"/>
      <c r="EK92" s="31"/>
      <c r="EL92" s="31"/>
      <c r="EM92" s="31"/>
      <c r="EN92" s="31"/>
      <c r="EO92" s="31"/>
      <c r="EP92" s="31"/>
      <c r="EQ92" s="31"/>
      <c r="ER92" s="31"/>
      <c r="ES92" s="31"/>
      <c r="ET92" s="31"/>
      <c r="EU92" s="31"/>
      <c r="EV92" s="31"/>
      <c r="EW92" s="31"/>
      <c r="EX92" s="31"/>
      <c r="EY92" s="31"/>
      <c r="EZ92" s="31"/>
      <c r="FA92" s="31"/>
      <c r="FB92" s="31"/>
      <c r="FC92" s="31"/>
      <c r="FD92" s="31"/>
      <c r="FE92" s="31"/>
      <c r="FF92" s="31"/>
      <c r="FG92" s="31"/>
      <c r="FH92" s="31"/>
      <c r="FI92" s="31"/>
      <c r="FJ92" s="31"/>
      <c r="FK92" s="31"/>
      <c r="FL92" s="31"/>
      <c r="FM92" s="31"/>
      <c r="FN92" s="31"/>
      <c r="FO92" s="31"/>
      <c r="FP92" s="31"/>
      <c r="FQ92" s="31"/>
      <c r="FR92" s="31"/>
      <c r="FS92" s="31"/>
      <c r="FT92" s="31"/>
      <c r="FU92" s="31"/>
      <c r="FV92" s="31"/>
      <c r="FW92" s="31"/>
      <c r="FX92" s="31"/>
      <c r="FY92" s="31"/>
      <c r="FZ92" s="31"/>
      <c r="GA92" s="31"/>
      <c r="GB92" s="31"/>
      <c r="GC92" s="31"/>
      <c r="GD92" s="31"/>
      <c r="GE92" s="31"/>
      <c r="GF92" s="31"/>
      <c r="GG92" s="31"/>
      <c r="GH92" s="31"/>
      <c r="GI92" s="31"/>
      <c r="GJ92" s="31"/>
      <c r="GK92" s="31"/>
      <c r="GL92" s="31"/>
      <c r="GM92" s="31"/>
      <c r="GN92" s="31"/>
      <c r="GO92" s="31"/>
      <c r="GP92" s="31"/>
      <c r="GQ92" s="31"/>
      <c r="GR92" s="31"/>
      <c r="GS92" s="31"/>
      <c r="GT92" s="31"/>
      <c r="GU92" s="31"/>
      <c r="GV92" s="31"/>
      <c r="GW92" s="31"/>
      <c r="GX92" s="31"/>
      <c r="GY92" s="31"/>
      <c r="GZ92" s="31"/>
      <c r="HA92" s="31"/>
      <c r="HB92" s="31"/>
      <c r="HC92" s="31"/>
      <c r="HD92" s="31"/>
      <c r="HE92" s="31"/>
      <c r="HF92" s="31"/>
      <c r="HG92" s="31"/>
      <c r="HH92" s="31"/>
      <c r="HI92" s="31"/>
      <c r="HJ92" s="31"/>
      <c r="HK92" s="31"/>
      <c r="HL92" s="31"/>
      <c r="HM92" s="31"/>
      <c r="HN92" s="31"/>
      <c r="HO92" s="31"/>
      <c r="HP92" s="31"/>
      <c r="HQ92" s="31"/>
      <c r="HR92" s="31"/>
      <c r="HS92" s="31"/>
      <c r="HT92" s="31"/>
      <c r="HU92" s="31"/>
      <c r="HV92" s="31"/>
      <c r="HW92" s="31"/>
      <c r="HX92" s="31"/>
      <c r="HY92" s="31"/>
      <c r="HZ92" s="31"/>
      <c r="IA92" s="31"/>
      <c r="IB92" s="31"/>
      <c r="IC92" s="31"/>
      <c r="ID92" s="31"/>
      <c r="IE92" s="31"/>
      <c r="IF92" s="31"/>
      <c r="IG92" s="31"/>
      <c r="IH92" s="31"/>
      <c r="II92" s="31"/>
      <c r="IJ92" s="31"/>
      <c r="IK92" s="31"/>
      <c r="IL92" s="31"/>
      <c r="IM92" s="31"/>
      <c r="IN92" s="31"/>
      <c r="IO92" s="31"/>
      <c r="IP92" s="31"/>
      <c r="IQ92" s="31"/>
      <c r="IR92" s="31"/>
      <c r="IS92" s="31"/>
      <c r="IT92" s="31"/>
      <c r="IU92" s="31"/>
      <c r="IV92" s="31"/>
      <c r="IW92" s="31"/>
      <c r="IX92" s="31"/>
      <c r="IY92" s="31"/>
      <c r="IZ92" s="31"/>
      <c r="JA92" s="31"/>
      <c r="JB92" s="31"/>
      <c r="JC92" s="31"/>
      <c r="JD92" s="31"/>
      <c r="JE92" s="31"/>
      <c r="JF92" s="31"/>
      <c r="JG92" s="31"/>
      <c r="JH92" s="31"/>
      <c r="JI92" s="31"/>
      <c r="JJ92" s="31"/>
      <c r="JK92" s="31"/>
      <c r="JL92" s="31"/>
      <c r="JM92" s="31"/>
      <c r="JN92" s="31"/>
      <c r="JO92" s="31"/>
      <c r="JP92" s="31"/>
      <c r="JQ92" s="31"/>
      <c r="JR92" s="31"/>
      <c r="JS92" s="31"/>
      <c r="JT92" s="31"/>
      <c r="JU92" s="31"/>
      <c r="JV92" s="31"/>
      <c r="JW92" s="31"/>
      <c r="JX92" s="31"/>
      <c r="JY92" s="31"/>
      <c r="JZ92" s="31"/>
      <c r="KA92" s="31"/>
      <c r="KB92" s="31"/>
      <c r="KC92" s="31"/>
      <c r="KD92" s="31"/>
      <c r="KE92" s="31"/>
      <c r="KF92" s="31"/>
      <c r="KG92" s="31"/>
      <c r="KH92" s="31"/>
      <c r="KI92" s="31"/>
      <c r="KJ92" s="31"/>
      <c r="KK92" s="31"/>
      <c r="KL92" s="31"/>
      <c r="KM92" s="31"/>
      <c r="KN92" s="31"/>
      <c r="KO92" s="31"/>
      <c r="KP92" s="31"/>
      <c r="KQ92" s="31"/>
      <c r="KR92" s="31"/>
      <c r="KS92" s="31"/>
      <c r="KT92" s="31"/>
      <c r="KU92" s="31"/>
      <c r="KV92" s="31"/>
      <c r="KW92" s="31"/>
      <c r="KX92" s="31"/>
      <c r="KY92" s="31"/>
      <c r="KZ92" s="31"/>
      <c r="LA92" s="31"/>
      <c r="LB92" s="31"/>
      <c r="LC92" s="31"/>
      <c r="LD92" s="31"/>
      <c r="LE92" s="31"/>
      <c r="LF92" s="31"/>
      <c r="LG92" s="31"/>
      <c r="LH92" s="31"/>
      <c r="LI92" s="31"/>
      <c r="LJ92" s="31"/>
      <c r="LK92" s="31"/>
      <c r="LL92" s="31"/>
      <c r="LM92" s="31"/>
      <c r="LN92" s="31"/>
      <c r="LO92" s="31"/>
      <c r="LP92" s="31"/>
      <c r="LQ92" s="31"/>
      <c r="LR92" s="31"/>
      <c r="LS92" s="31"/>
      <c r="LT92" s="31"/>
      <c r="LU92" s="31"/>
      <c r="LV92" s="31"/>
      <c r="LW92" s="31"/>
      <c r="LX92" s="31"/>
      <c r="LY92" s="31"/>
      <c r="LZ92" s="31"/>
      <c r="MA92" s="31"/>
      <c r="MB92" s="31"/>
      <c r="MC92" s="31"/>
      <c r="MD92" s="31"/>
      <c r="ME92" s="31"/>
      <c r="MF92" s="31"/>
      <c r="MG92" s="31"/>
      <c r="MH92" s="31"/>
      <c r="MI92" s="31"/>
      <c r="MJ92" s="31"/>
      <c r="MK92" s="31"/>
      <c r="ML92" s="31"/>
      <c r="MM92" s="31"/>
      <c r="MN92" s="31"/>
      <c r="MO92" s="31"/>
      <c r="MP92" s="31"/>
      <c r="MQ92" s="31"/>
      <c r="MR92" s="31"/>
      <c r="MS92" s="31"/>
      <c r="MT92" s="31"/>
      <c r="MU92" s="31"/>
      <c r="MV92" s="31"/>
      <c r="MW92" s="31"/>
      <c r="MX92" s="31"/>
      <c r="MY92" s="31"/>
      <c r="MZ92" s="31"/>
      <c r="NA92" s="31"/>
      <c r="NB92" s="31"/>
      <c r="NC92" s="31"/>
      <c r="ND92" s="31"/>
      <c r="NE92" s="31"/>
      <c r="NF92" s="31"/>
      <c r="NG92" s="31"/>
      <c r="NH92" s="31"/>
      <c r="NI92" s="31"/>
      <c r="NJ92" s="31"/>
      <c r="NK92" s="31"/>
      <c r="NL92" s="31"/>
      <c r="NM92" s="31"/>
      <c r="NN92" s="31"/>
      <c r="NO92" s="31"/>
      <c r="NP92" s="31"/>
      <c r="NQ92" s="31"/>
      <c r="NR92" s="31"/>
      <c r="NS92" s="31"/>
      <c r="NT92" s="31"/>
      <c r="NU92" s="31"/>
      <c r="NV92" s="31"/>
      <c r="NW92" s="31"/>
      <c r="NX92" s="31"/>
      <c r="NY92" s="31"/>
      <c r="NZ92" s="31"/>
      <c r="OA92" s="31"/>
      <c r="OB92" s="31"/>
      <c r="OC92" s="31"/>
      <c r="OD92" s="31"/>
      <c r="OE92" s="31"/>
      <c r="OF92" s="31"/>
      <c r="OG92" s="31"/>
      <c r="OH92" s="31"/>
      <c r="OI92" s="31"/>
      <c r="OJ92" s="31"/>
      <c r="OK92" s="31"/>
      <c r="OL92" s="31"/>
      <c r="OM92" s="31"/>
      <c r="ON92" s="31"/>
      <c r="OO92" s="31"/>
      <c r="OP92" s="31"/>
      <c r="OQ92" s="31"/>
      <c r="OR92" s="31"/>
      <c r="OS92" s="31"/>
      <c r="OT92" s="31"/>
      <c r="OU92" s="31"/>
      <c r="OV92" s="31"/>
      <c r="OW92" s="31"/>
      <c r="OX92" s="31"/>
      <c r="OY92" s="31"/>
      <c r="OZ92" s="31"/>
      <c r="PA92" s="31"/>
      <c r="PB92" s="31"/>
      <c r="PC92" s="31"/>
      <c r="PD92" s="31"/>
      <c r="PE92" s="31"/>
      <c r="PF92" s="31"/>
      <c r="PG92" s="31"/>
      <c r="PH92" s="31"/>
      <c r="PI92" s="31"/>
      <c r="PJ92" s="31"/>
      <c r="PK92" s="31"/>
      <c r="PL92" s="31"/>
      <c r="PM92" s="31"/>
      <c r="PN92" s="31"/>
      <c r="PO92" s="31"/>
      <c r="PP92" s="31"/>
      <c r="PQ92" s="31"/>
      <c r="PR92" s="31"/>
      <c r="PS92" s="31"/>
      <c r="PT92" s="31"/>
      <c r="PU92" s="31"/>
      <c r="PV92" s="31"/>
      <c r="PW92" s="31"/>
      <c r="PX92" s="31"/>
      <c r="PY92" s="31"/>
      <c r="PZ92" s="31"/>
      <c r="QA92" s="31"/>
      <c r="QB92" s="31"/>
      <c r="QC92" s="31"/>
    </row>
    <row r="93" spans="1:445" x14ac:dyDescent="0.3">
      <c r="A93" s="37" t="s">
        <v>75</v>
      </c>
      <c r="B93" s="33" t="s">
        <v>49</v>
      </c>
      <c r="C93" s="33">
        <v>80</v>
      </c>
      <c r="D93" s="33" t="s">
        <v>42</v>
      </c>
      <c r="E93" s="33"/>
      <c r="F93" s="33">
        <v>1199</v>
      </c>
      <c r="G93" s="33"/>
      <c r="H93" s="33"/>
      <c r="I93" s="33">
        <v>182</v>
      </c>
      <c r="J93" s="33">
        <v>127</v>
      </c>
      <c r="K93" s="33">
        <v>127</v>
      </c>
      <c r="L93" s="33">
        <v>127</v>
      </c>
      <c r="M93" s="33">
        <v>127</v>
      </c>
      <c r="N93" s="33">
        <v>127</v>
      </c>
      <c r="O93" s="33">
        <v>127</v>
      </c>
      <c r="P93" s="33">
        <v>128</v>
      </c>
      <c r="Q93" s="33"/>
      <c r="R93" s="33"/>
      <c r="S93" s="33"/>
      <c r="T93" s="34">
        <f t="shared" si="5"/>
        <v>1072</v>
      </c>
      <c r="U93" s="34">
        <f t="shared" si="6"/>
        <v>127</v>
      </c>
      <c r="V93" s="35">
        <f t="shared" si="7"/>
        <v>0.89407839866555461</v>
      </c>
      <c r="W93" s="13"/>
      <c r="X93" s="36" t="str">
        <f t="shared" si="8"/>
        <v/>
      </c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  <c r="IW93" s="31"/>
      <c r="IX93" s="31"/>
      <c r="IY93" s="31"/>
      <c r="IZ93" s="31"/>
      <c r="JA93" s="31"/>
      <c r="JB93" s="31"/>
      <c r="JC93" s="31"/>
      <c r="JD93" s="31"/>
      <c r="JE93" s="31"/>
      <c r="JF93" s="31"/>
      <c r="JG93" s="31"/>
      <c r="JH93" s="31"/>
      <c r="JI93" s="31"/>
      <c r="JJ93" s="31"/>
      <c r="JK93" s="31"/>
      <c r="JL93" s="31"/>
      <c r="JM93" s="31"/>
      <c r="JN93" s="31"/>
      <c r="JO93" s="31"/>
      <c r="JP93" s="31"/>
      <c r="JQ93" s="31"/>
      <c r="JR93" s="31"/>
      <c r="JS93" s="31"/>
      <c r="JT93" s="31"/>
      <c r="JU93" s="31"/>
      <c r="JV93" s="31"/>
      <c r="JW93" s="31"/>
      <c r="JX93" s="31"/>
      <c r="JY93" s="31"/>
      <c r="JZ93" s="31"/>
      <c r="KA93" s="31"/>
      <c r="KB93" s="31"/>
      <c r="KC93" s="31"/>
      <c r="KD93" s="31"/>
      <c r="KE93" s="31"/>
      <c r="KF93" s="31"/>
      <c r="KG93" s="31"/>
      <c r="KH93" s="31"/>
      <c r="KI93" s="31"/>
      <c r="KJ93" s="31"/>
      <c r="KK93" s="31"/>
      <c r="KL93" s="31"/>
      <c r="KM93" s="31"/>
      <c r="KN93" s="31"/>
      <c r="KO93" s="31"/>
      <c r="KP93" s="31"/>
      <c r="KQ93" s="31"/>
      <c r="KR93" s="31"/>
      <c r="KS93" s="31"/>
      <c r="KT93" s="31"/>
      <c r="KU93" s="31"/>
      <c r="KV93" s="31"/>
      <c r="KW93" s="31"/>
      <c r="KX93" s="31"/>
      <c r="KY93" s="31"/>
      <c r="KZ93" s="31"/>
      <c r="LA93" s="31"/>
      <c r="LB93" s="31"/>
      <c r="LC93" s="31"/>
      <c r="LD93" s="31"/>
      <c r="LE93" s="31"/>
      <c r="LF93" s="31"/>
      <c r="LG93" s="31"/>
      <c r="LH93" s="31"/>
      <c r="LI93" s="31"/>
      <c r="LJ93" s="31"/>
      <c r="LK93" s="31"/>
      <c r="LL93" s="31"/>
      <c r="LM93" s="31"/>
      <c r="LN93" s="31"/>
      <c r="LO93" s="31"/>
      <c r="LP93" s="31"/>
      <c r="LQ93" s="31"/>
      <c r="LR93" s="31"/>
      <c r="LS93" s="31"/>
      <c r="LT93" s="31"/>
      <c r="LU93" s="31"/>
      <c r="LV93" s="31"/>
      <c r="LW93" s="31"/>
      <c r="LX93" s="31"/>
      <c r="LY93" s="31"/>
      <c r="LZ93" s="31"/>
      <c r="MA93" s="31"/>
      <c r="MB93" s="31"/>
      <c r="MC93" s="31"/>
      <c r="MD93" s="31"/>
      <c r="ME93" s="31"/>
      <c r="MF93" s="31"/>
      <c r="MG93" s="31"/>
      <c r="MH93" s="31"/>
      <c r="MI93" s="31"/>
      <c r="MJ93" s="31"/>
      <c r="MK93" s="31"/>
      <c r="ML93" s="31"/>
      <c r="MM93" s="31"/>
      <c r="MN93" s="31"/>
      <c r="MO93" s="31"/>
      <c r="MP93" s="31"/>
      <c r="MQ93" s="31"/>
      <c r="MR93" s="31"/>
      <c r="MS93" s="31"/>
      <c r="MT93" s="31"/>
      <c r="MU93" s="31"/>
      <c r="MV93" s="31"/>
      <c r="MW93" s="31"/>
      <c r="MX93" s="31"/>
      <c r="MY93" s="31"/>
      <c r="MZ93" s="31"/>
      <c r="NA93" s="31"/>
      <c r="NB93" s="31"/>
      <c r="NC93" s="31"/>
      <c r="ND93" s="31"/>
      <c r="NE93" s="31"/>
      <c r="NF93" s="31"/>
      <c r="NG93" s="31"/>
      <c r="NH93" s="31"/>
      <c r="NI93" s="31"/>
      <c r="NJ93" s="31"/>
      <c r="NK93" s="31"/>
      <c r="NL93" s="31"/>
      <c r="NM93" s="31"/>
      <c r="NN93" s="31"/>
      <c r="NO93" s="31"/>
      <c r="NP93" s="31"/>
      <c r="NQ93" s="31"/>
      <c r="NR93" s="31"/>
      <c r="NS93" s="31"/>
      <c r="NT93" s="31"/>
      <c r="NU93" s="31"/>
      <c r="NV93" s="31"/>
      <c r="NW93" s="31"/>
      <c r="NX93" s="31"/>
      <c r="NY93" s="31"/>
      <c r="NZ93" s="31"/>
      <c r="OA93" s="31"/>
      <c r="OB93" s="31"/>
      <c r="OC93" s="31"/>
      <c r="OD93" s="31"/>
      <c r="OE93" s="31"/>
      <c r="OF93" s="31"/>
      <c r="OG93" s="31"/>
      <c r="OH93" s="31"/>
      <c r="OI93" s="31"/>
      <c r="OJ93" s="31"/>
      <c r="OK93" s="31"/>
      <c r="OL93" s="31"/>
      <c r="OM93" s="31"/>
      <c r="ON93" s="31"/>
      <c r="OO93" s="31"/>
      <c r="OP93" s="31"/>
      <c r="OQ93" s="31"/>
      <c r="OR93" s="31"/>
      <c r="OS93" s="31"/>
      <c r="OT93" s="31"/>
      <c r="OU93" s="31"/>
      <c r="OV93" s="31"/>
      <c r="OW93" s="31"/>
      <c r="OX93" s="31"/>
      <c r="OY93" s="31"/>
      <c r="OZ93" s="31"/>
      <c r="PA93" s="31"/>
      <c r="PB93" s="31"/>
      <c r="PC93" s="31"/>
      <c r="PD93" s="31"/>
      <c r="PE93" s="31"/>
      <c r="PF93" s="31"/>
      <c r="PG93" s="31"/>
      <c r="PH93" s="31"/>
      <c r="PI93" s="31"/>
      <c r="PJ93" s="31"/>
      <c r="PK93" s="31"/>
      <c r="PL93" s="31"/>
      <c r="PM93" s="31"/>
      <c r="PN93" s="31"/>
      <c r="PO93" s="31"/>
      <c r="PP93" s="31"/>
      <c r="PQ93" s="31"/>
      <c r="PR93" s="31"/>
      <c r="PS93" s="31"/>
      <c r="PT93" s="31"/>
      <c r="PU93" s="31"/>
      <c r="PV93" s="31"/>
      <c r="PW93" s="31"/>
      <c r="PX93" s="31"/>
      <c r="PY93" s="31"/>
      <c r="PZ93" s="31"/>
      <c r="QA93" s="31"/>
      <c r="QB93" s="31"/>
      <c r="QC93" s="31"/>
    </row>
    <row r="94" spans="1:445" x14ac:dyDescent="0.3">
      <c r="A94" s="37" t="s">
        <v>986</v>
      </c>
      <c r="B94" s="33"/>
      <c r="C94" s="33"/>
      <c r="D94" s="33" t="s">
        <v>96</v>
      </c>
      <c r="E94" s="33"/>
      <c r="F94" s="33">
        <v>1050</v>
      </c>
      <c r="G94" s="33"/>
      <c r="H94" s="33"/>
      <c r="I94" s="33"/>
      <c r="J94" s="33">
        <v>90</v>
      </c>
      <c r="K94" s="33">
        <v>360</v>
      </c>
      <c r="L94" s="33"/>
      <c r="M94" s="33"/>
      <c r="N94" s="33">
        <v>600</v>
      </c>
      <c r="O94" s="33"/>
      <c r="P94" s="33"/>
      <c r="Q94" s="33"/>
      <c r="R94" s="33"/>
      <c r="S94" s="33"/>
      <c r="T94" s="34">
        <f t="shared" si="5"/>
        <v>1050</v>
      </c>
      <c r="U94" s="34">
        <f t="shared" si="6"/>
        <v>0</v>
      </c>
      <c r="V94" s="35">
        <f t="shared" si="7"/>
        <v>1</v>
      </c>
      <c r="W94" s="13"/>
      <c r="X94" s="36" t="str">
        <f t="shared" si="8"/>
        <v/>
      </c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  <c r="AZ94" s="31"/>
      <c r="BA94" s="31"/>
      <c r="BB94" s="31"/>
      <c r="BC94" s="31"/>
      <c r="BD94" s="31"/>
      <c r="BE94" s="31"/>
      <c r="BF94" s="31"/>
      <c r="BG94" s="31"/>
      <c r="BH94" s="31"/>
      <c r="BI94" s="31"/>
      <c r="BJ94" s="31"/>
      <c r="BK94" s="31"/>
      <c r="BL94" s="31"/>
      <c r="BM94" s="31"/>
      <c r="BN94" s="31"/>
      <c r="BO94" s="31"/>
      <c r="BP94" s="31"/>
      <c r="BQ94" s="31"/>
      <c r="BR94" s="31"/>
      <c r="BS94" s="31"/>
      <c r="BT94" s="31"/>
      <c r="BU94" s="31"/>
      <c r="BV94" s="31"/>
      <c r="BW94" s="31"/>
      <c r="BX94" s="31"/>
      <c r="BY94" s="31"/>
      <c r="BZ94" s="31"/>
      <c r="CA94" s="31"/>
      <c r="CB94" s="31"/>
      <c r="CC94" s="31"/>
      <c r="CD94" s="31"/>
      <c r="CE94" s="31"/>
      <c r="CF94" s="31"/>
      <c r="CG94" s="31"/>
      <c r="CH94" s="31"/>
      <c r="CI94" s="31"/>
      <c r="CJ94" s="31"/>
      <c r="CK94" s="31"/>
      <c r="CL94" s="31"/>
      <c r="CM94" s="31"/>
      <c r="CN94" s="31"/>
      <c r="CO94" s="31"/>
      <c r="CP94" s="31"/>
      <c r="CQ94" s="31"/>
      <c r="CR94" s="31"/>
      <c r="CS94" s="31"/>
      <c r="CT94" s="31"/>
      <c r="CU94" s="31"/>
      <c r="CV94" s="31"/>
      <c r="CW94" s="31"/>
      <c r="CX94" s="31"/>
      <c r="CY94" s="31"/>
      <c r="CZ94" s="31"/>
      <c r="DA94" s="31"/>
      <c r="DB94" s="31"/>
      <c r="DC94" s="31"/>
      <c r="DD94" s="31"/>
      <c r="DE94" s="31"/>
      <c r="DF94" s="31"/>
      <c r="DG94" s="31"/>
      <c r="DH94" s="31"/>
      <c r="DI94" s="31"/>
      <c r="DJ94" s="31"/>
      <c r="DK94" s="31"/>
      <c r="DL94" s="31"/>
      <c r="DM94" s="31"/>
      <c r="DN94" s="31"/>
      <c r="DO94" s="31"/>
      <c r="DP94" s="31"/>
      <c r="DQ94" s="31"/>
      <c r="DR94" s="31"/>
      <c r="DS94" s="31"/>
      <c r="DT94" s="31"/>
      <c r="DU94" s="31"/>
      <c r="DV94" s="31"/>
      <c r="DW94" s="31"/>
      <c r="DX94" s="31"/>
      <c r="DY94" s="31"/>
      <c r="DZ94" s="31"/>
      <c r="EA94" s="31"/>
      <c r="EB94" s="31"/>
      <c r="EC94" s="31"/>
      <c r="ED94" s="31"/>
      <c r="EE94" s="31"/>
      <c r="EF94" s="31"/>
      <c r="EG94" s="31"/>
      <c r="EH94" s="31"/>
      <c r="EI94" s="31"/>
      <c r="EJ94" s="31"/>
      <c r="EK94" s="31"/>
      <c r="EL94" s="31"/>
      <c r="EM94" s="31"/>
      <c r="EN94" s="31"/>
      <c r="EO94" s="31"/>
      <c r="EP94" s="31"/>
      <c r="EQ94" s="31"/>
      <c r="ER94" s="31"/>
      <c r="ES94" s="31"/>
      <c r="ET94" s="31"/>
      <c r="EU94" s="31"/>
      <c r="EV94" s="31"/>
      <c r="EW94" s="31"/>
      <c r="EX94" s="31"/>
      <c r="EY94" s="31"/>
      <c r="EZ94" s="31"/>
      <c r="FA94" s="31"/>
      <c r="FB94" s="31"/>
      <c r="FC94" s="31"/>
      <c r="FD94" s="31"/>
      <c r="FE94" s="31"/>
      <c r="FF94" s="31"/>
      <c r="FG94" s="31"/>
      <c r="FH94" s="31"/>
      <c r="FI94" s="31"/>
      <c r="FJ94" s="31"/>
      <c r="FK94" s="31"/>
      <c r="FL94" s="31"/>
      <c r="FM94" s="31"/>
      <c r="FN94" s="31"/>
      <c r="FO94" s="31"/>
      <c r="FP94" s="31"/>
      <c r="FQ94" s="31"/>
      <c r="FR94" s="31"/>
      <c r="FS94" s="31"/>
      <c r="FT94" s="31"/>
      <c r="FU94" s="31"/>
      <c r="FV94" s="31"/>
      <c r="FW94" s="31"/>
      <c r="FX94" s="31"/>
      <c r="FY94" s="31"/>
      <c r="FZ94" s="31"/>
      <c r="GA94" s="31"/>
      <c r="GB94" s="31"/>
      <c r="GC94" s="31"/>
      <c r="GD94" s="31"/>
      <c r="GE94" s="31"/>
      <c r="GF94" s="31"/>
      <c r="GG94" s="31"/>
      <c r="GH94" s="31"/>
      <c r="GI94" s="31"/>
      <c r="GJ94" s="31"/>
      <c r="GK94" s="31"/>
      <c r="GL94" s="31"/>
      <c r="GM94" s="31"/>
      <c r="GN94" s="31"/>
      <c r="GO94" s="31"/>
      <c r="GP94" s="31"/>
      <c r="GQ94" s="31"/>
      <c r="GR94" s="31"/>
      <c r="GS94" s="31"/>
      <c r="GT94" s="31"/>
      <c r="GU94" s="31"/>
      <c r="GV94" s="31"/>
      <c r="GW94" s="31"/>
      <c r="GX94" s="31"/>
      <c r="GY94" s="31"/>
      <c r="GZ94" s="31"/>
      <c r="HA94" s="31"/>
      <c r="HB94" s="31"/>
      <c r="HC94" s="31"/>
      <c r="HD94" s="31"/>
      <c r="HE94" s="31"/>
      <c r="HF94" s="31"/>
      <c r="HG94" s="31"/>
      <c r="HH94" s="31"/>
      <c r="HI94" s="31"/>
      <c r="HJ94" s="31"/>
      <c r="HK94" s="31"/>
      <c r="HL94" s="31"/>
      <c r="HM94" s="31"/>
      <c r="HN94" s="31"/>
      <c r="HO94" s="31"/>
      <c r="HP94" s="31"/>
      <c r="HQ94" s="31"/>
      <c r="HR94" s="31"/>
      <c r="HS94" s="31"/>
      <c r="HT94" s="31"/>
      <c r="HU94" s="31"/>
      <c r="HV94" s="31"/>
      <c r="HW94" s="31"/>
      <c r="HX94" s="31"/>
      <c r="HY94" s="31"/>
      <c r="HZ94" s="31"/>
      <c r="IA94" s="31"/>
      <c r="IB94" s="31"/>
      <c r="IC94" s="31"/>
      <c r="ID94" s="31"/>
      <c r="IE94" s="31"/>
      <c r="IF94" s="31"/>
      <c r="IG94" s="31"/>
      <c r="IH94" s="31"/>
      <c r="II94" s="31"/>
      <c r="IJ94" s="31"/>
      <c r="IK94" s="31"/>
      <c r="IL94" s="31"/>
      <c r="IM94" s="31"/>
      <c r="IN94" s="31"/>
      <c r="IO94" s="31"/>
      <c r="IP94" s="31"/>
      <c r="IQ94" s="31"/>
      <c r="IR94" s="31"/>
      <c r="IS94" s="31"/>
      <c r="IT94" s="31"/>
      <c r="IU94" s="31"/>
      <c r="IV94" s="31"/>
      <c r="IW94" s="31"/>
      <c r="IX94" s="31"/>
      <c r="IY94" s="31"/>
      <c r="IZ94" s="31"/>
      <c r="JA94" s="31"/>
      <c r="JB94" s="31"/>
      <c r="JC94" s="31"/>
      <c r="JD94" s="31"/>
      <c r="JE94" s="31"/>
      <c r="JF94" s="31"/>
      <c r="JG94" s="31"/>
      <c r="JH94" s="31"/>
      <c r="JI94" s="31"/>
      <c r="JJ94" s="31"/>
      <c r="JK94" s="31"/>
      <c r="JL94" s="31"/>
      <c r="JM94" s="31"/>
      <c r="JN94" s="31"/>
      <c r="JO94" s="31"/>
      <c r="JP94" s="31"/>
      <c r="JQ94" s="31"/>
      <c r="JR94" s="31"/>
      <c r="JS94" s="31"/>
      <c r="JT94" s="31"/>
      <c r="JU94" s="31"/>
      <c r="JV94" s="31"/>
      <c r="JW94" s="31"/>
      <c r="JX94" s="31"/>
      <c r="JY94" s="31"/>
      <c r="JZ94" s="31"/>
      <c r="KA94" s="31"/>
      <c r="KB94" s="31"/>
      <c r="KC94" s="31"/>
      <c r="KD94" s="31"/>
      <c r="KE94" s="31"/>
      <c r="KF94" s="31"/>
      <c r="KG94" s="31"/>
      <c r="KH94" s="31"/>
      <c r="KI94" s="31"/>
      <c r="KJ94" s="31"/>
      <c r="KK94" s="31"/>
      <c r="KL94" s="31"/>
      <c r="KM94" s="31"/>
      <c r="KN94" s="31"/>
      <c r="KO94" s="31"/>
      <c r="KP94" s="31"/>
      <c r="KQ94" s="31"/>
      <c r="KR94" s="31"/>
      <c r="KS94" s="31"/>
      <c r="KT94" s="31"/>
      <c r="KU94" s="31"/>
      <c r="KV94" s="31"/>
      <c r="KW94" s="31"/>
      <c r="KX94" s="31"/>
      <c r="KY94" s="31"/>
      <c r="KZ94" s="31"/>
      <c r="LA94" s="31"/>
      <c r="LB94" s="31"/>
      <c r="LC94" s="31"/>
      <c r="LD94" s="31"/>
      <c r="LE94" s="31"/>
      <c r="LF94" s="31"/>
      <c r="LG94" s="31"/>
      <c r="LH94" s="31"/>
      <c r="LI94" s="31"/>
      <c r="LJ94" s="31"/>
      <c r="LK94" s="31"/>
      <c r="LL94" s="31"/>
      <c r="LM94" s="31"/>
      <c r="LN94" s="31"/>
      <c r="LO94" s="31"/>
      <c r="LP94" s="31"/>
      <c r="LQ94" s="31"/>
      <c r="LR94" s="31"/>
      <c r="LS94" s="31"/>
      <c r="LT94" s="31"/>
      <c r="LU94" s="31"/>
      <c r="LV94" s="31"/>
      <c r="LW94" s="31"/>
      <c r="LX94" s="31"/>
      <c r="LY94" s="31"/>
      <c r="LZ94" s="31"/>
      <c r="MA94" s="31"/>
      <c r="MB94" s="31"/>
      <c r="MC94" s="31"/>
      <c r="MD94" s="31"/>
      <c r="ME94" s="31"/>
      <c r="MF94" s="31"/>
      <c r="MG94" s="31"/>
      <c r="MH94" s="31"/>
      <c r="MI94" s="31"/>
      <c r="MJ94" s="31"/>
      <c r="MK94" s="31"/>
      <c r="ML94" s="31"/>
      <c r="MM94" s="31"/>
      <c r="MN94" s="31"/>
      <c r="MO94" s="31"/>
      <c r="MP94" s="31"/>
      <c r="MQ94" s="31"/>
      <c r="MR94" s="31"/>
      <c r="MS94" s="31"/>
      <c r="MT94" s="31"/>
      <c r="MU94" s="31"/>
      <c r="MV94" s="31"/>
      <c r="MW94" s="31"/>
      <c r="MX94" s="31"/>
      <c r="MY94" s="31"/>
      <c r="MZ94" s="31"/>
      <c r="NA94" s="31"/>
      <c r="NB94" s="31"/>
      <c r="NC94" s="31"/>
      <c r="ND94" s="31"/>
      <c r="NE94" s="31"/>
      <c r="NF94" s="31"/>
      <c r="NG94" s="31"/>
      <c r="NH94" s="31"/>
      <c r="NI94" s="31"/>
      <c r="NJ94" s="31"/>
      <c r="NK94" s="31"/>
      <c r="NL94" s="31"/>
      <c r="NM94" s="31"/>
      <c r="NN94" s="31"/>
      <c r="NO94" s="31"/>
      <c r="NP94" s="31"/>
      <c r="NQ94" s="31"/>
      <c r="NR94" s="31"/>
      <c r="NS94" s="31"/>
      <c r="NT94" s="31"/>
      <c r="NU94" s="31"/>
      <c r="NV94" s="31"/>
      <c r="NW94" s="31"/>
      <c r="NX94" s="31"/>
      <c r="NY94" s="31"/>
      <c r="NZ94" s="31"/>
      <c r="OA94" s="31"/>
      <c r="OB94" s="31"/>
      <c r="OC94" s="31"/>
      <c r="OD94" s="31"/>
      <c r="OE94" s="31"/>
      <c r="OF94" s="31"/>
      <c r="OG94" s="31"/>
      <c r="OH94" s="31"/>
      <c r="OI94" s="31"/>
      <c r="OJ94" s="31"/>
      <c r="OK94" s="31"/>
      <c r="OL94" s="31"/>
      <c r="OM94" s="31"/>
      <c r="ON94" s="31"/>
      <c r="OO94" s="31"/>
      <c r="OP94" s="31"/>
      <c r="OQ94" s="31"/>
      <c r="OR94" s="31"/>
      <c r="OS94" s="31"/>
      <c r="OT94" s="31"/>
      <c r="OU94" s="31"/>
      <c r="OV94" s="31"/>
      <c r="OW94" s="31"/>
      <c r="OX94" s="31"/>
      <c r="OY94" s="31"/>
      <c r="OZ94" s="31"/>
      <c r="PA94" s="31"/>
      <c r="PB94" s="31"/>
      <c r="PC94" s="31"/>
      <c r="PD94" s="31"/>
      <c r="PE94" s="31"/>
      <c r="PF94" s="31"/>
      <c r="PG94" s="31"/>
      <c r="PH94" s="31"/>
      <c r="PI94" s="31"/>
      <c r="PJ94" s="31"/>
      <c r="PK94" s="31"/>
      <c r="PL94" s="31"/>
      <c r="PM94" s="31"/>
      <c r="PN94" s="31"/>
      <c r="PO94" s="31"/>
      <c r="PP94" s="31"/>
      <c r="PQ94" s="31"/>
      <c r="PR94" s="31"/>
      <c r="PS94" s="31"/>
      <c r="PT94" s="31"/>
      <c r="PU94" s="31"/>
      <c r="PV94" s="31"/>
      <c r="PW94" s="31"/>
      <c r="PX94" s="31"/>
      <c r="PY94" s="31"/>
      <c r="PZ94" s="31"/>
      <c r="QA94" s="31"/>
      <c r="QB94" s="31"/>
      <c r="QC94" s="31"/>
    </row>
    <row r="95" spans="1:445" x14ac:dyDescent="0.3">
      <c r="A95" s="37" t="s">
        <v>796</v>
      </c>
      <c r="B95" s="33" t="s">
        <v>48</v>
      </c>
      <c r="C95" s="33"/>
      <c r="D95" s="33" t="s">
        <v>862</v>
      </c>
      <c r="E95" s="33"/>
      <c r="F95" s="33">
        <v>400</v>
      </c>
      <c r="G95" s="33">
        <v>55</v>
      </c>
      <c r="H95" s="33"/>
      <c r="I95" s="33">
        <v>43</v>
      </c>
      <c r="J95" s="33">
        <v>43</v>
      </c>
      <c r="K95" s="33"/>
      <c r="L95" s="33">
        <v>43</v>
      </c>
      <c r="M95" s="33">
        <v>43</v>
      </c>
      <c r="N95" s="33"/>
      <c r="O95" s="33"/>
      <c r="P95" s="33"/>
      <c r="Q95" s="33"/>
      <c r="R95" s="33"/>
      <c r="S95" s="33"/>
      <c r="T95" s="34">
        <f t="shared" si="5"/>
        <v>227</v>
      </c>
      <c r="U95" s="34">
        <f t="shared" si="6"/>
        <v>0</v>
      </c>
      <c r="V95" s="35">
        <f t="shared" si="7"/>
        <v>1</v>
      </c>
      <c r="W95" s="13" t="s">
        <v>950</v>
      </c>
      <c r="X95" s="36">
        <f t="shared" si="8"/>
        <v>173</v>
      </c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  <c r="AZ95" s="31"/>
      <c r="BA95" s="31"/>
      <c r="BB95" s="31"/>
      <c r="BC95" s="31"/>
      <c r="BD95" s="31"/>
      <c r="BE95" s="31"/>
      <c r="BF95" s="31"/>
      <c r="BG95" s="31"/>
      <c r="BH95" s="31"/>
      <c r="BI95" s="31"/>
      <c r="BJ95" s="31"/>
      <c r="BK95" s="31"/>
      <c r="BL95" s="31"/>
      <c r="BM95" s="31"/>
      <c r="BN95" s="31"/>
      <c r="BO95" s="31"/>
      <c r="BP95" s="31"/>
      <c r="BQ95" s="31"/>
      <c r="BR95" s="31"/>
      <c r="BS95" s="31"/>
      <c r="BT95" s="31"/>
      <c r="BU95" s="31"/>
      <c r="BV95" s="31"/>
      <c r="BW95" s="31"/>
      <c r="BX95" s="31"/>
      <c r="BY95" s="31"/>
      <c r="BZ95" s="31"/>
      <c r="CA95" s="31"/>
      <c r="CB95" s="31"/>
      <c r="CC95" s="31"/>
      <c r="CD95" s="31"/>
      <c r="CE95" s="31"/>
      <c r="CF95" s="31"/>
      <c r="CG95" s="31"/>
      <c r="CH95" s="31"/>
      <c r="CI95" s="31"/>
      <c r="CJ95" s="31"/>
      <c r="CK95" s="31"/>
      <c r="CL95" s="31"/>
      <c r="CM95" s="31"/>
      <c r="CN95" s="31"/>
      <c r="CO95" s="31"/>
      <c r="CP95" s="31"/>
      <c r="CQ95" s="31"/>
      <c r="CR95" s="31"/>
      <c r="CS95" s="31"/>
      <c r="CT95" s="31"/>
      <c r="CU95" s="31"/>
      <c r="CV95" s="31"/>
      <c r="CW95" s="31"/>
      <c r="CX95" s="31"/>
      <c r="CY95" s="31"/>
      <c r="CZ95" s="31"/>
      <c r="DA95" s="31"/>
      <c r="DB95" s="31"/>
      <c r="DC95" s="31"/>
      <c r="DD95" s="31"/>
      <c r="DE95" s="31"/>
      <c r="DF95" s="31"/>
      <c r="DG95" s="31"/>
      <c r="DH95" s="31"/>
      <c r="DI95" s="31"/>
      <c r="DJ95" s="31"/>
      <c r="DK95" s="31"/>
      <c r="DL95" s="31"/>
      <c r="DM95" s="31"/>
      <c r="DN95" s="31"/>
      <c r="DO95" s="31"/>
      <c r="DP95" s="31"/>
      <c r="DQ95" s="31"/>
      <c r="DR95" s="31"/>
      <c r="DS95" s="31"/>
      <c r="DT95" s="31"/>
      <c r="DU95" s="31"/>
      <c r="DV95" s="31"/>
      <c r="DW95" s="31"/>
      <c r="DX95" s="31"/>
      <c r="DY95" s="31"/>
      <c r="DZ95" s="31"/>
      <c r="EA95" s="31"/>
      <c r="EB95" s="31"/>
      <c r="EC95" s="31"/>
      <c r="ED95" s="31"/>
      <c r="EE95" s="31"/>
      <c r="EF95" s="31"/>
      <c r="EG95" s="31"/>
      <c r="EH95" s="31"/>
      <c r="EI95" s="31"/>
      <c r="EJ95" s="31"/>
      <c r="EK95" s="31"/>
      <c r="EL95" s="31"/>
      <c r="EM95" s="31"/>
      <c r="EN95" s="31"/>
      <c r="EO95" s="31"/>
      <c r="EP95" s="31"/>
      <c r="EQ95" s="31"/>
      <c r="ER95" s="31"/>
      <c r="ES95" s="31"/>
      <c r="ET95" s="31"/>
      <c r="EU95" s="31"/>
      <c r="EV95" s="31"/>
      <c r="EW95" s="31"/>
      <c r="EX95" s="31"/>
      <c r="EY95" s="31"/>
      <c r="EZ95" s="31"/>
      <c r="FA95" s="31"/>
      <c r="FB95" s="31"/>
      <c r="FC95" s="31"/>
      <c r="FD95" s="31"/>
      <c r="FE95" s="31"/>
      <c r="FF95" s="31"/>
      <c r="FG95" s="31"/>
      <c r="FH95" s="31"/>
      <c r="FI95" s="31"/>
      <c r="FJ95" s="31"/>
      <c r="FK95" s="31"/>
      <c r="FL95" s="31"/>
      <c r="FM95" s="31"/>
      <c r="FN95" s="31"/>
      <c r="FO95" s="31"/>
      <c r="FP95" s="31"/>
      <c r="FQ95" s="31"/>
      <c r="FR95" s="31"/>
      <c r="FS95" s="31"/>
      <c r="FT95" s="31"/>
      <c r="FU95" s="31"/>
      <c r="FV95" s="31"/>
      <c r="FW95" s="31"/>
      <c r="FX95" s="31"/>
      <c r="FY95" s="31"/>
      <c r="FZ95" s="31"/>
      <c r="GA95" s="31"/>
      <c r="GB95" s="31"/>
      <c r="GC95" s="31"/>
      <c r="GD95" s="31"/>
      <c r="GE95" s="31"/>
      <c r="GF95" s="31"/>
      <c r="GG95" s="31"/>
      <c r="GH95" s="31"/>
      <c r="GI95" s="31"/>
      <c r="GJ95" s="31"/>
      <c r="GK95" s="31"/>
      <c r="GL95" s="31"/>
      <c r="GM95" s="31"/>
      <c r="GN95" s="31"/>
      <c r="GO95" s="31"/>
      <c r="GP95" s="31"/>
      <c r="GQ95" s="31"/>
      <c r="GR95" s="31"/>
      <c r="GS95" s="31"/>
      <c r="GT95" s="31"/>
      <c r="GU95" s="31"/>
      <c r="GV95" s="31"/>
      <c r="GW95" s="31"/>
      <c r="GX95" s="31"/>
      <c r="GY95" s="31"/>
      <c r="GZ95" s="31"/>
      <c r="HA95" s="31"/>
      <c r="HB95" s="31"/>
      <c r="HC95" s="31"/>
      <c r="HD95" s="31"/>
      <c r="HE95" s="31"/>
      <c r="HF95" s="31"/>
      <c r="HG95" s="31"/>
      <c r="HH95" s="31"/>
      <c r="HI95" s="31"/>
      <c r="HJ95" s="31"/>
      <c r="HK95" s="31"/>
      <c r="HL95" s="31"/>
      <c r="HM95" s="31"/>
      <c r="HN95" s="31"/>
      <c r="HO95" s="31"/>
      <c r="HP95" s="31"/>
      <c r="HQ95" s="31"/>
      <c r="HR95" s="31"/>
      <c r="HS95" s="31"/>
      <c r="HT95" s="31"/>
      <c r="HU95" s="31"/>
      <c r="HV95" s="31"/>
      <c r="HW95" s="31"/>
      <c r="HX95" s="31"/>
      <c r="HY95" s="31"/>
      <c r="HZ95" s="31"/>
      <c r="IA95" s="31"/>
      <c r="IB95" s="31"/>
      <c r="IC95" s="31"/>
      <c r="ID95" s="31"/>
      <c r="IE95" s="31"/>
      <c r="IF95" s="31"/>
      <c r="IG95" s="31"/>
      <c r="IH95" s="31"/>
      <c r="II95" s="31"/>
      <c r="IJ95" s="31"/>
      <c r="IK95" s="31"/>
      <c r="IL95" s="31"/>
      <c r="IM95" s="31"/>
      <c r="IN95" s="31"/>
      <c r="IO95" s="31"/>
      <c r="IP95" s="31"/>
      <c r="IQ95" s="31"/>
      <c r="IR95" s="31"/>
      <c r="IS95" s="31"/>
      <c r="IT95" s="31"/>
      <c r="IU95" s="31"/>
      <c r="IV95" s="31"/>
      <c r="IW95" s="31"/>
      <c r="IX95" s="31"/>
      <c r="IY95" s="31"/>
      <c r="IZ95" s="31"/>
      <c r="JA95" s="31"/>
      <c r="JB95" s="31"/>
      <c r="JC95" s="31"/>
      <c r="JD95" s="31"/>
      <c r="JE95" s="31"/>
      <c r="JF95" s="31"/>
      <c r="JG95" s="31"/>
      <c r="JH95" s="31"/>
      <c r="JI95" s="31"/>
      <c r="JJ95" s="31"/>
      <c r="JK95" s="31"/>
      <c r="JL95" s="31"/>
      <c r="JM95" s="31"/>
      <c r="JN95" s="31"/>
      <c r="JO95" s="31"/>
      <c r="JP95" s="31"/>
      <c r="JQ95" s="31"/>
      <c r="JR95" s="31"/>
      <c r="JS95" s="31"/>
      <c r="JT95" s="31"/>
      <c r="JU95" s="31"/>
      <c r="JV95" s="31"/>
      <c r="JW95" s="31"/>
      <c r="JX95" s="31"/>
      <c r="JY95" s="31"/>
      <c r="JZ95" s="31"/>
      <c r="KA95" s="31"/>
      <c r="KB95" s="31"/>
      <c r="KC95" s="31"/>
      <c r="KD95" s="31"/>
      <c r="KE95" s="31"/>
      <c r="KF95" s="31"/>
      <c r="KG95" s="31"/>
      <c r="KH95" s="31"/>
      <c r="KI95" s="31"/>
      <c r="KJ95" s="31"/>
      <c r="KK95" s="31"/>
      <c r="KL95" s="31"/>
      <c r="KM95" s="31"/>
      <c r="KN95" s="31"/>
      <c r="KO95" s="31"/>
      <c r="KP95" s="31"/>
      <c r="KQ95" s="31"/>
      <c r="KR95" s="31"/>
      <c r="KS95" s="31"/>
      <c r="KT95" s="31"/>
      <c r="KU95" s="31"/>
      <c r="KV95" s="31"/>
      <c r="KW95" s="31"/>
      <c r="KX95" s="31"/>
      <c r="KY95" s="31"/>
      <c r="KZ95" s="31"/>
      <c r="LA95" s="31"/>
      <c r="LB95" s="31"/>
      <c r="LC95" s="31"/>
      <c r="LD95" s="31"/>
      <c r="LE95" s="31"/>
      <c r="LF95" s="31"/>
      <c r="LG95" s="31"/>
      <c r="LH95" s="31"/>
      <c r="LI95" s="31"/>
      <c r="LJ95" s="31"/>
      <c r="LK95" s="31"/>
      <c r="LL95" s="31"/>
      <c r="LM95" s="31"/>
      <c r="LN95" s="31"/>
      <c r="LO95" s="31"/>
      <c r="LP95" s="31"/>
      <c r="LQ95" s="31"/>
      <c r="LR95" s="31"/>
      <c r="LS95" s="31"/>
      <c r="LT95" s="31"/>
      <c r="LU95" s="31"/>
      <c r="LV95" s="31"/>
      <c r="LW95" s="31"/>
      <c r="LX95" s="31"/>
      <c r="LY95" s="31"/>
      <c r="LZ95" s="31"/>
      <c r="MA95" s="31"/>
      <c r="MB95" s="31"/>
      <c r="MC95" s="31"/>
      <c r="MD95" s="31"/>
      <c r="ME95" s="31"/>
      <c r="MF95" s="31"/>
      <c r="MG95" s="31"/>
      <c r="MH95" s="31"/>
      <c r="MI95" s="31"/>
      <c r="MJ95" s="31"/>
      <c r="MK95" s="31"/>
      <c r="ML95" s="31"/>
      <c r="MM95" s="31"/>
      <c r="MN95" s="31"/>
      <c r="MO95" s="31"/>
      <c r="MP95" s="31"/>
      <c r="MQ95" s="31"/>
      <c r="MR95" s="31"/>
      <c r="MS95" s="31"/>
      <c r="MT95" s="31"/>
      <c r="MU95" s="31"/>
      <c r="MV95" s="31"/>
      <c r="MW95" s="31"/>
      <c r="MX95" s="31"/>
      <c r="MY95" s="31"/>
      <c r="MZ95" s="31"/>
      <c r="NA95" s="31"/>
      <c r="NB95" s="31"/>
      <c r="NC95" s="31"/>
      <c r="ND95" s="31"/>
      <c r="NE95" s="31"/>
      <c r="NF95" s="31"/>
      <c r="NG95" s="31"/>
      <c r="NH95" s="31"/>
      <c r="NI95" s="31"/>
      <c r="NJ95" s="31"/>
      <c r="NK95" s="31"/>
      <c r="NL95" s="31"/>
      <c r="NM95" s="31"/>
      <c r="NN95" s="31"/>
      <c r="NO95" s="31"/>
      <c r="NP95" s="31"/>
      <c r="NQ95" s="31"/>
      <c r="NR95" s="31"/>
      <c r="NS95" s="31"/>
      <c r="NT95" s="31"/>
      <c r="NU95" s="31"/>
      <c r="NV95" s="31"/>
      <c r="NW95" s="31"/>
      <c r="NX95" s="31"/>
      <c r="NY95" s="31"/>
      <c r="NZ95" s="31"/>
      <c r="OA95" s="31"/>
      <c r="OB95" s="31"/>
      <c r="OC95" s="31"/>
      <c r="OD95" s="31"/>
      <c r="OE95" s="31"/>
      <c r="OF95" s="31"/>
      <c r="OG95" s="31"/>
      <c r="OH95" s="31"/>
      <c r="OI95" s="31"/>
      <c r="OJ95" s="31"/>
      <c r="OK95" s="31"/>
      <c r="OL95" s="31"/>
      <c r="OM95" s="31"/>
      <c r="ON95" s="31"/>
      <c r="OO95" s="31"/>
      <c r="OP95" s="31"/>
      <c r="OQ95" s="31"/>
      <c r="OR95" s="31"/>
      <c r="OS95" s="31"/>
      <c r="OT95" s="31"/>
      <c r="OU95" s="31"/>
      <c r="OV95" s="31"/>
      <c r="OW95" s="31"/>
      <c r="OX95" s="31"/>
      <c r="OY95" s="31"/>
      <c r="OZ95" s="31"/>
      <c r="PA95" s="31"/>
      <c r="PB95" s="31"/>
      <c r="PC95" s="31"/>
      <c r="PD95" s="31"/>
      <c r="PE95" s="31"/>
      <c r="PF95" s="31"/>
      <c r="PG95" s="31"/>
      <c r="PH95" s="31"/>
      <c r="PI95" s="31"/>
      <c r="PJ95" s="31"/>
      <c r="PK95" s="31"/>
      <c r="PL95" s="31"/>
      <c r="PM95" s="31"/>
      <c r="PN95" s="31"/>
      <c r="PO95" s="31"/>
      <c r="PP95" s="31"/>
      <c r="PQ95" s="31"/>
      <c r="PR95" s="31"/>
      <c r="PS95" s="31"/>
      <c r="PT95" s="31"/>
      <c r="PU95" s="31"/>
      <c r="PV95" s="31"/>
      <c r="PW95" s="31"/>
      <c r="PX95" s="31"/>
      <c r="PY95" s="31"/>
      <c r="PZ95" s="31"/>
      <c r="QA95" s="31"/>
      <c r="QB95" s="31"/>
      <c r="QC95" s="31"/>
    </row>
    <row r="96" spans="1:445" x14ac:dyDescent="0.3">
      <c r="A96" s="37" t="s">
        <v>76</v>
      </c>
      <c r="B96" s="33" t="s">
        <v>49</v>
      </c>
      <c r="C96" s="33">
        <v>93</v>
      </c>
      <c r="D96" s="33" t="s">
        <v>858</v>
      </c>
      <c r="E96" s="33"/>
      <c r="F96" s="33">
        <v>751</v>
      </c>
      <c r="G96" s="33">
        <v>55</v>
      </c>
      <c r="H96" s="33"/>
      <c r="I96" s="33">
        <v>87</v>
      </c>
      <c r="J96" s="33">
        <v>87</v>
      </c>
      <c r="K96" s="33">
        <v>87</v>
      </c>
      <c r="L96" s="33">
        <v>87</v>
      </c>
      <c r="M96" s="33">
        <v>87</v>
      </c>
      <c r="N96" s="33">
        <v>87</v>
      </c>
      <c r="O96" s="33">
        <v>87</v>
      </c>
      <c r="P96" s="33">
        <v>87</v>
      </c>
      <c r="Q96" s="33"/>
      <c r="R96" s="33"/>
      <c r="S96" s="33"/>
      <c r="T96" s="34">
        <f t="shared" si="5"/>
        <v>751</v>
      </c>
      <c r="U96" s="34">
        <f t="shared" si="6"/>
        <v>0</v>
      </c>
      <c r="V96" s="35">
        <f t="shared" si="7"/>
        <v>1</v>
      </c>
      <c r="W96" s="15"/>
      <c r="X96" s="36" t="str">
        <f t="shared" si="8"/>
        <v/>
      </c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B96" s="31"/>
      <c r="BC96" s="31"/>
      <c r="BD96" s="31"/>
      <c r="BE96" s="31"/>
      <c r="BF96" s="31"/>
      <c r="BG96" s="31"/>
      <c r="BH96" s="31"/>
      <c r="BI96" s="31"/>
      <c r="BJ96" s="31"/>
      <c r="BK96" s="31"/>
      <c r="BL96" s="31"/>
      <c r="BM96" s="31"/>
      <c r="BN96" s="31"/>
      <c r="BO96" s="31"/>
      <c r="BP96" s="31"/>
      <c r="BQ96" s="31"/>
      <c r="BR96" s="31"/>
      <c r="BS96" s="31"/>
      <c r="BT96" s="31"/>
      <c r="BU96" s="31"/>
      <c r="BV96" s="31"/>
      <c r="BW96" s="31"/>
      <c r="BX96" s="31"/>
      <c r="BY96" s="31"/>
      <c r="BZ96" s="31"/>
      <c r="CA96" s="31"/>
      <c r="CB96" s="31"/>
      <c r="CC96" s="31"/>
      <c r="CD96" s="31"/>
      <c r="CE96" s="31"/>
      <c r="CF96" s="31"/>
      <c r="CG96" s="31"/>
      <c r="CH96" s="31"/>
      <c r="CI96" s="31"/>
      <c r="CJ96" s="31"/>
      <c r="CK96" s="31"/>
      <c r="CL96" s="31"/>
      <c r="CM96" s="31"/>
      <c r="CN96" s="31"/>
      <c r="CO96" s="31"/>
      <c r="CP96" s="31"/>
      <c r="CQ96" s="31"/>
      <c r="CR96" s="31"/>
      <c r="CS96" s="31"/>
      <c r="CT96" s="31"/>
      <c r="CU96" s="31"/>
      <c r="CV96" s="31"/>
      <c r="CW96" s="31"/>
      <c r="CX96" s="31"/>
      <c r="CY96" s="31"/>
      <c r="CZ96" s="31"/>
      <c r="DA96" s="31"/>
      <c r="DB96" s="31"/>
      <c r="DC96" s="31"/>
      <c r="DD96" s="31"/>
      <c r="DE96" s="31"/>
      <c r="DF96" s="31"/>
      <c r="DG96" s="31"/>
      <c r="DH96" s="31"/>
      <c r="DI96" s="31"/>
      <c r="DJ96" s="31"/>
      <c r="DK96" s="31"/>
      <c r="DL96" s="31"/>
      <c r="DM96" s="31"/>
      <c r="DN96" s="31"/>
      <c r="DO96" s="31"/>
      <c r="DP96" s="31"/>
      <c r="DQ96" s="31"/>
      <c r="DR96" s="31"/>
      <c r="DS96" s="31"/>
      <c r="DT96" s="31"/>
      <c r="DU96" s="31"/>
      <c r="DV96" s="31"/>
      <c r="DW96" s="31"/>
      <c r="DX96" s="31"/>
      <c r="DY96" s="31"/>
      <c r="DZ96" s="31"/>
      <c r="EA96" s="31"/>
      <c r="EB96" s="31"/>
      <c r="EC96" s="31"/>
      <c r="ED96" s="31"/>
      <c r="EE96" s="31"/>
      <c r="EF96" s="31"/>
      <c r="EG96" s="31"/>
      <c r="EH96" s="31"/>
      <c r="EI96" s="31"/>
      <c r="EJ96" s="31"/>
      <c r="EK96" s="31"/>
      <c r="EL96" s="31"/>
      <c r="EM96" s="31"/>
      <c r="EN96" s="31"/>
      <c r="EO96" s="31"/>
      <c r="EP96" s="31"/>
      <c r="EQ96" s="31"/>
      <c r="ER96" s="31"/>
      <c r="ES96" s="31"/>
      <c r="ET96" s="31"/>
      <c r="EU96" s="31"/>
      <c r="EV96" s="31"/>
      <c r="EW96" s="31"/>
      <c r="EX96" s="31"/>
      <c r="EY96" s="31"/>
      <c r="EZ96" s="31"/>
      <c r="FA96" s="31"/>
      <c r="FB96" s="31"/>
      <c r="FC96" s="31"/>
      <c r="FD96" s="31"/>
      <c r="FE96" s="31"/>
      <c r="FF96" s="31"/>
      <c r="FG96" s="31"/>
      <c r="FH96" s="31"/>
      <c r="FI96" s="31"/>
      <c r="FJ96" s="31"/>
      <c r="FK96" s="31"/>
      <c r="FL96" s="31"/>
      <c r="FM96" s="31"/>
      <c r="FN96" s="31"/>
      <c r="FO96" s="31"/>
      <c r="FP96" s="31"/>
      <c r="FQ96" s="31"/>
      <c r="FR96" s="31"/>
      <c r="FS96" s="31"/>
      <c r="FT96" s="31"/>
      <c r="FU96" s="31"/>
      <c r="FV96" s="31"/>
      <c r="FW96" s="31"/>
      <c r="FX96" s="31"/>
      <c r="FY96" s="31"/>
      <c r="FZ96" s="31"/>
      <c r="GA96" s="31"/>
      <c r="GB96" s="31"/>
      <c r="GC96" s="31"/>
      <c r="GD96" s="31"/>
      <c r="GE96" s="31"/>
      <c r="GF96" s="31"/>
      <c r="GG96" s="31"/>
      <c r="GH96" s="31"/>
      <c r="GI96" s="31"/>
      <c r="GJ96" s="31"/>
      <c r="GK96" s="31"/>
      <c r="GL96" s="31"/>
      <c r="GM96" s="31"/>
      <c r="GN96" s="31"/>
      <c r="GO96" s="31"/>
      <c r="GP96" s="31"/>
      <c r="GQ96" s="31"/>
      <c r="GR96" s="31"/>
      <c r="GS96" s="31"/>
      <c r="GT96" s="31"/>
      <c r="GU96" s="31"/>
      <c r="GV96" s="31"/>
      <c r="GW96" s="31"/>
      <c r="GX96" s="31"/>
      <c r="GY96" s="31"/>
      <c r="GZ96" s="31"/>
      <c r="HA96" s="31"/>
      <c r="HB96" s="31"/>
      <c r="HC96" s="31"/>
      <c r="HD96" s="31"/>
      <c r="HE96" s="31"/>
      <c r="HF96" s="31"/>
      <c r="HG96" s="31"/>
      <c r="HH96" s="31"/>
      <c r="HI96" s="31"/>
      <c r="HJ96" s="31"/>
      <c r="HK96" s="31"/>
      <c r="HL96" s="31"/>
      <c r="HM96" s="31"/>
      <c r="HN96" s="31"/>
      <c r="HO96" s="31"/>
      <c r="HP96" s="31"/>
      <c r="HQ96" s="31"/>
      <c r="HR96" s="31"/>
      <c r="HS96" s="31"/>
      <c r="HT96" s="31"/>
      <c r="HU96" s="31"/>
      <c r="HV96" s="31"/>
      <c r="HW96" s="31"/>
      <c r="HX96" s="31"/>
      <c r="HY96" s="31"/>
      <c r="HZ96" s="31"/>
      <c r="IA96" s="31"/>
      <c r="IB96" s="31"/>
      <c r="IC96" s="31"/>
      <c r="ID96" s="31"/>
      <c r="IE96" s="31"/>
      <c r="IF96" s="31"/>
      <c r="IG96" s="31"/>
      <c r="IH96" s="31"/>
      <c r="II96" s="31"/>
      <c r="IJ96" s="31"/>
      <c r="IK96" s="31"/>
      <c r="IL96" s="31"/>
      <c r="IM96" s="31"/>
      <c r="IN96" s="31"/>
      <c r="IO96" s="31"/>
      <c r="IP96" s="31"/>
      <c r="IQ96" s="31"/>
      <c r="IR96" s="31"/>
      <c r="IS96" s="31"/>
      <c r="IT96" s="31"/>
      <c r="IU96" s="31"/>
      <c r="IV96" s="31"/>
      <c r="IW96" s="31"/>
      <c r="IX96" s="31"/>
      <c r="IY96" s="31"/>
      <c r="IZ96" s="31"/>
      <c r="JA96" s="31"/>
      <c r="JB96" s="31"/>
      <c r="JC96" s="31"/>
      <c r="JD96" s="31"/>
      <c r="JE96" s="31"/>
      <c r="JF96" s="31"/>
      <c r="JG96" s="31"/>
      <c r="JH96" s="31"/>
      <c r="JI96" s="31"/>
      <c r="JJ96" s="31"/>
      <c r="JK96" s="31"/>
      <c r="JL96" s="31"/>
      <c r="JM96" s="31"/>
      <c r="JN96" s="31"/>
      <c r="JO96" s="31"/>
      <c r="JP96" s="31"/>
      <c r="JQ96" s="31"/>
      <c r="JR96" s="31"/>
      <c r="JS96" s="31"/>
      <c r="JT96" s="31"/>
      <c r="JU96" s="31"/>
      <c r="JV96" s="31"/>
      <c r="JW96" s="31"/>
      <c r="JX96" s="31"/>
      <c r="JY96" s="31"/>
      <c r="JZ96" s="31"/>
      <c r="KA96" s="31"/>
      <c r="KB96" s="31"/>
      <c r="KC96" s="31"/>
      <c r="KD96" s="31"/>
      <c r="KE96" s="31"/>
      <c r="KF96" s="31"/>
      <c r="KG96" s="31"/>
      <c r="KH96" s="31"/>
      <c r="KI96" s="31"/>
      <c r="KJ96" s="31"/>
      <c r="KK96" s="31"/>
      <c r="KL96" s="31"/>
      <c r="KM96" s="31"/>
      <c r="KN96" s="31"/>
      <c r="KO96" s="31"/>
      <c r="KP96" s="31"/>
      <c r="KQ96" s="31"/>
      <c r="KR96" s="31"/>
      <c r="KS96" s="31"/>
      <c r="KT96" s="31"/>
      <c r="KU96" s="31"/>
      <c r="KV96" s="31"/>
      <c r="KW96" s="31"/>
      <c r="KX96" s="31"/>
      <c r="KY96" s="31"/>
      <c r="KZ96" s="31"/>
      <c r="LA96" s="31"/>
      <c r="LB96" s="31"/>
      <c r="LC96" s="31"/>
      <c r="LD96" s="31"/>
      <c r="LE96" s="31"/>
      <c r="LF96" s="31"/>
      <c r="LG96" s="31"/>
      <c r="LH96" s="31"/>
      <c r="LI96" s="31"/>
      <c r="LJ96" s="31"/>
      <c r="LK96" s="31"/>
      <c r="LL96" s="31"/>
      <c r="LM96" s="31"/>
      <c r="LN96" s="31"/>
      <c r="LO96" s="31"/>
      <c r="LP96" s="31"/>
      <c r="LQ96" s="31"/>
      <c r="LR96" s="31"/>
      <c r="LS96" s="31"/>
      <c r="LT96" s="31"/>
      <c r="LU96" s="31"/>
      <c r="LV96" s="31"/>
      <c r="LW96" s="31"/>
      <c r="LX96" s="31"/>
      <c r="LY96" s="31"/>
      <c r="LZ96" s="31"/>
      <c r="MA96" s="31"/>
      <c r="MB96" s="31"/>
      <c r="MC96" s="31"/>
      <c r="MD96" s="31"/>
      <c r="ME96" s="31"/>
      <c r="MF96" s="31"/>
      <c r="MG96" s="31"/>
      <c r="MH96" s="31"/>
      <c r="MI96" s="31"/>
      <c r="MJ96" s="31"/>
      <c r="MK96" s="31"/>
      <c r="ML96" s="31"/>
      <c r="MM96" s="31"/>
      <c r="MN96" s="31"/>
      <c r="MO96" s="31"/>
      <c r="MP96" s="31"/>
      <c r="MQ96" s="31"/>
      <c r="MR96" s="31"/>
      <c r="MS96" s="31"/>
      <c r="MT96" s="31"/>
      <c r="MU96" s="31"/>
      <c r="MV96" s="31"/>
      <c r="MW96" s="31"/>
      <c r="MX96" s="31"/>
      <c r="MY96" s="31"/>
      <c r="MZ96" s="31"/>
      <c r="NA96" s="31"/>
      <c r="NB96" s="31"/>
      <c r="NC96" s="31"/>
      <c r="ND96" s="31"/>
      <c r="NE96" s="31"/>
      <c r="NF96" s="31"/>
      <c r="NG96" s="31"/>
      <c r="NH96" s="31"/>
      <c r="NI96" s="31"/>
      <c r="NJ96" s="31"/>
      <c r="NK96" s="31"/>
      <c r="NL96" s="31"/>
      <c r="NM96" s="31"/>
      <c r="NN96" s="31"/>
      <c r="NO96" s="31"/>
      <c r="NP96" s="31"/>
      <c r="NQ96" s="31"/>
      <c r="NR96" s="31"/>
      <c r="NS96" s="31"/>
      <c r="NT96" s="31"/>
      <c r="NU96" s="31"/>
      <c r="NV96" s="31"/>
      <c r="NW96" s="31"/>
      <c r="NX96" s="31"/>
      <c r="NY96" s="31"/>
      <c r="NZ96" s="31"/>
      <c r="OA96" s="31"/>
      <c r="OB96" s="31"/>
      <c r="OC96" s="31"/>
      <c r="OD96" s="31"/>
      <c r="OE96" s="31"/>
      <c r="OF96" s="31"/>
      <c r="OG96" s="31"/>
      <c r="OH96" s="31"/>
      <c r="OI96" s="31"/>
      <c r="OJ96" s="31"/>
      <c r="OK96" s="31"/>
      <c r="OL96" s="31"/>
      <c r="OM96" s="31"/>
      <c r="ON96" s="31"/>
      <c r="OO96" s="31"/>
      <c r="OP96" s="31"/>
      <c r="OQ96" s="31"/>
      <c r="OR96" s="31"/>
      <c r="OS96" s="31"/>
      <c r="OT96" s="31"/>
      <c r="OU96" s="31"/>
      <c r="OV96" s="31"/>
      <c r="OW96" s="31"/>
      <c r="OX96" s="31"/>
      <c r="OY96" s="31"/>
      <c r="OZ96" s="31"/>
      <c r="PA96" s="31"/>
      <c r="PB96" s="31"/>
      <c r="PC96" s="31"/>
      <c r="PD96" s="31"/>
      <c r="PE96" s="31"/>
      <c r="PF96" s="31"/>
      <c r="PG96" s="31"/>
      <c r="PH96" s="31"/>
      <c r="PI96" s="31"/>
      <c r="PJ96" s="31"/>
      <c r="PK96" s="31"/>
      <c r="PL96" s="31"/>
      <c r="PM96" s="31"/>
      <c r="PN96" s="31"/>
      <c r="PO96" s="31"/>
      <c r="PP96" s="31"/>
      <c r="PQ96" s="31"/>
      <c r="PR96" s="31"/>
      <c r="PS96" s="31"/>
      <c r="PT96" s="31"/>
      <c r="PU96" s="31"/>
      <c r="PV96" s="31"/>
      <c r="PW96" s="31"/>
      <c r="PX96" s="31"/>
      <c r="PY96" s="31"/>
      <c r="PZ96" s="31"/>
      <c r="QA96" s="31"/>
      <c r="QB96" s="31"/>
      <c r="QC96" s="31"/>
    </row>
    <row r="97" spans="1:445" x14ac:dyDescent="0.3">
      <c r="A97" s="37" t="s">
        <v>76</v>
      </c>
      <c r="B97" s="33" t="s">
        <v>49</v>
      </c>
      <c r="C97" s="33"/>
      <c r="D97" s="33" t="s">
        <v>188</v>
      </c>
      <c r="E97" s="33"/>
      <c r="F97" s="33">
        <v>400</v>
      </c>
      <c r="G97" s="33"/>
      <c r="H97" s="33"/>
      <c r="I97" s="33">
        <v>50</v>
      </c>
      <c r="J97" s="33">
        <v>50</v>
      </c>
      <c r="K97" s="33">
        <v>50</v>
      </c>
      <c r="L97" s="33">
        <v>50</v>
      </c>
      <c r="M97" s="33">
        <v>50</v>
      </c>
      <c r="N97" s="41">
        <v>50</v>
      </c>
      <c r="O97" s="33">
        <v>50</v>
      </c>
      <c r="P97" s="33">
        <v>50</v>
      </c>
      <c r="Q97" s="33"/>
      <c r="R97" s="33"/>
      <c r="S97" s="33"/>
      <c r="T97" s="34">
        <f t="shared" si="5"/>
        <v>400</v>
      </c>
      <c r="U97" s="34">
        <f t="shared" si="6"/>
        <v>0</v>
      </c>
      <c r="V97" s="35">
        <f t="shared" si="7"/>
        <v>1</v>
      </c>
      <c r="W97" s="13"/>
      <c r="X97" s="36" t="str">
        <f t="shared" si="8"/>
        <v/>
      </c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31"/>
      <c r="BF97" s="31"/>
      <c r="BG97" s="31"/>
      <c r="BH97" s="31"/>
      <c r="BI97" s="31"/>
      <c r="BJ97" s="31"/>
      <c r="BK97" s="31"/>
      <c r="BL97" s="31"/>
      <c r="BM97" s="31"/>
      <c r="BN97" s="31"/>
      <c r="BO97" s="31"/>
      <c r="BP97" s="31"/>
      <c r="BQ97" s="31"/>
      <c r="BR97" s="31"/>
      <c r="BS97" s="31"/>
      <c r="BT97" s="31"/>
      <c r="BU97" s="31"/>
      <c r="BV97" s="31"/>
      <c r="BW97" s="31"/>
      <c r="BX97" s="31"/>
      <c r="BY97" s="31"/>
      <c r="BZ97" s="31"/>
      <c r="CA97" s="31"/>
      <c r="CB97" s="31"/>
      <c r="CC97" s="31"/>
      <c r="CD97" s="31"/>
      <c r="CE97" s="31"/>
      <c r="CF97" s="31"/>
      <c r="CG97" s="31"/>
      <c r="CH97" s="31"/>
      <c r="CI97" s="31"/>
      <c r="CJ97" s="31"/>
      <c r="CK97" s="31"/>
      <c r="CL97" s="31"/>
      <c r="CM97" s="31"/>
      <c r="CN97" s="31"/>
      <c r="CO97" s="31"/>
      <c r="CP97" s="31"/>
      <c r="CQ97" s="31"/>
      <c r="CR97" s="31"/>
      <c r="CS97" s="31"/>
      <c r="CT97" s="31"/>
      <c r="CU97" s="31"/>
      <c r="CV97" s="31"/>
      <c r="CW97" s="31"/>
      <c r="CX97" s="31"/>
      <c r="CY97" s="31"/>
      <c r="CZ97" s="31"/>
      <c r="DA97" s="31"/>
      <c r="DB97" s="31"/>
      <c r="DC97" s="31"/>
      <c r="DD97" s="31"/>
      <c r="DE97" s="31"/>
      <c r="DF97" s="31"/>
      <c r="DG97" s="31"/>
      <c r="DH97" s="31"/>
      <c r="DI97" s="31"/>
      <c r="DJ97" s="31"/>
      <c r="DK97" s="31"/>
      <c r="DL97" s="31"/>
      <c r="DM97" s="31"/>
      <c r="DN97" s="31"/>
      <c r="DO97" s="31"/>
      <c r="DP97" s="31"/>
      <c r="DQ97" s="31"/>
      <c r="DR97" s="31"/>
      <c r="DS97" s="31"/>
      <c r="DT97" s="31"/>
      <c r="DU97" s="31"/>
      <c r="DV97" s="31"/>
      <c r="DW97" s="31"/>
      <c r="DX97" s="31"/>
      <c r="DY97" s="31"/>
      <c r="DZ97" s="31"/>
      <c r="EA97" s="31"/>
      <c r="EB97" s="31"/>
      <c r="EC97" s="31"/>
      <c r="ED97" s="31"/>
      <c r="EE97" s="31"/>
      <c r="EF97" s="31"/>
      <c r="EG97" s="31"/>
      <c r="EH97" s="31"/>
      <c r="EI97" s="31"/>
      <c r="EJ97" s="31"/>
      <c r="EK97" s="31"/>
      <c r="EL97" s="31"/>
      <c r="EM97" s="31"/>
      <c r="EN97" s="31"/>
      <c r="EO97" s="31"/>
      <c r="EP97" s="31"/>
      <c r="EQ97" s="31"/>
      <c r="ER97" s="31"/>
      <c r="ES97" s="31"/>
      <c r="ET97" s="31"/>
      <c r="EU97" s="31"/>
      <c r="EV97" s="31"/>
      <c r="EW97" s="31"/>
      <c r="EX97" s="31"/>
      <c r="EY97" s="31"/>
      <c r="EZ97" s="31"/>
      <c r="FA97" s="31"/>
      <c r="FB97" s="31"/>
      <c r="FC97" s="31"/>
      <c r="FD97" s="31"/>
      <c r="FE97" s="31"/>
      <c r="FF97" s="31"/>
      <c r="FG97" s="31"/>
      <c r="FH97" s="31"/>
      <c r="FI97" s="31"/>
      <c r="FJ97" s="31"/>
      <c r="FK97" s="31"/>
      <c r="FL97" s="31"/>
      <c r="FM97" s="31"/>
      <c r="FN97" s="31"/>
      <c r="FO97" s="31"/>
      <c r="FP97" s="31"/>
      <c r="FQ97" s="31"/>
      <c r="FR97" s="31"/>
      <c r="FS97" s="31"/>
      <c r="FT97" s="31"/>
      <c r="FU97" s="31"/>
      <c r="FV97" s="31"/>
      <c r="FW97" s="31"/>
      <c r="FX97" s="31"/>
      <c r="FY97" s="31"/>
      <c r="FZ97" s="31"/>
      <c r="GA97" s="31"/>
      <c r="GB97" s="31"/>
      <c r="GC97" s="31"/>
      <c r="GD97" s="31"/>
      <c r="GE97" s="31"/>
      <c r="GF97" s="31"/>
      <c r="GG97" s="31"/>
      <c r="GH97" s="31"/>
      <c r="GI97" s="31"/>
      <c r="GJ97" s="31"/>
      <c r="GK97" s="31"/>
      <c r="GL97" s="31"/>
      <c r="GM97" s="31"/>
      <c r="GN97" s="31"/>
      <c r="GO97" s="31"/>
      <c r="GP97" s="31"/>
      <c r="GQ97" s="31"/>
      <c r="GR97" s="31"/>
      <c r="GS97" s="31"/>
      <c r="GT97" s="31"/>
      <c r="GU97" s="31"/>
      <c r="GV97" s="31"/>
      <c r="GW97" s="31"/>
      <c r="GX97" s="31"/>
      <c r="GY97" s="31"/>
      <c r="GZ97" s="31"/>
      <c r="HA97" s="31"/>
      <c r="HB97" s="31"/>
      <c r="HC97" s="31"/>
      <c r="HD97" s="31"/>
      <c r="HE97" s="31"/>
      <c r="HF97" s="31"/>
      <c r="HG97" s="31"/>
      <c r="HH97" s="31"/>
      <c r="HI97" s="31"/>
      <c r="HJ97" s="31"/>
      <c r="HK97" s="31"/>
      <c r="HL97" s="31"/>
      <c r="HM97" s="31"/>
      <c r="HN97" s="31"/>
      <c r="HO97" s="31"/>
      <c r="HP97" s="31"/>
      <c r="HQ97" s="31"/>
      <c r="HR97" s="31"/>
      <c r="HS97" s="31"/>
      <c r="HT97" s="31"/>
      <c r="HU97" s="31"/>
      <c r="HV97" s="31"/>
      <c r="HW97" s="31"/>
      <c r="HX97" s="31"/>
      <c r="HY97" s="31"/>
      <c r="HZ97" s="31"/>
      <c r="IA97" s="31"/>
      <c r="IB97" s="31"/>
      <c r="IC97" s="31"/>
      <c r="ID97" s="31"/>
      <c r="IE97" s="31"/>
      <c r="IF97" s="31"/>
      <c r="IG97" s="31"/>
      <c r="IH97" s="31"/>
      <c r="II97" s="31"/>
      <c r="IJ97" s="31"/>
      <c r="IK97" s="31"/>
      <c r="IL97" s="31"/>
      <c r="IM97" s="31"/>
      <c r="IN97" s="31"/>
      <c r="IO97" s="31"/>
      <c r="IP97" s="31"/>
      <c r="IQ97" s="31"/>
      <c r="IR97" s="31"/>
      <c r="IS97" s="31"/>
      <c r="IT97" s="31"/>
      <c r="IU97" s="31"/>
      <c r="IV97" s="31"/>
      <c r="IW97" s="31"/>
      <c r="IX97" s="31"/>
      <c r="IY97" s="31"/>
      <c r="IZ97" s="31"/>
      <c r="JA97" s="31"/>
      <c r="JB97" s="31"/>
      <c r="JC97" s="31"/>
      <c r="JD97" s="31"/>
      <c r="JE97" s="31"/>
      <c r="JF97" s="31"/>
      <c r="JG97" s="31"/>
      <c r="JH97" s="31"/>
      <c r="JI97" s="31"/>
      <c r="JJ97" s="31"/>
      <c r="JK97" s="31"/>
      <c r="JL97" s="31"/>
      <c r="JM97" s="31"/>
      <c r="JN97" s="31"/>
      <c r="JO97" s="31"/>
      <c r="JP97" s="31"/>
      <c r="JQ97" s="31"/>
      <c r="JR97" s="31"/>
      <c r="JS97" s="31"/>
      <c r="JT97" s="31"/>
      <c r="JU97" s="31"/>
      <c r="JV97" s="31"/>
      <c r="JW97" s="31"/>
      <c r="JX97" s="31"/>
      <c r="JY97" s="31"/>
      <c r="JZ97" s="31"/>
      <c r="KA97" s="31"/>
      <c r="KB97" s="31"/>
      <c r="KC97" s="31"/>
      <c r="KD97" s="31"/>
      <c r="KE97" s="31"/>
      <c r="KF97" s="31"/>
      <c r="KG97" s="31"/>
      <c r="KH97" s="31"/>
      <c r="KI97" s="31"/>
      <c r="KJ97" s="31"/>
      <c r="KK97" s="31"/>
      <c r="KL97" s="31"/>
      <c r="KM97" s="31"/>
      <c r="KN97" s="31"/>
      <c r="KO97" s="31"/>
      <c r="KP97" s="31"/>
      <c r="KQ97" s="31"/>
      <c r="KR97" s="31"/>
      <c r="KS97" s="31"/>
      <c r="KT97" s="31"/>
      <c r="KU97" s="31"/>
      <c r="KV97" s="31"/>
      <c r="KW97" s="31"/>
      <c r="KX97" s="31"/>
      <c r="KY97" s="31"/>
      <c r="KZ97" s="31"/>
      <c r="LA97" s="31"/>
      <c r="LB97" s="31"/>
      <c r="LC97" s="31"/>
      <c r="LD97" s="31"/>
      <c r="LE97" s="31"/>
      <c r="LF97" s="31"/>
      <c r="LG97" s="31"/>
      <c r="LH97" s="31"/>
      <c r="LI97" s="31"/>
      <c r="LJ97" s="31"/>
      <c r="LK97" s="31"/>
      <c r="LL97" s="31"/>
      <c r="LM97" s="31"/>
      <c r="LN97" s="31"/>
      <c r="LO97" s="31"/>
      <c r="LP97" s="31"/>
      <c r="LQ97" s="31"/>
      <c r="LR97" s="31"/>
      <c r="LS97" s="31"/>
      <c r="LT97" s="31"/>
      <c r="LU97" s="31"/>
      <c r="LV97" s="31"/>
      <c r="LW97" s="31"/>
      <c r="LX97" s="31"/>
      <c r="LY97" s="31"/>
      <c r="LZ97" s="31"/>
      <c r="MA97" s="31"/>
      <c r="MB97" s="31"/>
      <c r="MC97" s="31"/>
      <c r="MD97" s="31"/>
      <c r="ME97" s="31"/>
      <c r="MF97" s="31"/>
      <c r="MG97" s="31"/>
      <c r="MH97" s="31"/>
      <c r="MI97" s="31"/>
      <c r="MJ97" s="31"/>
      <c r="MK97" s="31"/>
      <c r="ML97" s="31"/>
      <c r="MM97" s="31"/>
      <c r="MN97" s="31"/>
      <c r="MO97" s="31"/>
      <c r="MP97" s="31"/>
      <c r="MQ97" s="31"/>
      <c r="MR97" s="31"/>
      <c r="MS97" s="31"/>
      <c r="MT97" s="31"/>
      <c r="MU97" s="31"/>
      <c r="MV97" s="31"/>
      <c r="MW97" s="31"/>
      <c r="MX97" s="31"/>
      <c r="MY97" s="31"/>
      <c r="MZ97" s="31"/>
      <c r="NA97" s="31"/>
      <c r="NB97" s="31"/>
      <c r="NC97" s="31"/>
      <c r="ND97" s="31"/>
      <c r="NE97" s="31"/>
      <c r="NF97" s="31"/>
      <c r="NG97" s="31"/>
      <c r="NH97" s="31"/>
      <c r="NI97" s="31"/>
      <c r="NJ97" s="31"/>
      <c r="NK97" s="31"/>
      <c r="NL97" s="31"/>
      <c r="NM97" s="31"/>
      <c r="NN97" s="31"/>
      <c r="NO97" s="31"/>
      <c r="NP97" s="31"/>
      <c r="NQ97" s="31"/>
      <c r="NR97" s="31"/>
      <c r="NS97" s="31"/>
      <c r="NT97" s="31"/>
      <c r="NU97" s="31"/>
      <c r="NV97" s="31"/>
      <c r="NW97" s="31"/>
      <c r="NX97" s="31"/>
      <c r="NY97" s="31"/>
      <c r="NZ97" s="31"/>
      <c r="OA97" s="31"/>
      <c r="OB97" s="31"/>
      <c r="OC97" s="31"/>
      <c r="OD97" s="31"/>
      <c r="OE97" s="31"/>
      <c r="OF97" s="31"/>
      <c r="OG97" s="31"/>
      <c r="OH97" s="31"/>
      <c r="OI97" s="31"/>
      <c r="OJ97" s="31"/>
      <c r="OK97" s="31"/>
      <c r="OL97" s="31"/>
      <c r="OM97" s="31"/>
      <c r="ON97" s="31"/>
      <c r="OO97" s="31"/>
      <c r="OP97" s="31"/>
      <c r="OQ97" s="31"/>
      <c r="OR97" s="31"/>
      <c r="OS97" s="31"/>
      <c r="OT97" s="31"/>
      <c r="OU97" s="31"/>
      <c r="OV97" s="31"/>
      <c r="OW97" s="31"/>
      <c r="OX97" s="31"/>
      <c r="OY97" s="31"/>
      <c r="OZ97" s="31"/>
      <c r="PA97" s="31"/>
      <c r="PB97" s="31"/>
      <c r="PC97" s="31"/>
      <c r="PD97" s="31"/>
      <c r="PE97" s="31"/>
      <c r="PF97" s="31"/>
      <c r="PG97" s="31"/>
      <c r="PH97" s="31"/>
      <c r="PI97" s="31"/>
      <c r="PJ97" s="31"/>
      <c r="PK97" s="31"/>
      <c r="PL97" s="31"/>
      <c r="PM97" s="31"/>
      <c r="PN97" s="31"/>
      <c r="PO97" s="31"/>
      <c r="PP97" s="31"/>
      <c r="PQ97" s="31"/>
      <c r="PR97" s="31"/>
      <c r="PS97" s="31"/>
      <c r="PT97" s="31"/>
      <c r="PU97" s="31"/>
      <c r="PV97" s="31"/>
      <c r="PW97" s="31"/>
      <c r="PX97" s="31"/>
      <c r="PY97" s="31"/>
      <c r="PZ97" s="31"/>
      <c r="QA97" s="31"/>
      <c r="QB97" s="31"/>
      <c r="QC97" s="31"/>
    </row>
    <row r="98" spans="1:445" x14ac:dyDescent="0.3">
      <c r="A98" s="37" t="s">
        <v>109</v>
      </c>
      <c r="B98" s="33" t="s">
        <v>49</v>
      </c>
      <c r="C98" s="33">
        <v>55</v>
      </c>
      <c r="D98" s="33" t="s">
        <v>26</v>
      </c>
      <c r="E98" s="33">
        <v>75</v>
      </c>
      <c r="F98" s="33">
        <v>335</v>
      </c>
      <c r="G98" s="33">
        <v>55</v>
      </c>
      <c r="H98" s="33"/>
      <c r="I98" s="33">
        <v>35</v>
      </c>
      <c r="J98" s="33">
        <v>35</v>
      </c>
      <c r="K98" s="33">
        <v>50</v>
      </c>
      <c r="L98" s="33">
        <v>50</v>
      </c>
      <c r="M98" s="33">
        <v>50</v>
      </c>
      <c r="N98" s="33">
        <v>50</v>
      </c>
      <c r="O98" s="33">
        <v>50</v>
      </c>
      <c r="P98" s="33">
        <v>35</v>
      </c>
      <c r="Q98" s="33"/>
      <c r="R98" s="33"/>
      <c r="S98" s="33"/>
      <c r="T98" s="34">
        <f t="shared" si="5"/>
        <v>410</v>
      </c>
      <c r="U98" s="34">
        <f t="shared" si="6"/>
        <v>0</v>
      </c>
      <c r="V98" s="35">
        <f t="shared" si="7"/>
        <v>1</v>
      </c>
      <c r="W98" s="13"/>
      <c r="X98" s="36" t="str">
        <f t="shared" si="8"/>
        <v/>
      </c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  <c r="IW98" s="31"/>
      <c r="IX98" s="31"/>
      <c r="IY98" s="31"/>
      <c r="IZ98" s="31"/>
      <c r="JA98" s="31"/>
      <c r="JB98" s="31"/>
      <c r="JC98" s="31"/>
      <c r="JD98" s="31"/>
      <c r="JE98" s="31"/>
      <c r="JF98" s="31"/>
      <c r="JG98" s="31"/>
      <c r="JH98" s="31"/>
      <c r="JI98" s="31"/>
      <c r="JJ98" s="31"/>
      <c r="JK98" s="31"/>
      <c r="JL98" s="31"/>
      <c r="JM98" s="31"/>
      <c r="JN98" s="31"/>
      <c r="JO98" s="31"/>
      <c r="JP98" s="31"/>
      <c r="JQ98" s="31"/>
      <c r="JR98" s="31"/>
      <c r="JS98" s="31"/>
      <c r="JT98" s="31"/>
      <c r="JU98" s="31"/>
      <c r="JV98" s="31"/>
      <c r="JW98" s="31"/>
      <c r="JX98" s="31"/>
      <c r="JY98" s="31"/>
      <c r="JZ98" s="31"/>
      <c r="KA98" s="31"/>
      <c r="KB98" s="31"/>
      <c r="KC98" s="31"/>
      <c r="KD98" s="31"/>
      <c r="KE98" s="31"/>
      <c r="KF98" s="31"/>
      <c r="KG98" s="31"/>
      <c r="KH98" s="31"/>
      <c r="KI98" s="31"/>
      <c r="KJ98" s="31"/>
      <c r="KK98" s="31"/>
      <c r="KL98" s="31"/>
      <c r="KM98" s="31"/>
      <c r="KN98" s="31"/>
      <c r="KO98" s="31"/>
      <c r="KP98" s="31"/>
      <c r="KQ98" s="31"/>
      <c r="KR98" s="31"/>
      <c r="KS98" s="31"/>
      <c r="KT98" s="31"/>
      <c r="KU98" s="31"/>
      <c r="KV98" s="31"/>
      <c r="KW98" s="31"/>
      <c r="KX98" s="31"/>
      <c r="KY98" s="31"/>
      <c r="KZ98" s="31"/>
      <c r="LA98" s="31"/>
      <c r="LB98" s="31"/>
      <c r="LC98" s="31"/>
      <c r="LD98" s="31"/>
      <c r="LE98" s="31"/>
      <c r="LF98" s="31"/>
      <c r="LG98" s="31"/>
      <c r="LH98" s="31"/>
      <c r="LI98" s="31"/>
      <c r="LJ98" s="31"/>
      <c r="LK98" s="31"/>
      <c r="LL98" s="31"/>
      <c r="LM98" s="31"/>
      <c r="LN98" s="31"/>
      <c r="LO98" s="31"/>
      <c r="LP98" s="31"/>
      <c r="LQ98" s="31"/>
      <c r="LR98" s="31"/>
      <c r="LS98" s="31"/>
      <c r="LT98" s="31"/>
      <c r="LU98" s="31"/>
      <c r="LV98" s="31"/>
      <c r="LW98" s="31"/>
      <c r="LX98" s="31"/>
      <c r="LY98" s="31"/>
      <c r="LZ98" s="31"/>
      <c r="MA98" s="31"/>
      <c r="MB98" s="31"/>
      <c r="MC98" s="31"/>
      <c r="MD98" s="31"/>
      <c r="ME98" s="31"/>
      <c r="MF98" s="31"/>
      <c r="MG98" s="31"/>
      <c r="MH98" s="31"/>
      <c r="MI98" s="31"/>
      <c r="MJ98" s="31"/>
      <c r="MK98" s="31"/>
      <c r="ML98" s="31"/>
      <c r="MM98" s="31"/>
      <c r="MN98" s="31"/>
      <c r="MO98" s="31"/>
      <c r="MP98" s="31"/>
      <c r="MQ98" s="31"/>
      <c r="MR98" s="31"/>
      <c r="MS98" s="31"/>
      <c r="MT98" s="31"/>
      <c r="MU98" s="31"/>
      <c r="MV98" s="31"/>
      <c r="MW98" s="31"/>
      <c r="MX98" s="31"/>
      <c r="MY98" s="31"/>
      <c r="MZ98" s="31"/>
      <c r="NA98" s="31"/>
      <c r="NB98" s="31"/>
      <c r="NC98" s="31"/>
      <c r="ND98" s="31"/>
      <c r="NE98" s="31"/>
      <c r="NF98" s="31"/>
      <c r="NG98" s="31"/>
      <c r="NH98" s="31"/>
      <c r="NI98" s="31"/>
      <c r="NJ98" s="31"/>
      <c r="NK98" s="31"/>
      <c r="NL98" s="31"/>
      <c r="NM98" s="31"/>
      <c r="NN98" s="31"/>
      <c r="NO98" s="31"/>
      <c r="NP98" s="31"/>
      <c r="NQ98" s="31"/>
      <c r="NR98" s="31"/>
      <c r="NS98" s="31"/>
      <c r="NT98" s="31"/>
      <c r="NU98" s="31"/>
      <c r="NV98" s="31"/>
      <c r="NW98" s="31"/>
      <c r="NX98" s="31"/>
      <c r="NY98" s="31"/>
      <c r="NZ98" s="31"/>
      <c r="OA98" s="31"/>
      <c r="OB98" s="31"/>
      <c r="OC98" s="31"/>
      <c r="OD98" s="31"/>
      <c r="OE98" s="31"/>
      <c r="OF98" s="31"/>
      <c r="OG98" s="31"/>
      <c r="OH98" s="31"/>
      <c r="OI98" s="31"/>
      <c r="OJ98" s="31"/>
      <c r="OK98" s="31"/>
      <c r="OL98" s="31"/>
      <c r="OM98" s="31"/>
      <c r="ON98" s="31"/>
      <c r="OO98" s="31"/>
      <c r="OP98" s="31"/>
      <c r="OQ98" s="31"/>
      <c r="OR98" s="31"/>
      <c r="OS98" s="31"/>
      <c r="OT98" s="31"/>
      <c r="OU98" s="31"/>
      <c r="OV98" s="31"/>
      <c r="OW98" s="31"/>
      <c r="OX98" s="31"/>
      <c r="OY98" s="31"/>
      <c r="OZ98" s="31"/>
      <c r="PA98" s="31"/>
      <c r="PB98" s="31"/>
      <c r="PC98" s="31"/>
      <c r="PD98" s="31"/>
      <c r="PE98" s="31"/>
      <c r="PF98" s="31"/>
      <c r="PG98" s="31"/>
      <c r="PH98" s="31"/>
      <c r="PI98" s="31"/>
      <c r="PJ98" s="31"/>
      <c r="PK98" s="31"/>
      <c r="PL98" s="31"/>
      <c r="PM98" s="31"/>
      <c r="PN98" s="31"/>
      <c r="PO98" s="31"/>
      <c r="PP98" s="31"/>
      <c r="PQ98" s="31"/>
      <c r="PR98" s="31"/>
      <c r="PS98" s="31"/>
      <c r="PT98" s="31"/>
      <c r="PU98" s="31"/>
      <c r="PV98" s="31"/>
      <c r="PW98" s="31"/>
      <c r="PX98" s="31"/>
      <c r="PY98" s="31"/>
      <c r="PZ98" s="31"/>
      <c r="QA98" s="31"/>
      <c r="QB98" s="31"/>
      <c r="QC98" s="31"/>
    </row>
    <row r="99" spans="1:445" x14ac:dyDescent="0.3">
      <c r="A99" s="37" t="s">
        <v>954</v>
      </c>
      <c r="B99" s="33" t="s">
        <v>48</v>
      </c>
      <c r="C99" s="33">
        <v>90</v>
      </c>
      <c r="D99" s="33" t="s">
        <v>26</v>
      </c>
      <c r="E99" s="33"/>
      <c r="F99" s="33">
        <v>415</v>
      </c>
      <c r="G99" s="33">
        <v>55</v>
      </c>
      <c r="H99" s="33"/>
      <c r="I99" s="33">
        <v>45</v>
      </c>
      <c r="J99" s="33">
        <v>45</v>
      </c>
      <c r="K99" s="33">
        <v>45</v>
      </c>
      <c r="L99" s="33">
        <v>45</v>
      </c>
      <c r="M99" s="33">
        <v>45</v>
      </c>
      <c r="N99" s="38">
        <v>45</v>
      </c>
      <c r="O99" s="33">
        <v>45</v>
      </c>
      <c r="P99" s="33">
        <v>45</v>
      </c>
      <c r="Q99" s="33"/>
      <c r="R99" s="33"/>
      <c r="S99" s="33"/>
      <c r="T99" s="34">
        <f t="shared" si="5"/>
        <v>415</v>
      </c>
      <c r="U99" s="34">
        <f t="shared" si="6"/>
        <v>0</v>
      </c>
      <c r="V99" s="35">
        <f t="shared" si="7"/>
        <v>1</v>
      </c>
      <c r="W99" s="13"/>
      <c r="X99" s="36" t="str">
        <f t="shared" si="8"/>
        <v/>
      </c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  <c r="AZ99" s="31"/>
      <c r="BA99" s="31"/>
      <c r="BB99" s="31"/>
      <c r="BC99" s="31"/>
      <c r="BD99" s="31"/>
      <c r="BE99" s="31"/>
      <c r="BF99" s="31"/>
      <c r="BG99" s="31"/>
      <c r="BH99" s="31"/>
      <c r="BI99" s="31"/>
      <c r="BJ99" s="31"/>
      <c r="BK99" s="31"/>
      <c r="BL99" s="31"/>
      <c r="BM99" s="31"/>
      <c r="BN99" s="31"/>
      <c r="BO99" s="31"/>
      <c r="BP99" s="31"/>
      <c r="BQ99" s="31"/>
      <c r="BR99" s="31"/>
      <c r="BS99" s="31"/>
      <c r="BT99" s="31"/>
      <c r="BU99" s="31"/>
      <c r="BV99" s="31"/>
      <c r="BW99" s="31"/>
      <c r="BX99" s="31"/>
      <c r="BY99" s="31"/>
      <c r="BZ99" s="31"/>
      <c r="CA99" s="31"/>
      <c r="CB99" s="31"/>
      <c r="CC99" s="31"/>
      <c r="CD99" s="31"/>
      <c r="CE99" s="31"/>
      <c r="CF99" s="31"/>
      <c r="CG99" s="31"/>
      <c r="CH99" s="31"/>
      <c r="CI99" s="31"/>
      <c r="CJ99" s="31"/>
      <c r="CK99" s="31"/>
      <c r="CL99" s="31"/>
      <c r="CM99" s="31"/>
      <c r="CN99" s="31"/>
      <c r="CO99" s="31"/>
      <c r="CP99" s="31"/>
      <c r="CQ99" s="31"/>
      <c r="CR99" s="31"/>
      <c r="CS99" s="31"/>
      <c r="CT99" s="31"/>
      <c r="CU99" s="31"/>
      <c r="CV99" s="31"/>
      <c r="CW99" s="31"/>
      <c r="CX99" s="31"/>
      <c r="CY99" s="31"/>
      <c r="CZ99" s="31"/>
      <c r="DA99" s="31"/>
      <c r="DB99" s="31"/>
      <c r="DC99" s="31"/>
      <c r="DD99" s="31"/>
      <c r="DE99" s="31"/>
      <c r="DF99" s="31"/>
      <c r="DG99" s="31"/>
      <c r="DH99" s="31"/>
      <c r="DI99" s="31"/>
      <c r="DJ99" s="31"/>
      <c r="DK99" s="31"/>
      <c r="DL99" s="31"/>
      <c r="DM99" s="31"/>
      <c r="DN99" s="31"/>
      <c r="DO99" s="31"/>
      <c r="DP99" s="31"/>
      <c r="DQ99" s="31"/>
      <c r="DR99" s="31"/>
      <c r="DS99" s="31"/>
      <c r="DT99" s="31"/>
      <c r="DU99" s="31"/>
      <c r="DV99" s="31"/>
      <c r="DW99" s="31"/>
      <c r="DX99" s="31"/>
      <c r="DY99" s="31"/>
      <c r="DZ99" s="31"/>
      <c r="EA99" s="31"/>
      <c r="EB99" s="31"/>
      <c r="EC99" s="31"/>
      <c r="ED99" s="31"/>
      <c r="EE99" s="31"/>
      <c r="EF99" s="31"/>
      <c r="EG99" s="31"/>
      <c r="EH99" s="31"/>
      <c r="EI99" s="31"/>
      <c r="EJ99" s="31"/>
      <c r="EK99" s="31"/>
      <c r="EL99" s="31"/>
      <c r="EM99" s="31"/>
      <c r="EN99" s="31"/>
      <c r="EO99" s="31"/>
      <c r="EP99" s="31"/>
      <c r="EQ99" s="31"/>
      <c r="ER99" s="31"/>
      <c r="ES99" s="31"/>
      <c r="ET99" s="31"/>
      <c r="EU99" s="31"/>
      <c r="EV99" s="31"/>
      <c r="EW99" s="31"/>
      <c r="EX99" s="31"/>
      <c r="EY99" s="31"/>
      <c r="EZ99" s="31"/>
      <c r="FA99" s="31"/>
      <c r="FB99" s="31"/>
      <c r="FC99" s="31"/>
      <c r="FD99" s="31"/>
      <c r="FE99" s="31"/>
      <c r="FF99" s="31"/>
      <c r="FG99" s="31"/>
      <c r="FH99" s="31"/>
      <c r="FI99" s="31"/>
      <c r="FJ99" s="31"/>
      <c r="FK99" s="31"/>
      <c r="FL99" s="31"/>
      <c r="FM99" s="31"/>
      <c r="FN99" s="31"/>
      <c r="FO99" s="31"/>
      <c r="FP99" s="31"/>
      <c r="FQ99" s="31"/>
      <c r="FR99" s="31"/>
      <c r="FS99" s="31"/>
      <c r="FT99" s="31"/>
      <c r="FU99" s="31"/>
      <c r="FV99" s="31"/>
      <c r="FW99" s="31"/>
      <c r="FX99" s="31"/>
      <c r="FY99" s="31"/>
      <c r="FZ99" s="31"/>
      <c r="GA99" s="31"/>
      <c r="GB99" s="31"/>
      <c r="GC99" s="31"/>
      <c r="GD99" s="31"/>
      <c r="GE99" s="31"/>
      <c r="GF99" s="31"/>
      <c r="GG99" s="31"/>
      <c r="GH99" s="31"/>
      <c r="GI99" s="31"/>
      <c r="GJ99" s="31"/>
      <c r="GK99" s="31"/>
      <c r="GL99" s="31"/>
      <c r="GM99" s="31"/>
      <c r="GN99" s="31"/>
      <c r="GO99" s="31"/>
      <c r="GP99" s="31"/>
      <c r="GQ99" s="31"/>
      <c r="GR99" s="31"/>
      <c r="GS99" s="31"/>
      <c r="GT99" s="31"/>
      <c r="GU99" s="31"/>
      <c r="GV99" s="31"/>
      <c r="GW99" s="31"/>
      <c r="GX99" s="31"/>
      <c r="GY99" s="31"/>
      <c r="GZ99" s="31"/>
      <c r="HA99" s="31"/>
      <c r="HB99" s="31"/>
      <c r="HC99" s="31"/>
      <c r="HD99" s="31"/>
      <c r="HE99" s="31"/>
      <c r="HF99" s="31"/>
      <c r="HG99" s="31"/>
      <c r="HH99" s="31"/>
      <c r="HI99" s="31"/>
      <c r="HJ99" s="31"/>
      <c r="HK99" s="31"/>
      <c r="HL99" s="31"/>
      <c r="HM99" s="31"/>
      <c r="HN99" s="31"/>
      <c r="HO99" s="31"/>
      <c r="HP99" s="31"/>
      <c r="HQ99" s="31"/>
      <c r="HR99" s="31"/>
      <c r="HS99" s="31"/>
      <c r="HT99" s="31"/>
      <c r="HU99" s="31"/>
      <c r="HV99" s="31"/>
      <c r="HW99" s="31"/>
      <c r="HX99" s="31"/>
      <c r="HY99" s="31"/>
      <c r="HZ99" s="31"/>
      <c r="IA99" s="31"/>
      <c r="IB99" s="31"/>
      <c r="IC99" s="31"/>
      <c r="ID99" s="31"/>
      <c r="IE99" s="31"/>
      <c r="IF99" s="31"/>
      <c r="IG99" s="31"/>
      <c r="IH99" s="31"/>
      <c r="II99" s="31"/>
      <c r="IJ99" s="31"/>
      <c r="IK99" s="31"/>
      <c r="IL99" s="31"/>
      <c r="IM99" s="31"/>
      <c r="IN99" s="31"/>
      <c r="IO99" s="31"/>
      <c r="IP99" s="31"/>
      <c r="IQ99" s="31"/>
      <c r="IR99" s="31"/>
      <c r="IS99" s="31"/>
      <c r="IT99" s="31"/>
      <c r="IU99" s="31"/>
      <c r="IV99" s="31"/>
      <c r="IW99" s="31"/>
      <c r="IX99" s="31"/>
      <c r="IY99" s="31"/>
      <c r="IZ99" s="31"/>
      <c r="JA99" s="31"/>
      <c r="JB99" s="31"/>
      <c r="JC99" s="31"/>
      <c r="JD99" s="31"/>
      <c r="JE99" s="31"/>
      <c r="JF99" s="31"/>
      <c r="JG99" s="31"/>
      <c r="JH99" s="31"/>
      <c r="JI99" s="31"/>
      <c r="JJ99" s="31"/>
      <c r="JK99" s="31"/>
      <c r="JL99" s="31"/>
      <c r="JM99" s="31"/>
      <c r="JN99" s="31"/>
      <c r="JO99" s="31"/>
      <c r="JP99" s="31"/>
      <c r="JQ99" s="31"/>
      <c r="JR99" s="31"/>
      <c r="JS99" s="31"/>
      <c r="JT99" s="31"/>
      <c r="JU99" s="31"/>
      <c r="JV99" s="31"/>
      <c r="JW99" s="31"/>
      <c r="JX99" s="31"/>
      <c r="JY99" s="31"/>
      <c r="JZ99" s="31"/>
      <c r="KA99" s="31"/>
      <c r="KB99" s="31"/>
      <c r="KC99" s="31"/>
      <c r="KD99" s="31"/>
      <c r="KE99" s="31"/>
      <c r="KF99" s="31"/>
      <c r="KG99" s="31"/>
      <c r="KH99" s="31"/>
      <c r="KI99" s="31"/>
      <c r="KJ99" s="31"/>
      <c r="KK99" s="31"/>
      <c r="KL99" s="31"/>
      <c r="KM99" s="31"/>
      <c r="KN99" s="31"/>
      <c r="KO99" s="31"/>
      <c r="KP99" s="31"/>
      <c r="KQ99" s="31"/>
      <c r="KR99" s="31"/>
      <c r="KS99" s="31"/>
      <c r="KT99" s="31"/>
      <c r="KU99" s="31"/>
      <c r="KV99" s="31"/>
      <c r="KW99" s="31"/>
      <c r="KX99" s="31"/>
      <c r="KY99" s="31"/>
      <c r="KZ99" s="31"/>
      <c r="LA99" s="31"/>
      <c r="LB99" s="31"/>
      <c r="LC99" s="31"/>
      <c r="LD99" s="31"/>
      <c r="LE99" s="31"/>
      <c r="LF99" s="31"/>
      <c r="LG99" s="31"/>
      <c r="LH99" s="31"/>
      <c r="LI99" s="31"/>
      <c r="LJ99" s="31"/>
      <c r="LK99" s="31"/>
      <c r="LL99" s="31"/>
      <c r="LM99" s="31"/>
      <c r="LN99" s="31"/>
      <c r="LO99" s="31"/>
      <c r="LP99" s="31"/>
      <c r="LQ99" s="31"/>
      <c r="LR99" s="31"/>
      <c r="LS99" s="31"/>
      <c r="LT99" s="31"/>
      <c r="LU99" s="31"/>
      <c r="LV99" s="31"/>
      <c r="LW99" s="31"/>
      <c r="LX99" s="31"/>
      <c r="LY99" s="31"/>
      <c r="LZ99" s="31"/>
      <c r="MA99" s="31"/>
      <c r="MB99" s="31"/>
      <c r="MC99" s="31"/>
      <c r="MD99" s="31"/>
      <c r="ME99" s="31"/>
      <c r="MF99" s="31"/>
      <c r="MG99" s="31"/>
      <c r="MH99" s="31"/>
      <c r="MI99" s="31"/>
      <c r="MJ99" s="31"/>
      <c r="MK99" s="31"/>
      <c r="ML99" s="31"/>
      <c r="MM99" s="31"/>
      <c r="MN99" s="31"/>
      <c r="MO99" s="31"/>
      <c r="MP99" s="31"/>
      <c r="MQ99" s="31"/>
      <c r="MR99" s="31"/>
      <c r="MS99" s="31"/>
      <c r="MT99" s="31"/>
      <c r="MU99" s="31"/>
      <c r="MV99" s="31"/>
      <c r="MW99" s="31"/>
      <c r="MX99" s="31"/>
      <c r="MY99" s="31"/>
      <c r="MZ99" s="31"/>
      <c r="NA99" s="31"/>
      <c r="NB99" s="31"/>
      <c r="NC99" s="31"/>
      <c r="ND99" s="31"/>
      <c r="NE99" s="31"/>
      <c r="NF99" s="31"/>
      <c r="NG99" s="31"/>
      <c r="NH99" s="31"/>
      <c r="NI99" s="31"/>
      <c r="NJ99" s="31"/>
      <c r="NK99" s="31"/>
      <c r="NL99" s="31"/>
      <c r="NM99" s="31"/>
      <c r="NN99" s="31"/>
      <c r="NO99" s="31"/>
      <c r="NP99" s="31"/>
      <c r="NQ99" s="31"/>
      <c r="NR99" s="31"/>
      <c r="NS99" s="31"/>
      <c r="NT99" s="31"/>
      <c r="NU99" s="31"/>
      <c r="NV99" s="31"/>
      <c r="NW99" s="31"/>
      <c r="NX99" s="31"/>
      <c r="NY99" s="31"/>
      <c r="NZ99" s="31"/>
      <c r="OA99" s="31"/>
      <c r="OB99" s="31"/>
      <c r="OC99" s="31"/>
      <c r="OD99" s="31"/>
      <c r="OE99" s="31"/>
      <c r="OF99" s="31"/>
      <c r="OG99" s="31"/>
      <c r="OH99" s="31"/>
      <c r="OI99" s="31"/>
      <c r="OJ99" s="31"/>
      <c r="OK99" s="31"/>
      <c r="OL99" s="31"/>
      <c r="OM99" s="31"/>
      <c r="ON99" s="31"/>
      <c r="OO99" s="31"/>
      <c r="OP99" s="31"/>
      <c r="OQ99" s="31"/>
      <c r="OR99" s="31"/>
      <c r="OS99" s="31"/>
      <c r="OT99" s="31"/>
      <c r="OU99" s="31"/>
      <c r="OV99" s="31"/>
      <c r="OW99" s="31"/>
      <c r="OX99" s="31"/>
      <c r="OY99" s="31"/>
      <c r="OZ99" s="31"/>
      <c r="PA99" s="31"/>
      <c r="PB99" s="31"/>
      <c r="PC99" s="31"/>
      <c r="PD99" s="31"/>
      <c r="PE99" s="31"/>
      <c r="PF99" s="31"/>
      <c r="PG99" s="31"/>
      <c r="PH99" s="31"/>
      <c r="PI99" s="31"/>
      <c r="PJ99" s="31"/>
      <c r="PK99" s="31"/>
      <c r="PL99" s="31"/>
      <c r="PM99" s="31"/>
      <c r="PN99" s="31"/>
      <c r="PO99" s="31"/>
      <c r="PP99" s="31"/>
      <c r="PQ99" s="31"/>
      <c r="PR99" s="31"/>
      <c r="PS99" s="31"/>
      <c r="PT99" s="31"/>
      <c r="PU99" s="31"/>
      <c r="PV99" s="31"/>
      <c r="PW99" s="31"/>
      <c r="PX99" s="31"/>
      <c r="PY99" s="31"/>
      <c r="PZ99" s="31"/>
      <c r="QA99" s="31"/>
      <c r="QB99" s="31"/>
      <c r="QC99" s="31"/>
    </row>
    <row r="100" spans="1:445" x14ac:dyDescent="0.3">
      <c r="A100" s="37" t="s">
        <v>77</v>
      </c>
      <c r="B100" s="33" t="s">
        <v>48</v>
      </c>
      <c r="C100" s="33">
        <v>82</v>
      </c>
      <c r="D100" s="33" t="s">
        <v>42</v>
      </c>
      <c r="E100" s="33"/>
      <c r="F100" s="33">
        <v>1215</v>
      </c>
      <c r="G100" s="33"/>
      <c r="H100" s="33"/>
      <c r="I100" s="33">
        <v>135</v>
      </c>
      <c r="J100" s="33">
        <v>135</v>
      </c>
      <c r="K100" s="33">
        <v>135</v>
      </c>
      <c r="L100" s="33">
        <v>135</v>
      </c>
      <c r="M100" s="33">
        <v>135</v>
      </c>
      <c r="N100" s="33">
        <v>135</v>
      </c>
      <c r="O100" s="33">
        <v>135</v>
      </c>
      <c r="P100" s="33">
        <v>135</v>
      </c>
      <c r="Q100" s="33">
        <v>135</v>
      </c>
      <c r="R100" s="33"/>
      <c r="S100" s="33"/>
      <c r="T100" s="34">
        <f t="shared" si="5"/>
        <v>1215</v>
      </c>
      <c r="U100" s="34">
        <f t="shared" si="6"/>
        <v>0</v>
      </c>
      <c r="V100" s="35">
        <f t="shared" si="7"/>
        <v>1</v>
      </c>
      <c r="W100" s="13"/>
      <c r="X100" s="36" t="str">
        <f t="shared" si="8"/>
        <v/>
      </c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  <c r="AZ100" s="31"/>
      <c r="BA100" s="31"/>
      <c r="BB100" s="31"/>
      <c r="BC100" s="31"/>
      <c r="BD100" s="31"/>
      <c r="BE100" s="31"/>
      <c r="BF100" s="31"/>
      <c r="BG100" s="31"/>
      <c r="BH100" s="31"/>
      <c r="BI100" s="31"/>
      <c r="BJ100" s="31"/>
      <c r="BK100" s="31"/>
      <c r="BL100" s="31"/>
      <c r="BM100" s="31"/>
      <c r="BN100" s="31"/>
      <c r="BO100" s="31"/>
      <c r="BP100" s="31"/>
      <c r="BQ100" s="31"/>
      <c r="BR100" s="31"/>
      <c r="BS100" s="31"/>
      <c r="BT100" s="31"/>
      <c r="BU100" s="31"/>
      <c r="BV100" s="31"/>
      <c r="BW100" s="31"/>
      <c r="BX100" s="31"/>
      <c r="BY100" s="31"/>
      <c r="BZ100" s="31"/>
      <c r="CA100" s="31"/>
      <c r="CB100" s="31"/>
      <c r="CC100" s="31"/>
      <c r="CD100" s="31"/>
      <c r="CE100" s="31"/>
      <c r="CF100" s="31"/>
      <c r="CG100" s="31"/>
      <c r="CH100" s="31"/>
      <c r="CI100" s="31"/>
      <c r="CJ100" s="31"/>
      <c r="CK100" s="31"/>
      <c r="CL100" s="31"/>
      <c r="CM100" s="31"/>
      <c r="CN100" s="31"/>
      <c r="CO100" s="31"/>
      <c r="CP100" s="31"/>
      <c r="CQ100" s="31"/>
      <c r="CR100" s="31"/>
      <c r="CS100" s="31"/>
      <c r="CT100" s="31"/>
      <c r="CU100" s="31"/>
      <c r="CV100" s="31"/>
      <c r="CW100" s="31"/>
      <c r="CX100" s="31"/>
      <c r="CY100" s="31"/>
      <c r="CZ100" s="31"/>
      <c r="DA100" s="31"/>
      <c r="DB100" s="31"/>
      <c r="DC100" s="31"/>
      <c r="DD100" s="31"/>
      <c r="DE100" s="31"/>
      <c r="DF100" s="31"/>
      <c r="DG100" s="31"/>
      <c r="DH100" s="31"/>
      <c r="DI100" s="31"/>
      <c r="DJ100" s="31"/>
      <c r="DK100" s="31"/>
      <c r="DL100" s="31"/>
      <c r="DM100" s="31"/>
      <c r="DN100" s="31"/>
      <c r="DO100" s="31"/>
      <c r="DP100" s="31"/>
      <c r="DQ100" s="31"/>
      <c r="DR100" s="31"/>
      <c r="DS100" s="31"/>
      <c r="DT100" s="31"/>
      <c r="DU100" s="31"/>
      <c r="DV100" s="31"/>
      <c r="DW100" s="31"/>
      <c r="DX100" s="31"/>
      <c r="DY100" s="31"/>
      <c r="DZ100" s="31"/>
      <c r="EA100" s="31"/>
      <c r="EB100" s="31"/>
      <c r="EC100" s="31"/>
      <c r="ED100" s="31"/>
      <c r="EE100" s="31"/>
      <c r="EF100" s="31"/>
      <c r="EG100" s="31"/>
      <c r="EH100" s="31"/>
      <c r="EI100" s="31"/>
      <c r="EJ100" s="31"/>
      <c r="EK100" s="31"/>
      <c r="EL100" s="31"/>
      <c r="EM100" s="31"/>
      <c r="EN100" s="31"/>
      <c r="EO100" s="31"/>
      <c r="EP100" s="31"/>
      <c r="EQ100" s="31"/>
      <c r="ER100" s="31"/>
      <c r="ES100" s="31"/>
      <c r="ET100" s="31"/>
      <c r="EU100" s="31"/>
      <c r="EV100" s="31"/>
      <c r="EW100" s="31"/>
      <c r="EX100" s="31"/>
      <c r="EY100" s="31"/>
      <c r="EZ100" s="31"/>
      <c r="FA100" s="31"/>
      <c r="FB100" s="31"/>
      <c r="FC100" s="31"/>
      <c r="FD100" s="31"/>
      <c r="FE100" s="31"/>
      <c r="FF100" s="31"/>
      <c r="FG100" s="31"/>
      <c r="FH100" s="31"/>
      <c r="FI100" s="31"/>
      <c r="FJ100" s="31"/>
      <c r="FK100" s="31"/>
      <c r="FL100" s="31"/>
      <c r="FM100" s="31"/>
      <c r="FN100" s="31"/>
      <c r="FO100" s="31"/>
      <c r="FP100" s="31"/>
      <c r="FQ100" s="31"/>
      <c r="FR100" s="31"/>
      <c r="FS100" s="31"/>
      <c r="FT100" s="31"/>
      <c r="FU100" s="31"/>
      <c r="FV100" s="31"/>
      <c r="FW100" s="31"/>
      <c r="FX100" s="31"/>
      <c r="FY100" s="31"/>
      <c r="FZ100" s="31"/>
      <c r="GA100" s="31"/>
      <c r="GB100" s="31"/>
      <c r="GC100" s="31"/>
      <c r="GD100" s="31"/>
      <c r="GE100" s="31"/>
      <c r="GF100" s="31"/>
      <c r="GG100" s="31"/>
      <c r="GH100" s="31"/>
      <c r="GI100" s="31"/>
      <c r="GJ100" s="31"/>
      <c r="GK100" s="31"/>
      <c r="GL100" s="31"/>
      <c r="GM100" s="31"/>
      <c r="GN100" s="31"/>
      <c r="GO100" s="31"/>
      <c r="GP100" s="31"/>
      <c r="GQ100" s="31"/>
      <c r="GR100" s="31"/>
      <c r="GS100" s="31"/>
      <c r="GT100" s="31"/>
      <c r="GU100" s="31"/>
      <c r="GV100" s="31"/>
      <c r="GW100" s="31"/>
      <c r="GX100" s="31"/>
      <c r="GY100" s="31"/>
      <c r="GZ100" s="31"/>
      <c r="HA100" s="31"/>
      <c r="HB100" s="31"/>
      <c r="HC100" s="31"/>
      <c r="HD100" s="31"/>
      <c r="HE100" s="31"/>
      <c r="HF100" s="31"/>
      <c r="HG100" s="31"/>
      <c r="HH100" s="31"/>
      <c r="HI100" s="31"/>
      <c r="HJ100" s="31"/>
      <c r="HK100" s="31"/>
      <c r="HL100" s="31"/>
      <c r="HM100" s="31"/>
      <c r="HN100" s="31"/>
      <c r="HO100" s="31"/>
      <c r="HP100" s="31"/>
      <c r="HQ100" s="31"/>
      <c r="HR100" s="31"/>
      <c r="HS100" s="31"/>
      <c r="HT100" s="31"/>
      <c r="HU100" s="31"/>
      <c r="HV100" s="31"/>
      <c r="HW100" s="31"/>
      <c r="HX100" s="31"/>
      <c r="HY100" s="31"/>
      <c r="HZ100" s="31"/>
      <c r="IA100" s="31"/>
      <c r="IB100" s="31"/>
      <c r="IC100" s="31"/>
      <c r="ID100" s="31"/>
      <c r="IE100" s="31"/>
      <c r="IF100" s="31"/>
      <c r="IG100" s="31"/>
      <c r="IH100" s="31"/>
      <c r="II100" s="31"/>
      <c r="IJ100" s="31"/>
      <c r="IK100" s="31"/>
      <c r="IL100" s="31"/>
      <c r="IM100" s="31"/>
      <c r="IN100" s="31"/>
      <c r="IO100" s="31"/>
      <c r="IP100" s="31"/>
      <c r="IQ100" s="31"/>
      <c r="IR100" s="31"/>
      <c r="IS100" s="31"/>
      <c r="IT100" s="31"/>
      <c r="IU100" s="31"/>
      <c r="IV100" s="31"/>
      <c r="IW100" s="31"/>
      <c r="IX100" s="31"/>
      <c r="IY100" s="31"/>
      <c r="IZ100" s="31"/>
      <c r="JA100" s="31"/>
      <c r="JB100" s="31"/>
      <c r="JC100" s="31"/>
      <c r="JD100" s="31"/>
      <c r="JE100" s="31"/>
      <c r="JF100" s="31"/>
      <c r="JG100" s="31"/>
      <c r="JH100" s="31"/>
      <c r="JI100" s="31"/>
      <c r="JJ100" s="31"/>
      <c r="JK100" s="31"/>
      <c r="JL100" s="31"/>
      <c r="JM100" s="31"/>
      <c r="JN100" s="31"/>
      <c r="JO100" s="31"/>
      <c r="JP100" s="31"/>
      <c r="JQ100" s="31"/>
      <c r="JR100" s="31"/>
      <c r="JS100" s="31"/>
      <c r="JT100" s="31"/>
      <c r="JU100" s="31"/>
      <c r="JV100" s="31"/>
      <c r="JW100" s="31"/>
      <c r="JX100" s="31"/>
      <c r="JY100" s="31"/>
      <c r="JZ100" s="31"/>
      <c r="KA100" s="31"/>
      <c r="KB100" s="31"/>
      <c r="KC100" s="31"/>
      <c r="KD100" s="31"/>
      <c r="KE100" s="31"/>
      <c r="KF100" s="31"/>
      <c r="KG100" s="31"/>
      <c r="KH100" s="31"/>
      <c r="KI100" s="31"/>
      <c r="KJ100" s="31"/>
      <c r="KK100" s="31"/>
      <c r="KL100" s="31"/>
      <c r="KM100" s="31"/>
      <c r="KN100" s="31"/>
      <c r="KO100" s="31"/>
      <c r="KP100" s="31"/>
      <c r="KQ100" s="31"/>
      <c r="KR100" s="31"/>
      <c r="KS100" s="31"/>
      <c r="KT100" s="31"/>
      <c r="KU100" s="31"/>
      <c r="KV100" s="31"/>
      <c r="KW100" s="31"/>
      <c r="KX100" s="31"/>
      <c r="KY100" s="31"/>
      <c r="KZ100" s="31"/>
      <c r="LA100" s="31"/>
      <c r="LB100" s="31"/>
      <c r="LC100" s="31"/>
      <c r="LD100" s="31"/>
      <c r="LE100" s="31"/>
      <c r="LF100" s="31"/>
      <c r="LG100" s="31"/>
      <c r="LH100" s="31"/>
      <c r="LI100" s="31"/>
      <c r="LJ100" s="31"/>
      <c r="LK100" s="31"/>
      <c r="LL100" s="31"/>
      <c r="LM100" s="31"/>
      <c r="LN100" s="31"/>
      <c r="LO100" s="31"/>
      <c r="LP100" s="31"/>
      <c r="LQ100" s="31"/>
      <c r="LR100" s="31"/>
      <c r="LS100" s="31"/>
      <c r="LT100" s="31"/>
      <c r="LU100" s="31"/>
      <c r="LV100" s="31"/>
      <c r="LW100" s="31"/>
      <c r="LX100" s="31"/>
      <c r="LY100" s="31"/>
      <c r="LZ100" s="31"/>
      <c r="MA100" s="31"/>
      <c r="MB100" s="31"/>
      <c r="MC100" s="31"/>
      <c r="MD100" s="31"/>
      <c r="ME100" s="31"/>
      <c r="MF100" s="31"/>
      <c r="MG100" s="31"/>
      <c r="MH100" s="31"/>
      <c r="MI100" s="31"/>
      <c r="MJ100" s="31"/>
      <c r="MK100" s="31"/>
      <c r="ML100" s="31"/>
      <c r="MM100" s="31"/>
      <c r="MN100" s="31"/>
      <c r="MO100" s="31"/>
      <c r="MP100" s="31"/>
      <c r="MQ100" s="31"/>
      <c r="MR100" s="31"/>
      <c r="MS100" s="31"/>
      <c r="MT100" s="31"/>
      <c r="MU100" s="31"/>
      <c r="MV100" s="31"/>
      <c r="MW100" s="31"/>
      <c r="MX100" s="31"/>
      <c r="MY100" s="31"/>
      <c r="MZ100" s="31"/>
      <c r="NA100" s="31"/>
      <c r="NB100" s="31"/>
      <c r="NC100" s="31"/>
      <c r="ND100" s="31"/>
      <c r="NE100" s="31"/>
      <c r="NF100" s="31"/>
      <c r="NG100" s="31"/>
      <c r="NH100" s="31"/>
      <c r="NI100" s="31"/>
      <c r="NJ100" s="31"/>
      <c r="NK100" s="31"/>
      <c r="NL100" s="31"/>
      <c r="NM100" s="31"/>
      <c r="NN100" s="31"/>
      <c r="NO100" s="31"/>
      <c r="NP100" s="31"/>
      <c r="NQ100" s="31"/>
      <c r="NR100" s="31"/>
      <c r="NS100" s="31"/>
      <c r="NT100" s="31"/>
      <c r="NU100" s="31"/>
      <c r="NV100" s="31"/>
      <c r="NW100" s="31"/>
      <c r="NX100" s="31"/>
      <c r="NY100" s="31"/>
      <c r="NZ100" s="31"/>
      <c r="OA100" s="31"/>
      <c r="OB100" s="31"/>
      <c r="OC100" s="31"/>
      <c r="OD100" s="31"/>
      <c r="OE100" s="31"/>
      <c r="OF100" s="31"/>
      <c r="OG100" s="31"/>
      <c r="OH100" s="31"/>
      <c r="OI100" s="31"/>
      <c r="OJ100" s="31"/>
      <c r="OK100" s="31"/>
      <c r="OL100" s="31"/>
      <c r="OM100" s="31"/>
      <c r="ON100" s="31"/>
      <c r="OO100" s="31"/>
      <c r="OP100" s="31"/>
      <c r="OQ100" s="31"/>
      <c r="OR100" s="31"/>
      <c r="OS100" s="31"/>
      <c r="OT100" s="31"/>
      <c r="OU100" s="31"/>
      <c r="OV100" s="31"/>
      <c r="OW100" s="31"/>
      <c r="OX100" s="31"/>
      <c r="OY100" s="31"/>
      <c r="OZ100" s="31"/>
      <c r="PA100" s="31"/>
      <c r="PB100" s="31"/>
      <c r="PC100" s="31"/>
      <c r="PD100" s="31"/>
      <c r="PE100" s="31"/>
      <c r="PF100" s="31"/>
      <c r="PG100" s="31"/>
      <c r="PH100" s="31"/>
      <c r="PI100" s="31"/>
      <c r="PJ100" s="31"/>
      <c r="PK100" s="31"/>
      <c r="PL100" s="31"/>
      <c r="PM100" s="31"/>
      <c r="PN100" s="31"/>
      <c r="PO100" s="31"/>
      <c r="PP100" s="31"/>
      <c r="PQ100" s="31"/>
      <c r="PR100" s="31"/>
      <c r="PS100" s="31"/>
      <c r="PT100" s="31"/>
      <c r="PU100" s="31"/>
      <c r="PV100" s="31"/>
      <c r="PW100" s="31"/>
      <c r="PX100" s="31"/>
      <c r="PY100" s="31"/>
      <c r="PZ100" s="31"/>
      <c r="QA100" s="31"/>
      <c r="QB100" s="31"/>
      <c r="QC100" s="31"/>
    </row>
    <row r="101" spans="1:445" x14ac:dyDescent="0.3">
      <c r="A101" s="37" t="s">
        <v>110</v>
      </c>
      <c r="B101" s="33" t="s">
        <v>48</v>
      </c>
      <c r="C101" s="33">
        <v>55</v>
      </c>
      <c r="D101" s="33" t="s">
        <v>26</v>
      </c>
      <c r="E101" s="33">
        <v>120</v>
      </c>
      <c r="F101" s="33">
        <v>375</v>
      </c>
      <c r="G101" s="33">
        <v>55</v>
      </c>
      <c r="H101" s="33"/>
      <c r="I101" s="33">
        <v>55</v>
      </c>
      <c r="J101" s="33">
        <v>55</v>
      </c>
      <c r="K101" s="33">
        <v>55</v>
      </c>
      <c r="L101" s="33">
        <v>55</v>
      </c>
      <c r="M101" s="33">
        <v>55</v>
      </c>
      <c r="N101" s="33">
        <v>55</v>
      </c>
      <c r="O101" s="33">
        <v>55</v>
      </c>
      <c r="P101" s="33">
        <v>55</v>
      </c>
      <c r="Q101" s="33"/>
      <c r="R101" s="33"/>
      <c r="S101" s="33"/>
      <c r="T101" s="34">
        <f t="shared" si="5"/>
        <v>495</v>
      </c>
      <c r="U101" s="34">
        <f t="shared" si="6"/>
        <v>0</v>
      </c>
      <c r="V101" s="35">
        <f t="shared" si="7"/>
        <v>1</v>
      </c>
      <c r="W101" s="13"/>
      <c r="X101" s="36" t="str">
        <f t="shared" si="8"/>
        <v/>
      </c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1"/>
      <c r="BA101" s="31"/>
      <c r="BB101" s="31"/>
      <c r="BC101" s="31"/>
      <c r="BD101" s="31"/>
      <c r="BE101" s="31"/>
      <c r="BF101" s="31"/>
      <c r="BG101" s="31"/>
      <c r="BH101" s="31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  <c r="BS101" s="31"/>
      <c r="BT101" s="31"/>
      <c r="BU101" s="31"/>
      <c r="BV101" s="31"/>
      <c r="BW101" s="31"/>
      <c r="BX101" s="31"/>
      <c r="BY101" s="31"/>
      <c r="BZ101" s="31"/>
      <c r="CA101" s="31"/>
      <c r="CB101" s="31"/>
      <c r="CC101" s="31"/>
      <c r="CD101" s="31"/>
      <c r="CE101" s="31"/>
      <c r="CF101" s="31"/>
      <c r="CG101" s="31"/>
      <c r="CH101" s="31"/>
      <c r="CI101" s="31"/>
      <c r="CJ101" s="31"/>
      <c r="CK101" s="31"/>
      <c r="CL101" s="31"/>
      <c r="CM101" s="31"/>
      <c r="CN101" s="31"/>
      <c r="CO101" s="31"/>
      <c r="CP101" s="31"/>
      <c r="CQ101" s="31"/>
      <c r="CR101" s="31"/>
      <c r="CS101" s="31"/>
      <c r="CT101" s="31"/>
      <c r="CU101" s="31"/>
      <c r="CV101" s="31"/>
      <c r="CW101" s="31"/>
      <c r="CX101" s="31"/>
      <c r="CY101" s="31"/>
      <c r="CZ101" s="31"/>
      <c r="DA101" s="31"/>
      <c r="DB101" s="31"/>
      <c r="DC101" s="31"/>
      <c r="DD101" s="31"/>
      <c r="DE101" s="31"/>
      <c r="DF101" s="31"/>
      <c r="DG101" s="31"/>
      <c r="DH101" s="31"/>
      <c r="DI101" s="31"/>
      <c r="DJ101" s="31"/>
      <c r="DK101" s="31"/>
      <c r="DL101" s="31"/>
      <c r="DM101" s="31"/>
      <c r="DN101" s="31"/>
      <c r="DO101" s="31"/>
      <c r="DP101" s="31"/>
      <c r="DQ101" s="31"/>
      <c r="DR101" s="31"/>
      <c r="DS101" s="31"/>
      <c r="DT101" s="31"/>
      <c r="DU101" s="31"/>
      <c r="DV101" s="31"/>
      <c r="DW101" s="31"/>
      <c r="DX101" s="31"/>
      <c r="DY101" s="31"/>
      <c r="DZ101" s="31"/>
      <c r="EA101" s="31"/>
      <c r="EB101" s="31"/>
      <c r="EC101" s="31"/>
      <c r="ED101" s="31"/>
      <c r="EE101" s="31"/>
      <c r="EF101" s="31"/>
      <c r="EG101" s="31"/>
      <c r="EH101" s="31"/>
      <c r="EI101" s="31"/>
      <c r="EJ101" s="31"/>
      <c r="EK101" s="31"/>
      <c r="EL101" s="31"/>
      <c r="EM101" s="31"/>
      <c r="EN101" s="31"/>
      <c r="EO101" s="31"/>
      <c r="EP101" s="31"/>
      <c r="EQ101" s="31"/>
      <c r="ER101" s="31"/>
      <c r="ES101" s="31"/>
      <c r="ET101" s="31"/>
      <c r="EU101" s="31"/>
      <c r="EV101" s="31"/>
      <c r="EW101" s="31"/>
      <c r="EX101" s="31"/>
      <c r="EY101" s="31"/>
      <c r="EZ101" s="31"/>
      <c r="FA101" s="31"/>
      <c r="FB101" s="31"/>
      <c r="FC101" s="31"/>
      <c r="FD101" s="31"/>
      <c r="FE101" s="31"/>
      <c r="FF101" s="31"/>
      <c r="FG101" s="31"/>
      <c r="FH101" s="31"/>
      <c r="FI101" s="31"/>
      <c r="FJ101" s="31"/>
      <c r="FK101" s="31"/>
      <c r="FL101" s="31"/>
      <c r="FM101" s="31"/>
      <c r="FN101" s="31"/>
      <c r="FO101" s="31"/>
      <c r="FP101" s="31"/>
      <c r="FQ101" s="31"/>
      <c r="FR101" s="31"/>
      <c r="FS101" s="31"/>
      <c r="FT101" s="31"/>
      <c r="FU101" s="31"/>
      <c r="FV101" s="31"/>
      <c r="FW101" s="31"/>
      <c r="FX101" s="31"/>
      <c r="FY101" s="31"/>
      <c r="FZ101" s="31"/>
      <c r="GA101" s="31"/>
      <c r="GB101" s="31"/>
      <c r="GC101" s="31"/>
      <c r="GD101" s="31"/>
      <c r="GE101" s="31"/>
      <c r="GF101" s="31"/>
      <c r="GG101" s="31"/>
      <c r="GH101" s="31"/>
      <c r="GI101" s="31"/>
      <c r="GJ101" s="31"/>
      <c r="GK101" s="31"/>
      <c r="GL101" s="31"/>
      <c r="GM101" s="31"/>
      <c r="GN101" s="31"/>
      <c r="GO101" s="31"/>
      <c r="GP101" s="31"/>
      <c r="GQ101" s="31"/>
      <c r="GR101" s="31"/>
      <c r="GS101" s="31"/>
      <c r="GT101" s="31"/>
      <c r="GU101" s="31"/>
      <c r="GV101" s="31"/>
      <c r="GW101" s="31"/>
      <c r="GX101" s="31"/>
      <c r="GY101" s="31"/>
      <c r="GZ101" s="31"/>
      <c r="HA101" s="31"/>
      <c r="HB101" s="31"/>
      <c r="HC101" s="31"/>
      <c r="HD101" s="31"/>
      <c r="HE101" s="31"/>
      <c r="HF101" s="31"/>
      <c r="HG101" s="31"/>
      <c r="HH101" s="31"/>
      <c r="HI101" s="31"/>
      <c r="HJ101" s="31"/>
      <c r="HK101" s="31"/>
      <c r="HL101" s="31"/>
      <c r="HM101" s="31"/>
      <c r="HN101" s="31"/>
      <c r="HO101" s="31"/>
      <c r="HP101" s="31"/>
      <c r="HQ101" s="31"/>
      <c r="HR101" s="31"/>
      <c r="HS101" s="31"/>
      <c r="HT101" s="31"/>
      <c r="HU101" s="31"/>
      <c r="HV101" s="31"/>
      <c r="HW101" s="31"/>
      <c r="HX101" s="31"/>
      <c r="HY101" s="31"/>
      <c r="HZ101" s="31"/>
      <c r="IA101" s="31"/>
      <c r="IB101" s="31"/>
      <c r="IC101" s="31"/>
      <c r="ID101" s="31"/>
      <c r="IE101" s="31"/>
      <c r="IF101" s="31"/>
      <c r="IG101" s="31"/>
      <c r="IH101" s="31"/>
      <c r="II101" s="31"/>
      <c r="IJ101" s="31"/>
      <c r="IK101" s="31"/>
      <c r="IL101" s="31"/>
      <c r="IM101" s="31"/>
      <c r="IN101" s="31"/>
      <c r="IO101" s="31"/>
      <c r="IP101" s="31"/>
      <c r="IQ101" s="31"/>
      <c r="IR101" s="31"/>
      <c r="IS101" s="31"/>
      <c r="IT101" s="31"/>
      <c r="IU101" s="31"/>
      <c r="IV101" s="31"/>
      <c r="IW101" s="31"/>
      <c r="IX101" s="31"/>
      <c r="IY101" s="31"/>
      <c r="IZ101" s="31"/>
      <c r="JA101" s="31"/>
      <c r="JB101" s="31"/>
      <c r="JC101" s="31"/>
      <c r="JD101" s="31"/>
      <c r="JE101" s="31"/>
      <c r="JF101" s="31"/>
      <c r="JG101" s="31"/>
      <c r="JH101" s="31"/>
      <c r="JI101" s="31"/>
      <c r="JJ101" s="31"/>
      <c r="JK101" s="31"/>
      <c r="JL101" s="31"/>
      <c r="JM101" s="31"/>
      <c r="JN101" s="31"/>
      <c r="JO101" s="31"/>
      <c r="JP101" s="31"/>
      <c r="JQ101" s="31"/>
      <c r="JR101" s="31"/>
      <c r="JS101" s="31"/>
      <c r="JT101" s="31"/>
      <c r="JU101" s="31"/>
      <c r="JV101" s="31"/>
      <c r="JW101" s="31"/>
      <c r="JX101" s="31"/>
      <c r="JY101" s="31"/>
      <c r="JZ101" s="31"/>
      <c r="KA101" s="31"/>
      <c r="KB101" s="31"/>
      <c r="KC101" s="31"/>
      <c r="KD101" s="31"/>
      <c r="KE101" s="31"/>
      <c r="KF101" s="31"/>
      <c r="KG101" s="31"/>
      <c r="KH101" s="31"/>
      <c r="KI101" s="31"/>
      <c r="KJ101" s="31"/>
      <c r="KK101" s="31"/>
      <c r="KL101" s="31"/>
      <c r="KM101" s="31"/>
      <c r="KN101" s="31"/>
      <c r="KO101" s="31"/>
      <c r="KP101" s="31"/>
      <c r="KQ101" s="31"/>
      <c r="KR101" s="31"/>
      <c r="KS101" s="31"/>
      <c r="KT101" s="31"/>
      <c r="KU101" s="31"/>
      <c r="KV101" s="31"/>
      <c r="KW101" s="31"/>
      <c r="KX101" s="31"/>
      <c r="KY101" s="31"/>
      <c r="KZ101" s="31"/>
      <c r="LA101" s="31"/>
      <c r="LB101" s="31"/>
      <c r="LC101" s="31"/>
      <c r="LD101" s="31"/>
      <c r="LE101" s="31"/>
      <c r="LF101" s="31"/>
      <c r="LG101" s="31"/>
      <c r="LH101" s="31"/>
      <c r="LI101" s="31"/>
      <c r="LJ101" s="31"/>
      <c r="LK101" s="31"/>
      <c r="LL101" s="31"/>
      <c r="LM101" s="31"/>
      <c r="LN101" s="31"/>
      <c r="LO101" s="31"/>
      <c r="LP101" s="31"/>
      <c r="LQ101" s="31"/>
      <c r="LR101" s="31"/>
      <c r="LS101" s="31"/>
      <c r="LT101" s="31"/>
      <c r="LU101" s="31"/>
      <c r="LV101" s="31"/>
      <c r="LW101" s="31"/>
      <c r="LX101" s="31"/>
      <c r="LY101" s="31"/>
      <c r="LZ101" s="31"/>
      <c r="MA101" s="31"/>
      <c r="MB101" s="31"/>
      <c r="MC101" s="31"/>
      <c r="MD101" s="31"/>
      <c r="ME101" s="31"/>
      <c r="MF101" s="31"/>
      <c r="MG101" s="31"/>
      <c r="MH101" s="31"/>
      <c r="MI101" s="31"/>
      <c r="MJ101" s="31"/>
      <c r="MK101" s="31"/>
      <c r="ML101" s="31"/>
      <c r="MM101" s="31"/>
      <c r="MN101" s="31"/>
      <c r="MO101" s="31"/>
      <c r="MP101" s="31"/>
      <c r="MQ101" s="31"/>
      <c r="MR101" s="31"/>
      <c r="MS101" s="31"/>
      <c r="MT101" s="31"/>
      <c r="MU101" s="31"/>
      <c r="MV101" s="31"/>
      <c r="MW101" s="31"/>
      <c r="MX101" s="31"/>
      <c r="MY101" s="31"/>
      <c r="MZ101" s="31"/>
      <c r="NA101" s="31"/>
      <c r="NB101" s="31"/>
      <c r="NC101" s="31"/>
      <c r="ND101" s="31"/>
      <c r="NE101" s="31"/>
      <c r="NF101" s="31"/>
      <c r="NG101" s="31"/>
      <c r="NH101" s="31"/>
      <c r="NI101" s="31"/>
      <c r="NJ101" s="31"/>
      <c r="NK101" s="31"/>
      <c r="NL101" s="31"/>
      <c r="NM101" s="31"/>
      <c r="NN101" s="31"/>
      <c r="NO101" s="31"/>
      <c r="NP101" s="31"/>
      <c r="NQ101" s="31"/>
      <c r="NR101" s="31"/>
      <c r="NS101" s="31"/>
      <c r="NT101" s="31"/>
      <c r="NU101" s="31"/>
      <c r="NV101" s="31"/>
      <c r="NW101" s="31"/>
      <c r="NX101" s="31"/>
      <c r="NY101" s="31"/>
      <c r="NZ101" s="31"/>
      <c r="OA101" s="31"/>
      <c r="OB101" s="31"/>
      <c r="OC101" s="31"/>
      <c r="OD101" s="31"/>
      <c r="OE101" s="31"/>
      <c r="OF101" s="31"/>
      <c r="OG101" s="31"/>
      <c r="OH101" s="31"/>
      <c r="OI101" s="31"/>
      <c r="OJ101" s="31"/>
      <c r="OK101" s="31"/>
      <c r="OL101" s="31"/>
      <c r="OM101" s="31"/>
      <c r="ON101" s="31"/>
      <c r="OO101" s="31"/>
      <c r="OP101" s="31"/>
      <c r="OQ101" s="31"/>
      <c r="OR101" s="31"/>
      <c r="OS101" s="31"/>
      <c r="OT101" s="31"/>
      <c r="OU101" s="31"/>
      <c r="OV101" s="31"/>
      <c r="OW101" s="31"/>
      <c r="OX101" s="31"/>
      <c r="OY101" s="31"/>
      <c r="OZ101" s="31"/>
      <c r="PA101" s="31"/>
      <c r="PB101" s="31"/>
      <c r="PC101" s="31"/>
      <c r="PD101" s="31"/>
      <c r="PE101" s="31"/>
      <c r="PF101" s="31"/>
      <c r="PG101" s="31"/>
      <c r="PH101" s="31"/>
      <c r="PI101" s="31"/>
      <c r="PJ101" s="31"/>
      <c r="PK101" s="31"/>
      <c r="PL101" s="31"/>
      <c r="PM101" s="31"/>
      <c r="PN101" s="31"/>
      <c r="PO101" s="31"/>
      <c r="PP101" s="31"/>
      <c r="PQ101" s="31"/>
      <c r="PR101" s="31"/>
      <c r="PS101" s="31"/>
      <c r="PT101" s="31"/>
      <c r="PU101" s="31"/>
      <c r="PV101" s="31"/>
      <c r="PW101" s="31"/>
      <c r="PX101" s="31"/>
      <c r="PY101" s="31"/>
      <c r="PZ101" s="31"/>
      <c r="QA101" s="31"/>
      <c r="QB101" s="31"/>
      <c r="QC101" s="31"/>
    </row>
    <row r="102" spans="1:445" x14ac:dyDescent="0.3">
      <c r="A102" s="37" t="s">
        <v>78</v>
      </c>
      <c r="B102" s="33" t="s">
        <v>48</v>
      </c>
      <c r="C102" s="33">
        <v>107</v>
      </c>
      <c r="D102" s="33" t="s">
        <v>47</v>
      </c>
      <c r="E102" s="33"/>
      <c r="F102" s="33">
        <v>1239</v>
      </c>
      <c r="G102" s="33">
        <v>55</v>
      </c>
      <c r="H102" s="33"/>
      <c r="I102" s="33">
        <v>155</v>
      </c>
      <c r="J102" s="33">
        <v>155</v>
      </c>
      <c r="K102" s="33">
        <v>250</v>
      </c>
      <c r="L102" s="33">
        <v>220</v>
      </c>
      <c r="M102" s="33">
        <v>404</v>
      </c>
      <c r="N102" s="33"/>
      <c r="O102" s="33"/>
      <c r="P102" s="33"/>
      <c r="Q102" s="33"/>
      <c r="R102" s="33"/>
      <c r="S102" s="33"/>
      <c r="T102" s="34">
        <f t="shared" si="5"/>
        <v>1239</v>
      </c>
      <c r="U102" s="34">
        <f t="shared" si="6"/>
        <v>0</v>
      </c>
      <c r="V102" s="35">
        <f t="shared" si="7"/>
        <v>1</v>
      </c>
      <c r="W102" s="13"/>
      <c r="X102" s="36" t="str">
        <f t="shared" si="8"/>
        <v/>
      </c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  <c r="AZ102" s="31"/>
      <c r="BA102" s="31"/>
      <c r="BB102" s="31"/>
      <c r="BC102" s="31"/>
      <c r="BD102" s="31"/>
      <c r="BE102" s="31"/>
      <c r="BF102" s="31"/>
      <c r="BG102" s="31"/>
      <c r="BH102" s="31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  <c r="BS102" s="31"/>
      <c r="BT102" s="31"/>
      <c r="BU102" s="31"/>
      <c r="BV102" s="31"/>
      <c r="BW102" s="31"/>
      <c r="BX102" s="31"/>
      <c r="BY102" s="31"/>
      <c r="BZ102" s="31"/>
      <c r="CA102" s="31"/>
      <c r="CB102" s="31"/>
      <c r="CC102" s="31"/>
      <c r="CD102" s="31"/>
      <c r="CE102" s="31"/>
      <c r="CF102" s="31"/>
      <c r="CG102" s="31"/>
      <c r="CH102" s="31"/>
      <c r="CI102" s="31"/>
      <c r="CJ102" s="31"/>
      <c r="CK102" s="31"/>
      <c r="CL102" s="31"/>
      <c r="CM102" s="31"/>
      <c r="CN102" s="31"/>
      <c r="CO102" s="31"/>
      <c r="CP102" s="31"/>
      <c r="CQ102" s="31"/>
      <c r="CR102" s="31"/>
      <c r="CS102" s="31"/>
      <c r="CT102" s="31"/>
      <c r="CU102" s="31"/>
      <c r="CV102" s="31"/>
      <c r="CW102" s="31"/>
      <c r="CX102" s="31"/>
      <c r="CY102" s="31"/>
      <c r="CZ102" s="31"/>
      <c r="DA102" s="31"/>
      <c r="DB102" s="31"/>
      <c r="DC102" s="31"/>
      <c r="DD102" s="31"/>
      <c r="DE102" s="31"/>
      <c r="DF102" s="31"/>
      <c r="DG102" s="31"/>
      <c r="DH102" s="31"/>
      <c r="DI102" s="31"/>
      <c r="DJ102" s="31"/>
      <c r="DK102" s="31"/>
      <c r="DL102" s="31"/>
      <c r="DM102" s="31"/>
      <c r="DN102" s="31"/>
      <c r="DO102" s="31"/>
      <c r="DP102" s="31"/>
      <c r="DQ102" s="31"/>
      <c r="DR102" s="31"/>
      <c r="DS102" s="31"/>
      <c r="DT102" s="31"/>
      <c r="DU102" s="31"/>
      <c r="DV102" s="31"/>
      <c r="DW102" s="31"/>
      <c r="DX102" s="31"/>
      <c r="DY102" s="31"/>
      <c r="DZ102" s="31"/>
      <c r="EA102" s="31"/>
      <c r="EB102" s="31"/>
      <c r="EC102" s="31"/>
      <c r="ED102" s="31"/>
      <c r="EE102" s="31"/>
      <c r="EF102" s="31"/>
      <c r="EG102" s="31"/>
      <c r="EH102" s="31"/>
      <c r="EI102" s="31"/>
      <c r="EJ102" s="31"/>
      <c r="EK102" s="31"/>
      <c r="EL102" s="31"/>
      <c r="EM102" s="31"/>
      <c r="EN102" s="31"/>
      <c r="EO102" s="31"/>
      <c r="EP102" s="31"/>
      <c r="EQ102" s="31"/>
      <c r="ER102" s="31"/>
      <c r="ES102" s="31"/>
      <c r="ET102" s="31"/>
      <c r="EU102" s="31"/>
      <c r="EV102" s="31"/>
      <c r="EW102" s="31"/>
      <c r="EX102" s="31"/>
      <c r="EY102" s="31"/>
      <c r="EZ102" s="31"/>
      <c r="FA102" s="31"/>
      <c r="FB102" s="31"/>
      <c r="FC102" s="31"/>
      <c r="FD102" s="31"/>
      <c r="FE102" s="31"/>
      <c r="FF102" s="31"/>
      <c r="FG102" s="31"/>
      <c r="FH102" s="31"/>
      <c r="FI102" s="31"/>
      <c r="FJ102" s="31"/>
      <c r="FK102" s="31"/>
      <c r="FL102" s="31"/>
      <c r="FM102" s="31"/>
      <c r="FN102" s="31"/>
      <c r="FO102" s="31"/>
      <c r="FP102" s="31"/>
      <c r="FQ102" s="31"/>
      <c r="FR102" s="31"/>
      <c r="FS102" s="31"/>
      <c r="FT102" s="31"/>
      <c r="FU102" s="31"/>
      <c r="FV102" s="31"/>
      <c r="FW102" s="31"/>
      <c r="FX102" s="31"/>
      <c r="FY102" s="31"/>
      <c r="FZ102" s="31"/>
      <c r="GA102" s="31"/>
      <c r="GB102" s="31"/>
      <c r="GC102" s="31"/>
      <c r="GD102" s="31"/>
      <c r="GE102" s="31"/>
      <c r="GF102" s="31"/>
      <c r="GG102" s="31"/>
      <c r="GH102" s="31"/>
      <c r="GI102" s="31"/>
      <c r="GJ102" s="31"/>
      <c r="GK102" s="31"/>
      <c r="GL102" s="31"/>
      <c r="GM102" s="31"/>
      <c r="GN102" s="31"/>
      <c r="GO102" s="31"/>
      <c r="GP102" s="31"/>
      <c r="GQ102" s="31"/>
      <c r="GR102" s="31"/>
      <c r="GS102" s="31"/>
      <c r="GT102" s="31"/>
      <c r="GU102" s="31"/>
      <c r="GV102" s="31"/>
      <c r="GW102" s="31"/>
      <c r="GX102" s="31"/>
      <c r="GY102" s="31"/>
      <c r="GZ102" s="31"/>
      <c r="HA102" s="31"/>
      <c r="HB102" s="31"/>
      <c r="HC102" s="31"/>
      <c r="HD102" s="31"/>
      <c r="HE102" s="31"/>
      <c r="HF102" s="31"/>
      <c r="HG102" s="31"/>
      <c r="HH102" s="31"/>
      <c r="HI102" s="31"/>
      <c r="HJ102" s="31"/>
      <c r="HK102" s="31"/>
      <c r="HL102" s="31"/>
      <c r="HM102" s="31"/>
      <c r="HN102" s="31"/>
      <c r="HO102" s="31"/>
      <c r="HP102" s="31"/>
      <c r="HQ102" s="31"/>
      <c r="HR102" s="31"/>
      <c r="HS102" s="31"/>
      <c r="HT102" s="31"/>
      <c r="HU102" s="31"/>
      <c r="HV102" s="31"/>
      <c r="HW102" s="31"/>
      <c r="HX102" s="31"/>
      <c r="HY102" s="31"/>
      <c r="HZ102" s="31"/>
      <c r="IA102" s="31"/>
      <c r="IB102" s="31"/>
      <c r="IC102" s="31"/>
      <c r="ID102" s="31"/>
      <c r="IE102" s="31"/>
      <c r="IF102" s="31"/>
      <c r="IG102" s="31"/>
      <c r="IH102" s="31"/>
      <c r="II102" s="31"/>
      <c r="IJ102" s="31"/>
      <c r="IK102" s="31"/>
      <c r="IL102" s="31"/>
      <c r="IM102" s="31"/>
      <c r="IN102" s="31"/>
      <c r="IO102" s="31"/>
      <c r="IP102" s="31"/>
      <c r="IQ102" s="31"/>
      <c r="IR102" s="31"/>
      <c r="IS102" s="31"/>
      <c r="IT102" s="31"/>
      <c r="IU102" s="31"/>
      <c r="IV102" s="31"/>
      <c r="IW102" s="31"/>
      <c r="IX102" s="31"/>
      <c r="IY102" s="31"/>
      <c r="IZ102" s="31"/>
      <c r="JA102" s="31"/>
      <c r="JB102" s="31"/>
      <c r="JC102" s="31"/>
      <c r="JD102" s="31"/>
      <c r="JE102" s="31"/>
      <c r="JF102" s="31"/>
      <c r="JG102" s="31"/>
      <c r="JH102" s="31"/>
      <c r="JI102" s="31"/>
      <c r="JJ102" s="31"/>
      <c r="JK102" s="31"/>
      <c r="JL102" s="31"/>
      <c r="JM102" s="31"/>
      <c r="JN102" s="31"/>
      <c r="JO102" s="31"/>
      <c r="JP102" s="31"/>
      <c r="JQ102" s="31"/>
      <c r="JR102" s="31"/>
      <c r="JS102" s="31"/>
      <c r="JT102" s="31"/>
      <c r="JU102" s="31"/>
      <c r="JV102" s="31"/>
      <c r="JW102" s="31"/>
      <c r="JX102" s="31"/>
      <c r="JY102" s="31"/>
      <c r="JZ102" s="31"/>
      <c r="KA102" s="31"/>
      <c r="KB102" s="31"/>
      <c r="KC102" s="31"/>
      <c r="KD102" s="31"/>
      <c r="KE102" s="31"/>
      <c r="KF102" s="31"/>
      <c r="KG102" s="31"/>
      <c r="KH102" s="31"/>
      <c r="KI102" s="31"/>
      <c r="KJ102" s="31"/>
      <c r="KK102" s="31"/>
      <c r="KL102" s="31"/>
      <c r="KM102" s="31"/>
      <c r="KN102" s="31"/>
      <c r="KO102" s="31"/>
      <c r="KP102" s="31"/>
      <c r="KQ102" s="31"/>
      <c r="KR102" s="31"/>
      <c r="KS102" s="31"/>
      <c r="KT102" s="31"/>
      <c r="KU102" s="31"/>
      <c r="KV102" s="31"/>
      <c r="KW102" s="31"/>
      <c r="KX102" s="31"/>
      <c r="KY102" s="31"/>
      <c r="KZ102" s="31"/>
      <c r="LA102" s="31"/>
      <c r="LB102" s="31"/>
      <c r="LC102" s="31"/>
      <c r="LD102" s="31"/>
      <c r="LE102" s="31"/>
      <c r="LF102" s="31"/>
      <c r="LG102" s="31"/>
      <c r="LH102" s="31"/>
      <c r="LI102" s="31"/>
      <c r="LJ102" s="31"/>
      <c r="LK102" s="31"/>
      <c r="LL102" s="31"/>
      <c r="LM102" s="31"/>
      <c r="LN102" s="31"/>
      <c r="LO102" s="31"/>
      <c r="LP102" s="31"/>
      <c r="LQ102" s="31"/>
      <c r="LR102" s="31"/>
      <c r="LS102" s="31"/>
      <c r="LT102" s="31"/>
      <c r="LU102" s="31"/>
      <c r="LV102" s="31"/>
      <c r="LW102" s="31"/>
      <c r="LX102" s="31"/>
      <c r="LY102" s="31"/>
      <c r="LZ102" s="31"/>
      <c r="MA102" s="31"/>
      <c r="MB102" s="31"/>
      <c r="MC102" s="31"/>
      <c r="MD102" s="31"/>
      <c r="ME102" s="31"/>
      <c r="MF102" s="31"/>
      <c r="MG102" s="31"/>
      <c r="MH102" s="31"/>
      <c r="MI102" s="31"/>
      <c r="MJ102" s="31"/>
      <c r="MK102" s="31"/>
      <c r="ML102" s="31"/>
      <c r="MM102" s="31"/>
      <c r="MN102" s="31"/>
      <c r="MO102" s="31"/>
      <c r="MP102" s="31"/>
      <c r="MQ102" s="31"/>
      <c r="MR102" s="31"/>
      <c r="MS102" s="31"/>
      <c r="MT102" s="31"/>
      <c r="MU102" s="31"/>
      <c r="MV102" s="31"/>
      <c r="MW102" s="31"/>
      <c r="MX102" s="31"/>
      <c r="MY102" s="31"/>
      <c r="MZ102" s="31"/>
      <c r="NA102" s="31"/>
      <c r="NB102" s="31"/>
      <c r="NC102" s="31"/>
      <c r="ND102" s="31"/>
      <c r="NE102" s="31"/>
      <c r="NF102" s="31"/>
      <c r="NG102" s="31"/>
      <c r="NH102" s="31"/>
      <c r="NI102" s="31"/>
      <c r="NJ102" s="31"/>
      <c r="NK102" s="31"/>
      <c r="NL102" s="31"/>
      <c r="NM102" s="31"/>
      <c r="NN102" s="31"/>
      <c r="NO102" s="31"/>
      <c r="NP102" s="31"/>
      <c r="NQ102" s="31"/>
      <c r="NR102" s="31"/>
      <c r="NS102" s="31"/>
      <c r="NT102" s="31"/>
      <c r="NU102" s="31"/>
      <c r="NV102" s="31"/>
      <c r="NW102" s="31"/>
      <c r="NX102" s="31"/>
      <c r="NY102" s="31"/>
      <c r="NZ102" s="31"/>
      <c r="OA102" s="31"/>
      <c r="OB102" s="31"/>
      <c r="OC102" s="31"/>
      <c r="OD102" s="31"/>
      <c r="OE102" s="31"/>
      <c r="OF102" s="31"/>
      <c r="OG102" s="31"/>
      <c r="OH102" s="31"/>
      <c r="OI102" s="31"/>
      <c r="OJ102" s="31"/>
      <c r="OK102" s="31"/>
      <c r="OL102" s="31"/>
      <c r="OM102" s="31"/>
      <c r="ON102" s="31"/>
      <c r="OO102" s="31"/>
      <c r="OP102" s="31"/>
      <c r="OQ102" s="31"/>
      <c r="OR102" s="31"/>
      <c r="OS102" s="31"/>
      <c r="OT102" s="31"/>
      <c r="OU102" s="31"/>
      <c r="OV102" s="31"/>
      <c r="OW102" s="31"/>
      <c r="OX102" s="31"/>
      <c r="OY102" s="31"/>
      <c r="OZ102" s="31"/>
      <c r="PA102" s="31"/>
      <c r="PB102" s="31"/>
      <c r="PC102" s="31"/>
      <c r="PD102" s="31"/>
      <c r="PE102" s="31"/>
      <c r="PF102" s="31"/>
      <c r="PG102" s="31"/>
      <c r="PH102" s="31"/>
      <c r="PI102" s="31"/>
      <c r="PJ102" s="31"/>
      <c r="PK102" s="31"/>
      <c r="PL102" s="31"/>
      <c r="PM102" s="31"/>
      <c r="PN102" s="31"/>
      <c r="PO102" s="31"/>
      <c r="PP102" s="31"/>
      <c r="PQ102" s="31"/>
      <c r="PR102" s="31"/>
      <c r="PS102" s="31"/>
      <c r="PT102" s="31"/>
      <c r="PU102" s="31"/>
      <c r="PV102" s="31"/>
      <c r="PW102" s="31"/>
      <c r="PX102" s="31"/>
      <c r="PY102" s="31"/>
      <c r="PZ102" s="31"/>
      <c r="QA102" s="31"/>
      <c r="QB102" s="31"/>
      <c r="QC102" s="31"/>
    </row>
    <row r="103" spans="1:445" x14ac:dyDescent="0.3">
      <c r="A103" s="37" t="s">
        <v>78</v>
      </c>
      <c r="B103" s="33" t="s">
        <v>48</v>
      </c>
      <c r="C103" s="33"/>
      <c r="D103" s="33" t="s">
        <v>854</v>
      </c>
      <c r="E103" s="33"/>
      <c r="F103" s="33">
        <v>646</v>
      </c>
      <c r="G103" s="33"/>
      <c r="H103" s="33"/>
      <c r="I103" s="33">
        <v>30</v>
      </c>
      <c r="J103" s="33">
        <v>30</v>
      </c>
      <c r="K103" s="33">
        <v>15</v>
      </c>
      <c r="L103" s="33"/>
      <c r="M103" s="33">
        <v>71</v>
      </c>
      <c r="N103" s="33">
        <v>250</v>
      </c>
      <c r="O103" s="33">
        <v>250</v>
      </c>
      <c r="P103" s="33"/>
      <c r="Q103" s="33"/>
      <c r="R103" s="33"/>
      <c r="S103" s="33"/>
      <c r="T103" s="34">
        <f t="shared" si="5"/>
        <v>646</v>
      </c>
      <c r="U103" s="34">
        <f t="shared" si="6"/>
        <v>0</v>
      </c>
      <c r="V103" s="35">
        <f t="shared" si="7"/>
        <v>1</v>
      </c>
      <c r="W103" s="13"/>
      <c r="X103" s="36" t="str">
        <f t="shared" si="8"/>
        <v/>
      </c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  <c r="IW103" s="31"/>
      <c r="IX103" s="31"/>
      <c r="IY103" s="31"/>
      <c r="IZ103" s="31"/>
      <c r="JA103" s="31"/>
      <c r="JB103" s="31"/>
      <c r="JC103" s="31"/>
      <c r="JD103" s="31"/>
      <c r="JE103" s="31"/>
      <c r="JF103" s="31"/>
      <c r="JG103" s="31"/>
      <c r="JH103" s="31"/>
      <c r="JI103" s="31"/>
      <c r="JJ103" s="31"/>
      <c r="JK103" s="31"/>
      <c r="JL103" s="31"/>
      <c r="JM103" s="31"/>
      <c r="JN103" s="31"/>
      <c r="JO103" s="31"/>
      <c r="JP103" s="31"/>
      <c r="JQ103" s="31"/>
      <c r="JR103" s="31"/>
      <c r="JS103" s="31"/>
      <c r="JT103" s="31"/>
      <c r="JU103" s="31"/>
      <c r="JV103" s="31"/>
      <c r="JW103" s="31"/>
      <c r="JX103" s="31"/>
      <c r="JY103" s="31"/>
      <c r="JZ103" s="31"/>
      <c r="KA103" s="31"/>
      <c r="KB103" s="31"/>
      <c r="KC103" s="31"/>
      <c r="KD103" s="31"/>
      <c r="KE103" s="31"/>
      <c r="KF103" s="31"/>
      <c r="KG103" s="31"/>
      <c r="KH103" s="31"/>
      <c r="KI103" s="31"/>
      <c r="KJ103" s="31"/>
      <c r="KK103" s="31"/>
      <c r="KL103" s="31"/>
      <c r="KM103" s="31"/>
      <c r="KN103" s="31"/>
      <c r="KO103" s="31"/>
      <c r="KP103" s="31"/>
      <c r="KQ103" s="31"/>
      <c r="KR103" s="31"/>
      <c r="KS103" s="31"/>
      <c r="KT103" s="31"/>
      <c r="KU103" s="31"/>
      <c r="KV103" s="31"/>
      <c r="KW103" s="31"/>
      <c r="KX103" s="31"/>
      <c r="KY103" s="31"/>
      <c r="KZ103" s="31"/>
      <c r="LA103" s="31"/>
      <c r="LB103" s="31"/>
      <c r="LC103" s="31"/>
      <c r="LD103" s="31"/>
      <c r="LE103" s="31"/>
      <c r="LF103" s="31"/>
      <c r="LG103" s="31"/>
      <c r="LH103" s="31"/>
      <c r="LI103" s="31"/>
      <c r="LJ103" s="31"/>
      <c r="LK103" s="31"/>
      <c r="LL103" s="31"/>
      <c r="LM103" s="31"/>
      <c r="LN103" s="31"/>
      <c r="LO103" s="31"/>
      <c r="LP103" s="31"/>
      <c r="LQ103" s="31"/>
      <c r="LR103" s="31"/>
      <c r="LS103" s="31"/>
      <c r="LT103" s="31"/>
      <c r="LU103" s="31"/>
      <c r="LV103" s="31"/>
      <c r="LW103" s="31"/>
      <c r="LX103" s="31"/>
      <c r="LY103" s="31"/>
      <c r="LZ103" s="31"/>
      <c r="MA103" s="31"/>
      <c r="MB103" s="31"/>
      <c r="MC103" s="31"/>
      <c r="MD103" s="31"/>
      <c r="ME103" s="31"/>
      <c r="MF103" s="31"/>
      <c r="MG103" s="31"/>
      <c r="MH103" s="31"/>
      <c r="MI103" s="31"/>
      <c r="MJ103" s="31"/>
      <c r="MK103" s="31"/>
      <c r="ML103" s="31"/>
      <c r="MM103" s="31"/>
      <c r="MN103" s="31"/>
      <c r="MO103" s="31"/>
      <c r="MP103" s="31"/>
      <c r="MQ103" s="31"/>
      <c r="MR103" s="31"/>
      <c r="MS103" s="31"/>
      <c r="MT103" s="31"/>
      <c r="MU103" s="31"/>
      <c r="MV103" s="31"/>
      <c r="MW103" s="31"/>
      <c r="MX103" s="31"/>
      <c r="MY103" s="31"/>
      <c r="MZ103" s="31"/>
      <c r="NA103" s="31"/>
      <c r="NB103" s="31"/>
      <c r="NC103" s="31"/>
      <c r="ND103" s="31"/>
      <c r="NE103" s="31"/>
      <c r="NF103" s="31"/>
      <c r="NG103" s="31"/>
      <c r="NH103" s="31"/>
      <c r="NI103" s="31"/>
      <c r="NJ103" s="31"/>
      <c r="NK103" s="31"/>
      <c r="NL103" s="31"/>
      <c r="NM103" s="31"/>
      <c r="NN103" s="31"/>
      <c r="NO103" s="31"/>
      <c r="NP103" s="31"/>
      <c r="NQ103" s="31"/>
      <c r="NR103" s="31"/>
      <c r="NS103" s="31"/>
      <c r="NT103" s="31"/>
      <c r="NU103" s="31"/>
      <c r="NV103" s="31"/>
      <c r="NW103" s="31"/>
      <c r="NX103" s="31"/>
      <c r="NY103" s="31"/>
      <c r="NZ103" s="31"/>
      <c r="OA103" s="31"/>
      <c r="OB103" s="31"/>
      <c r="OC103" s="31"/>
      <c r="OD103" s="31"/>
      <c r="OE103" s="31"/>
      <c r="OF103" s="31"/>
      <c r="OG103" s="31"/>
      <c r="OH103" s="31"/>
      <c r="OI103" s="31"/>
      <c r="OJ103" s="31"/>
      <c r="OK103" s="31"/>
      <c r="OL103" s="31"/>
      <c r="OM103" s="31"/>
      <c r="ON103" s="31"/>
      <c r="OO103" s="31"/>
      <c r="OP103" s="31"/>
      <c r="OQ103" s="31"/>
      <c r="OR103" s="31"/>
      <c r="OS103" s="31"/>
      <c r="OT103" s="31"/>
      <c r="OU103" s="31"/>
      <c r="OV103" s="31"/>
      <c r="OW103" s="31"/>
      <c r="OX103" s="31"/>
      <c r="OY103" s="31"/>
      <c r="OZ103" s="31"/>
      <c r="PA103" s="31"/>
      <c r="PB103" s="31"/>
      <c r="PC103" s="31"/>
      <c r="PD103" s="31"/>
      <c r="PE103" s="31"/>
      <c r="PF103" s="31"/>
      <c r="PG103" s="31"/>
      <c r="PH103" s="31"/>
      <c r="PI103" s="31"/>
      <c r="PJ103" s="31"/>
      <c r="PK103" s="31"/>
      <c r="PL103" s="31"/>
      <c r="PM103" s="31"/>
      <c r="PN103" s="31"/>
      <c r="PO103" s="31"/>
      <c r="PP103" s="31"/>
      <c r="PQ103" s="31"/>
      <c r="PR103" s="31"/>
      <c r="PS103" s="31"/>
      <c r="PT103" s="31"/>
      <c r="PU103" s="31"/>
      <c r="PV103" s="31"/>
      <c r="PW103" s="31"/>
      <c r="PX103" s="31"/>
      <c r="PY103" s="31"/>
      <c r="PZ103" s="31"/>
      <c r="QA103" s="31"/>
      <c r="QB103" s="31"/>
      <c r="QC103" s="31"/>
    </row>
    <row r="104" spans="1:445" x14ac:dyDescent="0.3">
      <c r="A104" s="37" t="s">
        <v>80</v>
      </c>
      <c r="B104" s="33" t="s">
        <v>48</v>
      </c>
      <c r="C104" s="33">
        <v>93</v>
      </c>
      <c r="D104" s="33" t="s">
        <v>34</v>
      </c>
      <c r="E104" s="33"/>
      <c r="F104" s="33">
        <v>687.5</v>
      </c>
      <c r="G104" s="33">
        <v>47.5</v>
      </c>
      <c r="H104" s="33"/>
      <c r="I104" s="33"/>
      <c r="J104" s="33">
        <v>150</v>
      </c>
      <c r="K104" s="33">
        <v>80</v>
      </c>
      <c r="L104" s="33">
        <v>80</v>
      </c>
      <c r="M104" s="33">
        <v>80</v>
      </c>
      <c r="N104" s="33">
        <v>80</v>
      </c>
      <c r="O104" s="33">
        <v>80</v>
      </c>
      <c r="P104" s="33">
        <v>90</v>
      </c>
      <c r="Q104" s="33"/>
      <c r="R104" s="33"/>
      <c r="S104" s="33"/>
      <c r="T104" s="34">
        <f t="shared" si="5"/>
        <v>687.5</v>
      </c>
      <c r="U104" s="34">
        <f t="shared" si="6"/>
        <v>0</v>
      </c>
      <c r="V104" s="35">
        <f t="shared" si="7"/>
        <v>1</v>
      </c>
      <c r="W104" s="13"/>
      <c r="X104" s="36" t="str">
        <f t="shared" si="8"/>
        <v/>
      </c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  <c r="IW104" s="31"/>
      <c r="IX104" s="31"/>
      <c r="IY104" s="31"/>
      <c r="IZ104" s="31"/>
      <c r="JA104" s="31"/>
      <c r="JB104" s="31"/>
      <c r="JC104" s="31"/>
      <c r="JD104" s="31"/>
      <c r="JE104" s="31"/>
      <c r="JF104" s="31"/>
      <c r="JG104" s="31"/>
      <c r="JH104" s="31"/>
      <c r="JI104" s="31"/>
      <c r="JJ104" s="31"/>
      <c r="JK104" s="31"/>
      <c r="JL104" s="31"/>
      <c r="JM104" s="31"/>
      <c r="JN104" s="31"/>
      <c r="JO104" s="31"/>
      <c r="JP104" s="31"/>
      <c r="JQ104" s="31"/>
      <c r="JR104" s="31"/>
      <c r="JS104" s="31"/>
      <c r="JT104" s="31"/>
      <c r="JU104" s="31"/>
      <c r="JV104" s="31"/>
      <c r="JW104" s="31"/>
      <c r="JX104" s="31"/>
      <c r="JY104" s="31"/>
      <c r="JZ104" s="31"/>
      <c r="KA104" s="31"/>
      <c r="KB104" s="31"/>
      <c r="KC104" s="31"/>
      <c r="KD104" s="31"/>
      <c r="KE104" s="31"/>
      <c r="KF104" s="31"/>
      <c r="KG104" s="31"/>
      <c r="KH104" s="31"/>
      <c r="KI104" s="31"/>
      <c r="KJ104" s="31"/>
      <c r="KK104" s="31"/>
      <c r="KL104" s="31"/>
      <c r="KM104" s="31"/>
      <c r="KN104" s="31"/>
      <c r="KO104" s="31"/>
      <c r="KP104" s="31"/>
      <c r="KQ104" s="31"/>
      <c r="KR104" s="31"/>
      <c r="KS104" s="31"/>
      <c r="KT104" s="31"/>
      <c r="KU104" s="31"/>
      <c r="KV104" s="31"/>
      <c r="KW104" s="31"/>
      <c r="KX104" s="31"/>
      <c r="KY104" s="31"/>
      <c r="KZ104" s="31"/>
      <c r="LA104" s="31"/>
      <c r="LB104" s="31"/>
      <c r="LC104" s="31"/>
      <c r="LD104" s="31"/>
      <c r="LE104" s="31"/>
      <c r="LF104" s="31"/>
      <c r="LG104" s="31"/>
      <c r="LH104" s="31"/>
      <c r="LI104" s="31"/>
      <c r="LJ104" s="31"/>
      <c r="LK104" s="31"/>
      <c r="LL104" s="31"/>
      <c r="LM104" s="31"/>
      <c r="LN104" s="31"/>
      <c r="LO104" s="31"/>
      <c r="LP104" s="31"/>
      <c r="LQ104" s="31"/>
      <c r="LR104" s="31"/>
      <c r="LS104" s="31"/>
      <c r="LT104" s="31"/>
      <c r="LU104" s="31"/>
      <c r="LV104" s="31"/>
      <c r="LW104" s="31"/>
      <c r="LX104" s="31"/>
      <c r="LY104" s="31"/>
      <c r="LZ104" s="31"/>
      <c r="MA104" s="31"/>
      <c r="MB104" s="31"/>
      <c r="MC104" s="31"/>
      <c r="MD104" s="31"/>
      <c r="ME104" s="31"/>
      <c r="MF104" s="31"/>
      <c r="MG104" s="31"/>
      <c r="MH104" s="31"/>
      <c r="MI104" s="31"/>
      <c r="MJ104" s="31"/>
      <c r="MK104" s="31"/>
      <c r="ML104" s="31"/>
      <c r="MM104" s="31"/>
      <c r="MN104" s="31"/>
      <c r="MO104" s="31"/>
      <c r="MP104" s="31"/>
      <c r="MQ104" s="31"/>
      <c r="MR104" s="31"/>
      <c r="MS104" s="31"/>
      <c r="MT104" s="31"/>
      <c r="MU104" s="31"/>
      <c r="MV104" s="31"/>
      <c r="MW104" s="31"/>
      <c r="MX104" s="31"/>
      <c r="MY104" s="31"/>
      <c r="MZ104" s="31"/>
      <c r="NA104" s="31"/>
      <c r="NB104" s="31"/>
      <c r="NC104" s="31"/>
      <c r="ND104" s="31"/>
      <c r="NE104" s="31"/>
      <c r="NF104" s="31"/>
      <c r="NG104" s="31"/>
      <c r="NH104" s="31"/>
      <c r="NI104" s="31"/>
      <c r="NJ104" s="31"/>
      <c r="NK104" s="31"/>
      <c r="NL104" s="31"/>
      <c r="NM104" s="31"/>
      <c r="NN104" s="31"/>
      <c r="NO104" s="31"/>
      <c r="NP104" s="31"/>
      <c r="NQ104" s="31"/>
      <c r="NR104" s="31"/>
      <c r="NS104" s="31"/>
      <c r="NT104" s="31"/>
      <c r="NU104" s="31"/>
      <c r="NV104" s="31"/>
      <c r="NW104" s="31"/>
      <c r="NX104" s="31"/>
      <c r="NY104" s="31"/>
      <c r="NZ104" s="31"/>
      <c r="OA104" s="31"/>
      <c r="OB104" s="31"/>
      <c r="OC104" s="31"/>
      <c r="OD104" s="31"/>
      <c r="OE104" s="31"/>
      <c r="OF104" s="31"/>
      <c r="OG104" s="31"/>
      <c r="OH104" s="31"/>
      <c r="OI104" s="31"/>
      <c r="OJ104" s="31"/>
      <c r="OK104" s="31"/>
      <c r="OL104" s="31"/>
      <c r="OM104" s="31"/>
      <c r="ON104" s="31"/>
      <c r="OO104" s="31"/>
      <c r="OP104" s="31"/>
      <c r="OQ104" s="31"/>
      <c r="OR104" s="31"/>
      <c r="OS104" s="31"/>
      <c r="OT104" s="31"/>
      <c r="OU104" s="31"/>
      <c r="OV104" s="31"/>
      <c r="OW104" s="31"/>
      <c r="OX104" s="31"/>
      <c r="OY104" s="31"/>
      <c r="OZ104" s="31"/>
      <c r="PA104" s="31"/>
      <c r="PB104" s="31"/>
      <c r="PC104" s="31"/>
      <c r="PD104" s="31"/>
      <c r="PE104" s="31"/>
      <c r="PF104" s="31"/>
      <c r="PG104" s="31"/>
      <c r="PH104" s="31"/>
      <c r="PI104" s="31"/>
      <c r="PJ104" s="31"/>
      <c r="PK104" s="31"/>
      <c r="PL104" s="31"/>
      <c r="PM104" s="31"/>
      <c r="PN104" s="31"/>
      <c r="PO104" s="31"/>
      <c r="PP104" s="31"/>
      <c r="PQ104" s="31"/>
      <c r="PR104" s="31"/>
      <c r="PS104" s="31"/>
      <c r="PT104" s="31"/>
      <c r="PU104" s="31"/>
      <c r="PV104" s="31"/>
      <c r="PW104" s="31"/>
      <c r="PX104" s="31"/>
      <c r="PY104" s="31"/>
      <c r="PZ104" s="31"/>
      <c r="QA104" s="31"/>
      <c r="QB104" s="31"/>
      <c r="QC104" s="31"/>
    </row>
    <row r="105" spans="1:445" x14ac:dyDescent="0.3">
      <c r="A105" s="37" t="s">
        <v>81</v>
      </c>
      <c r="B105" s="33" t="s">
        <v>48</v>
      </c>
      <c r="C105" s="33">
        <v>93</v>
      </c>
      <c r="D105" s="33" t="s">
        <v>34</v>
      </c>
      <c r="E105" s="33"/>
      <c r="F105" s="33">
        <v>687.5</v>
      </c>
      <c r="G105" s="33">
        <v>47.5</v>
      </c>
      <c r="H105" s="33"/>
      <c r="I105" s="33"/>
      <c r="J105" s="33">
        <v>170</v>
      </c>
      <c r="K105" s="33">
        <v>80</v>
      </c>
      <c r="L105" s="33">
        <v>80</v>
      </c>
      <c r="M105" s="33">
        <v>80</v>
      </c>
      <c r="N105" s="33">
        <v>80</v>
      </c>
      <c r="O105" s="33">
        <v>80</v>
      </c>
      <c r="P105" s="33">
        <v>70</v>
      </c>
      <c r="Q105" s="33"/>
      <c r="R105" s="33"/>
      <c r="S105" s="33"/>
      <c r="T105" s="34">
        <f t="shared" si="5"/>
        <v>687.5</v>
      </c>
      <c r="U105" s="34">
        <f t="shared" si="6"/>
        <v>0</v>
      </c>
      <c r="V105" s="35">
        <f t="shared" si="7"/>
        <v>1</v>
      </c>
      <c r="W105" s="13"/>
      <c r="X105" s="36" t="str">
        <f t="shared" si="8"/>
        <v/>
      </c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  <c r="AZ105" s="31"/>
      <c r="BA105" s="31"/>
      <c r="BB105" s="31"/>
      <c r="BC105" s="31"/>
      <c r="BD105" s="31"/>
      <c r="BE105" s="31"/>
      <c r="BF105" s="31"/>
      <c r="BG105" s="31"/>
      <c r="BH105" s="31"/>
      <c r="BI105" s="31"/>
      <c r="BJ105" s="31"/>
      <c r="BK105" s="31"/>
      <c r="BL105" s="31"/>
      <c r="BM105" s="31"/>
      <c r="BN105" s="31"/>
      <c r="BO105" s="31"/>
      <c r="BP105" s="31"/>
      <c r="BQ105" s="31"/>
      <c r="BR105" s="31"/>
      <c r="BS105" s="31"/>
      <c r="BT105" s="31"/>
      <c r="BU105" s="31"/>
      <c r="BV105" s="31"/>
      <c r="BW105" s="31"/>
      <c r="BX105" s="31"/>
      <c r="BY105" s="31"/>
      <c r="BZ105" s="31"/>
      <c r="CA105" s="31"/>
      <c r="CB105" s="31"/>
      <c r="CC105" s="31"/>
      <c r="CD105" s="31"/>
      <c r="CE105" s="31"/>
      <c r="CF105" s="31"/>
      <c r="CG105" s="31"/>
      <c r="CH105" s="31"/>
      <c r="CI105" s="31"/>
      <c r="CJ105" s="31"/>
      <c r="CK105" s="31"/>
      <c r="CL105" s="31"/>
      <c r="CM105" s="31"/>
      <c r="CN105" s="31"/>
      <c r="CO105" s="31"/>
      <c r="CP105" s="31"/>
      <c r="CQ105" s="31"/>
      <c r="CR105" s="31"/>
      <c r="CS105" s="31"/>
      <c r="CT105" s="31"/>
      <c r="CU105" s="31"/>
      <c r="CV105" s="31"/>
      <c r="CW105" s="31"/>
      <c r="CX105" s="31"/>
      <c r="CY105" s="31"/>
      <c r="CZ105" s="31"/>
      <c r="DA105" s="31"/>
      <c r="DB105" s="31"/>
      <c r="DC105" s="31"/>
      <c r="DD105" s="31"/>
      <c r="DE105" s="31"/>
      <c r="DF105" s="31"/>
      <c r="DG105" s="31"/>
      <c r="DH105" s="31"/>
      <c r="DI105" s="31"/>
      <c r="DJ105" s="31"/>
      <c r="DK105" s="31"/>
      <c r="DL105" s="31"/>
      <c r="DM105" s="31"/>
      <c r="DN105" s="31"/>
      <c r="DO105" s="31"/>
      <c r="DP105" s="31"/>
      <c r="DQ105" s="31"/>
      <c r="DR105" s="31"/>
      <c r="DS105" s="31"/>
      <c r="DT105" s="31"/>
      <c r="DU105" s="31"/>
      <c r="DV105" s="31"/>
      <c r="DW105" s="31"/>
      <c r="DX105" s="31"/>
      <c r="DY105" s="31"/>
      <c r="DZ105" s="31"/>
      <c r="EA105" s="31"/>
      <c r="EB105" s="31"/>
      <c r="EC105" s="31"/>
      <c r="ED105" s="31"/>
      <c r="EE105" s="31"/>
      <c r="EF105" s="31"/>
      <c r="EG105" s="31"/>
      <c r="EH105" s="31"/>
      <c r="EI105" s="31"/>
      <c r="EJ105" s="31"/>
      <c r="EK105" s="31"/>
      <c r="EL105" s="31"/>
      <c r="EM105" s="31"/>
      <c r="EN105" s="31"/>
      <c r="EO105" s="31"/>
      <c r="EP105" s="31"/>
      <c r="EQ105" s="31"/>
      <c r="ER105" s="31"/>
      <c r="ES105" s="31"/>
      <c r="ET105" s="31"/>
      <c r="EU105" s="31"/>
      <c r="EV105" s="31"/>
      <c r="EW105" s="31"/>
      <c r="EX105" s="31"/>
      <c r="EY105" s="31"/>
      <c r="EZ105" s="31"/>
      <c r="FA105" s="31"/>
      <c r="FB105" s="31"/>
      <c r="FC105" s="31"/>
      <c r="FD105" s="31"/>
      <c r="FE105" s="31"/>
      <c r="FF105" s="31"/>
      <c r="FG105" s="31"/>
      <c r="FH105" s="31"/>
      <c r="FI105" s="31"/>
      <c r="FJ105" s="31"/>
      <c r="FK105" s="31"/>
      <c r="FL105" s="31"/>
      <c r="FM105" s="31"/>
      <c r="FN105" s="31"/>
      <c r="FO105" s="31"/>
      <c r="FP105" s="31"/>
      <c r="FQ105" s="31"/>
      <c r="FR105" s="31"/>
      <c r="FS105" s="31"/>
      <c r="FT105" s="31"/>
      <c r="FU105" s="31"/>
      <c r="FV105" s="31"/>
      <c r="FW105" s="31"/>
      <c r="FX105" s="31"/>
      <c r="FY105" s="31"/>
      <c r="FZ105" s="31"/>
      <c r="GA105" s="31"/>
      <c r="GB105" s="31"/>
      <c r="GC105" s="31"/>
      <c r="GD105" s="31"/>
      <c r="GE105" s="31"/>
      <c r="GF105" s="31"/>
      <c r="GG105" s="31"/>
      <c r="GH105" s="31"/>
      <c r="GI105" s="31"/>
      <c r="GJ105" s="31"/>
      <c r="GK105" s="31"/>
      <c r="GL105" s="31"/>
      <c r="GM105" s="31"/>
      <c r="GN105" s="31"/>
      <c r="GO105" s="31"/>
      <c r="GP105" s="31"/>
      <c r="GQ105" s="31"/>
      <c r="GR105" s="31"/>
      <c r="GS105" s="31"/>
      <c r="GT105" s="31"/>
      <c r="GU105" s="31"/>
      <c r="GV105" s="31"/>
      <c r="GW105" s="31"/>
      <c r="GX105" s="31"/>
      <c r="GY105" s="31"/>
      <c r="GZ105" s="31"/>
      <c r="HA105" s="31"/>
      <c r="HB105" s="31"/>
      <c r="HC105" s="31"/>
      <c r="HD105" s="31"/>
      <c r="HE105" s="31"/>
      <c r="HF105" s="31"/>
      <c r="HG105" s="31"/>
      <c r="HH105" s="31"/>
      <c r="HI105" s="31"/>
      <c r="HJ105" s="31"/>
      <c r="HK105" s="31"/>
      <c r="HL105" s="31"/>
      <c r="HM105" s="31"/>
      <c r="HN105" s="31"/>
      <c r="HO105" s="31"/>
      <c r="HP105" s="31"/>
      <c r="HQ105" s="31"/>
      <c r="HR105" s="31"/>
      <c r="HS105" s="31"/>
      <c r="HT105" s="31"/>
      <c r="HU105" s="31"/>
      <c r="HV105" s="31"/>
      <c r="HW105" s="31"/>
      <c r="HX105" s="31"/>
      <c r="HY105" s="31"/>
      <c r="HZ105" s="31"/>
      <c r="IA105" s="31"/>
      <c r="IB105" s="31"/>
      <c r="IC105" s="31"/>
      <c r="ID105" s="31"/>
      <c r="IE105" s="31"/>
      <c r="IF105" s="31"/>
      <c r="IG105" s="31"/>
      <c r="IH105" s="31"/>
      <c r="II105" s="31"/>
      <c r="IJ105" s="31"/>
      <c r="IK105" s="31"/>
      <c r="IL105" s="31"/>
      <c r="IM105" s="31"/>
      <c r="IN105" s="31"/>
      <c r="IO105" s="31"/>
      <c r="IP105" s="31"/>
      <c r="IQ105" s="31"/>
      <c r="IR105" s="31"/>
      <c r="IS105" s="31"/>
      <c r="IT105" s="31"/>
      <c r="IU105" s="31"/>
      <c r="IV105" s="31"/>
      <c r="IW105" s="31"/>
      <c r="IX105" s="31"/>
      <c r="IY105" s="31"/>
      <c r="IZ105" s="31"/>
      <c r="JA105" s="31"/>
      <c r="JB105" s="31"/>
      <c r="JC105" s="31"/>
      <c r="JD105" s="31"/>
      <c r="JE105" s="31"/>
      <c r="JF105" s="31"/>
      <c r="JG105" s="31"/>
      <c r="JH105" s="31"/>
      <c r="JI105" s="31"/>
      <c r="JJ105" s="31"/>
      <c r="JK105" s="31"/>
      <c r="JL105" s="31"/>
      <c r="JM105" s="31"/>
      <c r="JN105" s="31"/>
      <c r="JO105" s="31"/>
      <c r="JP105" s="31"/>
      <c r="JQ105" s="31"/>
      <c r="JR105" s="31"/>
      <c r="JS105" s="31"/>
      <c r="JT105" s="31"/>
      <c r="JU105" s="31"/>
      <c r="JV105" s="31"/>
      <c r="JW105" s="31"/>
      <c r="JX105" s="31"/>
      <c r="JY105" s="31"/>
      <c r="JZ105" s="31"/>
      <c r="KA105" s="31"/>
      <c r="KB105" s="31"/>
      <c r="KC105" s="31"/>
      <c r="KD105" s="31"/>
      <c r="KE105" s="31"/>
      <c r="KF105" s="31"/>
      <c r="KG105" s="31"/>
      <c r="KH105" s="31"/>
      <c r="KI105" s="31"/>
      <c r="KJ105" s="31"/>
      <c r="KK105" s="31"/>
      <c r="KL105" s="31"/>
      <c r="KM105" s="31"/>
      <c r="KN105" s="31"/>
      <c r="KO105" s="31"/>
      <c r="KP105" s="31"/>
      <c r="KQ105" s="31"/>
      <c r="KR105" s="31"/>
      <c r="KS105" s="31"/>
      <c r="KT105" s="31"/>
      <c r="KU105" s="31"/>
      <c r="KV105" s="31"/>
      <c r="KW105" s="31"/>
      <c r="KX105" s="31"/>
      <c r="KY105" s="31"/>
      <c r="KZ105" s="31"/>
      <c r="LA105" s="31"/>
      <c r="LB105" s="31"/>
      <c r="LC105" s="31"/>
      <c r="LD105" s="31"/>
      <c r="LE105" s="31"/>
      <c r="LF105" s="31"/>
      <c r="LG105" s="31"/>
      <c r="LH105" s="31"/>
      <c r="LI105" s="31"/>
      <c r="LJ105" s="31"/>
      <c r="LK105" s="31"/>
      <c r="LL105" s="31"/>
      <c r="LM105" s="31"/>
      <c r="LN105" s="31"/>
      <c r="LO105" s="31"/>
      <c r="LP105" s="31"/>
      <c r="LQ105" s="31"/>
      <c r="LR105" s="31"/>
      <c r="LS105" s="31"/>
      <c r="LT105" s="31"/>
      <c r="LU105" s="31"/>
      <c r="LV105" s="31"/>
      <c r="LW105" s="31"/>
      <c r="LX105" s="31"/>
      <c r="LY105" s="31"/>
      <c r="LZ105" s="31"/>
      <c r="MA105" s="31"/>
      <c r="MB105" s="31"/>
      <c r="MC105" s="31"/>
      <c r="MD105" s="31"/>
      <c r="ME105" s="31"/>
      <c r="MF105" s="31"/>
      <c r="MG105" s="31"/>
      <c r="MH105" s="31"/>
      <c r="MI105" s="31"/>
      <c r="MJ105" s="31"/>
      <c r="MK105" s="31"/>
      <c r="ML105" s="31"/>
      <c r="MM105" s="31"/>
      <c r="MN105" s="31"/>
      <c r="MO105" s="31"/>
      <c r="MP105" s="31"/>
      <c r="MQ105" s="31"/>
      <c r="MR105" s="31"/>
      <c r="MS105" s="31"/>
      <c r="MT105" s="31"/>
      <c r="MU105" s="31"/>
      <c r="MV105" s="31"/>
      <c r="MW105" s="31"/>
      <c r="MX105" s="31"/>
      <c r="MY105" s="31"/>
      <c r="MZ105" s="31"/>
      <c r="NA105" s="31"/>
      <c r="NB105" s="31"/>
      <c r="NC105" s="31"/>
      <c r="ND105" s="31"/>
      <c r="NE105" s="31"/>
      <c r="NF105" s="31"/>
      <c r="NG105" s="31"/>
      <c r="NH105" s="31"/>
      <c r="NI105" s="31"/>
      <c r="NJ105" s="31"/>
      <c r="NK105" s="31"/>
      <c r="NL105" s="31"/>
      <c r="NM105" s="31"/>
      <c r="NN105" s="31"/>
      <c r="NO105" s="31"/>
      <c r="NP105" s="31"/>
      <c r="NQ105" s="31"/>
      <c r="NR105" s="31"/>
      <c r="NS105" s="31"/>
      <c r="NT105" s="31"/>
      <c r="NU105" s="31"/>
      <c r="NV105" s="31"/>
      <c r="NW105" s="31"/>
      <c r="NX105" s="31"/>
      <c r="NY105" s="31"/>
      <c r="NZ105" s="31"/>
      <c r="OA105" s="31"/>
      <c r="OB105" s="31"/>
      <c r="OC105" s="31"/>
      <c r="OD105" s="31"/>
      <c r="OE105" s="31"/>
      <c r="OF105" s="31"/>
      <c r="OG105" s="31"/>
      <c r="OH105" s="31"/>
      <c r="OI105" s="31"/>
      <c r="OJ105" s="31"/>
      <c r="OK105" s="31"/>
      <c r="OL105" s="31"/>
      <c r="OM105" s="31"/>
      <c r="ON105" s="31"/>
      <c r="OO105" s="31"/>
      <c r="OP105" s="31"/>
      <c r="OQ105" s="31"/>
      <c r="OR105" s="31"/>
      <c r="OS105" s="31"/>
      <c r="OT105" s="31"/>
      <c r="OU105" s="31"/>
      <c r="OV105" s="31"/>
      <c r="OW105" s="31"/>
      <c r="OX105" s="31"/>
      <c r="OY105" s="31"/>
      <c r="OZ105" s="31"/>
      <c r="PA105" s="31"/>
      <c r="PB105" s="31"/>
      <c r="PC105" s="31"/>
      <c r="PD105" s="31"/>
      <c r="PE105" s="31"/>
      <c r="PF105" s="31"/>
      <c r="PG105" s="31"/>
      <c r="PH105" s="31"/>
      <c r="PI105" s="31"/>
      <c r="PJ105" s="31"/>
      <c r="PK105" s="31"/>
      <c r="PL105" s="31"/>
      <c r="PM105" s="31"/>
      <c r="PN105" s="31"/>
      <c r="PO105" s="31"/>
      <c r="PP105" s="31"/>
      <c r="PQ105" s="31"/>
      <c r="PR105" s="31"/>
      <c r="PS105" s="31"/>
      <c r="PT105" s="31"/>
      <c r="PU105" s="31"/>
      <c r="PV105" s="31"/>
      <c r="PW105" s="31"/>
      <c r="PX105" s="31"/>
      <c r="PY105" s="31"/>
      <c r="PZ105" s="31"/>
      <c r="QA105" s="31"/>
      <c r="QB105" s="31"/>
      <c r="QC105" s="31"/>
    </row>
    <row r="106" spans="1:445" x14ac:dyDescent="0.3">
      <c r="A106" s="37" t="s">
        <v>82</v>
      </c>
      <c r="B106" s="33" t="s">
        <v>48</v>
      </c>
      <c r="C106" s="33"/>
      <c r="D106" s="33"/>
      <c r="E106" s="33"/>
      <c r="F106" s="33">
        <v>0</v>
      </c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4">
        <f t="shared" si="5"/>
        <v>0</v>
      </c>
      <c r="U106" s="34">
        <f t="shared" si="6"/>
        <v>0</v>
      </c>
      <c r="V106" s="35" t="str">
        <f t="shared" si="7"/>
        <v/>
      </c>
      <c r="W106" s="13"/>
      <c r="X106" s="36" t="str">
        <f t="shared" si="8"/>
        <v/>
      </c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  <c r="IW106" s="31"/>
      <c r="IX106" s="31"/>
      <c r="IY106" s="31"/>
      <c r="IZ106" s="31"/>
      <c r="JA106" s="31"/>
      <c r="JB106" s="31"/>
      <c r="JC106" s="31"/>
      <c r="JD106" s="31"/>
      <c r="JE106" s="31"/>
      <c r="JF106" s="31"/>
      <c r="JG106" s="31"/>
      <c r="JH106" s="31"/>
      <c r="JI106" s="31"/>
      <c r="JJ106" s="31"/>
      <c r="JK106" s="31"/>
      <c r="JL106" s="31"/>
      <c r="JM106" s="31"/>
      <c r="JN106" s="31"/>
      <c r="JO106" s="31"/>
      <c r="JP106" s="31"/>
      <c r="JQ106" s="31"/>
      <c r="JR106" s="31"/>
      <c r="JS106" s="31"/>
      <c r="JT106" s="31"/>
      <c r="JU106" s="31"/>
      <c r="JV106" s="31"/>
      <c r="JW106" s="31"/>
      <c r="JX106" s="31"/>
      <c r="JY106" s="31"/>
      <c r="JZ106" s="31"/>
      <c r="KA106" s="31"/>
      <c r="KB106" s="31"/>
      <c r="KC106" s="31"/>
      <c r="KD106" s="31"/>
      <c r="KE106" s="31"/>
      <c r="KF106" s="31"/>
      <c r="KG106" s="31"/>
      <c r="KH106" s="31"/>
      <c r="KI106" s="31"/>
      <c r="KJ106" s="31"/>
      <c r="KK106" s="31"/>
      <c r="KL106" s="31"/>
      <c r="KM106" s="31"/>
      <c r="KN106" s="31"/>
      <c r="KO106" s="31"/>
      <c r="KP106" s="31"/>
      <c r="KQ106" s="31"/>
      <c r="KR106" s="31"/>
      <c r="KS106" s="31"/>
      <c r="KT106" s="31"/>
      <c r="KU106" s="31"/>
      <c r="KV106" s="31"/>
      <c r="KW106" s="31"/>
      <c r="KX106" s="31"/>
      <c r="KY106" s="31"/>
      <c r="KZ106" s="31"/>
      <c r="LA106" s="31"/>
      <c r="LB106" s="31"/>
      <c r="LC106" s="31"/>
      <c r="LD106" s="31"/>
      <c r="LE106" s="31"/>
      <c r="LF106" s="31"/>
      <c r="LG106" s="31"/>
      <c r="LH106" s="31"/>
      <c r="LI106" s="31"/>
      <c r="LJ106" s="31"/>
      <c r="LK106" s="31"/>
      <c r="LL106" s="31"/>
      <c r="LM106" s="31"/>
      <c r="LN106" s="31"/>
      <c r="LO106" s="31"/>
      <c r="LP106" s="31"/>
      <c r="LQ106" s="31"/>
      <c r="LR106" s="31"/>
      <c r="LS106" s="31"/>
      <c r="LT106" s="31"/>
      <c r="LU106" s="31"/>
      <c r="LV106" s="31"/>
      <c r="LW106" s="31"/>
      <c r="LX106" s="31"/>
      <c r="LY106" s="31"/>
      <c r="LZ106" s="31"/>
      <c r="MA106" s="31"/>
      <c r="MB106" s="31"/>
      <c r="MC106" s="31"/>
      <c r="MD106" s="31"/>
      <c r="ME106" s="31"/>
      <c r="MF106" s="31"/>
      <c r="MG106" s="31"/>
      <c r="MH106" s="31"/>
      <c r="MI106" s="31"/>
      <c r="MJ106" s="31"/>
      <c r="MK106" s="31"/>
      <c r="ML106" s="31"/>
      <c r="MM106" s="31"/>
      <c r="MN106" s="31"/>
      <c r="MO106" s="31"/>
      <c r="MP106" s="31"/>
      <c r="MQ106" s="31"/>
      <c r="MR106" s="31"/>
      <c r="MS106" s="31"/>
      <c r="MT106" s="31"/>
      <c r="MU106" s="31"/>
      <c r="MV106" s="31"/>
      <c r="MW106" s="31"/>
      <c r="MX106" s="31"/>
      <c r="MY106" s="31"/>
      <c r="MZ106" s="31"/>
      <c r="NA106" s="31"/>
      <c r="NB106" s="31"/>
      <c r="NC106" s="31"/>
      <c r="ND106" s="31"/>
      <c r="NE106" s="31"/>
      <c r="NF106" s="31"/>
      <c r="NG106" s="31"/>
      <c r="NH106" s="31"/>
      <c r="NI106" s="31"/>
      <c r="NJ106" s="31"/>
      <c r="NK106" s="31"/>
      <c r="NL106" s="31"/>
      <c r="NM106" s="31"/>
      <c r="NN106" s="31"/>
      <c r="NO106" s="31"/>
      <c r="NP106" s="31"/>
      <c r="NQ106" s="31"/>
      <c r="NR106" s="31"/>
      <c r="NS106" s="31"/>
      <c r="NT106" s="31"/>
      <c r="NU106" s="31"/>
      <c r="NV106" s="31"/>
      <c r="NW106" s="31"/>
      <c r="NX106" s="31"/>
      <c r="NY106" s="31"/>
      <c r="NZ106" s="31"/>
      <c r="OA106" s="31"/>
      <c r="OB106" s="31"/>
      <c r="OC106" s="31"/>
      <c r="OD106" s="31"/>
      <c r="OE106" s="31"/>
      <c r="OF106" s="31"/>
      <c r="OG106" s="31"/>
      <c r="OH106" s="31"/>
      <c r="OI106" s="31"/>
      <c r="OJ106" s="31"/>
      <c r="OK106" s="31"/>
      <c r="OL106" s="31"/>
      <c r="OM106" s="31"/>
      <c r="ON106" s="31"/>
      <c r="OO106" s="31"/>
      <c r="OP106" s="31"/>
      <c r="OQ106" s="31"/>
      <c r="OR106" s="31"/>
      <c r="OS106" s="31"/>
      <c r="OT106" s="31"/>
      <c r="OU106" s="31"/>
      <c r="OV106" s="31"/>
      <c r="OW106" s="31"/>
      <c r="OX106" s="31"/>
      <c r="OY106" s="31"/>
      <c r="OZ106" s="31"/>
      <c r="PA106" s="31"/>
      <c r="PB106" s="31"/>
      <c r="PC106" s="31"/>
      <c r="PD106" s="31"/>
      <c r="PE106" s="31"/>
      <c r="PF106" s="31"/>
      <c r="PG106" s="31"/>
      <c r="PH106" s="31"/>
      <c r="PI106" s="31"/>
      <c r="PJ106" s="31"/>
      <c r="PK106" s="31"/>
      <c r="PL106" s="31"/>
      <c r="PM106" s="31"/>
      <c r="PN106" s="31"/>
      <c r="PO106" s="31"/>
      <c r="PP106" s="31"/>
      <c r="PQ106" s="31"/>
      <c r="PR106" s="31"/>
      <c r="PS106" s="31"/>
      <c r="PT106" s="31"/>
      <c r="PU106" s="31"/>
      <c r="PV106" s="31"/>
      <c r="PW106" s="31"/>
      <c r="PX106" s="31"/>
      <c r="PY106" s="31"/>
      <c r="PZ106" s="31"/>
      <c r="QA106" s="31"/>
      <c r="QB106" s="31"/>
      <c r="QC106" s="31"/>
    </row>
    <row r="107" spans="1:445" x14ac:dyDescent="0.3">
      <c r="A107" s="37" t="s">
        <v>83</v>
      </c>
      <c r="B107" s="33" t="s">
        <v>48</v>
      </c>
      <c r="C107" s="33">
        <v>80</v>
      </c>
      <c r="D107" s="33" t="s">
        <v>42</v>
      </c>
      <c r="E107" s="33"/>
      <c r="F107" s="33">
        <v>1215</v>
      </c>
      <c r="G107" s="33"/>
      <c r="H107" s="33">
        <v>130</v>
      </c>
      <c r="I107" s="33">
        <v>140</v>
      </c>
      <c r="J107" s="33">
        <v>140</v>
      </c>
      <c r="K107" s="33">
        <v>140</v>
      </c>
      <c r="L107" s="33">
        <v>160</v>
      </c>
      <c r="M107" s="33">
        <v>25</v>
      </c>
      <c r="N107" s="33">
        <v>160</v>
      </c>
      <c r="O107" s="33"/>
      <c r="P107" s="33">
        <v>160</v>
      </c>
      <c r="Q107" s="33">
        <v>160</v>
      </c>
      <c r="R107" s="33"/>
      <c r="S107" s="33"/>
      <c r="T107" s="34">
        <f t="shared" si="5"/>
        <v>1215</v>
      </c>
      <c r="U107" s="34">
        <f t="shared" si="6"/>
        <v>0</v>
      </c>
      <c r="V107" s="35">
        <f t="shared" si="7"/>
        <v>1</v>
      </c>
      <c r="W107" s="13"/>
      <c r="X107" s="36" t="str">
        <f t="shared" si="8"/>
        <v/>
      </c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  <c r="AZ107" s="31"/>
      <c r="BA107" s="31"/>
      <c r="BB107" s="31"/>
      <c r="BC107" s="31"/>
      <c r="BD107" s="31"/>
      <c r="BE107" s="31"/>
      <c r="BF107" s="31"/>
      <c r="BG107" s="31"/>
      <c r="BH107" s="31"/>
      <c r="BI107" s="31"/>
      <c r="BJ107" s="31"/>
      <c r="BK107" s="31"/>
      <c r="BL107" s="31"/>
      <c r="BM107" s="31"/>
      <c r="BN107" s="31"/>
      <c r="BO107" s="31"/>
      <c r="BP107" s="31"/>
      <c r="BQ107" s="31"/>
      <c r="BR107" s="31"/>
      <c r="BS107" s="31"/>
      <c r="BT107" s="31"/>
      <c r="BU107" s="31"/>
      <c r="BV107" s="31"/>
      <c r="BW107" s="31"/>
      <c r="BX107" s="31"/>
      <c r="BY107" s="31"/>
      <c r="BZ107" s="31"/>
      <c r="CA107" s="31"/>
      <c r="CB107" s="31"/>
      <c r="CC107" s="31"/>
      <c r="CD107" s="31"/>
      <c r="CE107" s="31"/>
      <c r="CF107" s="31"/>
      <c r="CG107" s="31"/>
      <c r="CH107" s="31"/>
      <c r="CI107" s="31"/>
      <c r="CJ107" s="31"/>
      <c r="CK107" s="31"/>
      <c r="CL107" s="31"/>
      <c r="CM107" s="31"/>
      <c r="CN107" s="31"/>
      <c r="CO107" s="31"/>
      <c r="CP107" s="31"/>
      <c r="CQ107" s="31"/>
      <c r="CR107" s="31"/>
      <c r="CS107" s="31"/>
      <c r="CT107" s="31"/>
      <c r="CU107" s="31"/>
      <c r="CV107" s="31"/>
      <c r="CW107" s="31"/>
      <c r="CX107" s="31"/>
      <c r="CY107" s="31"/>
      <c r="CZ107" s="31"/>
      <c r="DA107" s="31"/>
      <c r="DB107" s="31"/>
      <c r="DC107" s="31"/>
      <c r="DD107" s="31"/>
      <c r="DE107" s="31"/>
      <c r="DF107" s="31"/>
      <c r="DG107" s="31"/>
      <c r="DH107" s="31"/>
      <c r="DI107" s="31"/>
      <c r="DJ107" s="31"/>
      <c r="DK107" s="31"/>
      <c r="DL107" s="31"/>
      <c r="DM107" s="31"/>
      <c r="DN107" s="31"/>
      <c r="DO107" s="31"/>
      <c r="DP107" s="31"/>
      <c r="DQ107" s="31"/>
      <c r="DR107" s="31"/>
      <c r="DS107" s="31"/>
      <c r="DT107" s="31"/>
      <c r="DU107" s="31"/>
      <c r="DV107" s="31"/>
      <c r="DW107" s="31"/>
      <c r="DX107" s="31"/>
      <c r="DY107" s="31"/>
      <c r="DZ107" s="31"/>
      <c r="EA107" s="31"/>
      <c r="EB107" s="31"/>
      <c r="EC107" s="31"/>
      <c r="ED107" s="31"/>
      <c r="EE107" s="31"/>
      <c r="EF107" s="31"/>
      <c r="EG107" s="31"/>
      <c r="EH107" s="31"/>
      <c r="EI107" s="31"/>
      <c r="EJ107" s="31"/>
      <c r="EK107" s="31"/>
      <c r="EL107" s="31"/>
      <c r="EM107" s="31"/>
      <c r="EN107" s="31"/>
      <c r="EO107" s="31"/>
      <c r="EP107" s="31"/>
      <c r="EQ107" s="31"/>
      <c r="ER107" s="31"/>
      <c r="ES107" s="31"/>
      <c r="ET107" s="31"/>
      <c r="EU107" s="31"/>
      <c r="EV107" s="31"/>
      <c r="EW107" s="31"/>
      <c r="EX107" s="31"/>
      <c r="EY107" s="31"/>
      <c r="EZ107" s="31"/>
      <c r="FA107" s="31"/>
      <c r="FB107" s="31"/>
      <c r="FC107" s="31"/>
      <c r="FD107" s="31"/>
      <c r="FE107" s="31"/>
      <c r="FF107" s="31"/>
      <c r="FG107" s="31"/>
      <c r="FH107" s="31"/>
      <c r="FI107" s="31"/>
      <c r="FJ107" s="31"/>
      <c r="FK107" s="31"/>
      <c r="FL107" s="31"/>
      <c r="FM107" s="31"/>
      <c r="FN107" s="31"/>
      <c r="FO107" s="31"/>
      <c r="FP107" s="31"/>
      <c r="FQ107" s="31"/>
      <c r="FR107" s="31"/>
      <c r="FS107" s="31"/>
      <c r="FT107" s="31"/>
      <c r="FU107" s="31"/>
      <c r="FV107" s="31"/>
      <c r="FW107" s="31"/>
      <c r="FX107" s="31"/>
      <c r="FY107" s="31"/>
      <c r="FZ107" s="31"/>
      <c r="GA107" s="31"/>
      <c r="GB107" s="31"/>
      <c r="GC107" s="31"/>
      <c r="GD107" s="31"/>
      <c r="GE107" s="31"/>
      <c r="GF107" s="31"/>
      <c r="GG107" s="31"/>
      <c r="GH107" s="31"/>
      <c r="GI107" s="31"/>
      <c r="GJ107" s="31"/>
      <c r="GK107" s="31"/>
      <c r="GL107" s="31"/>
      <c r="GM107" s="31"/>
      <c r="GN107" s="31"/>
      <c r="GO107" s="31"/>
      <c r="GP107" s="31"/>
      <c r="GQ107" s="31"/>
      <c r="GR107" s="31"/>
      <c r="GS107" s="31"/>
      <c r="GT107" s="31"/>
      <c r="GU107" s="31"/>
      <c r="GV107" s="31"/>
      <c r="GW107" s="31"/>
      <c r="GX107" s="31"/>
      <c r="GY107" s="31"/>
      <c r="GZ107" s="31"/>
      <c r="HA107" s="31"/>
      <c r="HB107" s="31"/>
      <c r="HC107" s="31"/>
      <c r="HD107" s="31"/>
      <c r="HE107" s="31"/>
      <c r="HF107" s="31"/>
      <c r="HG107" s="31"/>
      <c r="HH107" s="31"/>
      <c r="HI107" s="31"/>
      <c r="HJ107" s="31"/>
      <c r="HK107" s="31"/>
      <c r="HL107" s="31"/>
      <c r="HM107" s="31"/>
      <c r="HN107" s="31"/>
      <c r="HO107" s="31"/>
      <c r="HP107" s="31"/>
      <c r="HQ107" s="31"/>
      <c r="HR107" s="31"/>
      <c r="HS107" s="31"/>
      <c r="HT107" s="31"/>
      <c r="HU107" s="31"/>
      <c r="HV107" s="31"/>
      <c r="HW107" s="31"/>
      <c r="HX107" s="31"/>
      <c r="HY107" s="31"/>
      <c r="HZ107" s="31"/>
      <c r="IA107" s="31"/>
      <c r="IB107" s="31"/>
      <c r="IC107" s="31"/>
      <c r="ID107" s="31"/>
      <c r="IE107" s="31"/>
      <c r="IF107" s="31"/>
      <c r="IG107" s="31"/>
      <c r="IH107" s="31"/>
      <c r="II107" s="31"/>
      <c r="IJ107" s="31"/>
      <c r="IK107" s="31"/>
      <c r="IL107" s="31"/>
      <c r="IM107" s="31"/>
      <c r="IN107" s="31"/>
      <c r="IO107" s="31"/>
      <c r="IP107" s="31"/>
      <c r="IQ107" s="31"/>
      <c r="IR107" s="31"/>
      <c r="IS107" s="31"/>
      <c r="IT107" s="31"/>
      <c r="IU107" s="31"/>
      <c r="IV107" s="31"/>
      <c r="IW107" s="31"/>
      <c r="IX107" s="31"/>
      <c r="IY107" s="31"/>
      <c r="IZ107" s="31"/>
      <c r="JA107" s="31"/>
      <c r="JB107" s="31"/>
      <c r="JC107" s="31"/>
      <c r="JD107" s="31"/>
      <c r="JE107" s="31"/>
      <c r="JF107" s="31"/>
      <c r="JG107" s="31"/>
      <c r="JH107" s="31"/>
      <c r="JI107" s="31"/>
      <c r="JJ107" s="31"/>
      <c r="JK107" s="31"/>
      <c r="JL107" s="31"/>
      <c r="JM107" s="31"/>
      <c r="JN107" s="31"/>
      <c r="JO107" s="31"/>
      <c r="JP107" s="31"/>
      <c r="JQ107" s="31"/>
      <c r="JR107" s="31"/>
      <c r="JS107" s="31"/>
      <c r="JT107" s="31"/>
      <c r="JU107" s="31"/>
      <c r="JV107" s="31"/>
      <c r="JW107" s="31"/>
      <c r="JX107" s="31"/>
      <c r="JY107" s="31"/>
      <c r="JZ107" s="31"/>
      <c r="KA107" s="31"/>
      <c r="KB107" s="31"/>
      <c r="KC107" s="31"/>
      <c r="KD107" s="31"/>
      <c r="KE107" s="31"/>
      <c r="KF107" s="31"/>
      <c r="KG107" s="31"/>
      <c r="KH107" s="31"/>
      <c r="KI107" s="31"/>
      <c r="KJ107" s="31"/>
      <c r="KK107" s="31"/>
      <c r="KL107" s="31"/>
      <c r="KM107" s="31"/>
      <c r="KN107" s="31"/>
      <c r="KO107" s="31"/>
      <c r="KP107" s="31"/>
      <c r="KQ107" s="31"/>
      <c r="KR107" s="31"/>
      <c r="KS107" s="31"/>
      <c r="KT107" s="31"/>
      <c r="KU107" s="31"/>
      <c r="KV107" s="31"/>
      <c r="KW107" s="31"/>
      <c r="KX107" s="31"/>
      <c r="KY107" s="31"/>
      <c r="KZ107" s="31"/>
      <c r="LA107" s="31"/>
      <c r="LB107" s="31"/>
      <c r="LC107" s="31"/>
      <c r="LD107" s="31"/>
      <c r="LE107" s="31"/>
      <c r="LF107" s="31"/>
      <c r="LG107" s="31"/>
      <c r="LH107" s="31"/>
      <c r="LI107" s="31"/>
      <c r="LJ107" s="31"/>
      <c r="LK107" s="31"/>
      <c r="LL107" s="31"/>
      <c r="LM107" s="31"/>
      <c r="LN107" s="31"/>
      <c r="LO107" s="31"/>
      <c r="LP107" s="31"/>
      <c r="LQ107" s="31"/>
      <c r="LR107" s="31"/>
      <c r="LS107" s="31"/>
      <c r="LT107" s="31"/>
      <c r="LU107" s="31"/>
      <c r="LV107" s="31"/>
      <c r="LW107" s="31"/>
      <c r="LX107" s="31"/>
      <c r="LY107" s="31"/>
      <c r="LZ107" s="31"/>
      <c r="MA107" s="31"/>
      <c r="MB107" s="31"/>
      <c r="MC107" s="31"/>
      <c r="MD107" s="31"/>
      <c r="ME107" s="31"/>
      <c r="MF107" s="31"/>
      <c r="MG107" s="31"/>
      <c r="MH107" s="31"/>
      <c r="MI107" s="31"/>
      <c r="MJ107" s="31"/>
      <c r="MK107" s="31"/>
      <c r="ML107" s="31"/>
      <c r="MM107" s="31"/>
      <c r="MN107" s="31"/>
      <c r="MO107" s="31"/>
      <c r="MP107" s="31"/>
      <c r="MQ107" s="31"/>
      <c r="MR107" s="31"/>
      <c r="MS107" s="31"/>
      <c r="MT107" s="31"/>
      <c r="MU107" s="31"/>
      <c r="MV107" s="31"/>
      <c r="MW107" s="31"/>
      <c r="MX107" s="31"/>
      <c r="MY107" s="31"/>
      <c r="MZ107" s="31"/>
      <c r="NA107" s="31"/>
      <c r="NB107" s="31"/>
      <c r="NC107" s="31"/>
      <c r="ND107" s="31"/>
      <c r="NE107" s="31"/>
      <c r="NF107" s="31"/>
      <c r="NG107" s="31"/>
      <c r="NH107" s="31"/>
      <c r="NI107" s="31"/>
      <c r="NJ107" s="31"/>
      <c r="NK107" s="31"/>
      <c r="NL107" s="31"/>
      <c r="NM107" s="31"/>
      <c r="NN107" s="31"/>
      <c r="NO107" s="31"/>
      <c r="NP107" s="31"/>
      <c r="NQ107" s="31"/>
      <c r="NR107" s="31"/>
      <c r="NS107" s="31"/>
      <c r="NT107" s="31"/>
      <c r="NU107" s="31"/>
      <c r="NV107" s="31"/>
      <c r="NW107" s="31"/>
      <c r="NX107" s="31"/>
      <c r="NY107" s="31"/>
      <c r="NZ107" s="31"/>
      <c r="OA107" s="31"/>
      <c r="OB107" s="31"/>
      <c r="OC107" s="31"/>
      <c r="OD107" s="31"/>
      <c r="OE107" s="31"/>
      <c r="OF107" s="31"/>
      <c r="OG107" s="31"/>
      <c r="OH107" s="31"/>
      <c r="OI107" s="31"/>
      <c r="OJ107" s="31"/>
      <c r="OK107" s="31"/>
      <c r="OL107" s="31"/>
      <c r="OM107" s="31"/>
      <c r="ON107" s="31"/>
      <c r="OO107" s="31"/>
      <c r="OP107" s="31"/>
      <c r="OQ107" s="31"/>
      <c r="OR107" s="31"/>
      <c r="OS107" s="31"/>
      <c r="OT107" s="31"/>
      <c r="OU107" s="31"/>
      <c r="OV107" s="31"/>
      <c r="OW107" s="31"/>
      <c r="OX107" s="31"/>
      <c r="OY107" s="31"/>
      <c r="OZ107" s="31"/>
      <c r="PA107" s="31"/>
      <c r="PB107" s="31"/>
      <c r="PC107" s="31"/>
      <c r="PD107" s="31"/>
      <c r="PE107" s="31"/>
      <c r="PF107" s="31"/>
      <c r="PG107" s="31"/>
      <c r="PH107" s="31"/>
      <c r="PI107" s="31"/>
      <c r="PJ107" s="31"/>
      <c r="PK107" s="31"/>
      <c r="PL107" s="31"/>
      <c r="PM107" s="31"/>
      <c r="PN107" s="31"/>
      <c r="PO107" s="31"/>
      <c r="PP107" s="31"/>
      <c r="PQ107" s="31"/>
      <c r="PR107" s="31"/>
      <c r="PS107" s="31"/>
      <c r="PT107" s="31"/>
      <c r="PU107" s="31"/>
      <c r="PV107" s="31"/>
      <c r="PW107" s="31"/>
      <c r="PX107" s="31"/>
      <c r="PY107" s="31"/>
      <c r="PZ107" s="31"/>
      <c r="QA107" s="31"/>
      <c r="QB107" s="31"/>
      <c r="QC107" s="31"/>
    </row>
    <row r="108" spans="1:445" x14ac:dyDescent="0.3">
      <c r="A108" s="37" t="s">
        <v>112</v>
      </c>
      <c r="B108" s="33" t="s">
        <v>49</v>
      </c>
      <c r="C108" s="33">
        <v>55</v>
      </c>
      <c r="D108" s="33" t="s">
        <v>26</v>
      </c>
      <c r="E108" s="33">
        <v>30</v>
      </c>
      <c r="F108" s="33">
        <v>375</v>
      </c>
      <c r="G108" s="33">
        <v>55</v>
      </c>
      <c r="H108" s="33"/>
      <c r="I108" s="33">
        <v>40</v>
      </c>
      <c r="J108" s="33">
        <v>70</v>
      </c>
      <c r="K108" s="33">
        <v>40</v>
      </c>
      <c r="L108" s="33">
        <v>40</v>
      </c>
      <c r="M108" s="33">
        <v>40</v>
      </c>
      <c r="N108" s="33">
        <v>40</v>
      </c>
      <c r="O108" s="33">
        <v>40</v>
      </c>
      <c r="P108" s="33">
        <v>40</v>
      </c>
      <c r="Q108" s="33"/>
      <c r="R108" s="33"/>
      <c r="S108" s="33"/>
      <c r="T108" s="34">
        <f t="shared" si="5"/>
        <v>405</v>
      </c>
      <c r="U108" s="34">
        <f t="shared" si="6"/>
        <v>0</v>
      </c>
      <c r="V108" s="35">
        <f t="shared" si="7"/>
        <v>1</v>
      </c>
      <c r="W108" s="13"/>
      <c r="X108" s="36" t="str">
        <f t="shared" si="8"/>
        <v/>
      </c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  <c r="BA108" s="31"/>
      <c r="BB108" s="31"/>
      <c r="BC108" s="31"/>
      <c r="BD108" s="31"/>
      <c r="BE108" s="31"/>
      <c r="BF108" s="31"/>
      <c r="BG108" s="31"/>
      <c r="BH108" s="31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  <c r="BS108" s="31"/>
      <c r="BT108" s="31"/>
      <c r="BU108" s="31"/>
      <c r="BV108" s="31"/>
      <c r="BW108" s="31"/>
      <c r="BX108" s="31"/>
      <c r="BY108" s="31"/>
      <c r="BZ108" s="31"/>
      <c r="CA108" s="31"/>
      <c r="CB108" s="31"/>
      <c r="CC108" s="31"/>
      <c r="CD108" s="31"/>
      <c r="CE108" s="31"/>
      <c r="CF108" s="31"/>
      <c r="CG108" s="31"/>
      <c r="CH108" s="31"/>
      <c r="CI108" s="31"/>
      <c r="CJ108" s="31"/>
      <c r="CK108" s="31"/>
      <c r="CL108" s="31"/>
      <c r="CM108" s="31"/>
      <c r="CN108" s="31"/>
      <c r="CO108" s="31"/>
      <c r="CP108" s="31"/>
      <c r="CQ108" s="31"/>
      <c r="CR108" s="31"/>
      <c r="CS108" s="31"/>
      <c r="CT108" s="31"/>
      <c r="CU108" s="31"/>
      <c r="CV108" s="31"/>
      <c r="CW108" s="31"/>
      <c r="CX108" s="31"/>
      <c r="CY108" s="31"/>
      <c r="CZ108" s="31"/>
      <c r="DA108" s="31"/>
      <c r="DB108" s="31"/>
      <c r="DC108" s="31"/>
      <c r="DD108" s="31"/>
      <c r="DE108" s="31"/>
      <c r="DF108" s="31"/>
      <c r="DG108" s="31"/>
      <c r="DH108" s="31"/>
      <c r="DI108" s="31"/>
      <c r="DJ108" s="31"/>
      <c r="DK108" s="31"/>
      <c r="DL108" s="31"/>
      <c r="DM108" s="31"/>
      <c r="DN108" s="31"/>
      <c r="DO108" s="31"/>
      <c r="DP108" s="31"/>
      <c r="DQ108" s="31"/>
      <c r="DR108" s="31"/>
      <c r="DS108" s="31"/>
      <c r="DT108" s="31"/>
      <c r="DU108" s="31"/>
      <c r="DV108" s="31"/>
      <c r="DW108" s="31"/>
      <c r="DX108" s="31"/>
      <c r="DY108" s="31"/>
      <c r="DZ108" s="31"/>
      <c r="EA108" s="31"/>
      <c r="EB108" s="31"/>
      <c r="EC108" s="31"/>
      <c r="ED108" s="31"/>
      <c r="EE108" s="31"/>
      <c r="EF108" s="31"/>
      <c r="EG108" s="31"/>
      <c r="EH108" s="31"/>
      <c r="EI108" s="31"/>
      <c r="EJ108" s="31"/>
      <c r="EK108" s="31"/>
      <c r="EL108" s="31"/>
      <c r="EM108" s="31"/>
      <c r="EN108" s="31"/>
      <c r="EO108" s="31"/>
      <c r="EP108" s="31"/>
      <c r="EQ108" s="31"/>
      <c r="ER108" s="31"/>
      <c r="ES108" s="31"/>
      <c r="ET108" s="31"/>
      <c r="EU108" s="31"/>
      <c r="EV108" s="31"/>
      <c r="EW108" s="31"/>
      <c r="EX108" s="31"/>
      <c r="EY108" s="31"/>
      <c r="EZ108" s="31"/>
      <c r="FA108" s="31"/>
      <c r="FB108" s="31"/>
      <c r="FC108" s="31"/>
      <c r="FD108" s="31"/>
      <c r="FE108" s="31"/>
      <c r="FF108" s="31"/>
      <c r="FG108" s="31"/>
      <c r="FH108" s="31"/>
      <c r="FI108" s="31"/>
      <c r="FJ108" s="31"/>
      <c r="FK108" s="31"/>
      <c r="FL108" s="31"/>
      <c r="FM108" s="31"/>
      <c r="FN108" s="31"/>
      <c r="FO108" s="31"/>
      <c r="FP108" s="31"/>
      <c r="FQ108" s="31"/>
      <c r="FR108" s="31"/>
      <c r="FS108" s="31"/>
      <c r="FT108" s="31"/>
      <c r="FU108" s="31"/>
      <c r="FV108" s="31"/>
      <c r="FW108" s="31"/>
      <c r="FX108" s="31"/>
      <c r="FY108" s="31"/>
      <c r="FZ108" s="31"/>
      <c r="GA108" s="31"/>
      <c r="GB108" s="31"/>
      <c r="GC108" s="31"/>
      <c r="GD108" s="31"/>
      <c r="GE108" s="31"/>
      <c r="GF108" s="31"/>
      <c r="GG108" s="31"/>
      <c r="GH108" s="31"/>
      <c r="GI108" s="31"/>
      <c r="GJ108" s="31"/>
      <c r="GK108" s="31"/>
      <c r="GL108" s="31"/>
      <c r="GM108" s="31"/>
      <c r="GN108" s="31"/>
      <c r="GO108" s="31"/>
      <c r="GP108" s="31"/>
      <c r="GQ108" s="31"/>
      <c r="GR108" s="31"/>
      <c r="GS108" s="31"/>
      <c r="GT108" s="31"/>
      <c r="GU108" s="31"/>
      <c r="GV108" s="31"/>
      <c r="GW108" s="31"/>
      <c r="GX108" s="31"/>
      <c r="GY108" s="31"/>
      <c r="GZ108" s="31"/>
      <c r="HA108" s="31"/>
      <c r="HB108" s="31"/>
      <c r="HC108" s="31"/>
      <c r="HD108" s="31"/>
      <c r="HE108" s="31"/>
      <c r="HF108" s="31"/>
      <c r="HG108" s="31"/>
      <c r="HH108" s="31"/>
      <c r="HI108" s="31"/>
      <c r="HJ108" s="31"/>
      <c r="HK108" s="31"/>
      <c r="HL108" s="31"/>
      <c r="HM108" s="31"/>
      <c r="HN108" s="31"/>
      <c r="HO108" s="31"/>
      <c r="HP108" s="31"/>
      <c r="HQ108" s="31"/>
      <c r="HR108" s="31"/>
      <c r="HS108" s="31"/>
      <c r="HT108" s="31"/>
      <c r="HU108" s="31"/>
      <c r="HV108" s="31"/>
      <c r="HW108" s="31"/>
      <c r="HX108" s="31"/>
      <c r="HY108" s="31"/>
      <c r="HZ108" s="31"/>
      <c r="IA108" s="31"/>
      <c r="IB108" s="31"/>
      <c r="IC108" s="31"/>
      <c r="ID108" s="31"/>
      <c r="IE108" s="31"/>
      <c r="IF108" s="31"/>
      <c r="IG108" s="31"/>
      <c r="IH108" s="31"/>
      <c r="II108" s="31"/>
      <c r="IJ108" s="31"/>
      <c r="IK108" s="31"/>
      <c r="IL108" s="31"/>
      <c r="IM108" s="31"/>
      <c r="IN108" s="31"/>
      <c r="IO108" s="31"/>
      <c r="IP108" s="31"/>
      <c r="IQ108" s="31"/>
      <c r="IR108" s="31"/>
      <c r="IS108" s="31"/>
      <c r="IT108" s="31"/>
      <c r="IU108" s="31"/>
      <c r="IV108" s="31"/>
      <c r="IW108" s="31"/>
      <c r="IX108" s="31"/>
      <c r="IY108" s="31"/>
      <c r="IZ108" s="31"/>
      <c r="JA108" s="31"/>
      <c r="JB108" s="31"/>
      <c r="JC108" s="31"/>
      <c r="JD108" s="31"/>
      <c r="JE108" s="31"/>
      <c r="JF108" s="31"/>
      <c r="JG108" s="31"/>
      <c r="JH108" s="31"/>
      <c r="JI108" s="31"/>
      <c r="JJ108" s="31"/>
      <c r="JK108" s="31"/>
      <c r="JL108" s="31"/>
      <c r="JM108" s="31"/>
      <c r="JN108" s="31"/>
      <c r="JO108" s="31"/>
      <c r="JP108" s="31"/>
      <c r="JQ108" s="31"/>
      <c r="JR108" s="31"/>
      <c r="JS108" s="31"/>
      <c r="JT108" s="31"/>
      <c r="JU108" s="31"/>
      <c r="JV108" s="31"/>
      <c r="JW108" s="31"/>
      <c r="JX108" s="31"/>
      <c r="JY108" s="31"/>
      <c r="JZ108" s="31"/>
      <c r="KA108" s="31"/>
      <c r="KB108" s="31"/>
      <c r="KC108" s="31"/>
      <c r="KD108" s="31"/>
      <c r="KE108" s="31"/>
      <c r="KF108" s="31"/>
      <c r="KG108" s="31"/>
      <c r="KH108" s="31"/>
      <c r="KI108" s="31"/>
      <c r="KJ108" s="31"/>
      <c r="KK108" s="31"/>
      <c r="KL108" s="31"/>
      <c r="KM108" s="31"/>
      <c r="KN108" s="31"/>
      <c r="KO108" s="31"/>
      <c r="KP108" s="31"/>
      <c r="KQ108" s="31"/>
      <c r="KR108" s="31"/>
      <c r="KS108" s="31"/>
      <c r="KT108" s="31"/>
      <c r="KU108" s="31"/>
      <c r="KV108" s="31"/>
      <c r="KW108" s="31"/>
      <c r="KX108" s="31"/>
      <c r="KY108" s="31"/>
      <c r="KZ108" s="31"/>
      <c r="LA108" s="31"/>
      <c r="LB108" s="31"/>
      <c r="LC108" s="31"/>
      <c r="LD108" s="31"/>
      <c r="LE108" s="31"/>
      <c r="LF108" s="31"/>
      <c r="LG108" s="31"/>
      <c r="LH108" s="31"/>
      <c r="LI108" s="31"/>
      <c r="LJ108" s="31"/>
      <c r="LK108" s="31"/>
      <c r="LL108" s="31"/>
      <c r="LM108" s="31"/>
      <c r="LN108" s="31"/>
      <c r="LO108" s="31"/>
      <c r="LP108" s="31"/>
      <c r="LQ108" s="31"/>
      <c r="LR108" s="31"/>
      <c r="LS108" s="31"/>
      <c r="LT108" s="31"/>
      <c r="LU108" s="31"/>
      <c r="LV108" s="31"/>
      <c r="LW108" s="31"/>
      <c r="LX108" s="31"/>
      <c r="LY108" s="31"/>
      <c r="LZ108" s="31"/>
      <c r="MA108" s="31"/>
      <c r="MB108" s="31"/>
      <c r="MC108" s="31"/>
      <c r="MD108" s="31"/>
      <c r="ME108" s="31"/>
      <c r="MF108" s="31"/>
      <c r="MG108" s="31"/>
      <c r="MH108" s="31"/>
      <c r="MI108" s="31"/>
      <c r="MJ108" s="31"/>
      <c r="MK108" s="31"/>
      <c r="ML108" s="31"/>
      <c r="MM108" s="31"/>
      <c r="MN108" s="31"/>
      <c r="MO108" s="31"/>
      <c r="MP108" s="31"/>
      <c r="MQ108" s="31"/>
      <c r="MR108" s="31"/>
      <c r="MS108" s="31"/>
      <c r="MT108" s="31"/>
      <c r="MU108" s="31"/>
      <c r="MV108" s="31"/>
      <c r="MW108" s="31"/>
      <c r="MX108" s="31"/>
      <c r="MY108" s="31"/>
      <c r="MZ108" s="31"/>
      <c r="NA108" s="31"/>
      <c r="NB108" s="31"/>
      <c r="NC108" s="31"/>
      <c r="ND108" s="31"/>
      <c r="NE108" s="31"/>
      <c r="NF108" s="31"/>
      <c r="NG108" s="31"/>
      <c r="NH108" s="31"/>
      <c r="NI108" s="31"/>
      <c r="NJ108" s="31"/>
      <c r="NK108" s="31"/>
      <c r="NL108" s="31"/>
      <c r="NM108" s="31"/>
      <c r="NN108" s="31"/>
      <c r="NO108" s="31"/>
      <c r="NP108" s="31"/>
      <c r="NQ108" s="31"/>
      <c r="NR108" s="31"/>
      <c r="NS108" s="31"/>
      <c r="NT108" s="31"/>
      <c r="NU108" s="31"/>
      <c r="NV108" s="31"/>
      <c r="NW108" s="31"/>
      <c r="NX108" s="31"/>
      <c r="NY108" s="31"/>
      <c r="NZ108" s="31"/>
      <c r="OA108" s="31"/>
      <c r="OB108" s="31"/>
      <c r="OC108" s="31"/>
      <c r="OD108" s="31"/>
      <c r="OE108" s="31"/>
      <c r="OF108" s="31"/>
      <c r="OG108" s="31"/>
      <c r="OH108" s="31"/>
      <c r="OI108" s="31"/>
      <c r="OJ108" s="31"/>
      <c r="OK108" s="31"/>
      <c r="OL108" s="31"/>
      <c r="OM108" s="31"/>
      <c r="ON108" s="31"/>
      <c r="OO108" s="31"/>
      <c r="OP108" s="31"/>
      <c r="OQ108" s="31"/>
      <c r="OR108" s="31"/>
      <c r="OS108" s="31"/>
      <c r="OT108" s="31"/>
      <c r="OU108" s="31"/>
      <c r="OV108" s="31"/>
      <c r="OW108" s="31"/>
      <c r="OX108" s="31"/>
      <c r="OY108" s="31"/>
      <c r="OZ108" s="31"/>
      <c r="PA108" s="31"/>
      <c r="PB108" s="31"/>
      <c r="PC108" s="31"/>
      <c r="PD108" s="31"/>
      <c r="PE108" s="31"/>
      <c r="PF108" s="31"/>
      <c r="PG108" s="31"/>
      <c r="PH108" s="31"/>
      <c r="PI108" s="31"/>
      <c r="PJ108" s="31"/>
      <c r="PK108" s="31"/>
      <c r="PL108" s="31"/>
      <c r="PM108" s="31"/>
      <c r="PN108" s="31"/>
      <c r="PO108" s="31"/>
      <c r="PP108" s="31"/>
      <c r="PQ108" s="31"/>
      <c r="PR108" s="31"/>
      <c r="PS108" s="31"/>
      <c r="PT108" s="31"/>
      <c r="PU108" s="31"/>
      <c r="PV108" s="31"/>
      <c r="PW108" s="31"/>
      <c r="PX108" s="31"/>
      <c r="PY108" s="31"/>
      <c r="PZ108" s="31"/>
      <c r="QA108" s="31"/>
      <c r="QB108" s="31"/>
      <c r="QC108" s="31"/>
    </row>
    <row r="109" spans="1:445" x14ac:dyDescent="0.3">
      <c r="A109" s="37" t="s">
        <v>860</v>
      </c>
      <c r="B109" s="33" t="s">
        <v>48</v>
      </c>
      <c r="C109" s="33">
        <v>80</v>
      </c>
      <c r="D109" s="33" t="s">
        <v>26</v>
      </c>
      <c r="E109" s="33"/>
      <c r="F109" s="33">
        <v>375</v>
      </c>
      <c r="G109" s="33">
        <v>55</v>
      </c>
      <c r="H109" s="33"/>
      <c r="I109" s="33">
        <v>40</v>
      </c>
      <c r="J109" s="33">
        <v>40</v>
      </c>
      <c r="K109" s="33">
        <v>40</v>
      </c>
      <c r="L109" s="33">
        <v>40</v>
      </c>
      <c r="M109" s="33">
        <v>40</v>
      </c>
      <c r="N109" s="33">
        <v>40</v>
      </c>
      <c r="O109" s="38">
        <v>40</v>
      </c>
      <c r="P109" s="33">
        <v>40</v>
      </c>
      <c r="Q109" s="33"/>
      <c r="R109" s="33"/>
      <c r="S109" s="33"/>
      <c r="T109" s="34">
        <f t="shared" si="5"/>
        <v>375</v>
      </c>
      <c r="U109" s="34">
        <f t="shared" si="6"/>
        <v>0</v>
      </c>
      <c r="V109" s="35">
        <f t="shared" si="7"/>
        <v>1</v>
      </c>
      <c r="W109" s="13"/>
      <c r="X109" s="36" t="str">
        <f t="shared" si="8"/>
        <v/>
      </c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  <c r="AZ109" s="31"/>
      <c r="BA109" s="31"/>
      <c r="BB109" s="31"/>
      <c r="BC109" s="31"/>
      <c r="BD109" s="31"/>
      <c r="BE109" s="31"/>
      <c r="BF109" s="31"/>
      <c r="BG109" s="31"/>
      <c r="BH109" s="31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  <c r="BS109" s="31"/>
      <c r="BT109" s="31"/>
      <c r="BU109" s="31"/>
      <c r="BV109" s="31"/>
      <c r="BW109" s="31"/>
      <c r="BX109" s="31"/>
      <c r="BY109" s="31"/>
      <c r="BZ109" s="31"/>
      <c r="CA109" s="31"/>
      <c r="CB109" s="31"/>
      <c r="CC109" s="31"/>
      <c r="CD109" s="31"/>
      <c r="CE109" s="31"/>
      <c r="CF109" s="31"/>
      <c r="CG109" s="31"/>
      <c r="CH109" s="31"/>
      <c r="CI109" s="31"/>
      <c r="CJ109" s="31"/>
      <c r="CK109" s="31"/>
      <c r="CL109" s="31"/>
      <c r="CM109" s="31"/>
      <c r="CN109" s="31"/>
      <c r="CO109" s="31"/>
      <c r="CP109" s="31"/>
      <c r="CQ109" s="31"/>
      <c r="CR109" s="31"/>
      <c r="CS109" s="31"/>
      <c r="CT109" s="31"/>
      <c r="CU109" s="31"/>
      <c r="CV109" s="31"/>
      <c r="CW109" s="31"/>
      <c r="CX109" s="31"/>
      <c r="CY109" s="31"/>
      <c r="CZ109" s="31"/>
      <c r="DA109" s="31"/>
      <c r="DB109" s="31"/>
      <c r="DC109" s="31"/>
      <c r="DD109" s="31"/>
      <c r="DE109" s="31"/>
      <c r="DF109" s="31"/>
      <c r="DG109" s="31"/>
      <c r="DH109" s="31"/>
      <c r="DI109" s="31"/>
      <c r="DJ109" s="31"/>
      <c r="DK109" s="31"/>
      <c r="DL109" s="31"/>
      <c r="DM109" s="31"/>
      <c r="DN109" s="31"/>
      <c r="DO109" s="31"/>
      <c r="DP109" s="31"/>
      <c r="DQ109" s="31"/>
      <c r="DR109" s="31"/>
      <c r="DS109" s="31"/>
      <c r="DT109" s="31"/>
      <c r="DU109" s="31"/>
      <c r="DV109" s="31"/>
      <c r="DW109" s="31"/>
      <c r="DX109" s="31"/>
      <c r="DY109" s="31"/>
      <c r="DZ109" s="31"/>
      <c r="EA109" s="31"/>
      <c r="EB109" s="31"/>
      <c r="EC109" s="31"/>
      <c r="ED109" s="31"/>
      <c r="EE109" s="31"/>
      <c r="EF109" s="31"/>
      <c r="EG109" s="31"/>
      <c r="EH109" s="31"/>
      <c r="EI109" s="31"/>
      <c r="EJ109" s="31"/>
      <c r="EK109" s="31"/>
      <c r="EL109" s="31"/>
      <c r="EM109" s="31"/>
      <c r="EN109" s="31"/>
      <c r="EO109" s="31"/>
      <c r="EP109" s="31"/>
      <c r="EQ109" s="31"/>
      <c r="ER109" s="31"/>
      <c r="ES109" s="31"/>
      <c r="ET109" s="31"/>
      <c r="EU109" s="31"/>
      <c r="EV109" s="31"/>
      <c r="EW109" s="31"/>
      <c r="EX109" s="31"/>
      <c r="EY109" s="31"/>
      <c r="EZ109" s="31"/>
      <c r="FA109" s="31"/>
      <c r="FB109" s="31"/>
      <c r="FC109" s="31"/>
      <c r="FD109" s="31"/>
      <c r="FE109" s="31"/>
      <c r="FF109" s="31"/>
      <c r="FG109" s="31"/>
      <c r="FH109" s="31"/>
      <c r="FI109" s="31"/>
      <c r="FJ109" s="31"/>
      <c r="FK109" s="31"/>
      <c r="FL109" s="31"/>
      <c r="FM109" s="31"/>
      <c r="FN109" s="31"/>
      <c r="FO109" s="31"/>
      <c r="FP109" s="31"/>
      <c r="FQ109" s="31"/>
      <c r="FR109" s="31"/>
      <c r="FS109" s="31"/>
      <c r="FT109" s="31"/>
      <c r="FU109" s="31"/>
      <c r="FV109" s="31"/>
      <c r="FW109" s="31"/>
      <c r="FX109" s="31"/>
      <c r="FY109" s="31"/>
      <c r="FZ109" s="31"/>
      <c r="GA109" s="31"/>
      <c r="GB109" s="31"/>
      <c r="GC109" s="31"/>
      <c r="GD109" s="31"/>
      <c r="GE109" s="31"/>
      <c r="GF109" s="31"/>
      <c r="GG109" s="31"/>
      <c r="GH109" s="31"/>
      <c r="GI109" s="31"/>
      <c r="GJ109" s="31"/>
      <c r="GK109" s="31"/>
      <c r="GL109" s="31"/>
      <c r="GM109" s="31"/>
      <c r="GN109" s="31"/>
      <c r="GO109" s="31"/>
      <c r="GP109" s="31"/>
      <c r="GQ109" s="31"/>
      <c r="GR109" s="31"/>
      <c r="GS109" s="31"/>
      <c r="GT109" s="31"/>
      <c r="GU109" s="31"/>
      <c r="GV109" s="31"/>
      <c r="GW109" s="31"/>
      <c r="GX109" s="31"/>
      <c r="GY109" s="31"/>
      <c r="GZ109" s="31"/>
      <c r="HA109" s="31"/>
      <c r="HB109" s="31"/>
      <c r="HC109" s="31"/>
      <c r="HD109" s="31"/>
      <c r="HE109" s="31"/>
      <c r="HF109" s="31"/>
      <c r="HG109" s="31"/>
      <c r="HH109" s="31"/>
      <c r="HI109" s="31"/>
      <c r="HJ109" s="31"/>
      <c r="HK109" s="31"/>
      <c r="HL109" s="31"/>
      <c r="HM109" s="31"/>
      <c r="HN109" s="31"/>
      <c r="HO109" s="31"/>
      <c r="HP109" s="31"/>
      <c r="HQ109" s="31"/>
      <c r="HR109" s="31"/>
      <c r="HS109" s="31"/>
      <c r="HT109" s="31"/>
      <c r="HU109" s="31"/>
      <c r="HV109" s="31"/>
      <c r="HW109" s="31"/>
      <c r="HX109" s="31"/>
      <c r="HY109" s="31"/>
      <c r="HZ109" s="31"/>
      <c r="IA109" s="31"/>
      <c r="IB109" s="31"/>
      <c r="IC109" s="31"/>
      <c r="ID109" s="31"/>
      <c r="IE109" s="31"/>
      <c r="IF109" s="31"/>
      <c r="IG109" s="31"/>
      <c r="IH109" s="31"/>
      <c r="II109" s="31"/>
      <c r="IJ109" s="31"/>
      <c r="IK109" s="31"/>
      <c r="IL109" s="31"/>
      <c r="IM109" s="31"/>
      <c r="IN109" s="31"/>
      <c r="IO109" s="31"/>
      <c r="IP109" s="31"/>
      <c r="IQ109" s="31"/>
      <c r="IR109" s="31"/>
      <c r="IS109" s="31"/>
      <c r="IT109" s="31"/>
      <c r="IU109" s="31"/>
      <c r="IV109" s="31"/>
      <c r="IW109" s="31"/>
      <c r="IX109" s="31"/>
      <c r="IY109" s="31"/>
      <c r="IZ109" s="31"/>
      <c r="JA109" s="31"/>
      <c r="JB109" s="31"/>
      <c r="JC109" s="31"/>
      <c r="JD109" s="31"/>
      <c r="JE109" s="31"/>
      <c r="JF109" s="31"/>
      <c r="JG109" s="31"/>
      <c r="JH109" s="31"/>
      <c r="JI109" s="31"/>
      <c r="JJ109" s="31"/>
      <c r="JK109" s="31"/>
      <c r="JL109" s="31"/>
      <c r="JM109" s="31"/>
      <c r="JN109" s="31"/>
      <c r="JO109" s="31"/>
      <c r="JP109" s="31"/>
      <c r="JQ109" s="31"/>
      <c r="JR109" s="31"/>
      <c r="JS109" s="31"/>
      <c r="JT109" s="31"/>
      <c r="JU109" s="31"/>
      <c r="JV109" s="31"/>
      <c r="JW109" s="31"/>
      <c r="JX109" s="31"/>
      <c r="JY109" s="31"/>
      <c r="JZ109" s="31"/>
      <c r="KA109" s="31"/>
      <c r="KB109" s="31"/>
      <c r="KC109" s="31"/>
      <c r="KD109" s="31"/>
      <c r="KE109" s="31"/>
      <c r="KF109" s="31"/>
      <c r="KG109" s="31"/>
      <c r="KH109" s="31"/>
      <c r="KI109" s="31"/>
      <c r="KJ109" s="31"/>
      <c r="KK109" s="31"/>
      <c r="KL109" s="31"/>
      <c r="KM109" s="31"/>
      <c r="KN109" s="31"/>
      <c r="KO109" s="31"/>
      <c r="KP109" s="31"/>
      <c r="KQ109" s="31"/>
      <c r="KR109" s="31"/>
      <c r="KS109" s="31"/>
      <c r="KT109" s="31"/>
      <c r="KU109" s="31"/>
      <c r="KV109" s="31"/>
      <c r="KW109" s="31"/>
      <c r="KX109" s="31"/>
      <c r="KY109" s="31"/>
      <c r="KZ109" s="31"/>
      <c r="LA109" s="31"/>
      <c r="LB109" s="31"/>
      <c r="LC109" s="31"/>
      <c r="LD109" s="31"/>
      <c r="LE109" s="31"/>
      <c r="LF109" s="31"/>
      <c r="LG109" s="31"/>
      <c r="LH109" s="31"/>
      <c r="LI109" s="31"/>
      <c r="LJ109" s="31"/>
      <c r="LK109" s="31"/>
      <c r="LL109" s="31"/>
      <c r="LM109" s="31"/>
      <c r="LN109" s="31"/>
      <c r="LO109" s="31"/>
      <c r="LP109" s="31"/>
      <c r="LQ109" s="31"/>
      <c r="LR109" s="31"/>
      <c r="LS109" s="31"/>
      <c r="LT109" s="31"/>
      <c r="LU109" s="31"/>
      <c r="LV109" s="31"/>
      <c r="LW109" s="31"/>
      <c r="LX109" s="31"/>
      <c r="LY109" s="31"/>
      <c r="LZ109" s="31"/>
      <c r="MA109" s="31"/>
      <c r="MB109" s="31"/>
      <c r="MC109" s="31"/>
      <c r="MD109" s="31"/>
      <c r="ME109" s="31"/>
      <c r="MF109" s="31"/>
      <c r="MG109" s="31"/>
      <c r="MH109" s="31"/>
      <c r="MI109" s="31"/>
      <c r="MJ109" s="31"/>
      <c r="MK109" s="31"/>
      <c r="ML109" s="31"/>
      <c r="MM109" s="31"/>
      <c r="MN109" s="31"/>
      <c r="MO109" s="31"/>
      <c r="MP109" s="31"/>
      <c r="MQ109" s="31"/>
      <c r="MR109" s="31"/>
      <c r="MS109" s="31"/>
      <c r="MT109" s="31"/>
      <c r="MU109" s="31"/>
      <c r="MV109" s="31"/>
      <c r="MW109" s="31"/>
      <c r="MX109" s="31"/>
      <c r="MY109" s="31"/>
      <c r="MZ109" s="31"/>
      <c r="NA109" s="31"/>
      <c r="NB109" s="31"/>
      <c r="NC109" s="31"/>
      <c r="ND109" s="31"/>
      <c r="NE109" s="31"/>
      <c r="NF109" s="31"/>
      <c r="NG109" s="31"/>
      <c r="NH109" s="31"/>
      <c r="NI109" s="31"/>
      <c r="NJ109" s="31"/>
      <c r="NK109" s="31"/>
      <c r="NL109" s="31"/>
      <c r="NM109" s="31"/>
      <c r="NN109" s="31"/>
      <c r="NO109" s="31"/>
      <c r="NP109" s="31"/>
      <c r="NQ109" s="31"/>
      <c r="NR109" s="31"/>
      <c r="NS109" s="31"/>
      <c r="NT109" s="31"/>
      <c r="NU109" s="31"/>
      <c r="NV109" s="31"/>
      <c r="NW109" s="31"/>
      <c r="NX109" s="31"/>
      <c r="NY109" s="31"/>
      <c r="NZ109" s="31"/>
      <c r="OA109" s="31"/>
      <c r="OB109" s="31"/>
      <c r="OC109" s="31"/>
      <c r="OD109" s="31"/>
      <c r="OE109" s="31"/>
      <c r="OF109" s="31"/>
      <c r="OG109" s="31"/>
      <c r="OH109" s="31"/>
      <c r="OI109" s="31"/>
      <c r="OJ109" s="31"/>
      <c r="OK109" s="31"/>
      <c r="OL109" s="31"/>
      <c r="OM109" s="31"/>
      <c r="ON109" s="31"/>
      <c r="OO109" s="31"/>
      <c r="OP109" s="31"/>
      <c r="OQ109" s="31"/>
      <c r="OR109" s="31"/>
      <c r="OS109" s="31"/>
      <c r="OT109" s="31"/>
      <c r="OU109" s="31"/>
      <c r="OV109" s="31"/>
      <c r="OW109" s="31"/>
      <c r="OX109" s="31"/>
      <c r="OY109" s="31"/>
      <c r="OZ109" s="31"/>
      <c r="PA109" s="31"/>
      <c r="PB109" s="31"/>
      <c r="PC109" s="31"/>
      <c r="PD109" s="31"/>
      <c r="PE109" s="31"/>
      <c r="PF109" s="31"/>
      <c r="PG109" s="31"/>
      <c r="PH109" s="31"/>
      <c r="PI109" s="31"/>
      <c r="PJ109" s="31"/>
      <c r="PK109" s="31"/>
      <c r="PL109" s="31"/>
      <c r="PM109" s="31"/>
      <c r="PN109" s="31"/>
      <c r="PO109" s="31"/>
      <c r="PP109" s="31"/>
      <c r="PQ109" s="31"/>
      <c r="PR109" s="31"/>
      <c r="PS109" s="31"/>
      <c r="PT109" s="31"/>
      <c r="PU109" s="31"/>
      <c r="PV109" s="31"/>
      <c r="PW109" s="31"/>
      <c r="PX109" s="31"/>
      <c r="PY109" s="31"/>
      <c r="PZ109" s="31"/>
      <c r="QA109" s="31"/>
      <c r="QB109" s="31"/>
      <c r="QC109" s="31"/>
    </row>
    <row r="110" spans="1:445" x14ac:dyDescent="0.3">
      <c r="A110" s="37" t="s">
        <v>84</v>
      </c>
      <c r="B110" s="33" t="s">
        <v>48</v>
      </c>
      <c r="C110" s="33"/>
      <c r="D110" s="33" t="s">
        <v>47</v>
      </c>
      <c r="E110" s="33"/>
      <c r="F110" s="33">
        <v>1130</v>
      </c>
      <c r="G110" s="33"/>
      <c r="H110" s="33"/>
      <c r="I110" s="33">
        <v>142</v>
      </c>
      <c r="J110" s="33">
        <v>250</v>
      </c>
      <c r="K110" s="33"/>
      <c r="L110" s="33"/>
      <c r="M110" s="33"/>
      <c r="N110" s="33">
        <v>197</v>
      </c>
      <c r="O110" s="33">
        <v>250</v>
      </c>
      <c r="P110" s="33"/>
      <c r="Q110" s="33"/>
      <c r="R110" s="33"/>
      <c r="S110" s="33"/>
      <c r="T110" s="34">
        <f t="shared" si="5"/>
        <v>839</v>
      </c>
      <c r="U110" s="34">
        <f t="shared" si="6"/>
        <v>291</v>
      </c>
      <c r="V110" s="35">
        <f t="shared" si="7"/>
        <v>0.74247787610619465</v>
      </c>
      <c r="W110" s="13"/>
      <c r="X110" s="36" t="str">
        <f t="shared" si="8"/>
        <v/>
      </c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31"/>
      <c r="CQ110" s="31"/>
      <c r="CR110" s="31"/>
      <c r="CS110" s="31"/>
      <c r="CT110" s="31"/>
      <c r="CU110" s="31"/>
      <c r="CV110" s="31"/>
      <c r="CW110" s="31"/>
      <c r="CX110" s="31"/>
      <c r="CY110" s="31"/>
      <c r="CZ110" s="31"/>
      <c r="DA110" s="31"/>
      <c r="DB110" s="31"/>
      <c r="DC110" s="31"/>
      <c r="DD110" s="31"/>
      <c r="DE110" s="31"/>
      <c r="DF110" s="31"/>
      <c r="DG110" s="31"/>
      <c r="DH110" s="31"/>
      <c r="DI110" s="31"/>
      <c r="DJ110" s="31"/>
      <c r="DK110" s="31"/>
      <c r="DL110" s="31"/>
      <c r="DM110" s="31"/>
      <c r="DN110" s="31"/>
      <c r="DO110" s="31"/>
      <c r="DP110" s="31"/>
      <c r="DQ110" s="31"/>
      <c r="DR110" s="31"/>
      <c r="DS110" s="31"/>
      <c r="DT110" s="31"/>
      <c r="DU110" s="31"/>
      <c r="DV110" s="31"/>
      <c r="DW110" s="31"/>
      <c r="DX110" s="31"/>
      <c r="DY110" s="31"/>
      <c r="DZ110" s="31"/>
      <c r="EA110" s="31"/>
      <c r="EB110" s="31"/>
      <c r="EC110" s="31"/>
      <c r="ED110" s="31"/>
      <c r="EE110" s="31"/>
      <c r="EF110" s="31"/>
      <c r="EG110" s="31"/>
      <c r="EH110" s="31"/>
      <c r="EI110" s="31"/>
      <c r="EJ110" s="31"/>
      <c r="EK110" s="31"/>
      <c r="EL110" s="31"/>
      <c r="EM110" s="31"/>
      <c r="EN110" s="31"/>
      <c r="EO110" s="31"/>
      <c r="EP110" s="31"/>
      <c r="EQ110" s="31"/>
      <c r="ER110" s="31"/>
      <c r="ES110" s="31"/>
      <c r="ET110" s="31"/>
      <c r="EU110" s="31"/>
      <c r="EV110" s="31"/>
      <c r="EW110" s="31"/>
      <c r="EX110" s="31"/>
      <c r="EY110" s="31"/>
      <c r="EZ110" s="31"/>
      <c r="FA110" s="31"/>
      <c r="FB110" s="31"/>
      <c r="FC110" s="31"/>
      <c r="FD110" s="31"/>
      <c r="FE110" s="31"/>
      <c r="FF110" s="31"/>
      <c r="FG110" s="31"/>
      <c r="FH110" s="31"/>
      <c r="FI110" s="31"/>
      <c r="FJ110" s="31"/>
      <c r="FK110" s="31"/>
      <c r="FL110" s="31"/>
      <c r="FM110" s="31"/>
      <c r="FN110" s="31"/>
      <c r="FO110" s="31"/>
      <c r="FP110" s="31"/>
      <c r="FQ110" s="31"/>
      <c r="FR110" s="31"/>
      <c r="FS110" s="31"/>
      <c r="FT110" s="31"/>
      <c r="FU110" s="31"/>
      <c r="FV110" s="31"/>
      <c r="FW110" s="31"/>
      <c r="FX110" s="31"/>
      <c r="FY110" s="31"/>
      <c r="FZ110" s="31"/>
      <c r="GA110" s="31"/>
      <c r="GB110" s="31"/>
      <c r="GC110" s="31"/>
      <c r="GD110" s="31"/>
      <c r="GE110" s="31"/>
      <c r="GF110" s="31"/>
      <c r="GG110" s="31"/>
      <c r="GH110" s="31"/>
      <c r="GI110" s="31"/>
      <c r="GJ110" s="31"/>
      <c r="GK110" s="31"/>
      <c r="GL110" s="31"/>
      <c r="GM110" s="31"/>
      <c r="GN110" s="31"/>
      <c r="GO110" s="31"/>
      <c r="GP110" s="31"/>
      <c r="GQ110" s="31"/>
      <c r="GR110" s="31"/>
      <c r="GS110" s="31"/>
      <c r="GT110" s="31"/>
      <c r="GU110" s="31"/>
      <c r="GV110" s="31"/>
      <c r="GW110" s="31"/>
      <c r="GX110" s="31"/>
      <c r="GY110" s="31"/>
      <c r="GZ110" s="31"/>
      <c r="HA110" s="31"/>
      <c r="HB110" s="31"/>
      <c r="HC110" s="31"/>
      <c r="HD110" s="31"/>
      <c r="HE110" s="31"/>
      <c r="HF110" s="31"/>
      <c r="HG110" s="31"/>
      <c r="HH110" s="31"/>
      <c r="HI110" s="31"/>
      <c r="HJ110" s="31"/>
      <c r="HK110" s="31"/>
      <c r="HL110" s="31"/>
      <c r="HM110" s="31"/>
      <c r="HN110" s="31"/>
      <c r="HO110" s="31"/>
      <c r="HP110" s="31"/>
      <c r="HQ110" s="31"/>
      <c r="HR110" s="31"/>
      <c r="HS110" s="31"/>
      <c r="HT110" s="31"/>
      <c r="HU110" s="31"/>
      <c r="HV110" s="31"/>
      <c r="HW110" s="31"/>
      <c r="HX110" s="31"/>
      <c r="HY110" s="31"/>
      <c r="HZ110" s="31"/>
      <c r="IA110" s="31"/>
      <c r="IB110" s="31"/>
      <c r="IC110" s="31"/>
      <c r="ID110" s="31"/>
      <c r="IE110" s="31"/>
      <c r="IF110" s="31"/>
      <c r="IG110" s="31"/>
      <c r="IH110" s="31"/>
      <c r="II110" s="31"/>
      <c r="IJ110" s="31"/>
      <c r="IK110" s="31"/>
      <c r="IL110" s="31"/>
      <c r="IM110" s="31"/>
      <c r="IN110" s="31"/>
      <c r="IO110" s="31"/>
      <c r="IP110" s="31"/>
      <c r="IQ110" s="31"/>
      <c r="IR110" s="31"/>
      <c r="IS110" s="31"/>
      <c r="IT110" s="31"/>
      <c r="IU110" s="31"/>
      <c r="IV110" s="31"/>
      <c r="IW110" s="31"/>
      <c r="IX110" s="31"/>
      <c r="IY110" s="31"/>
      <c r="IZ110" s="31"/>
      <c r="JA110" s="31"/>
      <c r="JB110" s="31"/>
      <c r="JC110" s="31"/>
      <c r="JD110" s="31"/>
      <c r="JE110" s="31"/>
      <c r="JF110" s="31"/>
      <c r="JG110" s="31"/>
      <c r="JH110" s="31"/>
      <c r="JI110" s="31"/>
      <c r="JJ110" s="31"/>
      <c r="JK110" s="31"/>
      <c r="JL110" s="31"/>
      <c r="JM110" s="31"/>
      <c r="JN110" s="31"/>
      <c r="JO110" s="31"/>
      <c r="JP110" s="31"/>
      <c r="JQ110" s="31"/>
      <c r="JR110" s="31"/>
      <c r="JS110" s="31"/>
      <c r="JT110" s="31"/>
      <c r="JU110" s="31"/>
      <c r="JV110" s="31"/>
      <c r="JW110" s="31"/>
      <c r="JX110" s="31"/>
      <c r="JY110" s="31"/>
      <c r="JZ110" s="31"/>
      <c r="KA110" s="31"/>
      <c r="KB110" s="31"/>
      <c r="KC110" s="31"/>
      <c r="KD110" s="31"/>
      <c r="KE110" s="31"/>
      <c r="KF110" s="31"/>
      <c r="KG110" s="31"/>
      <c r="KH110" s="31"/>
      <c r="KI110" s="31"/>
      <c r="KJ110" s="31"/>
      <c r="KK110" s="31"/>
      <c r="KL110" s="31"/>
      <c r="KM110" s="31"/>
      <c r="KN110" s="31"/>
      <c r="KO110" s="31"/>
      <c r="KP110" s="31"/>
      <c r="KQ110" s="31"/>
      <c r="KR110" s="31"/>
      <c r="KS110" s="31"/>
      <c r="KT110" s="31"/>
      <c r="KU110" s="31"/>
      <c r="KV110" s="31"/>
      <c r="KW110" s="31"/>
      <c r="KX110" s="31"/>
      <c r="KY110" s="31"/>
      <c r="KZ110" s="31"/>
      <c r="LA110" s="31"/>
      <c r="LB110" s="31"/>
      <c r="LC110" s="31"/>
      <c r="LD110" s="31"/>
      <c r="LE110" s="31"/>
      <c r="LF110" s="31"/>
      <c r="LG110" s="31"/>
      <c r="LH110" s="31"/>
      <c r="LI110" s="31"/>
      <c r="LJ110" s="31"/>
      <c r="LK110" s="31"/>
      <c r="LL110" s="31"/>
      <c r="LM110" s="31"/>
      <c r="LN110" s="31"/>
      <c r="LO110" s="31"/>
      <c r="LP110" s="31"/>
      <c r="LQ110" s="31"/>
      <c r="LR110" s="31"/>
      <c r="LS110" s="31"/>
      <c r="LT110" s="31"/>
      <c r="LU110" s="31"/>
      <c r="LV110" s="31"/>
      <c r="LW110" s="31"/>
      <c r="LX110" s="31"/>
      <c r="LY110" s="31"/>
      <c r="LZ110" s="31"/>
      <c r="MA110" s="31"/>
      <c r="MB110" s="31"/>
      <c r="MC110" s="31"/>
      <c r="MD110" s="31"/>
      <c r="ME110" s="31"/>
      <c r="MF110" s="31"/>
      <c r="MG110" s="31"/>
      <c r="MH110" s="31"/>
      <c r="MI110" s="31"/>
      <c r="MJ110" s="31"/>
      <c r="MK110" s="31"/>
      <c r="ML110" s="31"/>
      <c r="MM110" s="31"/>
      <c r="MN110" s="31"/>
      <c r="MO110" s="31"/>
      <c r="MP110" s="31"/>
      <c r="MQ110" s="31"/>
      <c r="MR110" s="31"/>
      <c r="MS110" s="31"/>
      <c r="MT110" s="31"/>
      <c r="MU110" s="31"/>
      <c r="MV110" s="31"/>
      <c r="MW110" s="31"/>
      <c r="MX110" s="31"/>
      <c r="MY110" s="31"/>
      <c r="MZ110" s="31"/>
      <c r="NA110" s="31"/>
      <c r="NB110" s="31"/>
      <c r="NC110" s="31"/>
      <c r="ND110" s="31"/>
      <c r="NE110" s="31"/>
      <c r="NF110" s="31"/>
      <c r="NG110" s="31"/>
      <c r="NH110" s="31"/>
      <c r="NI110" s="31"/>
      <c r="NJ110" s="31"/>
      <c r="NK110" s="31"/>
      <c r="NL110" s="31"/>
      <c r="NM110" s="31"/>
      <c r="NN110" s="31"/>
      <c r="NO110" s="31"/>
      <c r="NP110" s="31"/>
      <c r="NQ110" s="31"/>
      <c r="NR110" s="31"/>
      <c r="NS110" s="31"/>
      <c r="NT110" s="31"/>
      <c r="NU110" s="31"/>
      <c r="NV110" s="31"/>
      <c r="NW110" s="31"/>
      <c r="NX110" s="31"/>
      <c r="NY110" s="31"/>
      <c r="NZ110" s="31"/>
      <c r="OA110" s="31"/>
      <c r="OB110" s="31"/>
      <c r="OC110" s="31"/>
      <c r="OD110" s="31"/>
      <c r="OE110" s="31"/>
      <c r="OF110" s="31"/>
      <c r="OG110" s="31"/>
      <c r="OH110" s="31"/>
      <c r="OI110" s="31"/>
      <c r="OJ110" s="31"/>
      <c r="OK110" s="31"/>
      <c r="OL110" s="31"/>
      <c r="OM110" s="31"/>
      <c r="ON110" s="31"/>
      <c r="OO110" s="31"/>
      <c r="OP110" s="31"/>
      <c r="OQ110" s="31"/>
      <c r="OR110" s="31"/>
      <c r="OS110" s="31"/>
      <c r="OT110" s="31"/>
      <c r="OU110" s="31"/>
      <c r="OV110" s="31"/>
      <c r="OW110" s="31"/>
      <c r="OX110" s="31"/>
      <c r="OY110" s="31"/>
      <c r="OZ110" s="31"/>
      <c r="PA110" s="31"/>
      <c r="PB110" s="31"/>
      <c r="PC110" s="31"/>
      <c r="PD110" s="31"/>
      <c r="PE110" s="31"/>
      <c r="PF110" s="31"/>
      <c r="PG110" s="31"/>
      <c r="PH110" s="31"/>
      <c r="PI110" s="31"/>
      <c r="PJ110" s="31"/>
      <c r="PK110" s="31"/>
      <c r="PL110" s="31"/>
      <c r="PM110" s="31"/>
      <c r="PN110" s="31"/>
      <c r="PO110" s="31"/>
      <c r="PP110" s="31"/>
      <c r="PQ110" s="31"/>
      <c r="PR110" s="31"/>
      <c r="PS110" s="31"/>
      <c r="PT110" s="31"/>
      <c r="PU110" s="31"/>
      <c r="PV110" s="31"/>
      <c r="PW110" s="31"/>
      <c r="PX110" s="31"/>
      <c r="PY110" s="31"/>
      <c r="PZ110" s="31"/>
      <c r="QA110" s="31"/>
      <c r="QB110" s="31"/>
      <c r="QC110" s="31"/>
    </row>
    <row r="111" spans="1:445" x14ac:dyDescent="0.3">
      <c r="A111" s="37" t="s">
        <v>85</v>
      </c>
      <c r="B111" s="33" t="s">
        <v>48</v>
      </c>
      <c r="C111" s="33">
        <v>120</v>
      </c>
      <c r="D111" s="33" t="s">
        <v>68</v>
      </c>
      <c r="E111" s="33"/>
      <c r="F111" s="33">
        <v>1019</v>
      </c>
      <c r="G111" s="33"/>
      <c r="H111" s="33">
        <v>100</v>
      </c>
      <c r="I111" s="33">
        <v>117</v>
      </c>
      <c r="J111" s="33">
        <v>117</v>
      </c>
      <c r="K111" s="41">
        <v>117</v>
      </c>
      <c r="L111" s="33">
        <v>100</v>
      </c>
      <c r="M111" s="33">
        <v>117</v>
      </c>
      <c r="N111" s="33">
        <v>117</v>
      </c>
      <c r="O111" s="33">
        <v>117</v>
      </c>
      <c r="P111" s="33">
        <v>117</v>
      </c>
      <c r="Q111" s="33"/>
      <c r="R111" s="33"/>
      <c r="S111" s="33"/>
      <c r="T111" s="34">
        <f t="shared" si="5"/>
        <v>1019</v>
      </c>
      <c r="U111" s="34">
        <f t="shared" si="6"/>
        <v>0</v>
      </c>
      <c r="V111" s="35">
        <f t="shared" si="7"/>
        <v>1</v>
      </c>
      <c r="W111" s="13"/>
      <c r="X111" s="36" t="str">
        <f t="shared" si="8"/>
        <v/>
      </c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  <c r="BA111" s="31"/>
      <c r="BB111" s="31"/>
      <c r="BC111" s="31"/>
      <c r="BD111" s="31"/>
      <c r="BE111" s="31"/>
      <c r="BF111" s="31"/>
      <c r="BG111" s="31"/>
      <c r="BH111" s="31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  <c r="BS111" s="31"/>
      <c r="BT111" s="31"/>
      <c r="BU111" s="31"/>
      <c r="BV111" s="31"/>
      <c r="BW111" s="31"/>
      <c r="BX111" s="31"/>
      <c r="BY111" s="31"/>
      <c r="BZ111" s="31"/>
      <c r="CA111" s="31"/>
      <c r="CB111" s="31"/>
      <c r="CC111" s="31"/>
      <c r="CD111" s="31"/>
      <c r="CE111" s="31"/>
      <c r="CF111" s="31"/>
      <c r="CG111" s="31"/>
      <c r="CH111" s="31"/>
      <c r="CI111" s="31"/>
      <c r="CJ111" s="31"/>
      <c r="CK111" s="31"/>
      <c r="CL111" s="31"/>
      <c r="CM111" s="31"/>
      <c r="CN111" s="31"/>
      <c r="CO111" s="31"/>
      <c r="CP111" s="31"/>
      <c r="CQ111" s="31"/>
      <c r="CR111" s="31"/>
      <c r="CS111" s="31"/>
      <c r="CT111" s="31"/>
      <c r="CU111" s="31"/>
      <c r="CV111" s="31"/>
      <c r="CW111" s="31"/>
      <c r="CX111" s="31"/>
      <c r="CY111" s="31"/>
      <c r="CZ111" s="31"/>
      <c r="DA111" s="31"/>
      <c r="DB111" s="31"/>
      <c r="DC111" s="31"/>
      <c r="DD111" s="31"/>
      <c r="DE111" s="31"/>
      <c r="DF111" s="31"/>
      <c r="DG111" s="31"/>
      <c r="DH111" s="31"/>
      <c r="DI111" s="31"/>
      <c r="DJ111" s="31"/>
      <c r="DK111" s="31"/>
      <c r="DL111" s="31"/>
      <c r="DM111" s="31"/>
      <c r="DN111" s="31"/>
      <c r="DO111" s="31"/>
      <c r="DP111" s="31"/>
      <c r="DQ111" s="31"/>
      <c r="DR111" s="31"/>
      <c r="DS111" s="31"/>
      <c r="DT111" s="31"/>
      <c r="DU111" s="31"/>
      <c r="DV111" s="31"/>
      <c r="DW111" s="31"/>
      <c r="DX111" s="31"/>
      <c r="DY111" s="31"/>
      <c r="DZ111" s="31"/>
      <c r="EA111" s="31"/>
      <c r="EB111" s="31"/>
      <c r="EC111" s="31"/>
      <c r="ED111" s="31"/>
      <c r="EE111" s="31"/>
      <c r="EF111" s="31"/>
      <c r="EG111" s="31"/>
      <c r="EH111" s="31"/>
      <c r="EI111" s="31"/>
      <c r="EJ111" s="31"/>
      <c r="EK111" s="31"/>
      <c r="EL111" s="31"/>
      <c r="EM111" s="31"/>
      <c r="EN111" s="31"/>
      <c r="EO111" s="31"/>
      <c r="EP111" s="31"/>
      <c r="EQ111" s="31"/>
      <c r="ER111" s="31"/>
      <c r="ES111" s="31"/>
      <c r="ET111" s="31"/>
      <c r="EU111" s="31"/>
      <c r="EV111" s="31"/>
      <c r="EW111" s="31"/>
      <c r="EX111" s="31"/>
      <c r="EY111" s="31"/>
      <c r="EZ111" s="31"/>
      <c r="FA111" s="31"/>
      <c r="FB111" s="31"/>
      <c r="FC111" s="31"/>
      <c r="FD111" s="31"/>
      <c r="FE111" s="31"/>
      <c r="FF111" s="31"/>
      <c r="FG111" s="31"/>
      <c r="FH111" s="31"/>
      <c r="FI111" s="31"/>
      <c r="FJ111" s="31"/>
      <c r="FK111" s="31"/>
      <c r="FL111" s="31"/>
      <c r="FM111" s="31"/>
      <c r="FN111" s="31"/>
      <c r="FO111" s="31"/>
      <c r="FP111" s="31"/>
      <c r="FQ111" s="31"/>
      <c r="FR111" s="31"/>
      <c r="FS111" s="31"/>
      <c r="FT111" s="31"/>
      <c r="FU111" s="31"/>
      <c r="FV111" s="31"/>
      <c r="FW111" s="31"/>
      <c r="FX111" s="31"/>
      <c r="FY111" s="31"/>
      <c r="FZ111" s="31"/>
      <c r="GA111" s="31"/>
      <c r="GB111" s="31"/>
      <c r="GC111" s="31"/>
      <c r="GD111" s="31"/>
      <c r="GE111" s="31"/>
      <c r="GF111" s="31"/>
      <c r="GG111" s="31"/>
      <c r="GH111" s="31"/>
      <c r="GI111" s="31"/>
      <c r="GJ111" s="31"/>
      <c r="GK111" s="31"/>
      <c r="GL111" s="31"/>
      <c r="GM111" s="31"/>
      <c r="GN111" s="31"/>
      <c r="GO111" s="31"/>
      <c r="GP111" s="31"/>
      <c r="GQ111" s="31"/>
      <c r="GR111" s="31"/>
      <c r="GS111" s="31"/>
      <c r="GT111" s="31"/>
      <c r="GU111" s="31"/>
      <c r="GV111" s="31"/>
      <c r="GW111" s="31"/>
      <c r="GX111" s="31"/>
      <c r="GY111" s="31"/>
      <c r="GZ111" s="31"/>
      <c r="HA111" s="31"/>
      <c r="HB111" s="31"/>
      <c r="HC111" s="31"/>
      <c r="HD111" s="31"/>
      <c r="HE111" s="31"/>
      <c r="HF111" s="31"/>
      <c r="HG111" s="31"/>
      <c r="HH111" s="31"/>
      <c r="HI111" s="31"/>
      <c r="HJ111" s="31"/>
      <c r="HK111" s="31"/>
      <c r="HL111" s="31"/>
      <c r="HM111" s="31"/>
      <c r="HN111" s="31"/>
      <c r="HO111" s="31"/>
      <c r="HP111" s="31"/>
      <c r="HQ111" s="31"/>
      <c r="HR111" s="31"/>
      <c r="HS111" s="31"/>
      <c r="HT111" s="31"/>
      <c r="HU111" s="31"/>
      <c r="HV111" s="31"/>
      <c r="HW111" s="31"/>
      <c r="HX111" s="31"/>
      <c r="HY111" s="31"/>
      <c r="HZ111" s="31"/>
      <c r="IA111" s="31"/>
      <c r="IB111" s="31"/>
      <c r="IC111" s="31"/>
      <c r="ID111" s="31"/>
      <c r="IE111" s="31"/>
      <c r="IF111" s="31"/>
      <c r="IG111" s="31"/>
      <c r="IH111" s="31"/>
      <c r="II111" s="31"/>
      <c r="IJ111" s="31"/>
      <c r="IK111" s="31"/>
      <c r="IL111" s="31"/>
      <c r="IM111" s="31"/>
      <c r="IN111" s="31"/>
      <c r="IO111" s="31"/>
      <c r="IP111" s="31"/>
      <c r="IQ111" s="31"/>
      <c r="IR111" s="31"/>
      <c r="IS111" s="31"/>
      <c r="IT111" s="31"/>
      <c r="IU111" s="31"/>
      <c r="IV111" s="31"/>
      <c r="IW111" s="31"/>
      <c r="IX111" s="31"/>
      <c r="IY111" s="31"/>
      <c r="IZ111" s="31"/>
      <c r="JA111" s="31"/>
      <c r="JB111" s="31"/>
      <c r="JC111" s="31"/>
      <c r="JD111" s="31"/>
      <c r="JE111" s="31"/>
      <c r="JF111" s="31"/>
      <c r="JG111" s="31"/>
      <c r="JH111" s="31"/>
      <c r="JI111" s="31"/>
      <c r="JJ111" s="31"/>
      <c r="JK111" s="31"/>
      <c r="JL111" s="31"/>
      <c r="JM111" s="31"/>
      <c r="JN111" s="31"/>
      <c r="JO111" s="31"/>
      <c r="JP111" s="31"/>
      <c r="JQ111" s="31"/>
      <c r="JR111" s="31"/>
      <c r="JS111" s="31"/>
      <c r="JT111" s="31"/>
      <c r="JU111" s="31"/>
      <c r="JV111" s="31"/>
      <c r="JW111" s="31"/>
      <c r="JX111" s="31"/>
      <c r="JY111" s="31"/>
      <c r="JZ111" s="31"/>
      <c r="KA111" s="31"/>
      <c r="KB111" s="31"/>
      <c r="KC111" s="31"/>
      <c r="KD111" s="31"/>
      <c r="KE111" s="31"/>
      <c r="KF111" s="31"/>
      <c r="KG111" s="31"/>
      <c r="KH111" s="31"/>
      <c r="KI111" s="31"/>
      <c r="KJ111" s="31"/>
      <c r="KK111" s="31"/>
      <c r="KL111" s="31"/>
      <c r="KM111" s="31"/>
      <c r="KN111" s="31"/>
      <c r="KO111" s="31"/>
      <c r="KP111" s="31"/>
      <c r="KQ111" s="31"/>
      <c r="KR111" s="31"/>
      <c r="KS111" s="31"/>
      <c r="KT111" s="31"/>
      <c r="KU111" s="31"/>
      <c r="KV111" s="31"/>
      <c r="KW111" s="31"/>
      <c r="KX111" s="31"/>
      <c r="KY111" s="31"/>
      <c r="KZ111" s="31"/>
      <c r="LA111" s="31"/>
      <c r="LB111" s="31"/>
      <c r="LC111" s="31"/>
      <c r="LD111" s="31"/>
      <c r="LE111" s="31"/>
      <c r="LF111" s="31"/>
      <c r="LG111" s="31"/>
      <c r="LH111" s="31"/>
      <c r="LI111" s="31"/>
      <c r="LJ111" s="31"/>
      <c r="LK111" s="31"/>
      <c r="LL111" s="31"/>
      <c r="LM111" s="31"/>
      <c r="LN111" s="31"/>
      <c r="LO111" s="31"/>
      <c r="LP111" s="31"/>
      <c r="LQ111" s="31"/>
      <c r="LR111" s="31"/>
      <c r="LS111" s="31"/>
      <c r="LT111" s="31"/>
      <c r="LU111" s="31"/>
      <c r="LV111" s="31"/>
      <c r="LW111" s="31"/>
      <c r="LX111" s="31"/>
      <c r="LY111" s="31"/>
      <c r="LZ111" s="31"/>
      <c r="MA111" s="31"/>
      <c r="MB111" s="31"/>
      <c r="MC111" s="31"/>
      <c r="MD111" s="31"/>
      <c r="ME111" s="31"/>
      <c r="MF111" s="31"/>
      <c r="MG111" s="31"/>
      <c r="MH111" s="31"/>
      <c r="MI111" s="31"/>
      <c r="MJ111" s="31"/>
      <c r="MK111" s="31"/>
      <c r="ML111" s="31"/>
      <c r="MM111" s="31"/>
      <c r="MN111" s="31"/>
      <c r="MO111" s="31"/>
      <c r="MP111" s="31"/>
      <c r="MQ111" s="31"/>
      <c r="MR111" s="31"/>
      <c r="MS111" s="31"/>
      <c r="MT111" s="31"/>
      <c r="MU111" s="31"/>
      <c r="MV111" s="31"/>
      <c r="MW111" s="31"/>
      <c r="MX111" s="31"/>
      <c r="MY111" s="31"/>
      <c r="MZ111" s="31"/>
      <c r="NA111" s="31"/>
      <c r="NB111" s="31"/>
      <c r="NC111" s="31"/>
      <c r="ND111" s="31"/>
      <c r="NE111" s="31"/>
      <c r="NF111" s="31"/>
      <c r="NG111" s="31"/>
      <c r="NH111" s="31"/>
      <c r="NI111" s="31"/>
      <c r="NJ111" s="31"/>
      <c r="NK111" s="31"/>
      <c r="NL111" s="31"/>
      <c r="NM111" s="31"/>
      <c r="NN111" s="31"/>
      <c r="NO111" s="31"/>
      <c r="NP111" s="31"/>
      <c r="NQ111" s="31"/>
      <c r="NR111" s="31"/>
      <c r="NS111" s="31"/>
      <c r="NT111" s="31"/>
      <c r="NU111" s="31"/>
      <c r="NV111" s="31"/>
      <c r="NW111" s="31"/>
      <c r="NX111" s="31"/>
      <c r="NY111" s="31"/>
      <c r="NZ111" s="31"/>
      <c r="OA111" s="31"/>
      <c r="OB111" s="31"/>
      <c r="OC111" s="31"/>
      <c r="OD111" s="31"/>
      <c r="OE111" s="31"/>
      <c r="OF111" s="31"/>
      <c r="OG111" s="31"/>
      <c r="OH111" s="31"/>
      <c r="OI111" s="31"/>
      <c r="OJ111" s="31"/>
      <c r="OK111" s="31"/>
      <c r="OL111" s="31"/>
      <c r="OM111" s="31"/>
      <c r="ON111" s="31"/>
      <c r="OO111" s="31"/>
      <c r="OP111" s="31"/>
      <c r="OQ111" s="31"/>
      <c r="OR111" s="31"/>
      <c r="OS111" s="31"/>
      <c r="OT111" s="31"/>
      <c r="OU111" s="31"/>
      <c r="OV111" s="31"/>
      <c r="OW111" s="31"/>
      <c r="OX111" s="31"/>
      <c r="OY111" s="31"/>
      <c r="OZ111" s="31"/>
      <c r="PA111" s="31"/>
      <c r="PB111" s="31"/>
      <c r="PC111" s="31"/>
      <c r="PD111" s="31"/>
      <c r="PE111" s="31"/>
      <c r="PF111" s="31"/>
      <c r="PG111" s="31"/>
      <c r="PH111" s="31"/>
      <c r="PI111" s="31"/>
      <c r="PJ111" s="31"/>
      <c r="PK111" s="31"/>
      <c r="PL111" s="31"/>
      <c r="PM111" s="31"/>
      <c r="PN111" s="31"/>
      <c r="PO111" s="31"/>
      <c r="PP111" s="31"/>
      <c r="PQ111" s="31"/>
      <c r="PR111" s="31"/>
      <c r="PS111" s="31"/>
      <c r="PT111" s="31"/>
      <c r="PU111" s="31"/>
      <c r="PV111" s="31"/>
      <c r="PW111" s="31"/>
      <c r="PX111" s="31"/>
      <c r="PY111" s="31"/>
      <c r="PZ111" s="31"/>
      <c r="QA111" s="31"/>
      <c r="QB111" s="31"/>
      <c r="QC111" s="31"/>
    </row>
    <row r="112" spans="1:445" x14ac:dyDescent="0.3">
      <c r="A112" s="37" t="s">
        <v>86</v>
      </c>
      <c r="B112" s="33"/>
      <c r="C112" s="33">
        <v>80</v>
      </c>
      <c r="D112" s="33" t="s">
        <v>42</v>
      </c>
      <c r="E112" s="33"/>
      <c r="F112" s="33">
        <v>1197</v>
      </c>
      <c r="G112" s="33"/>
      <c r="H112" s="33">
        <v>100</v>
      </c>
      <c r="I112" s="33">
        <v>133</v>
      </c>
      <c r="J112" s="33">
        <v>133</v>
      </c>
      <c r="K112" s="41"/>
      <c r="L112" s="33"/>
      <c r="M112" s="33"/>
      <c r="N112" s="33"/>
      <c r="O112" s="33"/>
      <c r="P112" s="33"/>
      <c r="Q112" s="33"/>
      <c r="R112" s="33"/>
      <c r="S112" s="33"/>
      <c r="T112" s="34">
        <f t="shared" si="5"/>
        <v>366</v>
      </c>
      <c r="U112" s="34">
        <f t="shared" si="6"/>
        <v>0</v>
      </c>
      <c r="V112" s="35">
        <f t="shared" si="7"/>
        <v>1</v>
      </c>
      <c r="W112" s="13" t="s">
        <v>49</v>
      </c>
      <c r="X112" s="36">
        <f t="shared" si="8"/>
        <v>831</v>
      </c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  <c r="AZ112" s="31"/>
      <c r="BA112" s="31"/>
      <c r="BB112" s="31"/>
      <c r="BC112" s="31"/>
      <c r="BD112" s="31"/>
      <c r="BE112" s="31"/>
      <c r="BF112" s="31"/>
      <c r="BG112" s="31"/>
      <c r="BH112" s="31"/>
      <c r="BI112" s="31"/>
      <c r="BJ112" s="31"/>
      <c r="BK112" s="31"/>
      <c r="BL112" s="31"/>
      <c r="BM112" s="31"/>
      <c r="BN112" s="31"/>
      <c r="BO112" s="31"/>
      <c r="BP112" s="31"/>
      <c r="BQ112" s="31"/>
      <c r="BR112" s="31"/>
      <c r="BS112" s="31"/>
      <c r="BT112" s="31"/>
      <c r="BU112" s="31"/>
      <c r="BV112" s="31"/>
      <c r="BW112" s="31"/>
      <c r="BX112" s="31"/>
      <c r="BY112" s="31"/>
      <c r="BZ112" s="31"/>
      <c r="CA112" s="31"/>
      <c r="CB112" s="31"/>
      <c r="CC112" s="31"/>
      <c r="CD112" s="31"/>
      <c r="CE112" s="31"/>
      <c r="CF112" s="31"/>
      <c r="CG112" s="31"/>
      <c r="CH112" s="31"/>
      <c r="CI112" s="31"/>
      <c r="CJ112" s="31"/>
      <c r="CK112" s="31"/>
      <c r="CL112" s="31"/>
      <c r="CM112" s="31"/>
      <c r="CN112" s="31"/>
      <c r="CO112" s="31"/>
      <c r="CP112" s="31"/>
      <c r="CQ112" s="31"/>
      <c r="CR112" s="31"/>
      <c r="CS112" s="31"/>
      <c r="CT112" s="31"/>
      <c r="CU112" s="31"/>
      <c r="CV112" s="31"/>
      <c r="CW112" s="31"/>
      <c r="CX112" s="31"/>
      <c r="CY112" s="31"/>
      <c r="CZ112" s="31"/>
      <c r="DA112" s="31"/>
      <c r="DB112" s="31"/>
      <c r="DC112" s="31"/>
      <c r="DD112" s="31"/>
      <c r="DE112" s="31"/>
      <c r="DF112" s="31"/>
      <c r="DG112" s="31"/>
      <c r="DH112" s="31"/>
      <c r="DI112" s="31"/>
      <c r="DJ112" s="31"/>
      <c r="DK112" s="31"/>
      <c r="DL112" s="31"/>
      <c r="DM112" s="31"/>
      <c r="DN112" s="31"/>
      <c r="DO112" s="31"/>
      <c r="DP112" s="31"/>
      <c r="DQ112" s="31"/>
      <c r="DR112" s="31"/>
      <c r="DS112" s="31"/>
      <c r="DT112" s="31"/>
      <c r="DU112" s="31"/>
      <c r="DV112" s="31"/>
      <c r="DW112" s="31"/>
      <c r="DX112" s="31"/>
      <c r="DY112" s="31"/>
      <c r="DZ112" s="31"/>
      <c r="EA112" s="31"/>
      <c r="EB112" s="31"/>
      <c r="EC112" s="31"/>
      <c r="ED112" s="31"/>
      <c r="EE112" s="31"/>
      <c r="EF112" s="31"/>
      <c r="EG112" s="31"/>
      <c r="EH112" s="31"/>
      <c r="EI112" s="31"/>
      <c r="EJ112" s="31"/>
      <c r="EK112" s="31"/>
      <c r="EL112" s="31"/>
      <c r="EM112" s="31"/>
      <c r="EN112" s="31"/>
      <c r="EO112" s="31"/>
      <c r="EP112" s="31"/>
      <c r="EQ112" s="31"/>
      <c r="ER112" s="31"/>
      <c r="ES112" s="31"/>
      <c r="ET112" s="31"/>
      <c r="EU112" s="31"/>
      <c r="EV112" s="31"/>
      <c r="EW112" s="31"/>
      <c r="EX112" s="31"/>
      <c r="EY112" s="31"/>
      <c r="EZ112" s="31"/>
      <c r="FA112" s="31"/>
      <c r="FB112" s="31"/>
      <c r="FC112" s="31"/>
      <c r="FD112" s="31"/>
      <c r="FE112" s="31"/>
      <c r="FF112" s="31"/>
      <c r="FG112" s="31"/>
      <c r="FH112" s="31"/>
      <c r="FI112" s="31"/>
      <c r="FJ112" s="31"/>
      <c r="FK112" s="31"/>
      <c r="FL112" s="31"/>
      <c r="FM112" s="31"/>
      <c r="FN112" s="31"/>
      <c r="FO112" s="31"/>
      <c r="FP112" s="31"/>
      <c r="FQ112" s="31"/>
      <c r="FR112" s="31"/>
      <c r="FS112" s="31"/>
      <c r="FT112" s="31"/>
      <c r="FU112" s="31"/>
      <c r="FV112" s="31"/>
      <c r="FW112" s="31"/>
      <c r="FX112" s="31"/>
      <c r="FY112" s="31"/>
      <c r="FZ112" s="31"/>
      <c r="GA112" s="31"/>
      <c r="GB112" s="31"/>
      <c r="GC112" s="31"/>
      <c r="GD112" s="31"/>
      <c r="GE112" s="31"/>
      <c r="GF112" s="31"/>
      <c r="GG112" s="31"/>
      <c r="GH112" s="31"/>
      <c r="GI112" s="31"/>
      <c r="GJ112" s="31"/>
      <c r="GK112" s="31"/>
      <c r="GL112" s="31"/>
      <c r="GM112" s="31"/>
      <c r="GN112" s="31"/>
      <c r="GO112" s="31"/>
      <c r="GP112" s="31"/>
      <c r="GQ112" s="31"/>
      <c r="GR112" s="31"/>
      <c r="GS112" s="31"/>
      <c r="GT112" s="31"/>
      <c r="GU112" s="31"/>
      <c r="GV112" s="31"/>
      <c r="GW112" s="31"/>
      <c r="GX112" s="31"/>
      <c r="GY112" s="31"/>
      <c r="GZ112" s="31"/>
      <c r="HA112" s="31"/>
      <c r="HB112" s="31"/>
      <c r="HC112" s="31"/>
      <c r="HD112" s="31"/>
      <c r="HE112" s="31"/>
      <c r="HF112" s="31"/>
      <c r="HG112" s="31"/>
      <c r="HH112" s="31"/>
      <c r="HI112" s="31"/>
      <c r="HJ112" s="31"/>
      <c r="HK112" s="31"/>
      <c r="HL112" s="31"/>
      <c r="HM112" s="31"/>
      <c r="HN112" s="31"/>
      <c r="HO112" s="31"/>
      <c r="HP112" s="31"/>
      <c r="HQ112" s="31"/>
      <c r="HR112" s="31"/>
      <c r="HS112" s="31"/>
      <c r="HT112" s="31"/>
      <c r="HU112" s="31"/>
      <c r="HV112" s="31"/>
      <c r="HW112" s="31"/>
      <c r="HX112" s="31"/>
      <c r="HY112" s="31"/>
      <c r="HZ112" s="31"/>
      <c r="IA112" s="31"/>
      <c r="IB112" s="31"/>
      <c r="IC112" s="31"/>
      <c r="ID112" s="31"/>
      <c r="IE112" s="31"/>
      <c r="IF112" s="31"/>
      <c r="IG112" s="31"/>
      <c r="IH112" s="31"/>
      <c r="II112" s="31"/>
      <c r="IJ112" s="31"/>
      <c r="IK112" s="31"/>
      <c r="IL112" s="31"/>
      <c r="IM112" s="31"/>
      <c r="IN112" s="31"/>
      <c r="IO112" s="31"/>
      <c r="IP112" s="31"/>
      <c r="IQ112" s="31"/>
      <c r="IR112" s="31"/>
      <c r="IS112" s="31"/>
      <c r="IT112" s="31"/>
      <c r="IU112" s="31"/>
      <c r="IV112" s="31"/>
      <c r="IW112" s="31"/>
      <c r="IX112" s="31"/>
      <c r="IY112" s="31"/>
      <c r="IZ112" s="31"/>
      <c r="JA112" s="31"/>
      <c r="JB112" s="31"/>
      <c r="JC112" s="31"/>
      <c r="JD112" s="31"/>
      <c r="JE112" s="31"/>
      <c r="JF112" s="31"/>
      <c r="JG112" s="31"/>
      <c r="JH112" s="31"/>
      <c r="JI112" s="31"/>
      <c r="JJ112" s="31"/>
      <c r="JK112" s="31"/>
      <c r="JL112" s="31"/>
      <c r="JM112" s="31"/>
      <c r="JN112" s="31"/>
      <c r="JO112" s="31"/>
      <c r="JP112" s="31"/>
      <c r="JQ112" s="31"/>
      <c r="JR112" s="31"/>
      <c r="JS112" s="31"/>
      <c r="JT112" s="31"/>
      <c r="JU112" s="31"/>
      <c r="JV112" s="31"/>
      <c r="JW112" s="31"/>
      <c r="JX112" s="31"/>
      <c r="JY112" s="31"/>
      <c r="JZ112" s="31"/>
      <c r="KA112" s="31"/>
      <c r="KB112" s="31"/>
      <c r="KC112" s="31"/>
      <c r="KD112" s="31"/>
      <c r="KE112" s="31"/>
      <c r="KF112" s="31"/>
      <c r="KG112" s="31"/>
      <c r="KH112" s="31"/>
      <c r="KI112" s="31"/>
      <c r="KJ112" s="31"/>
      <c r="KK112" s="31"/>
      <c r="KL112" s="31"/>
      <c r="KM112" s="31"/>
      <c r="KN112" s="31"/>
      <c r="KO112" s="31"/>
      <c r="KP112" s="31"/>
      <c r="KQ112" s="31"/>
      <c r="KR112" s="31"/>
      <c r="KS112" s="31"/>
      <c r="KT112" s="31"/>
      <c r="KU112" s="31"/>
      <c r="KV112" s="31"/>
      <c r="KW112" s="31"/>
      <c r="KX112" s="31"/>
      <c r="KY112" s="31"/>
      <c r="KZ112" s="31"/>
      <c r="LA112" s="31"/>
      <c r="LB112" s="31"/>
      <c r="LC112" s="31"/>
      <c r="LD112" s="31"/>
      <c r="LE112" s="31"/>
      <c r="LF112" s="31"/>
      <c r="LG112" s="31"/>
      <c r="LH112" s="31"/>
      <c r="LI112" s="31"/>
      <c r="LJ112" s="31"/>
      <c r="LK112" s="31"/>
      <c r="LL112" s="31"/>
      <c r="LM112" s="31"/>
      <c r="LN112" s="31"/>
      <c r="LO112" s="31"/>
      <c r="LP112" s="31"/>
      <c r="LQ112" s="31"/>
      <c r="LR112" s="31"/>
      <c r="LS112" s="31"/>
      <c r="LT112" s="31"/>
      <c r="LU112" s="31"/>
      <c r="LV112" s="31"/>
      <c r="LW112" s="31"/>
      <c r="LX112" s="31"/>
      <c r="LY112" s="31"/>
      <c r="LZ112" s="31"/>
      <c r="MA112" s="31"/>
      <c r="MB112" s="31"/>
      <c r="MC112" s="31"/>
      <c r="MD112" s="31"/>
      <c r="ME112" s="31"/>
      <c r="MF112" s="31"/>
      <c r="MG112" s="31"/>
      <c r="MH112" s="31"/>
      <c r="MI112" s="31"/>
      <c r="MJ112" s="31"/>
      <c r="MK112" s="31"/>
      <c r="ML112" s="31"/>
      <c r="MM112" s="31"/>
      <c r="MN112" s="31"/>
      <c r="MO112" s="31"/>
      <c r="MP112" s="31"/>
      <c r="MQ112" s="31"/>
      <c r="MR112" s="31"/>
      <c r="MS112" s="31"/>
      <c r="MT112" s="31"/>
      <c r="MU112" s="31"/>
      <c r="MV112" s="31"/>
      <c r="MW112" s="31"/>
      <c r="MX112" s="31"/>
      <c r="MY112" s="31"/>
      <c r="MZ112" s="31"/>
      <c r="NA112" s="31"/>
      <c r="NB112" s="31"/>
      <c r="NC112" s="31"/>
      <c r="ND112" s="31"/>
      <c r="NE112" s="31"/>
      <c r="NF112" s="31"/>
      <c r="NG112" s="31"/>
      <c r="NH112" s="31"/>
      <c r="NI112" s="31"/>
      <c r="NJ112" s="31"/>
      <c r="NK112" s="31"/>
      <c r="NL112" s="31"/>
      <c r="NM112" s="31"/>
      <c r="NN112" s="31"/>
      <c r="NO112" s="31"/>
      <c r="NP112" s="31"/>
      <c r="NQ112" s="31"/>
      <c r="NR112" s="31"/>
      <c r="NS112" s="31"/>
      <c r="NT112" s="31"/>
      <c r="NU112" s="31"/>
      <c r="NV112" s="31"/>
      <c r="NW112" s="31"/>
      <c r="NX112" s="31"/>
      <c r="NY112" s="31"/>
      <c r="NZ112" s="31"/>
      <c r="OA112" s="31"/>
      <c r="OB112" s="31"/>
      <c r="OC112" s="31"/>
      <c r="OD112" s="31"/>
      <c r="OE112" s="31"/>
      <c r="OF112" s="31"/>
      <c r="OG112" s="31"/>
      <c r="OH112" s="31"/>
      <c r="OI112" s="31"/>
      <c r="OJ112" s="31"/>
      <c r="OK112" s="31"/>
      <c r="OL112" s="31"/>
      <c r="OM112" s="31"/>
      <c r="ON112" s="31"/>
      <c r="OO112" s="31"/>
      <c r="OP112" s="31"/>
      <c r="OQ112" s="31"/>
      <c r="OR112" s="31"/>
      <c r="OS112" s="31"/>
      <c r="OT112" s="31"/>
      <c r="OU112" s="31"/>
      <c r="OV112" s="31"/>
      <c r="OW112" s="31"/>
      <c r="OX112" s="31"/>
      <c r="OY112" s="31"/>
      <c r="OZ112" s="31"/>
      <c r="PA112" s="31"/>
      <c r="PB112" s="31"/>
      <c r="PC112" s="31"/>
      <c r="PD112" s="31"/>
      <c r="PE112" s="31"/>
      <c r="PF112" s="31"/>
      <c r="PG112" s="31"/>
      <c r="PH112" s="31"/>
      <c r="PI112" s="31"/>
      <c r="PJ112" s="31"/>
      <c r="PK112" s="31"/>
      <c r="PL112" s="31"/>
      <c r="PM112" s="31"/>
      <c r="PN112" s="31"/>
      <c r="PO112" s="31"/>
      <c r="PP112" s="31"/>
      <c r="PQ112" s="31"/>
      <c r="PR112" s="31"/>
      <c r="PS112" s="31"/>
      <c r="PT112" s="31"/>
      <c r="PU112" s="31"/>
      <c r="PV112" s="31"/>
      <c r="PW112" s="31"/>
      <c r="PX112" s="31"/>
      <c r="PY112" s="31"/>
      <c r="PZ112" s="31"/>
      <c r="QA112" s="31"/>
      <c r="QB112" s="31"/>
      <c r="QC112" s="31"/>
    </row>
    <row r="113" spans="1:445" x14ac:dyDescent="0.3">
      <c r="A113" s="37" t="s">
        <v>955</v>
      </c>
      <c r="B113" s="33" t="s">
        <v>49</v>
      </c>
      <c r="C113" s="33"/>
      <c r="D113" s="33" t="s">
        <v>67</v>
      </c>
      <c r="E113" s="33"/>
      <c r="F113" s="33">
        <v>655</v>
      </c>
      <c r="G113" s="33">
        <v>55</v>
      </c>
      <c r="H113" s="33"/>
      <c r="I113" s="33"/>
      <c r="J113" s="33"/>
      <c r="K113" s="33"/>
      <c r="L113" s="33"/>
      <c r="M113" s="33"/>
      <c r="N113" s="33"/>
      <c r="O113" s="41"/>
      <c r="P113" s="33"/>
      <c r="Q113" s="33"/>
      <c r="R113" s="33"/>
      <c r="S113" s="33"/>
      <c r="T113" s="34">
        <f t="shared" si="5"/>
        <v>55</v>
      </c>
      <c r="U113" s="34">
        <f t="shared" si="6"/>
        <v>0</v>
      </c>
      <c r="V113" s="35">
        <f t="shared" si="7"/>
        <v>1</v>
      </c>
      <c r="W113" s="13" t="s">
        <v>49</v>
      </c>
      <c r="X113" s="36">
        <f t="shared" si="8"/>
        <v>600</v>
      </c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  <c r="AZ113" s="31"/>
      <c r="BA113" s="31"/>
      <c r="BB113" s="31"/>
      <c r="BC113" s="31"/>
      <c r="BD113" s="31"/>
      <c r="BE113" s="31"/>
      <c r="BF113" s="31"/>
      <c r="BG113" s="31"/>
      <c r="BH113" s="31"/>
      <c r="BI113" s="31"/>
      <c r="BJ113" s="31"/>
      <c r="BK113" s="31"/>
      <c r="BL113" s="31"/>
      <c r="BM113" s="31"/>
      <c r="BN113" s="31"/>
      <c r="BO113" s="31"/>
      <c r="BP113" s="31"/>
      <c r="BQ113" s="31"/>
      <c r="BR113" s="31"/>
      <c r="BS113" s="31"/>
      <c r="BT113" s="31"/>
      <c r="BU113" s="31"/>
      <c r="BV113" s="31"/>
      <c r="BW113" s="31"/>
      <c r="BX113" s="31"/>
      <c r="BY113" s="31"/>
      <c r="BZ113" s="31"/>
      <c r="CA113" s="31"/>
      <c r="CB113" s="31"/>
      <c r="CC113" s="31"/>
      <c r="CD113" s="31"/>
      <c r="CE113" s="31"/>
      <c r="CF113" s="31"/>
      <c r="CG113" s="31"/>
      <c r="CH113" s="31"/>
      <c r="CI113" s="31"/>
      <c r="CJ113" s="31"/>
      <c r="CK113" s="31"/>
      <c r="CL113" s="31"/>
      <c r="CM113" s="31"/>
      <c r="CN113" s="31"/>
      <c r="CO113" s="31"/>
      <c r="CP113" s="31"/>
      <c r="CQ113" s="31"/>
      <c r="CR113" s="31"/>
      <c r="CS113" s="31"/>
      <c r="CT113" s="31"/>
      <c r="CU113" s="31"/>
      <c r="CV113" s="31"/>
      <c r="CW113" s="31"/>
      <c r="CX113" s="31"/>
      <c r="CY113" s="31"/>
      <c r="CZ113" s="31"/>
      <c r="DA113" s="31"/>
      <c r="DB113" s="31"/>
      <c r="DC113" s="31"/>
      <c r="DD113" s="31"/>
      <c r="DE113" s="31"/>
      <c r="DF113" s="31"/>
      <c r="DG113" s="31"/>
      <c r="DH113" s="31"/>
      <c r="DI113" s="31"/>
      <c r="DJ113" s="31"/>
      <c r="DK113" s="31"/>
      <c r="DL113" s="31"/>
      <c r="DM113" s="31"/>
      <c r="DN113" s="31"/>
      <c r="DO113" s="31"/>
      <c r="DP113" s="31"/>
      <c r="DQ113" s="31"/>
      <c r="DR113" s="31"/>
      <c r="DS113" s="31"/>
      <c r="DT113" s="31"/>
      <c r="DU113" s="31"/>
      <c r="DV113" s="31"/>
      <c r="DW113" s="31"/>
      <c r="DX113" s="31"/>
      <c r="DY113" s="31"/>
      <c r="DZ113" s="31"/>
      <c r="EA113" s="31"/>
      <c r="EB113" s="31"/>
      <c r="EC113" s="31"/>
      <c r="ED113" s="31"/>
      <c r="EE113" s="31"/>
      <c r="EF113" s="31"/>
      <c r="EG113" s="31"/>
      <c r="EH113" s="31"/>
      <c r="EI113" s="31"/>
      <c r="EJ113" s="31"/>
      <c r="EK113" s="31"/>
      <c r="EL113" s="31"/>
      <c r="EM113" s="31"/>
      <c r="EN113" s="31"/>
      <c r="EO113" s="31"/>
      <c r="EP113" s="31"/>
      <c r="EQ113" s="31"/>
      <c r="ER113" s="31"/>
      <c r="ES113" s="31"/>
      <c r="ET113" s="31"/>
      <c r="EU113" s="31"/>
      <c r="EV113" s="31"/>
      <c r="EW113" s="31"/>
      <c r="EX113" s="31"/>
      <c r="EY113" s="31"/>
      <c r="EZ113" s="31"/>
      <c r="FA113" s="31"/>
      <c r="FB113" s="31"/>
      <c r="FC113" s="31"/>
      <c r="FD113" s="31"/>
      <c r="FE113" s="31"/>
      <c r="FF113" s="31"/>
      <c r="FG113" s="31"/>
      <c r="FH113" s="31"/>
      <c r="FI113" s="31"/>
      <c r="FJ113" s="31"/>
      <c r="FK113" s="31"/>
      <c r="FL113" s="31"/>
      <c r="FM113" s="31"/>
      <c r="FN113" s="31"/>
      <c r="FO113" s="31"/>
      <c r="FP113" s="31"/>
      <c r="FQ113" s="31"/>
      <c r="FR113" s="31"/>
      <c r="FS113" s="31"/>
      <c r="FT113" s="31"/>
      <c r="FU113" s="31"/>
      <c r="FV113" s="31"/>
      <c r="FW113" s="31"/>
      <c r="FX113" s="31"/>
      <c r="FY113" s="31"/>
      <c r="FZ113" s="31"/>
      <c r="GA113" s="31"/>
      <c r="GB113" s="31"/>
      <c r="GC113" s="31"/>
      <c r="GD113" s="31"/>
      <c r="GE113" s="31"/>
      <c r="GF113" s="31"/>
      <c r="GG113" s="31"/>
      <c r="GH113" s="31"/>
      <c r="GI113" s="31"/>
      <c r="GJ113" s="31"/>
      <c r="GK113" s="31"/>
      <c r="GL113" s="31"/>
      <c r="GM113" s="31"/>
      <c r="GN113" s="31"/>
      <c r="GO113" s="31"/>
      <c r="GP113" s="31"/>
      <c r="GQ113" s="31"/>
      <c r="GR113" s="31"/>
      <c r="GS113" s="31"/>
      <c r="GT113" s="31"/>
      <c r="GU113" s="31"/>
      <c r="GV113" s="31"/>
      <c r="GW113" s="31"/>
      <c r="GX113" s="31"/>
      <c r="GY113" s="31"/>
      <c r="GZ113" s="31"/>
      <c r="HA113" s="31"/>
      <c r="HB113" s="31"/>
      <c r="HC113" s="31"/>
      <c r="HD113" s="31"/>
      <c r="HE113" s="31"/>
      <c r="HF113" s="31"/>
      <c r="HG113" s="31"/>
      <c r="HH113" s="31"/>
      <c r="HI113" s="31"/>
      <c r="HJ113" s="31"/>
      <c r="HK113" s="31"/>
      <c r="HL113" s="31"/>
      <c r="HM113" s="31"/>
      <c r="HN113" s="31"/>
      <c r="HO113" s="31"/>
      <c r="HP113" s="31"/>
      <c r="HQ113" s="31"/>
      <c r="HR113" s="31"/>
      <c r="HS113" s="31"/>
      <c r="HT113" s="31"/>
      <c r="HU113" s="31"/>
      <c r="HV113" s="31"/>
      <c r="HW113" s="31"/>
      <c r="HX113" s="31"/>
      <c r="HY113" s="31"/>
      <c r="HZ113" s="31"/>
      <c r="IA113" s="31"/>
      <c r="IB113" s="31"/>
      <c r="IC113" s="31"/>
      <c r="ID113" s="31"/>
      <c r="IE113" s="31"/>
      <c r="IF113" s="31"/>
      <c r="IG113" s="31"/>
      <c r="IH113" s="31"/>
      <c r="II113" s="31"/>
      <c r="IJ113" s="31"/>
      <c r="IK113" s="31"/>
      <c r="IL113" s="31"/>
      <c r="IM113" s="31"/>
      <c r="IN113" s="31"/>
      <c r="IO113" s="31"/>
      <c r="IP113" s="31"/>
      <c r="IQ113" s="31"/>
      <c r="IR113" s="31"/>
      <c r="IS113" s="31"/>
      <c r="IT113" s="31"/>
      <c r="IU113" s="31"/>
      <c r="IV113" s="31"/>
      <c r="IW113" s="31"/>
      <c r="IX113" s="31"/>
      <c r="IY113" s="31"/>
      <c r="IZ113" s="31"/>
      <c r="JA113" s="31"/>
      <c r="JB113" s="31"/>
      <c r="JC113" s="31"/>
      <c r="JD113" s="31"/>
      <c r="JE113" s="31"/>
      <c r="JF113" s="31"/>
      <c r="JG113" s="31"/>
      <c r="JH113" s="31"/>
      <c r="JI113" s="31"/>
      <c r="JJ113" s="31"/>
      <c r="JK113" s="31"/>
      <c r="JL113" s="31"/>
      <c r="JM113" s="31"/>
      <c r="JN113" s="31"/>
      <c r="JO113" s="31"/>
      <c r="JP113" s="31"/>
      <c r="JQ113" s="31"/>
      <c r="JR113" s="31"/>
      <c r="JS113" s="31"/>
      <c r="JT113" s="31"/>
      <c r="JU113" s="31"/>
      <c r="JV113" s="31"/>
      <c r="JW113" s="31"/>
      <c r="JX113" s="31"/>
      <c r="JY113" s="31"/>
      <c r="JZ113" s="31"/>
      <c r="KA113" s="31"/>
      <c r="KB113" s="31"/>
      <c r="KC113" s="31"/>
      <c r="KD113" s="31"/>
      <c r="KE113" s="31"/>
      <c r="KF113" s="31"/>
      <c r="KG113" s="31"/>
      <c r="KH113" s="31"/>
      <c r="KI113" s="31"/>
      <c r="KJ113" s="31"/>
      <c r="KK113" s="31"/>
      <c r="KL113" s="31"/>
      <c r="KM113" s="31"/>
      <c r="KN113" s="31"/>
      <c r="KO113" s="31"/>
      <c r="KP113" s="31"/>
      <c r="KQ113" s="31"/>
      <c r="KR113" s="31"/>
      <c r="KS113" s="31"/>
      <c r="KT113" s="31"/>
      <c r="KU113" s="31"/>
      <c r="KV113" s="31"/>
      <c r="KW113" s="31"/>
      <c r="KX113" s="31"/>
      <c r="KY113" s="31"/>
      <c r="KZ113" s="31"/>
      <c r="LA113" s="31"/>
      <c r="LB113" s="31"/>
      <c r="LC113" s="31"/>
      <c r="LD113" s="31"/>
      <c r="LE113" s="31"/>
      <c r="LF113" s="31"/>
      <c r="LG113" s="31"/>
      <c r="LH113" s="31"/>
      <c r="LI113" s="31"/>
      <c r="LJ113" s="31"/>
      <c r="LK113" s="31"/>
      <c r="LL113" s="31"/>
      <c r="LM113" s="31"/>
      <c r="LN113" s="31"/>
      <c r="LO113" s="31"/>
      <c r="LP113" s="31"/>
      <c r="LQ113" s="31"/>
      <c r="LR113" s="31"/>
      <c r="LS113" s="31"/>
      <c r="LT113" s="31"/>
      <c r="LU113" s="31"/>
      <c r="LV113" s="31"/>
      <c r="LW113" s="31"/>
      <c r="LX113" s="31"/>
      <c r="LY113" s="31"/>
      <c r="LZ113" s="31"/>
      <c r="MA113" s="31"/>
      <c r="MB113" s="31"/>
      <c r="MC113" s="31"/>
      <c r="MD113" s="31"/>
      <c r="ME113" s="31"/>
      <c r="MF113" s="31"/>
      <c r="MG113" s="31"/>
      <c r="MH113" s="31"/>
      <c r="MI113" s="31"/>
      <c r="MJ113" s="31"/>
      <c r="MK113" s="31"/>
      <c r="ML113" s="31"/>
      <c r="MM113" s="31"/>
      <c r="MN113" s="31"/>
      <c r="MO113" s="31"/>
      <c r="MP113" s="31"/>
      <c r="MQ113" s="31"/>
      <c r="MR113" s="31"/>
      <c r="MS113" s="31"/>
      <c r="MT113" s="31"/>
      <c r="MU113" s="31"/>
      <c r="MV113" s="31"/>
      <c r="MW113" s="31"/>
      <c r="MX113" s="31"/>
      <c r="MY113" s="31"/>
      <c r="MZ113" s="31"/>
      <c r="NA113" s="31"/>
      <c r="NB113" s="31"/>
      <c r="NC113" s="31"/>
      <c r="ND113" s="31"/>
      <c r="NE113" s="31"/>
      <c r="NF113" s="31"/>
      <c r="NG113" s="31"/>
      <c r="NH113" s="31"/>
      <c r="NI113" s="31"/>
      <c r="NJ113" s="31"/>
      <c r="NK113" s="31"/>
      <c r="NL113" s="31"/>
      <c r="NM113" s="31"/>
      <c r="NN113" s="31"/>
      <c r="NO113" s="31"/>
      <c r="NP113" s="31"/>
      <c r="NQ113" s="31"/>
      <c r="NR113" s="31"/>
      <c r="NS113" s="31"/>
      <c r="NT113" s="31"/>
      <c r="NU113" s="31"/>
      <c r="NV113" s="31"/>
      <c r="NW113" s="31"/>
      <c r="NX113" s="31"/>
      <c r="NY113" s="31"/>
      <c r="NZ113" s="31"/>
      <c r="OA113" s="31"/>
      <c r="OB113" s="31"/>
      <c r="OC113" s="31"/>
      <c r="OD113" s="31"/>
      <c r="OE113" s="31"/>
      <c r="OF113" s="31"/>
      <c r="OG113" s="31"/>
      <c r="OH113" s="31"/>
      <c r="OI113" s="31"/>
      <c r="OJ113" s="31"/>
      <c r="OK113" s="31"/>
      <c r="OL113" s="31"/>
      <c r="OM113" s="31"/>
      <c r="ON113" s="31"/>
      <c r="OO113" s="31"/>
      <c r="OP113" s="31"/>
      <c r="OQ113" s="31"/>
      <c r="OR113" s="31"/>
      <c r="OS113" s="31"/>
      <c r="OT113" s="31"/>
      <c r="OU113" s="31"/>
      <c r="OV113" s="31"/>
      <c r="OW113" s="31"/>
      <c r="OX113" s="31"/>
      <c r="OY113" s="31"/>
      <c r="OZ113" s="31"/>
      <c r="PA113" s="31"/>
      <c r="PB113" s="31"/>
      <c r="PC113" s="31"/>
      <c r="PD113" s="31"/>
      <c r="PE113" s="31"/>
      <c r="PF113" s="31"/>
      <c r="PG113" s="31"/>
      <c r="PH113" s="31"/>
      <c r="PI113" s="31"/>
      <c r="PJ113" s="31"/>
      <c r="PK113" s="31"/>
      <c r="PL113" s="31"/>
      <c r="PM113" s="31"/>
      <c r="PN113" s="31"/>
      <c r="PO113" s="31"/>
      <c r="PP113" s="31"/>
      <c r="PQ113" s="31"/>
      <c r="PR113" s="31"/>
      <c r="PS113" s="31"/>
      <c r="PT113" s="31"/>
      <c r="PU113" s="31"/>
      <c r="PV113" s="31"/>
      <c r="PW113" s="31"/>
      <c r="PX113" s="31"/>
      <c r="PY113" s="31"/>
      <c r="PZ113" s="31"/>
      <c r="QA113" s="31"/>
      <c r="QB113" s="31"/>
      <c r="QC113" s="31"/>
    </row>
    <row r="114" spans="1:445" x14ac:dyDescent="0.3">
      <c r="A114" s="37" t="s">
        <v>195</v>
      </c>
      <c r="B114" s="33" t="s">
        <v>49</v>
      </c>
      <c r="C114" s="33">
        <v>35</v>
      </c>
      <c r="D114" s="33" t="s">
        <v>63</v>
      </c>
      <c r="E114" s="33"/>
      <c r="F114" s="33">
        <v>250</v>
      </c>
      <c r="G114" s="33">
        <v>50</v>
      </c>
      <c r="H114" s="33"/>
      <c r="I114" s="33">
        <v>25</v>
      </c>
      <c r="J114" s="33">
        <v>25</v>
      </c>
      <c r="K114" s="38">
        <v>25</v>
      </c>
      <c r="L114" s="33">
        <v>25</v>
      </c>
      <c r="M114" s="33">
        <v>25</v>
      </c>
      <c r="N114" s="33">
        <v>25</v>
      </c>
      <c r="O114" s="33">
        <v>25</v>
      </c>
      <c r="P114" s="33">
        <v>25</v>
      </c>
      <c r="Q114" s="33"/>
      <c r="R114" s="33"/>
      <c r="S114" s="33"/>
      <c r="T114" s="34">
        <f t="shared" si="5"/>
        <v>250</v>
      </c>
      <c r="U114" s="34">
        <f t="shared" si="6"/>
        <v>0</v>
      </c>
      <c r="V114" s="35">
        <f t="shared" si="7"/>
        <v>1</v>
      </c>
      <c r="W114" s="13"/>
      <c r="X114" s="36" t="str">
        <f t="shared" si="8"/>
        <v/>
      </c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  <c r="AZ114" s="31"/>
      <c r="BA114" s="31"/>
      <c r="BB114" s="31"/>
      <c r="BC114" s="31"/>
      <c r="BD114" s="31"/>
      <c r="BE114" s="31"/>
      <c r="BF114" s="31"/>
      <c r="BG114" s="31"/>
      <c r="BH114" s="31"/>
      <c r="BI114" s="31"/>
      <c r="BJ114" s="31"/>
      <c r="BK114" s="31"/>
      <c r="BL114" s="31"/>
      <c r="BM114" s="31"/>
      <c r="BN114" s="31"/>
      <c r="BO114" s="31"/>
      <c r="BP114" s="31"/>
      <c r="BQ114" s="31"/>
      <c r="BR114" s="31"/>
      <c r="BS114" s="31"/>
      <c r="BT114" s="31"/>
      <c r="BU114" s="31"/>
      <c r="BV114" s="31"/>
      <c r="BW114" s="31"/>
      <c r="BX114" s="31"/>
      <c r="BY114" s="31"/>
      <c r="BZ114" s="31"/>
      <c r="CA114" s="31"/>
      <c r="CB114" s="31"/>
      <c r="CC114" s="31"/>
      <c r="CD114" s="31"/>
      <c r="CE114" s="31"/>
      <c r="CF114" s="31"/>
      <c r="CG114" s="31"/>
      <c r="CH114" s="31"/>
      <c r="CI114" s="31"/>
      <c r="CJ114" s="31"/>
      <c r="CK114" s="31"/>
      <c r="CL114" s="31"/>
      <c r="CM114" s="31"/>
      <c r="CN114" s="31"/>
      <c r="CO114" s="31"/>
      <c r="CP114" s="31"/>
      <c r="CQ114" s="31"/>
      <c r="CR114" s="31"/>
      <c r="CS114" s="31"/>
      <c r="CT114" s="31"/>
      <c r="CU114" s="31"/>
      <c r="CV114" s="31"/>
      <c r="CW114" s="31"/>
      <c r="CX114" s="31"/>
      <c r="CY114" s="31"/>
      <c r="CZ114" s="31"/>
      <c r="DA114" s="31"/>
      <c r="DB114" s="31"/>
      <c r="DC114" s="31"/>
      <c r="DD114" s="31"/>
      <c r="DE114" s="31"/>
      <c r="DF114" s="31"/>
      <c r="DG114" s="31"/>
      <c r="DH114" s="31"/>
      <c r="DI114" s="31"/>
      <c r="DJ114" s="31"/>
      <c r="DK114" s="31"/>
      <c r="DL114" s="31"/>
      <c r="DM114" s="31"/>
      <c r="DN114" s="31"/>
      <c r="DO114" s="31"/>
      <c r="DP114" s="31"/>
      <c r="DQ114" s="31"/>
      <c r="DR114" s="31"/>
      <c r="DS114" s="31"/>
      <c r="DT114" s="31"/>
      <c r="DU114" s="31"/>
      <c r="DV114" s="31"/>
      <c r="DW114" s="31"/>
      <c r="DX114" s="31"/>
      <c r="DY114" s="31"/>
      <c r="DZ114" s="31"/>
      <c r="EA114" s="31"/>
      <c r="EB114" s="31"/>
      <c r="EC114" s="31"/>
      <c r="ED114" s="31"/>
      <c r="EE114" s="31"/>
      <c r="EF114" s="31"/>
      <c r="EG114" s="31"/>
      <c r="EH114" s="31"/>
      <c r="EI114" s="31"/>
      <c r="EJ114" s="31"/>
      <c r="EK114" s="31"/>
      <c r="EL114" s="31"/>
      <c r="EM114" s="31"/>
      <c r="EN114" s="31"/>
      <c r="EO114" s="31"/>
      <c r="EP114" s="31"/>
      <c r="EQ114" s="31"/>
      <c r="ER114" s="31"/>
      <c r="ES114" s="31"/>
      <c r="ET114" s="31"/>
      <c r="EU114" s="31"/>
      <c r="EV114" s="31"/>
      <c r="EW114" s="31"/>
      <c r="EX114" s="31"/>
      <c r="EY114" s="31"/>
      <c r="EZ114" s="31"/>
      <c r="FA114" s="31"/>
      <c r="FB114" s="31"/>
      <c r="FC114" s="31"/>
      <c r="FD114" s="31"/>
      <c r="FE114" s="31"/>
      <c r="FF114" s="31"/>
      <c r="FG114" s="31"/>
      <c r="FH114" s="31"/>
      <c r="FI114" s="31"/>
      <c r="FJ114" s="31"/>
      <c r="FK114" s="31"/>
      <c r="FL114" s="31"/>
      <c r="FM114" s="31"/>
      <c r="FN114" s="31"/>
      <c r="FO114" s="31"/>
      <c r="FP114" s="31"/>
      <c r="FQ114" s="31"/>
      <c r="FR114" s="31"/>
      <c r="FS114" s="31"/>
      <c r="FT114" s="31"/>
      <c r="FU114" s="31"/>
      <c r="FV114" s="31"/>
      <c r="FW114" s="31"/>
      <c r="FX114" s="31"/>
      <c r="FY114" s="31"/>
      <c r="FZ114" s="31"/>
      <c r="GA114" s="31"/>
      <c r="GB114" s="31"/>
      <c r="GC114" s="31"/>
      <c r="GD114" s="31"/>
      <c r="GE114" s="31"/>
      <c r="GF114" s="31"/>
      <c r="GG114" s="31"/>
      <c r="GH114" s="31"/>
      <c r="GI114" s="31"/>
      <c r="GJ114" s="31"/>
      <c r="GK114" s="31"/>
      <c r="GL114" s="31"/>
      <c r="GM114" s="31"/>
      <c r="GN114" s="31"/>
      <c r="GO114" s="31"/>
      <c r="GP114" s="31"/>
      <c r="GQ114" s="31"/>
      <c r="GR114" s="31"/>
      <c r="GS114" s="31"/>
      <c r="GT114" s="31"/>
      <c r="GU114" s="31"/>
      <c r="GV114" s="31"/>
      <c r="GW114" s="31"/>
      <c r="GX114" s="31"/>
      <c r="GY114" s="31"/>
      <c r="GZ114" s="31"/>
      <c r="HA114" s="31"/>
      <c r="HB114" s="31"/>
      <c r="HC114" s="31"/>
      <c r="HD114" s="31"/>
      <c r="HE114" s="31"/>
      <c r="HF114" s="31"/>
      <c r="HG114" s="31"/>
      <c r="HH114" s="31"/>
      <c r="HI114" s="31"/>
      <c r="HJ114" s="31"/>
      <c r="HK114" s="31"/>
      <c r="HL114" s="31"/>
      <c r="HM114" s="31"/>
      <c r="HN114" s="31"/>
      <c r="HO114" s="31"/>
      <c r="HP114" s="31"/>
      <c r="HQ114" s="31"/>
      <c r="HR114" s="31"/>
      <c r="HS114" s="31"/>
      <c r="HT114" s="31"/>
      <c r="HU114" s="31"/>
      <c r="HV114" s="31"/>
      <c r="HW114" s="31"/>
      <c r="HX114" s="31"/>
      <c r="HY114" s="31"/>
      <c r="HZ114" s="31"/>
      <c r="IA114" s="31"/>
      <c r="IB114" s="31"/>
      <c r="IC114" s="31"/>
      <c r="ID114" s="31"/>
      <c r="IE114" s="31"/>
      <c r="IF114" s="31"/>
      <c r="IG114" s="31"/>
      <c r="IH114" s="31"/>
      <c r="II114" s="31"/>
      <c r="IJ114" s="31"/>
      <c r="IK114" s="31"/>
      <c r="IL114" s="31"/>
      <c r="IM114" s="31"/>
      <c r="IN114" s="31"/>
      <c r="IO114" s="31"/>
      <c r="IP114" s="31"/>
      <c r="IQ114" s="31"/>
      <c r="IR114" s="31"/>
      <c r="IS114" s="31"/>
      <c r="IT114" s="31"/>
      <c r="IU114" s="31"/>
      <c r="IV114" s="31"/>
      <c r="IW114" s="31"/>
      <c r="IX114" s="31"/>
      <c r="IY114" s="31"/>
      <c r="IZ114" s="31"/>
      <c r="JA114" s="31"/>
      <c r="JB114" s="31"/>
      <c r="JC114" s="31"/>
      <c r="JD114" s="31"/>
      <c r="JE114" s="31"/>
      <c r="JF114" s="31"/>
      <c r="JG114" s="31"/>
      <c r="JH114" s="31"/>
      <c r="JI114" s="31"/>
      <c r="JJ114" s="31"/>
      <c r="JK114" s="31"/>
      <c r="JL114" s="31"/>
      <c r="JM114" s="31"/>
      <c r="JN114" s="31"/>
      <c r="JO114" s="31"/>
      <c r="JP114" s="31"/>
      <c r="JQ114" s="31"/>
      <c r="JR114" s="31"/>
      <c r="JS114" s="31"/>
      <c r="JT114" s="31"/>
      <c r="JU114" s="31"/>
      <c r="JV114" s="31"/>
      <c r="JW114" s="31"/>
      <c r="JX114" s="31"/>
      <c r="JY114" s="31"/>
      <c r="JZ114" s="31"/>
      <c r="KA114" s="31"/>
      <c r="KB114" s="31"/>
      <c r="KC114" s="31"/>
      <c r="KD114" s="31"/>
      <c r="KE114" s="31"/>
      <c r="KF114" s="31"/>
      <c r="KG114" s="31"/>
      <c r="KH114" s="31"/>
      <c r="KI114" s="31"/>
      <c r="KJ114" s="31"/>
      <c r="KK114" s="31"/>
      <c r="KL114" s="31"/>
      <c r="KM114" s="31"/>
      <c r="KN114" s="31"/>
      <c r="KO114" s="31"/>
      <c r="KP114" s="31"/>
      <c r="KQ114" s="31"/>
      <c r="KR114" s="31"/>
      <c r="KS114" s="31"/>
      <c r="KT114" s="31"/>
      <c r="KU114" s="31"/>
      <c r="KV114" s="31"/>
      <c r="KW114" s="31"/>
      <c r="KX114" s="31"/>
      <c r="KY114" s="31"/>
      <c r="KZ114" s="31"/>
      <c r="LA114" s="31"/>
      <c r="LB114" s="31"/>
      <c r="LC114" s="31"/>
      <c r="LD114" s="31"/>
      <c r="LE114" s="31"/>
      <c r="LF114" s="31"/>
      <c r="LG114" s="31"/>
      <c r="LH114" s="31"/>
      <c r="LI114" s="31"/>
      <c r="LJ114" s="31"/>
      <c r="LK114" s="31"/>
      <c r="LL114" s="31"/>
      <c r="LM114" s="31"/>
      <c r="LN114" s="31"/>
      <c r="LO114" s="31"/>
      <c r="LP114" s="31"/>
      <c r="LQ114" s="31"/>
      <c r="LR114" s="31"/>
      <c r="LS114" s="31"/>
      <c r="LT114" s="31"/>
      <c r="LU114" s="31"/>
      <c r="LV114" s="31"/>
      <c r="LW114" s="31"/>
      <c r="LX114" s="31"/>
      <c r="LY114" s="31"/>
      <c r="LZ114" s="31"/>
      <c r="MA114" s="31"/>
      <c r="MB114" s="31"/>
      <c r="MC114" s="31"/>
      <c r="MD114" s="31"/>
      <c r="ME114" s="31"/>
      <c r="MF114" s="31"/>
      <c r="MG114" s="31"/>
      <c r="MH114" s="31"/>
      <c r="MI114" s="31"/>
      <c r="MJ114" s="31"/>
      <c r="MK114" s="31"/>
      <c r="ML114" s="31"/>
      <c r="MM114" s="31"/>
      <c r="MN114" s="31"/>
      <c r="MO114" s="31"/>
      <c r="MP114" s="31"/>
      <c r="MQ114" s="31"/>
      <c r="MR114" s="31"/>
      <c r="MS114" s="31"/>
      <c r="MT114" s="31"/>
      <c r="MU114" s="31"/>
      <c r="MV114" s="31"/>
      <c r="MW114" s="31"/>
      <c r="MX114" s="31"/>
      <c r="MY114" s="31"/>
      <c r="MZ114" s="31"/>
      <c r="NA114" s="31"/>
      <c r="NB114" s="31"/>
      <c r="NC114" s="31"/>
      <c r="ND114" s="31"/>
      <c r="NE114" s="31"/>
      <c r="NF114" s="31"/>
      <c r="NG114" s="31"/>
      <c r="NH114" s="31"/>
      <c r="NI114" s="31"/>
      <c r="NJ114" s="31"/>
      <c r="NK114" s="31"/>
      <c r="NL114" s="31"/>
      <c r="NM114" s="31"/>
      <c r="NN114" s="31"/>
      <c r="NO114" s="31"/>
      <c r="NP114" s="31"/>
      <c r="NQ114" s="31"/>
      <c r="NR114" s="31"/>
      <c r="NS114" s="31"/>
      <c r="NT114" s="31"/>
      <c r="NU114" s="31"/>
      <c r="NV114" s="31"/>
      <c r="NW114" s="31"/>
      <c r="NX114" s="31"/>
      <c r="NY114" s="31"/>
      <c r="NZ114" s="31"/>
      <c r="OA114" s="31"/>
      <c r="OB114" s="31"/>
      <c r="OC114" s="31"/>
      <c r="OD114" s="31"/>
      <c r="OE114" s="31"/>
      <c r="OF114" s="31"/>
      <c r="OG114" s="31"/>
      <c r="OH114" s="31"/>
      <c r="OI114" s="31"/>
      <c r="OJ114" s="31"/>
      <c r="OK114" s="31"/>
      <c r="OL114" s="31"/>
      <c r="OM114" s="31"/>
      <c r="ON114" s="31"/>
      <c r="OO114" s="31"/>
      <c r="OP114" s="31"/>
      <c r="OQ114" s="31"/>
      <c r="OR114" s="31"/>
      <c r="OS114" s="31"/>
      <c r="OT114" s="31"/>
      <c r="OU114" s="31"/>
      <c r="OV114" s="31"/>
      <c r="OW114" s="31"/>
      <c r="OX114" s="31"/>
      <c r="OY114" s="31"/>
      <c r="OZ114" s="31"/>
      <c r="PA114" s="31"/>
      <c r="PB114" s="31"/>
      <c r="PC114" s="31"/>
      <c r="PD114" s="31"/>
      <c r="PE114" s="31"/>
      <c r="PF114" s="31"/>
      <c r="PG114" s="31"/>
      <c r="PH114" s="31"/>
      <c r="PI114" s="31"/>
      <c r="PJ114" s="31"/>
      <c r="PK114" s="31"/>
      <c r="PL114" s="31"/>
      <c r="PM114" s="31"/>
      <c r="PN114" s="31"/>
      <c r="PO114" s="31"/>
      <c r="PP114" s="31"/>
      <c r="PQ114" s="31"/>
      <c r="PR114" s="31"/>
      <c r="PS114" s="31"/>
      <c r="PT114" s="31"/>
      <c r="PU114" s="31"/>
      <c r="PV114" s="31"/>
      <c r="PW114" s="31"/>
      <c r="PX114" s="31"/>
      <c r="PY114" s="31"/>
      <c r="PZ114" s="31"/>
      <c r="QA114" s="31"/>
      <c r="QB114" s="31"/>
      <c r="QC114" s="31"/>
    </row>
    <row r="115" spans="1:445" x14ac:dyDescent="0.3">
      <c r="A115" s="37" t="s">
        <v>87</v>
      </c>
      <c r="B115" s="33" t="s">
        <v>49</v>
      </c>
      <c r="C115" s="33">
        <v>85</v>
      </c>
      <c r="D115" s="33" t="s">
        <v>24</v>
      </c>
      <c r="E115" s="33">
        <v>96</v>
      </c>
      <c r="F115" s="33">
        <v>655</v>
      </c>
      <c r="G115" s="33">
        <v>55</v>
      </c>
      <c r="H115" s="33"/>
      <c r="I115" s="33">
        <v>87</v>
      </c>
      <c r="J115" s="33">
        <v>87</v>
      </c>
      <c r="K115" s="38">
        <v>87</v>
      </c>
      <c r="L115" s="33">
        <v>87</v>
      </c>
      <c r="M115" s="33">
        <v>87</v>
      </c>
      <c r="N115" s="33">
        <v>87</v>
      </c>
      <c r="O115" s="33">
        <v>87</v>
      </c>
      <c r="P115" s="33">
        <v>87</v>
      </c>
      <c r="Q115" s="33"/>
      <c r="R115" s="33"/>
      <c r="S115" s="33"/>
      <c r="T115" s="34">
        <f t="shared" si="5"/>
        <v>751</v>
      </c>
      <c r="U115" s="34">
        <f t="shared" si="6"/>
        <v>0</v>
      </c>
      <c r="V115" s="35">
        <f t="shared" si="7"/>
        <v>1</v>
      </c>
      <c r="W115" s="13"/>
      <c r="X115" s="36" t="str">
        <f t="shared" si="8"/>
        <v/>
      </c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  <c r="AZ115" s="31"/>
      <c r="BA115" s="31"/>
      <c r="BB115" s="31"/>
      <c r="BC115" s="31"/>
      <c r="BD115" s="31"/>
      <c r="BE115" s="31"/>
      <c r="BF115" s="31"/>
      <c r="BG115" s="31"/>
      <c r="BH115" s="31"/>
      <c r="BI115" s="31"/>
      <c r="BJ115" s="31"/>
      <c r="BK115" s="31"/>
      <c r="BL115" s="31"/>
      <c r="BM115" s="31"/>
      <c r="BN115" s="31"/>
      <c r="BO115" s="31"/>
      <c r="BP115" s="31"/>
      <c r="BQ115" s="31"/>
      <c r="BR115" s="31"/>
      <c r="BS115" s="31"/>
      <c r="BT115" s="31"/>
      <c r="BU115" s="31"/>
      <c r="BV115" s="31"/>
      <c r="BW115" s="31"/>
      <c r="BX115" s="31"/>
      <c r="BY115" s="31"/>
      <c r="BZ115" s="31"/>
      <c r="CA115" s="31"/>
      <c r="CB115" s="31"/>
      <c r="CC115" s="31"/>
      <c r="CD115" s="31"/>
      <c r="CE115" s="31"/>
      <c r="CF115" s="31"/>
      <c r="CG115" s="31"/>
      <c r="CH115" s="31"/>
      <c r="CI115" s="31"/>
      <c r="CJ115" s="31"/>
      <c r="CK115" s="31"/>
      <c r="CL115" s="31"/>
      <c r="CM115" s="31"/>
      <c r="CN115" s="31"/>
      <c r="CO115" s="31"/>
      <c r="CP115" s="31"/>
      <c r="CQ115" s="31"/>
      <c r="CR115" s="31"/>
      <c r="CS115" s="31"/>
      <c r="CT115" s="31"/>
      <c r="CU115" s="31"/>
      <c r="CV115" s="31"/>
      <c r="CW115" s="31"/>
      <c r="CX115" s="31"/>
      <c r="CY115" s="31"/>
      <c r="CZ115" s="31"/>
      <c r="DA115" s="31"/>
      <c r="DB115" s="31"/>
      <c r="DC115" s="31"/>
      <c r="DD115" s="31"/>
      <c r="DE115" s="31"/>
      <c r="DF115" s="31"/>
      <c r="DG115" s="31"/>
      <c r="DH115" s="31"/>
      <c r="DI115" s="31"/>
      <c r="DJ115" s="31"/>
      <c r="DK115" s="31"/>
      <c r="DL115" s="31"/>
      <c r="DM115" s="31"/>
      <c r="DN115" s="31"/>
      <c r="DO115" s="31"/>
      <c r="DP115" s="31"/>
      <c r="DQ115" s="31"/>
      <c r="DR115" s="31"/>
      <c r="DS115" s="31"/>
      <c r="DT115" s="31"/>
      <c r="DU115" s="31"/>
      <c r="DV115" s="31"/>
      <c r="DW115" s="31"/>
      <c r="DX115" s="31"/>
      <c r="DY115" s="31"/>
      <c r="DZ115" s="31"/>
      <c r="EA115" s="31"/>
      <c r="EB115" s="31"/>
      <c r="EC115" s="31"/>
      <c r="ED115" s="31"/>
      <c r="EE115" s="31"/>
      <c r="EF115" s="31"/>
      <c r="EG115" s="31"/>
      <c r="EH115" s="31"/>
      <c r="EI115" s="31"/>
      <c r="EJ115" s="31"/>
      <c r="EK115" s="31"/>
      <c r="EL115" s="31"/>
      <c r="EM115" s="31"/>
      <c r="EN115" s="31"/>
      <c r="EO115" s="31"/>
      <c r="EP115" s="31"/>
      <c r="EQ115" s="31"/>
      <c r="ER115" s="31"/>
      <c r="ES115" s="31"/>
      <c r="ET115" s="31"/>
      <c r="EU115" s="31"/>
      <c r="EV115" s="31"/>
      <c r="EW115" s="31"/>
      <c r="EX115" s="31"/>
      <c r="EY115" s="31"/>
      <c r="EZ115" s="31"/>
      <c r="FA115" s="31"/>
      <c r="FB115" s="31"/>
      <c r="FC115" s="31"/>
      <c r="FD115" s="31"/>
      <c r="FE115" s="31"/>
      <c r="FF115" s="31"/>
      <c r="FG115" s="31"/>
      <c r="FH115" s="31"/>
      <c r="FI115" s="31"/>
      <c r="FJ115" s="31"/>
      <c r="FK115" s="31"/>
      <c r="FL115" s="31"/>
      <c r="FM115" s="31"/>
      <c r="FN115" s="31"/>
      <c r="FO115" s="31"/>
      <c r="FP115" s="31"/>
      <c r="FQ115" s="31"/>
      <c r="FR115" s="31"/>
      <c r="FS115" s="31"/>
      <c r="FT115" s="31"/>
      <c r="FU115" s="31"/>
      <c r="FV115" s="31"/>
      <c r="FW115" s="31"/>
      <c r="FX115" s="31"/>
      <c r="FY115" s="31"/>
      <c r="FZ115" s="31"/>
      <c r="GA115" s="31"/>
      <c r="GB115" s="31"/>
      <c r="GC115" s="31"/>
      <c r="GD115" s="31"/>
      <c r="GE115" s="31"/>
      <c r="GF115" s="31"/>
      <c r="GG115" s="31"/>
      <c r="GH115" s="31"/>
      <c r="GI115" s="31"/>
      <c r="GJ115" s="31"/>
      <c r="GK115" s="31"/>
      <c r="GL115" s="31"/>
      <c r="GM115" s="31"/>
      <c r="GN115" s="31"/>
      <c r="GO115" s="31"/>
      <c r="GP115" s="31"/>
      <c r="GQ115" s="31"/>
      <c r="GR115" s="31"/>
      <c r="GS115" s="31"/>
      <c r="GT115" s="31"/>
      <c r="GU115" s="31"/>
      <c r="GV115" s="31"/>
      <c r="GW115" s="31"/>
      <c r="GX115" s="31"/>
      <c r="GY115" s="31"/>
      <c r="GZ115" s="31"/>
      <c r="HA115" s="31"/>
      <c r="HB115" s="31"/>
      <c r="HC115" s="31"/>
      <c r="HD115" s="31"/>
      <c r="HE115" s="31"/>
      <c r="HF115" s="31"/>
      <c r="HG115" s="31"/>
      <c r="HH115" s="31"/>
      <c r="HI115" s="31"/>
      <c r="HJ115" s="31"/>
      <c r="HK115" s="31"/>
      <c r="HL115" s="31"/>
      <c r="HM115" s="31"/>
      <c r="HN115" s="31"/>
      <c r="HO115" s="31"/>
      <c r="HP115" s="31"/>
      <c r="HQ115" s="31"/>
      <c r="HR115" s="31"/>
      <c r="HS115" s="31"/>
      <c r="HT115" s="31"/>
      <c r="HU115" s="31"/>
      <c r="HV115" s="31"/>
      <c r="HW115" s="31"/>
      <c r="HX115" s="31"/>
      <c r="HY115" s="31"/>
      <c r="HZ115" s="31"/>
      <c r="IA115" s="31"/>
      <c r="IB115" s="31"/>
      <c r="IC115" s="31"/>
      <c r="ID115" s="31"/>
      <c r="IE115" s="31"/>
      <c r="IF115" s="31"/>
      <c r="IG115" s="31"/>
      <c r="IH115" s="31"/>
      <c r="II115" s="31"/>
      <c r="IJ115" s="31"/>
      <c r="IK115" s="31"/>
      <c r="IL115" s="31"/>
      <c r="IM115" s="31"/>
      <c r="IN115" s="31"/>
      <c r="IO115" s="31"/>
      <c r="IP115" s="31"/>
      <c r="IQ115" s="31"/>
      <c r="IR115" s="31"/>
      <c r="IS115" s="31"/>
      <c r="IT115" s="31"/>
      <c r="IU115" s="31"/>
      <c r="IV115" s="31"/>
      <c r="IW115" s="31"/>
      <c r="IX115" s="31"/>
      <c r="IY115" s="31"/>
      <c r="IZ115" s="31"/>
      <c r="JA115" s="31"/>
      <c r="JB115" s="31"/>
      <c r="JC115" s="31"/>
      <c r="JD115" s="31"/>
      <c r="JE115" s="31"/>
      <c r="JF115" s="31"/>
      <c r="JG115" s="31"/>
      <c r="JH115" s="31"/>
      <c r="JI115" s="31"/>
      <c r="JJ115" s="31"/>
      <c r="JK115" s="31"/>
      <c r="JL115" s="31"/>
      <c r="JM115" s="31"/>
      <c r="JN115" s="31"/>
      <c r="JO115" s="31"/>
      <c r="JP115" s="31"/>
      <c r="JQ115" s="31"/>
      <c r="JR115" s="31"/>
      <c r="JS115" s="31"/>
      <c r="JT115" s="31"/>
      <c r="JU115" s="31"/>
      <c r="JV115" s="31"/>
      <c r="JW115" s="31"/>
      <c r="JX115" s="31"/>
      <c r="JY115" s="31"/>
      <c r="JZ115" s="31"/>
      <c r="KA115" s="31"/>
      <c r="KB115" s="31"/>
      <c r="KC115" s="31"/>
      <c r="KD115" s="31"/>
      <c r="KE115" s="31"/>
      <c r="KF115" s="31"/>
      <c r="KG115" s="31"/>
      <c r="KH115" s="31"/>
      <c r="KI115" s="31"/>
      <c r="KJ115" s="31"/>
      <c r="KK115" s="31"/>
      <c r="KL115" s="31"/>
      <c r="KM115" s="31"/>
      <c r="KN115" s="31"/>
      <c r="KO115" s="31"/>
      <c r="KP115" s="31"/>
      <c r="KQ115" s="31"/>
      <c r="KR115" s="31"/>
      <c r="KS115" s="31"/>
      <c r="KT115" s="31"/>
      <c r="KU115" s="31"/>
      <c r="KV115" s="31"/>
      <c r="KW115" s="31"/>
      <c r="KX115" s="31"/>
      <c r="KY115" s="31"/>
      <c r="KZ115" s="31"/>
      <c r="LA115" s="31"/>
      <c r="LB115" s="31"/>
      <c r="LC115" s="31"/>
      <c r="LD115" s="31"/>
      <c r="LE115" s="31"/>
      <c r="LF115" s="31"/>
      <c r="LG115" s="31"/>
      <c r="LH115" s="31"/>
      <c r="LI115" s="31"/>
      <c r="LJ115" s="31"/>
      <c r="LK115" s="31"/>
      <c r="LL115" s="31"/>
      <c r="LM115" s="31"/>
      <c r="LN115" s="31"/>
      <c r="LO115" s="31"/>
      <c r="LP115" s="31"/>
      <c r="LQ115" s="31"/>
      <c r="LR115" s="31"/>
      <c r="LS115" s="31"/>
      <c r="LT115" s="31"/>
      <c r="LU115" s="31"/>
      <c r="LV115" s="31"/>
      <c r="LW115" s="31"/>
      <c r="LX115" s="31"/>
      <c r="LY115" s="31"/>
      <c r="LZ115" s="31"/>
      <c r="MA115" s="31"/>
      <c r="MB115" s="31"/>
      <c r="MC115" s="31"/>
      <c r="MD115" s="31"/>
      <c r="ME115" s="31"/>
      <c r="MF115" s="31"/>
      <c r="MG115" s="31"/>
      <c r="MH115" s="31"/>
      <c r="MI115" s="31"/>
      <c r="MJ115" s="31"/>
      <c r="MK115" s="31"/>
      <c r="ML115" s="31"/>
      <c r="MM115" s="31"/>
      <c r="MN115" s="31"/>
      <c r="MO115" s="31"/>
      <c r="MP115" s="31"/>
      <c r="MQ115" s="31"/>
      <c r="MR115" s="31"/>
      <c r="MS115" s="31"/>
      <c r="MT115" s="31"/>
      <c r="MU115" s="31"/>
      <c r="MV115" s="31"/>
      <c r="MW115" s="31"/>
      <c r="MX115" s="31"/>
      <c r="MY115" s="31"/>
      <c r="MZ115" s="31"/>
      <c r="NA115" s="31"/>
      <c r="NB115" s="31"/>
      <c r="NC115" s="31"/>
      <c r="ND115" s="31"/>
      <c r="NE115" s="31"/>
      <c r="NF115" s="31"/>
      <c r="NG115" s="31"/>
      <c r="NH115" s="31"/>
      <c r="NI115" s="31"/>
      <c r="NJ115" s="31"/>
      <c r="NK115" s="31"/>
      <c r="NL115" s="31"/>
      <c r="NM115" s="31"/>
      <c r="NN115" s="31"/>
      <c r="NO115" s="31"/>
      <c r="NP115" s="31"/>
      <c r="NQ115" s="31"/>
      <c r="NR115" s="31"/>
      <c r="NS115" s="31"/>
      <c r="NT115" s="31"/>
      <c r="NU115" s="31"/>
      <c r="NV115" s="31"/>
      <c r="NW115" s="31"/>
      <c r="NX115" s="31"/>
      <c r="NY115" s="31"/>
      <c r="NZ115" s="31"/>
      <c r="OA115" s="31"/>
      <c r="OB115" s="31"/>
      <c r="OC115" s="31"/>
      <c r="OD115" s="31"/>
      <c r="OE115" s="31"/>
      <c r="OF115" s="31"/>
      <c r="OG115" s="31"/>
      <c r="OH115" s="31"/>
      <c r="OI115" s="31"/>
      <c r="OJ115" s="31"/>
      <c r="OK115" s="31"/>
      <c r="OL115" s="31"/>
      <c r="OM115" s="31"/>
      <c r="ON115" s="31"/>
      <c r="OO115" s="31"/>
      <c r="OP115" s="31"/>
      <c r="OQ115" s="31"/>
      <c r="OR115" s="31"/>
      <c r="OS115" s="31"/>
      <c r="OT115" s="31"/>
      <c r="OU115" s="31"/>
      <c r="OV115" s="31"/>
      <c r="OW115" s="31"/>
      <c r="OX115" s="31"/>
      <c r="OY115" s="31"/>
      <c r="OZ115" s="31"/>
      <c r="PA115" s="31"/>
      <c r="PB115" s="31"/>
      <c r="PC115" s="31"/>
      <c r="PD115" s="31"/>
      <c r="PE115" s="31"/>
      <c r="PF115" s="31"/>
      <c r="PG115" s="31"/>
      <c r="PH115" s="31"/>
      <c r="PI115" s="31"/>
      <c r="PJ115" s="31"/>
      <c r="PK115" s="31"/>
      <c r="PL115" s="31"/>
      <c r="PM115" s="31"/>
      <c r="PN115" s="31"/>
      <c r="PO115" s="31"/>
      <c r="PP115" s="31"/>
      <c r="PQ115" s="31"/>
      <c r="PR115" s="31"/>
      <c r="PS115" s="31"/>
      <c r="PT115" s="31"/>
      <c r="PU115" s="31"/>
      <c r="PV115" s="31"/>
      <c r="PW115" s="31"/>
      <c r="PX115" s="31"/>
      <c r="PY115" s="31"/>
      <c r="PZ115" s="31"/>
      <c r="QA115" s="31"/>
      <c r="QB115" s="31"/>
      <c r="QC115" s="31"/>
    </row>
    <row r="116" spans="1:445" x14ac:dyDescent="0.3">
      <c r="A116" s="48" t="s">
        <v>87</v>
      </c>
      <c r="B116" s="33" t="s">
        <v>48</v>
      </c>
      <c r="C116" s="49"/>
      <c r="D116" s="49" t="s">
        <v>861</v>
      </c>
      <c r="E116" s="49"/>
      <c r="F116" s="49">
        <v>330</v>
      </c>
      <c r="G116" s="49"/>
      <c r="H116" s="49"/>
      <c r="I116" s="49">
        <v>41</v>
      </c>
      <c r="J116" s="49">
        <v>10</v>
      </c>
      <c r="K116" s="49">
        <v>51</v>
      </c>
      <c r="L116" s="49">
        <v>51</v>
      </c>
      <c r="M116" s="49">
        <v>51</v>
      </c>
      <c r="N116" s="49">
        <v>51</v>
      </c>
      <c r="O116" s="49">
        <v>51</v>
      </c>
      <c r="P116" s="49">
        <v>51</v>
      </c>
      <c r="Q116" s="49"/>
      <c r="R116" s="49"/>
      <c r="S116" s="49"/>
      <c r="T116" s="34">
        <f t="shared" si="5"/>
        <v>357</v>
      </c>
      <c r="U116" s="34">
        <f t="shared" si="6"/>
        <v>-27</v>
      </c>
      <c r="V116" s="35">
        <f t="shared" si="7"/>
        <v>1.0818181818181818</v>
      </c>
      <c r="W116" s="13"/>
      <c r="X116" s="50" t="str">
        <f t="shared" si="8"/>
        <v/>
      </c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  <c r="AZ116" s="31"/>
      <c r="BA116" s="31"/>
      <c r="BB116" s="31"/>
      <c r="BC116" s="31"/>
      <c r="BD116" s="31"/>
      <c r="BE116" s="31"/>
      <c r="BF116" s="31"/>
      <c r="BG116" s="31"/>
      <c r="BH116" s="31"/>
      <c r="BI116" s="31"/>
      <c r="BJ116" s="31"/>
      <c r="BK116" s="31"/>
      <c r="BL116" s="31"/>
      <c r="BM116" s="31"/>
      <c r="BN116" s="31"/>
      <c r="BO116" s="31"/>
      <c r="BP116" s="31"/>
      <c r="BQ116" s="31"/>
      <c r="BR116" s="31"/>
      <c r="BS116" s="31"/>
      <c r="BT116" s="31"/>
      <c r="BU116" s="31"/>
      <c r="BV116" s="31"/>
      <c r="BW116" s="31"/>
      <c r="BX116" s="31"/>
      <c r="BY116" s="31"/>
      <c r="BZ116" s="31"/>
      <c r="CA116" s="31"/>
      <c r="CB116" s="31"/>
      <c r="CC116" s="31"/>
      <c r="CD116" s="31"/>
      <c r="CE116" s="31"/>
      <c r="CF116" s="31"/>
      <c r="CG116" s="31"/>
      <c r="CH116" s="31"/>
      <c r="CI116" s="31"/>
      <c r="CJ116" s="31"/>
      <c r="CK116" s="31"/>
      <c r="CL116" s="31"/>
      <c r="CM116" s="31"/>
      <c r="CN116" s="31"/>
      <c r="CO116" s="31"/>
      <c r="CP116" s="31"/>
      <c r="CQ116" s="31"/>
      <c r="CR116" s="31"/>
      <c r="CS116" s="31"/>
      <c r="CT116" s="31"/>
      <c r="CU116" s="31"/>
      <c r="CV116" s="31"/>
      <c r="CW116" s="31"/>
      <c r="CX116" s="31"/>
      <c r="CY116" s="31"/>
      <c r="CZ116" s="31"/>
      <c r="DA116" s="31"/>
      <c r="DB116" s="31"/>
      <c r="DC116" s="31"/>
      <c r="DD116" s="31"/>
      <c r="DE116" s="31"/>
      <c r="DF116" s="31"/>
      <c r="DG116" s="31"/>
      <c r="DH116" s="31"/>
      <c r="DI116" s="31"/>
      <c r="DJ116" s="31"/>
      <c r="DK116" s="31"/>
      <c r="DL116" s="31"/>
      <c r="DM116" s="31"/>
      <c r="DN116" s="31"/>
      <c r="DO116" s="31"/>
      <c r="DP116" s="31"/>
      <c r="DQ116" s="31"/>
      <c r="DR116" s="31"/>
      <c r="DS116" s="31"/>
      <c r="DT116" s="31"/>
      <c r="DU116" s="31"/>
      <c r="DV116" s="31"/>
      <c r="DW116" s="31"/>
      <c r="DX116" s="31"/>
      <c r="DY116" s="31"/>
      <c r="DZ116" s="31"/>
      <c r="EA116" s="31"/>
      <c r="EB116" s="31"/>
      <c r="EC116" s="31"/>
      <c r="ED116" s="31"/>
      <c r="EE116" s="31"/>
      <c r="EF116" s="31"/>
      <c r="EG116" s="31"/>
      <c r="EH116" s="31"/>
      <c r="EI116" s="31"/>
      <c r="EJ116" s="31"/>
      <c r="EK116" s="31"/>
      <c r="EL116" s="31"/>
      <c r="EM116" s="31"/>
      <c r="EN116" s="31"/>
      <c r="EO116" s="31"/>
      <c r="EP116" s="31"/>
      <c r="EQ116" s="31"/>
      <c r="ER116" s="31"/>
      <c r="ES116" s="31"/>
      <c r="ET116" s="31"/>
      <c r="EU116" s="31"/>
      <c r="EV116" s="31"/>
      <c r="EW116" s="31"/>
      <c r="EX116" s="31"/>
      <c r="EY116" s="31"/>
      <c r="EZ116" s="31"/>
      <c r="FA116" s="31"/>
      <c r="FB116" s="31"/>
      <c r="FC116" s="31"/>
      <c r="FD116" s="31"/>
      <c r="FE116" s="31"/>
      <c r="FF116" s="31"/>
      <c r="FG116" s="31"/>
      <c r="FH116" s="31"/>
      <c r="FI116" s="31"/>
      <c r="FJ116" s="31"/>
      <c r="FK116" s="31"/>
      <c r="FL116" s="31"/>
      <c r="FM116" s="31"/>
      <c r="FN116" s="31"/>
      <c r="FO116" s="31"/>
      <c r="FP116" s="31"/>
      <c r="FQ116" s="31"/>
      <c r="FR116" s="31"/>
      <c r="FS116" s="31"/>
      <c r="FT116" s="31"/>
      <c r="FU116" s="31"/>
      <c r="FV116" s="31"/>
      <c r="FW116" s="31"/>
      <c r="FX116" s="31"/>
      <c r="FY116" s="31"/>
      <c r="FZ116" s="31"/>
      <c r="GA116" s="31"/>
      <c r="GB116" s="31"/>
      <c r="GC116" s="31"/>
      <c r="GD116" s="31"/>
      <c r="GE116" s="31"/>
      <c r="GF116" s="31"/>
      <c r="GG116" s="31"/>
      <c r="GH116" s="31"/>
      <c r="GI116" s="31"/>
      <c r="GJ116" s="31"/>
      <c r="GK116" s="31"/>
      <c r="GL116" s="31"/>
      <c r="GM116" s="31"/>
      <c r="GN116" s="31"/>
      <c r="GO116" s="31"/>
      <c r="GP116" s="31"/>
      <c r="GQ116" s="31"/>
      <c r="GR116" s="31"/>
      <c r="GS116" s="31"/>
      <c r="GT116" s="31"/>
      <c r="GU116" s="31"/>
      <c r="GV116" s="31"/>
      <c r="GW116" s="31"/>
      <c r="GX116" s="31"/>
      <c r="GY116" s="31"/>
      <c r="GZ116" s="31"/>
      <c r="HA116" s="31"/>
      <c r="HB116" s="31"/>
      <c r="HC116" s="31"/>
      <c r="HD116" s="31"/>
      <c r="HE116" s="31"/>
      <c r="HF116" s="31"/>
      <c r="HG116" s="31"/>
      <c r="HH116" s="31"/>
      <c r="HI116" s="31"/>
      <c r="HJ116" s="31"/>
      <c r="HK116" s="31"/>
      <c r="HL116" s="31"/>
      <c r="HM116" s="31"/>
      <c r="HN116" s="31"/>
      <c r="HO116" s="31"/>
      <c r="HP116" s="31"/>
      <c r="HQ116" s="31"/>
      <c r="HR116" s="31"/>
      <c r="HS116" s="31"/>
      <c r="HT116" s="31"/>
      <c r="HU116" s="31"/>
      <c r="HV116" s="31"/>
      <c r="HW116" s="31"/>
      <c r="HX116" s="31"/>
      <c r="HY116" s="31"/>
      <c r="HZ116" s="31"/>
      <c r="IA116" s="31"/>
      <c r="IB116" s="31"/>
      <c r="IC116" s="31"/>
      <c r="ID116" s="31"/>
      <c r="IE116" s="31"/>
      <c r="IF116" s="31"/>
      <c r="IG116" s="31"/>
      <c r="IH116" s="31"/>
      <c r="II116" s="31"/>
      <c r="IJ116" s="31"/>
      <c r="IK116" s="31"/>
      <c r="IL116" s="31"/>
      <c r="IM116" s="31"/>
      <c r="IN116" s="31"/>
      <c r="IO116" s="31"/>
      <c r="IP116" s="31"/>
      <c r="IQ116" s="31"/>
      <c r="IR116" s="31"/>
      <c r="IS116" s="31"/>
      <c r="IT116" s="31"/>
      <c r="IU116" s="31"/>
      <c r="IV116" s="31"/>
      <c r="IW116" s="31"/>
      <c r="IX116" s="31"/>
      <c r="IY116" s="31"/>
      <c r="IZ116" s="31"/>
      <c r="JA116" s="31"/>
      <c r="JB116" s="31"/>
      <c r="JC116" s="31"/>
      <c r="JD116" s="31"/>
      <c r="JE116" s="31"/>
      <c r="JF116" s="31"/>
      <c r="JG116" s="31"/>
      <c r="JH116" s="31"/>
      <c r="JI116" s="31"/>
      <c r="JJ116" s="31"/>
      <c r="JK116" s="31"/>
      <c r="JL116" s="31"/>
      <c r="JM116" s="31"/>
      <c r="JN116" s="31"/>
      <c r="JO116" s="31"/>
      <c r="JP116" s="31"/>
      <c r="JQ116" s="31"/>
      <c r="JR116" s="31"/>
      <c r="JS116" s="31"/>
      <c r="JT116" s="31"/>
      <c r="JU116" s="31"/>
      <c r="JV116" s="31"/>
      <c r="JW116" s="31"/>
      <c r="JX116" s="31"/>
      <c r="JY116" s="31"/>
      <c r="JZ116" s="31"/>
      <c r="KA116" s="31"/>
      <c r="KB116" s="31"/>
      <c r="KC116" s="31"/>
      <c r="KD116" s="31"/>
      <c r="KE116" s="31"/>
      <c r="KF116" s="31"/>
      <c r="KG116" s="31"/>
      <c r="KH116" s="31"/>
      <c r="KI116" s="31"/>
      <c r="KJ116" s="31"/>
      <c r="KK116" s="31"/>
      <c r="KL116" s="31"/>
      <c r="KM116" s="31"/>
      <c r="KN116" s="31"/>
      <c r="KO116" s="31"/>
      <c r="KP116" s="31"/>
      <c r="KQ116" s="31"/>
      <c r="KR116" s="31"/>
      <c r="KS116" s="31"/>
      <c r="KT116" s="31"/>
      <c r="KU116" s="31"/>
      <c r="KV116" s="31"/>
      <c r="KW116" s="31"/>
      <c r="KX116" s="31"/>
      <c r="KY116" s="31"/>
      <c r="KZ116" s="31"/>
      <c r="LA116" s="31"/>
      <c r="LB116" s="31"/>
      <c r="LC116" s="31"/>
      <c r="LD116" s="31"/>
      <c r="LE116" s="31"/>
      <c r="LF116" s="31"/>
      <c r="LG116" s="31"/>
      <c r="LH116" s="31"/>
      <c r="LI116" s="31"/>
      <c r="LJ116" s="31"/>
      <c r="LK116" s="31"/>
      <c r="LL116" s="31"/>
      <c r="LM116" s="31"/>
      <c r="LN116" s="31"/>
      <c r="LO116" s="31"/>
      <c r="LP116" s="31"/>
      <c r="LQ116" s="31"/>
      <c r="LR116" s="31"/>
      <c r="LS116" s="31"/>
      <c r="LT116" s="31"/>
      <c r="LU116" s="31"/>
      <c r="LV116" s="31"/>
      <c r="LW116" s="31"/>
      <c r="LX116" s="31"/>
      <c r="LY116" s="31"/>
      <c r="LZ116" s="31"/>
      <c r="MA116" s="31"/>
      <c r="MB116" s="31"/>
      <c r="MC116" s="31"/>
      <c r="MD116" s="31"/>
      <c r="ME116" s="31"/>
      <c r="MF116" s="31"/>
      <c r="MG116" s="31"/>
      <c r="MH116" s="31"/>
      <c r="MI116" s="31"/>
      <c r="MJ116" s="31"/>
      <c r="MK116" s="31"/>
      <c r="ML116" s="31"/>
      <c r="MM116" s="31"/>
      <c r="MN116" s="31"/>
      <c r="MO116" s="31"/>
      <c r="MP116" s="31"/>
      <c r="MQ116" s="31"/>
      <c r="MR116" s="31"/>
      <c r="MS116" s="31"/>
      <c r="MT116" s="31"/>
      <c r="MU116" s="31"/>
      <c r="MV116" s="31"/>
      <c r="MW116" s="31"/>
      <c r="MX116" s="31"/>
      <c r="MY116" s="31"/>
      <c r="MZ116" s="31"/>
      <c r="NA116" s="31"/>
      <c r="NB116" s="31"/>
      <c r="NC116" s="31"/>
      <c r="ND116" s="31"/>
      <c r="NE116" s="31"/>
      <c r="NF116" s="31"/>
      <c r="NG116" s="31"/>
      <c r="NH116" s="31"/>
      <c r="NI116" s="31"/>
      <c r="NJ116" s="31"/>
      <c r="NK116" s="31"/>
      <c r="NL116" s="31"/>
      <c r="NM116" s="31"/>
      <c r="NN116" s="31"/>
      <c r="NO116" s="31"/>
      <c r="NP116" s="31"/>
      <c r="NQ116" s="31"/>
      <c r="NR116" s="31"/>
      <c r="NS116" s="31"/>
      <c r="NT116" s="31"/>
      <c r="NU116" s="31"/>
      <c r="NV116" s="31"/>
      <c r="NW116" s="31"/>
      <c r="NX116" s="31"/>
      <c r="NY116" s="31"/>
      <c r="NZ116" s="31"/>
      <c r="OA116" s="31"/>
      <c r="OB116" s="31"/>
      <c r="OC116" s="31"/>
      <c r="OD116" s="31"/>
      <c r="OE116" s="31"/>
      <c r="OF116" s="31"/>
      <c r="OG116" s="31"/>
      <c r="OH116" s="31"/>
      <c r="OI116" s="31"/>
      <c r="OJ116" s="31"/>
      <c r="OK116" s="31"/>
      <c r="OL116" s="31"/>
      <c r="OM116" s="31"/>
      <c r="ON116" s="31"/>
      <c r="OO116" s="31"/>
      <c r="OP116" s="31"/>
      <c r="OQ116" s="31"/>
      <c r="OR116" s="31"/>
      <c r="OS116" s="31"/>
      <c r="OT116" s="31"/>
      <c r="OU116" s="31"/>
      <c r="OV116" s="31"/>
      <c r="OW116" s="31"/>
      <c r="OX116" s="31"/>
      <c r="OY116" s="31"/>
      <c r="OZ116" s="31"/>
      <c r="PA116" s="31"/>
      <c r="PB116" s="31"/>
      <c r="PC116" s="31"/>
      <c r="PD116" s="31"/>
      <c r="PE116" s="31"/>
      <c r="PF116" s="31"/>
      <c r="PG116" s="31"/>
      <c r="PH116" s="31"/>
      <c r="PI116" s="31"/>
      <c r="PJ116" s="31"/>
      <c r="PK116" s="31"/>
      <c r="PL116" s="31"/>
      <c r="PM116" s="31"/>
      <c r="PN116" s="31"/>
      <c r="PO116" s="31"/>
      <c r="PP116" s="31"/>
      <c r="PQ116" s="31"/>
      <c r="PR116" s="31"/>
      <c r="PS116" s="31"/>
      <c r="PT116" s="31"/>
      <c r="PU116" s="31"/>
      <c r="PV116" s="31"/>
      <c r="PW116" s="31"/>
      <c r="PX116" s="31"/>
      <c r="PY116" s="31"/>
      <c r="PZ116" s="31"/>
      <c r="QA116" s="31"/>
      <c r="QB116" s="31"/>
      <c r="QC116" s="31"/>
    </row>
    <row r="117" spans="1:445" x14ac:dyDescent="0.3">
      <c r="A117" s="37" t="s">
        <v>956</v>
      </c>
      <c r="B117" s="33" t="s">
        <v>49</v>
      </c>
      <c r="C117" s="33"/>
      <c r="D117" s="33" t="s">
        <v>63</v>
      </c>
      <c r="E117" s="33"/>
      <c r="F117" s="33">
        <v>280</v>
      </c>
      <c r="G117" s="33">
        <v>30</v>
      </c>
      <c r="H117" s="33"/>
      <c r="I117" s="33">
        <v>30</v>
      </c>
      <c r="J117" s="33">
        <v>30</v>
      </c>
      <c r="K117" s="33">
        <v>30</v>
      </c>
      <c r="L117" s="33">
        <v>30</v>
      </c>
      <c r="M117" s="33">
        <v>30</v>
      </c>
      <c r="N117" s="33">
        <v>30</v>
      </c>
      <c r="O117" s="33">
        <v>30</v>
      </c>
      <c r="P117" s="33">
        <v>30</v>
      </c>
      <c r="Q117" s="33">
        <v>10</v>
      </c>
      <c r="R117" s="33"/>
      <c r="S117" s="33"/>
      <c r="T117" s="34">
        <f t="shared" si="5"/>
        <v>280</v>
      </c>
      <c r="U117" s="34">
        <f t="shared" si="6"/>
        <v>0</v>
      </c>
      <c r="V117" s="35">
        <f t="shared" si="7"/>
        <v>1</v>
      </c>
      <c r="W117" s="13"/>
      <c r="X117" s="36" t="str">
        <f t="shared" si="8"/>
        <v/>
      </c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  <c r="AZ117" s="31"/>
      <c r="BA117" s="31"/>
      <c r="BB117" s="31"/>
      <c r="BC117" s="31"/>
      <c r="BD117" s="31"/>
      <c r="BE117" s="31"/>
      <c r="BF117" s="31"/>
      <c r="BG117" s="31"/>
      <c r="BH117" s="31"/>
      <c r="BI117" s="31"/>
      <c r="BJ117" s="31"/>
      <c r="BK117" s="31"/>
      <c r="BL117" s="31"/>
      <c r="BM117" s="31"/>
      <c r="BN117" s="31"/>
      <c r="BO117" s="31"/>
      <c r="BP117" s="31"/>
      <c r="BQ117" s="31"/>
      <c r="BR117" s="31"/>
      <c r="BS117" s="31"/>
      <c r="BT117" s="31"/>
      <c r="BU117" s="31"/>
      <c r="BV117" s="31"/>
      <c r="BW117" s="31"/>
      <c r="BX117" s="31"/>
      <c r="BY117" s="31"/>
      <c r="BZ117" s="31"/>
      <c r="CA117" s="31"/>
      <c r="CB117" s="31"/>
      <c r="CC117" s="31"/>
      <c r="CD117" s="31"/>
      <c r="CE117" s="31"/>
      <c r="CF117" s="31"/>
      <c r="CG117" s="31"/>
      <c r="CH117" s="31"/>
      <c r="CI117" s="31"/>
      <c r="CJ117" s="31"/>
      <c r="CK117" s="31"/>
      <c r="CL117" s="31"/>
      <c r="CM117" s="31"/>
      <c r="CN117" s="31"/>
      <c r="CO117" s="31"/>
      <c r="CP117" s="31"/>
      <c r="CQ117" s="31"/>
      <c r="CR117" s="31"/>
      <c r="CS117" s="31"/>
      <c r="CT117" s="31"/>
      <c r="CU117" s="31"/>
      <c r="CV117" s="31"/>
      <c r="CW117" s="31"/>
      <c r="CX117" s="31"/>
      <c r="CY117" s="31"/>
      <c r="CZ117" s="31"/>
      <c r="DA117" s="31"/>
      <c r="DB117" s="31"/>
      <c r="DC117" s="31"/>
      <c r="DD117" s="31"/>
      <c r="DE117" s="31"/>
      <c r="DF117" s="31"/>
      <c r="DG117" s="31"/>
      <c r="DH117" s="31"/>
      <c r="DI117" s="31"/>
      <c r="DJ117" s="31"/>
      <c r="DK117" s="31"/>
      <c r="DL117" s="31"/>
      <c r="DM117" s="31"/>
      <c r="DN117" s="31"/>
      <c r="DO117" s="31"/>
      <c r="DP117" s="31"/>
      <c r="DQ117" s="31"/>
      <c r="DR117" s="31"/>
      <c r="DS117" s="31"/>
      <c r="DT117" s="31"/>
      <c r="DU117" s="31"/>
      <c r="DV117" s="31"/>
      <c r="DW117" s="31"/>
      <c r="DX117" s="31"/>
      <c r="DY117" s="31"/>
      <c r="DZ117" s="31"/>
      <c r="EA117" s="31"/>
      <c r="EB117" s="31"/>
      <c r="EC117" s="31"/>
      <c r="ED117" s="31"/>
      <c r="EE117" s="31"/>
      <c r="EF117" s="31"/>
      <c r="EG117" s="31"/>
      <c r="EH117" s="31"/>
      <c r="EI117" s="31"/>
      <c r="EJ117" s="31"/>
      <c r="EK117" s="31"/>
      <c r="EL117" s="31"/>
      <c r="EM117" s="31"/>
      <c r="EN117" s="31"/>
      <c r="EO117" s="31"/>
      <c r="EP117" s="31"/>
      <c r="EQ117" s="31"/>
      <c r="ER117" s="31"/>
      <c r="ES117" s="31"/>
      <c r="ET117" s="31"/>
      <c r="EU117" s="31"/>
      <c r="EV117" s="31"/>
      <c r="EW117" s="31"/>
      <c r="EX117" s="31"/>
      <c r="EY117" s="31"/>
      <c r="EZ117" s="31"/>
      <c r="FA117" s="31"/>
      <c r="FB117" s="31"/>
      <c r="FC117" s="31"/>
      <c r="FD117" s="31"/>
      <c r="FE117" s="31"/>
      <c r="FF117" s="31"/>
      <c r="FG117" s="31"/>
      <c r="FH117" s="31"/>
      <c r="FI117" s="31"/>
      <c r="FJ117" s="31"/>
      <c r="FK117" s="31"/>
      <c r="FL117" s="31"/>
      <c r="FM117" s="31"/>
      <c r="FN117" s="31"/>
      <c r="FO117" s="31"/>
      <c r="FP117" s="31"/>
      <c r="FQ117" s="31"/>
      <c r="FR117" s="31"/>
      <c r="FS117" s="31"/>
      <c r="FT117" s="31"/>
      <c r="FU117" s="31"/>
      <c r="FV117" s="31"/>
      <c r="FW117" s="31"/>
      <c r="FX117" s="31"/>
      <c r="FY117" s="31"/>
      <c r="FZ117" s="31"/>
      <c r="GA117" s="31"/>
      <c r="GB117" s="31"/>
      <c r="GC117" s="31"/>
      <c r="GD117" s="31"/>
      <c r="GE117" s="31"/>
      <c r="GF117" s="31"/>
      <c r="GG117" s="31"/>
      <c r="GH117" s="31"/>
      <c r="GI117" s="31"/>
      <c r="GJ117" s="31"/>
      <c r="GK117" s="31"/>
      <c r="GL117" s="31"/>
      <c r="GM117" s="31"/>
      <c r="GN117" s="31"/>
      <c r="GO117" s="31"/>
      <c r="GP117" s="31"/>
      <c r="GQ117" s="31"/>
      <c r="GR117" s="31"/>
      <c r="GS117" s="31"/>
      <c r="GT117" s="31"/>
      <c r="GU117" s="31"/>
      <c r="GV117" s="31"/>
      <c r="GW117" s="31"/>
      <c r="GX117" s="31"/>
      <c r="GY117" s="31"/>
      <c r="GZ117" s="31"/>
      <c r="HA117" s="31"/>
      <c r="HB117" s="31"/>
      <c r="HC117" s="31"/>
      <c r="HD117" s="31"/>
      <c r="HE117" s="31"/>
      <c r="HF117" s="31"/>
      <c r="HG117" s="31"/>
      <c r="HH117" s="31"/>
      <c r="HI117" s="31"/>
      <c r="HJ117" s="31"/>
      <c r="HK117" s="31"/>
      <c r="HL117" s="31"/>
      <c r="HM117" s="31"/>
      <c r="HN117" s="31"/>
      <c r="HO117" s="31"/>
      <c r="HP117" s="31"/>
      <c r="HQ117" s="31"/>
      <c r="HR117" s="31"/>
      <c r="HS117" s="31"/>
      <c r="HT117" s="31"/>
      <c r="HU117" s="31"/>
      <c r="HV117" s="31"/>
      <c r="HW117" s="31"/>
      <c r="HX117" s="31"/>
      <c r="HY117" s="31"/>
      <c r="HZ117" s="31"/>
      <c r="IA117" s="31"/>
      <c r="IB117" s="31"/>
      <c r="IC117" s="31"/>
      <c r="ID117" s="31"/>
      <c r="IE117" s="31"/>
      <c r="IF117" s="31"/>
      <c r="IG117" s="31"/>
      <c r="IH117" s="31"/>
      <c r="II117" s="31"/>
      <c r="IJ117" s="31"/>
      <c r="IK117" s="31"/>
      <c r="IL117" s="31"/>
      <c r="IM117" s="31"/>
      <c r="IN117" s="31"/>
      <c r="IO117" s="31"/>
      <c r="IP117" s="31"/>
      <c r="IQ117" s="31"/>
      <c r="IR117" s="31"/>
      <c r="IS117" s="31"/>
      <c r="IT117" s="31"/>
      <c r="IU117" s="31"/>
      <c r="IV117" s="31"/>
      <c r="IW117" s="31"/>
      <c r="IX117" s="31"/>
      <c r="IY117" s="31"/>
      <c r="IZ117" s="31"/>
      <c r="JA117" s="31"/>
      <c r="JB117" s="31"/>
      <c r="JC117" s="31"/>
      <c r="JD117" s="31"/>
      <c r="JE117" s="31"/>
      <c r="JF117" s="31"/>
      <c r="JG117" s="31"/>
      <c r="JH117" s="31"/>
      <c r="JI117" s="31"/>
      <c r="JJ117" s="31"/>
      <c r="JK117" s="31"/>
      <c r="JL117" s="31"/>
      <c r="JM117" s="31"/>
      <c r="JN117" s="31"/>
      <c r="JO117" s="31"/>
      <c r="JP117" s="31"/>
      <c r="JQ117" s="31"/>
      <c r="JR117" s="31"/>
      <c r="JS117" s="31"/>
      <c r="JT117" s="31"/>
      <c r="JU117" s="31"/>
      <c r="JV117" s="31"/>
      <c r="JW117" s="31"/>
      <c r="JX117" s="31"/>
      <c r="JY117" s="31"/>
      <c r="JZ117" s="31"/>
      <c r="KA117" s="31"/>
      <c r="KB117" s="31"/>
      <c r="KC117" s="31"/>
      <c r="KD117" s="31"/>
      <c r="KE117" s="31"/>
      <c r="KF117" s="31"/>
      <c r="KG117" s="31"/>
      <c r="KH117" s="31"/>
      <c r="KI117" s="31"/>
      <c r="KJ117" s="31"/>
      <c r="KK117" s="31"/>
      <c r="KL117" s="31"/>
      <c r="KM117" s="31"/>
      <c r="KN117" s="31"/>
      <c r="KO117" s="31"/>
      <c r="KP117" s="31"/>
      <c r="KQ117" s="31"/>
      <c r="KR117" s="31"/>
      <c r="KS117" s="31"/>
      <c r="KT117" s="31"/>
      <c r="KU117" s="31"/>
      <c r="KV117" s="31"/>
      <c r="KW117" s="31"/>
      <c r="KX117" s="31"/>
      <c r="KY117" s="31"/>
      <c r="KZ117" s="31"/>
      <c r="LA117" s="31"/>
      <c r="LB117" s="31"/>
      <c r="LC117" s="31"/>
      <c r="LD117" s="31"/>
      <c r="LE117" s="31"/>
      <c r="LF117" s="31"/>
      <c r="LG117" s="31"/>
      <c r="LH117" s="31"/>
      <c r="LI117" s="31"/>
      <c r="LJ117" s="31"/>
      <c r="LK117" s="31"/>
      <c r="LL117" s="31"/>
      <c r="LM117" s="31"/>
      <c r="LN117" s="31"/>
      <c r="LO117" s="31"/>
      <c r="LP117" s="31"/>
      <c r="LQ117" s="31"/>
      <c r="LR117" s="31"/>
      <c r="LS117" s="31"/>
      <c r="LT117" s="31"/>
      <c r="LU117" s="31"/>
      <c r="LV117" s="31"/>
      <c r="LW117" s="31"/>
      <c r="LX117" s="31"/>
      <c r="LY117" s="31"/>
      <c r="LZ117" s="31"/>
      <c r="MA117" s="31"/>
      <c r="MB117" s="31"/>
      <c r="MC117" s="31"/>
      <c r="MD117" s="31"/>
      <c r="ME117" s="31"/>
      <c r="MF117" s="31"/>
      <c r="MG117" s="31"/>
      <c r="MH117" s="31"/>
      <c r="MI117" s="31"/>
      <c r="MJ117" s="31"/>
      <c r="MK117" s="31"/>
      <c r="ML117" s="31"/>
      <c r="MM117" s="31"/>
      <c r="MN117" s="31"/>
      <c r="MO117" s="31"/>
      <c r="MP117" s="31"/>
      <c r="MQ117" s="31"/>
      <c r="MR117" s="31"/>
      <c r="MS117" s="31"/>
      <c r="MT117" s="31"/>
      <c r="MU117" s="31"/>
      <c r="MV117" s="31"/>
      <c r="MW117" s="31"/>
      <c r="MX117" s="31"/>
      <c r="MY117" s="31"/>
      <c r="MZ117" s="31"/>
      <c r="NA117" s="31"/>
      <c r="NB117" s="31"/>
      <c r="NC117" s="31"/>
      <c r="ND117" s="31"/>
      <c r="NE117" s="31"/>
      <c r="NF117" s="31"/>
      <c r="NG117" s="31"/>
      <c r="NH117" s="31"/>
      <c r="NI117" s="31"/>
      <c r="NJ117" s="31"/>
      <c r="NK117" s="31"/>
      <c r="NL117" s="31"/>
      <c r="NM117" s="31"/>
      <c r="NN117" s="31"/>
      <c r="NO117" s="31"/>
      <c r="NP117" s="31"/>
      <c r="NQ117" s="31"/>
      <c r="NR117" s="31"/>
      <c r="NS117" s="31"/>
      <c r="NT117" s="31"/>
      <c r="NU117" s="31"/>
      <c r="NV117" s="31"/>
      <c r="NW117" s="31"/>
      <c r="NX117" s="31"/>
      <c r="NY117" s="31"/>
      <c r="NZ117" s="31"/>
      <c r="OA117" s="31"/>
      <c r="OB117" s="31"/>
      <c r="OC117" s="31"/>
      <c r="OD117" s="31"/>
      <c r="OE117" s="31"/>
      <c r="OF117" s="31"/>
      <c r="OG117" s="31"/>
      <c r="OH117" s="31"/>
      <c r="OI117" s="31"/>
      <c r="OJ117" s="31"/>
      <c r="OK117" s="31"/>
      <c r="OL117" s="31"/>
      <c r="OM117" s="31"/>
      <c r="ON117" s="31"/>
      <c r="OO117" s="31"/>
      <c r="OP117" s="31"/>
      <c r="OQ117" s="31"/>
      <c r="OR117" s="31"/>
      <c r="OS117" s="31"/>
      <c r="OT117" s="31"/>
      <c r="OU117" s="31"/>
      <c r="OV117" s="31"/>
      <c r="OW117" s="31"/>
      <c r="OX117" s="31"/>
      <c r="OY117" s="31"/>
      <c r="OZ117" s="31"/>
      <c r="PA117" s="31"/>
      <c r="PB117" s="31"/>
      <c r="PC117" s="31"/>
      <c r="PD117" s="31"/>
      <c r="PE117" s="31"/>
      <c r="PF117" s="31"/>
      <c r="PG117" s="31"/>
      <c r="PH117" s="31"/>
      <c r="PI117" s="31"/>
      <c r="PJ117" s="31"/>
      <c r="PK117" s="31"/>
      <c r="PL117" s="31"/>
      <c r="PM117" s="31"/>
      <c r="PN117" s="31"/>
      <c r="PO117" s="31"/>
      <c r="PP117" s="31"/>
      <c r="PQ117" s="31"/>
      <c r="PR117" s="31"/>
      <c r="PS117" s="31"/>
      <c r="PT117" s="31"/>
      <c r="PU117" s="31"/>
      <c r="PV117" s="31"/>
      <c r="PW117" s="31"/>
      <c r="PX117" s="31"/>
      <c r="PY117" s="31"/>
      <c r="PZ117" s="31"/>
      <c r="QA117" s="31"/>
      <c r="QB117" s="31"/>
      <c r="QC117" s="31"/>
    </row>
    <row r="118" spans="1:445" x14ac:dyDescent="0.3">
      <c r="A118" s="37" t="s">
        <v>190</v>
      </c>
      <c r="B118" s="33" t="s">
        <v>49</v>
      </c>
      <c r="C118" s="33">
        <v>36</v>
      </c>
      <c r="D118" s="33" t="s">
        <v>113</v>
      </c>
      <c r="E118" s="33"/>
      <c r="F118" s="33">
        <v>190</v>
      </c>
      <c r="G118" s="33"/>
      <c r="H118" s="33"/>
      <c r="I118" s="33">
        <v>25</v>
      </c>
      <c r="J118" s="33">
        <v>25</v>
      </c>
      <c r="K118" s="33"/>
      <c r="L118" s="33">
        <v>25</v>
      </c>
      <c r="M118" s="33">
        <v>25</v>
      </c>
      <c r="N118" s="33"/>
      <c r="O118" s="33"/>
      <c r="P118" s="33"/>
      <c r="Q118" s="33"/>
      <c r="R118" s="33"/>
      <c r="S118" s="33"/>
      <c r="T118" s="34">
        <f t="shared" si="5"/>
        <v>100</v>
      </c>
      <c r="U118" s="34">
        <f t="shared" si="6"/>
        <v>0</v>
      </c>
      <c r="V118" s="35">
        <f t="shared" si="7"/>
        <v>1</v>
      </c>
      <c r="W118" s="15" t="s">
        <v>49</v>
      </c>
      <c r="X118" s="36">
        <f t="shared" si="8"/>
        <v>90</v>
      </c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  <c r="AZ118" s="31"/>
      <c r="BA118" s="31"/>
      <c r="BB118" s="31"/>
      <c r="BC118" s="31"/>
      <c r="BD118" s="31"/>
      <c r="BE118" s="31"/>
      <c r="BF118" s="31"/>
      <c r="BG118" s="31"/>
      <c r="BH118" s="31"/>
      <c r="BI118" s="31"/>
      <c r="BJ118" s="31"/>
      <c r="BK118" s="31"/>
      <c r="BL118" s="31"/>
      <c r="BM118" s="31"/>
      <c r="BN118" s="31"/>
      <c r="BO118" s="31"/>
      <c r="BP118" s="31"/>
      <c r="BQ118" s="31"/>
      <c r="BR118" s="31"/>
      <c r="BS118" s="31"/>
      <c r="BT118" s="31"/>
      <c r="BU118" s="31"/>
      <c r="BV118" s="31"/>
      <c r="BW118" s="31"/>
      <c r="BX118" s="31"/>
      <c r="BY118" s="31"/>
      <c r="BZ118" s="31"/>
      <c r="CA118" s="31"/>
      <c r="CB118" s="31"/>
      <c r="CC118" s="31"/>
      <c r="CD118" s="31"/>
      <c r="CE118" s="31"/>
      <c r="CF118" s="31"/>
      <c r="CG118" s="31"/>
      <c r="CH118" s="31"/>
      <c r="CI118" s="31"/>
      <c r="CJ118" s="31"/>
      <c r="CK118" s="31"/>
      <c r="CL118" s="31"/>
      <c r="CM118" s="31"/>
      <c r="CN118" s="31"/>
      <c r="CO118" s="31"/>
      <c r="CP118" s="31"/>
      <c r="CQ118" s="31"/>
      <c r="CR118" s="31"/>
      <c r="CS118" s="31"/>
      <c r="CT118" s="31"/>
      <c r="CU118" s="31"/>
      <c r="CV118" s="31"/>
      <c r="CW118" s="31"/>
      <c r="CX118" s="31"/>
      <c r="CY118" s="31"/>
      <c r="CZ118" s="31"/>
      <c r="DA118" s="31"/>
      <c r="DB118" s="31"/>
      <c r="DC118" s="31"/>
      <c r="DD118" s="31"/>
      <c r="DE118" s="31"/>
      <c r="DF118" s="31"/>
      <c r="DG118" s="31"/>
      <c r="DH118" s="31"/>
      <c r="DI118" s="31"/>
      <c r="DJ118" s="31"/>
      <c r="DK118" s="31"/>
      <c r="DL118" s="31"/>
      <c r="DM118" s="31"/>
      <c r="DN118" s="31"/>
      <c r="DO118" s="31"/>
      <c r="DP118" s="31"/>
      <c r="DQ118" s="31"/>
      <c r="DR118" s="31"/>
      <c r="DS118" s="31"/>
      <c r="DT118" s="31"/>
      <c r="DU118" s="31"/>
      <c r="DV118" s="31"/>
      <c r="DW118" s="31"/>
      <c r="DX118" s="31"/>
      <c r="DY118" s="31"/>
      <c r="DZ118" s="31"/>
      <c r="EA118" s="31"/>
      <c r="EB118" s="31"/>
      <c r="EC118" s="31"/>
      <c r="ED118" s="31"/>
      <c r="EE118" s="31"/>
      <c r="EF118" s="31"/>
      <c r="EG118" s="31"/>
      <c r="EH118" s="31"/>
      <c r="EI118" s="31"/>
      <c r="EJ118" s="31"/>
      <c r="EK118" s="31"/>
      <c r="EL118" s="31"/>
      <c r="EM118" s="31"/>
      <c r="EN118" s="31"/>
      <c r="EO118" s="31"/>
      <c r="EP118" s="31"/>
      <c r="EQ118" s="31"/>
      <c r="ER118" s="31"/>
      <c r="ES118" s="31"/>
      <c r="ET118" s="31"/>
      <c r="EU118" s="31"/>
      <c r="EV118" s="31"/>
      <c r="EW118" s="31"/>
      <c r="EX118" s="31"/>
      <c r="EY118" s="31"/>
      <c r="EZ118" s="31"/>
      <c r="FA118" s="31"/>
      <c r="FB118" s="31"/>
      <c r="FC118" s="31"/>
      <c r="FD118" s="31"/>
      <c r="FE118" s="31"/>
      <c r="FF118" s="31"/>
      <c r="FG118" s="31"/>
      <c r="FH118" s="31"/>
      <c r="FI118" s="31"/>
      <c r="FJ118" s="31"/>
      <c r="FK118" s="31"/>
      <c r="FL118" s="31"/>
      <c r="FM118" s="31"/>
      <c r="FN118" s="31"/>
      <c r="FO118" s="31"/>
      <c r="FP118" s="31"/>
      <c r="FQ118" s="31"/>
      <c r="FR118" s="31"/>
      <c r="FS118" s="31"/>
      <c r="FT118" s="31"/>
      <c r="FU118" s="31"/>
      <c r="FV118" s="31"/>
      <c r="FW118" s="31"/>
      <c r="FX118" s="31"/>
      <c r="FY118" s="31"/>
      <c r="FZ118" s="31"/>
      <c r="GA118" s="31"/>
      <c r="GB118" s="31"/>
      <c r="GC118" s="31"/>
      <c r="GD118" s="31"/>
      <c r="GE118" s="31"/>
      <c r="GF118" s="31"/>
      <c r="GG118" s="31"/>
      <c r="GH118" s="31"/>
      <c r="GI118" s="31"/>
      <c r="GJ118" s="31"/>
      <c r="GK118" s="31"/>
      <c r="GL118" s="31"/>
      <c r="GM118" s="31"/>
      <c r="GN118" s="31"/>
      <c r="GO118" s="31"/>
      <c r="GP118" s="31"/>
      <c r="GQ118" s="31"/>
      <c r="GR118" s="31"/>
      <c r="GS118" s="31"/>
      <c r="GT118" s="31"/>
      <c r="GU118" s="31"/>
      <c r="GV118" s="31"/>
      <c r="GW118" s="31"/>
      <c r="GX118" s="31"/>
      <c r="GY118" s="31"/>
      <c r="GZ118" s="31"/>
      <c r="HA118" s="31"/>
      <c r="HB118" s="31"/>
      <c r="HC118" s="31"/>
      <c r="HD118" s="31"/>
      <c r="HE118" s="31"/>
      <c r="HF118" s="31"/>
      <c r="HG118" s="31"/>
      <c r="HH118" s="31"/>
      <c r="HI118" s="31"/>
      <c r="HJ118" s="31"/>
      <c r="HK118" s="31"/>
      <c r="HL118" s="31"/>
      <c r="HM118" s="31"/>
      <c r="HN118" s="31"/>
      <c r="HO118" s="31"/>
      <c r="HP118" s="31"/>
      <c r="HQ118" s="31"/>
      <c r="HR118" s="31"/>
      <c r="HS118" s="31"/>
      <c r="HT118" s="31"/>
      <c r="HU118" s="31"/>
      <c r="HV118" s="31"/>
      <c r="HW118" s="31"/>
      <c r="HX118" s="31"/>
      <c r="HY118" s="31"/>
      <c r="HZ118" s="31"/>
      <c r="IA118" s="31"/>
      <c r="IB118" s="31"/>
      <c r="IC118" s="31"/>
      <c r="ID118" s="31"/>
      <c r="IE118" s="31"/>
      <c r="IF118" s="31"/>
      <c r="IG118" s="31"/>
      <c r="IH118" s="31"/>
      <c r="II118" s="31"/>
      <c r="IJ118" s="31"/>
      <c r="IK118" s="31"/>
      <c r="IL118" s="31"/>
      <c r="IM118" s="31"/>
      <c r="IN118" s="31"/>
      <c r="IO118" s="31"/>
      <c r="IP118" s="31"/>
      <c r="IQ118" s="31"/>
      <c r="IR118" s="31"/>
      <c r="IS118" s="31"/>
      <c r="IT118" s="31"/>
      <c r="IU118" s="31"/>
      <c r="IV118" s="31"/>
      <c r="IW118" s="31"/>
      <c r="IX118" s="31"/>
      <c r="IY118" s="31"/>
      <c r="IZ118" s="31"/>
      <c r="JA118" s="31"/>
      <c r="JB118" s="31"/>
      <c r="JC118" s="31"/>
      <c r="JD118" s="31"/>
      <c r="JE118" s="31"/>
      <c r="JF118" s="31"/>
      <c r="JG118" s="31"/>
      <c r="JH118" s="31"/>
      <c r="JI118" s="31"/>
      <c r="JJ118" s="31"/>
      <c r="JK118" s="31"/>
      <c r="JL118" s="31"/>
      <c r="JM118" s="31"/>
      <c r="JN118" s="31"/>
      <c r="JO118" s="31"/>
      <c r="JP118" s="31"/>
      <c r="JQ118" s="31"/>
      <c r="JR118" s="31"/>
      <c r="JS118" s="31"/>
      <c r="JT118" s="31"/>
      <c r="JU118" s="31"/>
      <c r="JV118" s="31"/>
      <c r="JW118" s="31"/>
      <c r="JX118" s="31"/>
      <c r="JY118" s="31"/>
      <c r="JZ118" s="31"/>
      <c r="KA118" s="31"/>
      <c r="KB118" s="31"/>
      <c r="KC118" s="31"/>
      <c r="KD118" s="31"/>
      <c r="KE118" s="31"/>
      <c r="KF118" s="31"/>
      <c r="KG118" s="31"/>
      <c r="KH118" s="31"/>
      <c r="KI118" s="31"/>
      <c r="KJ118" s="31"/>
      <c r="KK118" s="31"/>
      <c r="KL118" s="31"/>
      <c r="KM118" s="31"/>
      <c r="KN118" s="31"/>
      <c r="KO118" s="31"/>
      <c r="KP118" s="31"/>
      <c r="KQ118" s="31"/>
      <c r="KR118" s="31"/>
      <c r="KS118" s="31"/>
      <c r="KT118" s="31"/>
      <c r="KU118" s="31"/>
      <c r="KV118" s="31"/>
      <c r="KW118" s="31"/>
      <c r="KX118" s="31"/>
      <c r="KY118" s="31"/>
      <c r="KZ118" s="31"/>
      <c r="LA118" s="31"/>
      <c r="LB118" s="31"/>
      <c r="LC118" s="31"/>
      <c r="LD118" s="31"/>
      <c r="LE118" s="31"/>
      <c r="LF118" s="31"/>
      <c r="LG118" s="31"/>
      <c r="LH118" s="31"/>
      <c r="LI118" s="31"/>
      <c r="LJ118" s="31"/>
      <c r="LK118" s="31"/>
      <c r="LL118" s="31"/>
      <c r="LM118" s="31"/>
      <c r="LN118" s="31"/>
      <c r="LO118" s="31"/>
      <c r="LP118" s="31"/>
      <c r="LQ118" s="31"/>
      <c r="LR118" s="31"/>
      <c r="LS118" s="31"/>
      <c r="LT118" s="31"/>
      <c r="LU118" s="31"/>
      <c r="LV118" s="31"/>
      <c r="LW118" s="31"/>
      <c r="LX118" s="31"/>
      <c r="LY118" s="31"/>
      <c r="LZ118" s="31"/>
      <c r="MA118" s="31"/>
      <c r="MB118" s="31"/>
      <c r="MC118" s="31"/>
      <c r="MD118" s="31"/>
      <c r="ME118" s="31"/>
      <c r="MF118" s="31"/>
      <c r="MG118" s="31"/>
      <c r="MH118" s="31"/>
      <c r="MI118" s="31"/>
      <c r="MJ118" s="31"/>
      <c r="MK118" s="31"/>
      <c r="ML118" s="31"/>
      <c r="MM118" s="31"/>
      <c r="MN118" s="31"/>
      <c r="MO118" s="31"/>
      <c r="MP118" s="31"/>
      <c r="MQ118" s="31"/>
      <c r="MR118" s="31"/>
      <c r="MS118" s="31"/>
      <c r="MT118" s="31"/>
      <c r="MU118" s="31"/>
      <c r="MV118" s="31"/>
      <c r="MW118" s="31"/>
      <c r="MX118" s="31"/>
      <c r="MY118" s="31"/>
      <c r="MZ118" s="31"/>
      <c r="NA118" s="31"/>
      <c r="NB118" s="31"/>
      <c r="NC118" s="31"/>
      <c r="ND118" s="31"/>
      <c r="NE118" s="31"/>
      <c r="NF118" s="31"/>
      <c r="NG118" s="31"/>
      <c r="NH118" s="31"/>
      <c r="NI118" s="31"/>
      <c r="NJ118" s="31"/>
      <c r="NK118" s="31"/>
      <c r="NL118" s="31"/>
      <c r="NM118" s="31"/>
      <c r="NN118" s="31"/>
      <c r="NO118" s="31"/>
      <c r="NP118" s="31"/>
      <c r="NQ118" s="31"/>
      <c r="NR118" s="31"/>
      <c r="NS118" s="31"/>
      <c r="NT118" s="31"/>
      <c r="NU118" s="31"/>
      <c r="NV118" s="31"/>
      <c r="NW118" s="31"/>
      <c r="NX118" s="31"/>
      <c r="NY118" s="31"/>
      <c r="NZ118" s="31"/>
      <c r="OA118" s="31"/>
      <c r="OB118" s="31"/>
      <c r="OC118" s="31"/>
      <c r="OD118" s="31"/>
      <c r="OE118" s="31"/>
      <c r="OF118" s="31"/>
      <c r="OG118" s="31"/>
      <c r="OH118" s="31"/>
      <c r="OI118" s="31"/>
      <c r="OJ118" s="31"/>
      <c r="OK118" s="31"/>
      <c r="OL118" s="31"/>
      <c r="OM118" s="31"/>
      <c r="ON118" s="31"/>
      <c r="OO118" s="31"/>
      <c r="OP118" s="31"/>
      <c r="OQ118" s="31"/>
      <c r="OR118" s="31"/>
      <c r="OS118" s="31"/>
      <c r="OT118" s="31"/>
      <c r="OU118" s="31"/>
      <c r="OV118" s="31"/>
      <c r="OW118" s="31"/>
      <c r="OX118" s="31"/>
      <c r="OY118" s="31"/>
      <c r="OZ118" s="31"/>
      <c r="PA118" s="31"/>
      <c r="PB118" s="31"/>
      <c r="PC118" s="31"/>
      <c r="PD118" s="31"/>
      <c r="PE118" s="31"/>
      <c r="PF118" s="31"/>
      <c r="PG118" s="31"/>
      <c r="PH118" s="31"/>
      <c r="PI118" s="31"/>
      <c r="PJ118" s="31"/>
      <c r="PK118" s="31"/>
      <c r="PL118" s="31"/>
      <c r="PM118" s="31"/>
      <c r="PN118" s="31"/>
      <c r="PO118" s="31"/>
      <c r="PP118" s="31"/>
      <c r="PQ118" s="31"/>
      <c r="PR118" s="31"/>
      <c r="PS118" s="31"/>
      <c r="PT118" s="31"/>
      <c r="PU118" s="31"/>
      <c r="PV118" s="31"/>
      <c r="PW118" s="31"/>
      <c r="PX118" s="31"/>
      <c r="PY118" s="31"/>
      <c r="PZ118" s="31"/>
      <c r="QA118" s="31"/>
      <c r="QB118" s="31"/>
      <c r="QC118" s="31"/>
    </row>
    <row r="119" spans="1:445" s="45" customFormat="1" x14ac:dyDescent="0.3">
      <c r="A119" s="37" t="s">
        <v>88</v>
      </c>
      <c r="B119" s="33" t="s">
        <v>49</v>
      </c>
      <c r="C119" s="33">
        <v>85</v>
      </c>
      <c r="D119" s="33" t="s">
        <v>24</v>
      </c>
      <c r="E119" s="33"/>
      <c r="F119" s="33">
        <v>655</v>
      </c>
      <c r="G119" s="33">
        <v>55</v>
      </c>
      <c r="H119" s="33"/>
      <c r="I119" s="33">
        <v>75</v>
      </c>
      <c r="J119" s="41">
        <v>75</v>
      </c>
      <c r="K119" s="33"/>
      <c r="L119" s="33">
        <v>75</v>
      </c>
      <c r="M119" s="33">
        <v>75</v>
      </c>
      <c r="N119" s="33">
        <v>75</v>
      </c>
      <c r="O119" s="33">
        <v>75</v>
      </c>
      <c r="P119" s="33">
        <v>150</v>
      </c>
      <c r="Q119" s="33"/>
      <c r="R119" s="33"/>
      <c r="S119" s="33"/>
      <c r="T119" s="34">
        <f t="shared" si="5"/>
        <v>655</v>
      </c>
      <c r="U119" s="34">
        <f t="shared" si="6"/>
        <v>0</v>
      </c>
      <c r="V119" s="35">
        <f t="shared" si="7"/>
        <v>1</v>
      </c>
      <c r="W119" s="13"/>
      <c r="X119" s="36" t="str">
        <f t="shared" si="8"/>
        <v/>
      </c>
      <c r="Y119" s="51"/>
      <c r="Z119" s="51"/>
      <c r="AA119" s="51"/>
      <c r="AB119" s="51"/>
      <c r="AC119" s="51"/>
      <c r="AD119" s="51"/>
      <c r="AE119" s="51"/>
      <c r="AF119" s="51"/>
      <c r="AG119" s="51"/>
      <c r="AH119" s="51"/>
      <c r="AI119" s="51"/>
      <c r="AJ119" s="51"/>
      <c r="AK119" s="51"/>
      <c r="AL119" s="51"/>
      <c r="AM119" s="51"/>
      <c r="AN119" s="51"/>
      <c r="AO119" s="51"/>
      <c r="AP119" s="51"/>
      <c r="AQ119" s="51"/>
      <c r="AR119" s="51"/>
      <c r="AS119" s="51"/>
      <c r="AT119" s="51"/>
      <c r="AU119" s="51"/>
      <c r="AV119" s="51"/>
      <c r="AW119" s="51"/>
      <c r="AX119" s="51"/>
      <c r="AY119" s="51"/>
      <c r="AZ119" s="51"/>
      <c r="BA119" s="51"/>
      <c r="BB119" s="51"/>
      <c r="BC119" s="51"/>
      <c r="BD119" s="51"/>
      <c r="BE119" s="51"/>
      <c r="BF119" s="51"/>
      <c r="BG119" s="51"/>
      <c r="BH119" s="51"/>
      <c r="BI119" s="51"/>
      <c r="BJ119" s="51"/>
      <c r="BK119" s="51"/>
      <c r="BL119" s="51"/>
      <c r="BM119" s="51"/>
      <c r="BN119" s="51"/>
      <c r="BO119" s="51"/>
      <c r="BP119" s="51"/>
      <c r="BQ119" s="51"/>
      <c r="BR119" s="51"/>
      <c r="BS119" s="51"/>
      <c r="BT119" s="51"/>
      <c r="BU119" s="51"/>
      <c r="BV119" s="51"/>
      <c r="BW119" s="51"/>
      <c r="BX119" s="51"/>
      <c r="BY119" s="51"/>
      <c r="BZ119" s="51"/>
      <c r="CA119" s="51"/>
      <c r="CB119" s="51"/>
      <c r="CC119" s="51"/>
      <c r="CD119" s="51"/>
      <c r="CE119" s="51"/>
      <c r="CF119" s="51"/>
      <c r="CG119" s="51"/>
      <c r="CH119" s="51"/>
      <c r="CI119" s="51"/>
      <c r="CJ119" s="51"/>
      <c r="CK119" s="51"/>
      <c r="CL119" s="51"/>
      <c r="CM119" s="51"/>
      <c r="CN119" s="51"/>
      <c r="CO119" s="51"/>
      <c r="CP119" s="51"/>
      <c r="CQ119" s="51"/>
      <c r="CR119" s="51"/>
      <c r="CS119" s="51"/>
      <c r="CT119" s="51"/>
      <c r="CU119" s="51"/>
      <c r="CV119" s="51"/>
      <c r="CW119" s="51"/>
      <c r="CX119" s="51"/>
      <c r="CY119" s="51"/>
      <c r="CZ119" s="51"/>
      <c r="DA119" s="51"/>
      <c r="DB119" s="51"/>
      <c r="DC119" s="51"/>
      <c r="DD119" s="51"/>
      <c r="DE119" s="51"/>
      <c r="DF119" s="51"/>
      <c r="DG119" s="51"/>
      <c r="DH119" s="51"/>
      <c r="DI119" s="51"/>
      <c r="DJ119" s="51"/>
      <c r="DK119" s="51"/>
      <c r="DL119" s="51"/>
      <c r="DM119" s="51"/>
      <c r="DN119" s="51"/>
      <c r="DO119" s="51"/>
      <c r="DP119" s="51"/>
      <c r="DQ119" s="51"/>
      <c r="DR119" s="51"/>
      <c r="DS119" s="51"/>
      <c r="DT119" s="51"/>
      <c r="DU119" s="51"/>
      <c r="DV119" s="51"/>
      <c r="DW119" s="51"/>
      <c r="DX119" s="51"/>
      <c r="DY119" s="51"/>
      <c r="DZ119" s="51"/>
      <c r="EA119" s="51"/>
      <c r="EB119" s="51"/>
      <c r="EC119" s="51"/>
      <c r="ED119" s="51"/>
      <c r="EE119" s="51"/>
      <c r="EF119" s="51"/>
      <c r="EG119" s="51"/>
      <c r="EH119" s="51"/>
      <c r="EI119" s="51"/>
      <c r="EJ119" s="51"/>
      <c r="EK119" s="51"/>
      <c r="EL119" s="51"/>
      <c r="EM119" s="51"/>
      <c r="EN119" s="51"/>
      <c r="EO119" s="51"/>
      <c r="EP119" s="51"/>
      <c r="EQ119" s="51"/>
      <c r="ER119" s="51"/>
      <c r="ES119" s="51"/>
      <c r="ET119" s="51"/>
      <c r="EU119" s="51"/>
      <c r="EV119" s="51"/>
      <c r="EW119" s="51"/>
      <c r="EX119" s="51"/>
      <c r="EY119" s="51"/>
      <c r="EZ119" s="51"/>
      <c r="FA119" s="51"/>
      <c r="FB119" s="51"/>
      <c r="FC119" s="51"/>
      <c r="FD119" s="51"/>
      <c r="FE119" s="51"/>
      <c r="FF119" s="51"/>
      <c r="FG119" s="51"/>
      <c r="FH119" s="51"/>
      <c r="FI119" s="51"/>
      <c r="FJ119" s="51"/>
      <c r="FK119" s="51"/>
      <c r="FL119" s="51"/>
      <c r="FM119" s="51"/>
      <c r="FN119" s="51"/>
      <c r="FO119" s="51"/>
      <c r="FP119" s="51"/>
      <c r="FQ119" s="51"/>
      <c r="FR119" s="51"/>
      <c r="FS119" s="51"/>
      <c r="FT119" s="51"/>
      <c r="FU119" s="51"/>
      <c r="FV119" s="51"/>
      <c r="FW119" s="51"/>
      <c r="FX119" s="51"/>
      <c r="FY119" s="51"/>
      <c r="FZ119" s="51"/>
      <c r="GA119" s="51"/>
      <c r="GB119" s="51"/>
      <c r="GC119" s="51"/>
      <c r="GD119" s="51"/>
      <c r="GE119" s="51"/>
      <c r="GF119" s="51"/>
      <c r="GG119" s="51"/>
      <c r="GH119" s="51"/>
      <c r="GI119" s="51"/>
      <c r="GJ119" s="51"/>
      <c r="GK119" s="51"/>
      <c r="GL119" s="51"/>
      <c r="GM119" s="51"/>
      <c r="GN119" s="51"/>
      <c r="GO119" s="51"/>
      <c r="GP119" s="51"/>
      <c r="GQ119" s="51"/>
      <c r="GR119" s="51"/>
      <c r="GS119" s="51"/>
      <c r="GT119" s="51"/>
      <c r="GU119" s="51"/>
      <c r="GV119" s="51"/>
      <c r="GW119" s="51"/>
      <c r="GX119" s="51"/>
      <c r="GY119" s="51"/>
      <c r="GZ119" s="51"/>
      <c r="HA119" s="51"/>
      <c r="HB119" s="51"/>
      <c r="HC119" s="51"/>
      <c r="HD119" s="51"/>
      <c r="HE119" s="51"/>
      <c r="HF119" s="51"/>
      <c r="HG119" s="51"/>
      <c r="HH119" s="51"/>
      <c r="HI119" s="51"/>
      <c r="HJ119" s="51"/>
      <c r="HK119" s="51"/>
      <c r="HL119" s="51"/>
      <c r="HM119" s="51"/>
      <c r="HN119" s="51"/>
      <c r="HO119" s="51"/>
      <c r="HP119" s="51"/>
      <c r="HQ119" s="51"/>
      <c r="HR119" s="51"/>
      <c r="HS119" s="51"/>
      <c r="HT119" s="51"/>
      <c r="HU119" s="51"/>
      <c r="HV119" s="51"/>
      <c r="HW119" s="51"/>
      <c r="HX119" s="51"/>
      <c r="HY119" s="51"/>
      <c r="HZ119" s="51"/>
      <c r="IA119" s="51"/>
      <c r="IB119" s="51"/>
      <c r="IC119" s="51"/>
      <c r="ID119" s="51"/>
      <c r="IE119" s="51"/>
      <c r="IF119" s="51"/>
      <c r="IG119" s="51"/>
      <c r="IH119" s="51"/>
      <c r="II119" s="51"/>
      <c r="IJ119" s="51"/>
      <c r="IK119" s="51"/>
      <c r="IL119" s="51"/>
      <c r="IM119" s="51"/>
      <c r="IN119" s="51"/>
      <c r="IO119" s="51"/>
      <c r="IP119" s="51"/>
      <c r="IQ119" s="51"/>
      <c r="IR119" s="51"/>
      <c r="IS119" s="51"/>
      <c r="IT119" s="51"/>
      <c r="IU119" s="51"/>
      <c r="IV119" s="51"/>
      <c r="IW119" s="51"/>
      <c r="IX119" s="51"/>
      <c r="IY119" s="51"/>
      <c r="IZ119" s="51"/>
      <c r="JA119" s="51"/>
      <c r="JB119" s="51"/>
      <c r="JC119" s="51"/>
      <c r="JD119" s="51"/>
      <c r="JE119" s="51"/>
      <c r="JF119" s="51"/>
      <c r="JG119" s="51"/>
      <c r="JH119" s="51"/>
      <c r="JI119" s="51"/>
      <c r="JJ119" s="51"/>
      <c r="JK119" s="51"/>
      <c r="JL119" s="51"/>
      <c r="JM119" s="51"/>
      <c r="JN119" s="51"/>
      <c r="JO119" s="51"/>
      <c r="JP119" s="51"/>
      <c r="JQ119" s="51"/>
      <c r="JR119" s="51"/>
      <c r="JS119" s="51"/>
      <c r="JT119" s="51"/>
      <c r="JU119" s="51"/>
      <c r="JV119" s="51"/>
      <c r="JW119" s="51"/>
      <c r="JX119" s="51"/>
      <c r="JY119" s="51"/>
      <c r="JZ119" s="51"/>
      <c r="KA119" s="51"/>
      <c r="KB119" s="51"/>
      <c r="KC119" s="51"/>
      <c r="KD119" s="51"/>
      <c r="KE119" s="51"/>
      <c r="KF119" s="51"/>
      <c r="KG119" s="51"/>
      <c r="KH119" s="51"/>
      <c r="KI119" s="51"/>
      <c r="KJ119" s="51"/>
      <c r="KK119" s="51"/>
      <c r="KL119" s="51"/>
      <c r="KM119" s="51"/>
      <c r="KN119" s="51"/>
      <c r="KO119" s="51"/>
      <c r="KP119" s="51"/>
      <c r="KQ119" s="51"/>
      <c r="KR119" s="51"/>
      <c r="KS119" s="51"/>
      <c r="KT119" s="51"/>
      <c r="KU119" s="51"/>
      <c r="KV119" s="51"/>
      <c r="KW119" s="51"/>
      <c r="KX119" s="51"/>
      <c r="KY119" s="51"/>
      <c r="KZ119" s="51"/>
      <c r="LA119" s="51"/>
      <c r="LB119" s="51"/>
      <c r="LC119" s="51"/>
      <c r="LD119" s="51"/>
      <c r="LE119" s="51"/>
      <c r="LF119" s="51"/>
      <c r="LG119" s="51"/>
      <c r="LH119" s="51"/>
      <c r="LI119" s="51"/>
      <c r="LJ119" s="51"/>
      <c r="LK119" s="51"/>
      <c r="LL119" s="51"/>
      <c r="LM119" s="51"/>
      <c r="LN119" s="51"/>
      <c r="LO119" s="51"/>
      <c r="LP119" s="51"/>
      <c r="LQ119" s="51"/>
      <c r="LR119" s="51"/>
      <c r="LS119" s="51"/>
      <c r="LT119" s="51"/>
      <c r="LU119" s="51"/>
      <c r="LV119" s="51"/>
      <c r="LW119" s="51"/>
      <c r="LX119" s="51"/>
      <c r="LY119" s="51"/>
      <c r="LZ119" s="51"/>
      <c r="MA119" s="51"/>
      <c r="MB119" s="51"/>
      <c r="MC119" s="51"/>
      <c r="MD119" s="51"/>
      <c r="ME119" s="51"/>
      <c r="MF119" s="51"/>
      <c r="MG119" s="51"/>
      <c r="MH119" s="51"/>
      <c r="MI119" s="51"/>
      <c r="MJ119" s="51"/>
      <c r="MK119" s="51"/>
      <c r="ML119" s="51"/>
      <c r="MM119" s="51"/>
      <c r="MN119" s="51"/>
      <c r="MO119" s="51"/>
      <c r="MP119" s="51"/>
      <c r="MQ119" s="51"/>
      <c r="MR119" s="51"/>
      <c r="MS119" s="51"/>
      <c r="MT119" s="51"/>
      <c r="MU119" s="51"/>
      <c r="MV119" s="51"/>
      <c r="MW119" s="51"/>
      <c r="MX119" s="51"/>
      <c r="MY119" s="51"/>
      <c r="MZ119" s="51"/>
      <c r="NA119" s="51"/>
      <c r="NB119" s="51"/>
      <c r="NC119" s="51"/>
      <c r="ND119" s="51"/>
      <c r="NE119" s="51"/>
      <c r="NF119" s="51"/>
      <c r="NG119" s="51"/>
      <c r="NH119" s="51"/>
      <c r="NI119" s="51"/>
      <c r="NJ119" s="51"/>
      <c r="NK119" s="51"/>
      <c r="NL119" s="51"/>
      <c r="NM119" s="51"/>
      <c r="NN119" s="51"/>
      <c r="NO119" s="51"/>
      <c r="NP119" s="51"/>
      <c r="NQ119" s="51"/>
      <c r="NR119" s="51"/>
      <c r="NS119" s="51"/>
      <c r="NT119" s="51"/>
      <c r="NU119" s="51"/>
      <c r="NV119" s="51"/>
      <c r="NW119" s="51"/>
      <c r="NX119" s="51"/>
      <c r="NY119" s="51"/>
      <c r="NZ119" s="51"/>
      <c r="OA119" s="51"/>
      <c r="OB119" s="51"/>
      <c r="OC119" s="51"/>
      <c r="OD119" s="51"/>
      <c r="OE119" s="51"/>
      <c r="OF119" s="51"/>
      <c r="OG119" s="51"/>
      <c r="OH119" s="51"/>
      <c r="OI119" s="51"/>
      <c r="OJ119" s="51"/>
      <c r="OK119" s="51"/>
      <c r="OL119" s="51"/>
      <c r="OM119" s="51"/>
      <c r="ON119" s="51"/>
      <c r="OO119" s="51"/>
      <c r="OP119" s="51"/>
      <c r="OQ119" s="51"/>
      <c r="OR119" s="51"/>
      <c r="OS119" s="51"/>
      <c r="OT119" s="51"/>
      <c r="OU119" s="51"/>
      <c r="OV119" s="51"/>
      <c r="OW119" s="51"/>
      <c r="OX119" s="51"/>
      <c r="OY119" s="51"/>
      <c r="OZ119" s="51"/>
      <c r="PA119" s="51"/>
      <c r="PB119" s="51"/>
      <c r="PC119" s="51"/>
      <c r="PD119" s="51"/>
      <c r="PE119" s="51"/>
      <c r="PF119" s="51"/>
      <c r="PG119" s="51"/>
      <c r="PH119" s="51"/>
      <c r="PI119" s="51"/>
      <c r="PJ119" s="51"/>
      <c r="PK119" s="51"/>
      <c r="PL119" s="51"/>
      <c r="PM119" s="51"/>
      <c r="PN119" s="51"/>
      <c r="PO119" s="51"/>
      <c r="PP119" s="51"/>
      <c r="PQ119" s="51"/>
      <c r="PR119" s="51"/>
      <c r="PS119" s="51"/>
      <c r="PT119" s="51"/>
      <c r="PU119" s="51"/>
      <c r="PV119" s="51"/>
      <c r="PW119" s="51"/>
      <c r="PX119" s="51"/>
      <c r="PY119" s="51"/>
      <c r="PZ119" s="51"/>
      <c r="QA119" s="51"/>
      <c r="QB119" s="51"/>
      <c r="QC119" s="51"/>
    </row>
    <row r="120" spans="1:445" x14ac:dyDescent="0.3">
      <c r="A120" s="37" t="s">
        <v>748</v>
      </c>
      <c r="B120" s="33" t="s">
        <v>49</v>
      </c>
      <c r="C120" s="33">
        <v>55</v>
      </c>
      <c r="D120" s="33" t="s">
        <v>44</v>
      </c>
      <c r="E120" s="33"/>
      <c r="F120" s="33">
        <v>380</v>
      </c>
      <c r="G120" s="33">
        <v>50</v>
      </c>
      <c r="H120" s="33"/>
      <c r="I120" s="33"/>
      <c r="J120" s="33">
        <v>380</v>
      </c>
      <c r="K120" s="33">
        <v>-50</v>
      </c>
      <c r="L120" s="33"/>
      <c r="M120" s="33"/>
      <c r="N120" s="33"/>
      <c r="O120" s="33"/>
      <c r="P120" s="33"/>
      <c r="Q120" s="33"/>
      <c r="R120" s="33"/>
      <c r="S120" s="33"/>
      <c r="T120" s="34">
        <f t="shared" si="5"/>
        <v>380</v>
      </c>
      <c r="U120" s="34">
        <f t="shared" si="6"/>
        <v>0</v>
      </c>
      <c r="V120" s="35">
        <f t="shared" si="7"/>
        <v>1</v>
      </c>
      <c r="W120" s="15"/>
      <c r="X120" s="36" t="str">
        <f t="shared" si="8"/>
        <v/>
      </c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  <c r="AZ120" s="31"/>
      <c r="BA120" s="31"/>
      <c r="BB120" s="31"/>
      <c r="BC120" s="31"/>
      <c r="BD120" s="31"/>
      <c r="BE120" s="31"/>
      <c r="BF120" s="31"/>
      <c r="BG120" s="31"/>
      <c r="BH120" s="31"/>
      <c r="BI120" s="31"/>
      <c r="BJ120" s="31"/>
      <c r="BK120" s="31"/>
      <c r="BL120" s="31"/>
      <c r="BM120" s="31"/>
      <c r="BN120" s="31"/>
      <c r="BO120" s="31"/>
      <c r="BP120" s="31"/>
      <c r="BQ120" s="31"/>
      <c r="BR120" s="31"/>
      <c r="BS120" s="31"/>
      <c r="BT120" s="31"/>
      <c r="BU120" s="31"/>
      <c r="BV120" s="31"/>
      <c r="BW120" s="31"/>
      <c r="BX120" s="31"/>
      <c r="BY120" s="31"/>
      <c r="BZ120" s="31"/>
      <c r="CA120" s="31"/>
      <c r="CB120" s="31"/>
      <c r="CC120" s="31"/>
      <c r="CD120" s="31"/>
      <c r="CE120" s="31"/>
      <c r="CF120" s="31"/>
      <c r="CG120" s="31"/>
      <c r="CH120" s="31"/>
      <c r="CI120" s="31"/>
      <c r="CJ120" s="31"/>
      <c r="CK120" s="31"/>
      <c r="CL120" s="31"/>
      <c r="CM120" s="31"/>
      <c r="CN120" s="31"/>
      <c r="CO120" s="31"/>
      <c r="CP120" s="31"/>
      <c r="CQ120" s="31"/>
      <c r="CR120" s="31"/>
      <c r="CS120" s="31"/>
      <c r="CT120" s="31"/>
      <c r="CU120" s="31"/>
      <c r="CV120" s="31"/>
      <c r="CW120" s="31"/>
      <c r="CX120" s="31"/>
      <c r="CY120" s="31"/>
      <c r="CZ120" s="31"/>
      <c r="DA120" s="31"/>
      <c r="DB120" s="31"/>
      <c r="DC120" s="31"/>
      <c r="DD120" s="31"/>
      <c r="DE120" s="31"/>
      <c r="DF120" s="31"/>
      <c r="DG120" s="31"/>
      <c r="DH120" s="31"/>
      <c r="DI120" s="31"/>
      <c r="DJ120" s="31"/>
      <c r="DK120" s="31"/>
      <c r="DL120" s="31"/>
      <c r="DM120" s="31"/>
      <c r="DN120" s="31"/>
      <c r="DO120" s="31"/>
      <c r="DP120" s="31"/>
      <c r="DQ120" s="31"/>
      <c r="DR120" s="31"/>
      <c r="DS120" s="31"/>
      <c r="DT120" s="31"/>
      <c r="DU120" s="31"/>
      <c r="DV120" s="31"/>
      <c r="DW120" s="31"/>
      <c r="DX120" s="31"/>
      <c r="DY120" s="31"/>
      <c r="DZ120" s="31"/>
      <c r="EA120" s="31"/>
      <c r="EB120" s="31"/>
      <c r="EC120" s="31"/>
      <c r="ED120" s="31"/>
      <c r="EE120" s="31"/>
      <c r="EF120" s="31"/>
      <c r="EG120" s="31"/>
      <c r="EH120" s="31"/>
      <c r="EI120" s="31"/>
      <c r="EJ120" s="31"/>
      <c r="EK120" s="31"/>
      <c r="EL120" s="31"/>
      <c r="EM120" s="31"/>
      <c r="EN120" s="31"/>
      <c r="EO120" s="31"/>
      <c r="EP120" s="31"/>
      <c r="EQ120" s="31"/>
      <c r="ER120" s="31"/>
      <c r="ES120" s="31"/>
      <c r="ET120" s="31"/>
      <c r="EU120" s="31"/>
      <c r="EV120" s="31"/>
      <c r="EW120" s="31"/>
      <c r="EX120" s="31"/>
      <c r="EY120" s="31"/>
      <c r="EZ120" s="31"/>
      <c r="FA120" s="31"/>
      <c r="FB120" s="31"/>
      <c r="FC120" s="31"/>
      <c r="FD120" s="31"/>
      <c r="FE120" s="31"/>
      <c r="FF120" s="31"/>
      <c r="FG120" s="31"/>
      <c r="FH120" s="31"/>
      <c r="FI120" s="31"/>
      <c r="FJ120" s="31"/>
      <c r="FK120" s="31"/>
      <c r="FL120" s="31"/>
      <c r="FM120" s="31"/>
      <c r="FN120" s="31"/>
      <c r="FO120" s="31"/>
      <c r="FP120" s="31"/>
      <c r="FQ120" s="31"/>
      <c r="FR120" s="31"/>
      <c r="FS120" s="31"/>
      <c r="FT120" s="31"/>
      <c r="FU120" s="31"/>
      <c r="FV120" s="31"/>
      <c r="FW120" s="31"/>
      <c r="FX120" s="31"/>
      <c r="FY120" s="31"/>
      <c r="FZ120" s="31"/>
      <c r="GA120" s="31"/>
      <c r="GB120" s="31"/>
      <c r="GC120" s="31"/>
      <c r="GD120" s="31"/>
      <c r="GE120" s="31"/>
      <c r="GF120" s="31"/>
      <c r="GG120" s="31"/>
      <c r="GH120" s="31"/>
      <c r="GI120" s="31"/>
      <c r="GJ120" s="31"/>
      <c r="GK120" s="31"/>
      <c r="GL120" s="31"/>
      <c r="GM120" s="31"/>
      <c r="GN120" s="31"/>
      <c r="GO120" s="31"/>
      <c r="GP120" s="31"/>
      <c r="GQ120" s="31"/>
      <c r="GR120" s="31"/>
      <c r="GS120" s="31"/>
      <c r="GT120" s="31"/>
      <c r="GU120" s="31"/>
      <c r="GV120" s="31"/>
      <c r="GW120" s="31"/>
      <c r="GX120" s="31"/>
      <c r="GY120" s="31"/>
      <c r="GZ120" s="31"/>
      <c r="HA120" s="31"/>
      <c r="HB120" s="31"/>
      <c r="HC120" s="31"/>
      <c r="HD120" s="31"/>
      <c r="HE120" s="31"/>
      <c r="HF120" s="31"/>
      <c r="HG120" s="31"/>
      <c r="HH120" s="31"/>
      <c r="HI120" s="31"/>
      <c r="HJ120" s="31"/>
      <c r="HK120" s="31"/>
      <c r="HL120" s="31"/>
      <c r="HM120" s="31"/>
      <c r="HN120" s="31"/>
      <c r="HO120" s="31"/>
      <c r="HP120" s="31"/>
      <c r="HQ120" s="31"/>
      <c r="HR120" s="31"/>
      <c r="HS120" s="31"/>
      <c r="HT120" s="31"/>
      <c r="HU120" s="31"/>
      <c r="HV120" s="31"/>
      <c r="HW120" s="31"/>
      <c r="HX120" s="31"/>
      <c r="HY120" s="31"/>
      <c r="HZ120" s="31"/>
      <c r="IA120" s="31"/>
      <c r="IB120" s="31"/>
      <c r="IC120" s="31"/>
      <c r="ID120" s="31"/>
      <c r="IE120" s="31"/>
      <c r="IF120" s="31"/>
      <c r="IG120" s="31"/>
      <c r="IH120" s="31"/>
      <c r="II120" s="31"/>
      <c r="IJ120" s="31"/>
      <c r="IK120" s="31"/>
      <c r="IL120" s="31"/>
      <c r="IM120" s="31"/>
      <c r="IN120" s="31"/>
      <c r="IO120" s="31"/>
      <c r="IP120" s="31"/>
      <c r="IQ120" s="31"/>
      <c r="IR120" s="31"/>
      <c r="IS120" s="31"/>
      <c r="IT120" s="31"/>
      <c r="IU120" s="31"/>
      <c r="IV120" s="31"/>
      <c r="IW120" s="31"/>
      <c r="IX120" s="31"/>
      <c r="IY120" s="31"/>
      <c r="IZ120" s="31"/>
      <c r="JA120" s="31"/>
      <c r="JB120" s="31"/>
      <c r="JC120" s="31"/>
      <c r="JD120" s="31"/>
      <c r="JE120" s="31"/>
      <c r="JF120" s="31"/>
      <c r="JG120" s="31"/>
      <c r="JH120" s="31"/>
      <c r="JI120" s="31"/>
      <c r="JJ120" s="31"/>
      <c r="JK120" s="31"/>
      <c r="JL120" s="31"/>
      <c r="JM120" s="31"/>
      <c r="JN120" s="31"/>
      <c r="JO120" s="31"/>
      <c r="JP120" s="31"/>
      <c r="JQ120" s="31"/>
      <c r="JR120" s="31"/>
      <c r="JS120" s="31"/>
      <c r="JT120" s="31"/>
      <c r="JU120" s="31"/>
      <c r="JV120" s="31"/>
      <c r="JW120" s="31"/>
      <c r="JX120" s="31"/>
      <c r="JY120" s="31"/>
      <c r="JZ120" s="31"/>
      <c r="KA120" s="31"/>
      <c r="KB120" s="31"/>
      <c r="KC120" s="31"/>
      <c r="KD120" s="31"/>
      <c r="KE120" s="31"/>
      <c r="KF120" s="31"/>
      <c r="KG120" s="31"/>
      <c r="KH120" s="31"/>
      <c r="KI120" s="31"/>
      <c r="KJ120" s="31"/>
      <c r="KK120" s="31"/>
      <c r="KL120" s="31"/>
      <c r="KM120" s="31"/>
      <c r="KN120" s="31"/>
      <c r="KO120" s="31"/>
      <c r="KP120" s="31"/>
      <c r="KQ120" s="31"/>
      <c r="KR120" s="31"/>
      <c r="KS120" s="31"/>
      <c r="KT120" s="31"/>
      <c r="KU120" s="31"/>
      <c r="KV120" s="31"/>
      <c r="KW120" s="31"/>
      <c r="KX120" s="31"/>
      <c r="KY120" s="31"/>
      <c r="KZ120" s="31"/>
      <c r="LA120" s="31"/>
      <c r="LB120" s="31"/>
      <c r="LC120" s="31"/>
      <c r="LD120" s="31"/>
      <c r="LE120" s="31"/>
      <c r="LF120" s="31"/>
      <c r="LG120" s="31"/>
      <c r="LH120" s="31"/>
      <c r="LI120" s="31"/>
      <c r="LJ120" s="31"/>
      <c r="LK120" s="31"/>
      <c r="LL120" s="31"/>
      <c r="LM120" s="31"/>
      <c r="LN120" s="31"/>
      <c r="LO120" s="31"/>
      <c r="LP120" s="31"/>
      <c r="LQ120" s="31"/>
      <c r="LR120" s="31"/>
      <c r="LS120" s="31"/>
      <c r="LT120" s="31"/>
      <c r="LU120" s="31"/>
      <c r="LV120" s="31"/>
      <c r="LW120" s="31"/>
      <c r="LX120" s="31"/>
      <c r="LY120" s="31"/>
      <c r="LZ120" s="31"/>
      <c r="MA120" s="31"/>
      <c r="MB120" s="31"/>
      <c r="MC120" s="31"/>
      <c r="MD120" s="31"/>
      <c r="ME120" s="31"/>
      <c r="MF120" s="31"/>
      <c r="MG120" s="31"/>
      <c r="MH120" s="31"/>
      <c r="MI120" s="31"/>
      <c r="MJ120" s="31"/>
      <c r="MK120" s="31"/>
      <c r="ML120" s="31"/>
      <c r="MM120" s="31"/>
      <c r="MN120" s="31"/>
      <c r="MO120" s="31"/>
      <c r="MP120" s="31"/>
      <c r="MQ120" s="31"/>
      <c r="MR120" s="31"/>
      <c r="MS120" s="31"/>
      <c r="MT120" s="31"/>
      <c r="MU120" s="31"/>
      <c r="MV120" s="31"/>
      <c r="MW120" s="31"/>
      <c r="MX120" s="31"/>
      <c r="MY120" s="31"/>
      <c r="MZ120" s="31"/>
      <c r="NA120" s="31"/>
      <c r="NB120" s="31"/>
      <c r="NC120" s="31"/>
      <c r="ND120" s="31"/>
      <c r="NE120" s="31"/>
      <c r="NF120" s="31"/>
      <c r="NG120" s="31"/>
      <c r="NH120" s="31"/>
      <c r="NI120" s="31"/>
      <c r="NJ120" s="31"/>
      <c r="NK120" s="31"/>
      <c r="NL120" s="31"/>
      <c r="NM120" s="31"/>
      <c r="NN120" s="31"/>
      <c r="NO120" s="31"/>
      <c r="NP120" s="31"/>
      <c r="NQ120" s="31"/>
      <c r="NR120" s="31"/>
      <c r="NS120" s="31"/>
      <c r="NT120" s="31"/>
      <c r="NU120" s="31"/>
      <c r="NV120" s="31"/>
      <c r="NW120" s="31"/>
      <c r="NX120" s="31"/>
      <c r="NY120" s="31"/>
      <c r="NZ120" s="31"/>
      <c r="OA120" s="31"/>
      <c r="OB120" s="31"/>
      <c r="OC120" s="31"/>
      <c r="OD120" s="31"/>
      <c r="OE120" s="31"/>
      <c r="OF120" s="31"/>
      <c r="OG120" s="31"/>
      <c r="OH120" s="31"/>
      <c r="OI120" s="31"/>
      <c r="OJ120" s="31"/>
      <c r="OK120" s="31"/>
      <c r="OL120" s="31"/>
      <c r="OM120" s="31"/>
      <c r="ON120" s="31"/>
      <c r="OO120" s="31"/>
      <c r="OP120" s="31"/>
      <c r="OQ120" s="31"/>
      <c r="OR120" s="31"/>
      <c r="OS120" s="31"/>
      <c r="OT120" s="31"/>
      <c r="OU120" s="31"/>
      <c r="OV120" s="31"/>
      <c r="OW120" s="31"/>
      <c r="OX120" s="31"/>
      <c r="OY120" s="31"/>
      <c r="OZ120" s="31"/>
      <c r="PA120" s="31"/>
      <c r="PB120" s="31"/>
      <c r="PC120" s="31"/>
      <c r="PD120" s="31"/>
      <c r="PE120" s="31"/>
      <c r="PF120" s="31"/>
      <c r="PG120" s="31"/>
      <c r="PH120" s="31"/>
      <c r="PI120" s="31"/>
      <c r="PJ120" s="31"/>
      <c r="PK120" s="31"/>
      <c r="PL120" s="31"/>
      <c r="PM120" s="31"/>
      <c r="PN120" s="31"/>
      <c r="PO120" s="31"/>
      <c r="PP120" s="31"/>
      <c r="PQ120" s="31"/>
      <c r="PR120" s="31"/>
      <c r="PS120" s="31"/>
      <c r="PT120" s="31"/>
      <c r="PU120" s="31"/>
      <c r="PV120" s="31"/>
      <c r="PW120" s="31"/>
      <c r="PX120" s="31"/>
      <c r="PY120" s="31"/>
      <c r="PZ120" s="31"/>
      <c r="QA120" s="31"/>
      <c r="QB120" s="31"/>
      <c r="QC120" s="31"/>
    </row>
    <row r="121" spans="1:445" s="40" customFormat="1" x14ac:dyDescent="0.3">
      <c r="A121" s="37" t="s">
        <v>1009</v>
      </c>
      <c r="B121" s="33" t="s">
        <v>49</v>
      </c>
      <c r="C121" s="33"/>
      <c r="D121" s="33" t="s">
        <v>850</v>
      </c>
      <c r="E121" s="33"/>
      <c r="F121" s="33">
        <v>400</v>
      </c>
      <c r="G121" s="33">
        <v>50</v>
      </c>
      <c r="H121" s="33"/>
      <c r="I121" s="33"/>
      <c r="J121" s="33">
        <v>50</v>
      </c>
      <c r="K121" s="33">
        <v>50</v>
      </c>
      <c r="L121" s="33"/>
      <c r="M121" s="33"/>
      <c r="N121" s="33"/>
      <c r="O121" s="33"/>
      <c r="P121" s="33"/>
      <c r="Q121" s="33"/>
      <c r="R121" s="33"/>
      <c r="S121" s="33"/>
      <c r="T121" s="34">
        <f t="shared" si="5"/>
        <v>150</v>
      </c>
      <c r="U121" s="34">
        <f t="shared" si="6"/>
        <v>0</v>
      </c>
      <c r="V121" s="35">
        <f t="shared" si="7"/>
        <v>1</v>
      </c>
      <c r="W121" s="15" t="s">
        <v>49</v>
      </c>
      <c r="X121" s="36">
        <f t="shared" si="8"/>
        <v>250</v>
      </c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  <c r="AZ121" s="31"/>
      <c r="BA121" s="31"/>
      <c r="BB121" s="31"/>
      <c r="BC121" s="31"/>
      <c r="BD121" s="31"/>
      <c r="BE121" s="31"/>
      <c r="BF121" s="31"/>
      <c r="BG121" s="31"/>
      <c r="BH121" s="31"/>
      <c r="BI121" s="31"/>
      <c r="BJ121" s="31"/>
      <c r="BK121" s="31"/>
      <c r="BL121" s="31"/>
      <c r="BM121" s="31"/>
      <c r="BN121" s="31"/>
      <c r="BO121" s="31"/>
      <c r="BP121" s="31"/>
      <c r="BQ121" s="31"/>
      <c r="BR121" s="31"/>
      <c r="BS121" s="31"/>
      <c r="BT121" s="31"/>
      <c r="BU121" s="31"/>
      <c r="BV121" s="31"/>
      <c r="BW121" s="31"/>
      <c r="BX121" s="31"/>
      <c r="BY121" s="31"/>
      <c r="BZ121" s="31"/>
      <c r="CA121" s="31"/>
      <c r="CB121" s="31"/>
      <c r="CC121" s="31"/>
      <c r="CD121" s="31"/>
      <c r="CE121" s="31"/>
      <c r="CF121" s="31"/>
      <c r="CG121" s="31"/>
      <c r="CH121" s="31"/>
      <c r="CI121" s="31"/>
      <c r="CJ121" s="31"/>
      <c r="CK121" s="31"/>
      <c r="CL121" s="31"/>
      <c r="CM121" s="31"/>
      <c r="CN121" s="31"/>
      <c r="CO121" s="31"/>
      <c r="CP121" s="31"/>
      <c r="CQ121" s="31"/>
      <c r="CR121" s="31"/>
      <c r="CS121" s="31"/>
      <c r="CT121" s="31"/>
      <c r="CU121" s="31"/>
      <c r="CV121" s="31"/>
      <c r="CW121" s="31"/>
      <c r="CX121" s="31"/>
      <c r="CY121" s="31"/>
      <c r="CZ121" s="31"/>
      <c r="DA121" s="31"/>
      <c r="DB121" s="31"/>
      <c r="DC121" s="31"/>
      <c r="DD121" s="31"/>
      <c r="DE121" s="31"/>
      <c r="DF121" s="31"/>
      <c r="DG121" s="31"/>
      <c r="DH121" s="31"/>
      <c r="DI121" s="31"/>
      <c r="DJ121" s="31"/>
      <c r="DK121" s="31"/>
      <c r="DL121" s="31"/>
      <c r="DM121" s="31"/>
      <c r="DN121" s="31"/>
      <c r="DO121" s="31"/>
      <c r="DP121" s="31"/>
      <c r="DQ121" s="31"/>
      <c r="DR121" s="31"/>
      <c r="DS121" s="31"/>
      <c r="DT121" s="31"/>
      <c r="DU121" s="31"/>
      <c r="DV121" s="31"/>
      <c r="DW121" s="31"/>
      <c r="DX121" s="31"/>
      <c r="DY121" s="31"/>
      <c r="DZ121" s="31"/>
      <c r="EA121" s="31"/>
      <c r="EB121" s="31"/>
      <c r="EC121" s="31"/>
      <c r="ED121" s="31"/>
      <c r="EE121" s="31"/>
      <c r="EF121" s="31"/>
      <c r="EG121" s="31"/>
      <c r="EH121" s="31"/>
      <c r="EI121" s="31"/>
      <c r="EJ121" s="31"/>
      <c r="EK121" s="31"/>
      <c r="EL121" s="31"/>
      <c r="EM121" s="31"/>
      <c r="EN121" s="31"/>
      <c r="EO121" s="31"/>
      <c r="EP121" s="31"/>
      <c r="EQ121" s="31"/>
      <c r="ER121" s="31"/>
      <c r="ES121" s="31"/>
      <c r="ET121" s="31"/>
      <c r="EU121" s="31"/>
      <c r="EV121" s="31"/>
      <c r="EW121" s="31"/>
      <c r="EX121" s="31"/>
      <c r="EY121" s="31"/>
      <c r="EZ121" s="31"/>
      <c r="FA121" s="31"/>
      <c r="FB121" s="31"/>
      <c r="FC121" s="31"/>
      <c r="FD121" s="31"/>
      <c r="FE121" s="31"/>
      <c r="FF121" s="31"/>
      <c r="FG121" s="31"/>
      <c r="FH121" s="31"/>
      <c r="FI121" s="31"/>
      <c r="FJ121" s="31"/>
      <c r="FK121" s="31"/>
      <c r="FL121" s="31"/>
      <c r="FM121" s="31"/>
      <c r="FN121" s="31"/>
      <c r="FO121" s="31"/>
      <c r="FP121" s="31"/>
      <c r="FQ121" s="31"/>
      <c r="FR121" s="31"/>
      <c r="FS121" s="31"/>
      <c r="FT121" s="31"/>
      <c r="FU121" s="31"/>
      <c r="FV121" s="31"/>
      <c r="FW121" s="31"/>
      <c r="FX121" s="31"/>
      <c r="FY121" s="31"/>
      <c r="FZ121" s="31"/>
      <c r="GA121" s="31"/>
      <c r="GB121" s="31"/>
      <c r="GC121" s="31"/>
      <c r="GD121" s="31"/>
      <c r="GE121" s="31"/>
      <c r="GF121" s="31"/>
      <c r="GG121" s="31"/>
      <c r="GH121" s="31"/>
      <c r="GI121" s="31"/>
      <c r="GJ121" s="31"/>
      <c r="GK121" s="31"/>
      <c r="GL121" s="31"/>
      <c r="GM121" s="31"/>
      <c r="GN121" s="31"/>
      <c r="GO121" s="31"/>
      <c r="GP121" s="31"/>
      <c r="GQ121" s="31"/>
      <c r="GR121" s="31"/>
      <c r="GS121" s="31"/>
      <c r="GT121" s="31"/>
      <c r="GU121" s="31"/>
      <c r="GV121" s="31"/>
      <c r="GW121" s="31"/>
      <c r="GX121" s="31"/>
      <c r="GY121" s="31"/>
      <c r="GZ121" s="31"/>
      <c r="HA121" s="31"/>
      <c r="HB121" s="31"/>
      <c r="HC121" s="31"/>
      <c r="HD121" s="31"/>
      <c r="HE121" s="31"/>
      <c r="HF121" s="31"/>
      <c r="HG121" s="31"/>
      <c r="HH121" s="31"/>
      <c r="HI121" s="31"/>
      <c r="HJ121" s="31"/>
      <c r="HK121" s="31"/>
      <c r="HL121" s="31"/>
      <c r="HM121" s="31"/>
      <c r="HN121" s="31"/>
      <c r="HO121" s="31"/>
      <c r="HP121" s="31"/>
      <c r="HQ121" s="31"/>
      <c r="HR121" s="31"/>
      <c r="HS121" s="31"/>
      <c r="HT121" s="31"/>
      <c r="HU121" s="31"/>
      <c r="HV121" s="31"/>
      <c r="HW121" s="31"/>
      <c r="HX121" s="31"/>
      <c r="HY121" s="31"/>
      <c r="HZ121" s="31"/>
      <c r="IA121" s="31"/>
      <c r="IB121" s="31"/>
      <c r="IC121" s="31"/>
      <c r="ID121" s="31"/>
      <c r="IE121" s="31"/>
      <c r="IF121" s="31"/>
      <c r="IG121" s="31"/>
      <c r="IH121" s="31"/>
      <c r="II121" s="31"/>
      <c r="IJ121" s="31"/>
      <c r="IK121" s="31"/>
      <c r="IL121" s="31"/>
      <c r="IM121" s="31"/>
      <c r="IN121" s="31"/>
      <c r="IO121" s="31"/>
      <c r="IP121" s="31"/>
      <c r="IQ121" s="31"/>
      <c r="IR121" s="31"/>
      <c r="IS121" s="31"/>
      <c r="IT121" s="31"/>
      <c r="IU121" s="31"/>
      <c r="IV121" s="31"/>
      <c r="IW121" s="31"/>
      <c r="IX121" s="31"/>
      <c r="IY121" s="31"/>
      <c r="IZ121" s="31"/>
      <c r="JA121" s="31"/>
      <c r="JB121" s="31"/>
      <c r="JC121" s="31"/>
      <c r="JD121" s="31"/>
      <c r="JE121" s="31"/>
      <c r="JF121" s="31"/>
      <c r="JG121" s="31"/>
      <c r="JH121" s="31"/>
      <c r="JI121" s="31"/>
      <c r="JJ121" s="31"/>
      <c r="JK121" s="31"/>
      <c r="JL121" s="31"/>
      <c r="JM121" s="31"/>
      <c r="JN121" s="31"/>
      <c r="JO121" s="31"/>
      <c r="JP121" s="31"/>
      <c r="JQ121" s="31"/>
      <c r="JR121" s="31"/>
      <c r="JS121" s="31"/>
      <c r="JT121" s="31"/>
      <c r="JU121" s="31"/>
      <c r="JV121" s="31"/>
      <c r="JW121" s="31"/>
      <c r="JX121" s="31"/>
      <c r="JY121" s="31"/>
      <c r="JZ121" s="31"/>
      <c r="KA121" s="31"/>
      <c r="KB121" s="31"/>
      <c r="KC121" s="31"/>
      <c r="KD121" s="31"/>
      <c r="KE121" s="31"/>
      <c r="KF121" s="31"/>
      <c r="KG121" s="31"/>
      <c r="KH121" s="31"/>
      <c r="KI121" s="31"/>
      <c r="KJ121" s="31"/>
      <c r="KK121" s="31"/>
      <c r="KL121" s="31"/>
      <c r="KM121" s="31"/>
      <c r="KN121" s="31"/>
      <c r="KO121" s="31"/>
      <c r="KP121" s="31"/>
      <c r="KQ121" s="31"/>
      <c r="KR121" s="31"/>
      <c r="KS121" s="31"/>
      <c r="KT121" s="31"/>
      <c r="KU121" s="31"/>
      <c r="KV121" s="31"/>
      <c r="KW121" s="31"/>
      <c r="KX121" s="31"/>
      <c r="KY121" s="31"/>
      <c r="KZ121" s="31"/>
      <c r="LA121" s="31"/>
      <c r="LB121" s="31"/>
      <c r="LC121" s="31"/>
      <c r="LD121" s="31"/>
      <c r="LE121" s="31"/>
      <c r="LF121" s="31"/>
      <c r="LG121" s="31"/>
      <c r="LH121" s="31"/>
      <c r="LI121" s="31"/>
      <c r="LJ121" s="31"/>
      <c r="LK121" s="31"/>
      <c r="LL121" s="31"/>
      <c r="LM121" s="31"/>
      <c r="LN121" s="31"/>
      <c r="LO121" s="31"/>
      <c r="LP121" s="31"/>
      <c r="LQ121" s="31"/>
      <c r="LR121" s="31"/>
      <c r="LS121" s="31"/>
      <c r="LT121" s="31"/>
      <c r="LU121" s="31"/>
      <c r="LV121" s="31"/>
      <c r="LW121" s="31"/>
      <c r="LX121" s="31"/>
      <c r="LY121" s="31"/>
      <c r="LZ121" s="31"/>
      <c r="MA121" s="31"/>
      <c r="MB121" s="31"/>
      <c r="MC121" s="31"/>
      <c r="MD121" s="31"/>
      <c r="ME121" s="31"/>
      <c r="MF121" s="31"/>
      <c r="MG121" s="31"/>
      <c r="MH121" s="31"/>
      <c r="MI121" s="31"/>
      <c r="MJ121" s="31"/>
      <c r="MK121" s="31"/>
      <c r="ML121" s="31"/>
      <c r="MM121" s="31"/>
      <c r="MN121" s="31"/>
      <c r="MO121" s="31"/>
      <c r="MP121" s="31"/>
      <c r="MQ121" s="31"/>
      <c r="MR121" s="31"/>
      <c r="MS121" s="31"/>
      <c r="MT121" s="31"/>
      <c r="MU121" s="31"/>
      <c r="MV121" s="31"/>
      <c r="MW121" s="31"/>
      <c r="MX121" s="31"/>
      <c r="MY121" s="31"/>
      <c r="MZ121" s="31"/>
      <c r="NA121" s="31"/>
      <c r="NB121" s="31"/>
      <c r="NC121" s="31"/>
      <c r="ND121" s="31"/>
      <c r="NE121" s="31"/>
      <c r="NF121" s="31"/>
      <c r="NG121" s="31"/>
      <c r="NH121" s="31"/>
      <c r="NI121" s="31"/>
      <c r="NJ121" s="31"/>
      <c r="NK121" s="31"/>
      <c r="NL121" s="31"/>
      <c r="NM121" s="31"/>
      <c r="NN121" s="31"/>
      <c r="NO121" s="31"/>
      <c r="NP121" s="31"/>
      <c r="NQ121" s="31"/>
      <c r="NR121" s="31"/>
      <c r="NS121" s="31"/>
      <c r="NT121" s="31"/>
      <c r="NU121" s="31"/>
      <c r="NV121" s="31"/>
      <c r="NW121" s="31"/>
      <c r="NX121" s="31"/>
      <c r="NY121" s="31"/>
      <c r="NZ121" s="31"/>
      <c r="OA121" s="31"/>
      <c r="OB121" s="31"/>
      <c r="OC121" s="31"/>
      <c r="OD121" s="31"/>
      <c r="OE121" s="31"/>
      <c r="OF121" s="31"/>
      <c r="OG121" s="31"/>
      <c r="OH121" s="31"/>
      <c r="OI121" s="31"/>
      <c r="OJ121" s="31"/>
      <c r="OK121" s="31"/>
      <c r="OL121" s="31"/>
      <c r="OM121" s="31"/>
      <c r="ON121" s="31"/>
      <c r="OO121" s="31"/>
      <c r="OP121" s="31"/>
      <c r="OQ121" s="31"/>
      <c r="OR121" s="31"/>
      <c r="OS121" s="31"/>
      <c r="OT121" s="31"/>
      <c r="OU121" s="31"/>
      <c r="OV121" s="31"/>
      <c r="OW121" s="31"/>
      <c r="OX121" s="31"/>
      <c r="OY121" s="31"/>
      <c r="OZ121" s="31"/>
      <c r="PA121" s="31"/>
      <c r="PB121" s="31"/>
      <c r="PC121" s="31"/>
      <c r="PD121" s="31"/>
      <c r="PE121" s="31"/>
      <c r="PF121" s="31"/>
      <c r="PG121" s="31"/>
      <c r="PH121" s="31"/>
      <c r="PI121" s="31"/>
      <c r="PJ121" s="31"/>
      <c r="PK121" s="31"/>
      <c r="PL121" s="31"/>
      <c r="PM121" s="31"/>
      <c r="PN121" s="31"/>
      <c r="PO121" s="31"/>
      <c r="PP121" s="31"/>
      <c r="PQ121" s="31"/>
      <c r="PR121" s="31"/>
      <c r="PS121" s="31"/>
      <c r="PT121" s="31"/>
      <c r="PU121" s="31"/>
      <c r="PV121" s="31"/>
      <c r="PW121" s="31"/>
      <c r="PX121" s="31"/>
      <c r="PY121" s="31"/>
      <c r="PZ121" s="31"/>
      <c r="QA121" s="31"/>
      <c r="QB121" s="31"/>
      <c r="QC121" s="31"/>
    </row>
    <row r="122" spans="1:445" x14ac:dyDescent="0.3">
      <c r="A122" s="37" t="s">
        <v>957</v>
      </c>
      <c r="B122" s="33" t="s">
        <v>48</v>
      </c>
      <c r="C122" s="33">
        <v>90</v>
      </c>
      <c r="D122" s="33" t="s">
        <v>26</v>
      </c>
      <c r="E122" s="33">
        <v>120</v>
      </c>
      <c r="F122" s="33">
        <v>375</v>
      </c>
      <c r="G122" s="33">
        <v>55</v>
      </c>
      <c r="H122" s="33"/>
      <c r="I122" s="33">
        <v>55</v>
      </c>
      <c r="J122" s="33">
        <v>55</v>
      </c>
      <c r="K122" s="33">
        <v>55</v>
      </c>
      <c r="L122" s="33">
        <v>55</v>
      </c>
      <c r="M122" s="33">
        <v>55</v>
      </c>
      <c r="N122" s="33">
        <v>55</v>
      </c>
      <c r="O122" s="33">
        <v>55</v>
      </c>
      <c r="P122" s="33">
        <v>55</v>
      </c>
      <c r="Q122" s="33"/>
      <c r="R122" s="33"/>
      <c r="S122" s="33"/>
      <c r="T122" s="34">
        <f t="shared" si="5"/>
        <v>495</v>
      </c>
      <c r="U122" s="34">
        <f t="shared" si="6"/>
        <v>0</v>
      </c>
      <c r="V122" s="35">
        <f t="shared" si="7"/>
        <v>1</v>
      </c>
      <c r="W122" s="13"/>
      <c r="X122" s="36" t="str">
        <f t="shared" si="8"/>
        <v/>
      </c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  <c r="AZ122" s="31"/>
      <c r="BA122" s="31"/>
      <c r="BB122" s="31"/>
      <c r="BC122" s="31"/>
      <c r="BD122" s="31"/>
      <c r="BE122" s="31"/>
      <c r="BF122" s="31"/>
      <c r="BG122" s="31"/>
      <c r="BH122" s="31"/>
      <c r="BI122" s="31"/>
      <c r="BJ122" s="31"/>
      <c r="BK122" s="31"/>
      <c r="BL122" s="31"/>
      <c r="BM122" s="31"/>
      <c r="BN122" s="31"/>
      <c r="BO122" s="31"/>
      <c r="BP122" s="31"/>
      <c r="BQ122" s="31"/>
      <c r="BR122" s="31"/>
      <c r="BS122" s="31"/>
      <c r="BT122" s="31"/>
      <c r="BU122" s="31"/>
      <c r="BV122" s="31"/>
      <c r="BW122" s="31"/>
      <c r="BX122" s="31"/>
      <c r="BY122" s="31"/>
      <c r="BZ122" s="31"/>
      <c r="CA122" s="31"/>
      <c r="CB122" s="31"/>
      <c r="CC122" s="31"/>
      <c r="CD122" s="31"/>
      <c r="CE122" s="31"/>
      <c r="CF122" s="31"/>
      <c r="CG122" s="31"/>
      <c r="CH122" s="31"/>
      <c r="CI122" s="31"/>
      <c r="CJ122" s="31"/>
      <c r="CK122" s="31"/>
      <c r="CL122" s="31"/>
      <c r="CM122" s="31"/>
      <c r="CN122" s="31"/>
      <c r="CO122" s="31"/>
      <c r="CP122" s="31"/>
      <c r="CQ122" s="31"/>
      <c r="CR122" s="31"/>
      <c r="CS122" s="31"/>
      <c r="CT122" s="31"/>
      <c r="CU122" s="31"/>
      <c r="CV122" s="31"/>
      <c r="CW122" s="31"/>
      <c r="CX122" s="31"/>
      <c r="CY122" s="31"/>
      <c r="CZ122" s="31"/>
      <c r="DA122" s="31"/>
      <c r="DB122" s="31"/>
      <c r="DC122" s="31"/>
      <c r="DD122" s="31"/>
      <c r="DE122" s="31"/>
      <c r="DF122" s="31"/>
      <c r="DG122" s="31"/>
      <c r="DH122" s="31"/>
      <c r="DI122" s="31"/>
      <c r="DJ122" s="31"/>
      <c r="DK122" s="31"/>
      <c r="DL122" s="31"/>
      <c r="DM122" s="31"/>
      <c r="DN122" s="31"/>
      <c r="DO122" s="31"/>
      <c r="DP122" s="31"/>
      <c r="DQ122" s="31"/>
      <c r="DR122" s="31"/>
      <c r="DS122" s="31"/>
      <c r="DT122" s="31"/>
      <c r="DU122" s="31"/>
      <c r="DV122" s="31"/>
      <c r="DW122" s="31"/>
      <c r="DX122" s="31"/>
      <c r="DY122" s="31"/>
      <c r="DZ122" s="31"/>
      <c r="EA122" s="31"/>
      <c r="EB122" s="31"/>
      <c r="EC122" s="31"/>
      <c r="ED122" s="31"/>
      <c r="EE122" s="31"/>
      <c r="EF122" s="31"/>
      <c r="EG122" s="31"/>
      <c r="EH122" s="31"/>
      <c r="EI122" s="31"/>
      <c r="EJ122" s="31"/>
      <c r="EK122" s="31"/>
      <c r="EL122" s="31"/>
      <c r="EM122" s="31"/>
      <c r="EN122" s="31"/>
      <c r="EO122" s="31"/>
      <c r="EP122" s="31"/>
      <c r="EQ122" s="31"/>
      <c r="ER122" s="31"/>
      <c r="ES122" s="31"/>
      <c r="ET122" s="31"/>
      <c r="EU122" s="31"/>
      <c r="EV122" s="31"/>
      <c r="EW122" s="31"/>
      <c r="EX122" s="31"/>
      <c r="EY122" s="31"/>
      <c r="EZ122" s="31"/>
      <c r="FA122" s="31"/>
      <c r="FB122" s="31"/>
      <c r="FC122" s="31"/>
      <c r="FD122" s="31"/>
      <c r="FE122" s="31"/>
      <c r="FF122" s="31"/>
      <c r="FG122" s="31"/>
      <c r="FH122" s="31"/>
      <c r="FI122" s="31"/>
      <c r="FJ122" s="31"/>
      <c r="FK122" s="31"/>
      <c r="FL122" s="31"/>
      <c r="FM122" s="31"/>
      <c r="FN122" s="31"/>
      <c r="FO122" s="31"/>
      <c r="FP122" s="31"/>
      <c r="FQ122" s="31"/>
      <c r="FR122" s="31"/>
      <c r="FS122" s="31"/>
      <c r="FT122" s="31"/>
      <c r="FU122" s="31"/>
      <c r="FV122" s="31"/>
      <c r="FW122" s="31"/>
      <c r="FX122" s="31"/>
      <c r="FY122" s="31"/>
      <c r="FZ122" s="31"/>
      <c r="GA122" s="31"/>
      <c r="GB122" s="31"/>
      <c r="GC122" s="31"/>
      <c r="GD122" s="31"/>
      <c r="GE122" s="31"/>
      <c r="GF122" s="31"/>
      <c r="GG122" s="31"/>
      <c r="GH122" s="31"/>
      <c r="GI122" s="31"/>
      <c r="GJ122" s="31"/>
      <c r="GK122" s="31"/>
      <c r="GL122" s="31"/>
      <c r="GM122" s="31"/>
      <c r="GN122" s="31"/>
      <c r="GO122" s="31"/>
      <c r="GP122" s="31"/>
      <c r="GQ122" s="31"/>
      <c r="GR122" s="31"/>
      <c r="GS122" s="31"/>
      <c r="GT122" s="31"/>
      <c r="GU122" s="31"/>
      <c r="GV122" s="31"/>
      <c r="GW122" s="31"/>
      <c r="GX122" s="31"/>
      <c r="GY122" s="31"/>
      <c r="GZ122" s="31"/>
      <c r="HA122" s="31"/>
      <c r="HB122" s="31"/>
      <c r="HC122" s="31"/>
      <c r="HD122" s="31"/>
      <c r="HE122" s="31"/>
      <c r="HF122" s="31"/>
      <c r="HG122" s="31"/>
      <c r="HH122" s="31"/>
      <c r="HI122" s="31"/>
      <c r="HJ122" s="31"/>
      <c r="HK122" s="31"/>
      <c r="HL122" s="31"/>
      <c r="HM122" s="31"/>
      <c r="HN122" s="31"/>
      <c r="HO122" s="31"/>
      <c r="HP122" s="31"/>
      <c r="HQ122" s="31"/>
      <c r="HR122" s="31"/>
      <c r="HS122" s="31"/>
      <c r="HT122" s="31"/>
      <c r="HU122" s="31"/>
      <c r="HV122" s="31"/>
      <c r="HW122" s="31"/>
      <c r="HX122" s="31"/>
      <c r="HY122" s="31"/>
      <c r="HZ122" s="31"/>
      <c r="IA122" s="31"/>
      <c r="IB122" s="31"/>
      <c r="IC122" s="31"/>
      <c r="ID122" s="31"/>
      <c r="IE122" s="31"/>
      <c r="IF122" s="31"/>
      <c r="IG122" s="31"/>
      <c r="IH122" s="31"/>
      <c r="II122" s="31"/>
      <c r="IJ122" s="31"/>
      <c r="IK122" s="31"/>
      <c r="IL122" s="31"/>
      <c r="IM122" s="31"/>
      <c r="IN122" s="31"/>
      <c r="IO122" s="31"/>
      <c r="IP122" s="31"/>
      <c r="IQ122" s="31"/>
      <c r="IR122" s="31"/>
      <c r="IS122" s="31"/>
      <c r="IT122" s="31"/>
      <c r="IU122" s="31"/>
      <c r="IV122" s="31"/>
      <c r="IW122" s="31"/>
      <c r="IX122" s="31"/>
      <c r="IY122" s="31"/>
      <c r="IZ122" s="31"/>
      <c r="JA122" s="31"/>
      <c r="JB122" s="31"/>
      <c r="JC122" s="31"/>
      <c r="JD122" s="31"/>
      <c r="JE122" s="31"/>
      <c r="JF122" s="31"/>
      <c r="JG122" s="31"/>
      <c r="JH122" s="31"/>
      <c r="JI122" s="31"/>
      <c r="JJ122" s="31"/>
      <c r="JK122" s="31"/>
      <c r="JL122" s="31"/>
      <c r="JM122" s="31"/>
      <c r="JN122" s="31"/>
      <c r="JO122" s="31"/>
      <c r="JP122" s="31"/>
      <c r="JQ122" s="31"/>
      <c r="JR122" s="31"/>
      <c r="JS122" s="31"/>
      <c r="JT122" s="31"/>
      <c r="JU122" s="31"/>
      <c r="JV122" s="31"/>
      <c r="JW122" s="31"/>
      <c r="JX122" s="31"/>
      <c r="JY122" s="31"/>
      <c r="JZ122" s="31"/>
      <c r="KA122" s="31"/>
      <c r="KB122" s="31"/>
      <c r="KC122" s="31"/>
      <c r="KD122" s="31"/>
      <c r="KE122" s="31"/>
      <c r="KF122" s="31"/>
      <c r="KG122" s="31"/>
      <c r="KH122" s="31"/>
      <c r="KI122" s="31"/>
      <c r="KJ122" s="31"/>
      <c r="KK122" s="31"/>
      <c r="KL122" s="31"/>
      <c r="KM122" s="31"/>
      <c r="KN122" s="31"/>
      <c r="KO122" s="31"/>
      <c r="KP122" s="31"/>
      <c r="KQ122" s="31"/>
      <c r="KR122" s="31"/>
      <c r="KS122" s="31"/>
      <c r="KT122" s="31"/>
      <c r="KU122" s="31"/>
      <c r="KV122" s="31"/>
      <c r="KW122" s="31"/>
      <c r="KX122" s="31"/>
      <c r="KY122" s="31"/>
      <c r="KZ122" s="31"/>
      <c r="LA122" s="31"/>
      <c r="LB122" s="31"/>
      <c r="LC122" s="31"/>
      <c r="LD122" s="31"/>
      <c r="LE122" s="31"/>
      <c r="LF122" s="31"/>
      <c r="LG122" s="31"/>
      <c r="LH122" s="31"/>
      <c r="LI122" s="31"/>
      <c r="LJ122" s="31"/>
      <c r="LK122" s="31"/>
      <c r="LL122" s="31"/>
      <c r="LM122" s="31"/>
      <c r="LN122" s="31"/>
      <c r="LO122" s="31"/>
      <c r="LP122" s="31"/>
      <c r="LQ122" s="31"/>
      <c r="LR122" s="31"/>
      <c r="LS122" s="31"/>
      <c r="LT122" s="31"/>
      <c r="LU122" s="31"/>
      <c r="LV122" s="31"/>
      <c r="LW122" s="31"/>
      <c r="LX122" s="31"/>
      <c r="LY122" s="31"/>
      <c r="LZ122" s="31"/>
      <c r="MA122" s="31"/>
      <c r="MB122" s="31"/>
      <c r="MC122" s="31"/>
      <c r="MD122" s="31"/>
      <c r="ME122" s="31"/>
      <c r="MF122" s="31"/>
      <c r="MG122" s="31"/>
      <c r="MH122" s="31"/>
      <c r="MI122" s="31"/>
      <c r="MJ122" s="31"/>
      <c r="MK122" s="31"/>
      <c r="ML122" s="31"/>
      <c r="MM122" s="31"/>
      <c r="MN122" s="31"/>
      <c r="MO122" s="31"/>
      <c r="MP122" s="31"/>
      <c r="MQ122" s="31"/>
      <c r="MR122" s="31"/>
      <c r="MS122" s="31"/>
      <c r="MT122" s="31"/>
      <c r="MU122" s="31"/>
      <c r="MV122" s="31"/>
      <c r="MW122" s="31"/>
      <c r="MX122" s="31"/>
      <c r="MY122" s="31"/>
      <c r="MZ122" s="31"/>
      <c r="NA122" s="31"/>
      <c r="NB122" s="31"/>
      <c r="NC122" s="31"/>
      <c r="ND122" s="31"/>
      <c r="NE122" s="31"/>
      <c r="NF122" s="31"/>
      <c r="NG122" s="31"/>
      <c r="NH122" s="31"/>
      <c r="NI122" s="31"/>
      <c r="NJ122" s="31"/>
      <c r="NK122" s="31"/>
      <c r="NL122" s="31"/>
      <c r="NM122" s="31"/>
      <c r="NN122" s="31"/>
      <c r="NO122" s="31"/>
      <c r="NP122" s="31"/>
      <c r="NQ122" s="31"/>
      <c r="NR122" s="31"/>
      <c r="NS122" s="31"/>
      <c r="NT122" s="31"/>
      <c r="NU122" s="31"/>
      <c r="NV122" s="31"/>
      <c r="NW122" s="31"/>
      <c r="NX122" s="31"/>
      <c r="NY122" s="31"/>
      <c r="NZ122" s="31"/>
      <c r="OA122" s="31"/>
      <c r="OB122" s="31"/>
      <c r="OC122" s="31"/>
      <c r="OD122" s="31"/>
      <c r="OE122" s="31"/>
      <c r="OF122" s="31"/>
      <c r="OG122" s="31"/>
      <c r="OH122" s="31"/>
      <c r="OI122" s="31"/>
      <c r="OJ122" s="31"/>
      <c r="OK122" s="31"/>
      <c r="OL122" s="31"/>
      <c r="OM122" s="31"/>
      <c r="ON122" s="31"/>
      <c r="OO122" s="31"/>
      <c r="OP122" s="31"/>
      <c r="OQ122" s="31"/>
      <c r="OR122" s="31"/>
      <c r="OS122" s="31"/>
      <c r="OT122" s="31"/>
      <c r="OU122" s="31"/>
      <c r="OV122" s="31"/>
      <c r="OW122" s="31"/>
      <c r="OX122" s="31"/>
      <c r="OY122" s="31"/>
      <c r="OZ122" s="31"/>
      <c r="PA122" s="31"/>
      <c r="PB122" s="31"/>
      <c r="PC122" s="31"/>
      <c r="PD122" s="31"/>
      <c r="PE122" s="31"/>
      <c r="PF122" s="31"/>
      <c r="PG122" s="31"/>
      <c r="PH122" s="31"/>
      <c r="PI122" s="31"/>
      <c r="PJ122" s="31"/>
      <c r="PK122" s="31"/>
      <c r="PL122" s="31"/>
      <c r="PM122" s="31"/>
      <c r="PN122" s="31"/>
      <c r="PO122" s="31"/>
      <c r="PP122" s="31"/>
      <c r="PQ122" s="31"/>
      <c r="PR122" s="31"/>
      <c r="PS122" s="31"/>
      <c r="PT122" s="31"/>
      <c r="PU122" s="31"/>
      <c r="PV122" s="31"/>
      <c r="PW122" s="31"/>
      <c r="PX122" s="31"/>
      <c r="PY122" s="31"/>
      <c r="PZ122" s="31"/>
      <c r="QA122" s="31"/>
      <c r="QB122" s="31"/>
      <c r="QC122" s="31"/>
    </row>
    <row r="123" spans="1:445" x14ac:dyDescent="0.3">
      <c r="A123" s="37" t="s">
        <v>89</v>
      </c>
      <c r="B123" s="33" t="s">
        <v>49</v>
      </c>
      <c r="C123" s="33"/>
      <c r="D123" s="33" t="s">
        <v>26</v>
      </c>
      <c r="E123" s="33"/>
      <c r="F123" s="33">
        <v>280</v>
      </c>
      <c r="G123" s="33"/>
      <c r="H123" s="33"/>
      <c r="I123" s="33"/>
      <c r="J123" s="33">
        <v>40</v>
      </c>
      <c r="K123" s="33">
        <v>44</v>
      </c>
      <c r="L123" s="33">
        <v>44</v>
      </c>
      <c r="M123" s="33">
        <v>40</v>
      </c>
      <c r="N123" s="33">
        <v>45</v>
      </c>
      <c r="O123" s="33">
        <v>42</v>
      </c>
      <c r="P123" s="33">
        <v>25</v>
      </c>
      <c r="Q123" s="33"/>
      <c r="R123" s="33"/>
      <c r="S123" s="33"/>
      <c r="T123" s="34">
        <f t="shared" si="5"/>
        <v>280</v>
      </c>
      <c r="U123" s="34">
        <f t="shared" si="6"/>
        <v>0</v>
      </c>
      <c r="V123" s="35">
        <f t="shared" si="7"/>
        <v>1</v>
      </c>
      <c r="W123" s="13"/>
      <c r="X123" s="36" t="str">
        <f t="shared" si="8"/>
        <v/>
      </c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  <c r="AZ123" s="31"/>
      <c r="BA123" s="31"/>
      <c r="BB123" s="31"/>
      <c r="BC123" s="31"/>
      <c r="BD123" s="31"/>
      <c r="BE123" s="31"/>
      <c r="BF123" s="31"/>
      <c r="BG123" s="31"/>
      <c r="BH123" s="31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  <c r="BS123" s="31"/>
      <c r="BT123" s="31"/>
      <c r="BU123" s="31"/>
      <c r="BV123" s="31"/>
      <c r="BW123" s="31"/>
      <c r="BX123" s="31"/>
      <c r="BY123" s="31"/>
      <c r="BZ123" s="31"/>
      <c r="CA123" s="31"/>
      <c r="CB123" s="31"/>
      <c r="CC123" s="31"/>
      <c r="CD123" s="31"/>
      <c r="CE123" s="31"/>
      <c r="CF123" s="31"/>
      <c r="CG123" s="31"/>
      <c r="CH123" s="31"/>
      <c r="CI123" s="31"/>
      <c r="CJ123" s="31"/>
      <c r="CK123" s="31"/>
      <c r="CL123" s="31"/>
      <c r="CM123" s="31"/>
      <c r="CN123" s="31"/>
      <c r="CO123" s="31"/>
      <c r="CP123" s="31"/>
      <c r="CQ123" s="31"/>
      <c r="CR123" s="31"/>
      <c r="CS123" s="31"/>
      <c r="CT123" s="31"/>
      <c r="CU123" s="31"/>
      <c r="CV123" s="31"/>
      <c r="CW123" s="31"/>
      <c r="CX123" s="31"/>
      <c r="CY123" s="31"/>
      <c r="CZ123" s="31"/>
      <c r="DA123" s="31"/>
      <c r="DB123" s="31"/>
      <c r="DC123" s="31"/>
      <c r="DD123" s="31"/>
      <c r="DE123" s="31"/>
      <c r="DF123" s="31"/>
      <c r="DG123" s="31"/>
      <c r="DH123" s="31"/>
      <c r="DI123" s="31"/>
      <c r="DJ123" s="31"/>
      <c r="DK123" s="31"/>
      <c r="DL123" s="31"/>
      <c r="DM123" s="31"/>
      <c r="DN123" s="31"/>
      <c r="DO123" s="31"/>
      <c r="DP123" s="31"/>
      <c r="DQ123" s="31"/>
      <c r="DR123" s="31"/>
      <c r="DS123" s="31"/>
      <c r="DT123" s="31"/>
      <c r="DU123" s="31"/>
      <c r="DV123" s="31"/>
      <c r="DW123" s="31"/>
      <c r="DX123" s="31"/>
      <c r="DY123" s="31"/>
      <c r="DZ123" s="31"/>
      <c r="EA123" s="31"/>
      <c r="EB123" s="31"/>
      <c r="EC123" s="31"/>
      <c r="ED123" s="31"/>
      <c r="EE123" s="31"/>
      <c r="EF123" s="31"/>
      <c r="EG123" s="31"/>
      <c r="EH123" s="31"/>
      <c r="EI123" s="31"/>
      <c r="EJ123" s="31"/>
      <c r="EK123" s="31"/>
      <c r="EL123" s="31"/>
      <c r="EM123" s="31"/>
      <c r="EN123" s="31"/>
      <c r="EO123" s="31"/>
      <c r="EP123" s="31"/>
      <c r="EQ123" s="31"/>
      <c r="ER123" s="31"/>
      <c r="ES123" s="31"/>
      <c r="ET123" s="31"/>
      <c r="EU123" s="31"/>
      <c r="EV123" s="31"/>
      <c r="EW123" s="31"/>
      <c r="EX123" s="31"/>
      <c r="EY123" s="31"/>
      <c r="EZ123" s="31"/>
      <c r="FA123" s="31"/>
      <c r="FB123" s="31"/>
      <c r="FC123" s="31"/>
      <c r="FD123" s="31"/>
      <c r="FE123" s="31"/>
      <c r="FF123" s="31"/>
      <c r="FG123" s="31"/>
      <c r="FH123" s="31"/>
      <c r="FI123" s="31"/>
      <c r="FJ123" s="31"/>
      <c r="FK123" s="31"/>
      <c r="FL123" s="31"/>
      <c r="FM123" s="31"/>
      <c r="FN123" s="31"/>
      <c r="FO123" s="31"/>
      <c r="FP123" s="31"/>
      <c r="FQ123" s="31"/>
      <c r="FR123" s="31"/>
      <c r="FS123" s="31"/>
      <c r="FT123" s="31"/>
      <c r="FU123" s="31"/>
      <c r="FV123" s="31"/>
      <c r="FW123" s="31"/>
      <c r="FX123" s="31"/>
      <c r="FY123" s="31"/>
      <c r="FZ123" s="31"/>
      <c r="GA123" s="31"/>
      <c r="GB123" s="31"/>
      <c r="GC123" s="31"/>
      <c r="GD123" s="31"/>
      <c r="GE123" s="31"/>
      <c r="GF123" s="31"/>
      <c r="GG123" s="31"/>
      <c r="GH123" s="31"/>
      <c r="GI123" s="31"/>
      <c r="GJ123" s="31"/>
      <c r="GK123" s="31"/>
      <c r="GL123" s="31"/>
      <c r="GM123" s="31"/>
      <c r="GN123" s="31"/>
      <c r="GO123" s="31"/>
      <c r="GP123" s="31"/>
      <c r="GQ123" s="31"/>
      <c r="GR123" s="31"/>
      <c r="GS123" s="31"/>
      <c r="GT123" s="31"/>
      <c r="GU123" s="31"/>
      <c r="GV123" s="31"/>
      <c r="GW123" s="31"/>
      <c r="GX123" s="31"/>
      <c r="GY123" s="31"/>
      <c r="GZ123" s="31"/>
      <c r="HA123" s="31"/>
      <c r="HB123" s="31"/>
      <c r="HC123" s="31"/>
      <c r="HD123" s="31"/>
      <c r="HE123" s="31"/>
      <c r="HF123" s="31"/>
      <c r="HG123" s="31"/>
      <c r="HH123" s="31"/>
      <c r="HI123" s="31"/>
      <c r="HJ123" s="31"/>
      <c r="HK123" s="31"/>
      <c r="HL123" s="31"/>
      <c r="HM123" s="31"/>
      <c r="HN123" s="31"/>
      <c r="HO123" s="31"/>
      <c r="HP123" s="31"/>
      <c r="HQ123" s="31"/>
      <c r="HR123" s="31"/>
      <c r="HS123" s="31"/>
      <c r="HT123" s="31"/>
      <c r="HU123" s="31"/>
      <c r="HV123" s="31"/>
      <c r="HW123" s="31"/>
      <c r="HX123" s="31"/>
      <c r="HY123" s="31"/>
      <c r="HZ123" s="31"/>
      <c r="IA123" s="31"/>
      <c r="IB123" s="31"/>
      <c r="IC123" s="31"/>
      <c r="ID123" s="31"/>
      <c r="IE123" s="31"/>
      <c r="IF123" s="31"/>
      <c r="IG123" s="31"/>
      <c r="IH123" s="31"/>
      <c r="II123" s="31"/>
      <c r="IJ123" s="31"/>
      <c r="IK123" s="31"/>
      <c r="IL123" s="31"/>
      <c r="IM123" s="31"/>
      <c r="IN123" s="31"/>
      <c r="IO123" s="31"/>
      <c r="IP123" s="31"/>
      <c r="IQ123" s="31"/>
      <c r="IR123" s="31"/>
      <c r="IS123" s="31"/>
      <c r="IT123" s="31"/>
      <c r="IU123" s="31"/>
      <c r="IV123" s="31"/>
      <c r="IW123" s="31"/>
      <c r="IX123" s="31"/>
      <c r="IY123" s="31"/>
      <c r="IZ123" s="31"/>
      <c r="JA123" s="31"/>
      <c r="JB123" s="31"/>
      <c r="JC123" s="31"/>
      <c r="JD123" s="31"/>
      <c r="JE123" s="31"/>
      <c r="JF123" s="31"/>
      <c r="JG123" s="31"/>
      <c r="JH123" s="31"/>
      <c r="JI123" s="31"/>
      <c r="JJ123" s="31"/>
      <c r="JK123" s="31"/>
      <c r="JL123" s="31"/>
      <c r="JM123" s="31"/>
      <c r="JN123" s="31"/>
      <c r="JO123" s="31"/>
      <c r="JP123" s="31"/>
      <c r="JQ123" s="31"/>
      <c r="JR123" s="31"/>
      <c r="JS123" s="31"/>
      <c r="JT123" s="31"/>
      <c r="JU123" s="31"/>
      <c r="JV123" s="31"/>
      <c r="JW123" s="31"/>
      <c r="JX123" s="31"/>
      <c r="JY123" s="31"/>
      <c r="JZ123" s="31"/>
      <c r="KA123" s="31"/>
      <c r="KB123" s="31"/>
      <c r="KC123" s="31"/>
      <c r="KD123" s="31"/>
      <c r="KE123" s="31"/>
      <c r="KF123" s="31"/>
      <c r="KG123" s="31"/>
      <c r="KH123" s="31"/>
      <c r="KI123" s="31"/>
      <c r="KJ123" s="31"/>
      <c r="KK123" s="31"/>
      <c r="KL123" s="31"/>
      <c r="KM123" s="31"/>
      <c r="KN123" s="31"/>
      <c r="KO123" s="31"/>
      <c r="KP123" s="31"/>
      <c r="KQ123" s="31"/>
      <c r="KR123" s="31"/>
      <c r="KS123" s="31"/>
      <c r="KT123" s="31"/>
      <c r="KU123" s="31"/>
      <c r="KV123" s="31"/>
      <c r="KW123" s="31"/>
      <c r="KX123" s="31"/>
      <c r="KY123" s="31"/>
      <c r="KZ123" s="31"/>
      <c r="LA123" s="31"/>
      <c r="LB123" s="31"/>
      <c r="LC123" s="31"/>
      <c r="LD123" s="31"/>
      <c r="LE123" s="31"/>
      <c r="LF123" s="31"/>
      <c r="LG123" s="31"/>
      <c r="LH123" s="31"/>
      <c r="LI123" s="31"/>
      <c r="LJ123" s="31"/>
      <c r="LK123" s="31"/>
      <c r="LL123" s="31"/>
      <c r="LM123" s="31"/>
      <c r="LN123" s="31"/>
      <c r="LO123" s="31"/>
      <c r="LP123" s="31"/>
      <c r="LQ123" s="31"/>
      <c r="LR123" s="31"/>
      <c r="LS123" s="31"/>
      <c r="LT123" s="31"/>
      <c r="LU123" s="31"/>
      <c r="LV123" s="31"/>
      <c r="LW123" s="31"/>
      <c r="LX123" s="31"/>
      <c r="LY123" s="31"/>
      <c r="LZ123" s="31"/>
      <c r="MA123" s="31"/>
      <c r="MB123" s="31"/>
      <c r="MC123" s="31"/>
      <c r="MD123" s="31"/>
      <c r="ME123" s="31"/>
      <c r="MF123" s="31"/>
      <c r="MG123" s="31"/>
      <c r="MH123" s="31"/>
      <c r="MI123" s="31"/>
      <c r="MJ123" s="31"/>
      <c r="MK123" s="31"/>
      <c r="ML123" s="31"/>
      <c r="MM123" s="31"/>
      <c r="MN123" s="31"/>
      <c r="MO123" s="31"/>
      <c r="MP123" s="31"/>
      <c r="MQ123" s="31"/>
      <c r="MR123" s="31"/>
      <c r="MS123" s="31"/>
      <c r="MT123" s="31"/>
      <c r="MU123" s="31"/>
      <c r="MV123" s="31"/>
      <c r="MW123" s="31"/>
      <c r="MX123" s="31"/>
      <c r="MY123" s="31"/>
      <c r="MZ123" s="31"/>
      <c r="NA123" s="31"/>
      <c r="NB123" s="31"/>
      <c r="NC123" s="31"/>
      <c r="ND123" s="31"/>
      <c r="NE123" s="31"/>
      <c r="NF123" s="31"/>
      <c r="NG123" s="31"/>
      <c r="NH123" s="31"/>
      <c r="NI123" s="31"/>
      <c r="NJ123" s="31"/>
      <c r="NK123" s="31"/>
      <c r="NL123" s="31"/>
      <c r="NM123" s="31"/>
      <c r="NN123" s="31"/>
      <c r="NO123" s="31"/>
      <c r="NP123" s="31"/>
      <c r="NQ123" s="31"/>
      <c r="NR123" s="31"/>
      <c r="NS123" s="31"/>
      <c r="NT123" s="31"/>
      <c r="NU123" s="31"/>
      <c r="NV123" s="31"/>
      <c r="NW123" s="31"/>
      <c r="NX123" s="31"/>
      <c r="NY123" s="31"/>
      <c r="NZ123" s="31"/>
      <c r="OA123" s="31"/>
      <c r="OB123" s="31"/>
      <c r="OC123" s="31"/>
      <c r="OD123" s="31"/>
      <c r="OE123" s="31"/>
      <c r="OF123" s="31"/>
      <c r="OG123" s="31"/>
      <c r="OH123" s="31"/>
      <c r="OI123" s="31"/>
      <c r="OJ123" s="31"/>
      <c r="OK123" s="31"/>
      <c r="OL123" s="31"/>
      <c r="OM123" s="31"/>
      <c r="ON123" s="31"/>
      <c r="OO123" s="31"/>
      <c r="OP123" s="31"/>
      <c r="OQ123" s="31"/>
      <c r="OR123" s="31"/>
      <c r="OS123" s="31"/>
      <c r="OT123" s="31"/>
      <c r="OU123" s="31"/>
      <c r="OV123" s="31"/>
      <c r="OW123" s="31"/>
      <c r="OX123" s="31"/>
      <c r="OY123" s="31"/>
      <c r="OZ123" s="31"/>
      <c r="PA123" s="31"/>
      <c r="PB123" s="31"/>
      <c r="PC123" s="31"/>
      <c r="PD123" s="31"/>
      <c r="PE123" s="31"/>
      <c r="PF123" s="31"/>
      <c r="PG123" s="31"/>
      <c r="PH123" s="31"/>
      <c r="PI123" s="31"/>
      <c r="PJ123" s="31"/>
      <c r="PK123" s="31"/>
      <c r="PL123" s="31"/>
      <c r="PM123" s="31"/>
      <c r="PN123" s="31"/>
      <c r="PO123" s="31"/>
      <c r="PP123" s="31"/>
      <c r="PQ123" s="31"/>
      <c r="PR123" s="31"/>
      <c r="PS123" s="31"/>
      <c r="PT123" s="31"/>
      <c r="PU123" s="31"/>
      <c r="PV123" s="31"/>
      <c r="PW123" s="31"/>
      <c r="PX123" s="31"/>
      <c r="PY123" s="31"/>
      <c r="PZ123" s="31"/>
      <c r="QA123" s="31"/>
      <c r="QB123" s="31"/>
      <c r="QC123" s="31"/>
    </row>
    <row r="124" spans="1:445" x14ac:dyDescent="0.3">
      <c r="A124" s="37" t="s">
        <v>90</v>
      </c>
      <c r="B124" s="33" t="s">
        <v>49</v>
      </c>
      <c r="C124" s="33"/>
      <c r="D124" s="33" t="s">
        <v>68</v>
      </c>
      <c r="E124" s="33"/>
      <c r="F124" s="33">
        <v>1135</v>
      </c>
      <c r="G124" s="33"/>
      <c r="H124" s="33"/>
      <c r="I124" s="33">
        <v>142</v>
      </c>
      <c r="J124" s="52">
        <v>142</v>
      </c>
      <c r="K124" s="33">
        <v>142</v>
      </c>
      <c r="L124" s="33">
        <v>142</v>
      </c>
      <c r="M124" s="33">
        <v>142</v>
      </c>
      <c r="N124" s="33">
        <v>140</v>
      </c>
      <c r="O124" s="33">
        <v>140</v>
      </c>
      <c r="P124" s="33">
        <v>145</v>
      </c>
      <c r="Q124" s="33">
        <v>0</v>
      </c>
      <c r="R124" s="33"/>
      <c r="S124" s="33"/>
      <c r="T124" s="34">
        <f t="shared" si="5"/>
        <v>1135</v>
      </c>
      <c r="U124" s="34">
        <f t="shared" si="6"/>
        <v>0</v>
      </c>
      <c r="V124" s="35">
        <f t="shared" si="7"/>
        <v>1</v>
      </c>
      <c r="W124" s="13"/>
      <c r="X124" s="36" t="str">
        <f t="shared" si="8"/>
        <v/>
      </c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  <c r="AZ124" s="31"/>
      <c r="BA124" s="31"/>
      <c r="BB124" s="31"/>
      <c r="BC124" s="31"/>
      <c r="BD124" s="31"/>
      <c r="BE124" s="31"/>
      <c r="BF124" s="31"/>
      <c r="BG124" s="31"/>
      <c r="BH124" s="31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  <c r="BS124" s="31"/>
      <c r="BT124" s="31"/>
      <c r="BU124" s="31"/>
      <c r="BV124" s="31"/>
      <c r="BW124" s="31"/>
      <c r="BX124" s="31"/>
      <c r="BY124" s="31"/>
      <c r="BZ124" s="31"/>
      <c r="CA124" s="31"/>
      <c r="CB124" s="31"/>
      <c r="CC124" s="31"/>
      <c r="CD124" s="31"/>
      <c r="CE124" s="31"/>
      <c r="CF124" s="31"/>
      <c r="CG124" s="31"/>
      <c r="CH124" s="31"/>
      <c r="CI124" s="31"/>
      <c r="CJ124" s="31"/>
      <c r="CK124" s="31"/>
      <c r="CL124" s="31"/>
      <c r="CM124" s="31"/>
      <c r="CN124" s="31"/>
      <c r="CO124" s="31"/>
      <c r="CP124" s="31"/>
      <c r="CQ124" s="31"/>
      <c r="CR124" s="31"/>
      <c r="CS124" s="31"/>
      <c r="CT124" s="31"/>
      <c r="CU124" s="31"/>
      <c r="CV124" s="31"/>
      <c r="CW124" s="31"/>
      <c r="CX124" s="31"/>
      <c r="CY124" s="31"/>
      <c r="CZ124" s="31"/>
      <c r="DA124" s="31"/>
      <c r="DB124" s="31"/>
      <c r="DC124" s="31"/>
      <c r="DD124" s="31"/>
      <c r="DE124" s="31"/>
      <c r="DF124" s="31"/>
      <c r="DG124" s="31"/>
      <c r="DH124" s="31"/>
      <c r="DI124" s="31"/>
      <c r="DJ124" s="31"/>
      <c r="DK124" s="31"/>
      <c r="DL124" s="31"/>
      <c r="DM124" s="31"/>
      <c r="DN124" s="31"/>
      <c r="DO124" s="31"/>
      <c r="DP124" s="31"/>
      <c r="DQ124" s="31"/>
      <c r="DR124" s="31"/>
      <c r="DS124" s="31"/>
      <c r="DT124" s="31"/>
      <c r="DU124" s="31"/>
      <c r="DV124" s="31"/>
      <c r="DW124" s="31"/>
      <c r="DX124" s="31"/>
      <c r="DY124" s="31"/>
      <c r="DZ124" s="31"/>
      <c r="EA124" s="31"/>
      <c r="EB124" s="31"/>
      <c r="EC124" s="31"/>
      <c r="ED124" s="31"/>
      <c r="EE124" s="31"/>
      <c r="EF124" s="31"/>
      <c r="EG124" s="31"/>
      <c r="EH124" s="31"/>
      <c r="EI124" s="31"/>
      <c r="EJ124" s="31"/>
      <c r="EK124" s="31"/>
      <c r="EL124" s="31"/>
      <c r="EM124" s="31"/>
      <c r="EN124" s="31"/>
      <c r="EO124" s="31"/>
      <c r="EP124" s="31"/>
      <c r="EQ124" s="31"/>
      <c r="ER124" s="31"/>
      <c r="ES124" s="31"/>
      <c r="ET124" s="31"/>
      <c r="EU124" s="31"/>
      <c r="EV124" s="31"/>
      <c r="EW124" s="31"/>
      <c r="EX124" s="31"/>
      <c r="EY124" s="31"/>
      <c r="EZ124" s="31"/>
      <c r="FA124" s="31"/>
      <c r="FB124" s="31"/>
      <c r="FC124" s="31"/>
      <c r="FD124" s="31"/>
      <c r="FE124" s="31"/>
      <c r="FF124" s="31"/>
      <c r="FG124" s="31"/>
      <c r="FH124" s="31"/>
      <c r="FI124" s="31"/>
      <c r="FJ124" s="31"/>
      <c r="FK124" s="31"/>
      <c r="FL124" s="31"/>
      <c r="FM124" s="31"/>
      <c r="FN124" s="31"/>
      <c r="FO124" s="31"/>
      <c r="FP124" s="31"/>
      <c r="FQ124" s="31"/>
      <c r="FR124" s="31"/>
      <c r="FS124" s="31"/>
      <c r="FT124" s="31"/>
      <c r="FU124" s="31"/>
      <c r="FV124" s="31"/>
      <c r="FW124" s="31"/>
      <c r="FX124" s="31"/>
      <c r="FY124" s="31"/>
      <c r="FZ124" s="31"/>
      <c r="GA124" s="31"/>
      <c r="GB124" s="31"/>
      <c r="GC124" s="31"/>
      <c r="GD124" s="31"/>
      <c r="GE124" s="31"/>
      <c r="GF124" s="31"/>
      <c r="GG124" s="31"/>
      <c r="GH124" s="31"/>
      <c r="GI124" s="31"/>
      <c r="GJ124" s="31"/>
      <c r="GK124" s="31"/>
      <c r="GL124" s="31"/>
      <c r="GM124" s="31"/>
      <c r="GN124" s="31"/>
      <c r="GO124" s="31"/>
      <c r="GP124" s="31"/>
      <c r="GQ124" s="31"/>
      <c r="GR124" s="31"/>
      <c r="GS124" s="31"/>
      <c r="GT124" s="31"/>
      <c r="GU124" s="31"/>
      <c r="GV124" s="31"/>
      <c r="GW124" s="31"/>
      <c r="GX124" s="31"/>
      <c r="GY124" s="31"/>
      <c r="GZ124" s="31"/>
      <c r="HA124" s="31"/>
      <c r="HB124" s="31"/>
      <c r="HC124" s="31"/>
      <c r="HD124" s="31"/>
      <c r="HE124" s="31"/>
      <c r="HF124" s="31"/>
      <c r="HG124" s="31"/>
      <c r="HH124" s="31"/>
      <c r="HI124" s="31"/>
      <c r="HJ124" s="31"/>
      <c r="HK124" s="31"/>
      <c r="HL124" s="31"/>
      <c r="HM124" s="31"/>
      <c r="HN124" s="31"/>
      <c r="HO124" s="31"/>
      <c r="HP124" s="31"/>
      <c r="HQ124" s="31"/>
      <c r="HR124" s="31"/>
      <c r="HS124" s="31"/>
      <c r="HT124" s="31"/>
      <c r="HU124" s="31"/>
      <c r="HV124" s="31"/>
      <c r="HW124" s="31"/>
      <c r="HX124" s="31"/>
      <c r="HY124" s="31"/>
      <c r="HZ124" s="31"/>
      <c r="IA124" s="31"/>
      <c r="IB124" s="31"/>
      <c r="IC124" s="31"/>
      <c r="ID124" s="31"/>
      <c r="IE124" s="31"/>
      <c r="IF124" s="31"/>
      <c r="IG124" s="31"/>
      <c r="IH124" s="31"/>
      <c r="II124" s="31"/>
      <c r="IJ124" s="31"/>
      <c r="IK124" s="31"/>
      <c r="IL124" s="31"/>
      <c r="IM124" s="31"/>
      <c r="IN124" s="31"/>
      <c r="IO124" s="31"/>
      <c r="IP124" s="31"/>
      <c r="IQ124" s="31"/>
      <c r="IR124" s="31"/>
      <c r="IS124" s="31"/>
      <c r="IT124" s="31"/>
      <c r="IU124" s="31"/>
      <c r="IV124" s="31"/>
      <c r="IW124" s="31"/>
      <c r="IX124" s="31"/>
      <c r="IY124" s="31"/>
      <c r="IZ124" s="31"/>
      <c r="JA124" s="31"/>
      <c r="JB124" s="31"/>
      <c r="JC124" s="31"/>
      <c r="JD124" s="31"/>
      <c r="JE124" s="31"/>
      <c r="JF124" s="31"/>
      <c r="JG124" s="31"/>
      <c r="JH124" s="31"/>
      <c r="JI124" s="31"/>
      <c r="JJ124" s="31"/>
      <c r="JK124" s="31"/>
      <c r="JL124" s="31"/>
      <c r="JM124" s="31"/>
      <c r="JN124" s="31"/>
      <c r="JO124" s="31"/>
      <c r="JP124" s="31"/>
      <c r="JQ124" s="31"/>
      <c r="JR124" s="31"/>
      <c r="JS124" s="31"/>
      <c r="JT124" s="31"/>
      <c r="JU124" s="31"/>
      <c r="JV124" s="31"/>
      <c r="JW124" s="31"/>
      <c r="JX124" s="31"/>
      <c r="JY124" s="31"/>
      <c r="JZ124" s="31"/>
      <c r="KA124" s="31"/>
      <c r="KB124" s="31"/>
      <c r="KC124" s="31"/>
      <c r="KD124" s="31"/>
      <c r="KE124" s="31"/>
      <c r="KF124" s="31"/>
      <c r="KG124" s="31"/>
      <c r="KH124" s="31"/>
      <c r="KI124" s="31"/>
      <c r="KJ124" s="31"/>
      <c r="KK124" s="31"/>
      <c r="KL124" s="31"/>
      <c r="KM124" s="31"/>
      <c r="KN124" s="31"/>
      <c r="KO124" s="31"/>
      <c r="KP124" s="31"/>
      <c r="KQ124" s="31"/>
      <c r="KR124" s="31"/>
      <c r="KS124" s="31"/>
      <c r="KT124" s="31"/>
      <c r="KU124" s="31"/>
      <c r="KV124" s="31"/>
      <c r="KW124" s="31"/>
      <c r="KX124" s="31"/>
      <c r="KY124" s="31"/>
      <c r="KZ124" s="31"/>
      <c r="LA124" s="31"/>
      <c r="LB124" s="31"/>
      <c r="LC124" s="31"/>
      <c r="LD124" s="31"/>
      <c r="LE124" s="31"/>
      <c r="LF124" s="31"/>
      <c r="LG124" s="31"/>
      <c r="LH124" s="31"/>
      <c r="LI124" s="31"/>
      <c r="LJ124" s="31"/>
      <c r="LK124" s="31"/>
      <c r="LL124" s="31"/>
      <c r="LM124" s="31"/>
      <c r="LN124" s="31"/>
      <c r="LO124" s="31"/>
      <c r="LP124" s="31"/>
      <c r="LQ124" s="31"/>
      <c r="LR124" s="31"/>
      <c r="LS124" s="31"/>
      <c r="LT124" s="31"/>
      <c r="LU124" s="31"/>
      <c r="LV124" s="31"/>
      <c r="LW124" s="31"/>
      <c r="LX124" s="31"/>
      <c r="LY124" s="31"/>
      <c r="LZ124" s="31"/>
      <c r="MA124" s="31"/>
      <c r="MB124" s="31"/>
      <c r="MC124" s="31"/>
      <c r="MD124" s="31"/>
      <c r="ME124" s="31"/>
      <c r="MF124" s="31"/>
      <c r="MG124" s="31"/>
      <c r="MH124" s="31"/>
      <c r="MI124" s="31"/>
      <c r="MJ124" s="31"/>
      <c r="MK124" s="31"/>
      <c r="ML124" s="31"/>
      <c r="MM124" s="31"/>
      <c r="MN124" s="31"/>
      <c r="MO124" s="31"/>
      <c r="MP124" s="31"/>
      <c r="MQ124" s="31"/>
      <c r="MR124" s="31"/>
      <c r="MS124" s="31"/>
      <c r="MT124" s="31"/>
      <c r="MU124" s="31"/>
      <c r="MV124" s="31"/>
      <c r="MW124" s="31"/>
      <c r="MX124" s="31"/>
      <c r="MY124" s="31"/>
      <c r="MZ124" s="31"/>
      <c r="NA124" s="31"/>
      <c r="NB124" s="31"/>
      <c r="NC124" s="31"/>
      <c r="ND124" s="31"/>
      <c r="NE124" s="31"/>
      <c r="NF124" s="31"/>
      <c r="NG124" s="31"/>
      <c r="NH124" s="31"/>
      <c r="NI124" s="31"/>
      <c r="NJ124" s="31"/>
      <c r="NK124" s="31"/>
      <c r="NL124" s="31"/>
      <c r="NM124" s="31"/>
      <c r="NN124" s="31"/>
      <c r="NO124" s="31"/>
      <c r="NP124" s="31"/>
      <c r="NQ124" s="31"/>
      <c r="NR124" s="31"/>
      <c r="NS124" s="31"/>
      <c r="NT124" s="31"/>
      <c r="NU124" s="31"/>
      <c r="NV124" s="31"/>
      <c r="NW124" s="31"/>
      <c r="NX124" s="31"/>
      <c r="NY124" s="31"/>
      <c r="NZ124" s="31"/>
      <c r="OA124" s="31"/>
      <c r="OB124" s="31"/>
      <c r="OC124" s="31"/>
      <c r="OD124" s="31"/>
      <c r="OE124" s="31"/>
      <c r="OF124" s="31"/>
      <c r="OG124" s="31"/>
      <c r="OH124" s="31"/>
      <c r="OI124" s="31"/>
      <c r="OJ124" s="31"/>
      <c r="OK124" s="31"/>
      <c r="OL124" s="31"/>
      <c r="OM124" s="31"/>
      <c r="ON124" s="31"/>
      <c r="OO124" s="31"/>
      <c r="OP124" s="31"/>
      <c r="OQ124" s="31"/>
      <c r="OR124" s="31"/>
      <c r="OS124" s="31"/>
      <c r="OT124" s="31"/>
      <c r="OU124" s="31"/>
      <c r="OV124" s="31"/>
      <c r="OW124" s="31"/>
      <c r="OX124" s="31"/>
      <c r="OY124" s="31"/>
      <c r="OZ124" s="31"/>
      <c r="PA124" s="31"/>
      <c r="PB124" s="31"/>
      <c r="PC124" s="31"/>
      <c r="PD124" s="31"/>
      <c r="PE124" s="31"/>
      <c r="PF124" s="31"/>
      <c r="PG124" s="31"/>
      <c r="PH124" s="31"/>
      <c r="PI124" s="31"/>
      <c r="PJ124" s="31"/>
      <c r="PK124" s="31"/>
      <c r="PL124" s="31"/>
      <c r="PM124" s="31"/>
      <c r="PN124" s="31"/>
      <c r="PO124" s="31"/>
      <c r="PP124" s="31"/>
      <c r="PQ124" s="31"/>
      <c r="PR124" s="31"/>
      <c r="PS124" s="31"/>
      <c r="PT124" s="31"/>
      <c r="PU124" s="31"/>
      <c r="PV124" s="31"/>
      <c r="PW124" s="31"/>
      <c r="PX124" s="31"/>
      <c r="PY124" s="31"/>
      <c r="PZ124" s="31"/>
      <c r="QA124" s="31"/>
      <c r="QB124" s="31"/>
      <c r="QC124" s="31"/>
    </row>
    <row r="125" spans="1:445" x14ac:dyDescent="0.3">
      <c r="A125" s="37" t="s">
        <v>713</v>
      </c>
      <c r="B125" s="33" t="s">
        <v>48</v>
      </c>
      <c r="C125" s="33"/>
      <c r="D125" s="33" t="s">
        <v>855</v>
      </c>
      <c r="E125" s="33"/>
      <c r="F125" s="33">
        <v>440</v>
      </c>
      <c r="G125" s="33">
        <v>50</v>
      </c>
      <c r="H125" s="33"/>
      <c r="I125" s="33"/>
      <c r="J125" s="33">
        <v>98</v>
      </c>
      <c r="K125" s="33">
        <v>49</v>
      </c>
      <c r="L125" s="33">
        <v>49</v>
      </c>
      <c r="M125" s="33">
        <v>49</v>
      </c>
      <c r="N125" s="33">
        <v>49</v>
      </c>
      <c r="O125" s="33">
        <v>49</v>
      </c>
      <c r="P125" s="33">
        <v>47</v>
      </c>
      <c r="Q125" s="33"/>
      <c r="R125" s="33"/>
      <c r="S125" s="33"/>
      <c r="T125" s="34">
        <f t="shared" si="5"/>
        <v>440</v>
      </c>
      <c r="U125" s="34">
        <f t="shared" si="6"/>
        <v>0</v>
      </c>
      <c r="V125" s="35">
        <f t="shared" si="7"/>
        <v>1</v>
      </c>
      <c r="W125" s="13"/>
      <c r="X125" s="36" t="str">
        <f t="shared" si="8"/>
        <v/>
      </c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  <c r="AZ125" s="31"/>
      <c r="BA125" s="31"/>
      <c r="BB125" s="31"/>
      <c r="BC125" s="31"/>
      <c r="BD125" s="31"/>
      <c r="BE125" s="31"/>
      <c r="BF125" s="31"/>
      <c r="BG125" s="31"/>
      <c r="BH125" s="31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  <c r="BS125" s="31"/>
      <c r="BT125" s="31"/>
      <c r="BU125" s="31"/>
      <c r="BV125" s="31"/>
      <c r="BW125" s="31"/>
      <c r="BX125" s="31"/>
      <c r="BY125" s="31"/>
      <c r="BZ125" s="31"/>
      <c r="CA125" s="31"/>
      <c r="CB125" s="31"/>
      <c r="CC125" s="31"/>
      <c r="CD125" s="31"/>
      <c r="CE125" s="31"/>
      <c r="CF125" s="31"/>
      <c r="CG125" s="31"/>
      <c r="CH125" s="31"/>
      <c r="CI125" s="31"/>
      <c r="CJ125" s="31"/>
      <c r="CK125" s="31"/>
      <c r="CL125" s="31"/>
      <c r="CM125" s="31"/>
      <c r="CN125" s="31"/>
      <c r="CO125" s="31"/>
      <c r="CP125" s="31"/>
      <c r="CQ125" s="31"/>
      <c r="CR125" s="31"/>
      <c r="CS125" s="31"/>
      <c r="CT125" s="31"/>
      <c r="CU125" s="31"/>
      <c r="CV125" s="31"/>
      <c r="CW125" s="31"/>
      <c r="CX125" s="31"/>
      <c r="CY125" s="31"/>
      <c r="CZ125" s="31"/>
      <c r="DA125" s="31"/>
      <c r="DB125" s="31"/>
      <c r="DC125" s="31"/>
      <c r="DD125" s="31"/>
      <c r="DE125" s="31"/>
      <c r="DF125" s="31"/>
      <c r="DG125" s="31"/>
      <c r="DH125" s="31"/>
      <c r="DI125" s="31"/>
      <c r="DJ125" s="31"/>
      <c r="DK125" s="31"/>
      <c r="DL125" s="31"/>
      <c r="DM125" s="31"/>
      <c r="DN125" s="31"/>
      <c r="DO125" s="31"/>
      <c r="DP125" s="31"/>
      <c r="DQ125" s="31"/>
      <c r="DR125" s="31"/>
      <c r="DS125" s="31"/>
      <c r="DT125" s="31"/>
      <c r="DU125" s="31"/>
      <c r="DV125" s="31"/>
      <c r="DW125" s="31"/>
      <c r="DX125" s="31"/>
      <c r="DY125" s="31"/>
      <c r="DZ125" s="31"/>
      <c r="EA125" s="31"/>
      <c r="EB125" s="31"/>
      <c r="EC125" s="31"/>
      <c r="ED125" s="31"/>
      <c r="EE125" s="31"/>
      <c r="EF125" s="31"/>
      <c r="EG125" s="31"/>
      <c r="EH125" s="31"/>
      <c r="EI125" s="31"/>
      <c r="EJ125" s="31"/>
      <c r="EK125" s="31"/>
      <c r="EL125" s="31"/>
      <c r="EM125" s="31"/>
      <c r="EN125" s="31"/>
      <c r="EO125" s="31"/>
      <c r="EP125" s="31"/>
      <c r="EQ125" s="31"/>
      <c r="ER125" s="31"/>
      <c r="ES125" s="31"/>
      <c r="ET125" s="31"/>
      <c r="EU125" s="31"/>
      <c r="EV125" s="31"/>
      <c r="EW125" s="31"/>
      <c r="EX125" s="31"/>
      <c r="EY125" s="31"/>
      <c r="EZ125" s="31"/>
      <c r="FA125" s="31"/>
      <c r="FB125" s="31"/>
      <c r="FC125" s="31"/>
      <c r="FD125" s="31"/>
      <c r="FE125" s="31"/>
      <c r="FF125" s="31"/>
      <c r="FG125" s="31"/>
      <c r="FH125" s="31"/>
      <c r="FI125" s="31"/>
      <c r="FJ125" s="31"/>
      <c r="FK125" s="31"/>
      <c r="FL125" s="31"/>
      <c r="FM125" s="31"/>
      <c r="FN125" s="31"/>
      <c r="FO125" s="31"/>
      <c r="FP125" s="31"/>
      <c r="FQ125" s="31"/>
      <c r="FR125" s="31"/>
      <c r="FS125" s="31"/>
      <c r="FT125" s="31"/>
      <c r="FU125" s="31"/>
      <c r="FV125" s="31"/>
      <c r="FW125" s="31"/>
      <c r="FX125" s="31"/>
      <c r="FY125" s="31"/>
      <c r="FZ125" s="31"/>
      <c r="GA125" s="31"/>
      <c r="GB125" s="31"/>
      <c r="GC125" s="31"/>
      <c r="GD125" s="31"/>
      <c r="GE125" s="31"/>
      <c r="GF125" s="31"/>
      <c r="GG125" s="31"/>
      <c r="GH125" s="31"/>
      <c r="GI125" s="31"/>
      <c r="GJ125" s="31"/>
      <c r="GK125" s="31"/>
      <c r="GL125" s="31"/>
      <c r="GM125" s="31"/>
      <c r="GN125" s="31"/>
      <c r="GO125" s="31"/>
      <c r="GP125" s="31"/>
      <c r="GQ125" s="31"/>
      <c r="GR125" s="31"/>
      <c r="GS125" s="31"/>
      <c r="GT125" s="31"/>
      <c r="GU125" s="31"/>
      <c r="GV125" s="31"/>
      <c r="GW125" s="31"/>
      <c r="GX125" s="31"/>
      <c r="GY125" s="31"/>
      <c r="GZ125" s="31"/>
      <c r="HA125" s="31"/>
      <c r="HB125" s="31"/>
      <c r="HC125" s="31"/>
      <c r="HD125" s="31"/>
      <c r="HE125" s="31"/>
      <c r="HF125" s="31"/>
      <c r="HG125" s="31"/>
      <c r="HH125" s="31"/>
      <c r="HI125" s="31"/>
      <c r="HJ125" s="31"/>
      <c r="HK125" s="31"/>
      <c r="HL125" s="31"/>
      <c r="HM125" s="31"/>
      <c r="HN125" s="31"/>
      <c r="HO125" s="31"/>
      <c r="HP125" s="31"/>
      <c r="HQ125" s="31"/>
      <c r="HR125" s="31"/>
      <c r="HS125" s="31"/>
      <c r="HT125" s="31"/>
      <c r="HU125" s="31"/>
      <c r="HV125" s="31"/>
      <c r="HW125" s="31"/>
      <c r="HX125" s="31"/>
      <c r="HY125" s="31"/>
      <c r="HZ125" s="31"/>
      <c r="IA125" s="31"/>
      <c r="IB125" s="31"/>
      <c r="IC125" s="31"/>
      <c r="ID125" s="31"/>
      <c r="IE125" s="31"/>
      <c r="IF125" s="31"/>
      <c r="IG125" s="31"/>
      <c r="IH125" s="31"/>
      <c r="II125" s="31"/>
      <c r="IJ125" s="31"/>
      <c r="IK125" s="31"/>
      <c r="IL125" s="31"/>
      <c r="IM125" s="31"/>
      <c r="IN125" s="31"/>
      <c r="IO125" s="31"/>
      <c r="IP125" s="31"/>
      <c r="IQ125" s="31"/>
      <c r="IR125" s="31"/>
      <c r="IS125" s="31"/>
      <c r="IT125" s="31"/>
      <c r="IU125" s="31"/>
      <c r="IV125" s="31"/>
      <c r="IW125" s="31"/>
      <c r="IX125" s="31"/>
      <c r="IY125" s="31"/>
      <c r="IZ125" s="31"/>
      <c r="JA125" s="31"/>
      <c r="JB125" s="31"/>
      <c r="JC125" s="31"/>
      <c r="JD125" s="31"/>
      <c r="JE125" s="31"/>
      <c r="JF125" s="31"/>
      <c r="JG125" s="31"/>
      <c r="JH125" s="31"/>
      <c r="JI125" s="31"/>
      <c r="JJ125" s="31"/>
      <c r="JK125" s="31"/>
      <c r="JL125" s="31"/>
      <c r="JM125" s="31"/>
      <c r="JN125" s="31"/>
      <c r="JO125" s="31"/>
      <c r="JP125" s="31"/>
      <c r="JQ125" s="31"/>
      <c r="JR125" s="31"/>
      <c r="JS125" s="31"/>
      <c r="JT125" s="31"/>
      <c r="JU125" s="31"/>
      <c r="JV125" s="31"/>
      <c r="JW125" s="31"/>
      <c r="JX125" s="31"/>
      <c r="JY125" s="31"/>
      <c r="JZ125" s="31"/>
      <c r="KA125" s="31"/>
      <c r="KB125" s="31"/>
      <c r="KC125" s="31"/>
      <c r="KD125" s="31"/>
      <c r="KE125" s="31"/>
      <c r="KF125" s="31"/>
      <c r="KG125" s="31"/>
      <c r="KH125" s="31"/>
      <c r="KI125" s="31"/>
      <c r="KJ125" s="31"/>
      <c r="KK125" s="31"/>
      <c r="KL125" s="31"/>
      <c r="KM125" s="31"/>
      <c r="KN125" s="31"/>
      <c r="KO125" s="31"/>
      <c r="KP125" s="31"/>
      <c r="KQ125" s="31"/>
      <c r="KR125" s="31"/>
      <c r="KS125" s="31"/>
      <c r="KT125" s="31"/>
      <c r="KU125" s="31"/>
      <c r="KV125" s="31"/>
      <c r="KW125" s="31"/>
      <c r="KX125" s="31"/>
      <c r="KY125" s="31"/>
      <c r="KZ125" s="31"/>
      <c r="LA125" s="31"/>
      <c r="LB125" s="31"/>
      <c r="LC125" s="31"/>
      <c r="LD125" s="31"/>
      <c r="LE125" s="31"/>
      <c r="LF125" s="31"/>
      <c r="LG125" s="31"/>
      <c r="LH125" s="31"/>
      <c r="LI125" s="31"/>
      <c r="LJ125" s="31"/>
      <c r="LK125" s="31"/>
      <c r="LL125" s="31"/>
      <c r="LM125" s="31"/>
      <c r="LN125" s="31"/>
      <c r="LO125" s="31"/>
      <c r="LP125" s="31"/>
      <c r="LQ125" s="31"/>
      <c r="LR125" s="31"/>
      <c r="LS125" s="31"/>
      <c r="LT125" s="31"/>
      <c r="LU125" s="31"/>
      <c r="LV125" s="31"/>
      <c r="LW125" s="31"/>
      <c r="LX125" s="31"/>
      <c r="LY125" s="31"/>
      <c r="LZ125" s="31"/>
      <c r="MA125" s="31"/>
      <c r="MB125" s="31"/>
      <c r="MC125" s="31"/>
      <c r="MD125" s="31"/>
      <c r="ME125" s="31"/>
      <c r="MF125" s="31"/>
      <c r="MG125" s="31"/>
      <c r="MH125" s="31"/>
      <c r="MI125" s="31"/>
      <c r="MJ125" s="31"/>
      <c r="MK125" s="31"/>
      <c r="ML125" s="31"/>
      <c r="MM125" s="31"/>
      <c r="MN125" s="31"/>
      <c r="MO125" s="31"/>
      <c r="MP125" s="31"/>
      <c r="MQ125" s="31"/>
      <c r="MR125" s="31"/>
      <c r="MS125" s="31"/>
      <c r="MT125" s="31"/>
      <c r="MU125" s="31"/>
      <c r="MV125" s="31"/>
      <c r="MW125" s="31"/>
      <c r="MX125" s="31"/>
      <c r="MY125" s="31"/>
      <c r="MZ125" s="31"/>
      <c r="NA125" s="31"/>
      <c r="NB125" s="31"/>
      <c r="NC125" s="31"/>
      <c r="ND125" s="31"/>
      <c r="NE125" s="31"/>
      <c r="NF125" s="31"/>
      <c r="NG125" s="31"/>
      <c r="NH125" s="31"/>
      <c r="NI125" s="31"/>
      <c r="NJ125" s="31"/>
      <c r="NK125" s="31"/>
      <c r="NL125" s="31"/>
      <c r="NM125" s="31"/>
      <c r="NN125" s="31"/>
      <c r="NO125" s="31"/>
      <c r="NP125" s="31"/>
      <c r="NQ125" s="31"/>
      <c r="NR125" s="31"/>
      <c r="NS125" s="31"/>
      <c r="NT125" s="31"/>
      <c r="NU125" s="31"/>
      <c r="NV125" s="31"/>
      <c r="NW125" s="31"/>
      <c r="NX125" s="31"/>
      <c r="NY125" s="31"/>
      <c r="NZ125" s="31"/>
      <c r="OA125" s="31"/>
      <c r="OB125" s="31"/>
      <c r="OC125" s="31"/>
      <c r="OD125" s="31"/>
      <c r="OE125" s="31"/>
      <c r="OF125" s="31"/>
      <c r="OG125" s="31"/>
      <c r="OH125" s="31"/>
      <c r="OI125" s="31"/>
      <c r="OJ125" s="31"/>
      <c r="OK125" s="31"/>
      <c r="OL125" s="31"/>
      <c r="OM125" s="31"/>
      <c r="ON125" s="31"/>
      <c r="OO125" s="31"/>
      <c r="OP125" s="31"/>
      <c r="OQ125" s="31"/>
      <c r="OR125" s="31"/>
      <c r="OS125" s="31"/>
      <c r="OT125" s="31"/>
      <c r="OU125" s="31"/>
      <c r="OV125" s="31"/>
      <c r="OW125" s="31"/>
      <c r="OX125" s="31"/>
      <c r="OY125" s="31"/>
      <c r="OZ125" s="31"/>
      <c r="PA125" s="31"/>
      <c r="PB125" s="31"/>
      <c r="PC125" s="31"/>
      <c r="PD125" s="31"/>
      <c r="PE125" s="31"/>
      <c r="PF125" s="31"/>
      <c r="PG125" s="31"/>
      <c r="PH125" s="31"/>
      <c r="PI125" s="31"/>
      <c r="PJ125" s="31"/>
      <c r="PK125" s="31"/>
      <c r="PL125" s="31"/>
      <c r="PM125" s="31"/>
      <c r="PN125" s="31"/>
      <c r="PO125" s="31"/>
      <c r="PP125" s="31"/>
      <c r="PQ125" s="31"/>
      <c r="PR125" s="31"/>
      <c r="PS125" s="31"/>
      <c r="PT125" s="31"/>
      <c r="PU125" s="31"/>
      <c r="PV125" s="31"/>
      <c r="PW125" s="31"/>
      <c r="PX125" s="31"/>
      <c r="PY125" s="31"/>
      <c r="PZ125" s="31"/>
      <c r="QA125" s="31"/>
      <c r="QB125" s="31"/>
      <c r="QC125" s="31"/>
    </row>
    <row r="126" spans="1:445" x14ac:dyDescent="0.3">
      <c r="A126" s="37" t="s">
        <v>797</v>
      </c>
      <c r="B126" s="33" t="s">
        <v>49</v>
      </c>
      <c r="C126" s="33"/>
      <c r="D126" s="33" t="s">
        <v>188</v>
      </c>
      <c r="E126" s="33"/>
      <c r="F126" s="33">
        <v>450</v>
      </c>
      <c r="G126" s="33">
        <v>50</v>
      </c>
      <c r="H126" s="33"/>
      <c r="I126" s="33">
        <v>50</v>
      </c>
      <c r="J126" s="33">
        <v>50</v>
      </c>
      <c r="K126" s="33">
        <v>50</v>
      </c>
      <c r="L126" s="33">
        <v>50</v>
      </c>
      <c r="M126" s="33">
        <v>50</v>
      </c>
      <c r="N126" s="33">
        <v>50</v>
      </c>
      <c r="O126" s="33">
        <v>50</v>
      </c>
      <c r="P126" s="33">
        <v>50</v>
      </c>
      <c r="Q126" s="33"/>
      <c r="R126" s="33"/>
      <c r="S126" s="33"/>
      <c r="T126" s="34">
        <f t="shared" si="5"/>
        <v>450</v>
      </c>
      <c r="U126" s="34">
        <f t="shared" si="6"/>
        <v>0</v>
      </c>
      <c r="V126" s="35">
        <f t="shared" si="7"/>
        <v>1</v>
      </c>
      <c r="W126" s="13"/>
      <c r="X126" s="36" t="str">
        <f t="shared" si="8"/>
        <v/>
      </c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  <c r="AZ126" s="31"/>
      <c r="BA126" s="31"/>
      <c r="BB126" s="31"/>
      <c r="BC126" s="31"/>
      <c r="BD126" s="31"/>
      <c r="BE126" s="31"/>
      <c r="BF126" s="31"/>
      <c r="BG126" s="31"/>
      <c r="BH126" s="31"/>
      <c r="BI126" s="31"/>
      <c r="BJ126" s="31"/>
      <c r="BK126" s="31"/>
      <c r="BL126" s="31"/>
      <c r="BM126" s="31"/>
      <c r="BN126" s="31"/>
      <c r="BO126" s="31"/>
      <c r="BP126" s="31"/>
      <c r="BQ126" s="31"/>
      <c r="BR126" s="31"/>
      <c r="BS126" s="31"/>
      <c r="BT126" s="31"/>
      <c r="BU126" s="31"/>
      <c r="BV126" s="31"/>
      <c r="BW126" s="31"/>
      <c r="BX126" s="31"/>
      <c r="BY126" s="31"/>
      <c r="BZ126" s="31"/>
      <c r="CA126" s="31"/>
      <c r="CB126" s="31"/>
      <c r="CC126" s="31"/>
      <c r="CD126" s="31"/>
      <c r="CE126" s="31"/>
      <c r="CF126" s="31"/>
      <c r="CG126" s="31"/>
      <c r="CH126" s="31"/>
      <c r="CI126" s="31"/>
      <c r="CJ126" s="31"/>
      <c r="CK126" s="31"/>
      <c r="CL126" s="31"/>
      <c r="CM126" s="31"/>
      <c r="CN126" s="31"/>
      <c r="CO126" s="31"/>
      <c r="CP126" s="31"/>
      <c r="CQ126" s="31"/>
      <c r="CR126" s="31"/>
      <c r="CS126" s="31"/>
      <c r="CT126" s="31"/>
      <c r="CU126" s="31"/>
      <c r="CV126" s="31"/>
      <c r="CW126" s="31"/>
      <c r="CX126" s="31"/>
      <c r="CY126" s="31"/>
      <c r="CZ126" s="31"/>
      <c r="DA126" s="31"/>
      <c r="DB126" s="31"/>
      <c r="DC126" s="31"/>
      <c r="DD126" s="31"/>
      <c r="DE126" s="31"/>
      <c r="DF126" s="31"/>
      <c r="DG126" s="31"/>
      <c r="DH126" s="31"/>
      <c r="DI126" s="31"/>
      <c r="DJ126" s="31"/>
      <c r="DK126" s="31"/>
      <c r="DL126" s="31"/>
      <c r="DM126" s="31"/>
      <c r="DN126" s="31"/>
      <c r="DO126" s="31"/>
      <c r="DP126" s="31"/>
      <c r="DQ126" s="31"/>
      <c r="DR126" s="31"/>
      <c r="DS126" s="31"/>
      <c r="DT126" s="31"/>
      <c r="DU126" s="31"/>
      <c r="DV126" s="31"/>
      <c r="DW126" s="31"/>
      <c r="DX126" s="31"/>
      <c r="DY126" s="31"/>
      <c r="DZ126" s="31"/>
      <c r="EA126" s="31"/>
      <c r="EB126" s="31"/>
      <c r="EC126" s="31"/>
      <c r="ED126" s="31"/>
      <c r="EE126" s="31"/>
      <c r="EF126" s="31"/>
      <c r="EG126" s="31"/>
      <c r="EH126" s="31"/>
      <c r="EI126" s="31"/>
      <c r="EJ126" s="31"/>
      <c r="EK126" s="31"/>
      <c r="EL126" s="31"/>
      <c r="EM126" s="31"/>
      <c r="EN126" s="31"/>
      <c r="EO126" s="31"/>
      <c r="EP126" s="31"/>
      <c r="EQ126" s="31"/>
      <c r="ER126" s="31"/>
      <c r="ES126" s="31"/>
      <c r="ET126" s="31"/>
      <c r="EU126" s="31"/>
      <c r="EV126" s="31"/>
      <c r="EW126" s="31"/>
      <c r="EX126" s="31"/>
      <c r="EY126" s="31"/>
      <c r="EZ126" s="31"/>
      <c r="FA126" s="31"/>
      <c r="FB126" s="31"/>
      <c r="FC126" s="31"/>
      <c r="FD126" s="31"/>
      <c r="FE126" s="31"/>
      <c r="FF126" s="31"/>
      <c r="FG126" s="31"/>
      <c r="FH126" s="31"/>
      <c r="FI126" s="31"/>
      <c r="FJ126" s="31"/>
      <c r="FK126" s="31"/>
      <c r="FL126" s="31"/>
      <c r="FM126" s="31"/>
      <c r="FN126" s="31"/>
      <c r="FO126" s="31"/>
      <c r="FP126" s="31"/>
      <c r="FQ126" s="31"/>
      <c r="FR126" s="31"/>
      <c r="FS126" s="31"/>
      <c r="FT126" s="31"/>
      <c r="FU126" s="31"/>
      <c r="FV126" s="31"/>
      <c r="FW126" s="31"/>
      <c r="FX126" s="31"/>
      <c r="FY126" s="31"/>
      <c r="FZ126" s="31"/>
      <c r="GA126" s="31"/>
      <c r="GB126" s="31"/>
      <c r="GC126" s="31"/>
      <c r="GD126" s="31"/>
      <c r="GE126" s="31"/>
      <c r="GF126" s="31"/>
      <c r="GG126" s="31"/>
      <c r="GH126" s="31"/>
      <c r="GI126" s="31"/>
      <c r="GJ126" s="31"/>
      <c r="GK126" s="31"/>
      <c r="GL126" s="31"/>
      <c r="GM126" s="31"/>
      <c r="GN126" s="31"/>
      <c r="GO126" s="31"/>
      <c r="GP126" s="31"/>
      <c r="GQ126" s="31"/>
      <c r="GR126" s="31"/>
      <c r="GS126" s="31"/>
      <c r="GT126" s="31"/>
      <c r="GU126" s="31"/>
      <c r="GV126" s="31"/>
      <c r="GW126" s="31"/>
      <c r="GX126" s="31"/>
      <c r="GY126" s="31"/>
      <c r="GZ126" s="31"/>
      <c r="HA126" s="31"/>
      <c r="HB126" s="31"/>
      <c r="HC126" s="31"/>
      <c r="HD126" s="31"/>
      <c r="HE126" s="31"/>
      <c r="HF126" s="31"/>
      <c r="HG126" s="31"/>
      <c r="HH126" s="31"/>
      <c r="HI126" s="31"/>
      <c r="HJ126" s="31"/>
      <c r="HK126" s="31"/>
      <c r="HL126" s="31"/>
      <c r="HM126" s="31"/>
      <c r="HN126" s="31"/>
      <c r="HO126" s="31"/>
      <c r="HP126" s="31"/>
      <c r="HQ126" s="31"/>
      <c r="HR126" s="31"/>
      <c r="HS126" s="31"/>
      <c r="HT126" s="31"/>
      <c r="HU126" s="31"/>
      <c r="HV126" s="31"/>
      <c r="HW126" s="31"/>
      <c r="HX126" s="31"/>
      <c r="HY126" s="31"/>
      <c r="HZ126" s="31"/>
      <c r="IA126" s="31"/>
      <c r="IB126" s="31"/>
      <c r="IC126" s="31"/>
      <c r="ID126" s="31"/>
      <c r="IE126" s="31"/>
      <c r="IF126" s="31"/>
      <c r="IG126" s="31"/>
      <c r="IH126" s="31"/>
      <c r="II126" s="31"/>
      <c r="IJ126" s="31"/>
      <c r="IK126" s="31"/>
      <c r="IL126" s="31"/>
      <c r="IM126" s="31"/>
      <c r="IN126" s="31"/>
      <c r="IO126" s="31"/>
      <c r="IP126" s="31"/>
      <c r="IQ126" s="31"/>
      <c r="IR126" s="31"/>
      <c r="IS126" s="31"/>
      <c r="IT126" s="31"/>
      <c r="IU126" s="31"/>
      <c r="IV126" s="31"/>
      <c r="IW126" s="31"/>
      <c r="IX126" s="31"/>
      <c r="IY126" s="31"/>
      <c r="IZ126" s="31"/>
      <c r="JA126" s="31"/>
      <c r="JB126" s="31"/>
      <c r="JC126" s="31"/>
      <c r="JD126" s="31"/>
      <c r="JE126" s="31"/>
      <c r="JF126" s="31"/>
      <c r="JG126" s="31"/>
      <c r="JH126" s="31"/>
      <c r="JI126" s="31"/>
      <c r="JJ126" s="31"/>
      <c r="JK126" s="31"/>
      <c r="JL126" s="31"/>
      <c r="JM126" s="31"/>
      <c r="JN126" s="31"/>
      <c r="JO126" s="31"/>
      <c r="JP126" s="31"/>
      <c r="JQ126" s="31"/>
      <c r="JR126" s="31"/>
      <c r="JS126" s="31"/>
      <c r="JT126" s="31"/>
      <c r="JU126" s="31"/>
      <c r="JV126" s="31"/>
      <c r="JW126" s="31"/>
      <c r="JX126" s="31"/>
      <c r="JY126" s="31"/>
      <c r="JZ126" s="31"/>
      <c r="KA126" s="31"/>
      <c r="KB126" s="31"/>
      <c r="KC126" s="31"/>
      <c r="KD126" s="31"/>
      <c r="KE126" s="31"/>
      <c r="KF126" s="31"/>
      <c r="KG126" s="31"/>
      <c r="KH126" s="31"/>
      <c r="KI126" s="31"/>
      <c r="KJ126" s="31"/>
      <c r="KK126" s="31"/>
      <c r="KL126" s="31"/>
      <c r="KM126" s="31"/>
      <c r="KN126" s="31"/>
      <c r="KO126" s="31"/>
      <c r="KP126" s="31"/>
      <c r="KQ126" s="31"/>
      <c r="KR126" s="31"/>
      <c r="KS126" s="31"/>
      <c r="KT126" s="31"/>
      <c r="KU126" s="31"/>
      <c r="KV126" s="31"/>
      <c r="KW126" s="31"/>
      <c r="KX126" s="31"/>
      <c r="KY126" s="31"/>
      <c r="KZ126" s="31"/>
      <c r="LA126" s="31"/>
      <c r="LB126" s="31"/>
      <c r="LC126" s="31"/>
      <c r="LD126" s="31"/>
      <c r="LE126" s="31"/>
      <c r="LF126" s="31"/>
      <c r="LG126" s="31"/>
      <c r="LH126" s="31"/>
      <c r="LI126" s="31"/>
      <c r="LJ126" s="31"/>
      <c r="LK126" s="31"/>
      <c r="LL126" s="31"/>
      <c r="LM126" s="31"/>
      <c r="LN126" s="31"/>
      <c r="LO126" s="31"/>
      <c r="LP126" s="31"/>
      <c r="LQ126" s="31"/>
      <c r="LR126" s="31"/>
      <c r="LS126" s="31"/>
      <c r="LT126" s="31"/>
      <c r="LU126" s="31"/>
      <c r="LV126" s="31"/>
      <c r="LW126" s="31"/>
      <c r="LX126" s="31"/>
      <c r="LY126" s="31"/>
      <c r="LZ126" s="31"/>
      <c r="MA126" s="31"/>
      <c r="MB126" s="31"/>
      <c r="MC126" s="31"/>
      <c r="MD126" s="31"/>
      <c r="ME126" s="31"/>
      <c r="MF126" s="31"/>
      <c r="MG126" s="31"/>
      <c r="MH126" s="31"/>
      <c r="MI126" s="31"/>
      <c r="MJ126" s="31"/>
      <c r="MK126" s="31"/>
      <c r="ML126" s="31"/>
      <c r="MM126" s="31"/>
      <c r="MN126" s="31"/>
      <c r="MO126" s="31"/>
      <c r="MP126" s="31"/>
      <c r="MQ126" s="31"/>
      <c r="MR126" s="31"/>
      <c r="MS126" s="31"/>
      <c r="MT126" s="31"/>
      <c r="MU126" s="31"/>
      <c r="MV126" s="31"/>
      <c r="MW126" s="31"/>
      <c r="MX126" s="31"/>
      <c r="MY126" s="31"/>
      <c r="MZ126" s="31"/>
      <c r="NA126" s="31"/>
      <c r="NB126" s="31"/>
      <c r="NC126" s="31"/>
      <c r="ND126" s="31"/>
      <c r="NE126" s="31"/>
      <c r="NF126" s="31"/>
      <c r="NG126" s="31"/>
      <c r="NH126" s="31"/>
      <c r="NI126" s="31"/>
      <c r="NJ126" s="31"/>
      <c r="NK126" s="31"/>
      <c r="NL126" s="31"/>
      <c r="NM126" s="31"/>
      <c r="NN126" s="31"/>
      <c r="NO126" s="31"/>
      <c r="NP126" s="31"/>
      <c r="NQ126" s="31"/>
      <c r="NR126" s="31"/>
      <c r="NS126" s="31"/>
      <c r="NT126" s="31"/>
      <c r="NU126" s="31"/>
      <c r="NV126" s="31"/>
      <c r="NW126" s="31"/>
      <c r="NX126" s="31"/>
      <c r="NY126" s="31"/>
      <c r="NZ126" s="31"/>
      <c r="OA126" s="31"/>
      <c r="OB126" s="31"/>
      <c r="OC126" s="31"/>
      <c r="OD126" s="31"/>
      <c r="OE126" s="31"/>
      <c r="OF126" s="31"/>
      <c r="OG126" s="31"/>
      <c r="OH126" s="31"/>
      <c r="OI126" s="31"/>
      <c r="OJ126" s="31"/>
      <c r="OK126" s="31"/>
      <c r="OL126" s="31"/>
      <c r="OM126" s="31"/>
      <c r="ON126" s="31"/>
      <c r="OO126" s="31"/>
      <c r="OP126" s="31"/>
      <c r="OQ126" s="31"/>
      <c r="OR126" s="31"/>
      <c r="OS126" s="31"/>
      <c r="OT126" s="31"/>
      <c r="OU126" s="31"/>
      <c r="OV126" s="31"/>
      <c r="OW126" s="31"/>
      <c r="OX126" s="31"/>
      <c r="OY126" s="31"/>
      <c r="OZ126" s="31"/>
      <c r="PA126" s="31"/>
      <c r="PB126" s="31"/>
      <c r="PC126" s="31"/>
      <c r="PD126" s="31"/>
      <c r="PE126" s="31"/>
      <c r="PF126" s="31"/>
      <c r="PG126" s="31"/>
      <c r="PH126" s="31"/>
      <c r="PI126" s="31"/>
      <c r="PJ126" s="31"/>
      <c r="PK126" s="31"/>
      <c r="PL126" s="31"/>
      <c r="PM126" s="31"/>
      <c r="PN126" s="31"/>
      <c r="PO126" s="31"/>
      <c r="PP126" s="31"/>
      <c r="PQ126" s="31"/>
      <c r="PR126" s="31"/>
      <c r="PS126" s="31"/>
      <c r="PT126" s="31"/>
      <c r="PU126" s="31"/>
      <c r="PV126" s="31"/>
      <c r="PW126" s="31"/>
      <c r="PX126" s="31"/>
      <c r="PY126" s="31"/>
      <c r="PZ126" s="31"/>
      <c r="QA126" s="31"/>
      <c r="QB126" s="31"/>
      <c r="QC126" s="31"/>
    </row>
    <row r="127" spans="1:445" x14ac:dyDescent="0.3">
      <c r="A127" s="37" t="s">
        <v>189</v>
      </c>
      <c r="B127" s="33" t="s">
        <v>48</v>
      </c>
      <c r="C127" s="33">
        <v>85</v>
      </c>
      <c r="D127" s="33" t="s">
        <v>24</v>
      </c>
      <c r="E127" s="33"/>
      <c r="F127" s="33">
        <v>655</v>
      </c>
      <c r="G127" s="33">
        <v>55</v>
      </c>
      <c r="H127" s="33"/>
      <c r="I127" s="33">
        <v>75</v>
      </c>
      <c r="J127" s="33">
        <v>75</v>
      </c>
      <c r="K127" s="33">
        <v>75</v>
      </c>
      <c r="L127" s="33"/>
      <c r="M127" s="33"/>
      <c r="N127" s="33"/>
      <c r="O127" s="33"/>
      <c r="P127" s="33"/>
      <c r="Q127" s="33"/>
      <c r="R127" s="33"/>
      <c r="S127" s="33"/>
      <c r="T127" s="34">
        <f t="shared" si="5"/>
        <v>280</v>
      </c>
      <c r="U127" s="34">
        <f t="shared" si="6"/>
        <v>0</v>
      </c>
      <c r="V127" s="35">
        <f t="shared" si="7"/>
        <v>1</v>
      </c>
      <c r="W127" s="13" t="s">
        <v>49</v>
      </c>
      <c r="X127" s="36">
        <f t="shared" si="8"/>
        <v>375</v>
      </c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  <c r="AZ127" s="31"/>
      <c r="BA127" s="31"/>
      <c r="BB127" s="31"/>
      <c r="BC127" s="31"/>
      <c r="BD127" s="31"/>
      <c r="BE127" s="31"/>
      <c r="BF127" s="31"/>
      <c r="BG127" s="31"/>
      <c r="BH127" s="31"/>
      <c r="BI127" s="31"/>
      <c r="BJ127" s="31"/>
      <c r="BK127" s="31"/>
      <c r="BL127" s="31"/>
      <c r="BM127" s="31"/>
      <c r="BN127" s="31"/>
      <c r="BO127" s="31"/>
      <c r="BP127" s="31"/>
      <c r="BQ127" s="31"/>
      <c r="BR127" s="31"/>
      <c r="BS127" s="31"/>
      <c r="BT127" s="31"/>
      <c r="BU127" s="31"/>
      <c r="BV127" s="31"/>
      <c r="BW127" s="31"/>
      <c r="BX127" s="31"/>
      <c r="BY127" s="31"/>
      <c r="BZ127" s="31"/>
      <c r="CA127" s="31"/>
      <c r="CB127" s="31"/>
      <c r="CC127" s="31"/>
      <c r="CD127" s="31"/>
      <c r="CE127" s="31"/>
      <c r="CF127" s="31"/>
      <c r="CG127" s="31"/>
      <c r="CH127" s="31"/>
      <c r="CI127" s="31"/>
      <c r="CJ127" s="31"/>
      <c r="CK127" s="31"/>
      <c r="CL127" s="31"/>
      <c r="CM127" s="31"/>
      <c r="CN127" s="31"/>
      <c r="CO127" s="31"/>
      <c r="CP127" s="31"/>
      <c r="CQ127" s="31"/>
      <c r="CR127" s="31"/>
      <c r="CS127" s="31"/>
      <c r="CT127" s="31"/>
      <c r="CU127" s="31"/>
      <c r="CV127" s="31"/>
      <c r="CW127" s="31"/>
      <c r="CX127" s="31"/>
      <c r="CY127" s="31"/>
      <c r="CZ127" s="31"/>
      <c r="DA127" s="31"/>
      <c r="DB127" s="31"/>
      <c r="DC127" s="31"/>
      <c r="DD127" s="31"/>
      <c r="DE127" s="31"/>
      <c r="DF127" s="31"/>
      <c r="DG127" s="31"/>
      <c r="DH127" s="31"/>
      <c r="DI127" s="31"/>
      <c r="DJ127" s="31"/>
      <c r="DK127" s="31"/>
      <c r="DL127" s="31"/>
      <c r="DM127" s="31"/>
      <c r="DN127" s="31"/>
      <c r="DO127" s="31"/>
      <c r="DP127" s="31"/>
      <c r="DQ127" s="31"/>
      <c r="DR127" s="31"/>
      <c r="DS127" s="31"/>
      <c r="DT127" s="31"/>
      <c r="DU127" s="31"/>
      <c r="DV127" s="31"/>
      <c r="DW127" s="31"/>
      <c r="DX127" s="31"/>
      <c r="DY127" s="31"/>
      <c r="DZ127" s="31"/>
      <c r="EA127" s="31"/>
      <c r="EB127" s="31"/>
      <c r="EC127" s="31"/>
      <c r="ED127" s="31"/>
      <c r="EE127" s="31"/>
      <c r="EF127" s="31"/>
      <c r="EG127" s="31"/>
      <c r="EH127" s="31"/>
      <c r="EI127" s="31"/>
      <c r="EJ127" s="31"/>
      <c r="EK127" s="31"/>
      <c r="EL127" s="31"/>
      <c r="EM127" s="31"/>
      <c r="EN127" s="31"/>
      <c r="EO127" s="31"/>
      <c r="EP127" s="31"/>
      <c r="EQ127" s="31"/>
      <c r="ER127" s="31"/>
      <c r="ES127" s="31"/>
      <c r="ET127" s="31"/>
      <c r="EU127" s="31"/>
      <c r="EV127" s="31"/>
      <c r="EW127" s="31"/>
      <c r="EX127" s="31"/>
      <c r="EY127" s="31"/>
      <c r="EZ127" s="31"/>
      <c r="FA127" s="31"/>
      <c r="FB127" s="31"/>
      <c r="FC127" s="31"/>
      <c r="FD127" s="31"/>
      <c r="FE127" s="31"/>
      <c r="FF127" s="31"/>
      <c r="FG127" s="31"/>
      <c r="FH127" s="31"/>
      <c r="FI127" s="31"/>
      <c r="FJ127" s="31"/>
      <c r="FK127" s="31"/>
      <c r="FL127" s="31"/>
      <c r="FM127" s="31"/>
      <c r="FN127" s="31"/>
      <c r="FO127" s="31"/>
      <c r="FP127" s="31"/>
      <c r="FQ127" s="31"/>
      <c r="FR127" s="31"/>
      <c r="FS127" s="31"/>
      <c r="FT127" s="31"/>
      <c r="FU127" s="31"/>
      <c r="FV127" s="31"/>
      <c r="FW127" s="31"/>
      <c r="FX127" s="31"/>
      <c r="FY127" s="31"/>
      <c r="FZ127" s="31"/>
      <c r="GA127" s="31"/>
      <c r="GB127" s="31"/>
      <c r="GC127" s="31"/>
      <c r="GD127" s="31"/>
      <c r="GE127" s="31"/>
      <c r="GF127" s="31"/>
      <c r="GG127" s="31"/>
      <c r="GH127" s="31"/>
      <c r="GI127" s="31"/>
      <c r="GJ127" s="31"/>
      <c r="GK127" s="31"/>
      <c r="GL127" s="31"/>
      <c r="GM127" s="31"/>
      <c r="GN127" s="31"/>
      <c r="GO127" s="31"/>
      <c r="GP127" s="31"/>
      <c r="GQ127" s="31"/>
      <c r="GR127" s="31"/>
      <c r="GS127" s="31"/>
      <c r="GT127" s="31"/>
      <c r="GU127" s="31"/>
      <c r="GV127" s="31"/>
      <c r="GW127" s="31"/>
      <c r="GX127" s="31"/>
      <c r="GY127" s="31"/>
      <c r="GZ127" s="31"/>
      <c r="HA127" s="31"/>
      <c r="HB127" s="31"/>
      <c r="HC127" s="31"/>
      <c r="HD127" s="31"/>
      <c r="HE127" s="31"/>
      <c r="HF127" s="31"/>
      <c r="HG127" s="31"/>
      <c r="HH127" s="31"/>
      <c r="HI127" s="31"/>
      <c r="HJ127" s="31"/>
      <c r="HK127" s="31"/>
      <c r="HL127" s="31"/>
      <c r="HM127" s="31"/>
      <c r="HN127" s="31"/>
      <c r="HO127" s="31"/>
      <c r="HP127" s="31"/>
      <c r="HQ127" s="31"/>
      <c r="HR127" s="31"/>
      <c r="HS127" s="31"/>
      <c r="HT127" s="31"/>
      <c r="HU127" s="31"/>
      <c r="HV127" s="31"/>
      <c r="HW127" s="31"/>
      <c r="HX127" s="31"/>
      <c r="HY127" s="31"/>
      <c r="HZ127" s="31"/>
      <c r="IA127" s="31"/>
      <c r="IB127" s="31"/>
      <c r="IC127" s="31"/>
      <c r="ID127" s="31"/>
      <c r="IE127" s="31"/>
      <c r="IF127" s="31"/>
      <c r="IG127" s="31"/>
      <c r="IH127" s="31"/>
      <c r="II127" s="31"/>
      <c r="IJ127" s="31"/>
      <c r="IK127" s="31"/>
      <c r="IL127" s="31"/>
      <c r="IM127" s="31"/>
      <c r="IN127" s="31"/>
      <c r="IO127" s="31"/>
      <c r="IP127" s="31"/>
      <c r="IQ127" s="31"/>
      <c r="IR127" s="31"/>
      <c r="IS127" s="31"/>
      <c r="IT127" s="31"/>
      <c r="IU127" s="31"/>
      <c r="IV127" s="31"/>
      <c r="IW127" s="31"/>
      <c r="IX127" s="31"/>
      <c r="IY127" s="31"/>
      <c r="IZ127" s="31"/>
      <c r="JA127" s="31"/>
      <c r="JB127" s="31"/>
      <c r="JC127" s="31"/>
      <c r="JD127" s="31"/>
      <c r="JE127" s="31"/>
      <c r="JF127" s="31"/>
      <c r="JG127" s="31"/>
      <c r="JH127" s="31"/>
      <c r="JI127" s="31"/>
      <c r="JJ127" s="31"/>
      <c r="JK127" s="31"/>
      <c r="JL127" s="31"/>
      <c r="JM127" s="31"/>
      <c r="JN127" s="31"/>
      <c r="JO127" s="31"/>
      <c r="JP127" s="31"/>
      <c r="JQ127" s="31"/>
      <c r="JR127" s="31"/>
      <c r="JS127" s="31"/>
      <c r="JT127" s="31"/>
      <c r="JU127" s="31"/>
      <c r="JV127" s="31"/>
      <c r="JW127" s="31"/>
      <c r="JX127" s="31"/>
      <c r="JY127" s="31"/>
      <c r="JZ127" s="31"/>
      <c r="KA127" s="31"/>
      <c r="KB127" s="31"/>
      <c r="KC127" s="31"/>
      <c r="KD127" s="31"/>
      <c r="KE127" s="31"/>
      <c r="KF127" s="31"/>
      <c r="KG127" s="31"/>
      <c r="KH127" s="31"/>
      <c r="KI127" s="31"/>
      <c r="KJ127" s="31"/>
      <c r="KK127" s="31"/>
      <c r="KL127" s="31"/>
      <c r="KM127" s="31"/>
      <c r="KN127" s="31"/>
      <c r="KO127" s="31"/>
      <c r="KP127" s="31"/>
      <c r="KQ127" s="31"/>
      <c r="KR127" s="31"/>
      <c r="KS127" s="31"/>
      <c r="KT127" s="31"/>
      <c r="KU127" s="31"/>
      <c r="KV127" s="31"/>
      <c r="KW127" s="31"/>
      <c r="KX127" s="31"/>
      <c r="KY127" s="31"/>
      <c r="KZ127" s="31"/>
      <c r="LA127" s="31"/>
      <c r="LB127" s="31"/>
      <c r="LC127" s="31"/>
      <c r="LD127" s="31"/>
      <c r="LE127" s="31"/>
      <c r="LF127" s="31"/>
      <c r="LG127" s="31"/>
      <c r="LH127" s="31"/>
      <c r="LI127" s="31"/>
      <c r="LJ127" s="31"/>
      <c r="LK127" s="31"/>
      <c r="LL127" s="31"/>
      <c r="LM127" s="31"/>
      <c r="LN127" s="31"/>
      <c r="LO127" s="31"/>
      <c r="LP127" s="31"/>
      <c r="LQ127" s="31"/>
      <c r="LR127" s="31"/>
      <c r="LS127" s="31"/>
      <c r="LT127" s="31"/>
      <c r="LU127" s="31"/>
      <c r="LV127" s="31"/>
      <c r="LW127" s="31"/>
      <c r="LX127" s="31"/>
      <c r="LY127" s="31"/>
      <c r="LZ127" s="31"/>
      <c r="MA127" s="31"/>
      <c r="MB127" s="31"/>
      <c r="MC127" s="31"/>
      <c r="MD127" s="31"/>
      <c r="ME127" s="31"/>
      <c r="MF127" s="31"/>
      <c r="MG127" s="31"/>
      <c r="MH127" s="31"/>
      <c r="MI127" s="31"/>
      <c r="MJ127" s="31"/>
      <c r="MK127" s="31"/>
      <c r="ML127" s="31"/>
      <c r="MM127" s="31"/>
      <c r="MN127" s="31"/>
      <c r="MO127" s="31"/>
      <c r="MP127" s="31"/>
      <c r="MQ127" s="31"/>
      <c r="MR127" s="31"/>
      <c r="MS127" s="31"/>
      <c r="MT127" s="31"/>
      <c r="MU127" s="31"/>
      <c r="MV127" s="31"/>
      <c r="MW127" s="31"/>
      <c r="MX127" s="31"/>
      <c r="MY127" s="31"/>
      <c r="MZ127" s="31"/>
      <c r="NA127" s="31"/>
      <c r="NB127" s="31"/>
      <c r="NC127" s="31"/>
      <c r="ND127" s="31"/>
      <c r="NE127" s="31"/>
      <c r="NF127" s="31"/>
      <c r="NG127" s="31"/>
      <c r="NH127" s="31"/>
      <c r="NI127" s="31"/>
      <c r="NJ127" s="31"/>
      <c r="NK127" s="31"/>
      <c r="NL127" s="31"/>
      <c r="NM127" s="31"/>
      <c r="NN127" s="31"/>
      <c r="NO127" s="31"/>
      <c r="NP127" s="31"/>
      <c r="NQ127" s="31"/>
      <c r="NR127" s="31"/>
      <c r="NS127" s="31"/>
      <c r="NT127" s="31"/>
      <c r="NU127" s="31"/>
      <c r="NV127" s="31"/>
      <c r="NW127" s="31"/>
      <c r="NX127" s="31"/>
      <c r="NY127" s="31"/>
      <c r="NZ127" s="31"/>
      <c r="OA127" s="31"/>
      <c r="OB127" s="31"/>
      <c r="OC127" s="31"/>
      <c r="OD127" s="31"/>
      <c r="OE127" s="31"/>
      <c r="OF127" s="31"/>
      <c r="OG127" s="31"/>
      <c r="OH127" s="31"/>
      <c r="OI127" s="31"/>
      <c r="OJ127" s="31"/>
      <c r="OK127" s="31"/>
      <c r="OL127" s="31"/>
      <c r="OM127" s="31"/>
      <c r="ON127" s="31"/>
      <c r="OO127" s="31"/>
      <c r="OP127" s="31"/>
      <c r="OQ127" s="31"/>
      <c r="OR127" s="31"/>
      <c r="OS127" s="31"/>
      <c r="OT127" s="31"/>
      <c r="OU127" s="31"/>
      <c r="OV127" s="31"/>
      <c r="OW127" s="31"/>
      <c r="OX127" s="31"/>
      <c r="OY127" s="31"/>
      <c r="OZ127" s="31"/>
      <c r="PA127" s="31"/>
      <c r="PB127" s="31"/>
      <c r="PC127" s="31"/>
      <c r="PD127" s="31"/>
      <c r="PE127" s="31"/>
      <c r="PF127" s="31"/>
      <c r="PG127" s="31"/>
      <c r="PH127" s="31"/>
      <c r="PI127" s="31"/>
      <c r="PJ127" s="31"/>
      <c r="PK127" s="31"/>
      <c r="PL127" s="31"/>
      <c r="PM127" s="31"/>
      <c r="PN127" s="31"/>
      <c r="PO127" s="31"/>
      <c r="PP127" s="31"/>
      <c r="PQ127" s="31"/>
      <c r="PR127" s="31"/>
      <c r="PS127" s="31"/>
      <c r="PT127" s="31"/>
      <c r="PU127" s="31"/>
      <c r="PV127" s="31"/>
      <c r="PW127" s="31"/>
      <c r="PX127" s="31"/>
      <c r="PY127" s="31"/>
      <c r="PZ127" s="31"/>
      <c r="QA127" s="31"/>
      <c r="QB127" s="31"/>
      <c r="QC127" s="31"/>
    </row>
    <row r="128" spans="1:445" x14ac:dyDescent="0.3">
      <c r="A128" s="37" t="s">
        <v>189</v>
      </c>
      <c r="B128" s="33" t="s">
        <v>48</v>
      </c>
      <c r="C128" s="33"/>
      <c r="D128" s="33" t="s">
        <v>855</v>
      </c>
      <c r="E128" s="33"/>
      <c r="F128" s="33">
        <v>400</v>
      </c>
      <c r="G128" s="33"/>
      <c r="H128" s="33"/>
      <c r="I128" s="33">
        <v>50</v>
      </c>
      <c r="J128" s="33">
        <v>50</v>
      </c>
      <c r="K128" s="33">
        <v>50</v>
      </c>
      <c r="L128" s="33"/>
      <c r="M128" s="33"/>
      <c r="N128" s="33"/>
      <c r="O128" s="33"/>
      <c r="P128" s="33"/>
      <c r="Q128" s="33"/>
      <c r="R128" s="33"/>
      <c r="S128" s="33"/>
      <c r="T128" s="34">
        <f t="shared" si="5"/>
        <v>150</v>
      </c>
      <c r="U128" s="34">
        <f t="shared" si="6"/>
        <v>0</v>
      </c>
      <c r="V128" s="35">
        <f t="shared" si="7"/>
        <v>1</v>
      </c>
      <c r="W128" s="13" t="s">
        <v>49</v>
      </c>
      <c r="X128" s="36">
        <f t="shared" si="8"/>
        <v>250</v>
      </c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B128" s="31"/>
      <c r="BC128" s="31"/>
      <c r="BD128" s="31"/>
      <c r="BE128" s="31"/>
      <c r="BF128" s="31"/>
      <c r="BG128" s="31"/>
      <c r="BH128" s="31"/>
      <c r="BI128" s="31"/>
      <c r="BJ128" s="31"/>
      <c r="BK128" s="31"/>
      <c r="BL128" s="31"/>
      <c r="BM128" s="31"/>
      <c r="BN128" s="31"/>
      <c r="BO128" s="31"/>
      <c r="BP128" s="31"/>
      <c r="BQ128" s="31"/>
      <c r="BR128" s="31"/>
      <c r="BS128" s="31"/>
      <c r="BT128" s="31"/>
      <c r="BU128" s="31"/>
      <c r="BV128" s="31"/>
      <c r="BW128" s="31"/>
      <c r="BX128" s="31"/>
      <c r="BY128" s="31"/>
      <c r="BZ128" s="31"/>
      <c r="CA128" s="31"/>
      <c r="CB128" s="31"/>
      <c r="CC128" s="31"/>
      <c r="CD128" s="31"/>
      <c r="CE128" s="31"/>
      <c r="CF128" s="31"/>
      <c r="CG128" s="31"/>
      <c r="CH128" s="31"/>
      <c r="CI128" s="31"/>
      <c r="CJ128" s="31"/>
      <c r="CK128" s="31"/>
      <c r="CL128" s="31"/>
      <c r="CM128" s="31"/>
      <c r="CN128" s="31"/>
      <c r="CO128" s="31"/>
      <c r="CP128" s="31"/>
      <c r="CQ128" s="31"/>
      <c r="CR128" s="31"/>
      <c r="CS128" s="31"/>
      <c r="CT128" s="31"/>
      <c r="CU128" s="31"/>
      <c r="CV128" s="31"/>
      <c r="CW128" s="31"/>
      <c r="CX128" s="31"/>
      <c r="CY128" s="31"/>
      <c r="CZ128" s="31"/>
      <c r="DA128" s="31"/>
      <c r="DB128" s="31"/>
      <c r="DC128" s="31"/>
      <c r="DD128" s="31"/>
      <c r="DE128" s="31"/>
      <c r="DF128" s="31"/>
      <c r="DG128" s="31"/>
      <c r="DH128" s="31"/>
      <c r="DI128" s="31"/>
      <c r="DJ128" s="31"/>
      <c r="DK128" s="31"/>
      <c r="DL128" s="31"/>
      <c r="DM128" s="31"/>
      <c r="DN128" s="31"/>
      <c r="DO128" s="31"/>
      <c r="DP128" s="31"/>
      <c r="DQ128" s="31"/>
      <c r="DR128" s="31"/>
      <c r="DS128" s="31"/>
      <c r="DT128" s="31"/>
      <c r="DU128" s="31"/>
      <c r="DV128" s="31"/>
      <c r="DW128" s="31"/>
      <c r="DX128" s="31"/>
      <c r="DY128" s="31"/>
      <c r="DZ128" s="31"/>
      <c r="EA128" s="31"/>
      <c r="EB128" s="31"/>
      <c r="EC128" s="31"/>
      <c r="ED128" s="31"/>
      <c r="EE128" s="31"/>
      <c r="EF128" s="31"/>
      <c r="EG128" s="31"/>
      <c r="EH128" s="31"/>
      <c r="EI128" s="31"/>
      <c r="EJ128" s="31"/>
      <c r="EK128" s="31"/>
      <c r="EL128" s="31"/>
      <c r="EM128" s="31"/>
      <c r="EN128" s="31"/>
      <c r="EO128" s="31"/>
      <c r="EP128" s="31"/>
      <c r="EQ128" s="31"/>
      <c r="ER128" s="31"/>
      <c r="ES128" s="31"/>
      <c r="ET128" s="31"/>
      <c r="EU128" s="31"/>
      <c r="EV128" s="31"/>
      <c r="EW128" s="31"/>
      <c r="EX128" s="31"/>
      <c r="EY128" s="31"/>
      <c r="EZ128" s="31"/>
      <c r="FA128" s="31"/>
      <c r="FB128" s="31"/>
      <c r="FC128" s="31"/>
      <c r="FD128" s="31"/>
      <c r="FE128" s="31"/>
      <c r="FF128" s="31"/>
      <c r="FG128" s="31"/>
      <c r="FH128" s="31"/>
      <c r="FI128" s="31"/>
      <c r="FJ128" s="31"/>
      <c r="FK128" s="31"/>
      <c r="FL128" s="31"/>
      <c r="FM128" s="31"/>
      <c r="FN128" s="31"/>
      <c r="FO128" s="31"/>
      <c r="FP128" s="31"/>
      <c r="FQ128" s="31"/>
      <c r="FR128" s="31"/>
      <c r="FS128" s="31"/>
      <c r="FT128" s="31"/>
      <c r="FU128" s="31"/>
      <c r="FV128" s="31"/>
      <c r="FW128" s="31"/>
      <c r="FX128" s="31"/>
      <c r="FY128" s="31"/>
      <c r="FZ128" s="31"/>
      <c r="GA128" s="31"/>
      <c r="GB128" s="31"/>
      <c r="GC128" s="31"/>
      <c r="GD128" s="31"/>
      <c r="GE128" s="31"/>
      <c r="GF128" s="31"/>
      <c r="GG128" s="31"/>
      <c r="GH128" s="31"/>
      <c r="GI128" s="31"/>
      <c r="GJ128" s="31"/>
      <c r="GK128" s="31"/>
      <c r="GL128" s="31"/>
      <c r="GM128" s="31"/>
      <c r="GN128" s="31"/>
      <c r="GO128" s="31"/>
      <c r="GP128" s="31"/>
      <c r="GQ128" s="31"/>
      <c r="GR128" s="31"/>
      <c r="GS128" s="31"/>
      <c r="GT128" s="31"/>
      <c r="GU128" s="31"/>
      <c r="GV128" s="31"/>
      <c r="GW128" s="31"/>
      <c r="GX128" s="31"/>
      <c r="GY128" s="31"/>
      <c r="GZ128" s="31"/>
      <c r="HA128" s="31"/>
      <c r="HB128" s="31"/>
      <c r="HC128" s="31"/>
      <c r="HD128" s="31"/>
      <c r="HE128" s="31"/>
      <c r="HF128" s="31"/>
      <c r="HG128" s="31"/>
      <c r="HH128" s="31"/>
      <c r="HI128" s="31"/>
      <c r="HJ128" s="31"/>
      <c r="HK128" s="31"/>
      <c r="HL128" s="31"/>
      <c r="HM128" s="31"/>
      <c r="HN128" s="31"/>
      <c r="HO128" s="31"/>
      <c r="HP128" s="31"/>
      <c r="HQ128" s="31"/>
      <c r="HR128" s="31"/>
      <c r="HS128" s="31"/>
      <c r="HT128" s="31"/>
      <c r="HU128" s="31"/>
      <c r="HV128" s="31"/>
      <c r="HW128" s="31"/>
      <c r="HX128" s="31"/>
      <c r="HY128" s="31"/>
      <c r="HZ128" s="31"/>
      <c r="IA128" s="31"/>
      <c r="IB128" s="31"/>
      <c r="IC128" s="31"/>
      <c r="ID128" s="31"/>
      <c r="IE128" s="31"/>
      <c r="IF128" s="31"/>
      <c r="IG128" s="31"/>
      <c r="IH128" s="31"/>
      <c r="II128" s="31"/>
      <c r="IJ128" s="31"/>
      <c r="IK128" s="31"/>
      <c r="IL128" s="31"/>
      <c r="IM128" s="31"/>
      <c r="IN128" s="31"/>
      <c r="IO128" s="31"/>
      <c r="IP128" s="31"/>
      <c r="IQ128" s="31"/>
      <c r="IR128" s="31"/>
      <c r="IS128" s="31"/>
      <c r="IT128" s="31"/>
      <c r="IU128" s="31"/>
      <c r="IV128" s="31"/>
      <c r="IW128" s="31"/>
      <c r="IX128" s="31"/>
      <c r="IY128" s="31"/>
      <c r="IZ128" s="31"/>
      <c r="JA128" s="31"/>
      <c r="JB128" s="31"/>
      <c r="JC128" s="31"/>
      <c r="JD128" s="31"/>
      <c r="JE128" s="31"/>
      <c r="JF128" s="31"/>
      <c r="JG128" s="31"/>
      <c r="JH128" s="31"/>
      <c r="JI128" s="31"/>
      <c r="JJ128" s="31"/>
      <c r="JK128" s="31"/>
      <c r="JL128" s="31"/>
      <c r="JM128" s="31"/>
      <c r="JN128" s="31"/>
      <c r="JO128" s="31"/>
      <c r="JP128" s="31"/>
      <c r="JQ128" s="31"/>
      <c r="JR128" s="31"/>
      <c r="JS128" s="31"/>
      <c r="JT128" s="31"/>
      <c r="JU128" s="31"/>
      <c r="JV128" s="31"/>
      <c r="JW128" s="31"/>
      <c r="JX128" s="31"/>
      <c r="JY128" s="31"/>
      <c r="JZ128" s="31"/>
      <c r="KA128" s="31"/>
      <c r="KB128" s="31"/>
      <c r="KC128" s="31"/>
      <c r="KD128" s="31"/>
      <c r="KE128" s="31"/>
      <c r="KF128" s="31"/>
      <c r="KG128" s="31"/>
      <c r="KH128" s="31"/>
      <c r="KI128" s="31"/>
      <c r="KJ128" s="31"/>
      <c r="KK128" s="31"/>
      <c r="KL128" s="31"/>
      <c r="KM128" s="31"/>
      <c r="KN128" s="31"/>
      <c r="KO128" s="31"/>
      <c r="KP128" s="31"/>
      <c r="KQ128" s="31"/>
      <c r="KR128" s="31"/>
      <c r="KS128" s="31"/>
      <c r="KT128" s="31"/>
      <c r="KU128" s="31"/>
      <c r="KV128" s="31"/>
      <c r="KW128" s="31"/>
      <c r="KX128" s="31"/>
      <c r="KY128" s="31"/>
      <c r="KZ128" s="31"/>
      <c r="LA128" s="31"/>
      <c r="LB128" s="31"/>
      <c r="LC128" s="31"/>
      <c r="LD128" s="31"/>
      <c r="LE128" s="31"/>
      <c r="LF128" s="31"/>
      <c r="LG128" s="31"/>
      <c r="LH128" s="31"/>
      <c r="LI128" s="31"/>
      <c r="LJ128" s="31"/>
      <c r="LK128" s="31"/>
      <c r="LL128" s="31"/>
      <c r="LM128" s="31"/>
      <c r="LN128" s="31"/>
      <c r="LO128" s="31"/>
      <c r="LP128" s="31"/>
      <c r="LQ128" s="31"/>
      <c r="LR128" s="31"/>
      <c r="LS128" s="31"/>
      <c r="LT128" s="31"/>
      <c r="LU128" s="31"/>
      <c r="LV128" s="31"/>
      <c r="LW128" s="31"/>
      <c r="LX128" s="31"/>
      <c r="LY128" s="31"/>
      <c r="LZ128" s="31"/>
      <c r="MA128" s="31"/>
      <c r="MB128" s="31"/>
      <c r="MC128" s="31"/>
      <c r="MD128" s="31"/>
      <c r="ME128" s="31"/>
      <c r="MF128" s="31"/>
      <c r="MG128" s="31"/>
      <c r="MH128" s="31"/>
      <c r="MI128" s="31"/>
      <c r="MJ128" s="31"/>
      <c r="MK128" s="31"/>
      <c r="ML128" s="31"/>
      <c r="MM128" s="31"/>
      <c r="MN128" s="31"/>
      <c r="MO128" s="31"/>
      <c r="MP128" s="31"/>
      <c r="MQ128" s="31"/>
      <c r="MR128" s="31"/>
      <c r="MS128" s="31"/>
      <c r="MT128" s="31"/>
      <c r="MU128" s="31"/>
      <c r="MV128" s="31"/>
      <c r="MW128" s="31"/>
      <c r="MX128" s="31"/>
      <c r="MY128" s="31"/>
      <c r="MZ128" s="31"/>
      <c r="NA128" s="31"/>
      <c r="NB128" s="31"/>
      <c r="NC128" s="31"/>
      <c r="ND128" s="31"/>
      <c r="NE128" s="31"/>
      <c r="NF128" s="31"/>
      <c r="NG128" s="31"/>
      <c r="NH128" s="31"/>
      <c r="NI128" s="31"/>
      <c r="NJ128" s="31"/>
      <c r="NK128" s="31"/>
      <c r="NL128" s="31"/>
      <c r="NM128" s="31"/>
      <c r="NN128" s="31"/>
      <c r="NO128" s="31"/>
      <c r="NP128" s="31"/>
      <c r="NQ128" s="31"/>
      <c r="NR128" s="31"/>
      <c r="NS128" s="31"/>
      <c r="NT128" s="31"/>
      <c r="NU128" s="31"/>
      <c r="NV128" s="31"/>
      <c r="NW128" s="31"/>
      <c r="NX128" s="31"/>
      <c r="NY128" s="31"/>
      <c r="NZ128" s="31"/>
      <c r="OA128" s="31"/>
      <c r="OB128" s="31"/>
      <c r="OC128" s="31"/>
      <c r="OD128" s="31"/>
      <c r="OE128" s="31"/>
      <c r="OF128" s="31"/>
      <c r="OG128" s="31"/>
      <c r="OH128" s="31"/>
      <c r="OI128" s="31"/>
      <c r="OJ128" s="31"/>
      <c r="OK128" s="31"/>
      <c r="OL128" s="31"/>
      <c r="OM128" s="31"/>
      <c r="ON128" s="31"/>
      <c r="OO128" s="31"/>
      <c r="OP128" s="31"/>
      <c r="OQ128" s="31"/>
      <c r="OR128" s="31"/>
      <c r="OS128" s="31"/>
      <c r="OT128" s="31"/>
      <c r="OU128" s="31"/>
      <c r="OV128" s="31"/>
      <c r="OW128" s="31"/>
      <c r="OX128" s="31"/>
      <c r="OY128" s="31"/>
      <c r="OZ128" s="31"/>
      <c r="PA128" s="31"/>
      <c r="PB128" s="31"/>
      <c r="PC128" s="31"/>
      <c r="PD128" s="31"/>
      <c r="PE128" s="31"/>
      <c r="PF128" s="31"/>
      <c r="PG128" s="31"/>
      <c r="PH128" s="31"/>
      <c r="PI128" s="31"/>
      <c r="PJ128" s="31"/>
      <c r="PK128" s="31"/>
      <c r="PL128" s="31"/>
      <c r="PM128" s="31"/>
      <c r="PN128" s="31"/>
      <c r="PO128" s="31"/>
      <c r="PP128" s="31"/>
      <c r="PQ128" s="31"/>
      <c r="PR128" s="31"/>
      <c r="PS128" s="31"/>
      <c r="PT128" s="31"/>
      <c r="PU128" s="31"/>
      <c r="PV128" s="31"/>
      <c r="PW128" s="31"/>
      <c r="PX128" s="31"/>
      <c r="PY128" s="31"/>
      <c r="PZ128" s="31"/>
      <c r="QA128" s="31"/>
      <c r="QB128" s="31"/>
      <c r="QC128" s="31"/>
    </row>
    <row r="129" spans="1:445" x14ac:dyDescent="0.3">
      <c r="A129" s="37" t="s">
        <v>91</v>
      </c>
      <c r="B129" s="33" t="s">
        <v>49</v>
      </c>
      <c r="C129" s="33">
        <v>85</v>
      </c>
      <c r="D129" s="33" t="s">
        <v>24</v>
      </c>
      <c r="E129" s="33"/>
      <c r="F129" s="33">
        <v>655</v>
      </c>
      <c r="G129" s="33">
        <v>55</v>
      </c>
      <c r="H129" s="33"/>
      <c r="I129" s="33">
        <v>75</v>
      </c>
      <c r="J129" s="33">
        <v>75</v>
      </c>
      <c r="K129" s="33">
        <v>75</v>
      </c>
      <c r="L129" s="33">
        <v>75</v>
      </c>
      <c r="M129" s="33">
        <v>75</v>
      </c>
      <c r="N129" s="33">
        <v>75</v>
      </c>
      <c r="O129" s="33">
        <v>75</v>
      </c>
      <c r="P129" s="33">
        <v>75</v>
      </c>
      <c r="Q129" s="33"/>
      <c r="R129" s="33"/>
      <c r="S129" s="33"/>
      <c r="T129" s="34">
        <f t="shared" si="5"/>
        <v>655</v>
      </c>
      <c r="U129" s="34">
        <f t="shared" si="6"/>
        <v>0</v>
      </c>
      <c r="V129" s="35">
        <f t="shared" si="7"/>
        <v>1</v>
      </c>
      <c r="W129" s="13"/>
      <c r="X129" s="36" t="str">
        <f t="shared" si="8"/>
        <v/>
      </c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  <c r="AZ129" s="31"/>
      <c r="BA129" s="31"/>
      <c r="BB129" s="31"/>
      <c r="BC129" s="31"/>
      <c r="BD129" s="31"/>
      <c r="BE129" s="31"/>
      <c r="BF129" s="31"/>
      <c r="BG129" s="31"/>
      <c r="BH129" s="31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  <c r="BS129" s="31"/>
      <c r="BT129" s="31"/>
      <c r="BU129" s="31"/>
      <c r="BV129" s="31"/>
      <c r="BW129" s="31"/>
      <c r="BX129" s="31"/>
      <c r="BY129" s="31"/>
      <c r="BZ129" s="31"/>
      <c r="CA129" s="31"/>
      <c r="CB129" s="31"/>
      <c r="CC129" s="31"/>
      <c r="CD129" s="31"/>
      <c r="CE129" s="31"/>
      <c r="CF129" s="31"/>
      <c r="CG129" s="31"/>
      <c r="CH129" s="31"/>
      <c r="CI129" s="31"/>
      <c r="CJ129" s="31"/>
      <c r="CK129" s="31"/>
      <c r="CL129" s="31"/>
      <c r="CM129" s="31"/>
      <c r="CN129" s="31"/>
      <c r="CO129" s="31"/>
      <c r="CP129" s="31"/>
      <c r="CQ129" s="31"/>
      <c r="CR129" s="31"/>
      <c r="CS129" s="31"/>
      <c r="CT129" s="31"/>
      <c r="CU129" s="31"/>
      <c r="CV129" s="31"/>
      <c r="CW129" s="31"/>
      <c r="CX129" s="31"/>
      <c r="CY129" s="31"/>
      <c r="CZ129" s="31"/>
      <c r="DA129" s="31"/>
      <c r="DB129" s="31"/>
      <c r="DC129" s="31"/>
      <c r="DD129" s="31"/>
      <c r="DE129" s="31"/>
      <c r="DF129" s="31"/>
      <c r="DG129" s="31"/>
      <c r="DH129" s="31"/>
      <c r="DI129" s="31"/>
      <c r="DJ129" s="31"/>
      <c r="DK129" s="31"/>
      <c r="DL129" s="31"/>
      <c r="DM129" s="31"/>
      <c r="DN129" s="31"/>
      <c r="DO129" s="31"/>
      <c r="DP129" s="31"/>
      <c r="DQ129" s="31"/>
      <c r="DR129" s="31"/>
      <c r="DS129" s="31"/>
      <c r="DT129" s="31"/>
      <c r="DU129" s="31"/>
      <c r="DV129" s="31"/>
      <c r="DW129" s="31"/>
      <c r="DX129" s="31"/>
      <c r="DY129" s="31"/>
      <c r="DZ129" s="31"/>
      <c r="EA129" s="31"/>
      <c r="EB129" s="31"/>
      <c r="EC129" s="31"/>
      <c r="ED129" s="31"/>
      <c r="EE129" s="31"/>
      <c r="EF129" s="31"/>
      <c r="EG129" s="31"/>
      <c r="EH129" s="31"/>
      <c r="EI129" s="31"/>
      <c r="EJ129" s="31"/>
      <c r="EK129" s="31"/>
      <c r="EL129" s="31"/>
      <c r="EM129" s="31"/>
      <c r="EN129" s="31"/>
      <c r="EO129" s="31"/>
      <c r="EP129" s="31"/>
      <c r="EQ129" s="31"/>
      <c r="ER129" s="31"/>
      <c r="ES129" s="31"/>
      <c r="ET129" s="31"/>
      <c r="EU129" s="31"/>
      <c r="EV129" s="31"/>
      <c r="EW129" s="31"/>
      <c r="EX129" s="31"/>
      <c r="EY129" s="31"/>
      <c r="EZ129" s="31"/>
      <c r="FA129" s="31"/>
      <c r="FB129" s="31"/>
      <c r="FC129" s="31"/>
      <c r="FD129" s="31"/>
      <c r="FE129" s="31"/>
      <c r="FF129" s="31"/>
      <c r="FG129" s="31"/>
      <c r="FH129" s="31"/>
      <c r="FI129" s="31"/>
      <c r="FJ129" s="31"/>
      <c r="FK129" s="31"/>
      <c r="FL129" s="31"/>
      <c r="FM129" s="31"/>
      <c r="FN129" s="31"/>
      <c r="FO129" s="31"/>
      <c r="FP129" s="31"/>
      <c r="FQ129" s="31"/>
      <c r="FR129" s="31"/>
      <c r="FS129" s="31"/>
      <c r="FT129" s="31"/>
      <c r="FU129" s="31"/>
      <c r="FV129" s="31"/>
      <c r="FW129" s="31"/>
      <c r="FX129" s="31"/>
      <c r="FY129" s="31"/>
      <c r="FZ129" s="31"/>
      <c r="GA129" s="31"/>
      <c r="GB129" s="31"/>
      <c r="GC129" s="31"/>
      <c r="GD129" s="31"/>
      <c r="GE129" s="31"/>
      <c r="GF129" s="31"/>
      <c r="GG129" s="31"/>
      <c r="GH129" s="31"/>
      <c r="GI129" s="31"/>
      <c r="GJ129" s="31"/>
      <c r="GK129" s="31"/>
      <c r="GL129" s="31"/>
      <c r="GM129" s="31"/>
      <c r="GN129" s="31"/>
      <c r="GO129" s="31"/>
      <c r="GP129" s="31"/>
      <c r="GQ129" s="31"/>
      <c r="GR129" s="31"/>
      <c r="GS129" s="31"/>
      <c r="GT129" s="31"/>
      <c r="GU129" s="31"/>
      <c r="GV129" s="31"/>
      <c r="GW129" s="31"/>
      <c r="GX129" s="31"/>
      <c r="GY129" s="31"/>
      <c r="GZ129" s="31"/>
      <c r="HA129" s="31"/>
      <c r="HB129" s="31"/>
      <c r="HC129" s="31"/>
      <c r="HD129" s="31"/>
      <c r="HE129" s="31"/>
      <c r="HF129" s="31"/>
      <c r="HG129" s="31"/>
      <c r="HH129" s="31"/>
      <c r="HI129" s="31"/>
      <c r="HJ129" s="31"/>
      <c r="HK129" s="31"/>
      <c r="HL129" s="31"/>
      <c r="HM129" s="31"/>
      <c r="HN129" s="31"/>
      <c r="HO129" s="31"/>
      <c r="HP129" s="31"/>
      <c r="HQ129" s="31"/>
      <c r="HR129" s="31"/>
      <c r="HS129" s="31"/>
      <c r="HT129" s="31"/>
      <c r="HU129" s="31"/>
      <c r="HV129" s="31"/>
      <c r="HW129" s="31"/>
      <c r="HX129" s="31"/>
      <c r="HY129" s="31"/>
      <c r="HZ129" s="31"/>
      <c r="IA129" s="31"/>
      <c r="IB129" s="31"/>
      <c r="IC129" s="31"/>
      <c r="ID129" s="31"/>
      <c r="IE129" s="31"/>
      <c r="IF129" s="31"/>
      <c r="IG129" s="31"/>
      <c r="IH129" s="31"/>
      <c r="II129" s="31"/>
      <c r="IJ129" s="31"/>
      <c r="IK129" s="31"/>
      <c r="IL129" s="31"/>
      <c r="IM129" s="31"/>
      <c r="IN129" s="31"/>
      <c r="IO129" s="31"/>
      <c r="IP129" s="31"/>
      <c r="IQ129" s="31"/>
      <c r="IR129" s="31"/>
      <c r="IS129" s="31"/>
      <c r="IT129" s="31"/>
      <c r="IU129" s="31"/>
      <c r="IV129" s="31"/>
      <c r="IW129" s="31"/>
      <c r="IX129" s="31"/>
      <c r="IY129" s="31"/>
      <c r="IZ129" s="31"/>
      <c r="JA129" s="31"/>
      <c r="JB129" s="31"/>
      <c r="JC129" s="31"/>
      <c r="JD129" s="31"/>
      <c r="JE129" s="31"/>
      <c r="JF129" s="31"/>
      <c r="JG129" s="31"/>
      <c r="JH129" s="31"/>
      <c r="JI129" s="31"/>
      <c r="JJ129" s="31"/>
      <c r="JK129" s="31"/>
      <c r="JL129" s="31"/>
      <c r="JM129" s="31"/>
      <c r="JN129" s="31"/>
      <c r="JO129" s="31"/>
      <c r="JP129" s="31"/>
      <c r="JQ129" s="31"/>
      <c r="JR129" s="31"/>
      <c r="JS129" s="31"/>
      <c r="JT129" s="31"/>
      <c r="JU129" s="31"/>
      <c r="JV129" s="31"/>
      <c r="JW129" s="31"/>
      <c r="JX129" s="31"/>
      <c r="JY129" s="31"/>
      <c r="JZ129" s="31"/>
      <c r="KA129" s="31"/>
      <c r="KB129" s="31"/>
      <c r="KC129" s="31"/>
      <c r="KD129" s="31"/>
      <c r="KE129" s="31"/>
      <c r="KF129" s="31"/>
      <c r="KG129" s="31"/>
      <c r="KH129" s="31"/>
      <c r="KI129" s="31"/>
      <c r="KJ129" s="31"/>
      <c r="KK129" s="31"/>
      <c r="KL129" s="31"/>
      <c r="KM129" s="31"/>
      <c r="KN129" s="31"/>
      <c r="KO129" s="31"/>
      <c r="KP129" s="31"/>
      <c r="KQ129" s="31"/>
      <c r="KR129" s="31"/>
      <c r="KS129" s="31"/>
      <c r="KT129" s="31"/>
      <c r="KU129" s="31"/>
      <c r="KV129" s="31"/>
      <c r="KW129" s="31"/>
      <c r="KX129" s="31"/>
      <c r="KY129" s="31"/>
      <c r="KZ129" s="31"/>
      <c r="LA129" s="31"/>
      <c r="LB129" s="31"/>
      <c r="LC129" s="31"/>
      <c r="LD129" s="31"/>
      <c r="LE129" s="31"/>
      <c r="LF129" s="31"/>
      <c r="LG129" s="31"/>
      <c r="LH129" s="31"/>
      <c r="LI129" s="31"/>
      <c r="LJ129" s="31"/>
      <c r="LK129" s="31"/>
      <c r="LL129" s="31"/>
      <c r="LM129" s="31"/>
      <c r="LN129" s="31"/>
      <c r="LO129" s="31"/>
      <c r="LP129" s="31"/>
      <c r="LQ129" s="31"/>
      <c r="LR129" s="31"/>
      <c r="LS129" s="31"/>
      <c r="LT129" s="31"/>
      <c r="LU129" s="31"/>
      <c r="LV129" s="31"/>
      <c r="LW129" s="31"/>
      <c r="LX129" s="31"/>
      <c r="LY129" s="31"/>
      <c r="LZ129" s="31"/>
      <c r="MA129" s="31"/>
      <c r="MB129" s="31"/>
      <c r="MC129" s="31"/>
      <c r="MD129" s="31"/>
      <c r="ME129" s="31"/>
      <c r="MF129" s="31"/>
      <c r="MG129" s="31"/>
      <c r="MH129" s="31"/>
      <c r="MI129" s="31"/>
      <c r="MJ129" s="31"/>
      <c r="MK129" s="31"/>
      <c r="ML129" s="31"/>
      <c r="MM129" s="31"/>
      <c r="MN129" s="31"/>
      <c r="MO129" s="31"/>
      <c r="MP129" s="31"/>
      <c r="MQ129" s="31"/>
      <c r="MR129" s="31"/>
      <c r="MS129" s="31"/>
      <c r="MT129" s="31"/>
      <c r="MU129" s="31"/>
      <c r="MV129" s="31"/>
      <c r="MW129" s="31"/>
      <c r="MX129" s="31"/>
      <c r="MY129" s="31"/>
      <c r="MZ129" s="31"/>
      <c r="NA129" s="31"/>
      <c r="NB129" s="31"/>
      <c r="NC129" s="31"/>
      <c r="ND129" s="31"/>
      <c r="NE129" s="31"/>
      <c r="NF129" s="31"/>
      <c r="NG129" s="31"/>
      <c r="NH129" s="31"/>
      <c r="NI129" s="31"/>
      <c r="NJ129" s="31"/>
      <c r="NK129" s="31"/>
      <c r="NL129" s="31"/>
      <c r="NM129" s="31"/>
      <c r="NN129" s="31"/>
      <c r="NO129" s="31"/>
      <c r="NP129" s="31"/>
      <c r="NQ129" s="31"/>
      <c r="NR129" s="31"/>
      <c r="NS129" s="31"/>
      <c r="NT129" s="31"/>
      <c r="NU129" s="31"/>
      <c r="NV129" s="31"/>
      <c r="NW129" s="31"/>
      <c r="NX129" s="31"/>
      <c r="NY129" s="31"/>
      <c r="NZ129" s="31"/>
      <c r="OA129" s="31"/>
      <c r="OB129" s="31"/>
      <c r="OC129" s="31"/>
      <c r="OD129" s="31"/>
      <c r="OE129" s="31"/>
      <c r="OF129" s="31"/>
      <c r="OG129" s="31"/>
      <c r="OH129" s="31"/>
      <c r="OI129" s="31"/>
      <c r="OJ129" s="31"/>
      <c r="OK129" s="31"/>
      <c r="OL129" s="31"/>
      <c r="OM129" s="31"/>
      <c r="ON129" s="31"/>
      <c r="OO129" s="31"/>
      <c r="OP129" s="31"/>
      <c r="OQ129" s="31"/>
      <c r="OR129" s="31"/>
      <c r="OS129" s="31"/>
      <c r="OT129" s="31"/>
      <c r="OU129" s="31"/>
      <c r="OV129" s="31"/>
      <c r="OW129" s="31"/>
      <c r="OX129" s="31"/>
      <c r="OY129" s="31"/>
      <c r="OZ129" s="31"/>
      <c r="PA129" s="31"/>
      <c r="PB129" s="31"/>
      <c r="PC129" s="31"/>
      <c r="PD129" s="31"/>
      <c r="PE129" s="31"/>
      <c r="PF129" s="31"/>
      <c r="PG129" s="31"/>
      <c r="PH129" s="31"/>
      <c r="PI129" s="31"/>
      <c r="PJ129" s="31"/>
      <c r="PK129" s="31"/>
      <c r="PL129" s="31"/>
      <c r="PM129" s="31"/>
      <c r="PN129" s="31"/>
      <c r="PO129" s="31"/>
      <c r="PP129" s="31"/>
      <c r="PQ129" s="31"/>
      <c r="PR129" s="31"/>
      <c r="PS129" s="31"/>
      <c r="PT129" s="31"/>
      <c r="PU129" s="31"/>
      <c r="PV129" s="31"/>
      <c r="PW129" s="31"/>
      <c r="PX129" s="31"/>
      <c r="PY129" s="31"/>
      <c r="PZ129" s="31"/>
      <c r="QA129" s="31"/>
      <c r="QB129" s="31"/>
      <c r="QC129" s="31"/>
    </row>
    <row r="130" spans="1:445" x14ac:dyDescent="0.3">
      <c r="A130" s="37" t="s">
        <v>92</v>
      </c>
      <c r="B130" s="33" t="s">
        <v>49</v>
      </c>
      <c r="C130" s="33"/>
      <c r="D130" s="33" t="s">
        <v>854</v>
      </c>
      <c r="E130" s="33"/>
      <c r="F130" s="33">
        <v>720</v>
      </c>
      <c r="G130" s="33"/>
      <c r="H130" s="33"/>
      <c r="I130" s="33">
        <v>90</v>
      </c>
      <c r="J130" s="33">
        <v>90</v>
      </c>
      <c r="K130" s="33">
        <v>90</v>
      </c>
      <c r="L130" s="33">
        <v>90</v>
      </c>
      <c r="M130" s="33">
        <v>90</v>
      </c>
      <c r="N130" s="33">
        <v>90</v>
      </c>
      <c r="O130" s="33">
        <v>90</v>
      </c>
      <c r="P130" s="33">
        <v>90</v>
      </c>
      <c r="Q130" s="33"/>
      <c r="R130" s="33"/>
      <c r="S130" s="33"/>
      <c r="T130" s="34">
        <f t="shared" si="5"/>
        <v>720</v>
      </c>
      <c r="U130" s="34">
        <f t="shared" si="6"/>
        <v>0</v>
      </c>
      <c r="V130" s="35">
        <f t="shared" si="7"/>
        <v>1</v>
      </c>
      <c r="W130" s="13"/>
      <c r="X130" s="36" t="str">
        <f t="shared" si="8"/>
        <v/>
      </c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  <c r="AZ130" s="31"/>
      <c r="BA130" s="31"/>
      <c r="BB130" s="31"/>
      <c r="BC130" s="31"/>
      <c r="BD130" s="31"/>
      <c r="BE130" s="31"/>
      <c r="BF130" s="31"/>
      <c r="BG130" s="31"/>
      <c r="BH130" s="31"/>
      <c r="BI130" s="31"/>
      <c r="BJ130" s="31"/>
      <c r="BK130" s="31"/>
      <c r="BL130" s="31"/>
      <c r="BM130" s="31"/>
      <c r="BN130" s="31"/>
      <c r="BO130" s="31"/>
      <c r="BP130" s="31"/>
      <c r="BQ130" s="31"/>
      <c r="BR130" s="31"/>
      <c r="BS130" s="31"/>
      <c r="BT130" s="31"/>
      <c r="BU130" s="31"/>
      <c r="BV130" s="31"/>
      <c r="BW130" s="31"/>
      <c r="BX130" s="31"/>
      <c r="BY130" s="31"/>
      <c r="BZ130" s="31"/>
      <c r="CA130" s="31"/>
      <c r="CB130" s="31"/>
      <c r="CC130" s="31"/>
      <c r="CD130" s="31"/>
      <c r="CE130" s="31"/>
      <c r="CF130" s="31"/>
      <c r="CG130" s="31"/>
      <c r="CH130" s="31"/>
      <c r="CI130" s="31"/>
      <c r="CJ130" s="31"/>
      <c r="CK130" s="31"/>
      <c r="CL130" s="31"/>
      <c r="CM130" s="31"/>
      <c r="CN130" s="31"/>
      <c r="CO130" s="31"/>
      <c r="CP130" s="31"/>
      <c r="CQ130" s="31"/>
      <c r="CR130" s="31"/>
      <c r="CS130" s="31"/>
      <c r="CT130" s="31"/>
      <c r="CU130" s="31"/>
      <c r="CV130" s="31"/>
      <c r="CW130" s="31"/>
      <c r="CX130" s="31"/>
      <c r="CY130" s="31"/>
      <c r="CZ130" s="31"/>
      <c r="DA130" s="31"/>
      <c r="DB130" s="31"/>
      <c r="DC130" s="31"/>
      <c r="DD130" s="31"/>
      <c r="DE130" s="31"/>
      <c r="DF130" s="31"/>
      <c r="DG130" s="31"/>
      <c r="DH130" s="31"/>
      <c r="DI130" s="31"/>
      <c r="DJ130" s="31"/>
      <c r="DK130" s="31"/>
      <c r="DL130" s="31"/>
      <c r="DM130" s="31"/>
      <c r="DN130" s="31"/>
      <c r="DO130" s="31"/>
      <c r="DP130" s="31"/>
      <c r="DQ130" s="31"/>
      <c r="DR130" s="31"/>
      <c r="DS130" s="31"/>
      <c r="DT130" s="31"/>
      <c r="DU130" s="31"/>
      <c r="DV130" s="31"/>
      <c r="DW130" s="31"/>
      <c r="DX130" s="31"/>
      <c r="DY130" s="31"/>
      <c r="DZ130" s="31"/>
      <c r="EA130" s="31"/>
      <c r="EB130" s="31"/>
      <c r="EC130" s="31"/>
      <c r="ED130" s="31"/>
      <c r="EE130" s="31"/>
      <c r="EF130" s="31"/>
      <c r="EG130" s="31"/>
      <c r="EH130" s="31"/>
      <c r="EI130" s="31"/>
      <c r="EJ130" s="31"/>
      <c r="EK130" s="31"/>
      <c r="EL130" s="31"/>
      <c r="EM130" s="31"/>
      <c r="EN130" s="31"/>
      <c r="EO130" s="31"/>
      <c r="EP130" s="31"/>
      <c r="EQ130" s="31"/>
      <c r="ER130" s="31"/>
      <c r="ES130" s="31"/>
      <c r="ET130" s="31"/>
      <c r="EU130" s="31"/>
      <c r="EV130" s="31"/>
      <c r="EW130" s="31"/>
      <c r="EX130" s="31"/>
      <c r="EY130" s="31"/>
      <c r="EZ130" s="31"/>
      <c r="FA130" s="31"/>
      <c r="FB130" s="31"/>
      <c r="FC130" s="31"/>
      <c r="FD130" s="31"/>
      <c r="FE130" s="31"/>
      <c r="FF130" s="31"/>
      <c r="FG130" s="31"/>
      <c r="FH130" s="31"/>
      <c r="FI130" s="31"/>
      <c r="FJ130" s="31"/>
      <c r="FK130" s="31"/>
      <c r="FL130" s="31"/>
      <c r="FM130" s="31"/>
      <c r="FN130" s="31"/>
      <c r="FO130" s="31"/>
      <c r="FP130" s="31"/>
      <c r="FQ130" s="31"/>
      <c r="FR130" s="31"/>
      <c r="FS130" s="31"/>
      <c r="FT130" s="31"/>
      <c r="FU130" s="31"/>
      <c r="FV130" s="31"/>
      <c r="FW130" s="31"/>
      <c r="FX130" s="31"/>
      <c r="FY130" s="31"/>
      <c r="FZ130" s="31"/>
      <c r="GA130" s="31"/>
      <c r="GB130" s="31"/>
      <c r="GC130" s="31"/>
      <c r="GD130" s="31"/>
      <c r="GE130" s="31"/>
      <c r="GF130" s="31"/>
      <c r="GG130" s="31"/>
      <c r="GH130" s="31"/>
      <c r="GI130" s="31"/>
      <c r="GJ130" s="31"/>
      <c r="GK130" s="31"/>
      <c r="GL130" s="31"/>
      <c r="GM130" s="31"/>
      <c r="GN130" s="31"/>
      <c r="GO130" s="31"/>
      <c r="GP130" s="31"/>
      <c r="GQ130" s="31"/>
      <c r="GR130" s="31"/>
      <c r="GS130" s="31"/>
      <c r="GT130" s="31"/>
      <c r="GU130" s="31"/>
      <c r="GV130" s="31"/>
      <c r="GW130" s="31"/>
      <c r="GX130" s="31"/>
      <c r="GY130" s="31"/>
      <c r="GZ130" s="31"/>
      <c r="HA130" s="31"/>
      <c r="HB130" s="31"/>
      <c r="HC130" s="31"/>
      <c r="HD130" s="31"/>
      <c r="HE130" s="31"/>
      <c r="HF130" s="31"/>
      <c r="HG130" s="31"/>
      <c r="HH130" s="31"/>
      <c r="HI130" s="31"/>
      <c r="HJ130" s="31"/>
      <c r="HK130" s="31"/>
      <c r="HL130" s="31"/>
      <c r="HM130" s="31"/>
      <c r="HN130" s="31"/>
      <c r="HO130" s="31"/>
      <c r="HP130" s="31"/>
      <c r="HQ130" s="31"/>
      <c r="HR130" s="31"/>
      <c r="HS130" s="31"/>
      <c r="HT130" s="31"/>
      <c r="HU130" s="31"/>
      <c r="HV130" s="31"/>
      <c r="HW130" s="31"/>
      <c r="HX130" s="31"/>
      <c r="HY130" s="31"/>
      <c r="HZ130" s="31"/>
      <c r="IA130" s="31"/>
      <c r="IB130" s="31"/>
      <c r="IC130" s="31"/>
      <c r="ID130" s="31"/>
      <c r="IE130" s="31"/>
      <c r="IF130" s="31"/>
      <c r="IG130" s="31"/>
      <c r="IH130" s="31"/>
      <c r="II130" s="31"/>
      <c r="IJ130" s="31"/>
      <c r="IK130" s="31"/>
      <c r="IL130" s="31"/>
      <c r="IM130" s="31"/>
      <c r="IN130" s="31"/>
      <c r="IO130" s="31"/>
      <c r="IP130" s="31"/>
      <c r="IQ130" s="31"/>
      <c r="IR130" s="31"/>
      <c r="IS130" s="31"/>
      <c r="IT130" s="31"/>
      <c r="IU130" s="31"/>
      <c r="IV130" s="31"/>
      <c r="IW130" s="31"/>
      <c r="IX130" s="31"/>
      <c r="IY130" s="31"/>
      <c r="IZ130" s="31"/>
      <c r="JA130" s="31"/>
      <c r="JB130" s="31"/>
      <c r="JC130" s="31"/>
      <c r="JD130" s="31"/>
      <c r="JE130" s="31"/>
      <c r="JF130" s="31"/>
      <c r="JG130" s="31"/>
      <c r="JH130" s="31"/>
      <c r="JI130" s="31"/>
      <c r="JJ130" s="31"/>
      <c r="JK130" s="31"/>
      <c r="JL130" s="31"/>
      <c r="JM130" s="31"/>
      <c r="JN130" s="31"/>
      <c r="JO130" s="31"/>
      <c r="JP130" s="31"/>
      <c r="JQ130" s="31"/>
      <c r="JR130" s="31"/>
      <c r="JS130" s="31"/>
      <c r="JT130" s="31"/>
      <c r="JU130" s="31"/>
      <c r="JV130" s="31"/>
      <c r="JW130" s="31"/>
      <c r="JX130" s="31"/>
      <c r="JY130" s="31"/>
      <c r="JZ130" s="31"/>
      <c r="KA130" s="31"/>
      <c r="KB130" s="31"/>
      <c r="KC130" s="31"/>
      <c r="KD130" s="31"/>
      <c r="KE130" s="31"/>
      <c r="KF130" s="31"/>
      <c r="KG130" s="31"/>
      <c r="KH130" s="31"/>
      <c r="KI130" s="31"/>
      <c r="KJ130" s="31"/>
      <c r="KK130" s="31"/>
      <c r="KL130" s="31"/>
      <c r="KM130" s="31"/>
      <c r="KN130" s="31"/>
      <c r="KO130" s="31"/>
      <c r="KP130" s="31"/>
      <c r="KQ130" s="31"/>
      <c r="KR130" s="31"/>
      <c r="KS130" s="31"/>
      <c r="KT130" s="31"/>
      <c r="KU130" s="31"/>
      <c r="KV130" s="31"/>
      <c r="KW130" s="31"/>
      <c r="KX130" s="31"/>
      <c r="KY130" s="31"/>
      <c r="KZ130" s="31"/>
      <c r="LA130" s="31"/>
      <c r="LB130" s="31"/>
      <c r="LC130" s="31"/>
      <c r="LD130" s="31"/>
      <c r="LE130" s="31"/>
      <c r="LF130" s="31"/>
      <c r="LG130" s="31"/>
      <c r="LH130" s="31"/>
      <c r="LI130" s="31"/>
      <c r="LJ130" s="31"/>
      <c r="LK130" s="31"/>
      <c r="LL130" s="31"/>
      <c r="LM130" s="31"/>
      <c r="LN130" s="31"/>
      <c r="LO130" s="31"/>
      <c r="LP130" s="31"/>
      <c r="LQ130" s="31"/>
      <c r="LR130" s="31"/>
      <c r="LS130" s="31"/>
      <c r="LT130" s="31"/>
      <c r="LU130" s="31"/>
      <c r="LV130" s="31"/>
      <c r="LW130" s="31"/>
      <c r="LX130" s="31"/>
      <c r="LY130" s="31"/>
      <c r="LZ130" s="31"/>
      <c r="MA130" s="31"/>
      <c r="MB130" s="31"/>
      <c r="MC130" s="31"/>
      <c r="MD130" s="31"/>
      <c r="ME130" s="31"/>
      <c r="MF130" s="31"/>
      <c r="MG130" s="31"/>
      <c r="MH130" s="31"/>
      <c r="MI130" s="31"/>
      <c r="MJ130" s="31"/>
      <c r="MK130" s="31"/>
      <c r="ML130" s="31"/>
      <c r="MM130" s="31"/>
      <c r="MN130" s="31"/>
      <c r="MO130" s="31"/>
      <c r="MP130" s="31"/>
      <c r="MQ130" s="31"/>
      <c r="MR130" s="31"/>
      <c r="MS130" s="31"/>
      <c r="MT130" s="31"/>
      <c r="MU130" s="31"/>
      <c r="MV130" s="31"/>
      <c r="MW130" s="31"/>
      <c r="MX130" s="31"/>
      <c r="MY130" s="31"/>
      <c r="MZ130" s="31"/>
      <c r="NA130" s="31"/>
      <c r="NB130" s="31"/>
      <c r="NC130" s="31"/>
      <c r="ND130" s="31"/>
      <c r="NE130" s="31"/>
      <c r="NF130" s="31"/>
      <c r="NG130" s="31"/>
      <c r="NH130" s="31"/>
      <c r="NI130" s="31"/>
      <c r="NJ130" s="31"/>
      <c r="NK130" s="31"/>
      <c r="NL130" s="31"/>
      <c r="NM130" s="31"/>
      <c r="NN130" s="31"/>
      <c r="NO130" s="31"/>
      <c r="NP130" s="31"/>
      <c r="NQ130" s="31"/>
      <c r="NR130" s="31"/>
      <c r="NS130" s="31"/>
      <c r="NT130" s="31"/>
      <c r="NU130" s="31"/>
      <c r="NV130" s="31"/>
      <c r="NW130" s="31"/>
      <c r="NX130" s="31"/>
      <c r="NY130" s="31"/>
      <c r="NZ130" s="31"/>
      <c r="OA130" s="31"/>
      <c r="OB130" s="31"/>
      <c r="OC130" s="31"/>
      <c r="OD130" s="31"/>
      <c r="OE130" s="31"/>
      <c r="OF130" s="31"/>
      <c r="OG130" s="31"/>
      <c r="OH130" s="31"/>
      <c r="OI130" s="31"/>
      <c r="OJ130" s="31"/>
      <c r="OK130" s="31"/>
      <c r="OL130" s="31"/>
      <c r="OM130" s="31"/>
      <c r="ON130" s="31"/>
      <c r="OO130" s="31"/>
      <c r="OP130" s="31"/>
      <c r="OQ130" s="31"/>
      <c r="OR130" s="31"/>
      <c r="OS130" s="31"/>
      <c r="OT130" s="31"/>
      <c r="OU130" s="31"/>
      <c r="OV130" s="31"/>
      <c r="OW130" s="31"/>
      <c r="OX130" s="31"/>
      <c r="OY130" s="31"/>
      <c r="OZ130" s="31"/>
      <c r="PA130" s="31"/>
      <c r="PB130" s="31"/>
      <c r="PC130" s="31"/>
      <c r="PD130" s="31"/>
      <c r="PE130" s="31"/>
      <c r="PF130" s="31"/>
      <c r="PG130" s="31"/>
      <c r="PH130" s="31"/>
      <c r="PI130" s="31"/>
      <c r="PJ130" s="31"/>
      <c r="PK130" s="31"/>
      <c r="PL130" s="31"/>
      <c r="PM130" s="31"/>
      <c r="PN130" s="31"/>
      <c r="PO130" s="31"/>
      <c r="PP130" s="31"/>
      <c r="PQ130" s="31"/>
      <c r="PR130" s="31"/>
      <c r="PS130" s="31"/>
      <c r="PT130" s="31"/>
      <c r="PU130" s="31"/>
      <c r="PV130" s="31"/>
      <c r="PW130" s="31"/>
      <c r="PX130" s="31"/>
      <c r="PY130" s="31"/>
      <c r="PZ130" s="31"/>
      <c r="QA130" s="31"/>
      <c r="QB130" s="31"/>
      <c r="QC130" s="31"/>
    </row>
    <row r="131" spans="1:445" x14ac:dyDescent="0.3">
      <c r="A131" s="37" t="s">
        <v>798</v>
      </c>
      <c r="B131" s="33" t="s">
        <v>49</v>
      </c>
      <c r="C131" s="33">
        <v>35</v>
      </c>
      <c r="D131" s="33" t="s">
        <v>113</v>
      </c>
      <c r="E131" s="33"/>
      <c r="F131" s="33">
        <v>220</v>
      </c>
      <c r="G131" s="33">
        <v>220</v>
      </c>
      <c r="H131" s="33"/>
      <c r="I131" s="33"/>
      <c r="J131" s="33"/>
      <c r="K131" s="33"/>
      <c r="L131" s="53"/>
      <c r="M131" s="53"/>
      <c r="N131" s="53"/>
      <c r="O131" s="33"/>
      <c r="P131" s="33"/>
      <c r="Q131" s="33"/>
      <c r="R131" s="33"/>
      <c r="S131" s="33"/>
      <c r="T131" s="34">
        <f t="shared" si="5"/>
        <v>220</v>
      </c>
      <c r="U131" s="34">
        <f t="shared" si="6"/>
        <v>0</v>
      </c>
      <c r="V131" s="35">
        <f t="shared" si="7"/>
        <v>1</v>
      </c>
      <c r="W131" s="15"/>
      <c r="X131" s="36" t="str">
        <f t="shared" si="8"/>
        <v/>
      </c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  <c r="AZ131" s="31"/>
      <c r="BA131" s="31"/>
      <c r="BB131" s="31"/>
      <c r="BC131" s="31"/>
      <c r="BD131" s="31"/>
      <c r="BE131" s="31"/>
      <c r="BF131" s="31"/>
      <c r="BG131" s="31"/>
      <c r="BH131" s="31"/>
      <c r="BI131" s="31"/>
      <c r="BJ131" s="31"/>
      <c r="BK131" s="31"/>
      <c r="BL131" s="31"/>
      <c r="BM131" s="31"/>
      <c r="BN131" s="31"/>
      <c r="BO131" s="31"/>
      <c r="BP131" s="31"/>
      <c r="BQ131" s="31"/>
      <c r="BR131" s="31"/>
      <c r="BS131" s="31"/>
      <c r="BT131" s="31"/>
      <c r="BU131" s="31"/>
      <c r="BV131" s="31"/>
      <c r="BW131" s="31"/>
      <c r="BX131" s="31"/>
      <c r="BY131" s="31"/>
      <c r="BZ131" s="31"/>
      <c r="CA131" s="31"/>
      <c r="CB131" s="31"/>
      <c r="CC131" s="31"/>
      <c r="CD131" s="31"/>
      <c r="CE131" s="31"/>
      <c r="CF131" s="31"/>
      <c r="CG131" s="31"/>
      <c r="CH131" s="31"/>
      <c r="CI131" s="31"/>
      <c r="CJ131" s="31"/>
      <c r="CK131" s="31"/>
      <c r="CL131" s="31"/>
      <c r="CM131" s="31"/>
      <c r="CN131" s="31"/>
      <c r="CO131" s="31"/>
      <c r="CP131" s="31"/>
      <c r="CQ131" s="31"/>
      <c r="CR131" s="31"/>
      <c r="CS131" s="31"/>
      <c r="CT131" s="31"/>
      <c r="CU131" s="31"/>
      <c r="CV131" s="31"/>
      <c r="CW131" s="31"/>
      <c r="CX131" s="31"/>
      <c r="CY131" s="31"/>
      <c r="CZ131" s="31"/>
      <c r="DA131" s="31"/>
      <c r="DB131" s="31"/>
      <c r="DC131" s="31"/>
      <c r="DD131" s="31"/>
      <c r="DE131" s="31"/>
      <c r="DF131" s="31"/>
      <c r="DG131" s="31"/>
      <c r="DH131" s="31"/>
      <c r="DI131" s="31"/>
      <c r="DJ131" s="31"/>
      <c r="DK131" s="31"/>
      <c r="DL131" s="31"/>
      <c r="DM131" s="31"/>
      <c r="DN131" s="31"/>
      <c r="DO131" s="31"/>
      <c r="DP131" s="31"/>
      <c r="DQ131" s="31"/>
      <c r="DR131" s="31"/>
      <c r="DS131" s="31"/>
      <c r="DT131" s="31"/>
      <c r="DU131" s="31"/>
      <c r="DV131" s="31"/>
      <c r="DW131" s="31"/>
      <c r="DX131" s="31"/>
      <c r="DY131" s="31"/>
      <c r="DZ131" s="31"/>
      <c r="EA131" s="31"/>
      <c r="EB131" s="31"/>
      <c r="EC131" s="31"/>
      <c r="ED131" s="31"/>
      <c r="EE131" s="31"/>
      <c r="EF131" s="31"/>
      <c r="EG131" s="31"/>
      <c r="EH131" s="31"/>
      <c r="EI131" s="31"/>
      <c r="EJ131" s="31"/>
      <c r="EK131" s="31"/>
      <c r="EL131" s="31"/>
      <c r="EM131" s="31"/>
      <c r="EN131" s="31"/>
      <c r="EO131" s="31"/>
      <c r="EP131" s="31"/>
      <c r="EQ131" s="31"/>
      <c r="ER131" s="31"/>
      <c r="ES131" s="31"/>
      <c r="ET131" s="31"/>
      <c r="EU131" s="31"/>
      <c r="EV131" s="31"/>
      <c r="EW131" s="31"/>
      <c r="EX131" s="31"/>
      <c r="EY131" s="31"/>
      <c r="EZ131" s="31"/>
      <c r="FA131" s="31"/>
      <c r="FB131" s="31"/>
      <c r="FC131" s="31"/>
      <c r="FD131" s="31"/>
      <c r="FE131" s="31"/>
      <c r="FF131" s="31"/>
      <c r="FG131" s="31"/>
      <c r="FH131" s="31"/>
      <c r="FI131" s="31"/>
      <c r="FJ131" s="31"/>
      <c r="FK131" s="31"/>
      <c r="FL131" s="31"/>
      <c r="FM131" s="31"/>
      <c r="FN131" s="31"/>
      <c r="FO131" s="31"/>
      <c r="FP131" s="31"/>
      <c r="FQ131" s="31"/>
      <c r="FR131" s="31"/>
      <c r="FS131" s="31"/>
      <c r="FT131" s="31"/>
      <c r="FU131" s="31"/>
      <c r="FV131" s="31"/>
      <c r="FW131" s="31"/>
      <c r="FX131" s="31"/>
      <c r="FY131" s="31"/>
      <c r="FZ131" s="31"/>
      <c r="GA131" s="31"/>
      <c r="GB131" s="31"/>
      <c r="GC131" s="31"/>
      <c r="GD131" s="31"/>
      <c r="GE131" s="31"/>
      <c r="GF131" s="31"/>
      <c r="GG131" s="31"/>
      <c r="GH131" s="31"/>
      <c r="GI131" s="31"/>
      <c r="GJ131" s="31"/>
      <c r="GK131" s="31"/>
      <c r="GL131" s="31"/>
      <c r="GM131" s="31"/>
      <c r="GN131" s="31"/>
      <c r="GO131" s="31"/>
      <c r="GP131" s="31"/>
      <c r="GQ131" s="31"/>
      <c r="GR131" s="31"/>
      <c r="GS131" s="31"/>
      <c r="GT131" s="31"/>
      <c r="GU131" s="31"/>
      <c r="GV131" s="31"/>
      <c r="GW131" s="31"/>
      <c r="GX131" s="31"/>
      <c r="GY131" s="31"/>
      <c r="GZ131" s="31"/>
      <c r="HA131" s="31"/>
      <c r="HB131" s="31"/>
      <c r="HC131" s="31"/>
      <c r="HD131" s="31"/>
      <c r="HE131" s="31"/>
      <c r="HF131" s="31"/>
      <c r="HG131" s="31"/>
      <c r="HH131" s="31"/>
      <c r="HI131" s="31"/>
      <c r="HJ131" s="31"/>
      <c r="HK131" s="31"/>
      <c r="HL131" s="31"/>
      <c r="HM131" s="31"/>
      <c r="HN131" s="31"/>
      <c r="HO131" s="31"/>
      <c r="HP131" s="31"/>
      <c r="HQ131" s="31"/>
      <c r="HR131" s="31"/>
      <c r="HS131" s="31"/>
      <c r="HT131" s="31"/>
      <c r="HU131" s="31"/>
      <c r="HV131" s="31"/>
      <c r="HW131" s="31"/>
      <c r="HX131" s="31"/>
      <c r="HY131" s="31"/>
      <c r="HZ131" s="31"/>
      <c r="IA131" s="31"/>
      <c r="IB131" s="31"/>
      <c r="IC131" s="31"/>
      <c r="ID131" s="31"/>
      <c r="IE131" s="31"/>
      <c r="IF131" s="31"/>
      <c r="IG131" s="31"/>
      <c r="IH131" s="31"/>
      <c r="II131" s="31"/>
      <c r="IJ131" s="31"/>
      <c r="IK131" s="31"/>
      <c r="IL131" s="31"/>
      <c r="IM131" s="31"/>
      <c r="IN131" s="31"/>
      <c r="IO131" s="31"/>
      <c r="IP131" s="31"/>
      <c r="IQ131" s="31"/>
      <c r="IR131" s="31"/>
      <c r="IS131" s="31"/>
      <c r="IT131" s="31"/>
      <c r="IU131" s="31"/>
      <c r="IV131" s="31"/>
      <c r="IW131" s="31"/>
      <c r="IX131" s="31"/>
      <c r="IY131" s="31"/>
      <c r="IZ131" s="31"/>
      <c r="JA131" s="31"/>
      <c r="JB131" s="31"/>
      <c r="JC131" s="31"/>
      <c r="JD131" s="31"/>
      <c r="JE131" s="31"/>
      <c r="JF131" s="31"/>
      <c r="JG131" s="31"/>
      <c r="JH131" s="31"/>
      <c r="JI131" s="31"/>
      <c r="JJ131" s="31"/>
      <c r="JK131" s="31"/>
      <c r="JL131" s="31"/>
      <c r="JM131" s="31"/>
      <c r="JN131" s="31"/>
      <c r="JO131" s="31"/>
      <c r="JP131" s="31"/>
      <c r="JQ131" s="31"/>
      <c r="JR131" s="31"/>
      <c r="JS131" s="31"/>
      <c r="JT131" s="31"/>
      <c r="JU131" s="31"/>
      <c r="JV131" s="31"/>
      <c r="JW131" s="31"/>
      <c r="JX131" s="31"/>
      <c r="JY131" s="31"/>
      <c r="JZ131" s="31"/>
      <c r="KA131" s="31"/>
      <c r="KB131" s="31"/>
      <c r="KC131" s="31"/>
      <c r="KD131" s="31"/>
      <c r="KE131" s="31"/>
      <c r="KF131" s="31"/>
      <c r="KG131" s="31"/>
      <c r="KH131" s="31"/>
      <c r="KI131" s="31"/>
      <c r="KJ131" s="31"/>
      <c r="KK131" s="31"/>
      <c r="KL131" s="31"/>
      <c r="KM131" s="31"/>
      <c r="KN131" s="31"/>
      <c r="KO131" s="31"/>
      <c r="KP131" s="31"/>
      <c r="KQ131" s="31"/>
      <c r="KR131" s="31"/>
      <c r="KS131" s="31"/>
      <c r="KT131" s="31"/>
      <c r="KU131" s="31"/>
      <c r="KV131" s="31"/>
      <c r="KW131" s="31"/>
      <c r="KX131" s="31"/>
      <c r="KY131" s="31"/>
      <c r="KZ131" s="31"/>
      <c r="LA131" s="31"/>
      <c r="LB131" s="31"/>
      <c r="LC131" s="31"/>
      <c r="LD131" s="31"/>
      <c r="LE131" s="31"/>
      <c r="LF131" s="31"/>
      <c r="LG131" s="31"/>
      <c r="LH131" s="31"/>
      <c r="LI131" s="31"/>
      <c r="LJ131" s="31"/>
      <c r="LK131" s="31"/>
      <c r="LL131" s="31"/>
      <c r="LM131" s="31"/>
      <c r="LN131" s="31"/>
      <c r="LO131" s="31"/>
      <c r="LP131" s="31"/>
      <c r="LQ131" s="31"/>
      <c r="LR131" s="31"/>
      <c r="LS131" s="31"/>
      <c r="LT131" s="31"/>
      <c r="LU131" s="31"/>
      <c r="LV131" s="31"/>
      <c r="LW131" s="31"/>
      <c r="LX131" s="31"/>
      <c r="LY131" s="31"/>
      <c r="LZ131" s="31"/>
      <c r="MA131" s="31"/>
      <c r="MB131" s="31"/>
      <c r="MC131" s="31"/>
      <c r="MD131" s="31"/>
      <c r="ME131" s="31"/>
      <c r="MF131" s="31"/>
      <c r="MG131" s="31"/>
      <c r="MH131" s="31"/>
      <c r="MI131" s="31"/>
      <c r="MJ131" s="31"/>
      <c r="MK131" s="31"/>
      <c r="ML131" s="31"/>
      <c r="MM131" s="31"/>
      <c r="MN131" s="31"/>
      <c r="MO131" s="31"/>
      <c r="MP131" s="31"/>
      <c r="MQ131" s="31"/>
      <c r="MR131" s="31"/>
      <c r="MS131" s="31"/>
      <c r="MT131" s="31"/>
      <c r="MU131" s="31"/>
      <c r="MV131" s="31"/>
      <c r="MW131" s="31"/>
      <c r="MX131" s="31"/>
      <c r="MY131" s="31"/>
      <c r="MZ131" s="31"/>
      <c r="NA131" s="31"/>
      <c r="NB131" s="31"/>
      <c r="NC131" s="31"/>
      <c r="ND131" s="31"/>
      <c r="NE131" s="31"/>
      <c r="NF131" s="31"/>
      <c r="NG131" s="31"/>
      <c r="NH131" s="31"/>
      <c r="NI131" s="31"/>
      <c r="NJ131" s="31"/>
      <c r="NK131" s="31"/>
      <c r="NL131" s="31"/>
      <c r="NM131" s="31"/>
      <c r="NN131" s="31"/>
      <c r="NO131" s="31"/>
      <c r="NP131" s="31"/>
      <c r="NQ131" s="31"/>
      <c r="NR131" s="31"/>
      <c r="NS131" s="31"/>
      <c r="NT131" s="31"/>
      <c r="NU131" s="31"/>
      <c r="NV131" s="31"/>
      <c r="NW131" s="31"/>
      <c r="NX131" s="31"/>
      <c r="NY131" s="31"/>
      <c r="NZ131" s="31"/>
      <c r="OA131" s="31"/>
      <c r="OB131" s="31"/>
      <c r="OC131" s="31"/>
      <c r="OD131" s="31"/>
      <c r="OE131" s="31"/>
      <c r="OF131" s="31"/>
      <c r="OG131" s="31"/>
      <c r="OH131" s="31"/>
      <c r="OI131" s="31"/>
      <c r="OJ131" s="31"/>
      <c r="OK131" s="31"/>
      <c r="OL131" s="31"/>
      <c r="OM131" s="31"/>
      <c r="ON131" s="31"/>
      <c r="OO131" s="31"/>
      <c r="OP131" s="31"/>
      <c r="OQ131" s="31"/>
      <c r="OR131" s="31"/>
      <c r="OS131" s="31"/>
      <c r="OT131" s="31"/>
      <c r="OU131" s="31"/>
      <c r="OV131" s="31"/>
      <c r="OW131" s="31"/>
      <c r="OX131" s="31"/>
      <c r="OY131" s="31"/>
      <c r="OZ131" s="31"/>
      <c r="PA131" s="31"/>
      <c r="PB131" s="31"/>
      <c r="PC131" s="31"/>
      <c r="PD131" s="31"/>
      <c r="PE131" s="31"/>
      <c r="PF131" s="31"/>
      <c r="PG131" s="31"/>
      <c r="PH131" s="31"/>
      <c r="PI131" s="31"/>
      <c r="PJ131" s="31"/>
      <c r="PK131" s="31"/>
      <c r="PL131" s="31"/>
      <c r="PM131" s="31"/>
      <c r="PN131" s="31"/>
      <c r="PO131" s="31"/>
      <c r="PP131" s="31"/>
      <c r="PQ131" s="31"/>
      <c r="PR131" s="31"/>
      <c r="PS131" s="31"/>
      <c r="PT131" s="31"/>
      <c r="PU131" s="31"/>
      <c r="PV131" s="31"/>
      <c r="PW131" s="31"/>
      <c r="PX131" s="31"/>
      <c r="PY131" s="31"/>
      <c r="PZ131" s="31"/>
      <c r="QA131" s="31"/>
      <c r="QB131" s="31"/>
      <c r="QC131" s="31"/>
    </row>
    <row r="132" spans="1:445" s="40" customFormat="1" x14ac:dyDescent="0.3">
      <c r="A132" s="37" t="s">
        <v>859</v>
      </c>
      <c r="B132" s="33" t="s">
        <v>49</v>
      </c>
      <c r="C132" s="33">
        <v>80</v>
      </c>
      <c r="D132" s="33" t="s">
        <v>26</v>
      </c>
      <c r="E132" s="33"/>
      <c r="F132" s="33">
        <v>375</v>
      </c>
      <c r="G132" s="33">
        <v>55</v>
      </c>
      <c r="H132" s="33"/>
      <c r="I132" s="33">
        <v>40</v>
      </c>
      <c r="J132" s="33">
        <v>40</v>
      </c>
      <c r="K132" s="33">
        <v>40</v>
      </c>
      <c r="L132" s="33">
        <v>40</v>
      </c>
      <c r="M132" s="33">
        <v>40</v>
      </c>
      <c r="N132" s="33">
        <v>40</v>
      </c>
      <c r="O132" s="33">
        <v>40</v>
      </c>
      <c r="P132" s="33">
        <v>40</v>
      </c>
      <c r="Q132" s="33"/>
      <c r="R132" s="33"/>
      <c r="S132" s="33"/>
      <c r="T132" s="34">
        <f t="shared" ref="T132:T195" si="9">IF(AND(ISBLANK(E132),ISBLANK(F132),ISBLANK(G132),ISBLANK(H132),ISBLANK(I132),ISBLANK(J132),ISBLANK(K132), ISBLANK(L132), ISBLANK(M132), ISBLANK(N132), ISBLANK(O132), ISBLANK(P132), ISBLANK(Q132), ISBLANK(R132), ISBLANK(S132)),"",SUM(G132:S132))</f>
        <v>375</v>
      </c>
      <c r="U132" s="34">
        <f t="shared" ref="U132:U195" si="10">IF(W132&lt;&gt;0,0,IF(AND(ISBLANK(E132),ISBLANK(F132),ISBLANK(G132),ISBLANK(H132),ISBLANK(I132),ISBLANK(J132),ISBLANK(K132), ISBLANK(L132), ISBLANK(M132), ISBLANK(N132), ISBLANK(O132), ISBLANK(P132), ISBLANK(Q132), ISBLANK(R132), ISBLANK(S132)),"", (F132+E132)-T132))</f>
        <v>0</v>
      </c>
      <c r="V132" s="35">
        <f t="shared" ref="V132:V195" si="11">IF(AND(ISBLANK(E132),ISBLANK(F132), ISBLANK(G132), ISBLANK(H132), ISBLANK(I132), ISBLANK(J132), ISBLANK(K132), ISBLANK(L132), ISBLANK(M132),ISBLANK(N132), ISBLANK(O132), ISBLANK(P132), ISBLANK(Q132), ISBLANK(R132), ISBLANK(S132)), "",IFERROR(((F132+E132)-U132)/(F132+E132),""))</f>
        <v>1</v>
      </c>
      <c r="W132" s="13"/>
      <c r="X132" s="36" t="str">
        <f t="shared" ref="X132:X195" si="12">IF(W132&lt;&gt;"",F132 - (SUM(G132:S132)),"")</f>
        <v/>
      </c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  <c r="AZ132" s="31"/>
      <c r="BA132" s="31"/>
      <c r="BB132" s="31"/>
      <c r="BC132" s="31"/>
      <c r="BD132" s="31"/>
      <c r="BE132" s="31"/>
      <c r="BF132" s="31"/>
      <c r="BG132" s="31"/>
      <c r="BH132" s="31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  <c r="BS132" s="31"/>
      <c r="BT132" s="31"/>
      <c r="BU132" s="31"/>
      <c r="BV132" s="31"/>
      <c r="BW132" s="31"/>
      <c r="BX132" s="31"/>
      <c r="BY132" s="31"/>
      <c r="BZ132" s="31"/>
      <c r="CA132" s="31"/>
      <c r="CB132" s="31"/>
      <c r="CC132" s="31"/>
      <c r="CD132" s="31"/>
      <c r="CE132" s="31"/>
      <c r="CF132" s="31"/>
      <c r="CG132" s="31"/>
      <c r="CH132" s="31"/>
      <c r="CI132" s="31"/>
      <c r="CJ132" s="31"/>
      <c r="CK132" s="31"/>
      <c r="CL132" s="31"/>
      <c r="CM132" s="31"/>
      <c r="CN132" s="31"/>
      <c r="CO132" s="31"/>
      <c r="CP132" s="31"/>
      <c r="CQ132" s="31"/>
      <c r="CR132" s="31"/>
      <c r="CS132" s="31"/>
      <c r="CT132" s="31"/>
      <c r="CU132" s="31"/>
      <c r="CV132" s="31"/>
      <c r="CW132" s="31"/>
      <c r="CX132" s="31"/>
      <c r="CY132" s="31"/>
      <c r="CZ132" s="31"/>
      <c r="DA132" s="31"/>
      <c r="DB132" s="31"/>
      <c r="DC132" s="31"/>
      <c r="DD132" s="31"/>
      <c r="DE132" s="31"/>
      <c r="DF132" s="31"/>
      <c r="DG132" s="31"/>
      <c r="DH132" s="31"/>
      <c r="DI132" s="31"/>
      <c r="DJ132" s="31"/>
      <c r="DK132" s="31"/>
      <c r="DL132" s="31"/>
      <c r="DM132" s="31"/>
      <c r="DN132" s="31"/>
      <c r="DO132" s="31"/>
      <c r="DP132" s="31"/>
      <c r="DQ132" s="31"/>
      <c r="DR132" s="31"/>
      <c r="DS132" s="31"/>
      <c r="DT132" s="31"/>
      <c r="DU132" s="31"/>
      <c r="DV132" s="31"/>
      <c r="DW132" s="31"/>
      <c r="DX132" s="31"/>
      <c r="DY132" s="31"/>
      <c r="DZ132" s="31"/>
      <c r="EA132" s="31"/>
      <c r="EB132" s="31"/>
      <c r="EC132" s="31"/>
      <c r="ED132" s="31"/>
      <c r="EE132" s="31"/>
      <c r="EF132" s="31"/>
      <c r="EG132" s="31"/>
      <c r="EH132" s="31"/>
      <c r="EI132" s="31"/>
      <c r="EJ132" s="31"/>
      <c r="EK132" s="31"/>
      <c r="EL132" s="31"/>
      <c r="EM132" s="31"/>
      <c r="EN132" s="31"/>
      <c r="EO132" s="31"/>
      <c r="EP132" s="31"/>
      <c r="EQ132" s="31"/>
      <c r="ER132" s="31"/>
      <c r="ES132" s="31"/>
      <c r="ET132" s="31"/>
      <c r="EU132" s="31"/>
      <c r="EV132" s="31"/>
      <c r="EW132" s="31"/>
      <c r="EX132" s="31"/>
      <c r="EY132" s="31"/>
      <c r="EZ132" s="31"/>
      <c r="FA132" s="31"/>
      <c r="FB132" s="31"/>
      <c r="FC132" s="31"/>
      <c r="FD132" s="31"/>
      <c r="FE132" s="31"/>
      <c r="FF132" s="31"/>
      <c r="FG132" s="31"/>
      <c r="FH132" s="31"/>
      <c r="FI132" s="31"/>
      <c r="FJ132" s="31"/>
      <c r="FK132" s="31"/>
      <c r="FL132" s="31"/>
      <c r="FM132" s="31"/>
      <c r="FN132" s="31"/>
      <c r="FO132" s="31"/>
      <c r="FP132" s="31"/>
      <c r="FQ132" s="31"/>
      <c r="FR132" s="31"/>
      <c r="FS132" s="31"/>
      <c r="FT132" s="31"/>
      <c r="FU132" s="31"/>
      <c r="FV132" s="31"/>
      <c r="FW132" s="31"/>
      <c r="FX132" s="31"/>
      <c r="FY132" s="31"/>
      <c r="FZ132" s="31"/>
      <c r="GA132" s="31"/>
      <c r="GB132" s="31"/>
      <c r="GC132" s="31"/>
      <c r="GD132" s="31"/>
      <c r="GE132" s="31"/>
      <c r="GF132" s="31"/>
      <c r="GG132" s="31"/>
      <c r="GH132" s="31"/>
      <c r="GI132" s="31"/>
      <c r="GJ132" s="31"/>
      <c r="GK132" s="31"/>
      <c r="GL132" s="31"/>
      <c r="GM132" s="31"/>
      <c r="GN132" s="31"/>
      <c r="GO132" s="31"/>
      <c r="GP132" s="31"/>
      <c r="GQ132" s="31"/>
      <c r="GR132" s="31"/>
      <c r="GS132" s="31"/>
      <c r="GT132" s="31"/>
      <c r="GU132" s="31"/>
      <c r="GV132" s="31"/>
      <c r="GW132" s="31"/>
      <c r="GX132" s="31"/>
      <c r="GY132" s="31"/>
      <c r="GZ132" s="31"/>
      <c r="HA132" s="31"/>
      <c r="HB132" s="31"/>
      <c r="HC132" s="31"/>
      <c r="HD132" s="31"/>
      <c r="HE132" s="31"/>
      <c r="HF132" s="31"/>
      <c r="HG132" s="31"/>
      <c r="HH132" s="31"/>
      <c r="HI132" s="31"/>
      <c r="HJ132" s="31"/>
      <c r="HK132" s="31"/>
      <c r="HL132" s="31"/>
      <c r="HM132" s="31"/>
      <c r="HN132" s="31"/>
      <c r="HO132" s="31"/>
      <c r="HP132" s="31"/>
      <c r="HQ132" s="31"/>
      <c r="HR132" s="31"/>
      <c r="HS132" s="31"/>
      <c r="HT132" s="31"/>
      <c r="HU132" s="31"/>
      <c r="HV132" s="31"/>
      <c r="HW132" s="31"/>
      <c r="HX132" s="31"/>
      <c r="HY132" s="31"/>
      <c r="HZ132" s="31"/>
      <c r="IA132" s="31"/>
      <c r="IB132" s="31"/>
      <c r="IC132" s="31"/>
      <c r="ID132" s="31"/>
      <c r="IE132" s="31"/>
      <c r="IF132" s="31"/>
      <c r="IG132" s="31"/>
      <c r="IH132" s="31"/>
      <c r="II132" s="31"/>
      <c r="IJ132" s="31"/>
      <c r="IK132" s="31"/>
      <c r="IL132" s="31"/>
      <c r="IM132" s="31"/>
      <c r="IN132" s="31"/>
      <c r="IO132" s="31"/>
      <c r="IP132" s="31"/>
      <c r="IQ132" s="31"/>
      <c r="IR132" s="31"/>
      <c r="IS132" s="31"/>
      <c r="IT132" s="31"/>
      <c r="IU132" s="31"/>
      <c r="IV132" s="31"/>
      <c r="IW132" s="31"/>
      <c r="IX132" s="31"/>
      <c r="IY132" s="31"/>
      <c r="IZ132" s="31"/>
      <c r="JA132" s="31"/>
      <c r="JB132" s="31"/>
      <c r="JC132" s="31"/>
      <c r="JD132" s="31"/>
      <c r="JE132" s="31"/>
      <c r="JF132" s="31"/>
      <c r="JG132" s="31"/>
      <c r="JH132" s="31"/>
      <c r="JI132" s="31"/>
      <c r="JJ132" s="31"/>
      <c r="JK132" s="31"/>
      <c r="JL132" s="31"/>
      <c r="JM132" s="31"/>
      <c r="JN132" s="31"/>
      <c r="JO132" s="31"/>
      <c r="JP132" s="31"/>
      <c r="JQ132" s="31"/>
      <c r="JR132" s="31"/>
      <c r="JS132" s="31"/>
      <c r="JT132" s="31"/>
      <c r="JU132" s="31"/>
      <c r="JV132" s="31"/>
      <c r="JW132" s="31"/>
      <c r="JX132" s="31"/>
      <c r="JY132" s="31"/>
      <c r="JZ132" s="31"/>
      <c r="KA132" s="31"/>
      <c r="KB132" s="31"/>
      <c r="KC132" s="31"/>
      <c r="KD132" s="31"/>
      <c r="KE132" s="31"/>
      <c r="KF132" s="31"/>
      <c r="KG132" s="31"/>
      <c r="KH132" s="31"/>
      <c r="KI132" s="31"/>
      <c r="KJ132" s="31"/>
      <c r="KK132" s="31"/>
      <c r="KL132" s="31"/>
      <c r="KM132" s="31"/>
      <c r="KN132" s="31"/>
      <c r="KO132" s="31"/>
      <c r="KP132" s="31"/>
      <c r="KQ132" s="31"/>
      <c r="KR132" s="31"/>
      <c r="KS132" s="31"/>
      <c r="KT132" s="31"/>
      <c r="KU132" s="31"/>
      <c r="KV132" s="31"/>
      <c r="KW132" s="31"/>
      <c r="KX132" s="31"/>
      <c r="KY132" s="31"/>
      <c r="KZ132" s="31"/>
      <c r="LA132" s="31"/>
      <c r="LB132" s="31"/>
      <c r="LC132" s="31"/>
      <c r="LD132" s="31"/>
      <c r="LE132" s="31"/>
      <c r="LF132" s="31"/>
      <c r="LG132" s="31"/>
      <c r="LH132" s="31"/>
      <c r="LI132" s="31"/>
      <c r="LJ132" s="31"/>
      <c r="LK132" s="31"/>
      <c r="LL132" s="31"/>
      <c r="LM132" s="31"/>
      <c r="LN132" s="31"/>
      <c r="LO132" s="31"/>
      <c r="LP132" s="31"/>
      <c r="LQ132" s="31"/>
      <c r="LR132" s="31"/>
      <c r="LS132" s="31"/>
      <c r="LT132" s="31"/>
      <c r="LU132" s="31"/>
      <c r="LV132" s="31"/>
      <c r="LW132" s="31"/>
      <c r="LX132" s="31"/>
      <c r="LY132" s="31"/>
      <c r="LZ132" s="31"/>
      <c r="MA132" s="31"/>
      <c r="MB132" s="31"/>
      <c r="MC132" s="31"/>
      <c r="MD132" s="31"/>
      <c r="ME132" s="31"/>
      <c r="MF132" s="31"/>
      <c r="MG132" s="31"/>
      <c r="MH132" s="31"/>
      <c r="MI132" s="31"/>
      <c r="MJ132" s="31"/>
      <c r="MK132" s="31"/>
      <c r="ML132" s="31"/>
      <c r="MM132" s="31"/>
      <c r="MN132" s="31"/>
      <c r="MO132" s="31"/>
      <c r="MP132" s="31"/>
      <c r="MQ132" s="31"/>
      <c r="MR132" s="31"/>
      <c r="MS132" s="31"/>
      <c r="MT132" s="31"/>
      <c r="MU132" s="31"/>
      <c r="MV132" s="31"/>
      <c r="MW132" s="31"/>
      <c r="MX132" s="31"/>
      <c r="MY132" s="31"/>
      <c r="MZ132" s="31"/>
      <c r="NA132" s="31"/>
      <c r="NB132" s="31"/>
      <c r="NC132" s="31"/>
      <c r="ND132" s="31"/>
      <c r="NE132" s="31"/>
      <c r="NF132" s="31"/>
      <c r="NG132" s="31"/>
      <c r="NH132" s="31"/>
      <c r="NI132" s="31"/>
      <c r="NJ132" s="31"/>
      <c r="NK132" s="31"/>
      <c r="NL132" s="31"/>
      <c r="NM132" s="31"/>
      <c r="NN132" s="31"/>
      <c r="NO132" s="31"/>
      <c r="NP132" s="31"/>
      <c r="NQ132" s="31"/>
      <c r="NR132" s="31"/>
      <c r="NS132" s="31"/>
      <c r="NT132" s="31"/>
      <c r="NU132" s="31"/>
      <c r="NV132" s="31"/>
      <c r="NW132" s="31"/>
      <c r="NX132" s="31"/>
      <c r="NY132" s="31"/>
      <c r="NZ132" s="31"/>
      <c r="OA132" s="31"/>
      <c r="OB132" s="31"/>
      <c r="OC132" s="31"/>
      <c r="OD132" s="31"/>
      <c r="OE132" s="31"/>
      <c r="OF132" s="31"/>
      <c r="OG132" s="31"/>
      <c r="OH132" s="31"/>
      <c r="OI132" s="31"/>
      <c r="OJ132" s="31"/>
      <c r="OK132" s="31"/>
      <c r="OL132" s="31"/>
      <c r="OM132" s="31"/>
      <c r="ON132" s="31"/>
      <c r="OO132" s="31"/>
      <c r="OP132" s="31"/>
      <c r="OQ132" s="31"/>
      <c r="OR132" s="31"/>
      <c r="OS132" s="31"/>
      <c r="OT132" s="31"/>
      <c r="OU132" s="31"/>
      <c r="OV132" s="31"/>
      <c r="OW132" s="31"/>
      <c r="OX132" s="31"/>
      <c r="OY132" s="31"/>
      <c r="OZ132" s="31"/>
      <c r="PA132" s="31"/>
      <c r="PB132" s="31"/>
      <c r="PC132" s="31"/>
      <c r="PD132" s="31"/>
      <c r="PE132" s="31"/>
      <c r="PF132" s="31"/>
      <c r="PG132" s="31"/>
      <c r="PH132" s="31"/>
      <c r="PI132" s="31"/>
      <c r="PJ132" s="31"/>
      <c r="PK132" s="31"/>
      <c r="PL132" s="31"/>
      <c r="PM132" s="31"/>
      <c r="PN132" s="31"/>
      <c r="PO132" s="31"/>
      <c r="PP132" s="31"/>
      <c r="PQ132" s="31"/>
      <c r="PR132" s="31"/>
      <c r="PS132" s="31"/>
      <c r="PT132" s="31"/>
      <c r="PU132" s="31"/>
      <c r="PV132" s="31"/>
      <c r="PW132" s="31"/>
      <c r="PX132" s="31"/>
      <c r="PY132" s="31"/>
      <c r="PZ132" s="31"/>
      <c r="QA132" s="31"/>
      <c r="QB132" s="31"/>
      <c r="QC132" s="31"/>
    </row>
    <row r="133" spans="1:445" s="40" customFormat="1" x14ac:dyDescent="0.3">
      <c r="A133" s="37" t="s">
        <v>93</v>
      </c>
      <c r="B133" s="33" t="s">
        <v>49</v>
      </c>
      <c r="C133" s="33"/>
      <c r="D133" s="33" t="s">
        <v>46</v>
      </c>
      <c r="E133" s="33"/>
      <c r="F133" s="33">
        <v>550</v>
      </c>
      <c r="G133" s="33"/>
      <c r="H133" s="33"/>
      <c r="I133" s="33">
        <v>165</v>
      </c>
      <c r="J133" s="33"/>
      <c r="K133" s="33"/>
      <c r="L133" s="38"/>
      <c r="M133" s="38"/>
      <c r="N133" s="38"/>
      <c r="O133" s="33"/>
      <c r="P133" s="33">
        <v>55</v>
      </c>
      <c r="Q133" s="33">
        <v>165</v>
      </c>
      <c r="R133" s="33">
        <v>165</v>
      </c>
      <c r="S133" s="33"/>
      <c r="T133" s="34">
        <f t="shared" si="9"/>
        <v>550</v>
      </c>
      <c r="U133" s="34">
        <f t="shared" si="10"/>
        <v>0</v>
      </c>
      <c r="V133" s="35">
        <f t="shared" si="11"/>
        <v>1</v>
      </c>
      <c r="W133" s="13"/>
      <c r="X133" s="36" t="str">
        <f t="shared" si="12"/>
        <v/>
      </c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  <c r="AZ133" s="31"/>
      <c r="BA133" s="31"/>
      <c r="BB133" s="31"/>
      <c r="BC133" s="31"/>
      <c r="BD133" s="31"/>
      <c r="BE133" s="31"/>
      <c r="BF133" s="31"/>
      <c r="BG133" s="31"/>
      <c r="BH133" s="31"/>
      <c r="BI133" s="31"/>
      <c r="BJ133" s="31"/>
      <c r="BK133" s="31"/>
      <c r="BL133" s="31"/>
      <c r="BM133" s="31"/>
      <c r="BN133" s="31"/>
      <c r="BO133" s="31"/>
      <c r="BP133" s="31"/>
      <c r="BQ133" s="31"/>
      <c r="BR133" s="31"/>
      <c r="BS133" s="31"/>
      <c r="BT133" s="31"/>
      <c r="BU133" s="31"/>
      <c r="BV133" s="31"/>
      <c r="BW133" s="31"/>
      <c r="BX133" s="31"/>
      <c r="BY133" s="31"/>
      <c r="BZ133" s="31"/>
      <c r="CA133" s="31"/>
      <c r="CB133" s="31"/>
      <c r="CC133" s="31"/>
      <c r="CD133" s="31"/>
      <c r="CE133" s="31"/>
      <c r="CF133" s="31"/>
      <c r="CG133" s="31"/>
      <c r="CH133" s="31"/>
      <c r="CI133" s="31"/>
      <c r="CJ133" s="31"/>
      <c r="CK133" s="31"/>
      <c r="CL133" s="31"/>
      <c r="CM133" s="31"/>
      <c r="CN133" s="31"/>
      <c r="CO133" s="31"/>
      <c r="CP133" s="31"/>
      <c r="CQ133" s="31"/>
      <c r="CR133" s="31"/>
      <c r="CS133" s="31"/>
      <c r="CT133" s="31"/>
      <c r="CU133" s="31"/>
      <c r="CV133" s="31"/>
      <c r="CW133" s="31"/>
      <c r="CX133" s="31"/>
      <c r="CY133" s="31"/>
      <c r="CZ133" s="31"/>
      <c r="DA133" s="31"/>
      <c r="DB133" s="31"/>
      <c r="DC133" s="31"/>
      <c r="DD133" s="31"/>
      <c r="DE133" s="31"/>
      <c r="DF133" s="31"/>
      <c r="DG133" s="31"/>
      <c r="DH133" s="31"/>
      <c r="DI133" s="31"/>
      <c r="DJ133" s="31"/>
      <c r="DK133" s="31"/>
      <c r="DL133" s="31"/>
      <c r="DM133" s="31"/>
      <c r="DN133" s="31"/>
      <c r="DO133" s="31"/>
      <c r="DP133" s="31"/>
      <c r="DQ133" s="31"/>
      <c r="DR133" s="31"/>
      <c r="DS133" s="31"/>
      <c r="DT133" s="31"/>
      <c r="DU133" s="31"/>
      <c r="DV133" s="31"/>
      <c r="DW133" s="31"/>
      <c r="DX133" s="31"/>
      <c r="DY133" s="31"/>
      <c r="DZ133" s="31"/>
      <c r="EA133" s="31"/>
      <c r="EB133" s="31"/>
      <c r="EC133" s="31"/>
      <c r="ED133" s="31"/>
      <c r="EE133" s="31"/>
      <c r="EF133" s="31"/>
      <c r="EG133" s="31"/>
      <c r="EH133" s="31"/>
      <c r="EI133" s="31"/>
      <c r="EJ133" s="31"/>
      <c r="EK133" s="31"/>
      <c r="EL133" s="31"/>
      <c r="EM133" s="31"/>
      <c r="EN133" s="31"/>
      <c r="EO133" s="31"/>
      <c r="EP133" s="31"/>
      <c r="EQ133" s="31"/>
      <c r="ER133" s="31"/>
      <c r="ES133" s="31"/>
      <c r="ET133" s="31"/>
      <c r="EU133" s="31"/>
      <c r="EV133" s="31"/>
      <c r="EW133" s="31"/>
      <c r="EX133" s="31"/>
      <c r="EY133" s="31"/>
      <c r="EZ133" s="31"/>
      <c r="FA133" s="31"/>
      <c r="FB133" s="31"/>
      <c r="FC133" s="31"/>
      <c r="FD133" s="31"/>
      <c r="FE133" s="31"/>
      <c r="FF133" s="31"/>
      <c r="FG133" s="31"/>
      <c r="FH133" s="31"/>
      <c r="FI133" s="31"/>
      <c r="FJ133" s="31"/>
      <c r="FK133" s="31"/>
      <c r="FL133" s="31"/>
      <c r="FM133" s="31"/>
      <c r="FN133" s="31"/>
      <c r="FO133" s="31"/>
      <c r="FP133" s="31"/>
      <c r="FQ133" s="31"/>
      <c r="FR133" s="31"/>
      <c r="FS133" s="31"/>
      <c r="FT133" s="31"/>
      <c r="FU133" s="31"/>
      <c r="FV133" s="31"/>
      <c r="FW133" s="31"/>
      <c r="FX133" s="31"/>
      <c r="FY133" s="31"/>
      <c r="FZ133" s="31"/>
      <c r="GA133" s="31"/>
      <c r="GB133" s="31"/>
      <c r="GC133" s="31"/>
      <c r="GD133" s="31"/>
      <c r="GE133" s="31"/>
      <c r="GF133" s="31"/>
      <c r="GG133" s="31"/>
      <c r="GH133" s="31"/>
      <c r="GI133" s="31"/>
      <c r="GJ133" s="31"/>
      <c r="GK133" s="31"/>
      <c r="GL133" s="31"/>
      <c r="GM133" s="31"/>
      <c r="GN133" s="31"/>
      <c r="GO133" s="31"/>
      <c r="GP133" s="31"/>
      <c r="GQ133" s="31"/>
      <c r="GR133" s="31"/>
      <c r="GS133" s="31"/>
      <c r="GT133" s="31"/>
      <c r="GU133" s="31"/>
      <c r="GV133" s="31"/>
      <c r="GW133" s="31"/>
      <c r="GX133" s="31"/>
      <c r="GY133" s="31"/>
      <c r="GZ133" s="31"/>
      <c r="HA133" s="31"/>
      <c r="HB133" s="31"/>
      <c r="HC133" s="31"/>
      <c r="HD133" s="31"/>
      <c r="HE133" s="31"/>
      <c r="HF133" s="31"/>
      <c r="HG133" s="31"/>
      <c r="HH133" s="31"/>
      <c r="HI133" s="31"/>
      <c r="HJ133" s="31"/>
      <c r="HK133" s="31"/>
      <c r="HL133" s="31"/>
      <c r="HM133" s="31"/>
      <c r="HN133" s="31"/>
      <c r="HO133" s="31"/>
      <c r="HP133" s="31"/>
      <c r="HQ133" s="31"/>
      <c r="HR133" s="31"/>
      <c r="HS133" s="31"/>
      <c r="HT133" s="31"/>
      <c r="HU133" s="31"/>
      <c r="HV133" s="31"/>
      <c r="HW133" s="31"/>
      <c r="HX133" s="31"/>
      <c r="HY133" s="31"/>
      <c r="HZ133" s="31"/>
      <c r="IA133" s="31"/>
      <c r="IB133" s="31"/>
      <c r="IC133" s="31"/>
      <c r="ID133" s="31"/>
      <c r="IE133" s="31"/>
      <c r="IF133" s="31"/>
      <c r="IG133" s="31"/>
      <c r="IH133" s="31"/>
      <c r="II133" s="31"/>
      <c r="IJ133" s="31"/>
      <c r="IK133" s="31"/>
      <c r="IL133" s="31"/>
      <c r="IM133" s="31"/>
      <c r="IN133" s="31"/>
      <c r="IO133" s="31"/>
      <c r="IP133" s="31"/>
      <c r="IQ133" s="31"/>
      <c r="IR133" s="31"/>
      <c r="IS133" s="31"/>
      <c r="IT133" s="31"/>
      <c r="IU133" s="31"/>
      <c r="IV133" s="31"/>
      <c r="IW133" s="31"/>
      <c r="IX133" s="31"/>
      <c r="IY133" s="31"/>
      <c r="IZ133" s="31"/>
      <c r="JA133" s="31"/>
      <c r="JB133" s="31"/>
      <c r="JC133" s="31"/>
      <c r="JD133" s="31"/>
      <c r="JE133" s="31"/>
      <c r="JF133" s="31"/>
      <c r="JG133" s="31"/>
      <c r="JH133" s="31"/>
      <c r="JI133" s="31"/>
      <c r="JJ133" s="31"/>
      <c r="JK133" s="31"/>
      <c r="JL133" s="31"/>
      <c r="JM133" s="31"/>
      <c r="JN133" s="31"/>
      <c r="JO133" s="31"/>
      <c r="JP133" s="31"/>
      <c r="JQ133" s="31"/>
      <c r="JR133" s="31"/>
      <c r="JS133" s="31"/>
      <c r="JT133" s="31"/>
      <c r="JU133" s="31"/>
      <c r="JV133" s="31"/>
      <c r="JW133" s="31"/>
      <c r="JX133" s="31"/>
      <c r="JY133" s="31"/>
      <c r="JZ133" s="31"/>
      <c r="KA133" s="31"/>
      <c r="KB133" s="31"/>
      <c r="KC133" s="31"/>
      <c r="KD133" s="31"/>
      <c r="KE133" s="31"/>
      <c r="KF133" s="31"/>
      <c r="KG133" s="31"/>
      <c r="KH133" s="31"/>
      <c r="KI133" s="31"/>
      <c r="KJ133" s="31"/>
      <c r="KK133" s="31"/>
      <c r="KL133" s="31"/>
      <c r="KM133" s="31"/>
      <c r="KN133" s="31"/>
      <c r="KO133" s="31"/>
      <c r="KP133" s="31"/>
      <c r="KQ133" s="31"/>
      <c r="KR133" s="31"/>
      <c r="KS133" s="31"/>
      <c r="KT133" s="31"/>
      <c r="KU133" s="31"/>
      <c r="KV133" s="31"/>
      <c r="KW133" s="31"/>
      <c r="KX133" s="31"/>
      <c r="KY133" s="31"/>
      <c r="KZ133" s="31"/>
      <c r="LA133" s="31"/>
      <c r="LB133" s="31"/>
      <c r="LC133" s="31"/>
      <c r="LD133" s="31"/>
      <c r="LE133" s="31"/>
      <c r="LF133" s="31"/>
      <c r="LG133" s="31"/>
      <c r="LH133" s="31"/>
      <c r="LI133" s="31"/>
      <c r="LJ133" s="31"/>
      <c r="LK133" s="31"/>
      <c r="LL133" s="31"/>
      <c r="LM133" s="31"/>
      <c r="LN133" s="31"/>
      <c r="LO133" s="31"/>
      <c r="LP133" s="31"/>
      <c r="LQ133" s="31"/>
      <c r="LR133" s="31"/>
      <c r="LS133" s="31"/>
      <c r="LT133" s="31"/>
      <c r="LU133" s="31"/>
      <c r="LV133" s="31"/>
      <c r="LW133" s="31"/>
      <c r="LX133" s="31"/>
      <c r="LY133" s="31"/>
      <c r="LZ133" s="31"/>
      <c r="MA133" s="31"/>
      <c r="MB133" s="31"/>
      <c r="MC133" s="31"/>
      <c r="MD133" s="31"/>
      <c r="ME133" s="31"/>
      <c r="MF133" s="31"/>
      <c r="MG133" s="31"/>
      <c r="MH133" s="31"/>
      <c r="MI133" s="31"/>
      <c r="MJ133" s="31"/>
      <c r="MK133" s="31"/>
      <c r="ML133" s="31"/>
      <c r="MM133" s="31"/>
      <c r="MN133" s="31"/>
      <c r="MO133" s="31"/>
      <c r="MP133" s="31"/>
      <c r="MQ133" s="31"/>
      <c r="MR133" s="31"/>
      <c r="MS133" s="31"/>
      <c r="MT133" s="31"/>
      <c r="MU133" s="31"/>
      <c r="MV133" s="31"/>
      <c r="MW133" s="31"/>
      <c r="MX133" s="31"/>
      <c r="MY133" s="31"/>
      <c r="MZ133" s="31"/>
      <c r="NA133" s="31"/>
      <c r="NB133" s="31"/>
      <c r="NC133" s="31"/>
      <c r="ND133" s="31"/>
      <c r="NE133" s="31"/>
      <c r="NF133" s="31"/>
      <c r="NG133" s="31"/>
      <c r="NH133" s="31"/>
      <c r="NI133" s="31"/>
      <c r="NJ133" s="31"/>
      <c r="NK133" s="31"/>
      <c r="NL133" s="31"/>
      <c r="NM133" s="31"/>
      <c r="NN133" s="31"/>
      <c r="NO133" s="31"/>
      <c r="NP133" s="31"/>
      <c r="NQ133" s="31"/>
      <c r="NR133" s="31"/>
      <c r="NS133" s="31"/>
      <c r="NT133" s="31"/>
      <c r="NU133" s="31"/>
      <c r="NV133" s="31"/>
      <c r="NW133" s="31"/>
      <c r="NX133" s="31"/>
      <c r="NY133" s="31"/>
      <c r="NZ133" s="31"/>
      <c r="OA133" s="31"/>
      <c r="OB133" s="31"/>
      <c r="OC133" s="31"/>
      <c r="OD133" s="31"/>
      <c r="OE133" s="31"/>
      <c r="OF133" s="31"/>
      <c r="OG133" s="31"/>
      <c r="OH133" s="31"/>
      <c r="OI133" s="31"/>
      <c r="OJ133" s="31"/>
      <c r="OK133" s="31"/>
      <c r="OL133" s="31"/>
      <c r="OM133" s="31"/>
      <c r="ON133" s="31"/>
      <c r="OO133" s="31"/>
      <c r="OP133" s="31"/>
      <c r="OQ133" s="31"/>
      <c r="OR133" s="31"/>
      <c r="OS133" s="31"/>
      <c r="OT133" s="31"/>
      <c r="OU133" s="31"/>
      <c r="OV133" s="31"/>
      <c r="OW133" s="31"/>
      <c r="OX133" s="31"/>
      <c r="OY133" s="31"/>
      <c r="OZ133" s="31"/>
      <c r="PA133" s="31"/>
      <c r="PB133" s="31"/>
      <c r="PC133" s="31"/>
      <c r="PD133" s="31"/>
      <c r="PE133" s="31"/>
      <c r="PF133" s="31"/>
      <c r="PG133" s="31"/>
      <c r="PH133" s="31"/>
      <c r="PI133" s="31"/>
      <c r="PJ133" s="31"/>
      <c r="PK133" s="31"/>
      <c r="PL133" s="31"/>
      <c r="PM133" s="31"/>
      <c r="PN133" s="31"/>
      <c r="PO133" s="31"/>
      <c r="PP133" s="31"/>
      <c r="PQ133" s="31"/>
      <c r="PR133" s="31"/>
      <c r="PS133" s="31"/>
      <c r="PT133" s="31"/>
      <c r="PU133" s="31"/>
      <c r="PV133" s="31"/>
      <c r="PW133" s="31"/>
      <c r="PX133" s="31"/>
      <c r="PY133" s="31"/>
      <c r="PZ133" s="31"/>
      <c r="QA133" s="31"/>
      <c r="QB133" s="31"/>
      <c r="QC133" s="31"/>
    </row>
    <row r="134" spans="1:445" x14ac:dyDescent="0.3">
      <c r="A134" s="37" t="s">
        <v>94</v>
      </c>
      <c r="B134" s="33" t="s">
        <v>49</v>
      </c>
      <c r="C134" s="33"/>
      <c r="D134" s="33" t="s">
        <v>68</v>
      </c>
      <c r="E134" s="33"/>
      <c r="F134" s="33">
        <v>1100</v>
      </c>
      <c r="G134" s="33"/>
      <c r="H134" s="33"/>
      <c r="I134" s="33">
        <v>165</v>
      </c>
      <c r="J134" s="33">
        <v>165</v>
      </c>
      <c r="K134" s="33">
        <v>165</v>
      </c>
      <c r="L134" s="33">
        <v>165</v>
      </c>
      <c r="M134" s="33">
        <v>165</v>
      </c>
      <c r="N134" s="33">
        <v>165</v>
      </c>
      <c r="O134" s="33"/>
      <c r="P134" s="33">
        <v>110</v>
      </c>
      <c r="Q134" s="33"/>
      <c r="R134" s="33"/>
      <c r="S134" s="33"/>
      <c r="T134" s="34">
        <f t="shared" si="9"/>
        <v>1100</v>
      </c>
      <c r="U134" s="34">
        <f t="shared" si="10"/>
        <v>0</v>
      </c>
      <c r="V134" s="35">
        <f t="shared" si="11"/>
        <v>1</v>
      </c>
      <c r="W134" s="13"/>
      <c r="X134" s="36" t="str">
        <f t="shared" si="12"/>
        <v/>
      </c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  <c r="AZ134" s="31"/>
      <c r="BA134" s="31"/>
      <c r="BB134" s="31"/>
      <c r="BC134" s="31"/>
      <c r="BD134" s="31"/>
      <c r="BE134" s="31"/>
      <c r="BF134" s="31"/>
      <c r="BG134" s="31"/>
      <c r="BH134" s="31"/>
      <c r="BI134" s="31"/>
      <c r="BJ134" s="31"/>
      <c r="BK134" s="31"/>
      <c r="BL134" s="31"/>
      <c r="BM134" s="31"/>
      <c r="BN134" s="31"/>
      <c r="BO134" s="31"/>
      <c r="BP134" s="31"/>
      <c r="BQ134" s="31"/>
      <c r="BR134" s="31"/>
      <c r="BS134" s="31"/>
      <c r="BT134" s="31"/>
      <c r="BU134" s="31"/>
      <c r="BV134" s="31"/>
      <c r="BW134" s="31"/>
      <c r="BX134" s="31"/>
      <c r="BY134" s="31"/>
      <c r="BZ134" s="31"/>
      <c r="CA134" s="31"/>
      <c r="CB134" s="31"/>
      <c r="CC134" s="31"/>
      <c r="CD134" s="31"/>
      <c r="CE134" s="31"/>
      <c r="CF134" s="31"/>
      <c r="CG134" s="31"/>
      <c r="CH134" s="31"/>
      <c r="CI134" s="31"/>
      <c r="CJ134" s="31"/>
      <c r="CK134" s="31"/>
      <c r="CL134" s="31"/>
      <c r="CM134" s="31"/>
      <c r="CN134" s="31"/>
      <c r="CO134" s="31"/>
      <c r="CP134" s="31"/>
      <c r="CQ134" s="31"/>
      <c r="CR134" s="31"/>
      <c r="CS134" s="31"/>
      <c r="CT134" s="31"/>
      <c r="CU134" s="31"/>
      <c r="CV134" s="31"/>
      <c r="CW134" s="31"/>
      <c r="CX134" s="31"/>
      <c r="CY134" s="31"/>
      <c r="CZ134" s="31"/>
      <c r="DA134" s="31"/>
      <c r="DB134" s="31"/>
      <c r="DC134" s="31"/>
      <c r="DD134" s="31"/>
      <c r="DE134" s="31"/>
      <c r="DF134" s="31"/>
      <c r="DG134" s="31"/>
      <c r="DH134" s="31"/>
      <c r="DI134" s="31"/>
      <c r="DJ134" s="31"/>
      <c r="DK134" s="31"/>
      <c r="DL134" s="31"/>
      <c r="DM134" s="31"/>
      <c r="DN134" s="31"/>
      <c r="DO134" s="31"/>
      <c r="DP134" s="31"/>
      <c r="DQ134" s="31"/>
      <c r="DR134" s="31"/>
      <c r="DS134" s="31"/>
      <c r="DT134" s="31"/>
      <c r="DU134" s="31"/>
      <c r="DV134" s="31"/>
      <c r="DW134" s="31"/>
      <c r="DX134" s="31"/>
      <c r="DY134" s="31"/>
      <c r="DZ134" s="31"/>
      <c r="EA134" s="31"/>
      <c r="EB134" s="31"/>
      <c r="EC134" s="31"/>
      <c r="ED134" s="31"/>
      <c r="EE134" s="31"/>
      <c r="EF134" s="31"/>
      <c r="EG134" s="31"/>
      <c r="EH134" s="31"/>
      <c r="EI134" s="31"/>
      <c r="EJ134" s="31"/>
      <c r="EK134" s="31"/>
      <c r="EL134" s="31"/>
      <c r="EM134" s="31"/>
      <c r="EN134" s="31"/>
      <c r="EO134" s="31"/>
      <c r="EP134" s="31"/>
      <c r="EQ134" s="31"/>
      <c r="ER134" s="31"/>
      <c r="ES134" s="31"/>
      <c r="ET134" s="31"/>
      <c r="EU134" s="31"/>
      <c r="EV134" s="31"/>
      <c r="EW134" s="31"/>
      <c r="EX134" s="31"/>
      <c r="EY134" s="31"/>
      <c r="EZ134" s="31"/>
      <c r="FA134" s="31"/>
      <c r="FB134" s="31"/>
      <c r="FC134" s="31"/>
      <c r="FD134" s="31"/>
      <c r="FE134" s="31"/>
      <c r="FF134" s="31"/>
      <c r="FG134" s="31"/>
      <c r="FH134" s="31"/>
      <c r="FI134" s="31"/>
      <c r="FJ134" s="31"/>
      <c r="FK134" s="31"/>
      <c r="FL134" s="31"/>
      <c r="FM134" s="31"/>
      <c r="FN134" s="31"/>
      <c r="FO134" s="31"/>
      <c r="FP134" s="31"/>
      <c r="FQ134" s="31"/>
      <c r="FR134" s="31"/>
      <c r="FS134" s="31"/>
      <c r="FT134" s="31"/>
      <c r="FU134" s="31"/>
      <c r="FV134" s="31"/>
      <c r="FW134" s="31"/>
      <c r="FX134" s="31"/>
      <c r="FY134" s="31"/>
      <c r="FZ134" s="31"/>
      <c r="GA134" s="31"/>
      <c r="GB134" s="31"/>
      <c r="GC134" s="31"/>
      <c r="GD134" s="31"/>
      <c r="GE134" s="31"/>
      <c r="GF134" s="31"/>
      <c r="GG134" s="31"/>
      <c r="GH134" s="31"/>
      <c r="GI134" s="31"/>
      <c r="GJ134" s="31"/>
      <c r="GK134" s="31"/>
      <c r="GL134" s="31"/>
      <c r="GM134" s="31"/>
      <c r="GN134" s="31"/>
      <c r="GO134" s="31"/>
      <c r="GP134" s="31"/>
      <c r="GQ134" s="31"/>
      <c r="GR134" s="31"/>
      <c r="GS134" s="31"/>
      <c r="GT134" s="31"/>
      <c r="GU134" s="31"/>
      <c r="GV134" s="31"/>
      <c r="GW134" s="31"/>
      <c r="GX134" s="31"/>
      <c r="GY134" s="31"/>
      <c r="GZ134" s="31"/>
      <c r="HA134" s="31"/>
      <c r="HB134" s="31"/>
      <c r="HC134" s="31"/>
      <c r="HD134" s="31"/>
      <c r="HE134" s="31"/>
      <c r="HF134" s="31"/>
      <c r="HG134" s="31"/>
      <c r="HH134" s="31"/>
      <c r="HI134" s="31"/>
      <c r="HJ134" s="31"/>
      <c r="HK134" s="31"/>
      <c r="HL134" s="31"/>
      <c r="HM134" s="31"/>
      <c r="HN134" s="31"/>
      <c r="HO134" s="31"/>
      <c r="HP134" s="31"/>
      <c r="HQ134" s="31"/>
      <c r="HR134" s="31"/>
      <c r="HS134" s="31"/>
      <c r="HT134" s="31"/>
      <c r="HU134" s="31"/>
      <c r="HV134" s="31"/>
      <c r="HW134" s="31"/>
      <c r="HX134" s="31"/>
      <c r="HY134" s="31"/>
      <c r="HZ134" s="31"/>
      <c r="IA134" s="31"/>
      <c r="IB134" s="31"/>
      <c r="IC134" s="31"/>
      <c r="ID134" s="31"/>
      <c r="IE134" s="31"/>
      <c r="IF134" s="31"/>
      <c r="IG134" s="31"/>
      <c r="IH134" s="31"/>
      <c r="II134" s="31"/>
      <c r="IJ134" s="31"/>
      <c r="IK134" s="31"/>
      <c r="IL134" s="31"/>
      <c r="IM134" s="31"/>
      <c r="IN134" s="31"/>
      <c r="IO134" s="31"/>
      <c r="IP134" s="31"/>
      <c r="IQ134" s="31"/>
      <c r="IR134" s="31"/>
      <c r="IS134" s="31"/>
      <c r="IT134" s="31"/>
      <c r="IU134" s="31"/>
      <c r="IV134" s="31"/>
      <c r="IW134" s="31"/>
      <c r="IX134" s="31"/>
      <c r="IY134" s="31"/>
      <c r="IZ134" s="31"/>
      <c r="JA134" s="31"/>
      <c r="JB134" s="31"/>
      <c r="JC134" s="31"/>
      <c r="JD134" s="31"/>
      <c r="JE134" s="31"/>
      <c r="JF134" s="31"/>
      <c r="JG134" s="31"/>
      <c r="JH134" s="31"/>
      <c r="JI134" s="31"/>
      <c r="JJ134" s="31"/>
      <c r="JK134" s="31"/>
      <c r="JL134" s="31"/>
      <c r="JM134" s="31"/>
      <c r="JN134" s="31"/>
      <c r="JO134" s="31"/>
      <c r="JP134" s="31"/>
      <c r="JQ134" s="31"/>
      <c r="JR134" s="31"/>
      <c r="JS134" s="31"/>
      <c r="JT134" s="31"/>
      <c r="JU134" s="31"/>
      <c r="JV134" s="31"/>
      <c r="JW134" s="31"/>
      <c r="JX134" s="31"/>
      <c r="JY134" s="31"/>
      <c r="JZ134" s="31"/>
      <c r="KA134" s="31"/>
      <c r="KB134" s="31"/>
      <c r="KC134" s="31"/>
      <c r="KD134" s="31"/>
      <c r="KE134" s="31"/>
      <c r="KF134" s="31"/>
      <c r="KG134" s="31"/>
      <c r="KH134" s="31"/>
      <c r="KI134" s="31"/>
      <c r="KJ134" s="31"/>
      <c r="KK134" s="31"/>
      <c r="KL134" s="31"/>
      <c r="KM134" s="31"/>
      <c r="KN134" s="31"/>
      <c r="KO134" s="31"/>
      <c r="KP134" s="31"/>
      <c r="KQ134" s="31"/>
      <c r="KR134" s="31"/>
      <c r="KS134" s="31"/>
      <c r="KT134" s="31"/>
      <c r="KU134" s="31"/>
      <c r="KV134" s="31"/>
      <c r="KW134" s="31"/>
      <c r="KX134" s="31"/>
      <c r="KY134" s="31"/>
      <c r="KZ134" s="31"/>
      <c r="LA134" s="31"/>
      <c r="LB134" s="31"/>
      <c r="LC134" s="31"/>
      <c r="LD134" s="31"/>
      <c r="LE134" s="31"/>
      <c r="LF134" s="31"/>
      <c r="LG134" s="31"/>
      <c r="LH134" s="31"/>
      <c r="LI134" s="31"/>
      <c r="LJ134" s="31"/>
      <c r="LK134" s="31"/>
      <c r="LL134" s="31"/>
      <c r="LM134" s="31"/>
      <c r="LN134" s="31"/>
      <c r="LO134" s="31"/>
      <c r="LP134" s="31"/>
      <c r="LQ134" s="31"/>
      <c r="LR134" s="31"/>
      <c r="LS134" s="31"/>
      <c r="LT134" s="31"/>
      <c r="LU134" s="31"/>
      <c r="LV134" s="31"/>
      <c r="LW134" s="31"/>
      <c r="LX134" s="31"/>
      <c r="LY134" s="31"/>
      <c r="LZ134" s="31"/>
      <c r="MA134" s="31"/>
      <c r="MB134" s="31"/>
      <c r="MC134" s="31"/>
      <c r="MD134" s="31"/>
      <c r="ME134" s="31"/>
      <c r="MF134" s="31"/>
      <c r="MG134" s="31"/>
      <c r="MH134" s="31"/>
      <c r="MI134" s="31"/>
      <c r="MJ134" s="31"/>
      <c r="MK134" s="31"/>
      <c r="ML134" s="31"/>
      <c r="MM134" s="31"/>
      <c r="MN134" s="31"/>
      <c r="MO134" s="31"/>
      <c r="MP134" s="31"/>
      <c r="MQ134" s="31"/>
      <c r="MR134" s="31"/>
      <c r="MS134" s="31"/>
      <c r="MT134" s="31"/>
      <c r="MU134" s="31"/>
      <c r="MV134" s="31"/>
      <c r="MW134" s="31"/>
      <c r="MX134" s="31"/>
      <c r="MY134" s="31"/>
      <c r="MZ134" s="31"/>
      <c r="NA134" s="31"/>
      <c r="NB134" s="31"/>
      <c r="NC134" s="31"/>
      <c r="ND134" s="31"/>
      <c r="NE134" s="31"/>
      <c r="NF134" s="31"/>
      <c r="NG134" s="31"/>
      <c r="NH134" s="31"/>
      <c r="NI134" s="31"/>
      <c r="NJ134" s="31"/>
      <c r="NK134" s="31"/>
      <c r="NL134" s="31"/>
      <c r="NM134" s="31"/>
      <c r="NN134" s="31"/>
      <c r="NO134" s="31"/>
      <c r="NP134" s="31"/>
      <c r="NQ134" s="31"/>
      <c r="NR134" s="31"/>
      <c r="NS134" s="31"/>
      <c r="NT134" s="31"/>
      <c r="NU134" s="31"/>
      <c r="NV134" s="31"/>
      <c r="NW134" s="31"/>
      <c r="NX134" s="31"/>
      <c r="NY134" s="31"/>
      <c r="NZ134" s="31"/>
      <c r="OA134" s="31"/>
      <c r="OB134" s="31"/>
      <c r="OC134" s="31"/>
      <c r="OD134" s="31"/>
      <c r="OE134" s="31"/>
      <c r="OF134" s="31"/>
      <c r="OG134" s="31"/>
      <c r="OH134" s="31"/>
      <c r="OI134" s="31"/>
      <c r="OJ134" s="31"/>
      <c r="OK134" s="31"/>
      <c r="OL134" s="31"/>
      <c r="OM134" s="31"/>
      <c r="ON134" s="31"/>
      <c r="OO134" s="31"/>
      <c r="OP134" s="31"/>
      <c r="OQ134" s="31"/>
      <c r="OR134" s="31"/>
      <c r="OS134" s="31"/>
      <c r="OT134" s="31"/>
      <c r="OU134" s="31"/>
      <c r="OV134" s="31"/>
      <c r="OW134" s="31"/>
      <c r="OX134" s="31"/>
      <c r="OY134" s="31"/>
      <c r="OZ134" s="31"/>
      <c r="PA134" s="31"/>
      <c r="PB134" s="31"/>
      <c r="PC134" s="31"/>
      <c r="PD134" s="31"/>
      <c r="PE134" s="31"/>
      <c r="PF134" s="31"/>
      <c r="PG134" s="31"/>
      <c r="PH134" s="31"/>
      <c r="PI134" s="31"/>
      <c r="PJ134" s="31"/>
      <c r="PK134" s="31"/>
      <c r="PL134" s="31"/>
      <c r="PM134" s="31"/>
      <c r="PN134" s="31"/>
      <c r="PO134" s="31"/>
      <c r="PP134" s="31"/>
      <c r="PQ134" s="31"/>
      <c r="PR134" s="31"/>
      <c r="PS134" s="31"/>
      <c r="PT134" s="31"/>
      <c r="PU134" s="31"/>
      <c r="PV134" s="31"/>
      <c r="PW134" s="31"/>
      <c r="PX134" s="31"/>
      <c r="PY134" s="31"/>
      <c r="PZ134" s="31"/>
      <c r="QA134" s="31"/>
      <c r="QB134" s="31"/>
      <c r="QC134" s="31"/>
    </row>
    <row r="135" spans="1:445" x14ac:dyDescent="0.3">
      <c r="A135" s="37" t="s">
        <v>114</v>
      </c>
      <c r="B135" s="33">
        <v>85</v>
      </c>
      <c r="C135" s="33"/>
      <c r="D135" s="33" t="s">
        <v>41</v>
      </c>
      <c r="E135" s="33">
        <v>96</v>
      </c>
      <c r="F135" s="33">
        <v>695</v>
      </c>
      <c r="G135" s="33">
        <v>55</v>
      </c>
      <c r="H135" s="33"/>
      <c r="I135" s="33">
        <v>92</v>
      </c>
      <c r="J135" s="33">
        <v>90</v>
      </c>
      <c r="K135" s="33">
        <v>90</v>
      </c>
      <c r="L135" s="33">
        <v>90</v>
      </c>
      <c r="M135" s="33">
        <v>90</v>
      </c>
      <c r="N135" s="33">
        <v>95</v>
      </c>
      <c r="O135" s="33">
        <v>95</v>
      </c>
      <c r="P135" s="33">
        <v>94</v>
      </c>
      <c r="Q135" s="33"/>
      <c r="R135" s="33"/>
      <c r="S135" s="33"/>
      <c r="T135" s="34">
        <f t="shared" si="9"/>
        <v>791</v>
      </c>
      <c r="U135" s="34">
        <f t="shared" si="10"/>
        <v>0</v>
      </c>
      <c r="V135" s="35">
        <f t="shared" si="11"/>
        <v>1</v>
      </c>
      <c r="W135" s="13"/>
      <c r="X135" s="36" t="str">
        <f t="shared" si="12"/>
        <v/>
      </c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  <c r="AZ135" s="31"/>
      <c r="BA135" s="31"/>
      <c r="BB135" s="31"/>
      <c r="BC135" s="31"/>
      <c r="BD135" s="31"/>
      <c r="BE135" s="31"/>
      <c r="BF135" s="31"/>
      <c r="BG135" s="31"/>
      <c r="BH135" s="31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  <c r="BS135" s="31"/>
      <c r="BT135" s="31"/>
      <c r="BU135" s="31"/>
      <c r="BV135" s="31"/>
      <c r="BW135" s="31"/>
      <c r="BX135" s="31"/>
      <c r="BY135" s="31"/>
      <c r="BZ135" s="31"/>
      <c r="CA135" s="31"/>
      <c r="CB135" s="31"/>
      <c r="CC135" s="31"/>
      <c r="CD135" s="31"/>
      <c r="CE135" s="31"/>
      <c r="CF135" s="31"/>
      <c r="CG135" s="31"/>
      <c r="CH135" s="31"/>
      <c r="CI135" s="31"/>
      <c r="CJ135" s="31"/>
      <c r="CK135" s="31"/>
      <c r="CL135" s="31"/>
      <c r="CM135" s="31"/>
      <c r="CN135" s="31"/>
      <c r="CO135" s="31"/>
      <c r="CP135" s="31"/>
      <c r="CQ135" s="31"/>
      <c r="CR135" s="31"/>
      <c r="CS135" s="31"/>
      <c r="CT135" s="31"/>
      <c r="CU135" s="31"/>
      <c r="CV135" s="31"/>
      <c r="CW135" s="31"/>
      <c r="CX135" s="31"/>
      <c r="CY135" s="31"/>
      <c r="CZ135" s="31"/>
      <c r="DA135" s="31"/>
      <c r="DB135" s="31"/>
      <c r="DC135" s="31"/>
      <c r="DD135" s="31"/>
      <c r="DE135" s="31"/>
      <c r="DF135" s="31"/>
      <c r="DG135" s="31"/>
      <c r="DH135" s="31"/>
      <c r="DI135" s="31"/>
      <c r="DJ135" s="31"/>
      <c r="DK135" s="31"/>
      <c r="DL135" s="31"/>
      <c r="DM135" s="31"/>
      <c r="DN135" s="31"/>
      <c r="DO135" s="31"/>
      <c r="DP135" s="31"/>
      <c r="DQ135" s="31"/>
      <c r="DR135" s="31"/>
      <c r="DS135" s="31"/>
      <c r="DT135" s="31"/>
      <c r="DU135" s="31"/>
      <c r="DV135" s="31"/>
      <c r="DW135" s="31"/>
      <c r="DX135" s="31"/>
      <c r="DY135" s="31"/>
      <c r="DZ135" s="31"/>
      <c r="EA135" s="31"/>
      <c r="EB135" s="31"/>
      <c r="EC135" s="31"/>
      <c r="ED135" s="31"/>
      <c r="EE135" s="31"/>
      <c r="EF135" s="31"/>
      <c r="EG135" s="31"/>
      <c r="EH135" s="31"/>
      <c r="EI135" s="31"/>
      <c r="EJ135" s="31"/>
      <c r="EK135" s="31"/>
      <c r="EL135" s="31"/>
      <c r="EM135" s="31"/>
      <c r="EN135" s="31"/>
      <c r="EO135" s="31"/>
      <c r="EP135" s="31"/>
      <c r="EQ135" s="31"/>
      <c r="ER135" s="31"/>
      <c r="ES135" s="31"/>
      <c r="ET135" s="31"/>
      <c r="EU135" s="31"/>
      <c r="EV135" s="31"/>
      <c r="EW135" s="31"/>
      <c r="EX135" s="31"/>
      <c r="EY135" s="31"/>
      <c r="EZ135" s="31"/>
      <c r="FA135" s="31"/>
      <c r="FB135" s="31"/>
      <c r="FC135" s="31"/>
      <c r="FD135" s="31"/>
      <c r="FE135" s="31"/>
      <c r="FF135" s="31"/>
      <c r="FG135" s="31"/>
      <c r="FH135" s="31"/>
      <c r="FI135" s="31"/>
      <c r="FJ135" s="31"/>
      <c r="FK135" s="31"/>
      <c r="FL135" s="31"/>
      <c r="FM135" s="31"/>
      <c r="FN135" s="31"/>
      <c r="FO135" s="31"/>
      <c r="FP135" s="31"/>
      <c r="FQ135" s="31"/>
      <c r="FR135" s="31"/>
      <c r="FS135" s="31"/>
      <c r="FT135" s="31"/>
      <c r="FU135" s="31"/>
      <c r="FV135" s="31"/>
      <c r="FW135" s="31"/>
      <c r="FX135" s="31"/>
      <c r="FY135" s="31"/>
      <c r="FZ135" s="31"/>
      <c r="GA135" s="31"/>
      <c r="GB135" s="31"/>
      <c r="GC135" s="31"/>
      <c r="GD135" s="31"/>
      <c r="GE135" s="31"/>
      <c r="GF135" s="31"/>
      <c r="GG135" s="31"/>
      <c r="GH135" s="31"/>
      <c r="GI135" s="31"/>
      <c r="GJ135" s="31"/>
      <c r="GK135" s="31"/>
      <c r="GL135" s="31"/>
      <c r="GM135" s="31"/>
      <c r="GN135" s="31"/>
      <c r="GO135" s="31"/>
      <c r="GP135" s="31"/>
      <c r="GQ135" s="31"/>
      <c r="GR135" s="31"/>
      <c r="GS135" s="31"/>
      <c r="GT135" s="31"/>
      <c r="GU135" s="31"/>
      <c r="GV135" s="31"/>
      <c r="GW135" s="31"/>
      <c r="GX135" s="31"/>
      <c r="GY135" s="31"/>
      <c r="GZ135" s="31"/>
      <c r="HA135" s="31"/>
      <c r="HB135" s="31"/>
      <c r="HC135" s="31"/>
      <c r="HD135" s="31"/>
      <c r="HE135" s="31"/>
      <c r="HF135" s="31"/>
      <c r="HG135" s="31"/>
      <c r="HH135" s="31"/>
      <c r="HI135" s="31"/>
      <c r="HJ135" s="31"/>
      <c r="HK135" s="31"/>
      <c r="HL135" s="31"/>
      <c r="HM135" s="31"/>
      <c r="HN135" s="31"/>
      <c r="HO135" s="31"/>
      <c r="HP135" s="31"/>
      <c r="HQ135" s="31"/>
      <c r="HR135" s="31"/>
      <c r="HS135" s="31"/>
      <c r="HT135" s="31"/>
      <c r="HU135" s="31"/>
      <c r="HV135" s="31"/>
      <c r="HW135" s="31"/>
      <c r="HX135" s="31"/>
      <c r="HY135" s="31"/>
      <c r="HZ135" s="31"/>
      <c r="IA135" s="31"/>
      <c r="IB135" s="31"/>
      <c r="IC135" s="31"/>
      <c r="ID135" s="31"/>
      <c r="IE135" s="31"/>
      <c r="IF135" s="31"/>
      <c r="IG135" s="31"/>
      <c r="IH135" s="31"/>
      <c r="II135" s="31"/>
      <c r="IJ135" s="31"/>
      <c r="IK135" s="31"/>
      <c r="IL135" s="31"/>
      <c r="IM135" s="31"/>
      <c r="IN135" s="31"/>
      <c r="IO135" s="31"/>
      <c r="IP135" s="31"/>
      <c r="IQ135" s="31"/>
      <c r="IR135" s="31"/>
      <c r="IS135" s="31"/>
      <c r="IT135" s="31"/>
      <c r="IU135" s="31"/>
      <c r="IV135" s="31"/>
      <c r="IW135" s="31"/>
      <c r="IX135" s="31"/>
      <c r="IY135" s="31"/>
      <c r="IZ135" s="31"/>
      <c r="JA135" s="31"/>
      <c r="JB135" s="31"/>
      <c r="JC135" s="31"/>
      <c r="JD135" s="31"/>
      <c r="JE135" s="31"/>
      <c r="JF135" s="31"/>
      <c r="JG135" s="31"/>
      <c r="JH135" s="31"/>
      <c r="JI135" s="31"/>
      <c r="JJ135" s="31"/>
      <c r="JK135" s="31"/>
      <c r="JL135" s="31"/>
      <c r="JM135" s="31"/>
      <c r="JN135" s="31"/>
      <c r="JO135" s="31"/>
      <c r="JP135" s="31"/>
      <c r="JQ135" s="31"/>
      <c r="JR135" s="31"/>
      <c r="JS135" s="31"/>
      <c r="JT135" s="31"/>
      <c r="JU135" s="31"/>
      <c r="JV135" s="31"/>
      <c r="JW135" s="31"/>
      <c r="JX135" s="31"/>
      <c r="JY135" s="31"/>
      <c r="JZ135" s="31"/>
      <c r="KA135" s="31"/>
      <c r="KB135" s="31"/>
      <c r="KC135" s="31"/>
      <c r="KD135" s="31"/>
      <c r="KE135" s="31"/>
      <c r="KF135" s="31"/>
      <c r="KG135" s="31"/>
      <c r="KH135" s="31"/>
      <c r="KI135" s="31"/>
      <c r="KJ135" s="31"/>
      <c r="KK135" s="31"/>
      <c r="KL135" s="31"/>
      <c r="KM135" s="31"/>
      <c r="KN135" s="31"/>
      <c r="KO135" s="31"/>
      <c r="KP135" s="31"/>
      <c r="KQ135" s="31"/>
      <c r="KR135" s="31"/>
      <c r="KS135" s="31"/>
      <c r="KT135" s="31"/>
      <c r="KU135" s="31"/>
      <c r="KV135" s="31"/>
      <c r="KW135" s="31"/>
      <c r="KX135" s="31"/>
      <c r="KY135" s="31"/>
      <c r="KZ135" s="31"/>
      <c r="LA135" s="31"/>
      <c r="LB135" s="31"/>
      <c r="LC135" s="31"/>
      <c r="LD135" s="31"/>
      <c r="LE135" s="31"/>
      <c r="LF135" s="31"/>
      <c r="LG135" s="31"/>
      <c r="LH135" s="31"/>
      <c r="LI135" s="31"/>
      <c r="LJ135" s="31"/>
      <c r="LK135" s="31"/>
      <c r="LL135" s="31"/>
      <c r="LM135" s="31"/>
      <c r="LN135" s="31"/>
      <c r="LO135" s="31"/>
      <c r="LP135" s="31"/>
      <c r="LQ135" s="31"/>
      <c r="LR135" s="31"/>
      <c r="LS135" s="31"/>
      <c r="LT135" s="31"/>
      <c r="LU135" s="31"/>
      <c r="LV135" s="31"/>
      <c r="LW135" s="31"/>
      <c r="LX135" s="31"/>
      <c r="LY135" s="31"/>
      <c r="LZ135" s="31"/>
      <c r="MA135" s="31"/>
      <c r="MB135" s="31"/>
      <c r="MC135" s="31"/>
      <c r="MD135" s="31"/>
      <c r="ME135" s="31"/>
      <c r="MF135" s="31"/>
      <c r="MG135" s="31"/>
      <c r="MH135" s="31"/>
      <c r="MI135" s="31"/>
      <c r="MJ135" s="31"/>
      <c r="MK135" s="31"/>
      <c r="ML135" s="31"/>
      <c r="MM135" s="31"/>
      <c r="MN135" s="31"/>
      <c r="MO135" s="31"/>
      <c r="MP135" s="31"/>
      <c r="MQ135" s="31"/>
      <c r="MR135" s="31"/>
      <c r="MS135" s="31"/>
      <c r="MT135" s="31"/>
      <c r="MU135" s="31"/>
      <c r="MV135" s="31"/>
      <c r="MW135" s="31"/>
      <c r="MX135" s="31"/>
      <c r="MY135" s="31"/>
      <c r="MZ135" s="31"/>
      <c r="NA135" s="31"/>
      <c r="NB135" s="31"/>
      <c r="NC135" s="31"/>
      <c r="ND135" s="31"/>
      <c r="NE135" s="31"/>
      <c r="NF135" s="31"/>
      <c r="NG135" s="31"/>
      <c r="NH135" s="31"/>
      <c r="NI135" s="31"/>
      <c r="NJ135" s="31"/>
      <c r="NK135" s="31"/>
      <c r="NL135" s="31"/>
      <c r="NM135" s="31"/>
      <c r="NN135" s="31"/>
      <c r="NO135" s="31"/>
      <c r="NP135" s="31"/>
      <c r="NQ135" s="31"/>
      <c r="NR135" s="31"/>
      <c r="NS135" s="31"/>
      <c r="NT135" s="31"/>
      <c r="NU135" s="31"/>
      <c r="NV135" s="31"/>
      <c r="NW135" s="31"/>
      <c r="NX135" s="31"/>
      <c r="NY135" s="31"/>
      <c r="NZ135" s="31"/>
      <c r="OA135" s="31"/>
      <c r="OB135" s="31"/>
      <c r="OC135" s="31"/>
      <c r="OD135" s="31"/>
      <c r="OE135" s="31"/>
      <c r="OF135" s="31"/>
      <c r="OG135" s="31"/>
      <c r="OH135" s="31"/>
      <c r="OI135" s="31"/>
      <c r="OJ135" s="31"/>
      <c r="OK135" s="31"/>
      <c r="OL135" s="31"/>
      <c r="OM135" s="31"/>
      <c r="ON135" s="31"/>
      <c r="OO135" s="31"/>
      <c r="OP135" s="31"/>
      <c r="OQ135" s="31"/>
      <c r="OR135" s="31"/>
      <c r="OS135" s="31"/>
      <c r="OT135" s="31"/>
      <c r="OU135" s="31"/>
      <c r="OV135" s="31"/>
      <c r="OW135" s="31"/>
      <c r="OX135" s="31"/>
      <c r="OY135" s="31"/>
      <c r="OZ135" s="31"/>
      <c r="PA135" s="31"/>
      <c r="PB135" s="31"/>
      <c r="PC135" s="31"/>
      <c r="PD135" s="31"/>
      <c r="PE135" s="31"/>
      <c r="PF135" s="31"/>
      <c r="PG135" s="31"/>
      <c r="PH135" s="31"/>
      <c r="PI135" s="31"/>
      <c r="PJ135" s="31"/>
      <c r="PK135" s="31"/>
      <c r="PL135" s="31"/>
      <c r="PM135" s="31"/>
      <c r="PN135" s="31"/>
      <c r="PO135" s="31"/>
      <c r="PP135" s="31"/>
      <c r="PQ135" s="31"/>
      <c r="PR135" s="31"/>
      <c r="PS135" s="31"/>
      <c r="PT135" s="31"/>
      <c r="PU135" s="31"/>
      <c r="PV135" s="31"/>
      <c r="PW135" s="31"/>
      <c r="PX135" s="31"/>
      <c r="PY135" s="31"/>
      <c r="PZ135" s="31"/>
      <c r="QA135" s="31"/>
      <c r="QB135" s="31"/>
      <c r="QC135" s="31"/>
    </row>
    <row r="136" spans="1:445" x14ac:dyDescent="0.3">
      <c r="A136" s="37" t="s">
        <v>95</v>
      </c>
      <c r="B136" s="33" t="s">
        <v>49</v>
      </c>
      <c r="C136" s="33"/>
      <c r="D136" s="33" t="s">
        <v>42</v>
      </c>
      <c r="E136" s="33"/>
      <c r="F136" s="33">
        <v>1215</v>
      </c>
      <c r="G136" s="33"/>
      <c r="H136" s="33"/>
      <c r="I136" s="33"/>
      <c r="J136" s="33"/>
      <c r="K136" s="33">
        <v>130</v>
      </c>
      <c r="L136" s="33">
        <v>130</v>
      </c>
      <c r="M136" s="33"/>
      <c r="N136" s="33">
        <v>130</v>
      </c>
      <c r="O136" s="33"/>
      <c r="P136" s="33"/>
      <c r="Q136" s="33"/>
      <c r="R136" s="33"/>
      <c r="S136" s="33"/>
      <c r="T136" s="34">
        <f t="shared" si="9"/>
        <v>390</v>
      </c>
      <c r="U136" s="34">
        <f t="shared" si="10"/>
        <v>825</v>
      </c>
      <c r="V136" s="35">
        <f t="shared" si="11"/>
        <v>0.32098765432098764</v>
      </c>
      <c r="W136" s="13"/>
      <c r="X136" s="36" t="str">
        <f t="shared" si="12"/>
        <v/>
      </c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  <c r="AZ136" s="31"/>
      <c r="BA136" s="31"/>
      <c r="BB136" s="31"/>
      <c r="BC136" s="31"/>
      <c r="BD136" s="31"/>
      <c r="BE136" s="31"/>
      <c r="BF136" s="31"/>
      <c r="BG136" s="31"/>
      <c r="BH136" s="31"/>
      <c r="BI136" s="31"/>
      <c r="BJ136" s="31"/>
      <c r="BK136" s="31"/>
      <c r="BL136" s="31"/>
      <c r="BM136" s="31"/>
      <c r="BN136" s="31"/>
      <c r="BO136" s="31"/>
      <c r="BP136" s="31"/>
      <c r="BQ136" s="31"/>
      <c r="BR136" s="31"/>
      <c r="BS136" s="31"/>
      <c r="BT136" s="31"/>
      <c r="BU136" s="31"/>
      <c r="BV136" s="31"/>
      <c r="BW136" s="31"/>
      <c r="BX136" s="31"/>
      <c r="BY136" s="31"/>
      <c r="BZ136" s="31"/>
      <c r="CA136" s="31"/>
      <c r="CB136" s="31"/>
      <c r="CC136" s="31"/>
      <c r="CD136" s="31"/>
      <c r="CE136" s="31"/>
      <c r="CF136" s="31"/>
      <c r="CG136" s="31"/>
      <c r="CH136" s="31"/>
      <c r="CI136" s="31"/>
      <c r="CJ136" s="31"/>
      <c r="CK136" s="31"/>
      <c r="CL136" s="31"/>
      <c r="CM136" s="31"/>
      <c r="CN136" s="31"/>
      <c r="CO136" s="31"/>
      <c r="CP136" s="31"/>
      <c r="CQ136" s="31"/>
      <c r="CR136" s="31"/>
      <c r="CS136" s="31"/>
      <c r="CT136" s="31"/>
      <c r="CU136" s="31"/>
      <c r="CV136" s="31"/>
      <c r="CW136" s="31"/>
      <c r="CX136" s="31"/>
      <c r="CY136" s="31"/>
      <c r="CZ136" s="31"/>
      <c r="DA136" s="31"/>
      <c r="DB136" s="31"/>
      <c r="DC136" s="31"/>
      <c r="DD136" s="31"/>
      <c r="DE136" s="31"/>
      <c r="DF136" s="31"/>
      <c r="DG136" s="31"/>
      <c r="DH136" s="31"/>
      <c r="DI136" s="31"/>
      <c r="DJ136" s="31"/>
      <c r="DK136" s="31"/>
      <c r="DL136" s="31"/>
      <c r="DM136" s="31"/>
      <c r="DN136" s="31"/>
      <c r="DO136" s="31"/>
      <c r="DP136" s="31"/>
      <c r="DQ136" s="31"/>
      <c r="DR136" s="31"/>
      <c r="DS136" s="31"/>
      <c r="DT136" s="31"/>
      <c r="DU136" s="31"/>
      <c r="DV136" s="31"/>
      <c r="DW136" s="31"/>
      <c r="DX136" s="31"/>
      <c r="DY136" s="31"/>
      <c r="DZ136" s="31"/>
      <c r="EA136" s="31"/>
      <c r="EB136" s="31"/>
      <c r="EC136" s="31"/>
      <c r="ED136" s="31"/>
      <c r="EE136" s="31"/>
      <c r="EF136" s="31"/>
      <c r="EG136" s="31"/>
      <c r="EH136" s="31"/>
      <c r="EI136" s="31"/>
      <c r="EJ136" s="31"/>
      <c r="EK136" s="31"/>
      <c r="EL136" s="31"/>
      <c r="EM136" s="31"/>
      <c r="EN136" s="31"/>
      <c r="EO136" s="31"/>
      <c r="EP136" s="31"/>
      <c r="EQ136" s="31"/>
      <c r="ER136" s="31"/>
      <c r="ES136" s="31"/>
      <c r="ET136" s="31"/>
      <c r="EU136" s="31"/>
      <c r="EV136" s="31"/>
      <c r="EW136" s="31"/>
      <c r="EX136" s="31"/>
      <c r="EY136" s="31"/>
      <c r="EZ136" s="31"/>
      <c r="FA136" s="31"/>
      <c r="FB136" s="31"/>
      <c r="FC136" s="31"/>
      <c r="FD136" s="31"/>
      <c r="FE136" s="31"/>
      <c r="FF136" s="31"/>
      <c r="FG136" s="31"/>
      <c r="FH136" s="31"/>
      <c r="FI136" s="31"/>
      <c r="FJ136" s="31"/>
      <c r="FK136" s="31"/>
      <c r="FL136" s="31"/>
      <c r="FM136" s="31"/>
      <c r="FN136" s="31"/>
      <c r="FO136" s="31"/>
      <c r="FP136" s="31"/>
      <c r="FQ136" s="31"/>
      <c r="FR136" s="31"/>
      <c r="FS136" s="31"/>
      <c r="FT136" s="31"/>
      <c r="FU136" s="31"/>
      <c r="FV136" s="31"/>
      <c r="FW136" s="31"/>
      <c r="FX136" s="31"/>
      <c r="FY136" s="31"/>
      <c r="FZ136" s="31"/>
      <c r="GA136" s="31"/>
      <c r="GB136" s="31"/>
      <c r="GC136" s="31"/>
      <c r="GD136" s="31"/>
      <c r="GE136" s="31"/>
      <c r="GF136" s="31"/>
      <c r="GG136" s="31"/>
      <c r="GH136" s="31"/>
      <c r="GI136" s="31"/>
      <c r="GJ136" s="31"/>
      <c r="GK136" s="31"/>
      <c r="GL136" s="31"/>
      <c r="GM136" s="31"/>
      <c r="GN136" s="31"/>
      <c r="GO136" s="31"/>
      <c r="GP136" s="31"/>
      <c r="GQ136" s="31"/>
      <c r="GR136" s="31"/>
      <c r="GS136" s="31"/>
      <c r="GT136" s="31"/>
      <c r="GU136" s="31"/>
      <c r="GV136" s="31"/>
      <c r="GW136" s="31"/>
      <c r="GX136" s="31"/>
      <c r="GY136" s="31"/>
      <c r="GZ136" s="31"/>
      <c r="HA136" s="31"/>
      <c r="HB136" s="31"/>
      <c r="HC136" s="31"/>
      <c r="HD136" s="31"/>
      <c r="HE136" s="31"/>
      <c r="HF136" s="31"/>
      <c r="HG136" s="31"/>
      <c r="HH136" s="31"/>
      <c r="HI136" s="31"/>
      <c r="HJ136" s="31"/>
      <c r="HK136" s="31"/>
      <c r="HL136" s="31"/>
      <c r="HM136" s="31"/>
      <c r="HN136" s="31"/>
      <c r="HO136" s="31"/>
      <c r="HP136" s="31"/>
      <c r="HQ136" s="31"/>
      <c r="HR136" s="31"/>
      <c r="HS136" s="31"/>
      <c r="HT136" s="31"/>
      <c r="HU136" s="31"/>
      <c r="HV136" s="31"/>
      <c r="HW136" s="31"/>
      <c r="HX136" s="31"/>
      <c r="HY136" s="31"/>
      <c r="HZ136" s="31"/>
      <c r="IA136" s="31"/>
      <c r="IB136" s="31"/>
      <c r="IC136" s="31"/>
      <c r="ID136" s="31"/>
      <c r="IE136" s="31"/>
      <c r="IF136" s="31"/>
      <c r="IG136" s="31"/>
      <c r="IH136" s="31"/>
      <c r="II136" s="31"/>
      <c r="IJ136" s="31"/>
      <c r="IK136" s="31"/>
      <c r="IL136" s="31"/>
      <c r="IM136" s="31"/>
      <c r="IN136" s="31"/>
      <c r="IO136" s="31"/>
      <c r="IP136" s="31"/>
      <c r="IQ136" s="31"/>
      <c r="IR136" s="31"/>
      <c r="IS136" s="31"/>
      <c r="IT136" s="31"/>
      <c r="IU136" s="31"/>
      <c r="IV136" s="31"/>
      <c r="IW136" s="31"/>
      <c r="IX136" s="31"/>
      <c r="IY136" s="31"/>
      <c r="IZ136" s="31"/>
      <c r="JA136" s="31"/>
      <c r="JB136" s="31"/>
      <c r="JC136" s="31"/>
      <c r="JD136" s="31"/>
      <c r="JE136" s="31"/>
      <c r="JF136" s="31"/>
      <c r="JG136" s="31"/>
      <c r="JH136" s="31"/>
      <c r="JI136" s="31"/>
      <c r="JJ136" s="31"/>
      <c r="JK136" s="31"/>
      <c r="JL136" s="31"/>
      <c r="JM136" s="31"/>
      <c r="JN136" s="31"/>
      <c r="JO136" s="31"/>
      <c r="JP136" s="31"/>
      <c r="JQ136" s="31"/>
      <c r="JR136" s="31"/>
      <c r="JS136" s="31"/>
      <c r="JT136" s="31"/>
      <c r="JU136" s="31"/>
      <c r="JV136" s="31"/>
      <c r="JW136" s="31"/>
      <c r="JX136" s="31"/>
      <c r="JY136" s="31"/>
      <c r="JZ136" s="31"/>
      <c r="KA136" s="31"/>
      <c r="KB136" s="31"/>
      <c r="KC136" s="31"/>
      <c r="KD136" s="31"/>
      <c r="KE136" s="31"/>
      <c r="KF136" s="31"/>
      <c r="KG136" s="31"/>
      <c r="KH136" s="31"/>
      <c r="KI136" s="31"/>
      <c r="KJ136" s="31"/>
      <c r="KK136" s="31"/>
      <c r="KL136" s="31"/>
      <c r="KM136" s="31"/>
      <c r="KN136" s="31"/>
      <c r="KO136" s="31"/>
      <c r="KP136" s="31"/>
      <c r="KQ136" s="31"/>
      <c r="KR136" s="31"/>
      <c r="KS136" s="31"/>
      <c r="KT136" s="31"/>
      <c r="KU136" s="31"/>
      <c r="KV136" s="31"/>
      <c r="KW136" s="31"/>
      <c r="KX136" s="31"/>
      <c r="KY136" s="31"/>
      <c r="KZ136" s="31"/>
      <c r="LA136" s="31"/>
      <c r="LB136" s="31"/>
      <c r="LC136" s="31"/>
      <c r="LD136" s="31"/>
      <c r="LE136" s="31"/>
      <c r="LF136" s="31"/>
      <c r="LG136" s="31"/>
      <c r="LH136" s="31"/>
      <c r="LI136" s="31"/>
      <c r="LJ136" s="31"/>
      <c r="LK136" s="31"/>
      <c r="LL136" s="31"/>
      <c r="LM136" s="31"/>
      <c r="LN136" s="31"/>
      <c r="LO136" s="31"/>
      <c r="LP136" s="31"/>
      <c r="LQ136" s="31"/>
      <c r="LR136" s="31"/>
      <c r="LS136" s="31"/>
      <c r="LT136" s="31"/>
      <c r="LU136" s="31"/>
      <c r="LV136" s="31"/>
      <c r="LW136" s="31"/>
      <c r="LX136" s="31"/>
      <c r="LY136" s="31"/>
      <c r="LZ136" s="31"/>
      <c r="MA136" s="31"/>
      <c r="MB136" s="31"/>
      <c r="MC136" s="31"/>
      <c r="MD136" s="31"/>
      <c r="ME136" s="31"/>
      <c r="MF136" s="31"/>
      <c r="MG136" s="31"/>
      <c r="MH136" s="31"/>
      <c r="MI136" s="31"/>
      <c r="MJ136" s="31"/>
      <c r="MK136" s="31"/>
      <c r="ML136" s="31"/>
      <c r="MM136" s="31"/>
      <c r="MN136" s="31"/>
      <c r="MO136" s="31"/>
      <c r="MP136" s="31"/>
      <c r="MQ136" s="31"/>
      <c r="MR136" s="31"/>
      <c r="MS136" s="31"/>
      <c r="MT136" s="31"/>
      <c r="MU136" s="31"/>
      <c r="MV136" s="31"/>
      <c r="MW136" s="31"/>
      <c r="MX136" s="31"/>
      <c r="MY136" s="31"/>
      <c r="MZ136" s="31"/>
      <c r="NA136" s="31"/>
      <c r="NB136" s="31"/>
      <c r="NC136" s="31"/>
      <c r="ND136" s="31"/>
      <c r="NE136" s="31"/>
      <c r="NF136" s="31"/>
      <c r="NG136" s="31"/>
      <c r="NH136" s="31"/>
      <c r="NI136" s="31"/>
      <c r="NJ136" s="31"/>
      <c r="NK136" s="31"/>
      <c r="NL136" s="31"/>
      <c r="NM136" s="31"/>
      <c r="NN136" s="31"/>
      <c r="NO136" s="31"/>
      <c r="NP136" s="31"/>
      <c r="NQ136" s="31"/>
      <c r="NR136" s="31"/>
      <c r="NS136" s="31"/>
      <c r="NT136" s="31"/>
      <c r="NU136" s="31"/>
      <c r="NV136" s="31"/>
      <c r="NW136" s="31"/>
      <c r="NX136" s="31"/>
      <c r="NY136" s="31"/>
      <c r="NZ136" s="31"/>
      <c r="OA136" s="31"/>
      <c r="OB136" s="31"/>
      <c r="OC136" s="31"/>
      <c r="OD136" s="31"/>
      <c r="OE136" s="31"/>
      <c r="OF136" s="31"/>
      <c r="OG136" s="31"/>
      <c r="OH136" s="31"/>
      <c r="OI136" s="31"/>
      <c r="OJ136" s="31"/>
      <c r="OK136" s="31"/>
      <c r="OL136" s="31"/>
      <c r="OM136" s="31"/>
      <c r="ON136" s="31"/>
      <c r="OO136" s="31"/>
      <c r="OP136" s="31"/>
      <c r="OQ136" s="31"/>
      <c r="OR136" s="31"/>
      <c r="OS136" s="31"/>
      <c r="OT136" s="31"/>
      <c r="OU136" s="31"/>
      <c r="OV136" s="31"/>
      <c r="OW136" s="31"/>
      <c r="OX136" s="31"/>
      <c r="OY136" s="31"/>
      <c r="OZ136" s="31"/>
      <c r="PA136" s="31"/>
      <c r="PB136" s="31"/>
      <c r="PC136" s="31"/>
      <c r="PD136" s="31"/>
      <c r="PE136" s="31"/>
      <c r="PF136" s="31"/>
      <c r="PG136" s="31"/>
      <c r="PH136" s="31"/>
      <c r="PI136" s="31"/>
      <c r="PJ136" s="31"/>
      <c r="PK136" s="31"/>
      <c r="PL136" s="31"/>
      <c r="PM136" s="31"/>
      <c r="PN136" s="31"/>
      <c r="PO136" s="31"/>
      <c r="PP136" s="31"/>
      <c r="PQ136" s="31"/>
      <c r="PR136" s="31"/>
      <c r="PS136" s="31"/>
      <c r="PT136" s="31"/>
      <c r="PU136" s="31"/>
      <c r="PV136" s="31"/>
      <c r="PW136" s="31"/>
      <c r="PX136" s="31"/>
      <c r="PY136" s="31"/>
      <c r="PZ136" s="31"/>
      <c r="QA136" s="31"/>
      <c r="QB136" s="31"/>
      <c r="QC136" s="31"/>
    </row>
    <row r="137" spans="1:445" x14ac:dyDescent="0.3">
      <c r="A137" s="37" t="s">
        <v>115</v>
      </c>
      <c r="B137" s="33" t="s">
        <v>49</v>
      </c>
      <c r="C137" s="33">
        <v>85</v>
      </c>
      <c r="D137" s="33" t="s">
        <v>46</v>
      </c>
      <c r="E137" s="33">
        <v>120</v>
      </c>
      <c r="F137" s="33">
        <v>615</v>
      </c>
      <c r="G137" s="33"/>
      <c r="H137" s="33"/>
      <c r="I137" s="33">
        <v>85</v>
      </c>
      <c r="J137" s="33">
        <v>85</v>
      </c>
      <c r="K137" s="33">
        <v>85</v>
      </c>
      <c r="L137" s="33">
        <v>85</v>
      </c>
      <c r="M137" s="33">
        <v>85</v>
      </c>
      <c r="N137" s="33">
        <v>85</v>
      </c>
      <c r="O137" s="33">
        <v>85</v>
      </c>
      <c r="P137" s="33">
        <v>170</v>
      </c>
      <c r="Q137" s="33"/>
      <c r="R137" s="33"/>
      <c r="S137" s="33"/>
      <c r="T137" s="34">
        <f t="shared" si="9"/>
        <v>765</v>
      </c>
      <c r="U137" s="34">
        <f t="shared" si="10"/>
        <v>-30</v>
      </c>
      <c r="V137" s="35">
        <f t="shared" si="11"/>
        <v>1.0408163265306123</v>
      </c>
      <c r="W137" s="13"/>
      <c r="X137" s="36" t="str">
        <f t="shared" si="12"/>
        <v/>
      </c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  <c r="AZ137" s="31"/>
      <c r="BA137" s="31"/>
      <c r="BB137" s="31"/>
      <c r="BC137" s="31"/>
      <c r="BD137" s="31"/>
      <c r="BE137" s="31"/>
      <c r="BF137" s="31"/>
      <c r="BG137" s="31"/>
      <c r="BH137" s="31"/>
      <c r="BI137" s="31"/>
      <c r="BJ137" s="31"/>
      <c r="BK137" s="31"/>
      <c r="BL137" s="31"/>
      <c r="BM137" s="31"/>
      <c r="BN137" s="31"/>
      <c r="BO137" s="31"/>
      <c r="BP137" s="31"/>
      <c r="BQ137" s="31"/>
      <c r="BR137" s="31"/>
      <c r="BS137" s="31"/>
      <c r="BT137" s="31"/>
      <c r="BU137" s="31"/>
      <c r="BV137" s="31"/>
      <c r="BW137" s="31"/>
      <c r="BX137" s="31"/>
      <c r="BY137" s="31"/>
      <c r="BZ137" s="31"/>
      <c r="CA137" s="31"/>
      <c r="CB137" s="31"/>
      <c r="CC137" s="31"/>
      <c r="CD137" s="31"/>
      <c r="CE137" s="31"/>
      <c r="CF137" s="31"/>
      <c r="CG137" s="31"/>
      <c r="CH137" s="31"/>
      <c r="CI137" s="31"/>
      <c r="CJ137" s="31"/>
      <c r="CK137" s="31"/>
      <c r="CL137" s="31"/>
      <c r="CM137" s="31"/>
      <c r="CN137" s="31"/>
      <c r="CO137" s="31"/>
      <c r="CP137" s="31"/>
      <c r="CQ137" s="31"/>
      <c r="CR137" s="31"/>
      <c r="CS137" s="31"/>
      <c r="CT137" s="31"/>
      <c r="CU137" s="31"/>
      <c r="CV137" s="31"/>
      <c r="CW137" s="31"/>
      <c r="CX137" s="31"/>
      <c r="CY137" s="31"/>
      <c r="CZ137" s="31"/>
      <c r="DA137" s="31"/>
      <c r="DB137" s="31"/>
      <c r="DC137" s="31"/>
      <c r="DD137" s="31"/>
      <c r="DE137" s="31"/>
      <c r="DF137" s="31"/>
      <c r="DG137" s="31"/>
      <c r="DH137" s="31"/>
      <c r="DI137" s="31"/>
      <c r="DJ137" s="31"/>
      <c r="DK137" s="31"/>
      <c r="DL137" s="31"/>
      <c r="DM137" s="31"/>
      <c r="DN137" s="31"/>
      <c r="DO137" s="31"/>
      <c r="DP137" s="31"/>
      <c r="DQ137" s="31"/>
      <c r="DR137" s="31"/>
      <c r="DS137" s="31"/>
      <c r="DT137" s="31"/>
      <c r="DU137" s="31"/>
      <c r="DV137" s="31"/>
      <c r="DW137" s="31"/>
      <c r="DX137" s="31"/>
      <c r="DY137" s="31"/>
      <c r="DZ137" s="31"/>
      <c r="EA137" s="31"/>
      <c r="EB137" s="31"/>
      <c r="EC137" s="31"/>
      <c r="ED137" s="31"/>
      <c r="EE137" s="31"/>
      <c r="EF137" s="31"/>
      <c r="EG137" s="31"/>
      <c r="EH137" s="31"/>
      <c r="EI137" s="31"/>
      <c r="EJ137" s="31"/>
      <c r="EK137" s="31"/>
      <c r="EL137" s="31"/>
      <c r="EM137" s="31"/>
      <c r="EN137" s="31"/>
      <c r="EO137" s="31"/>
      <c r="EP137" s="31"/>
      <c r="EQ137" s="31"/>
      <c r="ER137" s="31"/>
      <c r="ES137" s="31"/>
      <c r="ET137" s="31"/>
      <c r="EU137" s="31"/>
      <c r="EV137" s="31"/>
      <c r="EW137" s="31"/>
      <c r="EX137" s="31"/>
      <c r="EY137" s="31"/>
      <c r="EZ137" s="31"/>
      <c r="FA137" s="31"/>
      <c r="FB137" s="31"/>
      <c r="FC137" s="31"/>
      <c r="FD137" s="31"/>
      <c r="FE137" s="31"/>
      <c r="FF137" s="31"/>
      <c r="FG137" s="31"/>
      <c r="FH137" s="31"/>
      <c r="FI137" s="31"/>
      <c r="FJ137" s="31"/>
      <c r="FK137" s="31"/>
      <c r="FL137" s="31"/>
      <c r="FM137" s="31"/>
      <c r="FN137" s="31"/>
      <c r="FO137" s="31"/>
      <c r="FP137" s="31"/>
      <c r="FQ137" s="31"/>
      <c r="FR137" s="31"/>
      <c r="FS137" s="31"/>
      <c r="FT137" s="31"/>
      <c r="FU137" s="31"/>
      <c r="FV137" s="31"/>
      <c r="FW137" s="31"/>
      <c r="FX137" s="31"/>
      <c r="FY137" s="31"/>
      <c r="FZ137" s="31"/>
      <c r="GA137" s="31"/>
      <c r="GB137" s="31"/>
      <c r="GC137" s="31"/>
      <c r="GD137" s="31"/>
      <c r="GE137" s="31"/>
      <c r="GF137" s="31"/>
      <c r="GG137" s="31"/>
      <c r="GH137" s="31"/>
      <c r="GI137" s="31"/>
      <c r="GJ137" s="31"/>
      <c r="GK137" s="31"/>
      <c r="GL137" s="31"/>
      <c r="GM137" s="31"/>
      <c r="GN137" s="31"/>
      <c r="GO137" s="31"/>
      <c r="GP137" s="31"/>
      <c r="GQ137" s="31"/>
      <c r="GR137" s="31"/>
      <c r="GS137" s="31"/>
      <c r="GT137" s="31"/>
      <c r="GU137" s="31"/>
      <c r="GV137" s="31"/>
      <c r="GW137" s="31"/>
      <c r="GX137" s="31"/>
      <c r="GY137" s="31"/>
      <c r="GZ137" s="31"/>
      <c r="HA137" s="31"/>
      <c r="HB137" s="31"/>
      <c r="HC137" s="31"/>
      <c r="HD137" s="31"/>
      <c r="HE137" s="31"/>
      <c r="HF137" s="31"/>
      <c r="HG137" s="31"/>
      <c r="HH137" s="31"/>
      <c r="HI137" s="31"/>
      <c r="HJ137" s="31"/>
      <c r="HK137" s="31"/>
      <c r="HL137" s="31"/>
      <c r="HM137" s="31"/>
      <c r="HN137" s="31"/>
      <c r="HO137" s="31"/>
      <c r="HP137" s="31"/>
      <c r="HQ137" s="31"/>
      <c r="HR137" s="31"/>
      <c r="HS137" s="31"/>
      <c r="HT137" s="31"/>
      <c r="HU137" s="31"/>
      <c r="HV137" s="31"/>
      <c r="HW137" s="31"/>
      <c r="HX137" s="31"/>
      <c r="HY137" s="31"/>
      <c r="HZ137" s="31"/>
      <c r="IA137" s="31"/>
      <c r="IB137" s="31"/>
      <c r="IC137" s="31"/>
      <c r="ID137" s="31"/>
      <c r="IE137" s="31"/>
      <c r="IF137" s="31"/>
      <c r="IG137" s="31"/>
      <c r="IH137" s="31"/>
      <c r="II137" s="31"/>
      <c r="IJ137" s="31"/>
      <c r="IK137" s="31"/>
      <c r="IL137" s="31"/>
      <c r="IM137" s="31"/>
      <c r="IN137" s="31"/>
      <c r="IO137" s="31"/>
      <c r="IP137" s="31"/>
      <c r="IQ137" s="31"/>
      <c r="IR137" s="31"/>
      <c r="IS137" s="31"/>
      <c r="IT137" s="31"/>
      <c r="IU137" s="31"/>
      <c r="IV137" s="31"/>
      <c r="IW137" s="31"/>
      <c r="IX137" s="31"/>
      <c r="IY137" s="31"/>
      <c r="IZ137" s="31"/>
      <c r="JA137" s="31"/>
      <c r="JB137" s="31"/>
      <c r="JC137" s="31"/>
      <c r="JD137" s="31"/>
      <c r="JE137" s="31"/>
      <c r="JF137" s="31"/>
      <c r="JG137" s="31"/>
      <c r="JH137" s="31"/>
      <c r="JI137" s="31"/>
      <c r="JJ137" s="31"/>
      <c r="JK137" s="31"/>
      <c r="JL137" s="31"/>
      <c r="JM137" s="31"/>
      <c r="JN137" s="31"/>
      <c r="JO137" s="31"/>
      <c r="JP137" s="31"/>
      <c r="JQ137" s="31"/>
      <c r="JR137" s="31"/>
      <c r="JS137" s="31"/>
      <c r="JT137" s="31"/>
      <c r="JU137" s="31"/>
      <c r="JV137" s="31"/>
      <c r="JW137" s="31"/>
      <c r="JX137" s="31"/>
      <c r="JY137" s="31"/>
      <c r="JZ137" s="31"/>
      <c r="KA137" s="31"/>
      <c r="KB137" s="31"/>
      <c r="KC137" s="31"/>
      <c r="KD137" s="31"/>
      <c r="KE137" s="31"/>
      <c r="KF137" s="31"/>
      <c r="KG137" s="31"/>
      <c r="KH137" s="31"/>
      <c r="KI137" s="31"/>
      <c r="KJ137" s="31"/>
      <c r="KK137" s="31"/>
      <c r="KL137" s="31"/>
      <c r="KM137" s="31"/>
      <c r="KN137" s="31"/>
      <c r="KO137" s="31"/>
      <c r="KP137" s="31"/>
      <c r="KQ137" s="31"/>
      <c r="KR137" s="31"/>
      <c r="KS137" s="31"/>
      <c r="KT137" s="31"/>
      <c r="KU137" s="31"/>
      <c r="KV137" s="31"/>
      <c r="KW137" s="31"/>
      <c r="KX137" s="31"/>
      <c r="KY137" s="31"/>
      <c r="KZ137" s="31"/>
      <c r="LA137" s="31"/>
      <c r="LB137" s="31"/>
      <c r="LC137" s="31"/>
      <c r="LD137" s="31"/>
      <c r="LE137" s="31"/>
      <c r="LF137" s="31"/>
      <c r="LG137" s="31"/>
      <c r="LH137" s="31"/>
      <c r="LI137" s="31"/>
      <c r="LJ137" s="31"/>
      <c r="LK137" s="31"/>
      <c r="LL137" s="31"/>
      <c r="LM137" s="31"/>
      <c r="LN137" s="31"/>
      <c r="LO137" s="31"/>
      <c r="LP137" s="31"/>
      <c r="LQ137" s="31"/>
      <c r="LR137" s="31"/>
      <c r="LS137" s="31"/>
      <c r="LT137" s="31"/>
      <c r="LU137" s="31"/>
      <c r="LV137" s="31"/>
      <c r="LW137" s="31"/>
      <c r="LX137" s="31"/>
      <c r="LY137" s="31"/>
      <c r="LZ137" s="31"/>
      <c r="MA137" s="31"/>
      <c r="MB137" s="31"/>
      <c r="MC137" s="31"/>
      <c r="MD137" s="31"/>
      <c r="ME137" s="31"/>
      <c r="MF137" s="31"/>
      <c r="MG137" s="31"/>
      <c r="MH137" s="31"/>
      <c r="MI137" s="31"/>
      <c r="MJ137" s="31"/>
      <c r="MK137" s="31"/>
      <c r="ML137" s="31"/>
      <c r="MM137" s="31"/>
      <c r="MN137" s="31"/>
      <c r="MO137" s="31"/>
      <c r="MP137" s="31"/>
      <c r="MQ137" s="31"/>
      <c r="MR137" s="31"/>
      <c r="MS137" s="31"/>
      <c r="MT137" s="31"/>
      <c r="MU137" s="31"/>
      <c r="MV137" s="31"/>
      <c r="MW137" s="31"/>
      <c r="MX137" s="31"/>
      <c r="MY137" s="31"/>
      <c r="MZ137" s="31"/>
      <c r="NA137" s="31"/>
      <c r="NB137" s="31"/>
      <c r="NC137" s="31"/>
      <c r="ND137" s="31"/>
      <c r="NE137" s="31"/>
      <c r="NF137" s="31"/>
      <c r="NG137" s="31"/>
      <c r="NH137" s="31"/>
      <c r="NI137" s="31"/>
      <c r="NJ137" s="31"/>
      <c r="NK137" s="31"/>
      <c r="NL137" s="31"/>
      <c r="NM137" s="31"/>
      <c r="NN137" s="31"/>
      <c r="NO137" s="31"/>
      <c r="NP137" s="31"/>
      <c r="NQ137" s="31"/>
      <c r="NR137" s="31"/>
      <c r="NS137" s="31"/>
      <c r="NT137" s="31"/>
      <c r="NU137" s="31"/>
      <c r="NV137" s="31"/>
      <c r="NW137" s="31"/>
      <c r="NX137" s="31"/>
      <c r="NY137" s="31"/>
      <c r="NZ137" s="31"/>
      <c r="OA137" s="31"/>
      <c r="OB137" s="31"/>
      <c r="OC137" s="31"/>
      <c r="OD137" s="31"/>
      <c r="OE137" s="31"/>
      <c r="OF137" s="31"/>
      <c r="OG137" s="31"/>
      <c r="OH137" s="31"/>
      <c r="OI137" s="31"/>
      <c r="OJ137" s="31"/>
      <c r="OK137" s="31"/>
      <c r="OL137" s="31"/>
      <c r="OM137" s="31"/>
      <c r="ON137" s="31"/>
      <c r="OO137" s="31"/>
      <c r="OP137" s="31"/>
      <c r="OQ137" s="31"/>
      <c r="OR137" s="31"/>
      <c r="OS137" s="31"/>
      <c r="OT137" s="31"/>
      <c r="OU137" s="31"/>
      <c r="OV137" s="31"/>
      <c r="OW137" s="31"/>
      <c r="OX137" s="31"/>
      <c r="OY137" s="31"/>
      <c r="OZ137" s="31"/>
      <c r="PA137" s="31"/>
      <c r="PB137" s="31"/>
      <c r="PC137" s="31"/>
      <c r="PD137" s="31"/>
      <c r="PE137" s="31"/>
      <c r="PF137" s="31"/>
      <c r="PG137" s="31"/>
      <c r="PH137" s="31"/>
      <c r="PI137" s="31"/>
      <c r="PJ137" s="31"/>
      <c r="PK137" s="31"/>
      <c r="PL137" s="31"/>
      <c r="PM137" s="31"/>
      <c r="PN137" s="31"/>
      <c r="PO137" s="31"/>
      <c r="PP137" s="31"/>
      <c r="PQ137" s="31"/>
      <c r="PR137" s="31"/>
      <c r="PS137" s="31"/>
      <c r="PT137" s="31"/>
      <c r="PU137" s="31"/>
      <c r="PV137" s="31"/>
      <c r="PW137" s="31"/>
      <c r="PX137" s="31"/>
      <c r="PY137" s="31"/>
      <c r="PZ137" s="31"/>
      <c r="QA137" s="31"/>
      <c r="QB137" s="31"/>
      <c r="QC137" s="31"/>
    </row>
    <row r="138" spans="1:445" x14ac:dyDescent="0.3">
      <c r="A138" s="37" t="s">
        <v>820</v>
      </c>
      <c r="B138" s="33" t="s">
        <v>49</v>
      </c>
      <c r="C138" s="33">
        <v>55</v>
      </c>
      <c r="D138" s="33" t="s">
        <v>44</v>
      </c>
      <c r="E138" s="33"/>
      <c r="F138" s="33">
        <v>375</v>
      </c>
      <c r="G138" s="33">
        <v>375</v>
      </c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4">
        <f t="shared" si="9"/>
        <v>375</v>
      </c>
      <c r="U138" s="34">
        <f t="shared" si="10"/>
        <v>0</v>
      </c>
      <c r="V138" s="35">
        <f t="shared" si="11"/>
        <v>1</v>
      </c>
      <c r="W138" s="15"/>
      <c r="X138" s="36" t="str">
        <f t="shared" si="12"/>
        <v/>
      </c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  <c r="AZ138" s="31"/>
      <c r="BA138" s="31"/>
      <c r="BB138" s="31"/>
      <c r="BC138" s="31"/>
      <c r="BD138" s="31"/>
      <c r="BE138" s="31"/>
      <c r="BF138" s="31"/>
      <c r="BG138" s="31"/>
      <c r="BH138" s="31"/>
      <c r="BI138" s="31"/>
      <c r="BJ138" s="31"/>
      <c r="BK138" s="31"/>
      <c r="BL138" s="31"/>
      <c r="BM138" s="31"/>
      <c r="BN138" s="31"/>
      <c r="BO138" s="31"/>
      <c r="BP138" s="31"/>
      <c r="BQ138" s="31"/>
      <c r="BR138" s="31"/>
      <c r="BS138" s="31"/>
      <c r="BT138" s="31"/>
      <c r="BU138" s="31"/>
      <c r="BV138" s="31"/>
      <c r="BW138" s="31"/>
      <c r="BX138" s="31"/>
      <c r="BY138" s="31"/>
      <c r="BZ138" s="31"/>
      <c r="CA138" s="31"/>
      <c r="CB138" s="31"/>
      <c r="CC138" s="31"/>
      <c r="CD138" s="31"/>
      <c r="CE138" s="31"/>
      <c r="CF138" s="31"/>
      <c r="CG138" s="31"/>
      <c r="CH138" s="31"/>
      <c r="CI138" s="31"/>
      <c r="CJ138" s="31"/>
      <c r="CK138" s="31"/>
      <c r="CL138" s="31"/>
      <c r="CM138" s="31"/>
      <c r="CN138" s="31"/>
      <c r="CO138" s="31"/>
      <c r="CP138" s="31"/>
      <c r="CQ138" s="31"/>
      <c r="CR138" s="31"/>
      <c r="CS138" s="31"/>
      <c r="CT138" s="31"/>
      <c r="CU138" s="31"/>
      <c r="CV138" s="31"/>
      <c r="CW138" s="31"/>
      <c r="CX138" s="31"/>
      <c r="CY138" s="31"/>
      <c r="CZ138" s="31"/>
      <c r="DA138" s="31"/>
      <c r="DB138" s="31"/>
      <c r="DC138" s="31"/>
      <c r="DD138" s="31"/>
      <c r="DE138" s="31"/>
      <c r="DF138" s="31"/>
      <c r="DG138" s="31"/>
      <c r="DH138" s="31"/>
      <c r="DI138" s="31"/>
      <c r="DJ138" s="31"/>
      <c r="DK138" s="31"/>
      <c r="DL138" s="31"/>
      <c r="DM138" s="31"/>
      <c r="DN138" s="31"/>
      <c r="DO138" s="31"/>
      <c r="DP138" s="31"/>
      <c r="DQ138" s="31"/>
      <c r="DR138" s="31"/>
      <c r="DS138" s="31"/>
      <c r="DT138" s="31"/>
      <c r="DU138" s="31"/>
      <c r="DV138" s="31"/>
      <c r="DW138" s="31"/>
      <c r="DX138" s="31"/>
      <c r="DY138" s="31"/>
      <c r="DZ138" s="31"/>
      <c r="EA138" s="31"/>
      <c r="EB138" s="31"/>
      <c r="EC138" s="31"/>
      <c r="ED138" s="31"/>
      <c r="EE138" s="31"/>
      <c r="EF138" s="31"/>
      <c r="EG138" s="31"/>
      <c r="EH138" s="31"/>
      <c r="EI138" s="31"/>
      <c r="EJ138" s="31"/>
      <c r="EK138" s="31"/>
      <c r="EL138" s="31"/>
      <c r="EM138" s="31"/>
      <c r="EN138" s="31"/>
      <c r="EO138" s="31"/>
      <c r="EP138" s="31"/>
      <c r="EQ138" s="31"/>
      <c r="ER138" s="31"/>
      <c r="ES138" s="31"/>
      <c r="ET138" s="31"/>
      <c r="EU138" s="31"/>
      <c r="EV138" s="31"/>
      <c r="EW138" s="31"/>
      <c r="EX138" s="31"/>
      <c r="EY138" s="31"/>
      <c r="EZ138" s="31"/>
      <c r="FA138" s="31"/>
      <c r="FB138" s="31"/>
      <c r="FC138" s="31"/>
      <c r="FD138" s="31"/>
      <c r="FE138" s="31"/>
      <c r="FF138" s="31"/>
      <c r="FG138" s="31"/>
      <c r="FH138" s="31"/>
      <c r="FI138" s="31"/>
      <c r="FJ138" s="31"/>
      <c r="FK138" s="31"/>
      <c r="FL138" s="31"/>
      <c r="FM138" s="31"/>
      <c r="FN138" s="31"/>
      <c r="FO138" s="31"/>
      <c r="FP138" s="31"/>
      <c r="FQ138" s="31"/>
      <c r="FR138" s="31"/>
      <c r="FS138" s="31"/>
      <c r="FT138" s="31"/>
      <c r="FU138" s="31"/>
      <c r="FV138" s="31"/>
      <c r="FW138" s="31"/>
      <c r="FX138" s="31"/>
      <c r="FY138" s="31"/>
      <c r="FZ138" s="31"/>
      <c r="GA138" s="31"/>
      <c r="GB138" s="31"/>
      <c r="GC138" s="31"/>
      <c r="GD138" s="31"/>
      <c r="GE138" s="31"/>
      <c r="GF138" s="31"/>
      <c r="GG138" s="31"/>
      <c r="GH138" s="31"/>
      <c r="GI138" s="31"/>
      <c r="GJ138" s="31"/>
      <c r="GK138" s="31"/>
      <c r="GL138" s="31"/>
      <c r="GM138" s="31"/>
      <c r="GN138" s="31"/>
      <c r="GO138" s="31"/>
      <c r="GP138" s="31"/>
      <c r="GQ138" s="31"/>
      <c r="GR138" s="31"/>
      <c r="GS138" s="31"/>
      <c r="GT138" s="31"/>
      <c r="GU138" s="31"/>
      <c r="GV138" s="31"/>
      <c r="GW138" s="31"/>
      <c r="GX138" s="31"/>
      <c r="GY138" s="31"/>
      <c r="GZ138" s="31"/>
      <c r="HA138" s="31"/>
      <c r="HB138" s="31"/>
      <c r="HC138" s="31"/>
      <c r="HD138" s="31"/>
      <c r="HE138" s="31"/>
      <c r="HF138" s="31"/>
      <c r="HG138" s="31"/>
      <c r="HH138" s="31"/>
      <c r="HI138" s="31"/>
      <c r="HJ138" s="31"/>
      <c r="HK138" s="31"/>
      <c r="HL138" s="31"/>
      <c r="HM138" s="31"/>
      <c r="HN138" s="31"/>
      <c r="HO138" s="31"/>
      <c r="HP138" s="31"/>
      <c r="HQ138" s="31"/>
      <c r="HR138" s="31"/>
      <c r="HS138" s="31"/>
      <c r="HT138" s="31"/>
      <c r="HU138" s="31"/>
      <c r="HV138" s="31"/>
      <c r="HW138" s="31"/>
      <c r="HX138" s="31"/>
      <c r="HY138" s="31"/>
      <c r="HZ138" s="31"/>
      <c r="IA138" s="31"/>
      <c r="IB138" s="31"/>
      <c r="IC138" s="31"/>
      <c r="ID138" s="31"/>
      <c r="IE138" s="31"/>
      <c r="IF138" s="31"/>
      <c r="IG138" s="31"/>
      <c r="IH138" s="31"/>
      <c r="II138" s="31"/>
      <c r="IJ138" s="31"/>
      <c r="IK138" s="31"/>
      <c r="IL138" s="31"/>
      <c r="IM138" s="31"/>
      <c r="IN138" s="31"/>
      <c r="IO138" s="31"/>
      <c r="IP138" s="31"/>
      <c r="IQ138" s="31"/>
      <c r="IR138" s="31"/>
      <c r="IS138" s="31"/>
      <c r="IT138" s="31"/>
      <c r="IU138" s="31"/>
      <c r="IV138" s="31"/>
      <c r="IW138" s="31"/>
      <c r="IX138" s="31"/>
      <c r="IY138" s="31"/>
      <c r="IZ138" s="31"/>
      <c r="JA138" s="31"/>
      <c r="JB138" s="31"/>
      <c r="JC138" s="31"/>
      <c r="JD138" s="31"/>
      <c r="JE138" s="31"/>
      <c r="JF138" s="31"/>
      <c r="JG138" s="31"/>
      <c r="JH138" s="31"/>
      <c r="JI138" s="31"/>
      <c r="JJ138" s="31"/>
      <c r="JK138" s="31"/>
      <c r="JL138" s="31"/>
      <c r="JM138" s="31"/>
      <c r="JN138" s="31"/>
      <c r="JO138" s="31"/>
      <c r="JP138" s="31"/>
      <c r="JQ138" s="31"/>
      <c r="JR138" s="31"/>
      <c r="JS138" s="31"/>
      <c r="JT138" s="31"/>
      <c r="JU138" s="31"/>
      <c r="JV138" s="31"/>
      <c r="JW138" s="31"/>
      <c r="JX138" s="31"/>
      <c r="JY138" s="31"/>
      <c r="JZ138" s="31"/>
      <c r="KA138" s="31"/>
      <c r="KB138" s="31"/>
      <c r="KC138" s="31"/>
      <c r="KD138" s="31"/>
      <c r="KE138" s="31"/>
      <c r="KF138" s="31"/>
      <c r="KG138" s="31"/>
      <c r="KH138" s="31"/>
      <c r="KI138" s="31"/>
      <c r="KJ138" s="31"/>
      <c r="KK138" s="31"/>
      <c r="KL138" s="31"/>
      <c r="KM138" s="31"/>
      <c r="KN138" s="31"/>
      <c r="KO138" s="31"/>
      <c r="KP138" s="31"/>
      <c r="KQ138" s="31"/>
      <c r="KR138" s="31"/>
      <c r="KS138" s="31"/>
      <c r="KT138" s="31"/>
      <c r="KU138" s="31"/>
      <c r="KV138" s="31"/>
      <c r="KW138" s="31"/>
      <c r="KX138" s="31"/>
      <c r="KY138" s="31"/>
      <c r="KZ138" s="31"/>
      <c r="LA138" s="31"/>
      <c r="LB138" s="31"/>
      <c r="LC138" s="31"/>
      <c r="LD138" s="31"/>
      <c r="LE138" s="31"/>
      <c r="LF138" s="31"/>
      <c r="LG138" s="31"/>
      <c r="LH138" s="31"/>
      <c r="LI138" s="31"/>
      <c r="LJ138" s="31"/>
      <c r="LK138" s="31"/>
      <c r="LL138" s="31"/>
      <c r="LM138" s="31"/>
      <c r="LN138" s="31"/>
      <c r="LO138" s="31"/>
      <c r="LP138" s="31"/>
      <c r="LQ138" s="31"/>
      <c r="LR138" s="31"/>
      <c r="LS138" s="31"/>
      <c r="LT138" s="31"/>
      <c r="LU138" s="31"/>
      <c r="LV138" s="31"/>
      <c r="LW138" s="31"/>
      <c r="LX138" s="31"/>
      <c r="LY138" s="31"/>
      <c r="LZ138" s="31"/>
      <c r="MA138" s="31"/>
      <c r="MB138" s="31"/>
      <c r="MC138" s="31"/>
      <c r="MD138" s="31"/>
      <c r="ME138" s="31"/>
      <c r="MF138" s="31"/>
      <c r="MG138" s="31"/>
      <c r="MH138" s="31"/>
      <c r="MI138" s="31"/>
      <c r="MJ138" s="31"/>
      <c r="MK138" s="31"/>
      <c r="ML138" s="31"/>
      <c r="MM138" s="31"/>
      <c r="MN138" s="31"/>
      <c r="MO138" s="31"/>
      <c r="MP138" s="31"/>
      <c r="MQ138" s="31"/>
      <c r="MR138" s="31"/>
      <c r="MS138" s="31"/>
      <c r="MT138" s="31"/>
      <c r="MU138" s="31"/>
      <c r="MV138" s="31"/>
      <c r="MW138" s="31"/>
      <c r="MX138" s="31"/>
      <c r="MY138" s="31"/>
      <c r="MZ138" s="31"/>
      <c r="NA138" s="31"/>
      <c r="NB138" s="31"/>
      <c r="NC138" s="31"/>
      <c r="ND138" s="31"/>
      <c r="NE138" s="31"/>
      <c r="NF138" s="31"/>
      <c r="NG138" s="31"/>
      <c r="NH138" s="31"/>
      <c r="NI138" s="31"/>
      <c r="NJ138" s="31"/>
      <c r="NK138" s="31"/>
      <c r="NL138" s="31"/>
      <c r="NM138" s="31"/>
      <c r="NN138" s="31"/>
      <c r="NO138" s="31"/>
      <c r="NP138" s="31"/>
      <c r="NQ138" s="31"/>
      <c r="NR138" s="31"/>
      <c r="NS138" s="31"/>
      <c r="NT138" s="31"/>
      <c r="NU138" s="31"/>
      <c r="NV138" s="31"/>
      <c r="NW138" s="31"/>
      <c r="NX138" s="31"/>
      <c r="NY138" s="31"/>
      <c r="NZ138" s="31"/>
      <c r="OA138" s="31"/>
      <c r="OB138" s="31"/>
      <c r="OC138" s="31"/>
      <c r="OD138" s="31"/>
      <c r="OE138" s="31"/>
      <c r="OF138" s="31"/>
      <c r="OG138" s="31"/>
      <c r="OH138" s="31"/>
      <c r="OI138" s="31"/>
      <c r="OJ138" s="31"/>
      <c r="OK138" s="31"/>
      <c r="OL138" s="31"/>
      <c r="OM138" s="31"/>
      <c r="ON138" s="31"/>
      <c r="OO138" s="31"/>
      <c r="OP138" s="31"/>
      <c r="OQ138" s="31"/>
      <c r="OR138" s="31"/>
      <c r="OS138" s="31"/>
      <c r="OT138" s="31"/>
      <c r="OU138" s="31"/>
      <c r="OV138" s="31"/>
      <c r="OW138" s="31"/>
      <c r="OX138" s="31"/>
      <c r="OY138" s="31"/>
      <c r="OZ138" s="31"/>
      <c r="PA138" s="31"/>
      <c r="PB138" s="31"/>
      <c r="PC138" s="31"/>
      <c r="PD138" s="31"/>
      <c r="PE138" s="31"/>
      <c r="PF138" s="31"/>
      <c r="PG138" s="31"/>
      <c r="PH138" s="31"/>
      <c r="PI138" s="31"/>
      <c r="PJ138" s="31"/>
      <c r="PK138" s="31"/>
      <c r="PL138" s="31"/>
      <c r="PM138" s="31"/>
      <c r="PN138" s="31"/>
      <c r="PO138" s="31"/>
      <c r="PP138" s="31"/>
      <c r="PQ138" s="31"/>
      <c r="PR138" s="31"/>
      <c r="PS138" s="31"/>
      <c r="PT138" s="31"/>
      <c r="PU138" s="31"/>
      <c r="PV138" s="31"/>
      <c r="PW138" s="31"/>
      <c r="PX138" s="31"/>
      <c r="PY138" s="31"/>
      <c r="PZ138" s="31"/>
      <c r="QA138" s="31"/>
      <c r="QB138" s="31"/>
      <c r="QC138" s="31"/>
    </row>
    <row r="139" spans="1:445" x14ac:dyDescent="0.3">
      <c r="A139" s="37" t="s">
        <v>1037</v>
      </c>
      <c r="B139" s="33" t="s">
        <v>1004</v>
      </c>
      <c r="C139" s="33"/>
      <c r="D139" s="33"/>
      <c r="E139" s="33"/>
      <c r="F139" s="33">
        <v>161</v>
      </c>
      <c r="G139" s="33"/>
      <c r="H139" s="33"/>
      <c r="I139" s="33"/>
      <c r="J139" s="33"/>
      <c r="K139" s="33"/>
      <c r="L139" s="33"/>
      <c r="M139" s="33"/>
      <c r="N139" s="33">
        <v>47</v>
      </c>
      <c r="O139" s="33">
        <v>57</v>
      </c>
      <c r="P139" s="33">
        <v>57</v>
      </c>
      <c r="Q139" s="33"/>
      <c r="R139" s="33"/>
      <c r="S139" s="33"/>
      <c r="T139" s="34">
        <f t="shared" si="9"/>
        <v>161</v>
      </c>
      <c r="U139" s="34">
        <f t="shared" si="10"/>
        <v>0</v>
      </c>
      <c r="V139" s="35">
        <f t="shared" si="11"/>
        <v>1</v>
      </c>
      <c r="W139" s="13"/>
      <c r="X139" s="36" t="str">
        <f t="shared" si="12"/>
        <v/>
      </c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  <c r="AZ139" s="31"/>
      <c r="BA139" s="31"/>
      <c r="BB139" s="31"/>
      <c r="BC139" s="31"/>
      <c r="BD139" s="31"/>
      <c r="BE139" s="31"/>
      <c r="BF139" s="31"/>
      <c r="BG139" s="31"/>
      <c r="BH139" s="31"/>
      <c r="BI139" s="31"/>
      <c r="BJ139" s="31"/>
      <c r="BK139" s="31"/>
      <c r="BL139" s="31"/>
      <c r="BM139" s="31"/>
      <c r="BN139" s="31"/>
      <c r="BO139" s="31"/>
      <c r="BP139" s="31"/>
      <c r="BQ139" s="31"/>
      <c r="BR139" s="31"/>
      <c r="BS139" s="31"/>
      <c r="BT139" s="31"/>
      <c r="BU139" s="31"/>
      <c r="BV139" s="31"/>
      <c r="BW139" s="31"/>
      <c r="BX139" s="31"/>
      <c r="BY139" s="31"/>
      <c r="BZ139" s="31"/>
      <c r="CA139" s="31"/>
      <c r="CB139" s="31"/>
      <c r="CC139" s="31"/>
      <c r="CD139" s="31"/>
      <c r="CE139" s="31"/>
      <c r="CF139" s="31"/>
      <c r="CG139" s="31"/>
      <c r="CH139" s="31"/>
      <c r="CI139" s="31"/>
      <c r="CJ139" s="31"/>
      <c r="CK139" s="31"/>
      <c r="CL139" s="31"/>
      <c r="CM139" s="31"/>
      <c r="CN139" s="31"/>
      <c r="CO139" s="31"/>
      <c r="CP139" s="31"/>
      <c r="CQ139" s="31"/>
      <c r="CR139" s="31"/>
      <c r="CS139" s="31"/>
      <c r="CT139" s="31"/>
      <c r="CU139" s="31"/>
      <c r="CV139" s="31"/>
      <c r="CW139" s="31"/>
      <c r="CX139" s="31"/>
      <c r="CY139" s="31"/>
      <c r="CZ139" s="31"/>
      <c r="DA139" s="31"/>
      <c r="DB139" s="31"/>
      <c r="DC139" s="31"/>
      <c r="DD139" s="31"/>
      <c r="DE139" s="31"/>
      <c r="DF139" s="31"/>
      <c r="DG139" s="31"/>
      <c r="DH139" s="31"/>
      <c r="DI139" s="31"/>
      <c r="DJ139" s="31"/>
      <c r="DK139" s="31"/>
      <c r="DL139" s="31"/>
      <c r="DM139" s="31"/>
      <c r="DN139" s="31"/>
      <c r="DO139" s="31"/>
      <c r="DP139" s="31"/>
      <c r="DQ139" s="31"/>
      <c r="DR139" s="31"/>
      <c r="DS139" s="31"/>
      <c r="DT139" s="31"/>
      <c r="DU139" s="31"/>
      <c r="DV139" s="31"/>
      <c r="DW139" s="31"/>
      <c r="DX139" s="31"/>
      <c r="DY139" s="31"/>
      <c r="DZ139" s="31"/>
      <c r="EA139" s="31"/>
      <c r="EB139" s="31"/>
      <c r="EC139" s="31"/>
      <c r="ED139" s="31"/>
      <c r="EE139" s="31"/>
      <c r="EF139" s="31"/>
      <c r="EG139" s="31"/>
      <c r="EH139" s="31"/>
      <c r="EI139" s="31"/>
      <c r="EJ139" s="31"/>
      <c r="EK139" s="31"/>
      <c r="EL139" s="31"/>
      <c r="EM139" s="31"/>
      <c r="EN139" s="31"/>
      <c r="EO139" s="31"/>
      <c r="EP139" s="31"/>
      <c r="EQ139" s="31"/>
      <c r="ER139" s="31"/>
      <c r="ES139" s="31"/>
      <c r="ET139" s="31"/>
      <c r="EU139" s="31"/>
      <c r="EV139" s="31"/>
      <c r="EW139" s="31"/>
      <c r="EX139" s="31"/>
      <c r="EY139" s="31"/>
      <c r="EZ139" s="31"/>
      <c r="FA139" s="31"/>
      <c r="FB139" s="31"/>
      <c r="FC139" s="31"/>
      <c r="FD139" s="31"/>
      <c r="FE139" s="31"/>
      <c r="FF139" s="31"/>
      <c r="FG139" s="31"/>
      <c r="FH139" s="31"/>
      <c r="FI139" s="31"/>
      <c r="FJ139" s="31"/>
      <c r="FK139" s="31"/>
      <c r="FL139" s="31"/>
      <c r="FM139" s="31"/>
      <c r="FN139" s="31"/>
      <c r="FO139" s="31"/>
      <c r="FP139" s="31"/>
      <c r="FQ139" s="31"/>
      <c r="FR139" s="31"/>
      <c r="FS139" s="31"/>
      <c r="FT139" s="31"/>
      <c r="FU139" s="31"/>
      <c r="FV139" s="31"/>
      <c r="FW139" s="31"/>
      <c r="FX139" s="31"/>
      <c r="FY139" s="31"/>
      <c r="FZ139" s="31"/>
      <c r="GA139" s="31"/>
      <c r="GB139" s="31"/>
      <c r="GC139" s="31"/>
      <c r="GD139" s="31"/>
      <c r="GE139" s="31"/>
      <c r="GF139" s="31"/>
      <c r="GG139" s="31"/>
      <c r="GH139" s="31"/>
      <c r="GI139" s="31"/>
      <c r="GJ139" s="31"/>
      <c r="GK139" s="31"/>
      <c r="GL139" s="31"/>
      <c r="GM139" s="31"/>
      <c r="GN139" s="31"/>
      <c r="GO139" s="31"/>
      <c r="GP139" s="31"/>
      <c r="GQ139" s="31"/>
      <c r="GR139" s="31"/>
      <c r="GS139" s="31"/>
      <c r="GT139" s="31"/>
      <c r="GU139" s="31"/>
      <c r="GV139" s="31"/>
      <c r="GW139" s="31"/>
      <c r="GX139" s="31"/>
      <c r="GY139" s="31"/>
      <c r="GZ139" s="31"/>
      <c r="HA139" s="31"/>
      <c r="HB139" s="31"/>
      <c r="HC139" s="31"/>
      <c r="HD139" s="31"/>
      <c r="HE139" s="31"/>
      <c r="HF139" s="31"/>
      <c r="HG139" s="31"/>
      <c r="HH139" s="31"/>
      <c r="HI139" s="31"/>
      <c r="HJ139" s="31"/>
      <c r="HK139" s="31"/>
      <c r="HL139" s="31"/>
      <c r="HM139" s="31"/>
      <c r="HN139" s="31"/>
      <c r="HO139" s="31"/>
      <c r="HP139" s="31"/>
      <c r="HQ139" s="31"/>
      <c r="HR139" s="31"/>
      <c r="HS139" s="31"/>
      <c r="HT139" s="31"/>
      <c r="HU139" s="31"/>
      <c r="HV139" s="31"/>
      <c r="HW139" s="31"/>
      <c r="HX139" s="31"/>
      <c r="HY139" s="31"/>
      <c r="HZ139" s="31"/>
      <c r="IA139" s="31"/>
      <c r="IB139" s="31"/>
      <c r="IC139" s="31"/>
      <c r="ID139" s="31"/>
      <c r="IE139" s="31"/>
      <c r="IF139" s="31"/>
      <c r="IG139" s="31"/>
      <c r="IH139" s="31"/>
      <c r="II139" s="31"/>
      <c r="IJ139" s="31"/>
      <c r="IK139" s="31"/>
      <c r="IL139" s="31"/>
      <c r="IM139" s="31"/>
      <c r="IN139" s="31"/>
      <c r="IO139" s="31"/>
      <c r="IP139" s="31"/>
      <c r="IQ139" s="31"/>
      <c r="IR139" s="31"/>
      <c r="IS139" s="31"/>
      <c r="IT139" s="31"/>
      <c r="IU139" s="31"/>
      <c r="IV139" s="31"/>
      <c r="IW139" s="31"/>
      <c r="IX139" s="31"/>
      <c r="IY139" s="31"/>
      <c r="IZ139" s="31"/>
      <c r="JA139" s="31"/>
      <c r="JB139" s="31"/>
      <c r="JC139" s="31"/>
      <c r="JD139" s="31"/>
      <c r="JE139" s="31"/>
      <c r="JF139" s="31"/>
      <c r="JG139" s="31"/>
      <c r="JH139" s="31"/>
      <c r="JI139" s="31"/>
      <c r="JJ139" s="31"/>
      <c r="JK139" s="31"/>
      <c r="JL139" s="31"/>
      <c r="JM139" s="31"/>
      <c r="JN139" s="31"/>
      <c r="JO139" s="31"/>
      <c r="JP139" s="31"/>
      <c r="JQ139" s="31"/>
      <c r="JR139" s="31"/>
      <c r="JS139" s="31"/>
      <c r="JT139" s="31"/>
      <c r="JU139" s="31"/>
      <c r="JV139" s="31"/>
      <c r="JW139" s="31"/>
      <c r="JX139" s="31"/>
      <c r="JY139" s="31"/>
      <c r="JZ139" s="31"/>
      <c r="KA139" s="31"/>
      <c r="KB139" s="31"/>
      <c r="KC139" s="31"/>
      <c r="KD139" s="31"/>
      <c r="KE139" s="31"/>
      <c r="KF139" s="31"/>
      <c r="KG139" s="31"/>
      <c r="KH139" s="31"/>
      <c r="KI139" s="31"/>
      <c r="KJ139" s="31"/>
      <c r="KK139" s="31"/>
      <c r="KL139" s="31"/>
      <c r="KM139" s="31"/>
      <c r="KN139" s="31"/>
      <c r="KO139" s="31"/>
      <c r="KP139" s="31"/>
      <c r="KQ139" s="31"/>
      <c r="KR139" s="31"/>
      <c r="KS139" s="31"/>
      <c r="KT139" s="31"/>
      <c r="KU139" s="31"/>
      <c r="KV139" s="31"/>
      <c r="KW139" s="31"/>
      <c r="KX139" s="31"/>
      <c r="KY139" s="31"/>
      <c r="KZ139" s="31"/>
      <c r="LA139" s="31"/>
      <c r="LB139" s="31"/>
      <c r="LC139" s="31"/>
      <c r="LD139" s="31"/>
      <c r="LE139" s="31"/>
      <c r="LF139" s="31"/>
      <c r="LG139" s="31"/>
      <c r="LH139" s="31"/>
      <c r="LI139" s="31"/>
      <c r="LJ139" s="31"/>
      <c r="LK139" s="31"/>
      <c r="LL139" s="31"/>
      <c r="LM139" s="31"/>
      <c r="LN139" s="31"/>
      <c r="LO139" s="31"/>
      <c r="LP139" s="31"/>
      <c r="LQ139" s="31"/>
      <c r="LR139" s="31"/>
      <c r="LS139" s="31"/>
      <c r="LT139" s="31"/>
      <c r="LU139" s="31"/>
      <c r="LV139" s="31"/>
      <c r="LW139" s="31"/>
      <c r="LX139" s="31"/>
      <c r="LY139" s="31"/>
      <c r="LZ139" s="31"/>
      <c r="MA139" s="31"/>
      <c r="MB139" s="31"/>
      <c r="MC139" s="31"/>
      <c r="MD139" s="31"/>
      <c r="ME139" s="31"/>
      <c r="MF139" s="31"/>
      <c r="MG139" s="31"/>
      <c r="MH139" s="31"/>
      <c r="MI139" s="31"/>
      <c r="MJ139" s="31"/>
      <c r="MK139" s="31"/>
      <c r="ML139" s="31"/>
      <c r="MM139" s="31"/>
      <c r="MN139" s="31"/>
      <c r="MO139" s="31"/>
      <c r="MP139" s="31"/>
      <c r="MQ139" s="31"/>
      <c r="MR139" s="31"/>
      <c r="MS139" s="31"/>
      <c r="MT139" s="31"/>
      <c r="MU139" s="31"/>
      <c r="MV139" s="31"/>
      <c r="MW139" s="31"/>
      <c r="MX139" s="31"/>
      <c r="MY139" s="31"/>
      <c r="MZ139" s="31"/>
      <c r="NA139" s="31"/>
      <c r="NB139" s="31"/>
      <c r="NC139" s="31"/>
      <c r="ND139" s="31"/>
      <c r="NE139" s="31"/>
      <c r="NF139" s="31"/>
      <c r="NG139" s="31"/>
      <c r="NH139" s="31"/>
      <c r="NI139" s="31"/>
      <c r="NJ139" s="31"/>
      <c r="NK139" s="31"/>
      <c r="NL139" s="31"/>
      <c r="NM139" s="31"/>
      <c r="NN139" s="31"/>
      <c r="NO139" s="31"/>
      <c r="NP139" s="31"/>
      <c r="NQ139" s="31"/>
      <c r="NR139" s="31"/>
      <c r="NS139" s="31"/>
      <c r="NT139" s="31"/>
      <c r="NU139" s="31"/>
      <c r="NV139" s="31"/>
      <c r="NW139" s="31"/>
      <c r="NX139" s="31"/>
      <c r="NY139" s="31"/>
      <c r="NZ139" s="31"/>
      <c r="OA139" s="31"/>
      <c r="OB139" s="31"/>
      <c r="OC139" s="31"/>
      <c r="OD139" s="31"/>
      <c r="OE139" s="31"/>
      <c r="OF139" s="31"/>
      <c r="OG139" s="31"/>
      <c r="OH139" s="31"/>
      <c r="OI139" s="31"/>
      <c r="OJ139" s="31"/>
      <c r="OK139" s="31"/>
      <c r="OL139" s="31"/>
      <c r="OM139" s="31"/>
      <c r="ON139" s="31"/>
      <c r="OO139" s="31"/>
      <c r="OP139" s="31"/>
      <c r="OQ139" s="31"/>
      <c r="OR139" s="31"/>
      <c r="OS139" s="31"/>
      <c r="OT139" s="31"/>
      <c r="OU139" s="31"/>
      <c r="OV139" s="31"/>
      <c r="OW139" s="31"/>
      <c r="OX139" s="31"/>
      <c r="OY139" s="31"/>
      <c r="OZ139" s="31"/>
      <c r="PA139" s="31"/>
      <c r="PB139" s="31"/>
      <c r="PC139" s="31"/>
      <c r="PD139" s="31"/>
      <c r="PE139" s="31"/>
      <c r="PF139" s="31"/>
      <c r="PG139" s="31"/>
      <c r="PH139" s="31"/>
      <c r="PI139" s="31"/>
      <c r="PJ139" s="31"/>
      <c r="PK139" s="31"/>
      <c r="PL139" s="31"/>
      <c r="PM139" s="31"/>
      <c r="PN139" s="31"/>
      <c r="PO139" s="31"/>
      <c r="PP139" s="31"/>
      <c r="PQ139" s="31"/>
      <c r="PR139" s="31"/>
      <c r="PS139" s="31"/>
      <c r="PT139" s="31"/>
      <c r="PU139" s="31"/>
      <c r="PV139" s="31"/>
      <c r="PW139" s="31"/>
      <c r="PX139" s="31"/>
      <c r="PY139" s="31"/>
      <c r="PZ139" s="31"/>
      <c r="QA139" s="31"/>
      <c r="QB139" s="31"/>
      <c r="QC139" s="31"/>
    </row>
    <row r="140" spans="1:445" x14ac:dyDescent="0.3">
      <c r="A140" s="37" t="s">
        <v>958</v>
      </c>
      <c r="B140" s="33" t="s">
        <v>950</v>
      </c>
      <c r="C140" s="33"/>
      <c r="D140" s="33" t="s">
        <v>63</v>
      </c>
      <c r="E140" s="33"/>
      <c r="F140" s="33">
        <v>180</v>
      </c>
      <c r="G140" s="33">
        <v>180</v>
      </c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4">
        <f t="shared" si="9"/>
        <v>180</v>
      </c>
      <c r="U140" s="34">
        <f t="shared" si="10"/>
        <v>0</v>
      </c>
      <c r="V140" s="35">
        <f t="shared" si="11"/>
        <v>1</v>
      </c>
      <c r="W140" s="15"/>
      <c r="X140" s="36" t="str">
        <f t="shared" si="12"/>
        <v/>
      </c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  <c r="AZ140" s="31"/>
      <c r="BA140" s="31"/>
      <c r="BB140" s="31"/>
      <c r="BC140" s="31"/>
      <c r="BD140" s="31"/>
      <c r="BE140" s="31"/>
      <c r="BF140" s="31"/>
      <c r="BG140" s="31"/>
      <c r="BH140" s="31"/>
      <c r="BI140" s="31"/>
      <c r="BJ140" s="31"/>
      <c r="BK140" s="31"/>
      <c r="BL140" s="31"/>
      <c r="BM140" s="31"/>
      <c r="BN140" s="31"/>
      <c r="BO140" s="31"/>
      <c r="BP140" s="31"/>
      <c r="BQ140" s="31"/>
      <c r="BR140" s="31"/>
      <c r="BS140" s="31"/>
      <c r="BT140" s="31"/>
      <c r="BU140" s="31"/>
      <c r="BV140" s="31"/>
      <c r="BW140" s="31"/>
      <c r="BX140" s="31"/>
      <c r="BY140" s="31"/>
      <c r="BZ140" s="31"/>
      <c r="CA140" s="31"/>
      <c r="CB140" s="31"/>
      <c r="CC140" s="31"/>
      <c r="CD140" s="31"/>
      <c r="CE140" s="31"/>
      <c r="CF140" s="31"/>
      <c r="CG140" s="31"/>
      <c r="CH140" s="31"/>
      <c r="CI140" s="31"/>
      <c r="CJ140" s="31"/>
      <c r="CK140" s="31"/>
      <c r="CL140" s="31"/>
      <c r="CM140" s="31"/>
      <c r="CN140" s="31"/>
      <c r="CO140" s="31"/>
      <c r="CP140" s="31"/>
      <c r="CQ140" s="31"/>
      <c r="CR140" s="31"/>
      <c r="CS140" s="31"/>
      <c r="CT140" s="31"/>
      <c r="CU140" s="31"/>
      <c r="CV140" s="31"/>
      <c r="CW140" s="31"/>
      <c r="CX140" s="31"/>
      <c r="CY140" s="31"/>
      <c r="CZ140" s="31"/>
      <c r="DA140" s="31"/>
      <c r="DB140" s="31"/>
      <c r="DC140" s="31"/>
      <c r="DD140" s="31"/>
      <c r="DE140" s="31"/>
      <c r="DF140" s="31"/>
      <c r="DG140" s="31"/>
      <c r="DH140" s="31"/>
      <c r="DI140" s="31"/>
      <c r="DJ140" s="31"/>
      <c r="DK140" s="31"/>
      <c r="DL140" s="31"/>
      <c r="DM140" s="31"/>
      <c r="DN140" s="31"/>
      <c r="DO140" s="31"/>
      <c r="DP140" s="31"/>
      <c r="DQ140" s="31"/>
      <c r="DR140" s="31"/>
      <c r="DS140" s="31"/>
      <c r="DT140" s="31"/>
      <c r="DU140" s="31"/>
      <c r="DV140" s="31"/>
      <c r="DW140" s="31"/>
      <c r="DX140" s="31"/>
      <c r="DY140" s="31"/>
      <c r="DZ140" s="31"/>
      <c r="EA140" s="31"/>
      <c r="EB140" s="31"/>
      <c r="EC140" s="31"/>
      <c r="ED140" s="31"/>
      <c r="EE140" s="31"/>
      <c r="EF140" s="31"/>
      <c r="EG140" s="31"/>
      <c r="EH140" s="31"/>
      <c r="EI140" s="31"/>
      <c r="EJ140" s="31"/>
      <c r="EK140" s="31"/>
      <c r="EL140" s="31"/>
      <c r="EM140" s="31"/>
      <c r="EN140" s="31"/>
      <c r="EO140" s="31"/>
      <c r="EP140" s="31"/>
      <c r="EQ140" s="31"/>
      <c r="ER140" s="31"/>
      <c r="ES140" s="31"/>
      <c r="ET140" s="31"/>
      <c r="EU140" s="31"/>
      <c r="EV140" s="31"/>
      <c r="EW140" s="31"/>
      <c r="EX140" s="31"/>
      <c r="EY140" s="31"/>
      <c r="EZ140" s="31"/>
      <c r="FA140" s="31"/>
      <c r="FB140" s="31"/>
      <c r="FC140" s="31"/>
      <c r="FD140" s="31"/>
      <c r="FE140" s="31"/>
      <c r="FF140" s="31"/>
      <c r="FG140" s="31"/>
      <c r="FH140" s="31"/>
      <c r="FI140" s="31"/>
      <c r="FJ140" s="31"/>
      <c r="FK140" s="31"/>
      <c r="FL140" s="31"/>
      <c r="FM140" s="31"/>
      <c r="FN140" s="31"/>
      <c r="FO140" s="31"/>
      <c r="FP140" s="31"/>
      <c r="FQ140" s="31"/>
      <c r="FR140" s="31"/>
      <c r="FS140" s="31"/>
      <c r="FT140" s="31"/>
      <c r="FU140" s="31"/>
      <c r="FV140" s="31"/>
      <c r="FW140" s="31"/>
      <c r="FX140" s="31"/>
      <c r="FY140" s="31"/>
      <c r="FZ140" s="31"/>
      <c r="GA140" s="31"/>
      <c r="GB140" s="31"/>
      <c r="GC140" s="31"/>
      <c r="GD140" s="31"/>
      <c r="GE140" s="31"/>
      <c r="GF140" s="31"/>
      <c r="GG140" s="31"/>
      <c r="GH140" s="31"/>
      <c r="GI140" s="31"/>
      <c r="GJ140" s="31"/>
      <c r="GK140" s="31"/>
      <c r="GL140" s="31"/>
      <c r="GM140" s="31"/>
      <c r="GN140" s="31"/>
      <c r="GO140" s="31"/>
      <c r="GP140" s="31"/>
      <c r="GQ140" s="31"/>
      <c r="GR140" s="31"/>
      <c r="GS140" s="31"/>
      <c r="GT140" s="31"/>
      <c r="GU140" s="31"/>
      <c r="GV140" s="31"/>
      <c r="GW140" s="31"/>
      <c r="GX140" s="31"/>
      <c r="GY140" s="31"/>
      <c r="GZ140" s="31"/>
      <c r="HA140" s="31"/>
      <c r="HB140" s="31"/>
      <c r="HC140" s="31"/>
      <c r="HD140" s="31"/>
      <c r="HE140" s="31"/>
      <c r="HF140" s="31"/>
      <c r="HG140" s="31"/>
      <c r="HH140" s="31"/>
      <c r="HI140" s="31"/>
      <c r="HJ140" s="31"/>
      <c r="HK140" s="31"/>
      <c r="HL140" s="31"/>
      <c r="HM140" s="31"/>
      <c r="HN140" s="31"/>
      <c r="HO140" s="31"/>
      <c r="HP140" s="31"/>
      <c r="HQ140" s="31"/>
      <c r="HR140" s="31"/>
      <c r="HS140" s="31"/>
      <c r="HT140" s="31"/>
      <c r="HU140" s="31"/>
      <c r="HV140" s="31"/>
      <c r="HW140" s="31"/>
      <c r="HX140" s="31"/>
      <c r="HY140" s="31"/>
      <c r="HZ140" s="31"/>
      <c r="IA140" s="31"/>
      <c r="IB140" s="31"/>
      <c r="IC140" s="31"/>
      <c r="ID140" s="31"/>
      <c r="IE140" s="31"/>
      <c r="IF140" s="31"/>
      <c r="IG140" s="31"/>
      <c r="IH140" s="31"/>
      <c r="II140" s="31"/>
      <c r="IJ140" s="31"/>
      <c r="IK140" s="31"/>
      <c r="IL140" s="31"/>
      <c r="IM140" s="31"/>
      <c r="IN140" s="31"/>
      <c r="IO140" s="31"/>
      <c r="IP140" s="31"/>
      <c r="IQ140" s="31"/>
      <c r="IR140" s="31"/>
      <c r="IS140" s="31"/>
      <c r="IT140" s="31"/>
      <c r="IU140" s="31"/>
      <c r="IV140" s="31"/>
      <c r="IW140" s="31"/>
      <c r="IX140" s="31"/>
      <c r="IY140" s="31"/>
      <c r="IZ140" s="31"/>
      <c r="JA140" s="31"/>
      <c r="JB140" s="31"/>
      <c r="JC140" s="31"/>
      <c r="JD140" s="31"/>
      <c r="JE140" s="31"/>
      <c r="JF140" s="31"/>
      <c r="JG140" s="31"/>
      <c r="JH140" s="31"/>
      <c r="JI140" s="31"/>
      <c r="JJ140" s="31"/>
      <c r="JK140" s="31"/>
      <c r="JL140" s="31"/>
      <c r="JM140" s="31"/>
      <c r="JN140" s="31"/>
      <c r="JO140" s="31"/>
      <c r="JP140" s="31"/>
      <c r="JQ140" s="31"/>
      <c r="JR140" s="31"/>
      <c r="JS140" s="31"/>
      <c r="JT140" s="31"/>
      <c r="JU140" s="31"/>
      <c r="JV140" s="31"/>
      <c r="JW140" s="31"/>
      <c r="JX140" s="31"/>
      <c r="JY140" s="31"/>
      <c r="JZ140" s="31"/>
      <c r="KA140" s="31"/>
      <c r="KB140" s="31"/>
      <c r="KC140" s="31"/>
      <c r="KD140" s="31"/>
      <c r="KE140" s="31"/>
      <c r="KF140" s="31"/>
      <c r="KG140" s="31"/>
      <c r="KH140" s="31"/>
      <c r="KI140" s="31"/>
      <c r="KJ140" s="31"/>
      <c r="KK140" s="31"/>
      <c r="KL140" s="31"/>
      <c r="KM140" s="31"/>
      <c r="KN140" s="31"/>
      <c r="KO140" s="31"/>
      <c r="KP140" s="31"/>
      <c r="KQ140" s="31"/>
      <c r="KR140" s="31"/>
      <c r="KS140" s="31"/>
      <c r="KT140" s="31"/>
      <c r="KU140" s="31"/>
      <c r="KV140" s="31"/>
      <c r="KW140" s="31"/>
      <c r="KX140" s="31"/>
      <c r="KY140" s="31"/>
      <c r="KZ140" s="31"/>
      <c r="LA140" s="31"/>
      <c r="LB140" s="31"/>
      <c r="LC140" s="31"/>
      <c r="LD140" s="31"/>
      <c r="LE140" s="31"/>
      <c r="LF140" s="31"/>
      <c r="LG140" s="31"/>
      <c r="LH140" s="31"/>
      <c r="LI140" s="31"/>
      <c r="LJ140" s="31"/>
      <c r="LK140" s="31"/>
      <c r="LL140" s="31"/>
      <c r="LM140" s="31"/>
      <c r="LN140" s="31"/>
      <c r="LO140" s="31"/>
      <c r="LP140" s="31"/>
      <c r="LQ140" s="31"/>
      <c r="LR140" s="31"/>
      <c r="LS140" s="31"/>
      <c r="LT140" s="31"/>
      <c r="LU140" s="31"/>
      <c r="LV140" s="31"/>
      <c r="LW140" s="31"/>
      <c r="LX140" s="31"/>
      <c r="LY140" s="31"/>
      <c r="LZ140" s="31"/>
      <c r="MA140" s="31"/>
      <c r="MB140" s="31"/>
      <c r="MC140" s="31"/>
      <c r="MD140" s="31"/>
      <c r="ME140" s="31"/>
      <c r="MF140" s="31"/>
      <c r="MG140" s="31"/>
      <c r="MH140" s="31"/>
      <c r="MI140" s="31"/>
      <c r="MJ140" s="31"/>
      <c r="MK140" s="31"/>
      <c r="ML140" s="31"/>
      <c r="MM140" s="31"/>
      <c r="MN140" s="31"/>
      <c r="MO140" s="31"/>
      <c r="MP140" s="31"/>
      <c r="MQ140" s="31"/>
      <c r="MR140" s="31"/>
      <c r="MS140" s="31"/>
      <c r="MT140" s="31"/>
      <c r="MU140" s="31"/>
      <c r="MV140" s="31"/>
      <c r="MW140" s="31"/>
      <c r="MX140" s="31"/>
      <c r="MY140" s="31"/>
      <c r="MZ140" s="31"/>
      <c r="NA140" s="31"/>
      <c r="NB140" s="31"/>
      <c r="NC140" s="31"/>
      <c r="ND140" s="31"/>
      <c r="NE140" s="31"/>
      <c r="NF140" s="31"/>
      <c r="NG140" s="31"/>
      <c r="NH140" s="31"/>
      <c r="NI140" s="31"/>
      <c r="NJ140" s="31"/>
      <c r="NK140" s="31"/>
      <c r="NL140" s="31"/>
      <c r="NM140" s="31"/>
      <c r="NN140" s="31"/>
      <c r="NO140" s="31"/>
      <c r="NP140" s="31"/>
      <c r="NQ140" s="31"/>
      <c r="NR140" s="31"/>
      <c r="NS140" s="31"/>
      <c r="NT140" s="31"/>
      <c r="NU140" s="31"/>
      <c r="NV140" s="31"/>
      <c r="NW140" s="31"/>
      <c r="NX140" s="31"/>
      <c r="NY140" s="31"/>
      <c r="NZ140" s="31"/>
      <c r="OA140" s="31"/>
      <c r="OB140" s="31"/>
      <c r="OC140" s="31"/>
      <c r="OD140" s="31"/>
      <c r="OE140" s="31"/>
      <c r="OF140" s="31"/>
      <c r="OG140" s="31"/>
      <c r="OH140" s="31"/>
      <c r="OI140" s="31"/>
      <c r="OJ140" s="31"/>
      <c r="OK140" s="31"/>
      <c r="OL140" s="31"/>
      <c r="OM140" s="31"/>
      <c r="ON140" s="31"/>
      <c r="OO140" s="31"/>
      <c r="OP140" s="31"/>
      <c r="OQ140" s="31"/>
      <c r="OR140" s="31"/>
      <c r="OS140" s="31"/>
      <c r="OT140" s="31"/>
      <c r="OU140" s="31"/>
      <c r="OV140" s="31"/>
      <c r="OW140" s="31"/>
      <c r="OX140" s="31"/>
      <c r="OY140" s="31"/>
      <c r="OZ140" s="31"/>
      <c r="PA140" s="31"/>
      <c r="PB140" s="31"/>
      <c r="PC140" s="31"/>
      <c r="PD140" s="31"/>
      <c r="PE140" s="31"/>
      <c r="PF140" s="31"/>
      <c r="PG140" s="31"/>
      <c r="PH140" s="31"/>
      <c r="PI140" s="31"/>
      <c r="PJ140" s="31"/>
      <c r="PK140" s="31"/>
      <c r="PL140" s="31"/>
      <c r="PM140" s="31"/>
      <c r="PN140" s="31"/>
      <c r="PO140" s="31"/>
      <c r="PP140" s="31"/>
      <c r="PQ140" s="31"/>
      <c r="PR140" s="31"/>
      <c r="PS140" s="31"/>
      <c r="PT140" s="31"/>
      <c r="PU140" s="31"/>
      <c r="PV140" s="31"/>
      <c r="PW140" s="31"/>
      <c r="PX140" s="31"/>
      <c r="PY140" s="31"/>
      <c r="PZ140" s="31"/>
      <c r="QA140" s="31"/>
      <c r="QB140" s="31"/>
      <c r="QC140" s="31"/>
    </row>
    <row r="141" spans="1:445" x14ac:dyDescent="0.3">
      <c r="A141" s="37" t="s">
        <v>851</v>
      </c>
      <c r="B141" s="33" t="s">
        <v>48</v>
      </c>
      <c r="C141" s="33">
        <v>80</v>
      </c>
      <c r="D141" s="33" t="s">
        <v>44</v>
      </c>
      <c r="E141" s="33"/>
      <c r="F141" s="33">
        <v>379</v>
      </c>
      <c r="G141" s="33">
        <v>55</v>
      </c>
      <c r="H141" s="33"/>
      <c r="I141" s="33"/>
      <c r="J141" s="33">
        <v>324</v>
      </c>
      <c r="K141" s="33"/>
      <c r="L141" s="33"/>
      <c r="M141" s="33"/>
      <c r="N141" s="33"/>
      <c r="O141" s="33"/>
      <c r="P141" s="33"/>
      <c r="Q141" s="33"/>
      <c r="R141" s="33"/>
      <c r="S141" s="33"/>
      <c r="T141" s="34">
        <f t="shared" si="9"/>
        <v>379</v>
      </c>
      <c r="U141" s="34">
        <f t="shared" si="10"/>
        <v>0</v>
      </c>
      <c r="V141" s="35">
        <f t="shared" si="11"/>
        <v>1</v>
      </c>
      <c r="W141" s="15"/>
      <c r="X141" s="36" t="str">
        <f t="shared" si="12"/>
        <v/>
      </c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  <c r="AZ141" s="31"/>
      <c r="BA141" s="31"/>
      <c r="BB141" s="31"/>
      <c r="BC141" s="31"/>
      <c r="BD141" s="31"/>
      <c r="BE141" s="31"/>
      <c r="BF141" s="31"/>
      <c r="BG141" s="31"/>
      <c r="BH141" s="31"/>
      <c r="BI141" s="31"/>
      <c r="BJ141" s="31"/>
      <c r="BK141" s="31"/>
      <c r="BL141" s="31"/>
      <c r="BM141" s="31"/>
      <c r="BN141" s="31"/>
      <c r="BO141" s="31"/>
      <c r="BP141" s="31"/>
      <c r="BQ141" s="31"/>
      <c r="BR141" s="31"/>
      <c r="BS141" s="31"/>
      <c r="BT141" s="31"/>
      <c r="BU141" s="31"/>
      <c r="BV141" s="31"/>
      <c r="BW141" s="31"/>
      <c r="BX141" s="31"/>
      <c r="BY141" s="31"/>
      <c r="BZ141" s="31"/>
      <c r="CA141" s="31"/>
      <c r="CB141" s="31"/>
      <c r="CC141" s="31"/>
      <c r="CD141" s="31"/>
      <c r="CE141" s="31"/>
      <c r="CF141" s="31"/>
      <c r="CG141" s="31"/>
      <c r="CH141" s="31"/>
      <c r="CI141" s="31"/>
      <c r="CJ141" s="31"/>
      <c r="CK141" s="31"/>
      <c r="CL141" s="31"/>
      <c r="CM141" s="31"/>
      <c r="CN141" s="31"/>
      <c r="CO141" s="31"/>
      <c r="CP141" s="31"/>
      <c r="CQ141" s="31"/>
      <c r="CR141" s="31"/>
      <c r="CS141" s="31"/>
      <c r="CT141" s="31"/>
      <c r="CU141" s="31"/>
      <c r="CV141" s="31"/>
      <c r="CW141" s="31"/>
      <c r="CX141" s="31"/>
      <c r="CY141" s="31"/>
      <c r="CZ141" s="31"/>
      <c r="DA141" s="31"/>
      <c r="DB141" s="31"/>
      <c r="DC141" s="31"/>
      <c r="DD141" s="31"/>
      <c r="DE141" s="31"/>
      <c r="DF141" s="31"/>
      <c r="DG141" s="31"/>
      <c r="DH141" s="31"/>
      <c r="DI141" s="31"/>
      <c r="DJ141" s="31"/>
      <c r="DK141" s="31"/>
      <c r="DL141" s="31"/>
      <c r="DM141" s="31"/>
      <c r="DN141" s="31"/>
      <c r="DO141" s="31"/>
      <c r="DP141" s="31"/>
      <c r="DQ141" s="31"/>
      <c r="DR141" s="31"/>
      <c r="DS141" s="31"/>
      <c r="DT141" s="31"/>
      <c r="DU141" s="31"/>
      <c r="DV141" s="31"/>
      <c r="DW141" s="31"/>
      <c r="DX141" s="31"/>
      <c r="DY141" s="31"/>
      <c r="DZ141" s="31"/>
      <c r="EA141" s="31"/>
      <c r="EB141" s="31"/>
      <c r="EC141" s="31"/>
      <c r="ED141" s="31"/>
      <c r="EE141" s="31"/>
      <c r="EF141" s="31"/>
      <c r="EG141" s="31"/>
      <c r="EH141" s="31"/>
      <c r="EI141" s="31"/>
      <c r="EJ141" s="31"/>
      <c r="EK141" s="31"/>
      <c r="EL141" s="31"/>
      <c r="EM141" s="31"/>
      <c r="EN141" s="31"/>
      <c r="EO141" s="31"/>
      <c r="EP141" s="31"/>
      <c r="EQ141" s="31"/>
      <c r="ER141" s="31"/>
      <c r="ES141" s="31"/>
      <c r="ET141" s="31"/>
      <c r="EU141" s="31"/>
      <c r="EV141" s="31"/>
      <c r="EW141" s="31"/>
      <c r="EX141" s="31"/>
      <c r="EY141" s="31"/>
      <c r="EZ141" s="31"/>
      <c r="FA141" s="31"/>
      <c r="FB141" s="31"/>
      <c r="FC141" s="31"/>
      <c r="FD141" s="31"/>
      <c r="FE141" s="31"/>
      <c r="FF141" s="31"/>
      <c r="FG141" s="31"/>
      <c r="FH141" s="31"/>
      <c r="FI141" s="31"/>
      <c r="FJ141" s="31"/>
      <c r="FK141" s="31"/>
      <c r="FL141" s="31"/>
      <c r="FM141" s="31"/>
      <c r="FN141" s="31"/>
      <c r="FO141" s="31"/>
      <c r="FP141" s="31"/>
      <c r="FQ141" s="31"/>
      <c r="FR141" s="31"/>
      <c r="FS141" s="31"/>
      <c r="FT141" s="31"/>
      <c r="FU141" s="31"/>
      <c r="FV141" s="31"/>
      <c r="FW141" s="31"/>
      <c r="FX141" s="31"/>
      <c r="FY141" s="31"/>
      <c r="FZ141" s="31"/>
      <c r="GA141" s="31"/>
      <c r="GB141" s="31"/>
      <c r="GC141" s="31"/>
      <c r="GD141" s="31"/>
      <c r="GE141" s="31"/>
      <c r="GF141" s="31"/>
      <c r="GG141" s="31"/>
      <c r="GH141" s="31"/>
      <c r="GI141" s="31"/>
      <c r="GJ141" s="31"/>
      <c r="GK141" s="31"/>
      <c r="GL141" s="31"/>
      <c r="GM141" s="31"/>
      <c r="GN141" s="31"/>
      <c r="GO141" s="31"/>
      <c r="GP141" s="31"/>
      <c r="GQ141" s="31"/>
      <c r="GR141" s="31"/>
      <c r="GS141" s="31"/>
      <c r="GT141" s="31"/>
      <c r="GU141" s="31"/>
      <c r="GV141" s="31"/>
      <c r="GW141" s="31"/>
      <c r="GX141" s="31"/>
      <c r="GY141" s="31"/>
      <c r="GZ141" s="31"/>
      <c r="HA141" s="31"/>
      <c r="HB141" s="31"/>
      <c r="HC141" s="31"/>
      <c r="HD141" s="31"/>
      <c r="HE141" s="31"/>
      <c r="HF141" s="31"/>
      <c r="HG141" s="31"/>
      <c r="HH141" s="31"/>
      <c r="HI141" s="31"/>
      <c r="HJ141" s="31"/>
      <c r="HK141" s="31"/>
      <c r="HL141" s="31"/>
      <c r="HM141" s="31"/>
      <c r="HN141" s="31"/>
      <c r="HO141" s="31"/>
      <c r="HP141" s="31"/>
      <c r="HQ141" s="31"/>
      <c r="HR141" s="31"/>
      <c r="HS141" s="31"/>
      <c r="HT141" s="31"/>
      <c r="HU141" s="31"/>
      <c r="HV141" s="31"/>
      <c r="HW141" s="31"/>
      <c r="HX141" s="31"/>
      <c r="HY141" s="31"/>
      <c r="HZ141" s="31"/>
      <c r="IA141" s="31"/>
      <c r="IB141" s="31"/>
      <c r="IC141" s="31"/>
      <c r="ID141" s="31"/>
      <c r="IE141" s="31"/>
      <c r="IF141" s="31"/>
      <c r="IG141" s="31"/>
      <c r="IH141" s="31"/>
      <c r="II141" s="31"/>
      <c r="IJ141" s="31"/>
      <c r="IK141" s="31"/>
      <c r="IL141" s="31"/>
      <c r="IM141" s="31"/>
      <c r="IN141" s="31"/>
      <c r="IO141" s="31"/>
      <c r="IP141" s="31"/>
      <c r="IQ141" s="31"/>
      <c r="IR141" s="31"/>
      <c r="IS141" s="31"/>
      <c r="IT141" s="31"/>
      <c r="IU141" s="31"/>
      <c r="IV141" s="31"/>
      <c r="IW141" s="31"/>
      <c r="IX141" s="31"/>
      <c r="IY141" s="31"/>
      <c r="IZ141" s="31"/>
      <c r="JA141" s="31"/>
      <c r="JB141" s="31"/>
      <c r="JC141" s="31"/>
      <c r="JD141" s="31"/>
      <c r="JE141" s="31"/>
      <c r="JF141" s="31"/>
      <c r="JG141" s="31"/>
      <c r="JH141" s="31"/>
      <c r="JI141" s="31"/>
      <c r="JJ141" s="31"/>
      <c r="JK141" s="31"/>
      <c r="JL141" s="31"/>
      <c r="JM141" s="31"/>
      <c r="JN141" s="31"/>
      <c r="JO141" s="31"/>
      <c r="JP141" s="31"/>
      <c r="JQ141" s="31"/>
      <c r="JR141" s="31"/>
      <c r="JS141" s="31"/>
      <c r="JT141" s="31"/>
      <c r="JU141" s="31"/>
      <c r="JV141" s="31"/>
      <c r="JW141" s="31"/>
      <c r="JX141" s="31"/>
      <c r="JY141" s="31"/>
      <c r="JZ141" s="31"/>
      <c r="KA141" s="31"/>
      <c r="KB141" s="31"/>
      <c r="KC141" s="31"/>
      <c r="KD141" s="31"/>
      <c r="KE141" s="31"/>
      <c r="KF141" s="31"/>
      <c r="KG141" s="31"/>
      <c r="KH141" s="31"/>
      <c r="KI141" s="31"/>
      <c r="KJ141" s="31"/>
      <c r="KK141" s="31"/>
      <c r="KL141" s="31"/>
      <c r="KM141" s="31"/>
      <c r="KN141" s="31"/>
      <c r="KO141" s="31"/>
      <c r="KP141" s="31"/>
      <c r="KQ141" s="31"/>
      <c r="KR141" s="31"/>
      <c r="KS141" s="31"/>
      <c r="KT141" s="31"/>
      <c r="KU141" s="31"/>
      <c r="KV141" s="31"/>
      <c r="KW141" s="31"/>
      <c r="KX141" s="31"/>
      <c r="KY141" s="31"/>
      <c r="KZ141" s="31"/>
      <c r="LA141" s="31"/>
      <c r="LB141" s="31"/>
      <c r="LC141" s="31"/>
      <c r="LD141" s="31"/>
      <c r="LE141" s="31"/>
      <c r="LF141" s="31"/>
      <c r="LG141" s="31"/>
      <c r="LH141" s="31"/>
      <c r="LI141" s="31"/>
      <c r="LJ141" s="31"/>
      <c r="LK141" s="31"/>
      <c r="LL141" s="31"/>
      <c r="LM141" s="31"/>
      <c r="LN141" s="31"/>
      <c r="LO141" s="31"/>
      <c r="LP141" s="31"/>
      <c r="LQ141" s="31"/>
      <c r="LR141" s="31"/>
      <c r="LS141" s="31"/>
      <c r="LT141" s="31"/>
      <c r="LU141" s="31"/>
      <c r="LV141" s="31"/>
      <c r="LW141" s="31"/>
      <c r="LX141" s="31"/>
      <c r="LY141" s="31"/>
      <c r="LZ141" s="31"/>
      <c r="MA141" s="31"/>
      <c r="MB141" s="31"/>
      <c r="MC141" s="31"/>
      <c r="MD141" s="31"/>
      <c r="ME141" s="31"/>
      <c r="MF141" s="31"/>
      <c r="MG141" s="31"/>
      <c r="MH141" s="31"/>
      <c r="MI141" s="31"/>
      <c r="MJ141" s="31"/>
      <c r="MK141" s="31"/>
      <c r="ML141" s="31"/>
      <c r="MM141" s="31"/>
      <c r="MN141" s="31"/>
      <c r="MO141" s="31"/>
      <c r="MP141" s="31"/>
      <c r="MQ141" s="31"/>
      <c r="MR141" s="31"/>
      <c r="MS141" s="31"/>
      <c r="MT141" s="31"/>
      <c r="MU141" s="31"/>
      <c r="MV141" s="31"/>
      <c r="MW141" s="31"/>
      <c r="MX141" s="31"/>
      <c r="MY141" s="31"/>
      <c r="MZ141" s="31"/>
      <c r="NA141" s="31"/>
      <c r="NB141" s="31"/>
      <c r="NC141" s="31"/>
      <c r="ND141" s="31"/>
      <c r="NE141" s="31"/>
      <c r="NF141" s="31"/>
      <c r="NG141" s="31"/>
      <c r="NH141" s="31"/>
      <c r="NI141" s="31"/>
      <c r="NJ141" s="31"/>
      <c r="NK141" s="31"/>
      <c r="NL141" s="31"/>
      <c r="NM141" s="31"/>
      <c r="NN141" s="31"/>
      <c r="NO141" s="31"/>
      <c r="NP141" s="31"/>
      <c r="NQ141" s="31"/>
      <c r="NR141" s="31"/>
      <c r="NS141" s="31"/>
      <c r="NT141" s="31"/>
      <c r="NU141" s="31"/>
      <c r="NV141" s="31"/>
      <c r="NW141" s="31"/>
      <c r="NX141" s="31"/>
      <c r="NY141" s="31"/>
      <c r="NZ141" s="31"/>
      <c r="OA141" s="31"/>
      <c r="OB141" s="31"/>
      <c r="OC141" s="31"/>
      <c r="OD141" s="31"/>
      <c r="OE141" s="31"/>
      <c r="OF141" s="31"/>
      <c r="OG141" s="31"/>
      <c r="OH141" s="31"/>
      <c r="OI141" s="31"/>
      <c r="OJ141" s="31"/>
      <c r="OK141" s="31"/>
      <c r="OL141" s="31"/>
      <c r="OM141" s="31"/>
      <c r="ON141" s="31"/>
      <c r="OO141" s="31"/>
      <c r="OP141" s="31"/>
      <c r="OQ141" s="31"/>
      <c r="OR141" s="31"/>
      <c r="OS141" s="31"/>
      <c r="OT141" s="31"/>
      <c r="OU141" s="31"/>
      <c r="OV141" s="31"/>
      <c r="OW141" s="31"/>
      <c r="OX141" s="31"/>
      <c r="OY141" s="31"/>
      <c r="OZ141" s="31"/>
      <c r="PA141" s="31"/>
      <c r="PB141" s="31"/>
      <c r="PC141" s="31"/>
      <c r="PD141" s="31"/>
      <c r="PE141" s="31"/>
      <c r="PF141" s="31"/>
      <c r="PG141" s="31"/>
      <c r="PH141" s="31"/>
      <c r="PI141" s="31"/>
      <c r="PJ141" s="31"/>
      <c r="PK141" s="31"/>
      <c r="PL141" s="31"/>
      <c r="PM141" s="31"/>
      <c r="PN141" s="31"/>
      <c r="PO141" s="31"/>
      <c r="PP141" s="31"/>
      <c r="PQ141" s="31"/>
      <c r="PR141" s="31"/>
      <c r="PS141" s="31"/>
      <c r="PT141" s="31"/>
      <c r="PU141" s="31"/>
      <c r="PV141" s="31"/>
      <c r="PW141" s="31"/>
      <c r="PX141" s="31"/>
      <c r="PY141" s="31"/>
      <c r="PZ141" s="31"/>
      <c r="QA141" s="31"/>
      <c r="QB141" s="31"/>
      <c r="QC141" s="31"/>
    </row>
    <row r="142" spans="1:445" x14ac:dyDescent="0.3">
      <c r="A142" s="37" t="s">
        <v>942</v>
      </c>
      <c r="B142" s="33" t="s">
        <v>49</v>
      </c>
      <c r="C142" s="33">
        <v>90</v>
      </c>
      <c r="D142" s="33" t="s">
        <v>26</v>
      </c>
      <c r="E142" s="33">
        <v>25</v>
      </c>
      <c r="F142" s="33">
        <v>415</v>
      </c>
      <c r="G142" s="33">
        <v>55</v>
      </c>
      <c r="H142" s="33"/>
      <c r="I142" s="33"/>
      <c r="J142" s="33">
        <v>75</v>
      </c>
      <c r="K142" s="33">
        <v>55</v>
      </c>
      <c r="L142" s="33">
        <v>45</v>
      </c>
      <c r="M142" s="33">
        <v>45</v>
      </c>
      <c r="N142" s="33">
        <v>45</v>
      </c>
      <c r="O142" s="33">
        <v>60</v>
      </c>
      <c r="P142" s="33">
        <v>60</v>
      </c>
      <c r="Q142" s="33"/>
      <c r="R142" s="33"/>
      <c r="S142" s="33"/>
      <c r="T142" s="34">
        <f t="shared" si="9"/>
        <v>440</v>
      </c>
      <c r="U142" s="34">
        <f t="shared" si="10"/>
        <v>0</v>
      </c>
      <c r="V142" s="35">
        <f t="shared" si="11"/>
        <v>1</v>
      </c>
      <c r="W142" s="13"/>
      <c r="X142" s="36" t="str">
        <f t="shared" si="12"/>
        <v/>
      </c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  <c r="AZ142" s="31"/>
      <c r="BA142" s="31"/>
      <c r="BB142" s="31"/>
      <c r="BC142" s="31"/>
      <c r="BD142" s="31"/>
      <c r="BE142" s="31"/>
      <c r="BF142" s="31"/>
      <c r="BG142" s="31"/>
      <c r="BH142" s="31"/>
      <c r="BI142" s="31"/>
      <c r="BJ142" s="31"/>
      <c r="BK142" s="31"/>
      <c r="BL142" s="31"/>
      <c r="BM142" s="31"/>
      <c r="BN142" s="31"/>
      <c r="BO142" s="31"/>
      <c r="BP142" s="31"/>
      <c r="BQ142" s="31"/>
      <c r="BR142" s="31"/>
      <c r="BS142" s="31"/>
      <c r="BT142" s="31"/>
      <c r="BU142" s="31"/>
      <c r="BV142" s="31"/>
      <c r="BW142" s="31"/>
      <c r="BX142" s="31"/>
      <c r="BY142" s="31"/>
      <c r="BZ142" s="31"/>
      <c r="CA142" s="31"/>
      <c r="CB142" s="31"/>
      <c r="CC142" s="31"/>
      <c r="CD142" s="31"/>
      <c r="CE142" s="31"/>
      <c r="CF142" s="31"/>
      <c r="CG142" s="31"/>
      <c r="CH142" s="31"/>
      <c r="CI142" s="31"/>
      <c r="CJ142" s="31"/>
      <c r="CK142" s="31"/>
      <c r="CL142" s="31"/>
      <c r="CM142" s="31"/>
      <c r="CN142" s="31"/>
      <c r="CO142" s="31"/>
      <c r="CP142" s="31"/>
      <c r="CQ142" s="31"/>
      <c r="CR142" s="31"/>
      <c r="CS142" s="31"/>
      <c r="CT142" s="31"/>
      <c r="CU142" s="31"/>
      <c r="CV142" s="31"/>
      <c r="CW142" s="31"/>
      <c r="CX142" s="31"/>
      <c r="CY142" s="31"/>
      <c r="CZ142" s="31"/>
      <c r="DA142" s="31"/>
      <c r="DB142" s="31"/>
      <c r="DC142" s="31"/>
      <c r="DD142" s="31"/>
      <c r="DE142" s="31"/>
      <c r="DF142" s="31"/>
      <c r="DG142" s="31"/>
      <c r="DH142" s="31"/>
      <c r="DI142" s="31"/>
      <c r="DJ142" s="31"/>
      <c r="DK142" s="31"/>
      <c r="DL142" s="31"/>
      <c r="DM142" s="31"/>
      <c r="DN142" s="31"/>
      <c r="DO142" s="31"/>
      <c r="DP142" s="31"/>
      <c r="DQ142" s="31"/>
      <c r="DR142" s="31"/>
      <c r="DS142" s="31"/>
      <c r="DT142" s="31"/>
      <c r="DU142" s="31"/>
      <c r="DV142" s="31"/>
      <c r="DW142" s="31"/>
      <c r="DX142" s="31"/>
      <c r="DY142" s="31"/>
      <c r="DZ142" s="31"/>
      <c r="EA142" s="31"/>
      <c r="EB142" s="31"/>
      <c r="EC142" s="31"/>
      <c r="ED142" s="31"/>
      <c r="EE142" s="31"/>
      <c r="EF142" s="31"/>
      <c r="EG142" s="31"/>
      <c r="EH142" s="31"/>
      <c r="EI142" s="31"/>
      <c r="EJ142" s="31"/>
      <c r="EK142" s="31"/>
      <c r="EL142" s="31"/>
      <c r="EM142" s="31"/>
      <c r="EN142" s="31"/>
      <c r="EO142" s="31"/>
      <c r="EP142" s="31"/>
      <c r="EQ142" s="31"/>
      <c r="ER142" s="31"/>
      <c r="ES142" s="31"/>
      <c r="ET142" s="31"/>
      <c r="EU142" s="31"/>
      <c r="EV142" s="31"/>
      <c r="EW142" s="31"/>
      <c r="EX142" s="31"/>
      <c r="EY142" s="31"/>
      <c r="EZ142" s="31"/>
      <c r="FA142" s="31"/>
      <c r="FB142" s="31"/>
      <c r="FC142" s="31"/>
      <c r="FD142" s="31"/>
      <c r="FE142" s="31"/>
      <c r="FF142" s="31"/>
      <c r="FG142" s="31"/>
      <c r="FH142" s="31"/>
      <c r="FI142" s="31"/>
      <c r="FJ142" s="31"/>
      <c r="FK142" s="31"/>
      <c r="FL142" s="31"/>
      <c r="FM142" s="31"/>
      <c r="FN142" s="31"/>
      <c r="FO142" s="31"/>
      <c r="FP142" s="31"/>
      <c r="FQ142" s="31"/>
      <c r="FR142" s="31"/>
      <c r="FS142" s="31"/>
      <c r="FT142" s="31"/>
      <c r="FU142" s="31"/>
      <c r="FV142" s="31"/>
      <c r="FW142" s="31"/>
      <c r="FX142" s="31"/>
      <c r="FY142" s="31"/>
      <c r="FZ142" s="31"/>
      <c r="GA142" s="31"/>
      <c r="GB142" s="31"/>
      <c r="GC142" s="31"/>
      <c r="GD142" s="31"/>
      <c r="GE142" s="31"/>
      <c r="GF142" s="31"/>
      <c r="GG142" s="31"/>
      <c r="GH142" s="31"/>
      <c r="GI142" s="31"/>
      <c r="GJ142" s="31"/>
      <c r="GK142" s="31"/>
      <c r="GL142" s="31"/>
      <c r="GM142" s="31"/>
      <c r="GN142" s="31"/>
      <c r="GO142" s="31"/>
      <c r="GP142" s="31"/>
      <c r="GQ142" s="31"/>
      <c r="GR142" s="31"/>
      <c r="GS142" s="31"/>
      <c r="GT142" s="31"/>
      <c r="GU142" s="31"/>
      <c r="GV142" s="31"/>
      <c r="GW142" s="31"/>
      <c r="GX142" s="31"/>
      <c r="GY142" s="31"/>
      <c r="GZ142" s="31"/>
      <c r="HA142" s="31"/>
      <c r="HB142" s="31"/>
      <c r="HC142" s="31"/>
      <c r="HD142" s="31"/>
      <c r="HE142" s="31"/>
      <c r="HF142" s="31"/>
      <c r="HG142" s="31"/>
      <c r="HH142" s="31"/>
      <c r="HI142" s="31"/>
      <c r="HJ142" s="31"/>
      <c r="HK142" s="31"/>
      <c r="HL142" s="31"/>
      <c r="HM142" s="31"/>
      <c r="HN142" s="31"/>
      <c r="HO142" s="31"/>
      <c r="HP142" s="31"/>
      <c r="HQ142" s="31"/>
      <c r="HR142" s="31"/>
      <c r="HS142" s="31"/>
      <c r="HT142" s="31"/>
      <c r="HU142" s="31"/>
      <c r="HV142" s="31"/>
      <c r="HW142" s="31"/>
      <c r="HX142" s="31"/>
      <c r="HY142" s="31"/>
      <c r="HZ142" s="31"/>
      <c r="IA142" s="31"/>
      <c r="IB142" s="31"/>
      <c r="IC142" s="31"/>
      <c r="ID142" s="31"/>
      <c r="IE142" s="31"/>
      <c r="IF142" s="31"/>
      <c r="IG142" s="31"/>
      <c r="IH142" s="31"/>
      <c r="II142" s="31"/>
      <c r="IJ142" s="31"/>
      <c r="IK142" s="31"/>
      <c r="IL142" s="31"/>
      <c r="IM142" s="31"/>
      <c r="IN142" s="31"/>
      <c r="IO142" s="31"/>
      <c r="IP142" s="31"/>
      <c r="IQ142" s="31"/>
      <c r="IR142" s="31"/>
      <c r="IS142" s="31"/>
      <c r="IT142" s="31"/>
      <c r="IU142" s="31"/>
      <c r="IV142" s="31"/>
      <c r="IW142" s="31"/>
      <c r="IX142" s="31"/>
      <c r="IY142" s="31"/>
      <c r="IZ142" s="31"/>
      <c r="JA142" s="31"/>
      <c r="JB142" s="31"/>
      <c r="JC142" s="31"/>
      <c r="JD142" s="31"/>
      <c r="JE142" s="31"/>
      <c r="JF142" s="31"/>
      <c r="JG142" s="31"/>
      <c r="JH142" s="31"/>
      <c r="JI142" s="31"/>
      <c r="JJ142" s="31"/>
      <c r="JK142" s="31"/>
      <c r="JL142" s="31"/>
      <c r="JM142" s="31"/>
      <c r="JN142" s="31"/>
      <c r="JO142" s="31"/>
      <c r="JP142" s="31"/>
      <c r="JQ142" s="31"/>
      <c r="JR142" s="31"/>
      <c r="JS142" s="31"/>
      <c r="JT142" s="31"/>
      <c r="JU142" s="31"/>
      <c r="JV142" s="31"/>
      <c r="JW142" s="31"/>
      <c r="JX142" s="31"/>
      <c r="JY142" s="31"/>
      <c r="JZ142" s="31"/>
      <c r="KA142" s="31"/>
      <c r="KB142" s="31"/>
      <c r="KC142" s="31"/>
      <c r="KD142" s="31"/>
      <c r="KE142" s="31"/>
      <c r="KF142" s="31"/>
      <c r="KG142" s="31"/>
      <c r="KH142" s="31"/>
      <c r="KI142" s="31"/>
      <c r="KJ142" s="31"/>
      <c r="KK142" s="31"/>
      <c r="KL142" s="31"/>
      <c r="KM142" s="31"/>
      <c r="KN142" s="31"/>
      <c r="KO142" s="31"/>
      <c r="KP142" s="31"/>
      <c r="KQ142" s="31"/>
      <c r="KR142" s="31"/>
      <c r="KS142" s="31"/>
      <c r="KT142" s="31"/>
      <c r="KU142" s="31"/>
      <c r="KV142" s="31"/>
      <c r="KW142" s="31"/>
      <c r="KX142" s="31"/>
      <c r="KY142" s="31"/>
      <c r="KZ142" s="31"/>
      <c r="LA142" s="31"/>
      <c r="LB142" s="31"/>
      <c r="LC142" s="31"/>
      <c r="LD142" s="31"/>
      <c r="LE142" s="31"/>
      <c r="LF142" s="31"/>
      <c r="LG142" s="31"/>
      <c r="LH142" s="31"/>
      <c r="LI142" s="31"/>
      <c r="LJ142" s="31"/>
      <c r="LK142" s="31"/>
      <c r="LL142" s="31"/>
      <c r="LM142" s="31"/>
      <c r="LN142" s="31"/>
      <c r="LO142" s="31"/>
      <c r="LP142" s="31"/>
      <c r="LQ142" s="31"/>
      <c r="LR142" s="31"/>
      <c r="LS142" s="31"/>
      <c r="LT142" s="31"/>
      <c r="LU142" s="31"/>
      <c r="LV142" s="31"/>
      <c r="LW142" s="31"/>
      <c r="LX142" s="31"/>
      <c r="LY142" s="31"/>
      <c r="LZ142" s="31"/>
      <c r="MA142" s="31"/>
      <c r="MB142" s="31"/>
      <c r="MC142" s="31"/>
      <c r="MD142" s="31"/>
      <c r="ME142" s="31"/>
      <c r="MF142" s="31"/>
      <c r="MG142" s="31"/>
      <c r="MH142" s="31"/>
      <c r="MI142" s="31"/>
      <c r="MJ142" s="31"/>
      <c r="MK142" s="31"/>
      <c r="ML142" s="31"/>
      <c r="MM142" s="31"/>
      <c r="MN142" s="31"/>
      <c r="MO142" s="31"/>
      <c r="MP142" s="31"/>
      <c r="MQ142" s="31"/>
      <c r="MR142" s="31"/>
      <c r="MS142" s="31"/>
      <c r="MT142" s="31"/>
      <c r="MU142" s="31"/>
      <c r="MV142" s="31"/>
      <c r="MW142" s="31"/>
      <c r="MX142" s="31"/>
      <c r="MY142" s="31"/>
      <c r="MZ142" s="31"/>
      <c r="NA142" s="31"/>
      <c r="NB142" s="31"/>
      <c r="NC142" s="31"/>
      <c r="ND142" s="31"/>
      <c r="NE142" s="31"/>
      <c r="NF142" s="31"/>
      <c r="NG142" s="31"/>
      <c r="NH142" s="31"/>
      <c r="NI142" s="31"/>
      <c r="NJ142" s="31"/>
      <c r="NK142" s="31"/>
      <c r="NL142" s="31"/>
      <c r="NM142" s="31"/>
      <c r="NN142" s="31"/>
      <c r="NO142" s="31"/>
      <c r="NP142" s="31"/>
      <c r="NQ142" s="31"/>
      <c r="NR142" s="31"/>
      <c r="NS142" s="31"/>
      <c r="NT142" s="31"/>
      <c r="NU142" s="31"/>
      <c r="NV142" s="31"/>
      <c r="NW142" s="31"/>
      <c r="NX142" s="31"/>
      <c r="NY142" s="31"/>
      <c r="NZ142" s="31"/>
      <c r="OA142" s="31"/>
      <c r="OB142" s="31"/>
      <c r="OC142" s="31"/>
      <c r="OD142" s="31"/>
      <c r="OE142" s="31"/>
      <c r="OF142" s="31"/>
      <c r="OG142" s="31"/>
      <c r="OH142" s="31"/>
      <c r="OI142" s="31"/>
      <c r="OJ142" s="31"/>
      <c r="OK142" s="31"/>
      <c r="OL142" s="31"/>
      <c r="OM142" s="31"/>
      <c r="ON142" s="31"/>
      <c r="OO142" s="31"/>
      <c r="OP142" s="31"/>
      <c r="OQ142" s="31"/>
      <c r="OR142" s="31"/>
      <c r="OS142" s="31"/>
      <c r="OT142" s="31"/>
      <c r="OU142" s="31"/>
      <c r="OV142" s="31"/>
      <c r="OW142" s="31"/>
      <c r="OX142" s="31"/>
      <c r="OY142" s="31"/>
      <c r="OZ142" s="31"/>
      <c r="PA142" s="31"/>
      <c r="PB142" s="31"/>
      <c r="PC142" s="31"/>
      <c r="PD142" s="31"/>
      <c r="PE142" s="31"/>
      <c r="PF142" s="31"/>
      <c r="PG142" s="31"/>
      <c r="PH142" s="31"/>
      <c r="PI142" s="31"/>
      <c r="PJ142" s="31"/>
      <c r="PK142" s="31"/>
      <c r="PL142" s="31"/>
      <c r="PM142" s="31"/>
      <c r="PN142" s="31"/>
      <c r="PO142" s="31"/>
      <c r="PP142" s="31"/>
      <c r="PQ142" s="31"/>
      <c r="PR142" s="31"/>
      <c r="PS142" s="31"/>
      <c r="PT142" s="31"/>
      <c r="PU142" s="31"/>
      <c r="PV142" s="31"/>
      <c r="PW142" s="31"/>
      <c r="PX142" s="31"/>
      <c r="PY142" s="31"/>
      <c r="PZ142" s="31"/>
      <c r="QA142" s="31"/>
      <c r="QB142" s="31"/>
      <c r="QC142" s="31"/>
    </row>
    <row r="143" spans="1:445" x14ac:dyDescent="0.3">
      <c r="A143" s="37" t="s">
        <v>191</v>
      </c>
      <c r="B143" s="33" t="s">
        <v>49</v>
      </c>
      <c r="C143" s="33">
        <v>55</v>
      </c>
      <c r="D143" s="33" t="s">
        <v>44</v>
      </c>
      <c r="E143" s="33"/>
      <c r="F143" s="33">
        <v>360</v>
      </c>
      <c r="G143" s="33"/>
      <c r="H143" s="33"/>
      <c r="I143" s="33">
        <v>250</v>
      </c>
      <c r="J143" s="33"/>
      <c r="K143" s="33"/>
      <c r="L143" s="33"/>
      <c r="M143" s="33"/>
      <c r="N143" s="33"/>
      <c r="O143" s="33" t="s">
        <v>1183</v>
      </c>
      <c r="P143" s="33"/>
      <c r="Q143" s="33"/>
      <c r="R143" s="33">
        <v>110</v>
      </c>
      <c r="S143" s="33"/>
      <c r="T143" s="34">
        <f t="shared" si="9"/>
        <v>360</v>
      </c>
      <c r="U143" s="34">
        <f t="shared" si="10"/>
        <v>0</v>
      </c>
      <c r="V143" s="35">
        <f t="shared" si="11"/>
        <v>1</v>
      </c>
      <c r="W143" s="15"/>
      <c r="X143" s="36" t="str">
        <f t="shared" si="12"/>
        <v/>
      </c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  <c r="AZ143" s="31"/>
      <c r="BA143" s="31"/>
      <c r="BB143" s="31"/>
      <c r="BC143" s="31"/>
      <c r="BD143" s="31"/>
      <c r="BE143" s="31"/>
      <c r="BF143" s="31"/>
      <c r="BG143" s="31"/>
      <c r="BH143" s="31"/>
      <c r="BI143" s="31"/>
      <c r="BJ143" s="31"/>
      <c r="BK143" s="31"/>
      <c r="BL143" s="31"/>
      <c r="BM143" s="31"/>
      <c r="BN143" s="31"/>
      <c r="BO143" s="31"/>
      <c r="BP143" s="31"/>
      <c r="BQ143" s="31"/>
      <c r="BR143" s="31"/>
      <c r="BS143" s="31"/>
      <c r="BT143" s="31"/>
      <c r="BU143" s="31"/>
      <c r="BV143" s="31"/>
      <c r="BW143" s="31"/>
      <c r="BX143" s="31"/>
      <c r="BY143" s="31"/>
      <c r="BZ143" s="31"/>
      <c r="CA143" s="31"/>
      <c r="CB143" s="31"/>
      <c r="CC143" s="31"/>
      <c r="CD143" s="31"/>
      <c r="CE143" s="31"/>
      <c r="CF143" s="31"/>
      <c r="CG143" s="31"/>
      <c r="CH143" s="31"/>
      <c r="CI143" s="31"/>
      <c r="CJ143" s="31"/>
      <c r="CK143" s="31"/>
      <c r="CL143" s="31"/>
      <c r="CM143" s="31"/>
      <c r="CN143" s="31"/>
      <c r="CO143" s="31"/>
      <c r="CP143" s="31"/>
      <c r="CQ143" s="31"/>
      <c r="CR143" s="31"/>
      <c r="CS143" s="31"/>
      <c r="CT143" s="31"/>
      <c r="CU143" s="31"/>
      <c r="CV143" s="31"/>
      <c r="CW143" s="31"/>
      <c r="CX143" s="31"/>
      <c r="CY143" s="31"/>
      <c r="CZ143" s="31"/>
      <c r="DA143" s="31"/>
      <c r="DB143" s="31"/>
      <c r="DC143" s="31"/>
      <c r="DD143" s="31"/>
      <c r="DE143" s="31"/>
      <c r="DF143" s="31"/>
      <c r="DG143" s="31"/>
      <c r="DH143" s="31"/>
      <c r="DI143" s="31"/>
      <c r="DJ143" s="31"/>
      <c r="DK143" s="31"/>
      <c r="DL143" s="31"/>
      <c r="DM143" s="31"/>
      <c r="DN143" s="31"/>
      <c r="DO143" s="31"/>
      <c r="DP143" s="31"/>
      <c r="DQ143" s="31"/>
      <c r="DR143" s="31"/>
      <c r="DS143" s="31"/>
      <c r="DT143" s="31"/>
      <c r="DU143" s="31"/>
      <c r="DV143" s="31"/>
      <c r="DW143" s="31"/>
      <c r="DX143" s="31"/>
      <c r="DY143" s="31"/>
      <c r="DZ143" s="31"/>
      <c r="EA143" s="31"/>
      <c r="EB143" s="31"/>
      <c r="EC143" s="31"/>
      <c r="ED143" s="31"/>
      <c r="EE143" s="31"/>
      <c r="EF143" s="31"/>
      <c r="EG143" s="31"/>
      <c r="EH143" s="31"/>
      <c r="EI143" s="31"/>
      <c r="EJ143" s="31"/>
      <c r="EK143" s="31"/>
      <c r="EL143" s="31"/>
      <c r="EM143" s="31"/>
      <c r="EN143" s="31"/>
      <c r="EO143" s="31"/>
      <c r="EP143" s="31"/>
      <c r="EQ143" s="31"/>
      <c r="ER143" s="31"/>
      <c r="ES143" s="31"/>
      <c r="ET143" s="31"/>
      <c r="EU143" s="31"/>
      <c r="EV143" s="31"/>
      <c r="EW143" s="31"/>
      <c r="EX143" s="31"/>
      <c r="EY143" s="31"/>
      <c r="EZ143" s="31"/>
      <c r="FA143" s="31"/>
      <c r="FB143" s="31"/>
      <c r="FC143" s="31"/>
      <c r="FD143" s="31"/>
      <c r="FE143" s="31"/>
      <c r="FF143" s="31"/>
      <c r="FG143" s="31"/>
      <c r="FH143" s="31"/>
      <c r="FI143" s="31"/>
      <c r="FJ143" s="31"/>
      <c r="FK143" s="31"/>
      <c r="FL143" s="31"/>
      <c r="FM143" s="31"/>
      <c r="FN143" s="31"/>
      <c r="FO143" s="31"/>
      <c r="FP143" s="31"/>
      <c r="FQ143" s="31"/>
      <c r="FR143" s="31"/>
      <c r="FS143" s="31"/>
      <c r="FT143" s="31"/>
      <c r="FU143" s="31"/>
      <c r="FV143" s="31"/>
      <c r="FW143" s="31"/>
      <c r="FX143" s="31"/>
      <c r="FY143" s="31"/>
      <c r="FZ143" s="31"/>
      <c r="GA143" s="31"/>
      <c r="GB143" s="31"/>
      <c r="GC143" s="31"/>
      <c r="GD143" s="31"/>
      <c r="GE143" s="31"/>
      <c r="GF143" s="31"/>
      <c r="GG143" s="31"/>
      <c r="GH143" s="31"/>
      <c r="GI143" s="31"/>
      <c r="GJ143" s="31"/>
      <c r="GK143" s="31"/>
      <c r="GL143" s="31"/>
      <c r="GM143" s="31"/>
      <c r="GN143" s="31"/>
      <c r="GO143" s="31"/>
      <c r="GP143" s="31"/>
      <c r="GQ143" s="31"/>
      <c r="GR143" s="31"/>
      <c r="GS143" s="31"/>
      <c r="GT143" s="31"/>
      <c r="GU143" s="31"/>
      <c r="GV143" s="31"/>
      <c r="GW143" s="31"/>
      <c r="GX143" s="31"/>
      <c r="GY143" s="31"/>
      <c r="GZ143" s="31"/>
      <c r="HA143" s="31"/>
      <c r="HB143" s="31"/>
      <c r="HC143" s="31"/>
      <c r="HD143" s="31"/>
      <c r="HE143" s="31"/>
      <c r="HF143" s="31"/>
      <c r="HG143" s="31"/>
      <c r="HH143" s="31"/>
      <c r="HI143" s="31"/>
      <c r="HJ143" s="31"/>
      <c r="HK143" s="31"/>
      <c r="HL143" s="31"/>
      <c r="HM143" s="31"/>
      <c r="HN143" s="31"/>
      <c r="HO143" s="31"/>
      <c r="HP143" s="31"/>
      <c r="HQ143" s="31"/>
      <c r="HR143" s="31"/>
      <c r="HS143" s="31"/>
      <c r="HT143" s="31"/>
      <c r="HU143" s="31"/>
      <c r="HV143" s="31"/>
      <c r="HW143" s="31"/>
      <c r="HX143" s="31"/>
      <c r="HY143" s="31"/>
      <c r="HZ143" s="31"/>
      <c r="IA143" s="31"/>
      <c r="IB143" s="31"/>
      <c r="IC143" s="31"/>
      <c r="ID143" s="31"/>
      <c r="IE143" s="31"/>
      <c r="IF143" s="31"/>
      <c r="IG143" s="31"/>
      <c r="IH143" s="31"/>
      <c r="II143" s="31"/>
      <c r="IJ143" s="31"/>
      <c r="IK143" s="31"/>
      <c r="IL143" s="31"/>
      <c r="IM143" s="31"/>
      <c r="IN143" s="31"/>
      <c r="IO143" s="31"/>
      <c r="IP143" s="31"/>
      <c r="IQ143" s="31"/>
      <c r="IR143" s="31"/>
      <c r="IS143" s="31"/>
      <c r="IT143" s="31"/>
      <c r="IU143" s="31"/>
      <c r="IV143" s="31"/>
      <c r="IW143" s="31"/>
      <c r="IX143" s="31"/>
      <c r="IY143" s="31"/>
      <c r="IZ143" s="31"/>
      <c r="JA143" s="31"/>
      <c r="JB143" s="31"/>
      <c r="JC143" s="31"/>
      <c r="JD143" s="31"/>
      <c r="JE143" s="31"/>
      <c r="JF143" s="31"/>
      <c r="JG143" s="31"/>
      <c r="JH143" s="31"/>
      <c r="JI143" s="31"/>
      <c r="JJ143" s="31"/>
      <c r="JK143" s="31"/>
      <c r="JL143" s="31"/>
      <c r="JM143" s="31"/>
      <c r="JN143" s="31"/>
      <c r="JO143" s="31"/>
      <c r="JP143" s="31"/>
      <c r="JQ143" s="31"/>
      <c r="JR143" s="31"/>
      <c r="JS143" s="31"/>
      <c r="JT143" s="31"/>
      <c r="JU143" s="31"/>
      <c r="JV143" s="31"/>
      <c r="JW143" s="31"/>
      <c r="JX143" s="31"/>
      <c r="JY143" s="31"/>
      <c r="JZ143" s="31"/>
      <c r="KA143" s="31"/>
      <c r="KB143" s="31"/>
      <c r="KC143" s="31"/>
      <c r="KD143" s="31"/>
      <c r="KE143" s="31"/>
      <c r="KF143" s="31"/>
      <c r="KG143" s="31"/>
      <c r="KH143" s="31"/>
      <c r="KI143" s="31"/>
      <c r="KJ143" s="31"/>
      <c r="KK143" s="31"/>
      <c r="KL143" s="31"/>
      <c r="KM143" s="31"/>
      <c r="KN143" s="31"/>
      <c r="KO143" s="31"/>
      <c r="KP143" s="31"/>
      <c r="KQ143" s="31"/>
      <c r="KR143" s="31"/>
      <c r="KS143" s="31"/>
      <c r="KT143" s="31"/>
      <c r="KU143" s="31"/>
      <c r="KV143" s="31"/>
      <c r="KW143" s="31"/>
      <c r="KX143" s="31"/>
      <c r="KY143" s="31"/>
      <c r="KZ143" s="31"/>
      <c r="LA143" s="31"/>
      <c r="LB143" s="31"/>
      <c r="LC143" s="31"/>
      <c r="LD143" s="31"/>
      <c r="LE143" s="31"/>
      <c r="LF143" s="31"/>
      <c r="LG143" s="31"/>
      <c r="LH143" s="31"/>
      <c r="LI143" s="31"/>
      <c r="LJ143" s="31"/>
      <c r="LK143" s="31"/>
      <c r="LL143" s="31"/>
      <c r="LM143" s="31"/>
      <c r="LN143" s="31"/>
      <c r="LO143" s="31"/>
      <c r="LP143" s="31"/>
      <c r="LQ143" s="31"/>
      <c r="LR143" s="31"/>
      <c r="LS143" s="31"/>
      <c r="LT143" s="31"/>
      <c r="LU143" s="31"/>
      <c r="LV143" s="31"/>
      <c r="LW143" s="31"/>
      <c r="LX143" s="31"/>
      <c r="LY143" s="31"/>
      <c r="LZ143" s="31"/>
      <c r="MA143" s="31"/>
      <c r="MB143" s="31"/>
      <c r="MC143" s="31"/>
      <c r="MD143" s="31"/>
      <c r="ME143" s="31"/>
      <c r="MF143" s="31"/>
      <c r="MG143" s="31"/>
      <c r="MH143" s="31"/>
      <c r="MI143" s="31"/>
      <c r="MJ143" s="31"/>
      <c r="MK143" s="31"/>
      <c r="ML143" s="31"/>
      <c r="MM143" s="31"/>
      <c r="MN143" s="31"/>
      <c r="MO143" s="31"/>
      <c r="MP143" s="31"/>
      <c r="MQ143" s="31"/>
      <c r="MR143" s="31"/>
      <c r="MS143" s="31"/>
      <c r="MT143" s="31"/>
      <c r="MU143" s="31"/>
      <c r="MV143" s="31"/>
      <c r="MW143" s="31"/>
      <c r="MX143" s="31"/>
      <c r="MY143" s="31"/>
      <c r="MZ143" s="31"/>
      <c r="NA143" s="31"/>
      <c r="NB143" s="31"/>
      <c r="NC143" s="31"/>
      <c r="ND143" s="31"/>
      <c r="NE143" s="31"/>
      <c r="NF143" s="31"/>
      <c r="NG143" s="31"/>
      <c r="NH143" s="31"/>
      <c r="NI143" s="31"/>
      <c r="NJ143" s="31"/>
      <c r="NK143" s="31"/>
      <c r="NL143" s="31"/>
      <c r="NM143" s="31"/>
      <c r="NN143" s="31"/>
      <c r="NO143" s="31"/>
      <c r="NP143" s="31"/>
      <c r="NQ143" s="31"/>
      <c r="NR143" s="31"/>
      <c r="NS143" s="31"/>
      <c r="NT143" s="31"/>
      <c r="NU143" s="31"/>
      <c r="NV143" s="31"/>
      <c r="NW143" s="31"/>
      <c r="NX143" s="31"/>
      <c r="NY143" s="31"/>
      <c r="NZ143" s="31"/>
      <c r="OA143" s="31"/>
      <c r="OB143" s="31"/>
      <c r="OC143" s="31"/>
      <c r="OD143" s="31"/>
      <c r="OE143" s="31"/>
      <c r="OF143" s="31"/>
      <c r="OG143" s="31"/>
      <c r="OH143" s="31"/>
      <c r="OI143" s="31"/>
      <c r="OJ143" s="31"/>
      <c r="OK143" s="31"/>
      <c r="OL143" s="31"/>
      <c r="OM143" s="31"/>
      <c r="ON143" s="31"/>
      <c r="OO143" s="31"/>
      <c r="OP143" s="31"/>
      <c r="OQ143" s="31"/>
      <c r="OR143" s="31"/>
      <c r="OS143" s="31"/>
      <c r="OT143" s="31"/>
      <c r="OU143" s="31"/>
      <c r="OV143" s="31"/>
      <c r="OW143" s="31"/>
      <c r="OX143" s="31"/>
      <c r="OY143" s="31"/>
      <c r="OZ143" s="31"/>
      <c r="PA143" s="31"/>
      <c r="PB143" s="31"/>
      <c r="PC143" s="31"/>
      <c r="PD143" s="31"/>
      <c r="PE143" s="31"/>
      <c r="PF143" s="31"/>
      <c r="PG143" s="31"/>
      <c r="PH143" s="31"/>
      <c r="PI143" s="31"/>
      <c r="PJ143" s="31"/>
      <c r="PK143" s="31"/>
      <c r="PL143" s="31"/>
      <c r="PM143" s="31"/>
      <c r="PN143" s="31"/>
      <c r="PO143" s="31"/>
      <c r="PP143" s="31"/>
      <c r="PQ143" s="31"/>
      <c r="PR143" s="31"/>
      <c r="PS143" s="31"/>
      <c r="PT143" s="31"/>
      <c r="PU143" s="31"/>
      <c r="PV143" s="31"/>
      <c r="PW143" s="31"/>
      <c r="PX143" s="31"/>
      <c r="PY143" s="31"/>
      <c r="PZ143" s="31"/>
      <c r="QA143" s="31"/>
      <c r="QB143" s="31"/>
      <c r="QC143" s="31"/>
    </row>
    <row r="144" spans="1:445" x14ac:dyDescent="0.3">
      <c r="A144" s="37" t="s">
        <v>97</v>
      </c>
      <c r="B144" s="33" t="s">
        <v>49</v>
      </c>
      <c r="C144" s="33">
        <v>120</v>
      </c>
      <c r="D144" s="33" t="s">
        <v>68</v>
      </c>
      <c r="E144" s="33"/>
      <c r="F144" s="33">
        <v>1100</v>
      </c>
      <c r="G144" s="33"/>
      <c r="H144" s="33"/>
      <c r="I144" s="33">
        <v>250</v>
      </c>
      <c r="J144" s="33"/>
      <c r="K144" s="33"/>
      <c r="L144" s="33"/>
      <c r="M144" s="33"/>
      <c r="N144" s="33">
        <v>230</v>
      </c>
      <c r="O144" s="33">
        <v>300</v>
      </c>
      <c r="P144" s="33"/>
      <c r="Q144" s="33"/>
      <c r="R144" s="33">
        <v>320</v>
      </c>
      <c r="S144" s="33"/>
      <c r="T144" s="34">
        <f t="shared" si="9"/>
        <v>1100</v>
      </c>
      <c r="U144" s="34">
        <f t="shared" si="10"/>
        <v>0</v>
      </c>
      <c r="V144" s="35">
        <f t="shared" si="11"/>
        <v>1</v>
      </c>
      <c r="W144" s="13"/>
      <c r="X144" s="36" t="str">
        <f t="shared" si="12"/>
        <v/>
      </c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  <c r="AZ144" s="31"/>
      <c r="BA144" s="31"/>
      <c r="BB144" s="31"/>
      <c r="BC144" s="31"/>
      <c r="BD144" s="31"/>
      <c r="BE144" s="31"/>
      <c r="BF144" s="31"/>
      <c r="BG144" s="31"/>
      <c r="BH144" s="31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  <c r="BS144" s="31"/>
      <c r="BT144" s="31"/>
      <c r="BU144" s="31"/>
      <c r="BV144" s="31"/>
      <c r="BW144" s="31"/>
      <c r="BX144" s="31"/>
      <c r="BY144" s="31"/>
      <c r="BZ144" s="31"/>
      <c r="CA144" s="31"/>
      <c r="CB144" s="31"/>
      <c r="CC144" s="31"/>
      <c r="CD144" s="31"/>
      <c r="CE144" s="31"/>
      <c r="CF144" s="31"/>
      <c r="CG144" s="31"/>
      <c r="CH144" s="31"/>
      <c r="CI144" s="31"/>
      <c r="CJ144" s="31"/>
      <c r="CK144" s="31"/>
      <c r="CL144" s="31"/>
      <c r="CM144" s="31"/>
      <c r="CN144" s="31"/>
      <c r="CO144" s="31"/>
      <c r="CP144" s="31"/>
      <c r="CQ144" s="31"/>
      <c r="CR144" s="31"/>
      <c r="CS144" s="31"/>
      <c r="CT144" s="31"/>
      <c r="CU144" s="31"/>
      <c r="CV144" s="31"/>
      <c r="CW144" s="31"/>
      <c r="CX144" s="31"/>
      <c r="CY144" s="31"/>
      <c r="CZ144" s="31"/>
      <c r="DA144" s="31"/>
      <c r="DB144" s="31"/>
      <c r="DC144" s="31"/>
      <c r="DD144" s="31"/>
      <c r="DE144" s="31"/>
      <c r="DF144" s="31"/>
      <c r="DG144" s="31"/>
      <c r="DH144" s="31"/>
      <c r="DI144" s="31"/>
      <c r="DJ144" s="31"/>
      <c r="DK144" s="31"/>
      <c r="DL144" s="31"/>
      <c r="DM144" s="31"/>
      <c r="DN144" s="31"/>
      <c r="DO144" s="31"/>
      <c r="DP144" s="31"/>
      <c r="DQ144" s="31"/>
      <c r="DR144" s="31"/>
      <c r="DS144" s="31"/>
      <c r="DT144" s="31"/>
      <c r="DU144" s="31"/>
      <c r="DV144" s="31"/>
      <c r="DW144" s="31"/>
      <c r="DX144" s="31"/>
      <c r="DY144" s="31"/>
      <c r="DZ144" s="31"/>
      <c r="EA144" s="31"/>
      <c r="EB144" s="31"/>
      <c r="EC144" s="31"/>
      <c r="ED144" s="31"/>
      <c r="EE144" s="31"/>
      <c r="EF144" s="31"/>
      <c r="EG144" s="31"/>
      <c r="EH144" s="31"/>
      <c r="EI144" s="31"/>
      <c r="EJ144" s="31"/>
      <c r="EK144" s="31"/>
      <c r="EL144" s="31"/>
      <c r="EM144" s="31"/>
      <c r="EN144" s="31"/>
      <c r="EO144" s="31"/>
      <c r="EP144" s="31"/>
      <c r="EQ144" s="31"/>
      <c r="ER144" s="31"/>
      <c r="ES144" s="31"/>
      <c r="ET144" s="31"/>
      <c r="EU144" s="31"/>
      <c r="EV144" s="31"/>
      <c r="EW144" s="31"/>
      <c r="EX144" s="31"/>
      <c r="EY144" s="31"/>
      <c r="EZ144" s="31"/>
      <c r="FA144" s="31"/>
      <c r="FB144" s="31"/>
      <c r="FC144" s="31"/>
      <c r="FD144" s="31"/>
      <c r="FE144" s="31"/>
      <c r="FF144" s="31"/>
      <c r="FG144" s="31"/>
      <c r="FH144" s="31"/>
      <c r="FI144" s="31"/>
      <c r="FJ144" s="31"/>
      <c r="FK144" s="31"/>
      <c r="FL144" s="31"/>
      <c r="FM144" s="31"/>
      <c r="FN144" s="31"/>
      <c r="FO144" s="31"/>
      <c r="FP144" s="31"/>
      <c r="FQ144" s="31"/>
      <c r="FR144" s="31"/>
      <c r="FS144" s="31"/>
      <c r="FT144" s="31"/>
      <c r="FU144" s="31"/>
      <c r="FV144" s="31"/>
      <c r="FW144" s="31"/>
      <c r="FX144" s="31"/>
      <c r="FY144" s="31"/>
      <c r="FZ144" s="31"/>
      <c r="GA144" s="31"/>
      <c r="GB144" s="31"/>
      <c r="GC144" s="31"/>
      <c r="GD144" s="31"/>
      <c r="GE144" s="31"/>
      <c r="GF144" s="31"/>
      <c r="GG144" s="31"/>
      <c r="GH144" s="31"/>
      <c r="GI144" s="31"/>
      <c r="GJ144" s="31"/>
      <c r="GK144" s="31"/>
      <c r="GL144" s="31"/>
      <c r="GM144" s="31"/>
      <c r="GN144" s="31"/>
      <c r="GO144" s="31"/>
      <c r="GP144" s="31"/>
      <c r="GQ144" s="31"/>
      <c r="GR144" s="31"/>
      <c r="GS144" s="31"/>
      <c r="GT144" s="31"/>
      <c r="GU144" s="31"/>
      <c r="GV144" s="31"/>
      <c r="GW144" s="31"/>
      <c r="GX144" s="31"/>
      <c r="GY144" s="31"/>
      <c r="GZ144" s="31"/>
      <c r="HA144" s="31"/>
      <c r="HB144" s="31"/>
      <c r="HC144" s="31"/>
      <c r="HD144" s="31"/>
      <c r="HE144" s="31"/>
      <c r="HF144" s="31"/>
      <c r="HG144" s="31"/>
      <c r="HH144" s="31"/>
      <c r="HI144" s="31"/>
      <c r="HJ144" s="31"/>
      <c r="HK144" s="31"/>
      <c r="HL144" s="31"/>
      <c r="HM144" s="31"/>
      <c r="HN144" s="31"/>
      <c r="HO144" s="31"/>
      <c r="HP144" s="31"/>
      <c r="HQ144" s="31"/>
      <c r="HR144" s="31"/>
      <c r="HS144" s="31"/>
      <c r="HT144" s="31"/>
      <c r="HU144" s="31"/>
      <c r="HV144" s="31"/>
      <c r="HW144" s="31"/>
      <c r="HX144" s="31"/>
      <c r="HY144" s="31"/>
      <c r="HZ144" s="31"/>
      <c r="IA144" s="31"/>
      <c r="IB144" s="31"/>
      <c r="IC144" s="31"/>
      <c r="ID144" s="31"/>
      <c r="IE144" s="31"/>
      <c r="IF144" s="31"/>
      <c r="IG144" s="31"/>
      <c r="IH144" s="31"/>
      <c r="II144" s="31"/>
      <c r="IJ144" s="31"/>
      <c r="IK144" s="31"/>
      <c r="IL144" s="31"/>
      <c r="IM144" s="31"/>
      <c r="IN144" s="31"/>
      <c r="IO144" s="31"/>
      <c r="IP144" s="31"/>
      <c r="IQ144" s="31"/>
      <c r="IR144" s="31"/>
      <c r="IS144" s="31"/>
      <c r="IT144" s="31"/>
      <c r="IU144" s="31"/>
      <c r="IV144" s="31"/>
      <c r="IW144" s="31"/>
      <c r="IX144" s="31"/>
      <c r="IY144" s="31"/>
      <c r="IZ144" s="31"/>
      <c r="JA144" s="31"/>
      <c r="JB144" s="31"/>
      <c r="JC144" s="31"/>
      <c r="JD144" s="31"/>
      <c r="JE144" s="31"/>
      <c r="JF144" s="31"/>
      <c r="JG144" s="31"/>
      <c r="JH144" s="31"/>
      <c r="JI144" s="31"/>
      <c r="JJ144" s="31"/>
      <c r="JK144" s="31"/>
      <c r="JL144" s="31"/>
      <c r="JM144" s="31"/>
      <c r="JN144" s="31"/>
      <c r="JO144" s="31"/>
      <c r="JP144" s="31"/>
      <c r="JQ144" s="31"/>
      <c r="JR144" s="31"/>
      <c r="JS144" s="31"/>
      <c r="JT144" s="31"/>
      <c r="JU144" s="31"/>
      <c r="JV144" s="31"/>
      <c r="JW144" s="31"/>
      <c r="JX144" s="31"/>
      <c r="JY144" s="31"/>
      <c r="JZ144" s="31"/>
      <c r="KA144" s="31"/>
      <c r="KB144" s="31"/>
      <c r="KC144" s="31"/>
      <c r="KD144" s="31"/>
      <c r="KE144" s="31"/>
      <c r="KF144" s="31"/>
      <c r="KG144" s="31"/>
      <c r="KH144" s="31"/>
      <c r="KI144" s="31"/>
      <c r="KJ144" s="31"/>
      <c r="KK144" s="31"/>
      <c r="KL144" s="31"/>
      <c r="KM144" s="31"/>
      <c r="KN144" s="31"/>
      <c r="KO144" s="31"/>
      <c r="KP144" s="31"/>
      <c r="KQ144" s="31"/>
      <c r="KR144" s="31"/>
      <c r="KS144" s="31"/>
      <c r="KT144" s="31"/>
      <c r="KU144" s="31"/>
      <c r="KV144" s="31"/>
      <c r="KW144" s="31"/>
      <c r="KX144" s="31"/>
      <c r="KY144" s="31"/>
      <c r="KZ144" s="31"/>
      <c r="LA144" s="31"/>
      <c r="LB144" s="31"/>
      <c r="LC144" s="31"/>
      <c r="LD144" s="31"/>
      <c r="LE144" s="31"/>
      <c r="LF144" s="31"/>
      <c r="LG144" s="31"/>
      <c r="LH144" s="31"/>
      <c r="LI144" s="31"/>
      <c r="LJ144" s="31"/>
      <c r="LK144" s="31"/>
      <c r="LL144" s="31"/>
      <c r="LM144" s="31"/>
      <c r="LN144" s="31"/>
      <c r="LO144" s="31"/>
      <c r="LP144" s="31"/>
      <c r="LQ144" s="31"/>
      <c r="LR144" s="31"/>
      <c r="LS144" s="31"/>
      <c r="LT144" s="31"/>
      <c r="LU144" s="31"/>
      <c r="LV144" s="31"/>
      <c r="LW144" s="31"/>
      <c r="LX144" s="31"/>
      <c r="LY144" s="31"/>
      <c r="LZ144" s="31"/>
      <c r="MA144" s="31"/>
      <c r="MB144" s="31"/>
      <c r="MC144" s="31"/>
      <c r="MD144" s="31"/>
      <c r="ME144" s="31"/>
      <c r="MF144" s="31"/>
      <c r="MG144" s="31"/>
      <c r="MH144" s="31"/>
      <c r="MI144" s="31"/>
      <c r="MJ144" s="31"/>
      <c r="MK144" s="31"/>
      <c r="ML144" s="31"/>
      <c r="MM144" s="31"/>
      <c r="MN144" s="31"/>
      <c r="MO144" s="31"/>
      <c r="MP144" s="31"/>
      <c r="MQ144" s="31"/>
      <c r="MR144" s="31"/>
      <c r="MS144" s="31"/>
      <c r="MT144" s="31"/>
      <c r="MU144" s="31"/>
      <c r="MV144" s="31"/>
      <c r="MW144" s="31"/>
      <c r="MX144" s="31"/>
      <c r="MY144" s="31"/>
      <c r="MZ144" s="31"/>
      <c r="NA144" s="31"/>
      <c r="NB144" s="31"/>
      <c r="NC144" s="31"/>
      <c r="ND144" s="31"/>
      <c r="NE144" s="31"/>
      <c r="NF144" s="31"/>
      <c r="NG144" s="31"/>
      <c r="NH144" s="31"/>
      <c r="NI144" s="31"/>
      <c r="NJ144" s="31"/>
      <c r="NK144" s="31"/>
      <c r="NL144" s="31"/>
      <c r="NM144" s="31"/>
      <c r="NN144" s="31"/>
      <c r="NO144" s="31"/>
      <c r="NP144" s="31"/>
      <c r="NQ144" s="31"/>
      <c r="NR144" s="31"/>
      <c r="NS144" s="31"/>
      <c r="NT144" s="31"/>
      <c r="NU144" s="31"/>
      <c r="NV144" s="31"/>
      <c r="NW144" s="31"/>
      <c r="NX144" s="31"/>
      <c r="NY144" s="31"/>
      <c r="NZ144" s="31"/>
      <c r="OA144" s="31"/>
      <c r="OB144" s="31"/>
      <c r="OC144" s="31"/>
      <c r="OD144" s="31"/>
      <c r="OE144" s="31"/>
      <c r="OF144" s="31"/>
      <c r="OG144" s="31"/>
      <c r="OH144" s="31"/>
      <c r="OI144" s="31"/>
      <c r="OJ144" s="31"/>
      <c r="OK144" s="31"/>
      <c r="OL144" s="31"/>
      <c r="OM144" s="31"/>
      <c r="ON144" s="31"/>
      <c r="OO144" s="31"/>
      <c r="OP144" s="31"/>
      <c r="OQ144" s="31"/>
      <c r="OR144" s="31"/>
      <c r="OS144" s="31"/>
      <c r="OT144" s="31"/>
      <c r="OU144" s="31"/>
      <c r="OV144" s="31"/>
      <c r="OW144" s="31"/>
      <c r="OX144" s="31"/>
      <c r="OY144" s="31"/>
      <c r="OZ144" s="31"/>
      <c r="PA144" s="31"/>
      <c r="PB144" s="31"/>
      <c r="PC144" s="31"/>
      <c r="PD144" s="31"/>
      <c r="PE144" s="31"/>
      <c r="PF144" s="31"/>
      <c r="PG144" s="31"/>
      <c r="PH144" s="31"/>
      <c r="PI144" s="31"/>
      <c r="PJ144" s="31"/>
      <c r="PK144" s="31"/>
      <c r="PL144" s="31"/>
      <c r="PM144" s="31"/>
      <c r="PN144" s="31"/>
      <c r="PO144" s="31"/>
      <c r="PP144" s="31"/>
      <c r="PQ144" s="31"/>
      <c r="PR144" s="31"/>
      <c r="PS144" s="31"/>
      <c r="PT144" s="31"/>
      <c r="PU144" s="31"/>
      <c r="PV144" s="31"/>
      <c r="PW144" s="31"/>
      <c r="PX144" s="31"/>
      <c r="PY144" s="31"/>
      <c r="PZ144" s="31"/>
      <c r="QA144" s="31"/>
      <c r="QB144" s="31"/>
      <c r="QC144" s="31"/>
    </row>
    <row r="145" spans="1:24" s="31" customFormat="1" ht="17.25" customHeight="1" x14ac:dyDescent="0.25">
      <c r="A145" s="37" t="s">
        <v>98</v>
      </c>
      <c r="B145" s="33" t="s">
        <v>49</v>
      </c>
      <c r="C145" s="33"/>
      <c r="D145" s="33" t="s">
        <v>68</v>
      </c>
      <c r="E145" s="33"/>
      <c r="F145" s="33">
        <v>1110</v>
      </c>
      <c r="G145" s="33"/>
      <c r="H145" s="33"/>
      <c r="I145" s="33">
        <v>100</v>
      </c>
      <c r="J145" s="33">
        <v>100</v>
      </c>
      <c r="K145" s="33">
        <v>100</v>
      </c>
      <c r="L145" s="33">
        <v>100</v>
      </c>
      <c r="M145" s="33">
        <v>100</v>
      </c>
      <c r="N145" s="33">
        <v>100</v>
      </c>
      <c r="O145" s="33">
        <v>100</v>
      </c>
      <c r="P145" s="33">
        <v>100</v>
      </c>
      <c r="Q145" s="33">
        <v>110</v>
      </c>
      <c r="R145" s="33">
        <v>200</v>
      </c>
      <c r="S145" s="33"/>
      <c r="T145" s="34">
        <f t="shared" si="9"/>
        <v>1110</v>
      </c>
      <c r="U145" s="34">
        <f t="shared" si="10"/>
        <v>0</v>
      </c>
      <c r="V145" s="35">
        <f t="shared" si="11"/>
        <v>1</v>
      </c>
      <c r="W145" s="13"/>
      <c r="X145" s="36" t="str">
        <f t="shared" si="12"/>
        <v/>
      </c>
    </row>
    <row r="146" spans="1:24" x14ac:dyDescent="0.3">
      <c r="A146" s="37" t="s">
        <v>99</v>
      </c>
      <c r="B146" s="33" t="s">
        <v>49</v>
      </c>
      <c r="C146" s="33"/>
      <c r="D146" s="33" t="s">
        <v>39</v>
      </c>
      <c r="E146" s="33"/>
      <c r="F146" s="33">
        <v>890</v>
      </c>
      <c r="G146" s="33"/>
      <c r="H146" s="33"/>
      <c r="I146" s="33">
        <v>100</v>
      </c>
      <c r="J146" s="33">
        <v>100</v>
      </c>
      <c r="K146" s="33">
        <v>100</v>
      </c>
      <c r="L146" s="33">
        <v>100</v>
      </c>
      <c r="M146" s="33">
        <v>100</v>
      </c>
      <c r="N146" s="33">
        <v>100</v>
      </c>
      <c r="O146" s="33">
        <v>100</v>
      </c>
      <c r="P146" s="33">
        <v>100</v>
      </c>
      <c r="Q146" s="33">
        <v>90</v>
      </c>
      <c r="R146" s="33"/>
      <c r="S146" s="33"/>
      <c r="T146" s="34">
        <f t="shared" si="9"/>
        <v>890</v>
      </c>
      <c r="U146" s="34">
        <f t="shared" si="10"/>
        <v>0</v>
      </c>
      <c r="V146" s="35">
        <f t="shared" si="11"/>
        <v>1</v>
      </c>
      <c r="W146" s="13"/>
      <c r="X146" s="36" t="str">
        <f t="shared" si="12"/>
        <v/>
      </c>
    </row>
    <row r="147" spans="1:24" x14ac:dyDescent="0.3">
      <c r="A147" s="37" t="s">
        <v>993</v>
      </c>
      <c r="B147" s="33" t="s">
        <v>48</v>
      </c>
      <c r="C147" s="33"/>
      <c r="D147" s="33" t="s">
        <v>113</v>
      </c>
      <c r="E147" s="33"/>
      <c r="F147" s="33">
        <v>240</v>
      </c>
      <c r="G147" s="33"/>
      <c r="H147" s="33"/>
      <c r="I147" s="33"/>
      <c r="J147" s="33"/>
      <c r="K147" s="33">
        <v>40</v>
      </c>
      <c r="L147" s="33" t="s">
        <v>443</v>
      </c>
      <c r="M147" s="33"/>
      <c r="N147" s="33">
        <v>200</v>
      </c>
      <c r="O147" s="33"/>
      <c r="P147" s="33"/>
      <c r="Q147" s="33"/>
      <c r="R147" s="33"/>
      <c r="S147" s="33"/>
      <c r="T147" s="34">
        <f t="shared" si="9"/>
        <v>240</v>
      </c>
      <c r="U147" s="34">
        <f t="shared" si="10"/>
        <v>0</v>
      </c>
      <c r="V147" s="35">
        <f t="shared" si="11"/>
        <v>1</v>
      </c>
      <c r="W147" s="13"/>
      <c r="X147" s="36" t="str">
        <f t="shared" si="12"/>
        <v/>
      </c>
    </row>
    <row r="148" spans="1:24" x14ac:dyDescent="0.3">
      <c r="A148" s="37" t="s">
        <v>934</v>
      </c>
      <c r="B148" s="33" t="s">
        <v>49</v>
      </c>
      <c r="C148" s="33">
        <v>90</v>
      </c>
      <c r="D148" s="33" t="s">
        <v>26</v>
      </c>
      <c r="E148" s="33"/>
      <c r="F148" s="33">
        <v>400</v>
      </c>
      <c r="G148" s="33"/>
      <c r="H148" s="33"/>
      <c r="I148" s="33">
        <v>400</v>
      </c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4">
        <f t="shared" si="9"/>
        <v>400</v>
      </c>
      <c r="U148" s="34">
        <f t="shared" si="10"/>
        <v>0</v>
      </c>
      <c r="V148" s="35">
        <f t="shared" si="11"/>
        <v>1</v>
      </c>
      <c r="W148" s="13"/>
      <c r="X148" s="36" t="str">
        <f t="shared" si="12"/>
        <v/>
      </c>
    </row>
    <row r="149" spans="1:24" x14ac:dyDescent="0.3">
      <c r="A149" s="37" t="s">
        <v>959</v>
      </c>
      <c r="B149" s="33" t="s">
        <v>49</v>
      </c>
      <c r="C149" s="33">
        <v>90</v>
      </c>
      <c r="D149" s="33" t="s">
        <v>26</v>
      </c>
      <c r="E149" s="33">
        <v>105</v>
      </c>
      <c r="F149" s="33">
        <v>390</v>
      </c>
      <c r="G149" s="33">
        <v>110</v>
      </c>
      <c r="H149" s="33"/>
      <c r="I149" s="33"/>
      <c r="J149" s="33">
        <v>155</v>
      </c>
      <c r="K149" s="33">
        <v>155</v>
      </c>
      <c r="L149" s="33"/>
      <c r="M149" s="33">
        <v>15</v>
      </c>
      <c r="N149" s="33">
        <v>15</v>
      </c>
      <c r="O149" s="33">
        <v>15</v>
      </c>
      <c r="P149" s="33">
        <v>15</v>
      </c>
      <c r="Q149" s="33">
        <v>15</v>
      </c>
      <c r="R149" s="33"/>
      <c r="S149" s="33"/>
      <c r="T149" s="34">
        <f t="shared" si="9"/>
        <v>495</v>
      </c>
      <c r="U149" s="34">
        <f t="shared" si="10"/>
        <v>0</v>
      </c>
      <c r="V149" s="35">
        <f t="shared" si="11"/>
        <v>1</v>
      </c>
      <c r="W149" s="13"/>
      <c r="X149" s="36" t="str">
        <f t="shared" si="12"/>
        <v/>
      </c>
    </row>
    <row r="150" spans="1:24" x14ac:dyDescent="0.3">
      <c r="A150" s="37" t="s">
        <v>100</v>
      </c>
      <c r="B150" s="33" t="s">
        <v>49</v>
      </c>
      <c r="C150" s="33">
        <v>85</v>
      </c>
      <c r="D150" s="33" t="s">
        <v>24</v>
      </c>
      <c r="E150" s="33"/>
      <c r="F150" s="33">
        <v>620</v>
      </c>
      <c r="G150" s="33">
        <v>620</v>
      </c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4">
        <f t="shared" si="9"/>
        <v>620</v>
      </c>
      <c r="U150" s="34">
        <f t="shared" si="10"/>
        <v>0</v>
      </c>
      <c r="V150" s="35">
        <f t="shared" si="11"/>
        <v>1</v>
      </c>
      <c r="W150" s="13"/>
      <c r="X150" s="36" t="str">
        <f t="shared" si="12"/>
        <v/>
      </c>
    </row>
    <row r="151" spans="1:24" x14ac:dyDescent="0.3">
      <c r="A151" s="37" t="s">
        <v>100</v>
      </c>
      <c r="B151" s="33" t="s">
        <v>49</v>
      </c>
      <c r="C151" s="33"/>
      <c r="D151" s="33" t="s">
        <v>850</v>
      </c>
      <c r="E151" s="33"/>
      <c r="F151" s="33">
        <v>400</v>
      </c>
      <c r="G151" s="33">
        <v>400</v>
      </c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4">
        <f t="shared" si="9"/>
        <v>400</v>
      </c>
      <c r="U151" s="34">
        <f t="shared" si="10"/>
        <v>0</v>
      </c>
      <c r="V151" s="35">
        <f t="shared" si="11"/>
        <v>1</v>
      </c>
      <c r="W151" s="13"/>
      <c r="X151" s="36" t="str">
        <f t="shared" si="12"/>
        <v/>
      </c>
    </row>
    <row r="152" spans="1:24" x14ac:dyDescent="0.3">
      <c r="A152" s="37" t="s">
        <v>197</v>
      </c>
      <c r="B152" s="33" t="s">
        <v>49</v>
      </c>
      <c r="C152" s="33">
        <v>55</v>
      </c>
      <c r="D152" s="33" t="s">
        <v>26</v>
      </c>
      <c r="E152" s="33"/>
      <c r="F152" s="33">
        <v>335</v>
      </c>
      <c r="G152" s="33">
        <v>335</v>
      </c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4">
        <f t="shared" si="9"/>
        <v>335</v>
      </c>
      <c r="U152" s="34">
        <f t="shared" si="10"/>
        <v>0</v>
      </c>
      <c r="V152" s="35">
        <f t="shared" si="11"/>
        <v>1</v>
      </c>
      <c r="W152" s="13"/>
      <c r="X152" s="36" t="str">
        <f t="shared" si="12"/>
        <v/>
      </c>
    </row>
    <row r="153" spans="1:24" x14ac:dyDescent="0.3">
      <c r="A153" s="37" t="s">
        <v>101</v>
      </c>
      <c r="B153" s="33" t="s">
        <v>49</v>
      </c>
      <c r="C153" s="33">
        <v>80</v>
      </c>
      <c r="D153" s="33" t="s">
        <v>42</v>
      </c>
      <c r="E153" s="33"/>
      <c r="F153" s="33">
        <v>1295</v>
      </c>
      <c r="G153" s="33">
        <v>1295</v>
      </c>
      <c r="H153" s="33"/>
      <c r="I153" s="33"/>
      <c r="L153" s="33"/>
      <c r="M153" s="33"/>
      <c r="N153" s="33"/>
      <c r="O153" s="33"/>
      <c r="P153" s="33"/>
      <c r="Q153" s="33"/>
      <c r="R153" s="33"/>
      <c r="S153" s="33"/>
      <c r="T153" s="34">
        <f t="shared" si="9"/>
        <v>1295</v>
      </c>
      <c r="U153" s="34">
        <f t="shared" si="10"/>
        <v>0</v>
      </c>
      <c r="V153" s="35">
        <f t="shared" si="11"/>
        <v>1</v>
      </c>
      <c r="W153" s="13"/>
      <c r="X153" s="36" t="str">
        <f t="shared" si="12"/>
        <v/>
      </c>
    </row>
    <row r="154" spans="1:24" x14ac:dyDescent="0.3"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4" t="str">
        <f t="shared" si="9"/>
        <v/>
      </c>
      <c r="U154" s="34" t="str">
        <f t="shared" si="10"/>
        <v/>
      </c>
      <c r="V154" s="35" t="str">
        <f t="shared" si="11"/>
        <v/>
      </c>
      <c r="W154" s="13"/>
      <c r="X154" s="36" t="str">
        <f t="shared" si="12"/>
        <v/>
      </c>
    </row>
    <row r="155" spans="1:24" x14ac:dyDescent="0.3"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4" t="str">
        <f t="shared" si="9"/>
        <v/>
      </c>
      <c r="U155" s="34" t="str">
        <f t="shared" si="10"/>
        <v/>
      </c>
      <c r="V155" s="35" t="str">
        <f t="shared" si="11"/>
        <v/>
      </c>
      <c r="W155" s="13"/>
      <c r="X155" s="36" t="str">
        <f t="shared" si="12"/>
        <v/>
      </c>
    </row>
    <row r="156" spans="1:24" x14ac:dyDescent="0.3"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4" t="str">
        <f t="shared" si="9"/>
        <v/>
      </c>
      <c r="U156" s="34" t="str">
        <f t="shared" si="10"/>
        <v/>
      </c>
      <c r="V156" s="35" t="str">
        <f t="shared" si="11"/>
        <v/>
      </c>
      <c r="W156" s="38"/>
      <c r="X156" s="36" t="str">
        <f t="shared" si="12"/>
        <v/>
      </c>
    </row>
    <row r="157" spans="1:24" x14ac:dyDescent="0.3"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4" t="str">
        <f t="shared" si="9"/>
        <v/>
      </c>
      <c r="U157" s="34" t="str">
        <f t="shared" si="10"/>
        <v/>
      </c>
      <c r="V157" s="35" t="str">
        <f t="shared" si="11"/>
        <v/>
      </c>
      <c r="W157" s="38"/>
      <c r="X157" s="36" t="str">
        <f t="shared" si="12"/>
        <v/>
      </c>
    </row>
    <row r="158" spans="1:24" x14ac:dyDescent="0.3"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4" t="str">
        <f t="shared" si="9"/>
        <v/>
      </c>
      <c r="U158" s="34" t="str">
        <f t="shared" si="10"/>
        <v/>
      </c>
      <c r="V158" s="35" t="str">
        <f t="shared" si="11"/>
        <v/>
      </c>
      <c r="W158" s="38"/>
      <c r="X158" s="36" t="str">
        <f t="shared" si="12"/>
        <v/>
      </c>
    </row>
    <row r="159" spans="1:24" x14ac:dyDescent="0.3"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4" t="str">
        <f t="shared" si="9"/>
        <v/>
      </c>
      <c r="U159" s="34" t="str">
        <f t="shared" si="10"/>
        <v/>
      </c>
      <c r="V159" s="35" t="str">
        <f t="shared" si="11"/>
        <v/>
      </c>
      <c r="W159" s="38"/>
      <c r="X159" s="36" t="str">
        <f t="shared" si="12"/>
        <v/>
      </c>
    </row>
    <row r="160" spans="1:24" x14ac:dyDescent="0.3"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4" t="str">
        <f t="shared" si="9"/>
        <v/>
      </c>
      <c r="U160" s="34" t="str">
        <f t="shared" si="10"/>
        <v/>
      </c>
      <c r="V160" s="35" t="str">
        <f t="shared" si="11"/>
        <v/>
      </c>
      <c r="W160" s="38"/>
      <c r="X160" s="36" t="str">
        <f t="shared" si="12"/>
        <v/>
      </c>
    </row>
    <row r="161" spans="2:24" x14ac:dyDescent="0.3"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4" t="str">
        <f t="shared" si="9"/>
        <v/>
      </c>
      <c r="U161" s="34" t="str">
        <f t="shared" si="10"/>
        <v/>
      </c>
      <c r="V161" s="35" t="str">
        <f t="shared" si="11"/>
        <v/>
      </c>
      <c r="W161" s="38"/>
      <c r="X161" s="36" t="str">
        <f t="shared" si="12"/>
        <v/>
      </c>
    </row>
    <row r="162" spans="2:24" x14ac:dyDescent="0.3"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4" t="str">
        <f t="shared" si="9"/>
        <v/>
      </c>
      <c r="U162" s="34" t="str">
        <f t="shared" si="10"/>
        <v/>
      </c>
      <c r="V162" s="35" t="str">
        <f t="shared" si="11"/>
        <v/>
      </c>
      <c r="W162" s="38"/>
      <c r="X162" s="36" t="str">
        <f t="shared" si="12"/>
        <v/>
      </c>
    </row>
    <row r="163" spans="2:24" x14ac:dyDescent="0.3"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4" t="str">
        <f t="shared" si="9"/>
        <v/>
      </c>
      <c r="U163" s="34" t="str">
        <f t="shared" si="10"/>
        <v/>
      </c>
      <c r="V163" s="35" t="str">
        <f t="shared" si="11"/>
        <v/>
      </c>
      <c r="W163" s="38"/>
      <c r="X163" s="36" t="str">
        <f t="shared" si="12"/>
        <v/>
      </c>
    </row>
    <row r="164" spans="2:24" x14ac:dyDescent="0.3"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4" t="str">
        <f t="shared" si="9"/>
        <v/>
      </c>
      <c r="U164" s="34" t="str">
        <f t="shared" si="10"/>
        <v/>
      </c>
      <c r="V164" s="35" t="str">
        <f t="shared" si="11"/>
        <v/>
      </c>
      <c r="W164" s="38"/>
      <c r="X164" s="36" t="str">
        <f t="shared" si="12"/>
        <v/>
      </c>
    </row>
    <row r="165" spans="2:24" x14ac:dyDescent="0.3"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4" t="str">
        <f t="shared" si="9"/>
        <v/>
      </c>
      <c r="U165" s="34" t="str">
        <f t="shared" si="10"/>
        <v/>
      </c>
      <c r="V165" s="35" t="str">
        <f t="shared" si="11"/>
        <v/>
      </c>
      <c r="X165" s="36" t="str">
        <f t="shared" si="12"/>
        <v/>
      </c>
    </row>
    <row r="166" spans="2:24" x14ac:dyDescent="0.3"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4" t="str">
        <f t="shared" si="9"/>
        <v/>
      </c>
      <c r="U166" s="34" t="str">
        <f t="shared" si="10"/>
        <v/>
      </c>
      <c r="V166" s="35" t="str">
        <f t="shared" si="11"/>
        <v/>
      </c>
      <c r="W166" s="38"/>
      <c r="X166" s="36" t="str">
        <f t="shared" si="12"/>
        <v/>
      </c>
    </row>
    <row r="167" spans="2:24" x14ac:dyDescent="0.3">
      <c r="B167" s="33"/>
      <c r="C167" s="33"/>
      <c r="D167" s="33"/>
      <c r="E167" s="33"/>
      <c r="F167" s="33"/>
      <c r="G167" s="33"/>
      <c r="H167" s="38"/>
      <c r="I167" s="33"/>
      <c r="J167" s="38"/>
      <c r="K167" s="33"/>
      <c r="L167" s="33"/>
      <c r="M167" s="33"/>
      <c r="N167" s="33"/>
      <c r="O167" s="33"/>
      <c r="P167" s="33"/>
      <c r="Q167" s="33"/>
      <c r="R167" s="33"/>
      <c r="S167" s="33"/>
      <c r="T167" s="34" t="str">
        <f t="shared" si="9"/>
        <v/>
      </c>
      <c r="U167" s="34" t="str">
        <f t="shared" si="10"/>
        <v/>
      </c>
      <c r="V167" s="35" t="str">
        <f t="shared" si="11"/>
        <v/>
      </c>
      <c r="W167" s="38"/>
      <c r="X167" s="36" t="str">
        <f t="shared" si="12"/>
        <v/>
      </c>
    </row>
    <row r="168" spans="2:24" x14ac:dyDescent="0.3"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4" t="str">
        <f t="shared" si="9"/>
        <v/>
      </c>
      <c r="U168" s="34" t="str">
        <f t="shared" si="10"/>
        <v/>
      </c>
      <c r="V168" s="35" t="str">
        <f t="shared" si="11"/>
        <v/>
      </c>
      <c r="W168" s="38"/>
      <c r="X168" s="36" t="str">
        <f t="shared" si="12"/>
        <v/>
      </c>
    </row>
    <row r="169" spans="2:24" x14ac:dyDescent="0.3"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4" t="str">
        <f t="shared" si="9"/>
        <v/>
      </c>
      <c r="U169" s="34" t="str">
        <f t="shared" si="10"/>
        <v/>
      </c>
      <c r="V169" s="35" t="str">
        <f t="shared" si="11"/>
        <v/>
      </c>
      <c r="X169" s="36" t="str">
        <f t="shared" si="12"/>
        <v/>
      </c>
    </row>
    <row r="170" spans="2:24" x14ac:dyDescent="0.3"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4" t="str">
        <f t="shared" si="9"/>
        <v/>
      </c>
      <c r="U170" s="34" t="str">
        <f t="shared" si="10"/>
        <v/>
      </c>
      <c r="V170" s="35" t="str">
        <f t="shared" si="11"/>
        <v/>
      </c>
      <c r="W170" s="38"/>
      <c r="X170" s="36" t="str">
        <f t="shared" si="12"/>
        <v/>
      </c>
    </row>
    <row r="171" spans="2:24" x14ac:dyDescent="0.3"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4" t="str">
        <f t="shared" si="9"/>
        <v/>
      </c>
      <c r="U171" s="34" t="str">
        <f t="shared" si="10"/>
        <v/>
      </c>
      <c r="V171" s="35" t="str">
        <f t="shared" si="11"/>
        <v/>
      </c>
      <c r="W171" s="38"/>
      <c r="X171" s="36" t="str">
        <f t="shared" si="12"/>
        <v/>
      </c>
    </row>
    <row r="172" spans="2:24" x14ac:dyDescent="0.3"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4" t="str">
        <f t="shared" si="9"/>
        <v/>
      </c>
      <c r="U172" s="34" t="str">
        <f t="shared" si="10"/>
        <v/>
      </c>
      <c r="V172" s="35" t="str">
        <f t="shared" si="11"/>
        <v/>
      </c>
      <c r="W172" s="38"/>
      <c r="X172" s="36" t="str">
        <f t="shared" si="12"/>
        <v/>
      </c>
    </row>
    <row r="173" spans="2:24" x14ac:dyDescent="0.3"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4" t="str">
        <f t="shared" si="9"/>
        <v/>
      </c>
      <c r="U173" s="34" t="str">
        <f t="shared" si="10"/>
        <v/>
      </c>
      <c r="V173" s="35" t="str">
        <f t="shared" si="11"/>
        <v/>
      </c>
      <c r="W173" s="38"/>
      <c r="X173" s="36" t="str">
        <f t="shared" si="12"/>
        <v/>
      </c>
    </row>
    <row r="174" spans="2:24" x14ac:dyDescent="0.3"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4" t="str">
        <f t="shared" si="9"/>
        <v/>
      </c>
      <c r="U174" s="34" t="str">
        <f t="shared" si="10"/>
        <v/>
      </c>
      <c r="V174" s="35" t="str">
        <f t="shared" si="11"/>
        <v/>
      </c>
      <c r="W174" s="38"/>
      <c r="X174" s="36" t="str">
        <f t="shared" si="12"/>
        <v/>
      </c>
    </row>
    <row r="175" spans="2:24" x14ac:dyDescent="0.3"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4" t="str">
        <f t="shared" si="9"/>
        <v/>
      </c>
      <c r="U175" s="34" t="str">
        <f t="shared" si="10"/>
        <v/>
      </c>
      <c r="V175" s="35" t="str">
        <f t="shared" si="11"/>
        <v/>
      </c>
      <c r="X175" s="36" t="str">
        <f t="shared" si="12"/>
        <v/>
      </c>
    </row>
    <row r="176" spans="2:24" x14ac:dyDescent="0.3"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4" t="str">
        <f t="shared" si="9"/>
        <v/>
      </c>
      <c r="U176" s="34" t="str">
        <f t="shared" si="10"/>
        <v/>
      </c>
      <c r="V176" s="35" t="str">
        <f t="shared" si="11"/>
        <v/>
      </c>
      <c r="W176" s="38"/>
      <c r="X176" s="36" t="str">
        <f t="shared" si="12"/>
        <v/>
      </c>
    </row>
    <row r="177" spans="1:24" x14ac:dyDescent="0.3"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4" t="str">
        <f t="shared" si="9"/>
        <v/>
      </c>
      <c r="U177" s="34" t="str">
        <f t="shared" si="10"/>
        <v/>
      </c>
      <c r="V177" s="35" t="str">
        <f t="shared" si="11"/>
        <v/>
      </c>
      <c r="W177" s="38"/>
      <c r="X177" s="36" t="str">
        <f t="shared" si="12"/>
        <v/>
      </c>
    </row>
    <row r="178" spans="1:24" x14ac:dyDescent="0.3"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4" t="str">
        <f t="shared" si="9"/>
        <v/>
      </c>
      <c r="U178" s="34" t="str">
        <f t="shared" si="10"/>
        <v/>
      </c>
      <c r="V178" s="35" t="str">
        <f t="shared" si="11"/>
        <v/>
      </c>
      <c r="X178" s="36" t="str">
        <f t="shared" si="12"/>
        <v/>
      </c>
    </row>
    <row r="179" spans="1:24" x14ac:dyDescent="0.3"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4" t="str">
        <f t="shared" si="9"/>
        <v/>
      </c>
      <c r="U179" s="34" t="str">
        <f t="shared" si="10"/>
        <v/>
      </c>
      <c r="V179" s="35" t="str">
        <f t="shared" si="11"/>
        <v/>
      </c>
      <c r="W179" s="38"/>
      <c r="X179" s="36" t="str">
        <f t="shared" si="12"/>
        <v/>
      </c>
    </row>
    <row r="180" spans="1:24" x14ac:dyDescent="0.3"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4" t="str">
        <f t="shared" si="9"/>
        <v/>
      </c>
      <c r="U180" s="34" t="str">
        <f t="shared" si="10"/>
        <v/>
      </c>
      <c r="V180" s="35" t="str">
        <f t="shared" si="11"/>
        <v/>
      </c>
      <c r="W180" s="38"/>
      <c r="X180" s="36" t="str">
        <f t="shared" si="12"/>
        <v/>
      </c>
    </row>
    <row r="181" spans="1:24" x14ac:dyDescent="0.3"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4" t="str">
        <f t="shared" si="9"/>
        <v/>
      </c>
      <c r="U181" s="34" t="str">
        <f t="shared" si="10"/>
        <v/>
      </c>
      <c r="V181" s="35" t="str">
        <f t="shared" si="11"/>
        <v/>
      </c>
      <c r="W181" s="38"/>
      <c r="X181" s="36" t="str">
        <f t="shared" si="12"/>
        <v/>
      </c>
    </row>
    <row r="182" spans="1:24" x14ac:dyDescent="0.3"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4" t="str">
        <f t="shared" si="9"/>
        <v/>
      </c>
      <c r="U182" s="34" t="str">
        <f t="shared" si="10"/>
        <v/>
      </c>
      <c r="V182" s="35" t="str">
        <f t="shared" si="11"/>
        <v/>
      </c>
      <c r="X182" s="36" t="str">
        <f t="shared" si="12"/>
        <v/>
      </c>
    </row>
    <row r="183" spans="1:24" x14ac:dyDescent="0.3"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4" t="str">
        <f t="shared" si="9"/>
        <v/>
      </c>
      <c r="U183" s="34" t="str">
        <f t="shared" si="10"/>
        <v/>
      </c>
      <c r="V183" s="35" t="str">
        <f t="shared" si="11"/>
        <v/>
      </c>
      <c r="W183" s="38"/>
      <c r="X183" s="36" t="str">
        <f t="shared" si="12"/>
        <v/>
      </c>
    </row>
    <row r="184" spans="1:24" s="39" customFormat="1" x14ac:dyDescent="0.3">
      <c r="A184" s="37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4" t="str">
        <f t="shared" si="9"/>
        <v/>
      </c>
      <c r="U184" s="34" t="str">
        <f t="shared" si="10"/>
        <v/>
      </c>
      <c r="V184" s="35" t="str">
        <f t="shared" si="11"/>
        <v/>
      </c>
      <c r="X184" s="36" t="str">
        <f t="shared" si="12"/>
        <v/>
      </c>
    </row>
    <row r="185" spans="1:24" s="39" customFormat="1" x14ac:dyDescent="0.3">
      <c r="A185" s="37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4" t="str">
        <f t="shared" si="9"/>
        <v/>
      </c>
      <c r="U185" s="34" t="str">
        <f t="shared" si="10"/>
        <v/>
      </c>
      <c r="V185" s="35" t="str">
        <f t="shared" si="11"/>
        <v/>
      </c>
      <c r="W185" s="38"/>
      <c r="X185" s="36" t="str">
        <f t="shared" si="12"/>
        <v/>
      </c>
    </row>
    <row r="186" spans="1:24" s="39" customFormat="1" x14ac:dyDescent="0.3">
      <c r="A186" s="37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4" t="str">
        <f t="shared" si="9"/>
        <v/>
      </c>
      <c r="U186" s="34" t="str">
        <f t="shared" si="10"/>
        <v/>
      </c>
      <c r="V186" s="35" t="str">
        <f t="shared" si="11"/>
        <v/>
      </c>
      <c r="W186" s="38"/>
      <c r="X186" s="36" t="str">
        <f t="shared" si="12"/>
        <v/>
      </c>
    </row>
    <row r="187" spans="1:24" s="39" customFormat="1" x14ac:dyDescent="0.3">
      <c r="A187" s="37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4" t="str">
        <f t="shared" si="9"/>
        <v/>
      </c>
      <c r="U187" s="34" t="str">
        <f t="shared" si="10"/>
        <v/>
      </c>
      <c r="V187" s="35" t="str">
        <f t="shared" si="11"/>
        <v/>
      </c>
      <c r="W187" s="38"/>
      <c r="X187" s="36" t="str">
        <f t="shared" si="12"/>
        <v/>
      </c>
    </row>
    <row r="188" spans="1:24" s="39" customFormat="1" x14ac:dyDescent="0.3">
      <c r="A188" s="37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4" t="str">
        <f t="shared" si="9"/>
        <v/>
      </c>
      <c r="U188" s="34" t="str">
        <f t="shared" si="10"/>
        <v/>
      </c>
      <c r="V188" s="35" t="str">
        <f t="shared" si="11"/>
        <v/>
      </c>
      <c r="W188" s="38"/>
      <c r="X188" s="36" t="str">
        <f t="shared" si="12"/>
        <v/>
      </c>
    </row>
    <row r="189" spans="1:24" s="39" customFormat="1" x14ac:dyDescent="0.3">
      <c r="A189" s="37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4" t="str">
        <f t="shared" si="9"/>
        <v/>
      </c>
      <c r="U189" s="34" t="str">
        <f t="shared" si="10"/>
        <v/>
      </c>
      <c r="V189" s="35" t="str">
        <f t="shared" si="11"/>
        <v/>
      </c>
      <c r="W189" s="38"/>
      <c r="X189" s="36" t="str">
        <f t="shared" si="12"/>
        <v/>
      </c>
    </row>
    <row r="190" spans="1:24" s="39" customFormat="1" x14ac:dyDescent="0.3">
      <c r="A190" s="37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4" t="str">
        <f t="shared" si="9"/>
        <v/>
      </c>
      <c r="U190" s="34" t="str">
        <f t="shared" si="10"/>
        <v/>
      </c>
      <c r="V190" s="35" t="str">
        <f t="shared" si="11"/>
        <v/>
      </c>
      <c r="X190" s="36" t="str">
        <f t="shared" si="12"/>
        <v/>
      </c>
    </row>
    <row r="191" spans="1:24" s="39" customFormat="1" x14ac:dyDescent="0.3">
      <c r="A191" s="37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4" t="str">
        <f t="shared" si="9"/>
        <v/>
      </c>
      <c r="U191" s="34" t="str">
        <f t="shared" si="10"/>
        <v/>
      </c>
      <c r="V191" s="35" t="str">
        <f t="shared" si="11"/>
        <v/>
      </c>
      <c r="X191" s="36" t="str">
        <f t="shared" si="12"/>
        <v/>
      </c>
    </row>
    <row r="192" spans="1:24" x14ac:dyDescent="0.3"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4" t="str">
        <f t="shared" si="9"/>
        <v/>
      </c>
      <c r="U192" s="34" t="str">
        <f t="shared" si="10"/>
        <v/>
      </c>
      <c r="V192" s="35" t="str">
        <f t="shared" si="11"/>
        <v/>
      </c>
      <c r="W192" s="38"/>
      <c r="X192" s="36" t="str">
        <f t="shared" si="12"/>
        <v/>
      </c>
    </row>
    <row r="193" spans="2:24" x14ac:dyDescent="0.3"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4" t="str">
        <f t="shared" si="9"/>
        <v/>
      </c>
      <c r="U193" s="34" t="str">
        <f t="shared" si="10"/>
        <v/>
      </c>
      <c r="V193" s="35" t="str">
        <f t="shared" si="11"/>
        <v/>
      </c>
      <c r="X193" s="36" t="str">
        <f t="shared" si="12"/>
        <v/>
      </c>
    </row>
    <row r="194" spans="2:24" x14ac:dyDescent="0.3"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4" t="str">
        <f t="shared" si="9"/>
        <v/>
      </c>
      <c r="U194" s="34" t="str">
        <f t="shared" si="10"/>
        <v/>
      </c>
      <c r="V194" s="35" t="str">
        <f t="shared" si="11"/>
        <v/>
      </c>
      <c r="X194" s="36" t="str">
        <f t="shared" si="12"/>
        <v/>
      </c>
    </row>
    <row r="195" spans="2:24" x14ac:dyDescent="0.3"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4" t="str">
        <f t="shared" si="9"/>
        <v/>
      </c>
      <c r="U195" s="34" t="str">
        <f t="shared" si="10"/>
        <v/>
      </c>
      <c r="V195" s="35" t="str">
        <f t="shared" si="11"/>
        <v/>
      </c>
      <c r="X195" s="36" t="str">
        <f t="shared" si="12"/>
        <v/>
      </c>
    </row>
    <row r="196" spans="2:24" x14ac:dyDescent="0.3"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4" t="str">
        <f t="shared" ref="T196:T259" si="13">IF(AND(ISBLANK(E196),ISBLANK(F196),ISBLANK(G196),ISBLANK(H196),ISBLANK(I196),ISBLANK(J196),ISBLANK(K196), ISBLANK(L196), ISBLANK(M196), ISBLANK(N196), ISBLANK(O196), ISBLANK(P196), ISBLANK(Q196), ISBLANK(R196), ISBLANK(S196)),"",SUM(G196:S196))</f>
        <v/>
      </c>
      <c r="U196" s="34" t="str">
        <f t="shared" ref="U196:U259" si="14">IF(W196&lt;&gt;0,0,IF(AND(ISBLANK(E196),ISBLANK(F196),ISBLANK(G196),ISBLANK(H196),ISBLANK(I196),ISBLANK(J196),ISBLANK(K196), ISBLANK(L196), ISBLANK(M196), ISBLANK(N196), ISBLANK(O196), ISBLANK(P196), ISBLANK(Q196), ISBLANK(R196), ISBLANK(S196)),"", (F196+E196)-T196))</f>
        <v/>
      </c>
      <c r="V196" s="35" t="str">
        <f t="shared" ref="V196:V259" si="15">IF(AND(ISBLANK(E196),ISBLANK(F196), ISBLANK(G196), ISBLANK(H196), ISBLANK(I196), ISBLANK(J196), ISBLANK(K196), ISBLANK(L196), ISBLANK(M196),ISBLANK(N196), ISBLANK(O196), ISBLANK(P196), ISBLANK(Q196), ISBLANK(R196), ISBLANK(S196)), "",IFERROR(((F196+E196)-U196)/(F196+E196),""))</f>
        <v/>
      </c>
      <c r="X196" s="36" t="str">
        <f t="shared" ref="X196:X259" si="16">IF(W196&lt;&gt;"",F196 - (SUM(G196:S196)),"")</f>
        <v/>
      </c>
    </row>
    <row r="197" spans="2:24" x14ac:dyDescent="0.3"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4" t="str">
        <f t="shared" si="13"/>
        <v/>
      </c>
      <c r="U197" s="34" t="str">
        <f t="shared" si="14"/>
        <v/>
      </c>
      <c r="V197" s="35" t="str">
        <f t="shared" si="15"/>
        <v/>
      </c>
      <c r="X197" s="36" t="str">
        <f t="shared" si="16"/>
        <v/>
      </c>
    </row>
    <row r="198" spans="2:24" x14ac:dyDescent="0.3"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4" t="str">
        <f t="shared" si="13"/>
        <v/>
      </c>
      <c r="U198" s="34" t="str">
        <f t="shared" si="14"/>
        <v/>
      </c>
      <c r="V198" s="35" t="str">
        <f t="shared" si="15"/>
        <v/>
      </c>
      <c r="X198" s="36" t="str">
        <f t="shared" si="16"/>
        <v/>
      </c>
    </row>
    <row r="199" spans="2:24" x14ac:dyDescent="0.3"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4" t="str">
        <f t="shared" si="13"/>
        <v/>
      </c>
      <c r="U199" s="34" t="str">
        <f t="shared" si="14"/>
        <v/>
      </c>
      <c r="V199" s="35" t="str">
        <f t="shared" si="15"/>
        <v/>
      </c>
      <c r="X199" s="36" t="str">
        <f t="shared" si="16"/>
        <v/>
      </c>
    </row>
    <row r="200" spans="2:24" x14ac:dyDescent="0.3"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4" t="str">
        <f t="shared" si="13"/>
        <v/>
      </c>
      <c r="U200" s="34" t="str">
        <f t="shared" si="14"/>
        <v/>
      </c>
      <c r="V200" s="35" t="str">
        <f t="shared" si="15"/>
        <v/>
      </c>
      <c r="X200" s="36" t="str">
        <f t="shared" si="16"/>
        <v/>
      </c>
    </row>
    <row r="201" spans="2:24" x14ac:dyDescent="0.3"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4" t="str">
        <f t="shared" si="13"/>
        <v/>
      </c>
      <c r="U201" s="34" t="str">
        <f t="shared" si="14"/>
        <v/>
      </c>
      <c r="V201" s="35" t="str">
        <f t="shared" si="15"/>
        <v/>
      </c>
      <c r="X201" s="36" t="str">
        <f t="shared" si="16"/>
        <v/>
      </c>
    </row>
    <row r="202" spans="2:24" x14ac:dyDescent="0.3">
      <c r="T202" s="34" t="str">
        <f t="shared" si="13"/>
        <v/>
      </c>
      <c r="U202" s="34" t="str">
        <f t="shared" si="14"/>
        <v/>
      </c>
      <c r="V202" s="35" t="str">
        <f t="shared" si="15"/>
        <v/>
      </c>
      <c r="X202" s="36" t="str">
        <f t="shared" si="16"/>
        <v/>
      </c>
    </row>
    <row r="203" spans="2:24" x14ac:dyDescent="0.3">
      <c r="T203" s="34" t="str">
        <f t="shared" si="13"/>
        <v/>
      </c>
      <c r="U203" s="34" t="str">
        <f t="shared" si="14"/>
        <v/>
      </c>
      <c r="V203" s="35" t="str">
        <f t="shared" si="15"/>
        <v/>
      </c>
      <c r="X203" s="36" t="str">
        <f t="shared" si="16"/>
        <v/>
      </c>
    </row>
    <row r="204" spans="2:24" x14ac:dyDescent="0.3">
      <c r="T204" s="34" t="str">
        <f t="shared" si="13"/>
        <v/>
      </c>
      <c r="U204" s="34" t="str">
        <f t="shared" si="14"/>
        <v/>
      </c>
      <c r="V204" s="35" t="str">
        <f t="shared" si="15"/>
        <v/>
      </c>
      <c r="X204" s="36" t="str">
        <f t="shared" si="16"/>
        <v/>
      </c>
    </row>
    <row r="205" spans="2:24" x14ac:dyDescent="0.3">
      <c r="T205" s="34" t="str">
        <f t="shared" si="13"/>
        <v/>
      </c>
      <c r="U205" s="34" t="str">
        <f t="shared" si="14"/>
        <v/>
      </c>
      <c r="V205" s="35" t="str">
        <f t="shared" si="15"/>
        <v/>
      </c>
      <c r="X205" s="36" t="str">
        <f t="shared" si="16"/>
        <v/>
      </c>
    </row>
    <row r="206" spans="2:24" x14ac:dyDescent="0.3">
      <c r="T206" s="34" t="str">
        <f t="shared" si="13"/>
        <v/>
      </c>
      <c r="U206" s="34" t="str">
        <f t="shared" si="14"/>
        <v/>
      </c>
      <c r="V206" s="35" t="str">
        <f t="shared" si="15"/>
        <v/>
      </c>
      <c r="X206" s="36" t="str">
        <f t="shared" si="16"/>
        <v/>
      </c>
    </row>
    <row r="207" spans="2:24" x14ac:dyDescent="0.3">
      <c r="T207" s="34" t="str">
        <f t="shared" si="13"/>
        <v/>
      </c>
      <c r="U207" s="34" t="str">
        <f t="shared" si="14"/>
        <v/>
      </c>
      <c r="V207" s="35" t="str">
        <f t="shared" si="15"/>
        <v/>
      </c>
      <c r="X207" s="36" t="str">
        <f t="shared" si="16"/>
        <v/>
      </c>
    </row>
    <row r="208" spans="2:24" x14ac:dyDescent="0.3">
      <c r="T208" s="34" t="str">
        <f t="shared" si="13"/>
        <v/>
      </c>
      <c r="U208" s="34" t="str">
        <f t="shared" si="14"/>
        <v/>
      </c>
      <c r="V208" s="35" t="str">
        <f t="shared" si="15"/>
        <v/>
      </c>
      <c r="X208" s="36" t="str">
        <f t="shared" si="16"/>
        <v/>
      </c>
    </row>
    <row r="209" spans="20:24" x14ac:dyDescent="0.3">
      <c r="T209" s="34" t="str">
        <f t="shared" si="13"/>
        <v/>
      </c>
      <c r="U209" s="34" t="str">
        <f t="shared" si="14"/>
        <v/>
      </c>
      <c r="V209" s="35" t="str">
        <f t="shared" si="15"/>
        <v/>
      </c>
      <c r="X209" s="36" t="str">
        <f t="shared" si="16"/>
        <v/>
      </c>
    </row>
    <row r="210" spans="20:24" x14ac:dyDescent="0.3">
      <c r="T210" s="34" t="str">
        <f t="shared" si="13"/>
        <v/>
      </c>
      <c r="U210" s="34" t="str">
        <f t="shared" si="14"/>
        <v/>
      </c>
      <c r="V210" s="35" t="str">
        <f t="shared" si="15"/>
        <v/>
      </c>
      <c r="X210" s="36" t="str">
        <f t="shared" si="16"/>
        <v/>
      </c>
    </row>
    <row r="211" spans="20:24" x14ac:dyDescent="0.3">
      <c r="T211" s="34" t="str">
        <f t="shared" si="13"/>
        <v/>
      </c>
      <c r="U211" s="34" t="str">
        <f t="shared" si="14"/>
        <v/>
      </c>
      <c r="V211" s="35" t="str">
        <f t="shared" si="15"/>
        <v/>
      </c>
      <c r="X211" s="36" t="str">
        <f t="shared" si="16"/>
        <v/>
      </c>
    </row>
    <row r="212" spans="20:24" x14ac:dyDescent="0.3">
      <c r="T212" s="34" t="str">
        <f t="shared" si="13"/>
        <v/>
      </c>
      <c r="U212" s="34" t="str">
        <f t="shared" si="14"/>
        <v/>
      </c>
      <c r="V212" s="35" t="str">
        <f t="shared" si="15"/>
        <v/>
      </c>
      <c r="X212" s="36" t="str">
        <f t="shared" si="16"/>
        <v/>
      </c>
    </row>
    <row r="213" spans="20:24" x14ac:dyDescent="0.3">
      <c r="T213" s="34" t="str">
        <f t="shared" si="13"/>
        <v/>
      </c>
      <c r="U213" s="34" t="str">
        <f t="shared" si="14"/>
        <v/>
      </c>
      <c r="V213" s="35" t="str">
        <f t="shared" si="15"/>
        <v/>
      </c>
      <c r="X213" s="36" t="str">
        <f t="shared" si="16"/>
        <v/>
      </c>
    </row>
    <row r="214" spans="20:24" x14ac:dyDescent="0.3">
      <c r="T214" s="34" t="str">
        <f t="shared" si="13"/>
        <v/>
      </c>
      <c r="U214" s="34" t="str">
        <f t="shared" si="14"/>
        <v/>
      </c>
      <c r="V214" s="35" t="str">
        <f t="shared" si="15"/>
        <v/>
      </c>
      <c r="X214" s="36" t="str">
        <f t="shared" si="16"/>
        <v/>
      </c>
    </row>
    <row r="215" spans="20:24" x14ac:dyDescent="0.3">
      <c r="T215" s="34" t="str">
        <f t="shared" si="13"/>
        <v/>
      </c>
      <c r="U215" s="34" t="str">
        <f t="shared" si="14"/>
        <v/>
      </c>
      <c r="V215" s="35" t="str">
        <f t="shared" si="15"/>
        <v/>
      </c>
      <c r="X215" s="36" t="str">
        <f t="shared" si="16"/>
        <v/>
      </c>
    </row>
    <row r="216" spans="20:24" x14ac:dyDescent="0.3">
      <c r="T216" s="34" t="str">
        <f t="shared" si="13"/>
        <v/>
      </c>
      <c r="U216" s="34" t="str">
        <f t="shared" si="14"/>
        <v/>
      </c>
      <c r="V216" s="35" t="str">
        <f t="shared" si="15"/>
        <v/>
      </c>
      <c r="X216" s="36" t="str">
        <f t="shared" si="16"/>
        <v/>
      </c>
    </row>
    <row r="217" spans="20:24" x14ac:dyDescent="0.3">
      <c r="T217" s="34" t="str">
        <f t="shared" si="13"/>
        <v/>
      </c>
      <c r="U217" s="34" t="str">
        <f t="shared" si="14"/>
        <v/>
      </c>
      <c r="V217" s="35" t="str">
        <f t="shared" si="15"/>
        <v/>
      </c>
      <c r="X217" s="36" t="str">
        <f t="shared" si="16"/>
        <v/>
      </c>
    </row>
    <row r="218" spans="20:24" x14ac:dyDescent="0.3">
      <c r="T218" s="34" t="str">
        <f t="shared" si="13"/>
        <v/>
      </c>
      <c r="U218" s="34" t="str">
        <f t="shared" si="14"/>
        <v/>
      </c>
      <c r="V218" s="35" t="str">
        <f t="shared" si="15"/>
        <v/>
      </c>
      <c r="X218" s="36" t="str">
        <f t="shared" si="16"/>
        <v/>
      </c>
    </row>
    <row r="219" spans="20:24" x14ac:dyDescent="0.3">
      <c r="T219" s="34" t="str">
        <f t="shared" si="13"/>
        <v/>
      </c>
      <c r="U219" s="34" t="str">
        <f t="shared" si="14"/>
        <v/>
      </c>
      <c r="V219" s="35" t="str">
        <f t="shared" si="15"/>
        <v/>
      </c>
      <c r="X219" s="36" t="str">
        <f t="shared" si="16"/>
        <v/>
      </c>
    </row>
    <row r="220" spans="20:24" x14ac:dyDescent="0.3">
      <c r="T220" s="34" t="str">
        <f t="shared" si="13"/>
        <v/>
      </c>
      <c r="U220" s="34" t="str">
        <f t="shared" si="14"/>
        <v/>
      </c>
      <c r="V220" s="35" t="str">
        <f t="shared" si="15"/>
        <v/>
      </c>
      <c r="X220" s="36" t="str">
        <f t="shared" si="16"/>
        <v/>
      </c>
    </row>
    <row r="221" spans="20:24" x14ac:dyDescent="0.3">
      <c r="T221" s="34" t="str">
        <f t="shared" si="13"/>
        <v/>
      </c>
      <c r="U221" s="34" t="str">
        <f t="shared" si="14"/>
        <v/>
      </c>
      <c r="V221" s="35" t="str">
        <f t="shared" si="15"/>
        <v/>
      </c>
      <c r="X221" s="36" t="str">
        <f t="shared" si="16"/>
        <v/>
      </c>
    </row>
    <row r="222" spans="20:24" x14ac:dyDescent="0.3">
      <c r="T222" s="34" t="str">
        <f t="shared" si="13"/>
        <v/>
      </c>
      <c r="U222" s="34" t="str">
        <f t="shared" si="14"/>
        <v/>
      </c>
      <c r="V222" s="35" t="str">
        <f t="shared" si="15"/>
        <v/>
      </c>
      <c r="X222" s="36" t="str">
        <f t="shared" si="16"/>
        <v/>
      </c>
    </row>
    <row r="223" spans="20:24" x14ac:dyDescent="0.3">
      <c r="T223" s="34" t="str">
        <f t="shared" si="13"/>
        <v/>
      </c>
      <c r="U223" s="34" t="str">
        <f t="shared" si="14"/>
        <v/>
      </c>
      <c r="V223" s="35" t="str">
        <f t="shared" si="15"/>
        <v/>
      </c>
      <c r="X223" s="36" t="str">
        <f t="shared" si="16"/>
        <v/>
      </c>
    </row>
    <row r="224" spans="20:24" x14ac:dyDescent="0.3">
      <c r="T224" s="34" t="str">
        <f t="shared" si="13"/>
        <v/>
      </c>
      <c r="U224" s="34" t="str">
        <f t="shared" si="14"/>
        <v/>
      </c>
      <c r="V224" s="35" t="str">
        <f t="shared" si="15"/>
        <v/>
      </c>
      <c r="X224" s="36" t="str">
        <f t="shared" si="16"/>
        <v/>
      </c>
    </row>
    <row r="225" spans="20:24" x14ac:dyDescent="0.3">
      <c r="T225" s="34" t="str">
        <f t="shared" si="13"/>
        <v/>
      </c>
      <c r="U225" s="34" t="str">
        <f t="shared" si="14"/>
        <v/>
      </c>
      <c r="V225" s="35" t="str">
        <f t="shared" si="15"/>
        <v/>
      </c>
      <c r="X225" s="36" t="str">
        <f t="shared" si="16"/>
        <v/>
      </c>
    </row>
    <row r="226" spans="20:24" x14ac:dyDescent="0.3">
      <c r="T226" s="34" t="str">
        <f t="shared" si="13"/>
        <v/>
      </c>
      <c r="U226" s="34" t="str">
        <f t="shared" si="14"/>
        <v/>
      </c>
      <c r="V226" s="35" t="str">
        <f t="shared" si="15"/>
        <v/>
      </c>
      <c r="X226" s="36" t="str">
        <f t="shared" si="16"/>
        <v/>
      </c>
    </row>
    <row r="227" spans="20:24" x14ac:dyDescent="0.3">
      <c r="T227" s="34" t="str">
        <f t="shared" si="13"/>
        <v/>
      </c>
      <c r="U227" s="34" t="str">
        <f t="shared" si="14"/>
        <v/>
      </c>
      <c r="V227" s="35" t="str">
        <f t="shared" si="15"/>
        <v/>
      </c>
      <c r="X227" s="36" t="str">
        <f t="shared" si="16"/>
        <v/>
      </c>
    </row>
    <row r="228" spans="20:24" x14ac:dyDescent="0.3">
      <c r="T228" s="34" t="str">
        <f t="shared" si="13"/>
        <v/>
      </c>
      <c r="U228" s="34" t="str">
        <f t="shared" si="14"/>
        <v/>
      </c>
      <c r="V228" s="35" t="str">
        <f t="shared" si="15"/>
        <v/>
      </c>
      <c r="X228" s="36" t="str">
        <f t="shared" si="16"/>
        <v/>
      </c>
    </row>
    <row r="229" spans="20:24" x14ac:dyDescent="0.3">
      <c r="T229" s="34" t="str">
        <f t="shared" si="13"/>
        <v/>
      </c>
      <c r="U229" s="34" t="str">
        <f t="shared" si="14"/>
        <v/>
      </c>
      <c r="V229" s="35" t="str">
        <f t="shared" si="15"/>
        <v/>
      </c>
      <c r="X229" s="36" t="str">
        <f t="shared" si="16"/>
        <v/>
      </c>
    </row>
    <row r="230" spans="20:24" x14ac:dyDescent="0.3">
      <c r="T230" s="34" t="str">
        <f t="shared" si="13"/>
        <v/>
      </c>
      <c r="U230" s="34" t="str">
        <f t="shared" si="14"/>
        <v/>
      </c>
      <c r="V230" s="35" t="str">
        <f t="shared" si="15"/>
        <v/>
      </c>
      <c r="X230" s="36" t="str">
        <f t="shared" si="16"/>
        <v/>
      </c>
    </row>
    <row r="231" spans="20:24" x14ac:dyDescent="0.3">
      <c r="T231" s="34" t="str">
        <f t="shared" si="13"/>
        <v/>
      </c>
      <c r="U231" s="34" t="str">
        <f t="shared" si="14"/>
        <v/>
      </c>
      <c r="V231" s="35" t="str">
        <f t="shared" si="15"/>
        <v/>
      </c>
      <c r="X231" s="36" t="str">
        <f t="shared" si="16"/>
        <v/>
      </c>
    </row>
    <row r="232" spans="20:24" x14ac:dyDescent="0.3">
      <c r="T232" s="34" t="str">
        <f t="shared" si="13"/>
        <v/>
      </c>
      <c r="U232" s="34" t="str">
        <f t="shared" si="14"/>
        <v/>
      </c>
      <c r="V232" s="35" t="str">
        <f t="shared" si="15"/>
        <v/>
      </c>
      <c r="X232" s="36" t="str">
        <f t="shared" si="16"/>
        <v/>
      </c>
    </row>
    <row r="233" spans="20:24" x14ac:dyDescent="0.3">
      <c r="T233" s="34" t="str">
        <f t="shared" si="13"/>
        <v/>
      </c>
      <c r="U233" s="34" t="str">
        <f t="shared" si="14"/>
        <v/>
      </c>
      <c r="V233" s="35" t="str">
        <f t="shared" si="15"/>
        <v/>
      </c>
      <c r="X233" s="36" t="str">
        <f t="shared" si="16"/>
        <v/>
      </c>
    </row>
    <row r="234" spans="20:24" x14ac:dyDescent="0.3">
      <c r="T234" s="34" t="str">
        <f t="shared" si="13"/>
        <v/>
      </c>
      <c r="U234" s="34" t="str">
        <f t="shared" si="14"/>
        <v/>
      </c>
      <c r="V234" s="35" t="str">
        <f t="shared" si="15"/>
        <v/>
      </c>
      <c r="X234" s="36" t="str">
        <f t="shared" si="16"/>
        <v/>
      </c>
    </row>
    <row r="235" spans="20:24" x14ac:dyDescent="0.3">
      <c r="T235" s="34" t="str">
        <f t="shared" si="13"/>
        <v/>
      </c>
      <c r="U235" s="34" t="str">
        <f t="shared" si="14"/>
        <v/>
      </c>
      <c r="V235" s="35" t="str">
        <f t="shared" si="15"/>
        <v/>
      </c>
      <c r="X235" s="36" t="str">
        <f t="shared" si="16"/>
        <v/>
      </c>
    </row>
    <row r="236" spans="20:24" x14ac:dyDescent="0.3">
      <c r="T236" s="34" t="str">
        <f t="shared" si="13"/>
        <v/>
      </c>
      <c r="U236" s="34" t="str">
        <f t="shared" si="14"/>
        <v/>
      </c>
      <c r="V236" s="35" t="str">
        <f t="shared" si="15"/>
        <v/>
      </c>
      <c r="X236" s="36" t="str">
        <f t="shared" si="16"/>
        <v/>
      </c>
    </row>
    <row r="237" spans="20:24" x14ac:dyDescent="0.3">
      <c r="T237" s="34" t="str">
        <f t="shared" si="13"/>
        <v/>
      </c>
      <c r="U237" s="34" t="str">
        <f t="shared" si="14"/>
        <v/>
      </c>
      <c r="V237" s="35" t="str">
        <f t="shared" si="15"/>
        <v/>
      </c>
      <c r="X237" s="36" t="str">
        <f t="shared" si="16"/>
        <v/>
      </c>
    </row>
    <row r="238" spans="20:24" x14ac:dyDescent="0.3">
      <c r="T238" s="34" t="str">
        <f t="shared" si="13"/>
        <v/>
      </c>
      <c r="U238" s="34" t="str">
        <f t="shared" si="14"/>
        <v/>
      </c>
      <c r="V238" s="35" t="str">
        <f t="shared" si="15"/>
        <v/>
      </c>
      <c r="X238" s="36" t="str">
        <f t="shared" si="16"/>
        <v/>
      </c>
    </row>
    <row r="239" spans="20:24" x14ac:dyDescent="0.3">
      <c r="T239" s="34" t="str">
        <f t="shared" si="13"/>
        <v/>
      </c>
      <c r="U239" s="34" t="str">
        <f t="shared" si="14"/>
        <v/>
      </c>
      <c r="V239" s="35" t="str">
        <f t="shared" si="15"/>
        <v/>
      </c>
      <c r="X239" s="36" t="str">
        <f t="shared" si="16"/>
        <v/>
      </c>
    </row>
    <row r="240" spans="20:24" x14ac:dyDescent="0.3">
      <c r="T240" s="34" t="str">
        <f t="shared" si="13"/>
        <v/>
      </c>
      <c r="U240" s="34" t="str">
        <f t="shared" si="14"/>
        <v/>
      </c>
      <c r="V240" s="35" t="str">
        <f t="shared" si="15"/>
        <v/>
      </c>
      <c r="X240" s="36" t="str">
        <f t="shared" si="16"/>
        <v/>
      </c>
    </row>
    <row r="241" spans="20:24" x14ac:dyDescent="0.3">
      <c r="T241" s="34" t="str">
        <f t="shared" si="13"/>
        <v/>
      </c>
      <c r="U241" s="34" t="str">
        <f t="shared" si="14"/>
        <v/>
      </c>
      <c r="V241" s="35" t="str">
        <f t="shared" si="15"/>
        <v/>
      </c>
      <c r="X241" s="36" t="str">
        <f t="shared" si="16"/>
        <v/>
      </c>
    </row>
    <row r="242" spans="20:24" x14ac:dyDescent="0.3">
      <c r="T242" s="34" t="str">
        <f t="shared" si="13"/>
        <v/>
      </c>
      <c r="U242" s="34" t="str">
        <f t="shared" si="14"/>
        <v/>
      </c>
      <c r="V242" s="35" t="str">
        <f t="shared" si="15"/>
        <v/>
      </c>
      <c r="X242" s="36" t="str">
        <f t="shared" si="16"/>
        <v/>
      </c>
    </row>
    <row r="243" spans="20:24" x14ac:dyDescent="0.3">
      <c r="T243" s="34" t="str">
        <f t="shared" si="13"/>
        <v/>
      </c>
      <c r="U243" s="34" t="str">
        <f t="shared" si="14"/>
        <v/>
      </c>
      <c r="V243" s="35" t="str">
        <f t="shared" si="15"/>
        <v/>
      </c>
      <c r="X243" s="36" t="str">
        <f t="shared" si="16"/>
        <v/>
      </c>
    </row>
    <row r="244" spans="20:24" x14ac:dyDescent="0.3">
      <c r="T244" s="34" t="str">
        <f t="shared" si="13"/>
        <v/>
      </c>
      <c r="U244" s="34" t="str">
        <f t="shared" si="14"/>
        <v/>
      </c>
      <c r="V244" s="35" t="str">
        <f t="shared" si="15"/>
        <v/>
      </c>
      <c r="X244" s="36" t="str">
        <f t="shared" si="16"/>
        <v/>
      </c>
    </row>
    <row r="245" spans="20:24" x14ac:dyDescent="0.3">
      <c r="T245" s="34" t="str">
        <f t="shared" si="13"/>
        <v/>
      </c>
      <c r="U245" s="34" t="str">
        <f t="shared" si="14"/>
        <v/>
      </c>
      <c r="V245" s="35" t="str">
        <f t="shared" si="15"/>
        <v/>
      </c>
      <c r="X245" s="36" t="str">
        <f t="shared" si="16"/>
        <v/>
      </c>
    </row>
    <row r="246" spans="20:24" x14ac:dyDescent="0.3">
      <c r="T246" s="34" t="str">
        <f t="shared" si="13"/>
        <v/>
      </c>
      <c r="U246" s="34" t="str">
        <f t="shared" si="14"/>
        <v/>
      </c>
      <c r="V246" s="35" t="str">
        <f t="shared" si="15"/>
        <v/>
      </c>
      <c r="X246" s="36" t="str">
        <f t="shared" si="16"/>
        <v/>
      </c>
    </row>
    <row r="247" spans="20:24" x14ac:dyDescent="0.3">
      <c r="T247" s="34" t="str">
        <f t="shared" si="13"/>
        <v/>
      </c>
      <c r="U247" s="34" t="str">
        <f t="shared" si="14"/>
        <v/>
      </c>
      <c r="V247" s="35" t="str">
        <f t="shared" si="15"/>
        <v/>
      </c>
      <c r="X247" s="36" t="str">
        <f t="shared" si="16"/>
        <v/>
      </c>
    </row>
    <row r="248" spans="20:24" x14ac:dyDescent="0.3">
      <c r="T248" s="34" t="str">
        <f t="shared" si="13"/>
        <v/>
      </c>
      <c r="U248" s="34" t="str">
        <f t="shared" si="14"/>
        <v/>
      </c>
      <c r="V248" s="35" t="str">
        <f t="shared" si="15"/>
        <v/>
      </c>
      <c r="X248" s="36" t="str">
        <f t="shared" si="16"/>
        <v/>
      </c>
    </row>
    <row r="249" spans="20:24" x14ac:dyDescent="0.3">
      <c r="T249" s="34" t="str">
        <f t="shared" si="13"/>
        <v/>
      </c>
      <c r="U249" s="34" t="str">
        <f t="shared" si="14"/>
        <v/>
      </c>
      <c r="V249" s="35" t="str">
        <f t="shared" si="15"/>
        <v/>
      </c>
      <c r="X249" s="36" t="str">
        <f t="shared" si="16"/>
        <v/>
      </c>
    </row>
    <row r="250" spans="20:24" x14ac:dyDescent="0.3">
      <c r="T250" s="34" t="str">
        <f t="shared" si="13"/>
        <v/>
      </c>
      <c r="U250" s="34" t="str">
        <f t="shared" si="14"/>
        <v/>
      </c>
      <c r="V250" s="35" t="str">
        <f t="shared" si="15"/>
        <v/>
      </c>
      <c r="X250" s="36" t="str">
        <f t="shared" si="16"/>
        <v/>
      </c>
    </row>
    <row r="251" spans="20:24" x14ac:dyDescent="0.3">
      <c r="T251" s="34" t="str">
        <f t="shared" si="13"/>
        <v/>
      </c>
      <c r="U251" s="34" t="str">
        <f t="shared" si="14"/>
        <v/>
      </c>
      <c r="V251" s="35" t="str">
        <f t="shared" si="15"/>
        <v/>
      </c>
      <c r="X251" s="36" t="str">
        <f t="shared" si="16"/>
        <v/>
      </c>
    </row>
    <row r="252" spans="20:24" x14ac:dyDescent="0.3">
      <c r="T252" s="34" t="str">
        <f t="shared" si="13"/>
        <v/>
      </c>
      <c r="U252" s="34" t="str">
        <f t="shared" si="14"/>
        <v/>
      </c>
      <c r="V252" s="35" t="str">
        <f t="shared" si="15"/>
        <v/>
      </c>
      <c r="X252" s="36" t="str">
        <f t="shared" si="16"/>
        <v/>
      </c>
    </row>
    <row r="253" spans="20:24" x14ac:dyDescent="0.3">
      <c r="T253" s="34" t="str">
        <f t="shared" si="13"/>
        <v/>
      </c>
      <c r="U253" s="34" t="str">
        <f t="shared" si="14"/>
        <v/>
      </c>
      <c r="V253" s="35" t="str">
        <f t="shared" si="15"/>
        <v/>
      </c>
      <c r="X253" s="36" t="str">
        <f t="shared" si="16"/>
        <v/>
      </c>
    </row>
    <row r="254" spans="20:24" x14ac:dyDescent="0.3">
      <c r="T254" s="34" t="str">
        <f t="shared" si="13"/>
        <v/>
      </c>
      <c r="U254" s="34" t="str">
        <f t="shared" si="14"/>
        <v/>
      </c>
      <c r="V254" s="35" t="str">
        <f t="shared" si="15"/>
        <v/>
      </c>
      <c r="X254" s="36" t="str">
        <f t="shared" si="16"/>
        <v/>
      </c>
    </row>
    <row r="255" spans="20:24" x14ac:dyDescent="0.3">
      <c r="T255" s="34" t="str">
        <f t="shared" si="13"/>
        <v/>
      </c>
      <c r="U255" s="34" t="str">
        <f t="shared" si="14"/>
        <v/>
      </c>
      <c r="V255" s="35" t="str">
        <f t="shared" si="15"/>
        <v/>
      </c>
      <c r="X255" s="36" t="str">
        <f t="shared" si="16"/>
        <v/>
      </c>
    </row>
    <row r="256" spans="20:24" x14ac:dyDescent="0.3">
      <c r="T256" s="34" t="str">
        <f t="shared" si="13"/>
        <v/>
      </c>
      <c r="U256" s="34" t="str">
        <f t="shared" si="14"/>
        <v/>
      </c>
      <c r="V256" s="35" t="str">
        <f t="shared" si="15"/>
        <v/>
      </c>
      <c r="X256" s="36" t="str">
        <f t="shared" si="16"/>
        <v/>
      </c>
    </row>
    <row r="257" spans="20:24" x14ac:dyDescent="0.3">
      <c r="T257" s="34" t="str">
        <f t="shared" si="13"/>
        <v/>
      </c>
      <c r="U257" s="34" t="str">
        <f t="shared" si="14"/>
        <v/>
      </c>
      <c r="V257" s="35" t="str">
        <f t="shared" si="15"/>
        <v/>
      </c>
      <c r="X257" s="36" t="str">
        <f t="shared" si="16"/>
        <v/>
      </c>
    </row>
    <row r="258" spans="20:24" x14ac:dyDescent="0.3">
      <c r="T258" s="34" t="str">
        <f t="shared" si="13"/>
        <v/>
      </c>
      <c r="U258" s="34" t="str">
        <f t="shared" si="14"/>
        <v/>
      </c>
      <c r="V258" s="35" t="str">
        <f t="shared" si="15"/>
        <v/>
      </c>
      <c r="X258" s="36" t="str">
        <f t="shared" si="16"/>
        <v/>
      </c>
    </row>
    <row r="259" spans="20:24" x14ac:dyDescent="0.3">
      <c r="T259" s="34" t="str">
        <f t="shared" si="13"/>
        <v/>
      </c>
      <c r="U259" s="34" t="str">
        <f t="shared" si="14"/>
        <v/>
      </c>
      <c r="V259" s="35" t="str">
        <f t="shared" si="15"/>
        <v/>
      </c>
      <c r="X259" s="36" t="str">
        <f t="shared" si="16"/>
        <v/>
      </c>
    </row>
    <row r="260" spans="20:24" x14ac:dyDescent="0.3">
      <c r="T260" s="34" t="str">
        <f t="shared" ref="T260:T301" si="17">IF(AND(ISBLANK(E260),ISBLANK(F260),ISBLANK(G260),ISBLANK(H260),ISBLANK(I260),ISBLANK(J260),ISBLANK(K260), ISBLANK(L260), ISBLANK(M260), ISBLANK(N260), ISBLANK(O260), ISBLANK(P260), ISBLANK(Q260), ISBLANK(R260), ISBLANK(S260)),"",SUM(G260:S260))</f>
        <v/>
      </c>
      <c r="U260" s="34" t="str">
        <f t="shared" ref="U260:U300" si="18">IF(W260&lt;&gt;0,0,IF(AND(ISBLANK(E260),ISBLANK(F260),ISBLANK(G260),ISBLANK(H260),ISBLANK(I260),ISBLANK(J260),ISBLANK(K260), ISBLANK(L260), ISBLANK(M260), ISBLANK(N260), ISBLANK(O260), ISBLANK(P260), ISBLANK(Q260), ISBLANK(R260), ISBLANK(S260)),"", (F260+E260)-T260))</f>
        <v/>
      </c>
      <c r="V260" s="35" t="str">
        <f t="shared" ref="V260:V300" si="19">IF(AND(ISBLANK(E260),ISBLANK(F260), ISBLANK(G260), ISBLANK(H260), ISBLANK(I260), ISBLANK(J260), ISBLANK(K260), ISBLANK(L260), ISBLANK(M260),ISBLANK(N260), ISBLANK(O260), ISBLANK(P260), ISBLANK(Q260), ISBLANK(R260), ISBLANK(S260)), "",IFERROR(((F260+E260)-U260)/(F260+E260),""))</f>
        <v/>
      </c>
      <c r="X260" s="36" t="str">
        <f t="shared" ref="X260:X300" si="20">IF(W260&lt;&gt;"",F260 - (SUM(G260:S260)),"")</f>
        <v/>
      </c>
    </row>
    <row r="261" spans="20:24" x14ac:dyDescent="0.3">
      <c r="T261" s="34" t="str">
        <f t="shared" si="17"/>
        <v/>
      </c>
      <c r="U261" s="34" t="str">
        <f t="shared" si="18"/>
        <v/>
      </c>
      <c r="V261" s="35" t="str">
        <f t="shared" si="19"/>
        <v/>
      </c>
      <c r="X261" s="36" t="str">
        <f t="shared" si="20"/>
        <v/>
      </c>
    </row>
    <row r="262" spans="20:24" x14ac:dyDescent="0.3">
      <c r="T262" s="34" t="str">
        <f t="shared" si="17"/>
        <v/>
      </c>
      <c r="U262" s="34" t="str">
        <f t="shared" si="18"/>
        <v/>
      </c>
      <c r="V262" s="35" t="str">
        <f t="shared" si="19"/>
        <v/>
      </c>
      <c r="X262" s="36" t="str">
        <f t="shared" si="20"/>
        <v/>
      </c>
    </row>
    <row r="263" spans="20:24" x14ac:dyDescent="0.3">
      <c r="T263" s="34" t="str">
        <f t="shared" si="17"/>
        <v/>
      </c>
      <c r="U263" s="34" t="str">
        <f t="shared" si="18"/>
        <v/>
      </c>
      <c r="V263" s="35" t="str">
        <f t="shared" si="19"/>
        <v/>
      </c>
      <c r="X263" s="36" t="str">
        <f t="shared" si="20"/>
        <v/>
      </c>
    </row>
    <row r="264" spans="20:24" x14ac:dyDescent="0.3">
      <c r="T264" s="34" t="str">
        <f t="shared" si="17"/>
        <v/>
      </c>
      <c r="U264" s="34" t="str">
        <f t="shared" si="18"/>
        <v/>
      </c>
      <c r="V264" s="35" t="str">
        <f t="shared" si="19"/>
        <v/>
      </c>
      <c r="X264" s="36" t="str">
        <f t="shared" si="20"/>
        <v/>
      </c>
    </row>
    <row r="265" spans="20:24" x14ac:dyDescent="0.3">
      <c r="T265" s="34" t="str">
        <f t="shared" si="17"/>
        <v/>
      </c>
      <c r="U265" s="34" t="str">
        <f t="shared" si="18"/>
        <v/>
      </c>
      <c r="V265" s="35" t="str">
        <f t="shared" si="19"/>
        <v/>
      </c>
      <c r="X265" s="36" t="str">
        <f t="shared" si="20"/>
        <v/>
      </c>
    </row>
    <row r="266" spans="20:24" x14ac:dyDescent="0.3">
      <c r="T266" s="34" t="str">
        <f t="shared" si="17"/>
        <v/>
      </c>
      <c r="U266" s="34" t="str">
        <f t="shared" si="18"/>
        <v/>
      </c>
      <c r="V266" s="35" t="str">
        <f t="shared" si="19"/>
        <v/>
      </c>
      <c r="X266" s="36" t="str">
        <f t="shared" si="20"/>
        <v/>
      </c>
    </row>
    <row r="267" spans="20:24" x14ac:dyDescent="0.3">
      <c r="T267" s="34" t="str">
        <f t="shared" si="17"/>
        <v/>
      </c>
      <c r="U267" s="34" t="str">
        <f t="shared" si="18"/>
        <v/>
      </c>
      <c r="V267" s="35" t="str">
        <f t="shared" si="19"/>
        <v/>
      </c>
      <c r="X267" s="36" t="str">
        <f t="shared" si="20"/>
        <v/>
      </c>
    </row>
    <row r="268" spans="20:24" x14ac:dyDescent="0.3">
      <c r="T268" s="34" t="str">
        <f t="shared" si="17"/>
        <v/>
      </c>
      <c r="U268" s="34" t="str">
        <f t="shared" si="18"/>
        <v/>
      </c>
      <c r="V268" s="35" t="str">
        <f t="shared" si="19"/>
        <v/>
      </c>
      <c r="X268" s="36" t="str">
        <f t="shared" si="20"/>
        <v/>
      </c>
    </row>
    <row r="269" spans="20:24" x14ac:dyDescent="0.3">
      <c r="T269" s="34" t="str">
        <f t="shared" si="17"/>
        <v/>
      </c>
      <c r="U269" s="34" t="str">
        <f t="shared" si="18"/>
        <v/>
      </c>
      <c r="V269" s="35" t="str">
        <f t="shared" si="19"/>
        <v/>
      </c>
      <c r="X269" s="36" t="str">
        <f t="shared" si="20"/>
        <v/>
      </c>
    </row>
    <row r="270" spans="20:24" x14ac:dyDescent="0.3">
      <c r="T270" s="34" t="str">
        <f t="shared" si="17"/>
        <v/>
      </c>
      <c r="U270" s="34" t="str">
        <f t="shared" si="18"/>
        <v/>
      </c>
      <c r="V270" s="35" t="str">
        <f t="shared" si="19"/>
        <v/>
      </c>
      <c r="X270" s="36" t="str">
        <f t="shared" si="20"/>
        <v/>
      </c>
    </row>
    <row r="271" spans="20:24" x14ac:dyDescent="0.3">
      <c r="T271" s="34" t="str">
        <f t="shared" si="17"/>
        <v/>
      </c>
      <c r="U271" s="34" t="str">
        <f t="shared" si="18"/>
        <v/>
      </c>
      <c r="V271" s="35" t="str">
        <f t="shared" si="19"/>
        <v/>
      </c>
      <c r="X271" s="36" t="str">
        <f t="shared" si="20"/>
        <v/>
      </c>
    </row>
    <row r="272" spans="20:24" x14ac:dyDescent="0.3">
      <c r="T272" s="34" t="str">
        <f t="shared" si="17"/>
        <v/>
      </c>
      <c r="U272" s="34" t="str">
        <f t="shared" si="18"/>
        <v/>
      </c>
      <c r="V272" s="35" t="str">
        <f t="shared" si="19"/>
        <v/>
      </c>
      <c r="X272" s="36" t="str">
        <f t="shared" si="20"/>
        <v/>
      </c>
    </row>
    <row r="273" spans="20:24" x14ac:dyDescent="0.3">
      <c r="T273" s="34" t="str">
        <f t="shared" si="17"/>
        <v/>
      </c>
      <c r="U273" s="34" t="str">
        <f t="shared" si="18"/>
        <v/>
      </c>
      <c r="V273" s="35" t="str">
        <f t="shared" si="19"/>
        <v/>
      </c>
      <c r="X273" s="36" t="str">
        <f t="shared" si="20"/>
        <v/>
      </c>
    </row>
    <row r="274" spans="20:24" x14ac:dyDescent="0.3">
      <c r="T274" s="34" t="str">
        <f t="shared" si="17"/>
        <v/>
      </c>
      <c r="U274" s="34" t="str">
        <f t="shared" si="18"/>
        <v/>
      </c>
      <c r="V274" s="35" t="str">
        <f t="shared" si="19"/>
        <v/>
      </c>
      <c r="X274" s="36" t="str">
        <f t="shared" si="20"/>
        <v/>
      </c>
    </row>
    <row r="275" spans="20:24" x14ac:dyDescent="0.3">
      <c r="T275" s="34" t="str">
        <f t="shared" si="17"/>
        <v/>
      </c>
      <c r="U275" s="34" t="str">
        <f t="shared" si="18"/>
        <v/>
      </c>
      <c r="V275" s="35" t="str">
        <f t="shared" si="19"/>
        <v/>
      </c>
      <c r="X275" s="36" t="str">
        <f t="shared" si="20"/>
        <v/>
      </c>
    </row>
    <row r="276" spans="20:24" x14ac:dyDescent="0.3">
      <c r="T276" s="34" t="str">
        <f t="shared" si="17"/>
        <v/>
      </c>
      <c r="U276" s="34" t="str">
        <f t="shared" si="18"/>
        <v/>
      </c>
      <c r="V276" s="35" t="str">
        <f t="shared" si="19"/>
        <v/>
      </c>
      <c r="X276" s="36" t="str">
        <f t="shared" si="20"/>
        <v/>
      </c>
    </row>
    <row r="277" spans="20:24" x14ac:dyDescent="0.3">
      <c r="T277" s="34" t="str">
        <f t="shared" si="17"/>
        <v/>
      </c>
      <c r="U277" s="34" t="str">
        <f t="shared" si="18"/>
        <v/>
      </c>
      <c r="V277" s="35" t="str">
        <f t="shared" si="19"/>
        <v/>
      </c>
      <c r="X277" s="36" t="str">
        <f t="shared" si="20"/>
        <v/>
      </c>
    </row>
    <row r="278" spans="20:24" x14ac:dyDescent="0.3">
      <c r="T278" s="34" t="str">
        <f t="shared" si="17"/>
        <v/>
      </c>
      <c r="U278" s="34" t="str">
        <f t="shared" si="18"/>
        <v/>
      </c>
      <c r="V278" s="35" t="str">
        <f t="shared" si="19"/>
        <v/>
      </c>
      <c r="X278" s="36" t="str">
        <f t="shared" si="20"/>
        <v/>
      </c>
    </row>
    <row r="279" spans="20:24" x14ac:dyDescent="0.3">
      <c r="T279" s="34" t="str">
        <f t="shared" si="17"/>
        <v/>
      </c>
      <c r="U279" s="34" t="str">
        <f t="shared" si="18"/>
        <v/>
      </c>
      <c r="V279" s="35" t="str">
        <f t="shared" si="19"/>
        <v/>
      </c>
      <c r="X279" s="36" t="str">
        <f t="shared" si="20"/>
        <v/>
      </c>
    </row>
    <row r="280" spans="20:24" x14ac:dyDescent="0.3">
      <c r="T280" s="34" t="str">
        <f t="shared" si="17"/>
        <v/>
      </c>
      <c r="U280" s="34" t="str">
        <f t="shared" si="18"/>
        <v/>
      </c>
      <c r="V280" s="35" t="str">
        <f t="shared" si="19"/>
        <v/>
      </c>
      <c r="X280" s="36" t="str">
        <f t="shared" si="20"/>
        <v/>
      </c>
    </row>
    <row r="281" spans="20:24" x14ac:dyDescent="0.3">
      <c r="T281" s="34" t="str">
        <f t="shared" si="17"/>
        <v/>
      </c>
      <c r="U281" s="34" t="str">
        <f t="shared" si="18"/>
        <v/>
      </c>
      <c r="V281" s="35" t="str">
        <f t="shared" si="19"/>
        <v/>
      </c>
      <c r="X281" s="36" t="str">
        <f t="shared" si="20"/>
        <v/>
      </c>
    </row>
    <row r="282" spans="20:24" x14ac:dyDescent="0.3">
      <c r="T282" s="34" t="str">
        <f t="shared" si="17"/>
        <v/>
      </c>
      <c r="U282" s="34" t="str">
        <f t="shared" si="18"/>
        <v/>
      </c>
      <c r="V282" s="35" t="str">
        <f t="shared" si="19"/>
        <v/>
      </c>
      <c r="X282" s="36" t="str">
        <f t="shared" si="20"/>
        <v/>
      </c>
    </row>
    <row r="283" spans="20:24" x14ac:dyDescent="0.3">
      <c r="T283" s="34" t="str">
        <f t="shared" si="17"/>
        <v/>
      </c>
      <c r="U283" s="34" t="str">
        <f t="shared" si="18"/>
        <v/>
      </c>
      <c r="V283" s="35" t="str">
        <f t="shared" si="19"/>
        <v/>
      </c>
      <c r="X283" s="36" t="str">
        <f t="shared" si="20"/>
        <v/>
      </c>
    </row>
    <row r="284" spans="20:24" x14ac:dyDescent="0.3">
      <c r="T284" s="34" t="str">
        <f t="shared" si="17"/>
        <v/>
      </c>
      <c r="U284" s="34" t="str">
        <f t="shared" si="18"/>
        <v/>
      </c>
      <c r="V284" s="35" t="str">
        <f t="shared" si="19"/>
        <v/>
      </c>
      <c r="X284" s="36" t="str">
        <f t="shared" si="20"/>
        <v/>
      </c>
    </row>
    <row r="285" spans="20:24" x14ac:dyDescent="0.3">
      <c r="T285" s="34" t="str">
        <f t="shared" si="17"/>
        <v/>
      </c>
      <c r="U285" s="34" t="str">
        <f t="shared" si="18"/>
        <v/>
      </c>
      <c r="V285" s="35" t="str">
        <f t="shared" si="19"/>
        <v/>
      </c>
      <c r="X285" s="36" t="str">
        <f t="shared" si="20"/>
        <v/>
      </c>
    </row>
    <row r="286" spans="20:24" x14ac:dyDescent="0.3">
      <c r="T286" s="34" t="str">
        <f t="shared" si="17"/>
        <v/>
      </c>
      <c r="U286" s="34" t="str">
        <f t="shared" si="18"/>
        <v/>
      </c>
      <c r="V286" s="35" t="str">
        <f t="shared" si="19"/>
        <v/>
      </c>
      <c r="X286" s="36" t="str">
        <f t="shared" si="20"/>
        <v/>
      </c>
    </row>
    <row r="287" spans="20:24" x14ac:dyDescent="0.3">
      <c r="T287" s="34" t="str">
        <f t="shared" si="17"/>
        <v/>
      </c>
      <c r="U287" s="34" t="str">
        <f t="shared" si="18"/>
        <v/>
      </c>
      <c r="V287" s="35" t="str">
        <f t="shared" si="19"/>
        <v/>
      </c>
      <c r="X287" s="36" t="str">
        <f t="shared" si="20"/>
        <v/>
      </c>
    </row>
    <row r="288" spans="20:24" x14ac:dyDescent="0.3">
      <c r="T288" s="34" t="str">
        <f t="shared" si="17"/>
        <v/>
      </c>
      <c r="U288" s="34" t="str">
        <f t="shared" si="18"/>
        <v/>
      </c>
      <c r="V288" s="35" t="str">
        <f t="shared" si="19"/>
        <v/>
      </c>
      <c r="X288" s="36" t="str">
        <f t="shared" si="20"/>
        <v/>
      </c>
    </row>
    <row r="289" spans="20:24" x14ac:dyDescent="0.3">
      <c r="T289" s="34" t="str">
        <f t="shared" si="17"/>
        <v/>
      </c>
      <c r="U289" s="34" t="str">
        <f t="shared" si="18"/>
        <v/>
      </c>
      <c r="V289" s="35" t="str">
        <f t="shared" si="19"/>
        <v/>
      </c>
      <c r="X289" s="36" t="str">
        <f t="shared" si="20"/>
        <v/>
      </c>
    </row>
    <row r="290" spans="20:24" x14ac:dyDescent="0.3">
      <c r="T290" s="34" t="str">
        <f t="shared" si="17"/>
        <v/>
      </c>
      <c r="U290" s="34" t="str">
        <f t="shared" si="18"/>
        <v/>
      </c>
      <c r="V290" s="35" t="str">
        <f t="shared" si="19"/>
        <v/>
      </c>
      <c r="X290" s="36" t="str">
        <f t="shared" si="20"/>
        <v/>
      </c>
    </row>
    <row r="291" spans="20:24" x14ac:dyDescent="0.3">
      <c r="T291" s="34" t="str">
        <f t="shared" si="17"/>
        <v/>
      </c>
      <c r="U291" s="34" t="str">
        <f t="shared" si="18"/>
        <v/>
      </c>
      <c r="V291" s="35" t="str">
        <f t="shared" si="19"/>
        <v/>
      </c>
      <c r="X291" s="36" t="str">
        <f t="shared" si="20"/>
        <v/>
      </c>
    </row>
    <row r="292" spans="20:24" x14ac:dyDescent="0.3">
      <c r="T292" s="34" t="str">
        <f t="shared" si="17"/>
        <v/>
      </c>
      <c r="U292" s="34" t="str">
        <f t="shared" si="18"/>
        <v/>
      </c>
      <c r="V292" s="35" t="str">
        <f t="shared" si="19"/>
        <v/>
      </c>
      <c r="X292" s="36" t="str">
        <f t="shared" si="20"/>
        <v/>
      </c>
    </row>
    <row r="293" spans="20:24" x14ac:dyDescent="0.3">
      <c r="T293" s="34" t="str">
        <f t="shared" si="17"/>
        <v/>
      </c>
      <c r="U293" s="34" t="str">
        <f t="shared" si="18"/>
        <v/>
      </c>
      <c r="V293" s="35" t="str">
        <f t="shared" si="19"/>
        <v/>
      </c>
      <c r="X293" s="36" t="str">
        <f t="shared" si="20"/>
        <v/>
      </c>
    </row>
    <row r="294" spans="20:24" x14ac:dyDescent="0.3">
      <c r="T294" s="34" t="str">
        <f t="shared" si="17"/>
        <v/>
      </c>
      <c r="U294" s="34" t="str">
        <f t="shared" si="18"/>
        <v/>
      </c>
      <c r="V294" s="35" t="str">
        <f t="shared" si="19"/>
        <v/>
      </c>
      <c r="X294" s="36" t="str">
        <f t="shared" si="20"/>
        <v/>
      </c>
    </row>
    <row r="295" spans="20:24" x14ac:dyDescent="0.3">
      <c r="T295" s="34" t="str">
        <f t="shared" si="17"/>
        <v/>
      </c>
      <c r="U295" s="34" t="str">
        <f t="shared" si="18"/>
        <v/>
      </c>
      <c r="V295" s="35" t="str">
        <f t="shared" si="19"/>
        <v/>
      </c>
      <c r="X295" s="36" t="str">
        <f t="shared" si="20"/>
        <v/>
      </c>
    </row>
    <row r="296" spans="20:24" x14ac:dyDescent="0.3">
      <c r="T296" s="34" t="str">
        <f t="shared" si="17"/>
        <v/>
      </c>
      <c r="U296" s="34" t="str">
        <f t="shared" si="18"/>
        <v/>
      </c>
      <c r="V296" s="35" t="str">
        <f t="shared" si="19"/>
        <v/>
      </c>
      <c r="X296" s="36" t="str">
        <f t="shared" si="20"/>
        <v/>
      </c>
    </row>
    <row r="297" spans="20:24" x14ac:dyDescent="0.3">
      <c r="T297" s="34" t="str">
        <f t="shared" si="17"/>
        <v/>
      </c>
      <c r="U297" s="34" t="str">
        <f t="shared" si="18"/>
        <v/>
      </c>
      <c r="V297" s="35" t="str">
        <f t="shared" si="19"/>
        <v/>
      </c>
      <c r="X297" s="36" t="str">
        <f t="shared" si="20"/>
        <v/>
      </c>
    </row>
    <row r="298" spans="20:24" x14ac:dyDescent="0.3">
      <c r="T298" s="34" t="str">
        <f t="shared" si="17"/>
        <v/>
      </c>
      <c r="U298" s="34" t="str">
        <f t="shared" si="18"/>
        <v/>
      </c>
      <c r="V298" s="35" t="str">
        <f t="shared" si="19"/>
        <v/>
      </c>
      <c r="X298" s="36" t="str">
        <f t="shared" si="20"/>
        <v/>
      </c>
    </row>
    <row r="299" spans="20:24" x14ac:dyDescent="0.3">
      <c r="T299" s="34" t="str">
        <f t="shared" si="17"/>
        <v/>
      </c>
      <c r="U299" s="34" t="str">
        <f t="shared" si="18"/>
        <v/>
      </c>
      <c r="V299" s="35" t="str">
        <f t="shared" si="19"/>
        <v/>
      </c>
      <c r="X299" s="36" t="str">
        <f t="shared" si="20"/>
        <v/>
      </c>
    </row>
    <row r="300" spans="20:24" x14ac:dyDescent="0.3">
      <c r="T300" s="34" t="str">
        <f t="shared" si="17"/>
        <v/>
      </c>
      <c r="U300" s="34" t="str">
        <f t="shared" si="18"/>
        <v/>
      </c>
      <c r="V300" s="35" t="str">
        <f t="shared" si="19"/>
        <v/>
      </c>
      <c r="X300" s="36" t="str">
        <f t="shared" si="20"/>
        <v/>
      </c>
    </row>
    <row r="301" spans="20:24" x14ac:dyDescent="0.3">
      <c r="T301" s="34" t="str">
        <f t="shared" si="17"/>
        <v/>
      </c>
      <c r="X301" s="56"/>
    </row>
    <row r="302" spans="20:24" x14ac:dyDescent="0.3">
      <c r="X302" s="56"/>
    </row>
    <row r="303" spans="20:24" x14ac:dyDescent="0.3">
      <c r="X303" s="56"/>
    </row>
    <row r="304" spans="20:24" x14ac:dyDescent="0.3">
      <c r="X304" s="56"/>
    </row>
    <row r="305" spans="24:24" x14ac:dyDescent="0.3">
      <c r="X305" s="56"/>
    </row>
    <row r="306" spans="24:24" x14ac:dyDescent="0.3">
      <c r="X306" s="56"/>
    </row>
    <row r="307" spans="24:24" x14ac:dyDescent="0.3">
      <c r="X307" s="56"/>
    </row>
    <row r="308" spans="24:24" x14ac:dyDescent="0.3">
      <c r="X308" s="56"/>
    </row>
    <row r="309" spans="24:24" x14ac:dyDescent="0.3">
      <c r="X309" s="56"/>
    </row>
    <row r="310" spans="24:24" x14ac:dyDescent="0.3">
      <c r="X310" s="56"/>
    </row>
    <row r="311" spans="24:24" x14ac:dyDescent="0.3">
      <c r="X311" s="56"/>
    </row>
    <row r="312" spans="24:24" x14ac:dyDescent="0.3">
      <c r="X312" s="56"/>
    </row>
    <row r="313" spans="24:24" x14ac:dyDescent="0.3">
      <c r="X313" s="56"/>
    </row>
    <row r="314" spans="24:24" x14ac:dyDescent="0.3">
      <c r="X314" s="56"/>
    </row>
    <row r="315" spans="24:24" x14ac:dyDescent="0.3">
      <c r="X315" s="56"/>
    </row>
    <row r="316" spans="24:24" x14ac:dyDescent="0.3">
      <c r="X316" s="56"/>
    </row>
    <row r="317" spans="24:24" x14ac:dyDescent="0.3">
      <c r="X317" s="56"/>
    </row>
    <row r="318" spans="24:24" x14ac:dyDescent="0.3">
      <c r="X318" s="56"/>
    </row>
    <row r="319" spans="24:24" x14ac:dyDescent="0.3">
      <c r="X319" s="56"/>
    </row>
    <row r="320" spans="24:24" x14ac:dyDescent="0.3">
      <c r="X320" s="56"/>
    </row>
    <row r="321" spans="24:24" x14ac:dyDescent="0.3">
      <c r="X321" s="56"/>
    </row>
    <row r="322" spans="24:24" x14ac:dyDescent="0.3">
      <c r="X322" s="56"/>
    </row>
    <row r="323" spans="24:24" x14ac:dyDescent="0.3">
      <c r="X323" s="56"/>
    </row>
    <row r="324" spans="24:24" x14ac:dyDescent="0.3">
      <c r="X324" s="56"/>
    </row>
    <row r="325" spans="24:24" x14ac:dyDescent="0.3">
      <c r="X325" s="56"/>
    </row>
    <row r="326" spans="24:24" x14ac:dyDescent="0.3">
      <c r="X326" s="56"/>
    </row>
    <row r="327" spans="24:24" x14ac:dyDescent="0.3">
      <c r="X327" s="56"/>
    </row>
    <row r="328" spans="24:24" x14ac:dyDescent="0.3">
      <c r="X328" s="56"/>
    </row>
    <row r="329" spans="24:24" x14ac:dyDescent="0.3">
      <c r="X329" s="56"/>
    </row>
    <row r="330" spans="24:24" x14ac:dyDescent="0.3">
      <c r="X330" s="56"/>
    </row>
    <row r="331" spans="24:24" x14ac:dyDescent="0.3">
      <c r="X331" s="56"/>
    </row>
    <row r="332" spans="24:24" x14ac:dyDescent="0.3">
      <c r="X332" s="56"/>
    </row>
    <row r="333" spans="24:24" x14ac:dyDescent="0.3">
      <c r="X333" s="56"/>
    </row>
    <row r="334" spans="24:24" x14ac:dyDescent="0.3">
      <c r="X334" s="56"/>
    </row>
    <row r="335" spans="24:24" x14ac:dyDescent="0.3">
      <c r="X335" s="56"/>
    </row>
    <row r="336" spans="24:24" x14ac:dyDescent="0.3">
      <c r="X336" s="56"/>
    </row>
    <row r="337" spans="24:24" x14ac:dyDescent="0.3">
      <c r="X337" s="56"/>
    </row>
    <row r="338" spans="24:24" x14ac:dyDescent="0.3">
      <c r="X338" s="56"/>
    </row>
    <row r="339" spans="24:24" x14ac:dyDescent="0.3">
      <c r="X339" s="56"/>
    </row>
    <row r="340" spans="24:24" x14ac:dyDescent="0.3">
      <c r="X340" s="56"/>
    </row>
    <row r="341" spans="24:24" x14ac:dyDescent="0.3">
      <c r="X341" s="56"/>
    </row>
    <row r="342" spans="24:24" x14ac:dyDescent="0.3">
      <c r="X342" s="56"/>
    </row>
    <row r="343" spans="24:24" x14ac:dyDescent="0.3">
      <c r="X343" s="56"/>
    </row>
    <row r="344" spans="24:24" x14ac:dyDescent="0.3">
      <c r="X344" s="56"/>
    </row>
    <row r="345" spans="24:24" x14ac:dyDescent="0.3">
      <c r="X345" s="56"/>
    </row>
    <row r="346" spans="24:24" x14ac:dyDescent="0.3">
      <c r="X346" s="56"/>
    </row>
    <row r="347" spans="24:24" x14ac:dyDescent="0.3">
      <c r="X347" s="56"/>
    </row>
    <row r="348" spans="24:24" x14ac:dyDescent="0.3">
      <c r="X348" s="56"/>
    </row>
    <row r="349" spans="24:24" x14ac:dyDescent="0.3">
      <c r="X349" s="56"/>
    </row>
    <row r="350" spans="24:24" x14ac:dyDescent="0.3">
      <c r="X350" s="56"/>
    </row>
    <row r="351" spans="24:24" x14ac:dyDescent="0.3">
      <c r="X351" s="56"/>
    </row>
    <row r="352" spans="24:24" x14ac:dyDescent="0.3">
      <c r="X352" s="56"/>
    </row>
    <row r="353" spans="24:24" x14ac:dyDescent="0.3">
      <c r="X353" s="56"/>
    </row>
    <row r="354" spans="24:24" x14ac:dyDescent="0.3">
      <c r="X354" s="56"/>
    </row>
    <row r="355" spans="24:24" x14ac:dyDescent="0.3">
      <c r="X355" s="56"/>
    </row>
    <row r="356" spans="24:24" x14ac:dyDescent="0.3">
      <c r="X356" s="56"/>
    </row>
    <row r="357" spans="24:24" x14ac:dyDescent="0.3">
      <c r="X357" s="56"/>
    </row>
    <row r="358" spans="24:24" x14ac:dyDescent="0.3">
      <c r="X358" s="56"/>
    </row>
    <row r="359" spans="24:24" x14ac:dyDescent="0.3">
      <c r="X359" s="56"/>
    </row>
    <row r="360" spans="24:24" x14ac:dyDescent="0.3">
      <c r="X360" s="56"/>
    </row>
    <row r="361" spans="24:24" x14ac:dyDescent="0.3">
      <c r="X361" s="56"/>
    </row>
    <row r="362" spans="24:24" x14ac:dyDescent="0.3">
      <c r="X362" s="56"/>
    </row>
    <row r="363" spans="24:24" x14ac:dyDescent="0.3">
      <c r="X363" s="56"/>
    </row>
    <row r="364" spans="24:24" x14ac:dyDescent="0.3">
      <c r="X364" s="56"/>
    </row>
    <row r="365" spans="24:24" x14ac:dyDescent="0.3">
      <c r="X365" s="56"/>
    </row>
    <row r="366" spans="24:24" x14ac:dyDescent="0.3">
      <c r="X366" s="56"/>
    </row>
    <row r="367" spans="24:24" x14ac:dyDescent="0.3">
      <c r="X367" s="56"/>
    </row>
    <row r="368" spans="24:24" x14ac:dyDescent="0.3">
      <c r="X368" s="56"/>
    </row>
    <row r="369" spans="24:24" x14ac:dyDescent="0.3">
      <c r="X369" s="56"/>
    </row>
    <row r="370" spans="24:24" x14ac:dyDescent="0.3">
      <c r="X370" s="56"/>
    </row>
    <row r="371" spans="24:24" x14ac:dyDescent="0.3">
      <c r="X371" s="56"/>
    </row>
    <row r="372" spans="24:24" x14ac:dyDescent="0.3">
      <c r="X372" s="56"/>
    </row>
    <row r="373" spans="24:24" x14ac:dyDescent="0.3">
      <c r="X373" s="56"/>
    </row>
    <row r="374" spans="24:24" x14ac:dyDescent="0.3">
      <c r="X374" s="56"/>
    </row>
    <row r="375" spans="24:24" x14ac:dyDescent="0.3">
      <c r="X375" s="56"/>
    </row>
    <row r="376" spans="24:24" x14ac:dyDescent="0.3">
      <c r="X376" s="56"/>
    </row>
    <row r="377" spans="24:24" x14ac:dyDescent="0.3">
      <c r="X377" s="56"/>
    </row>
    <row r="378" spans="24:24" x14ac:dyDescent="0.3">
      <c r="X378" s="56"/>
    </row>
    <row r="379" spans="24:24" x14ac:dyDescent="0.3">
      <c r="X379" s="56"/>
    </row>
    <row r="380" spans="24:24" x14ac:dyDescent="0.3">
      <c r="X380" s="56"/>
    </row>
    <row r="381" spans="24:24" x14ac:dyDescent="0.3">
      <c r="X381" s="56"/>
    </row>
    <row r="382" spans="24:24" x14ac:dyDescent="0.3">
      <c r="X382" s="56"/>
    </row>
    <row r="383" spans="24:24" x14ac:dyDescent="0.3">
      <c r="X383" s="56"/>
    </row>
    <row r="384" spans="24:24" x14ac:dyDescent="0.3">
      <c r="X384" s="56"/>
    </row>
    <row r="385" spans="24:24" x14ac:dyDescent="0.3">
      <c r="X385" s="56"/>
    </row>
    <row r="386" spans="24:24" x14ac:dyDescent="0.3">
      <c r="X386" s="56"/>
    </row>
    <row r="387" spans="24:24" x14ac:dyDescent="0.3">
      <c r="X387" s="56"/>
    </row>
    <row r="388" spans="24:24" x14ac:dyDescent="0.3">
      <c r="X388" s="56"/>
    </row>
    <row r="389" spans="24:24" x14ac:dyDescent="0.3">
      <c r="X389" s="56"/>
    </row>
    <row r="390" spans="24:24" x14ac:dyDescent="0.3">
      <c r="X390" s="56"/>
    </row>
    <row r="391" spans="24:24" x14ac:dyDescent="0.3">
      <c r="X391" s="56"/>
    </row>
    <row r="392" spans="24:24" x14ac:dyDescent="0.3">
      <c r="X392" s="56"/>
    </row>
    <row r="393" spans="24:24" x14ac:dyDescent="0.3">
      <c r="X393" s="56"/>
    </row>
    <row r="394" spans="24:24" x14ac:dyDescent="0.3">
      <c r="X394" s="56"/>
    </row>
    <row r="395" spans="24:24" x14ac:dyDescent="0.3">
      <c r="X395" s="56"/>
    </row>
    <row r="396" spans="24:24" x14ac:dyDescent="0.3">
      <c r="X396" s="56"/>
    </row>
    <row r="397" spans="24:24" x14ac:dyDescent="0.3">
      <c r="X397" s="56"/>
    </row>
    <row r="398" spans="24:24" x14ac:dyDescent="0.3">
      <c r="X398" s="56"/>
    </row>
    <row r="399" spans="24:24" x14ac:dyDescent="0.3">
      <c r="X399" s="56"/>
    </row>
    <row r="400" spans="24:24" x14ac:dyDescent="0.3">
      <c r="X400" s="56"/>
    </row>
    <row r="401" spans="24:24" x14ac:dyDescent="0.3">
      <c r="X401" s="56"/>
    </row>
    <row r="402" spans="24:24" x14ac:dyDescent="0.3">
      <c r="X402" s="56"/>
    </row>
  </sheetData>
  <sheetProtection sheet="1" formatColumns="0" formatRows="0" insertHyperlinks="0" sort="0" autoFilter="0" pivotTables="0"/>
  <protectedRanges>
    <protectedRange sqref="A1:X1048576" name="AllowSortRangΕ" securityDescriptor="O:WDG:WDD:(A;;CC;;;S-1-5-21-174321777-3188805601-2139889369-1000)"/>
  </protectedRanges>
  <autoFilter ref="A3:X301" xr:uid="{00000000-0009-0000-0000-000003000000}">
    <sortState xmlns:xlrd2="http://schemas.microsoft.com/office/spreadsheetml/2017/richdata2" ref="A4:X301">
      <sortCondition ref="A3:A301"/>
    </sortState>
  </autoFilter>
  <mergeCells count="1">
    <mergeCell ref="A1:X1"/>
  </mergeCells>
  <conditionalFormatting sqref="A4:U1048576">
    <cfRule type="expression" dxfId="35" priority="2" stopIfTrue="1">
      <formula>$W4&lt;&gt;""</formula>
    </cfRule>
    <cfRule type="expression" dxfId="34" priority="3" stopIfTrue="1">
      <formula>AND($B4="", $A4&lt;&gt;"")</formula>
    </cfRule>
    <cfRule type="expression" dxfId="33" priority="4" stopIfTrue="1">
      <formula>$U4&lt;0</formula>
    </cfRule>
    <cfRule type="expression" dxfId="32" priority="5">
      <formula>AND($U4&gt;0, $U4&lt;&gt;"")</formula>
    </cfRule>
    <cfRule type="expression" dxfId="31" priority="6">
      <formula>AND($U4=0, $U4&lt;&gt;"")</formula>
    </cfRule>
  </conditionalFormatting>
  <conditionalFormatting sqref="V2:V1048576">
    <cfRule type="dataBar" priority="1">
      <dataBar>
        <cfvo type="num" val="0"/>
        <cfvo type="num" val="1"/>
        <color rgb="FFF79646"/>
      </dataBar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665"/>
  <sheetViews>
    <sheetView workbookViewId="0">
      <pane ySplit="1" topLeftCell="A659" activePane="bottomLeft" state="frozen"/>
      <selection pane="bottomLeft" activeCell="N684" sqref="N684"/>
    </sheetView>
  </sheetViews>
  <sheetFormatPr defaultRowHeight="15" x14ac:dyDescent="0.25"/>
  <cols>
    <col min="1" max="1" width="15.140625" customWidth="1"/>
    <col min="2" max="2" width="25.7109375" customWidth="1"/>
    <col min="8" max="8" width="16.140625" customWidth="1"/>
  </cols>
  <sheetData>
    <row r="1" spans="1:10" x14ac:dyDescent="0.25">
      <c r="A1" s="2" t="s">
        <v>117</v>
      </c>
      <c r="B1" s="3" t="s">
        <v>118</v>
      </c>
      <c r="C1" s="2" t="s">
        <v>119</v>
      </c>
      <c r="D1" s="2" t="s">
        <v>120</v>
      </c>
      <c r="E1" s="2" t="s">
        <v>121</v>
      </c>
      <c r="F1" s="2" t="s">
        <v>122</v>
      </c>
      <c r="G1" s="4" t="s">
        <v>2</v>
      </c>
      <c r="H1" s="2" t="s">
        <v>735</v>
      </c>
      <c r="I1" s="2" t="s">
        <v>123</v>
      </c>
      <c r="J1" s="2"/>
    </row>
    <row r="2" spans="1:10" x14ac:dyDescent="0.25">
      <c r="A2" s="1">
        <v>44935</v>
      </c>
      <c r="B2" t="s">
        <v>999</v>
      </c>
      <c r="C2">
        <v>88</v>
      </c>
    </row>
    <row r="3" spans="1:10" x14ac:dyDescent="0.25">
      <c r="B3" t="s">
        <v>1000</v>
      </c>
      <c r="D3">
        <v>40</v>
      </c>
    </row>
    <row r="4" spans="1:10" x14ac:dyDescent="0.25">
      <c r="B4" t="s">
        <v>815</v>
      </c>
      <c r="D4">
        <v>90</v>
      </c>
    </row>
    <row r="5" spans="1:10" x14ac:dyDescent="0.25">
      <c r="B5" t="s">
        <v>156</v>
      </c>
      <c r="D5">
        <v>130</v>
      </c>
    </row>
    <row r="6" spans="1:10" x14ac:dyDescent="0.25">
      <c r="B6" t="s">
        <v>172</v>
      </c>
      <c r="C6">
        <v>75</v>
      </c>
      <c r="G6">
        <v>20</v>
      </c>
    </row>
    <row r="7" spans="1:10" x14ac:dyDescent="0.25">
      <c r="B7" t="s">
        <v>177</v>
      </c>
      <c r="C7">
        <v>250</v>
      </c>
    </row>
    <row r="8" spans="1:10" x14ac:dyDescent="0.25">
      <c r="A8" s="1">
        <v>44935</v>
      </c>
      <c r="B8" t="s">
        <v>153</v>
      </c>
      <c r="D8">
        <v>70</v>
      </c>
    </row>
    <row r="9" spans="1:10" x14ac:dyDescent="0.25">
      <c r="B9" t="s">
        <v>966</v>
      </c>
      <c r="C9">
        <v>45</v>
      </c>
    </row>
    <row r="10" spans="1:10" x14ac:dyDescent="0.25">
      <c r="B10" t="s">
        <v>921</v>
      </c>
      <c r="D10">
        <v>210</v>
      </c>
    </row>
    <row r="11" spans="1:10" x14ac:dyDescent="0.25">
      <c r="B11" t="s">
        <v>173</v>
      </c>
      <c r="C11">
        <v>100</v>
      </c>
    </row>
    <row r="12" spans="1:10" x14ac:dyDescent="0.25">
      <c r="B12" t="s">
        <v>974</v>
      </c>
      <c r="C12">
        <v>240</v>
      </c>
    </row>
    <row r="13" spans="1:10" x14ac:dyDescent="0.25">
      <c r="B13" t="s">
        <v>1002</v>
      </c>
      <c r="C13">
        <v>250</v>
      </c>
    </row>
    <row r="14" spans="1:10" x14ac:dyDescent="0.25">
      <c r="B14" t="s">
        <v>974</v>
      </c>
      <c r="C14">
        <v>240</v>
      </c>
    </row>
    <row r="15" spans="1:10" x14ac:dyDescent="0.25">
      <c r="B15" t="s">
        <v>1003</v>
      </c>
      <c r="C15">
        <v>135</v>
      </c>
      <c r="F15">
        <v>1050</v>
      </c>
    </row>
    <row r="18" spans="1:6" x14ac:dyDescent="0.25">
      <c r="A18" s="1">
        <v>44936</v>
      </c>
      <c r="B18" t="s">
        <v>163</v>
      </c>
      <c r="C18">
        <v>55</v>
      </c>
    </row>
    <row r="19" spans="1:6" x14ac:dyDescent="0.25">
      <c r="B19" t="s">
        <v>135</v>
      </c>
      <c r="D19">
        <v>100</v>
      </c>
    </row>
    <row r="20" spans="1:6" x14ac:dyDescent="0.25">
      <c r="B20" t="s">
        <v>873</v>
      </c>
      <c r="C20">
        <v>40</v>
      </c>
    </row>
    <row r="21" spans="1:6" x14ac:dyDescent="0.25">
      <c r="B21" t="s">
        <v>888</v>
      </c>
      <c r="C21">
        <v>45</v>
      </c>
    </row>
    <row r="22" spans="1:6" x14ac:dyDescent="0.25">
      <c r="B22" t="s">
        <v>139</v>
      </c>
      <c r="C22">
        <v>113</v>
      </c>
      <c r="F22">
        <v>460</v>
      </c>
    </row>
    <row r="23" spans="1:6" x14ac:dyDescent="0.25">
      <c r="B23" t="s">
        <v>187</v>
      </c>
      <c r="C23">
        <v>160</v>
      </c>
    </row>
    <row r="24" spans="1:6" x14ac:dyDescent="0.25">
      <c r="A24" s="1">
        <v>44937</v>
      </c>
      <c r="B24" t="s">
        <v>821</v>
      </c>
      <c r="D24">
        <v>120</v>
      </c>
    </row>
    <row r="25" spans="1:6" x14ac:dyDescent="0.25">
      <c r="B25" t="s">
        <v>1005</v>
      </c>
      <c r="C25">
        <v>55</v>
      </c>
    </row>
    <row r="26" spans="1:6" x14ac:dyDescent="0.25">
      <c r="B26" t="s">
        <v>813</v>
      </c>
      <c r="D26">
        <v>68</v>
      </c>
    </row>
    <row r="27" spans="1:6" x14ac:dyDescent="0.25">
      <c r="B27" t="s">
        <v>876</v>
      </c>
      <c r="C27">
        <v>250</v>
      </c>
      <c r="D27">
        <v>210</v>
      </c>
    </row>
    <row r="28" spans="1:6" x14ac:dyDescent="0.25">
      <c r="B28" t="s">
        <v>145</v>
      </c>
      <c r="C28">
        <v>70</v>
      </c>
      <c r="F28">
        <v>500</v>
      </c>
    </row>
    <row r="29" spans="1:6" x14ac:dyDescent="0.25">
      <c r="B29" t="s">
        <v>813</v>
      </c>
      <c r="D29">
        <v>68</v>
      </c>
    </row>
    <row r="30" spans="1:6" x14ac:dyDescent="0.25">
      <c r="B30" t="s">
        <v>886</v>
      </c>
      <c r="C30">
        <v>150</v>
      </c>
    </row>
    <row r="32" spans="1:6" x14ac:dyDescent="0.25">
      <c r="A32" s="1">
        <v>44938</v>
      </c>
      <c r="B32" t="s">
        <v>1010</v>
      </c>
      <c r="C32">
        <v>150</v>
      </c>
    </row>
    <row r="33" spans="1:6" x14ac:dyDescent="0.25">
      <c r="B33" t="s">
        <v>1011</v>
      </c>
      <c r="C33">
        <v>150</v>
      </c>
    </row>
    <row r="34" spans="1:6" x14ac:dyDescent="0.25">
      <c r="B34" t="s">
        <v>132</v>
      </c>
      <c r="D34">
        <v>267</v>
      </c>
    </row>
    <row r="35" spans="1:6" x14ac:dyDescent="0.25">
      <c r="B35" t="s">
        <v>1012</v>
      </c>
      <c r="C35">
        <v>150</v>
      </c>
    </row>
    <row r="36" spans="1:6" x14ac:dyDescent="0.25">
      <c r="F36">
        <v>190</v>
      </c>
    </row>
    <row r="37" spans="1:6" x14ac:dyDescent="0.25">
      <c r="A37" s="1">
        <v>44939</v>
      </c>
      <c r="B37" t="s">
        <v>1013</v>
      </c>
      <c r="C37">
        <v>50</v>
      </c>
    </row>
    <row r="38" spans="1:6" x14ac:dyDescent="0.25">
      <c r="B38" t="s">
        <v>714</v>
      </c>
      <c r="C38">
        <v>49</v>
      </c>
    </row>
    <row r="39" spans="1:6" x14ac:dyDescent="0.25">
      <c r="B39" t="s">
        <v>1014</v>
      </c>
      <c r="C39">
        <v>150</v>
      </c>
    </row>
    <row r="40" spans="1:6" x14ac:dyDescent="0.25">
      <c r="B40" t="s">
        <v>991</v>
      </c>
      <c r="C40">
        <v>55</v>
      </c>
    </row>
    <row r="41" spans="1:6" x14ac:dyDescent="0.25">
      <c r="B41" t="s">
        <v>185</v>
      </c>
      <c r="D41">
        <v>762</v>
      </c>
    </row>
    <row r="42" spans="1:6" x14ac:dyDescent="0.25">
      <c r="B42" t="s">
        <v>133</v>
      </c>
      <c r="D42">
        <v>187</v>
      </c>
    </row>
    <row r="43" spans="1:6" x14ac:dyDescent="0.25">
      <c r="B43" t="s">
        <v>923</v>
      </c>
      <c r="D43">
        <v>15</v>
      </c>
      <c r="F43">
        <v>320</v>
      </c>
    </row>
    <row r="44" spans="1:6" x14ac:dyDescent="0.25">
      <c r="B44" t="s">
        <v>443</v>
      </c>
    </row>
    <row r="46" spans="1:6" x14ac:dyDescent="0.25">
      <c r="A46" t="s">
        <v>1015</v>
      </c>
      <c r="B46" t="s">
        <v>783</v>
      </c>
      <c r="C46">
        <v>75</v>
      </c>
    </row>
    <row r="47" spans="1:6" x14ac:dyDescent="0.25">
      <c r="B47" t="s">
        <v>146</v>
      </c>
      <c r="C47">
        <v>110</v>
      </c>
    </row>
    <row r="48" spans="1:6" x14ac:dyDescent="0.25">
      <c r="B48" t="s">
        <v>1017</v>
      </c>
      <c r="C48">
        <v>150</v>
      </c>
    </row>
    <row r="49" spans="1:6" x14ac:dyDescent="0.25">
      <c r="A49" s="1">
        <v>44943</v>
      </c>
      <c r="B49" t="s">
        <v>1016</v>
      </c>
      <c r="C49">
        <v>920</v>
      </c>
      <c r="F49">
        <v>1050</v>
      </c>
    </row>
    <row r="51" spans="1:6" x14ac:dyDescent="0.25">
      <c r="A51" s="1"/>
    </row>
    <row r="54" spans="1:6" x14ac:dyDescent="0.25">
      <c r="A54" s="1">
        <v>44944</v>
      </c>
      <c r="B54" t="s">
        <v>996</v>
      </c>
      <c r="D54">
        <v>445</v>
      </c>
    </row>
    <row r="55" spans="1:6" x14ac:dyDescent="0.25">
      <c r="B55" t="s">
        <v>913</v>
      </c>
      <c r="D55">
        <v>140</v>
      </c>
    </row>
    <row r="56" spans="1:6" x14ac:dyDescent="0.25">
      <c r="B56" t="s">
        <v>964</v>
      </c>
      <c r="C56">
        <v>206</v>
      </c>
    </row>
    <row r="57" spans="1:6" x14ac:dyDescent="0.25">
      <c r="B57" t="s">
        <v>1018</v>
      </c>
      <c r="D57">
        <v>160</v>
      </c>
    </row>
    <row r="58" spans="1:6" x14ac:dyDescent="0.25">
      <c r="B58" t="s">
        <v>165</v>
      </c>
      <c r="C58">
        <v>90</v>
      </c>
    </row>
    <row r="59" spans="1:6" x14ac:dyDescent="0.25">
      <c r="B59" t="s">
        <v>1019</v>
      </c>
      <c r="C59">
        <v>300</v>
      </c>
      <c r="F59">
        <v>600</v>
      </c>
    </row>
    <row r="60" spans="1:6" x14ac:dyDescent="0.25">
      <c r="A60" s="1">
        <v>44945</v>
      </c>
      <c r="B60" t="s">
        <v>151</v>
      </c>
      <c r="C60">
        <v>100</v>
      </c>
      <c r="D60">
        <v>86</v>
      </c>
    </row>
    <row r="62" spans="1:6" x14ac:dyDescent="0.25">
      <c r="A62" s="1">
        <v>44949</v>
      </c>
      <c r="B62" t="s">
        <v>158</v>
      </c>
      <c r="C62">
        <v>75</v>
      </c>
    </row>
    <row r="63" spans="1:6" x14ac:dyDescent="0.25">
      <c r="A63" s="1"/>
    </row>
    <row r="64" spans="1:6" x14ac:dyDescent="0.25">
      <c r="A64" s="1">
        <v>44950</v>
      </c>
      <c r="B64" t="s">
        <v>138</v>
      </c>
      <c r="C64">
        <v>113</v>
      </c>
    </row>
    <row r="66" spans="1:8" x14ac:dyDescent="0.25">
      <c r="A66" s="1">
        <v>44953</v>
      </c>
      <c r="B66" t="s">
        <v>1013</v>
      </c>
      <c r="C66">
        <v>50</v>
      </c>
    </row>
    <row r="70" spans="1:8" x14ac:dyDescent="0.25">
      <c r="A70" s="1">
        <v>44958</v>
      </c>
      <c r="F70">
        <v>550</v>
      </c>
    </row>
    <row r="71" spans="1:8" x14ac:dyDescent="0.25">
      <c r="A71" s="1"/>
    </row>
    <row r="72" spans="1:8" x14ac:dyDescent="0.25">
      <c r="A72" s="1">
        <v>45281</v>
      </c>
      <c r="B72" t="s">
        <v>175</v>
      </c>
      <c r="C72">
        <v>100</v>
      </c>
    </row>
    <row r="73" spans="1:8" x14ac:dyDescent="0.25">
      <c r="A73" s="1"/>
    </row>
    <row r="74" spans="1:8" x14ac:dyDescent="0.25">
      <c r="A74" s="1">
        <v>44979</v>
      </c>
      <c r="B74" t="s">
        <v>1035</v>
      </c>
      <c r="C74">
        <v>165</v>
      </c>
    </row>
    <row r="75" spans="1:8" x14ac:dyDescent="0.25">
      <c r="A75" s="1"/>
      <c r="B75" t="s">
        <v>821</v>
      </c>
      <c r="D75">
        <v>120</v>
      </c>
    </row>
    <row r="76" spans="1:8" x14ac:dyDescent="0.25">
      <c r="A76" s="1"/>
      <c r="B76" t="s">
        <v>157</v>
      </c>
      <c r="D76">
        <v>225</v>
      </c>
    </row>
    <row r="77" spans="1:8" x14ac:dyDescent="0.25">
      <c r="A77" s="1"/>
      <c r="B77" t="s">
        <v>795</v>
      </c>
      <c r="C77">
        <v>86</v>
      </c>
    </row>
    <row r="78" spans="1:8" x14ac:dyDescent="0.25">
      <c r="A78" s="1"/>
      <c r="B78" t="s">
        <v>913</v>
      </c>
      <c r="D78">
        <v>140</v>
      </c>
    </row>
    <row r="79" spans="1:8" x14ac:dyDescent="0.25">
      <c r="A79" s="1">
        <v>44985</v>
      </c>
      <c r="B79" t="s">
        <v>183</v>
      </c>
      <c r="C79">
        <v>200</v>
      </c>
      <c r="H79">
        <v>180</v>
      </c>
    </row>
    <row r="80" spans="1:8" x14ac:dyDescent="0.25">
      <c r="A80" s="1"/>
      <c r="B80" t="s">
        <v>821</v>
      </c>
      <c r="D80">
        <v>120</v>
      </c>
    </row>
    <row r="81" spans="1:8" x14ac:dyDescent="0.25">
      <c r="A81" s="1"/>
    </row>
    <row r="82" spans="1:8" x14ac:dyDescent="0.25">
      <c r="A82" s="1">
        <v>44965</v>
      </c>
      <c r="B82" t="s">
        <v>909</v>
      </c>
    </row>
    <row r="83" spans="1:8" x14ac:dyDescent="0.25">
      <c r="B83" t="s">
        <v>783</v>
      </c>
    </row>
    <row r="84" spans="1:8" x14ac:dyDescent="0.25">
      <c r="B84" t="s">
        <v>1027</v>
      </c>
    </row>
    <row r="85" spans="1:8" x14ac:dyDescent="0.25">
      <c r="B85" t="s">
        <v>145</v>
      </c>
    </row>
    <row r="87" spans="1:8" x14ac:dyDescent="0.25">
      <c r="A87" s="1">
        <v>44986</v>
      </c>
      <c r="B87" t="s">
        <v>909</v>
      </c>
      <c r="D87">
        <v>55</v>
      </c>
    </row>
    <row r="88" spans="1:8" x14ac:dyDescent="0.25">
      <c r="B88" t="s">
        <v>997</v>
      </c>
      <c r="D88">
        <v>170</v>
      </c>
    </row>
    <row r="89" spans="1:8" x14ac:dyDescent="0.25">
      <c r="B89" t="s">
        <v>966</v>
      </c>
      <c r="C89">
        <v>45</v>
      </c>
    </row>
    <row r="90" spans="1:8" x14ac:dyDescent="0.25">
      <c r="B90" t="s">
        <v>965</v>
      </c>
      <c r="C90">
        <v>45</v>
      </c>
    </row>
    <row r="91" spans="1:8" x14ac:dyDescent="0.25">
      <c r="B91" t="s">
        <v>899</v>
      </c>
      <c r="D91">
        <v>40</v>
      </c>
    </row>
    <row r="92" spans="1:8" x14ac:dyDescent="0.25">
      <c r="B92" t="s">
        <v>921</v>
      </c>
      <c r="D92">
        <v>210</v>
      </c>
    </row>
    <row r="93" spans="1:8" x14ac:dyDescent="0.25">
      <c r="B93" t="s">
        <v>876</v>
      </c>
      <c r="D93">
        <v>460</v>
      </c>
    </row>
    <row r="94" spans="1:8" x14ac:dyDescent="0.25">
      <c r="B94" t="s">
        <v>483</v>
      </c>
      <c r="C94">
        <v>135</v>
      </c>
      <c r="H94">
        <v>60</v>
      </c>
    </row>
    <row r="95" spans="1:8" x14ac:dyDescent="0.25">
      <c r="B95" t="s">
        <v>175</v>
      </c>
      <c r="C95">
        <v>75</v>
      </c>
    </row>
    <row r="96" spans="1:8" x14ac:dyDescent="0.25">
      <c r="B96" t="s">
        <v>1034</v>
      </c>
      <c r="D96">
        <v>75</v>
      </c>
    </row>
    <row r="98" spans="1:8" x14ac:dyDescent="0.25">
      <c r="A98" s="1">
        <v>44987</v>
      </c>
      <c r="B98" t="s">
        <v>1029</v>
      </c>
      <c r="D98">
        <v>90</v>
      </c>
    </row>
    <row r="99" spans="1:8" x14ac:dyDescent="0.25">
      <c r="B99" t="s">
        <v>132</v>
      </c>
      <c r="D99">
        <v>267</v>
      </c>
    </row>
    <row r="100" spans="1:8" x14ac:dyDescent="0.25">
      <c r="B100" t="s">
        <v>1033</v>
      </c>
      <c r="C100">
        <v>45</v>
      </c>
    </row>
    <row r="101" spans="1:8" x14ac:dyDescent="0.25">
      <c r="B101" t="s">
        <v>973</v>
      </c>
      <c r="C101">
        <v>40</v>
      </c>
    </row>
    <row r="102" spans="1:8" x14ac:dyDescent="0.25">
      <c r="A102" s="1">
        <v>44988</v>
      </c>
      <c r="B102" t="s">
        <v>403</v>
      </c>
      <c r="D102">
        <v>130</v>
      </c>
    </row>
    <row r="103" spans="1:8" x14ac:dyDescent="0.25">
      <c r="B103" t="s">
        <v>1010</v>
      </c>
      <c r="C103">
        <v>150</v>
      </c>
    </row>
    <row r="104" spans="1:8" x14ac:dyDescent="0.25">
      <c r="B104" t="s">
        <v>127</v>
      </c>
    </row>
    <row r="105" spans="1:8" x14ac:dyDescent="0.25">
      <c r="B105" t="s">
        <v>886</v>
      </c>
      <c r="C105">
        <v>150</v>
      </c>
    </row>
    <row r="106" spans="1:8" x14ac:dyDescent="0.25">
      <c r="B106" t="s">
        <v>885</v>
      </c>
      <c r="C106">
        <v>150</v>
      </c>
    </row>
    <row r="107" spans="1:8" x14ac:dyDescent="0.25">
      <c r="B107" t="s">
        <v>132</v>
      </c>
      <c r="H107">
        <v>60</v>
      </c>
    </row>
    <row r="108" spans="1:8" x14ac:dyDescent="0.25">
      <c r="B108" t="s">
        <v>172</v>
      </c>
      <c r="C108">
        <v>150</v>
      </c>
      <c r="H108">
        <v>50</v>
      </c>
    </row>
    <row r="109" spans="1:8" x14ac:dyDescent="0.25">
      <c r="B109" t="s">
        <v>163</v>
      </c>
      <c r="C109">
        <v>55</v>
      </c>
    </row>
    <row r="110" spans="1:8" x14ac:dyDescent="0.25">
      <c r="B110" t="s">
        <v>127</v>
      </c>
      <c r="C110">
        <v>163</v>
      </c>
      <c r="H110">
        <v>60</v>
      </c>
    </row>
    <row r="111" spans="1:8" x14ac:dyDescent="0.25">
      <c r="A111" s="1">
        <v>44989</v>
      </c>
      <c r="B111" t="s">
        <v>1029</v>
      </c>
      <c r="D111">
        <v>100</v>
      </c>
    </row>
    <row r="112" spans="1:8" x14ac:dyDescent="0.25">
      <c r="B112" t="s">
        <v>1030</v>
      </c>
      <c r="D112">
        <v>95</v>
      </c>
    </row>
    <row r="113" spans="1:8" x14ac:dyDescent="0.25">
      <c r="B113" t="s">
        <v>1031</v>
      </c>
      <c r="C113">
        <v>15</v>
      </c>
    </row>
    <row r="114" spans="1:8" x14ac:dyDescent="0.25">
      <c r="B114" t="s">
        <v>1032</v>
      </c>
      <c r="H114">
        <v>60</v>
      </c>
    </row>
    <row r="115" spans="1:8" x14ac:dyDescent="0.25">
      <c r="B115" t="s">
        <v>468</v>
      </c>
      <c r="H115">
        <v>60</v>
      </c>
    </row>
    <row r="117" spans="1:8" x14ac:dyDescent="0.25">
      <c r="A117" s="1">
        <v>44992</v>
      </c>
      <c r="B117" t="s">
        <v>726</v>
      </c>
      <c r="C117">
        <v>55</v>
      </c>
    </row>
    <row r="118" spans="1:8" x14ac:dyDescent="0.25">
      <c r="B118" t="s">
        <v>139</v>
      </c>
      <c r="C118">
        <v>144</v>
      </c>
    </row>
    <row r="119" spans="1:8" x14ac:dyDescent="0.25">
      <c r="B119" t="s">
        <v>152</v>
      </c>
      <c r="D119">
        <v>245</v>
      </c>
    </row>
    <row r="120" spans="1:8" x14ac:dyDescent="0.25">
      <c r="B120" t="s">
        <v>135</v>
      </c>
      <c r="C120">
        <v>100</v>
      </c>
    </row>
    <row r="121" spans="1:8" x14ac:dyDescent="0.25">
      <c r="B121" t="s">
        <v>133</v>
      </c>
      <c r="D121">
        <v>187</v>
      </c>
    </row>
    <row r="122" spans="1:8" x14ac:dyDescent="0.25">
      <c r="B122" t="s">
        <v>187</v>
      </c>
      <c r="C122">
        <v>160</v>
      </c>
    </row>
    <row r="124" spans="1:8" x14ac:dyDescent="0.25">
      <c r="A124" s="1">
        <v>44993</v>
      </c>
      <c r="B124" t="s">
        <v>177</v>
      </c>
      <c r="C124">
        <v>197</v>
      </c>
    </row>
    <row r="125" spans="1:8" x14ac:dyDescent="0.25">
      <c r="B125" t="s">
        <v>813</v>
      </c>
      <c r="D125">
        <v>68</v>
      </c>
      <c r="F125">
        <v>550</v>
      </c>
    </row>
    <row r="128" spans="1:8" x14ac:dyDescent="0.25">
      <c r="A128" s="1">
        <v>44995</v>
      </c>
      <c r="B128" t="s">
        <v>153</v>
      </c>
      <c r="D128">
        <v>130</v>
      </c>
    </row>
    <row r="129" spans="1:6" x14ac:dyDescent="0.25">
      <c r="B129" t="s">
        <v>799</v>
      </c>
      <c r="C129">
        <v>50</v>
      </c>
    </row>
    <row r="130" spans="1:6" x14ac:dyDescent="0.25">
      <c r="B130" t="s">
        <v>714</v>
      </c>
      <c r="C130">
        <v>49</v>
      </c>
    </row>
    <row r="131" spans="1:6" x14ac:dyDescent="0.25">
      <c r="B131" t="s">
        <v>964</v>
      </c>
      <c r="C131">
        <v>221</v>
      </c>
    </row>
    <row r="132" spans="1:6" x14ac:dyDescent="0.25">
      <c r="B132" t="s">
        <v>146</v>
      </c>
      <c r="C132">
        <v>117</v>
      </c>
    </row>
    <row r="134" spans="1:6" x14ac:dyDescent="0.25">
      <c r="A134" s="1">
        <v>44998</v>
      </c>
      <c r="F134">
        <v>540</v>
      </c>
    </row>
    <row r="137" spans="1:6" x14ac:dyDescent="0.25">
      <c r="A137" s="1">
        <v>45040</v>
      </c>
      <c r="B137" t="s">
        <v>145</v>
      </c>
      <c r="C137">
        <v>150</v>
      </c>
    </row>
    <row r="139" spans="1:6" x14ac:dyDescent="0.25">
      <c r="A139" s="1">
        <v>45048</v>
      </c>
      <c r="B139" t="s">
        <v>139</v>
      </c>
      <c r="C139">
        <v>102</v>
      </c>
    </row>
    <row r="140" spans="1:6" x14ac:dyDescent="0.25">
      <c r="A140" s="1"/>
      <c r="B140" t="s">
        <v>991</v>
      </c>
      <c r="C140">
        <v>55</v>
      </c>
    </row>
    <row r="141" spans="1:6" x14ac:dyDescent="0.25">
      <c r="A141" s="1"/>
      <c r="B141" t="s">
        <v>163</v>
      </c>
      <c r="C141">
        <v>55</v>
      </c>
    </row>
    <row r="142" spans="1:6" x14ac:dyDescent="0.25">
      <c r="A142" s="1"/>
      <c r="B142" t="s">
        <v>886</v>
      </c>
      <c r="C142">
        <v>250</v>
      </c>
    </row>
    <row r="143" spans="1:6" x14ac:dyDescent="0.25">
      <c r="A143" s="1">
        <v>45049</v>
      </c>
      <c r="B143" t="s">
        <v>483</v>
      </c>
      <c r="C143">
        <v>270</v>
      </c>
    </row>
    <row r="144" spans="1:6" x14ac:dyDescent="0.25">
      <c r="A144" s="1"/>
      <c r="B144" t="s">
        <v>146</v>
      </c>
      <c r="C144">
        <v>117</v>
      </c>
    </row>
    <row r="145" spans="1:5" x14ac:dyDescent="0.25">
      <c r="A145" s="1"/>
      <c r="B145" t="s">
        <v>151</v>
      </c>
      <c r="C145">
        <v>185</v>
      </c>
    </row>
    <row r="146" spans="1:5" x14ac:dyDescent="0.25">
      <c r="A146" s="1">
        <v>45050</v>
      </c>
      <c r="B146" t="s">
        <v>1038</v>
      </c>
      <c r="D146">
        <v>150</v>
      </c>
      <c r="E146" t="s">
        <v>443</v>
      </c>
    </row>
    <row r="147" spans="1:5" x14ac:dyDescent="0.25">
      <c r="A147" s="1"/>
      <c r="B147" t="s">
        <v>1039</v>
      </c>
      <c r="D147">
        <v>172</v>
      </c>
    </row>
    <row r="148" spans="1:5" x14ac:dyDescent="0.25">
      <c r="A148" s="1"/>
      <c r="B148" t="s">
        <v>132</v>
      </c>
      <c r="D148">
        <v>267</v>
      </c>
    </row>
    <row r="149" spans="1:5" x14ac:dyDescent="0.25">
      <c r="A149" s="1"/>
      <c r="B149" t="s">
        <v>199</v>
      </c>
      <c r="D149">
        <v>95</v>
      </c>
    </row>
    <row r="150" spans="1:5" x14ac:dyDescent="0.25">
      <c r="A150" s="1"/>
      <c r="B150" t="s">
        <v>888</v>
      </c>
      <c r="D150">
        <v>45</v>
      </c>
    </row>
    <row r="151" spans="1:5" x14ac:dyDescent="0.25">
      <c r="A151" s="1">
        <v>45051</v>
      </c>
      <c r="B151" t="s">
        <v>995</v>
      </c>
      <c r="D151">
        <v>690</v>
      </c>
    </row>
    <row r="152" spans="1:5" x14ac:dyDescent="0.25">
      <c r="B152" t="s">
        <v>909</v>
      </c>
      <c r="C152">
        <v>55</v>
      </c>
    </row>
    <row r="153" spans="1:5" x14ac:dyDescent="0.25">
      <c r="A153" s="1">
        <v>45054</v>
      </c>
      <c r="B153" t="s">
        <v>899</v>
      </c>
      <c r="D153">
        <v>40</v>
      </c>
    </row>
    <row r="154" spans="1:5" x14ac:dyDescent="0.25">
      <c r="B154" t="s">
        <v>177</v>
      </c>
      <c r="C154">
        <v>250</v>
      </c>
    </row>
    <row r="155" spans="1:5" x14ac:dyDescent="0.25">
      <c r="B155" t="s">
        <v>885</v>
      </c>
      <c r="C155">
        <v>150</v>
      </c>
    </row>
    <row r="156" spans="1:5" x14ac:dyDescent="0.25">
      <c r="B156" t="s">
        <v>158</v>
      </c>
      <c r="D156">
        <v>75</v>
      </c>
    </row>
    <row r="157" spans="1:5" x14ac:dyDescent="0.25">
      <c r="B157" t="s">
        <v>921</v>
      </c>
      <c r="D157">
        <v>210</v>
      </c>
    </row>
    <row r="159" spans="1:5" x14ac:dyDescent="0.25">
      <c r="A159" s="1">
        <v>45055</v>
      </c>
      <c r="B159" t="s">
        <v>1017</v>
      </c>
      <c r="C159">
        <v>150</v>
      </c>
    </row>
    <row r="160" spans="1:5" x14ac:dyDescent="0.25">
      <c r="B160" t="s">
        <v>1040</v>
      </c>
      <c r="C160">
        <v>100</v>
      </c>
    </row>
    <row r="161" spans="1:7" x14ac:dyDescent="0.25">
      <c r="B161" t="s">
        <v>1041</v>
      </c>
      <c r="C161">
        <v>80</v>
      </c>
    </row>
    <row r="163" spans="1:7" x14ac:dyDescent="0.25">
      <c r="A163" s="1">
        <v>45170</v>
      </c>
      <c r="B163" t="s">
        <v>1050</v>
      </c>
      <c r="C163">
        <v>65</v>
      </c>
      <c r="F163">
        <v>50</v>
      </c>
      <c r="G163">
        <v>92</v>
      </c>
    </row>
    <row r="164" spans="1:7" x14ac:dyDescent="0.25">
      <c r="A164" s="1">
        <v>45173</v>
      </c>
      <c r="B164" t="s">
        <v>997</v>
      </c>
      <c r="D164">
        <v>150</v>
      </c>
    </row>
    <row r="165" spans="1:7" x14ac:dyDescent="0.25">
      <c r="A165" s="1">
        <v>45174</v>
      </c>
      <c r="B165" t="s">
        <v>1059</v>
      </c>
      <c r="C165">
        <v>165</v>
      </c>
    </row>
    <row r="166" spans="1:7" x14ac:dyDescent="0.25">
      <c r="A166" s="1">
        <v>45174</v>
      </c>
      <c r="B166" t="s">
        <v>1060</v>
      </c>
      <c r="C166">
        <v>287</v>
      </c>
    </row>
    <row r="167" spans="1:7" x14ac:dyDescent="0.25">
      <c r="A167" s="1">
        <v>45174</v>
      </c>
      <c r="B167" t="s">
        <v>1061</v>
      </c>
      <c r="C167">
        <v>65</v>
      </c>
    </row>
    <row r="168" spans="1:7" x14ac:dyDescent="0.25">
      <c r="A168" s="1">
        <v>45174</v>
      </c>
      <c r="B168" t="s">
        <v>64</v>
      </c>
      <c r="D168">
        <v>140</v>
      </c>
    </row>
    <row r="169" spans="1:7" x14ac:dyDescent="0.25">
      <c r="A169" s="1">
        <v>45175</v>
      </c>
      <c r="B169" t="s">
        <v>1124</v>
      </c>
      <c r="D169">
        <v>201</v>
      </c>
    </row>
    <row r="170" spans="1:7" x14ac:dyDescent="0.25">
      <c r="A170" s="1">
        <v>45177</v>
      </c>
      <c r="B170" t="s">
        <v>1075</v>
      </c>
      <c r="C170">
        <v>65</v>
      </c>
    </row>
    <row r="171" spans="1:7" x14ac:dyDescent="0.25">
      <c r="A171" s="1">
        <v>45177</v>
      </c>
      <c r="B171" t="s">
        <v>1080</v>
      </c>
      <c r="C171">
        <v>225</v>
      </c>
      <c r="G171">
        <v>90</v>
      </c>
    </row>
    <row r="172" spans="1:7" x14ac:dyDescent="0.25">
      <c r="A172" s="1">
        <v>45177</v>
      </c>
      <c r="B172" t="s">
        <v>734</v>
      </c>
      <c r="C172">
        <v>184</v>
      </c>
      <c r="G172">
        <v>66</v>
      </c>
    </row>
    <row r="173" spans="1:7" x14ac:dyDescent="0.25">
      <c r="A173" s="1">
        <v>45180</v>
      </c>
      <c r="B173" t="s">
        <v>1090</v>
      </c>
      <c r="D173">
        <v>150</v>
      </c>
    </row>
    <row r="174" spans="1:7" x14ac:dyDescent="0.25">
      <c r="B174" t="s">
        <v>1091</v>
      </c>
      <c r="D174">
        <v>130</v>
      </c>
    </row>
    <row r="175" spans="1:7" x14ac:dyDescent="0.25">
      <c r="B175" t="s">
        <v>1092</v>
      </c>
      <c r="C175">
        <v>130</v>
      </c>
    </row>
    <row r="176" spans="1:7" x14ac:dyDescent="0.25">
      <c r="B176" t="s">
        <v>1093</v>
      </c>
      <c r="C176">
        <v>130</v>
      </c>
    </row>
    <row r="177" spans="1:8" x14ac:dyDescent="0.25">
      <c r="A177" s="1">
        <v>45181</v>
      </c>
      <c r="B177" t="s">
        <v>1100</v>
      </c>
      <c r="C177">
        <v>150</v>
      </c>
    </row>
    <row r="178" spans="1:8" x14ac:dyDescent="0.25">
      <c r="B178" t="s">
        <v>1101</v>
      </c>
      <c r="D178">
        <v>75</v>
      </c>
      <c r="F178">
        <v>50</v>
      </c>
    </row>
    <row r="179" spans="1:8" x14ac:dyDescent="0.25">
      <c r="B179" t="s">
        <v>65</v>
      </c>
      <c r="C179">
        <v>120</v>
      </c>
    </row>
    <row r="180" spans="1:8" x14ac:dyDescent="0.25">
      <c r="B180" t="s">
        <v>962</v>
      </c>
      <c r="D180">
        <v>158</v>
      </c>
      <c r="F180">
        <v>400</v>
      </c>
    </row>
    <row r="181" spans="1:8" x14ac:dyDescent="0.25">
      <c r="A181" s="1">
        <v>45182</v>
      </c>
      <c r="B181" t="s">
        <v>959</v>
      </c>
      <c r="C181">
        <v>160</v>
      </c>
    </row>
    <row r="182" spans="1:8" x14ac:dyDescent="0.25">
      <c r="A182" s="1">
        <v>45183</v>
      </c>
      <c r="B182" t="s">
        <v>1118</v>
      </c>
      <c r="D182">
        <v>100</v>
      </c>
    </row>
    <row r="183" spans="1:8" x14ac:dyDescent="0.25">
      <c r="B183" t="s">
        <v>1119</v>
      </c>
      <c r="D183">
        <v>65</v>
      </c>
      <c r="H183" t="s">
        <v>443</v>
      </c>
    </row>
    <row r="184" spans="1:8" x14ac:dyDescent="0.25">
      <c r="B184" t="s">
        <v>1120</v>
      </c>
      <c r="C184">
        <v>40</v>
      </c>
    </row>
    <row r="185" spans="1:8" x14ac:dyDescent="0.25">
      <c r="B185" t="s">
        <v>56</v>
      </c>
      <c r="D185">
        <v>115</v>
      </c>
    </row>
    <row r="186" spans="1:8" x14ac:dyDescent="0.25">
      <c r="A186" s="1">
        <v>45184</v>
      </c>
      <c r="B186" t="s">
        <v>1125</v>
      </c>
      <c r="D186">
        <v>80</v>
      </c>
      <c r="G186">
        <v>60</v>
      </c>
    </row>
    <row r="187" spans="1:8" x14ac:dyDescent="0.25">
      <c r="B187" t="s">
        <v>867</v>
      </c>
      <c r="C187">
        <v>65</v>
      </c>
      <c r="E187">
        <v>7.45</v>
      </c>
    </row>
    <row r="188" spans="1:8" x14ac:dyDescent="0.25">
      <c r="B188" t="s">
        <v>839</v>
      </c>
      <c r="C188">
        <v>16</v>
      </c>
      <c r="G188">
        <v>184</v>
      </c>
    </row>
    <row r="189" spans="1:8" x14ac:dyDescent="0.25">
      <c r="A189" s="1">
        <v>45189</v>
      </c>
      <c r="B189" t="s">
        <v>876</v>
      </c>
      <c r="C189">
        <v>490</v>
      </c>
      <c r="F189">
        <v>500</v>
      </c>
      <c r="G189">
        <v>90</v>
      </c>
    </row>
    <row r="190" spans="1:8" x14ac:dyDescent="0.25">
      <c r="A190" s="1">
        <v>45194</v>
      </c>
      <c r="B190" t="s">
        <v>1136</v>
      </c>
      <c r="C190">
        <v>155</v>
      </c>
      <c r="G190">
        <v>90</v>
      </c>
    </row>
    <row r="191" spans="1:8" x14ac:dyDescent="0.25">
      <c r="A191" s="1">
        <v>45195</v>
      </c>
      <c r="B191" t="s">
        <v>200</v>
      </c>
      <c r="D191">
        <v>175</v>
      </c>
      <c r="F191">
        <v>20</v>
      </c>
    </row>
    <row r="192" spans="1:8" x14ac:dyDescent="0.25">
      <c r="B192" t="s">
        <v>1157</v>
      </c>
      <c r="C192">
        <v>50</v>
      </c>
    </row>
    <row r="193" spans="1:7" x14ac:dyDescent="0.25">
      <c r="B193" t="s">
        <v>1158</v>
      </c>
      <c r="D193">
        <v>155</v>
      </c>
      <c r="G193">
        <v>90</v>
      </c>
    </row>
    <row r="194" spans="1:7" x14ac:dyDescent="0.25">
      <c r="A194" s="1">
        <v>45196</v>
      </c>
      <c r="B194" t="s">
        <v>1175</v>
      </c>
      <c r="C194">
        <v>115</v>
      </c>
    </row>
    <row r="195" spans="1:7" x14ac:dyDescent="0.25">
      <c r="A195" s="1">
        <v>45197</v>
      </c>
      <c r="B195" t="s">
        <v>1059</v>
      </c>
      <c r="C195">
        <v>165</v>
      </c>
    </row>
    <row r="196" spans="1:7" x14ac:dyDescent="0.25">
      <c r="A196" s="1">
        <v>45201</v>
      </c>
      <c r="B196" t="s">
        <v>1066</v>
      </c>
      <c r="C196">
        <v>620</v>
      </c>
    </row>
    <row r="197" spans="1:7" x14ac:dyDescent="0.25">
      <c r="B197" t="s">
        <v>1184</v>
      </c>
      <c r="D197">
        <v>75</v>
      </c>
    </row>
    <row r="198" spans="1:7" x14ac:dyDescent="0.25">
      <c r="B198" t="s">
        <v>1185</v>
      </c>
      <c r="C198">
        <v>133</v>
      </c>
    </row>
    <row r="199" spans="1:7" x14ac:dyDescent="0.25">
      <c r="B199" t="s">
        <v>1117</v>
      </c>
      <c r="D199">
        <v>120</v>
      </c>
    </row>
    <row r="200" spans="1:7" x14ac:dyDescent="0.25">
      <c r="B200" t="s">
        <v>1186</v>
      </c>
      <c r="C200">
        <v>120</v>
      </c>
    </row>
    <row r="201" spans="1:7" x14ac:dyDescent="0.25">
      <c r="B201" t="s">
        <v>952</v>
      </c>
      <c r="C201">
        <v>48</v>
      </c>
    </row>
    <row r="202" spans="1:7" x14ac:dyDescent="0.25">
      <c r="B202" t="s">
        <v>860</v>
      </c>
      <c r="D202">
        <v>48</v>
      </c>
    </row>
    <row r="203" spans="1:7" x14ac:dyDescent="0.25">
      <c r="B203" t="s">
        <v>1181</v>
      </c>
      <c r="D203">
        <v>113</v>
      </c>
    </row>
    <row r="204" spans="1:7" x14ac:dyDescent="0.25">
      <c r="B204" t="s">
        <v>1125</v>
      </c>
      <c r="C204">
        <v>30</v>
      </c>
    </row>
    <row r="205" spans="1:7" x14ac:dyDescent="0.25">
      <c r="B205" t="s">
        <v>1182</v>
      </c>
      <c r="C205">
        <v>65</v>
      </c>
    </row>
    <row r="206" spans="1:7" x14ac:dyDescent="0.25">
      <c r="B206" t="s">
        <v>1187</v>
      </c>
      <c r="C206">
        <v>45</v>
      </c>
    </row>
    <row r="207" spans="1:7" x14ac:dyDescent="0.25">
      <c r="B207" t="s">
        <v>1188</v>
      </c>
      <c r="C207">
        <v>835</v>
      </c>
    </row>
    <row r="208" spans="1:7" x14ac:dyDescent="0.25">
      <c r="B208" t="s">
        <v>1189</v>
      </c>
      <c r="C208">
        <v>235</v>
      </c>
    </row>
    <row r="209" spans="1:7" x14ac:dyDescent="0.25">
      <c r="B209" t="s">
        <v>1053</v>
      </c>
      <c r="C209">
        <v>380</v>
      </c>
    </row>
    <row r="210" spans="1:7" x14ac:dyDescent="0.25">
      <c r="B210" t="s">
        <v>956</v>
      </c>
      <c r="D210">
        <v>210</v>
      </c>
    </row>
    <row r="211" spans="1:7" x14ac:dyDescent="0.25">
      <c r="B211" t="s">
        <v>959</v>
      </c>
      <c r="C211">
        <v>160</v>
      </c>
    </row>
    <row r="212" spans="1:7" x14ac:dyDescent="0.25">
      <c r="E212">
        <v>2300</v>
      </c>
      <c r="G212">
        <v>570</v>
      </c>
    </row>
    <row r="213" spans="1:7" x14ac:dyDescent="0.25">
      <c r="A213" s="1">
        <v>45202</v>
      </c>
      <c r="B213" t="s">
        <v>1190</v>
      </c>
      <c r="C213">
        <v>120</v>
      </c>
    </row>
    <row r="214" spans="1:7" x14ac:dyDescent="0.25">
      <c r="B214" t="s">
        <v>1191</v>
      </c>
      <c r="C214">
        <v>310</v>
      </c>
    </row>
    <row r="215" spans="1:7" x14ac:dyDescent="0.25">
      <c r="B215" t="s">
        <v>725</v>
      </c>
      <c r="C215">
        <v>60</v>
      </c>
    </row>
    <row r="216" spans="1:7" x14ac:dyDescent="0.25">
      <c r="B216" t="s">
        <v>1192</v>
      </c>
      <c r="C216">
        <v>50</v>
      </c>
    </row>
    <row r="217" spans="1:7" x14ac:dyDescent="0.25">
      <c r="A217" s="1">
        <v>45203</v>
      </c>
      <c r="B217" t="s">
        <v>64</v>
      </c>
      <c r="D217">
        <v>140</v>
      </c>
    </row>
    <row r="218" spans="1:7" x14ac:dyDescent="0.25">
      <c r="B218" t="s">
        <v>1194</v>
      </c>
      <c r="D218">
        <v>280</v>
      </c>
    </row>
    <row r="219" spans="1:7" x14ac:dyDescent="0.25">
      <c r="B219" t="s">
        <v>1080</v>
      </c>
      <c r="D219">
        <v>205</v>
      </c>
    </row>
    <row r="220" spans="1:7" x14ac:dyDescent="0.25">
      <c r="B220" t="s">
        <v>1195</v>
      </c>
      <c r="D220">
        <v>125</v>
      </c>
    </row>
    <row r="221" spans="1:7" x14ac:dyDescent="0.25">
      <c r="B221" t="s">
        <v>1120</v>
      </c>
      <c r="D221">
        <v>90</v>
      </c>
      <c r="G221">
        <v>60</v>
      </c>
    </row>
    <row r="222" spans="1:7" x14ac:dyDescent="0.25">
      <c r="B222" t="s">
        <v>1196</v>
      </c>
      <c r="C222">
        <v>272</v>
      </c>
      <c r="G222">
        <v>272</v>
      </c>
    </row>
    <row r="223" spans="1:7" x14ac:dyDescent="0.25">
      <c r="A223" s="1">
        <v>45204</v>
      </c>
      <c r="B223" t="s">
        <v>1061</v>
      </c>
      <c r="C223">
        <v>8</v>
      </c>
      <c r="D223">
        <v>100</v>
      </c>
      <c r="G223">
        <v>108</v>
      </c>
    </row>
    <row r="224" spans="1:7" x14ac:dyDescent="0.25">
      <c r="B224" t="s">
        <v>1046</v>
      </c>
      <c r="C224">
        <v>48</v>
      </c>
    </row>
    <row r="225" spans="1:7" x14ac:dyDescent="0.25">
      <c r="B225" t="s">
        <v>852</v>
      </c>
      <c r="C225">
        <v>53</v>
      </c>
    </row>
    <row r="226" spans="1:7" x14ac:dyDescent="0.25">
      <c r="B226" t="s">
        <v>56</v>
      </c>
      <c r="D226">
        <v>365</v>
      </c>
    </row>
    <row r="227" spans="1:7" x14ac:dyDescent="0.25">
      <c r="A227" s="1">
        <v>45205</v>
      </c>
      <c r="B227" t="s">
        <v>1201</v>
      </c>
      <c r="C227">
        <v>260</v>
      </c>
    </row>
    <row r="228" spans="1:7" x14ac:dyDescent="0.25">
      <c r="B228" t="s">
        <v>1205</v>
      </c>
      <c r="D228">
        <v>112</v>
      </c>
    </row>
    <row r="229" spans="1:7" x14ac:dyDescent="0.25">
      <c r="A229" s="1">
        <v>45208</v>
      </c>
      <c r="B229" t="s">
        <v>1055</v>
      </c>
      <c r="C229">
        <v>45</v>
      </c>
      <c r="E229">
        <v>4.6500000000000004</v>
      </c>
    </row>
    <row r="230" spans="1:7" x14ac:dyDescent="0.25">
      <c r="B230" t="s">
        <v>866</v>
      </c>
      <c r="C230">
        <v>48</v>
      </c>
    </row>
    <row r="231" spans="1:7" x14ac:dyDescent="0.25">
      <c r="B231" t="s">
        <v>1189</v>
      </c>
      <c r="G231">
        <v>37</v>
      </c>
    </row>
    <row r="232" spans="1:7" x14ac:dyDescent="0.25">
      <c r="B232" t="s">
        <v>1158</v>
      </c>
      <c r="D232">
        <v>39</v>
      </c>
    </row>
    <row r="233" spans="1:7" x14ac:dyDescent="0.25">
      <c r="B233" t="s">
        <v>1208</v>
      </c>
      <c r="C233">
        <v>180</v>
      </c>
    </row>
    <row r="234" spans="1:7" x14ac:dyDescent="0.25">
      <c r="B234" t="s">
        <v>31</v>
      </c>
      <c r="D234">
        <v>165</v>
      </c>
    </row>
    <row r="235" spans="1:7" x14ac:dyDescent="0.25">
      <c r="B235" t="s">
        <v>1209</v>
      </c>
      <c r="C235">
        <v>75</v>
      </c>
    </row>
    <row r="236" spans="1:7" x14ac:dyDescent="0.25">
      <c r="F236">
        <v>300</v>
      </c>
    </row>
    <row r="237" spans="1:7" x14ac:dyDescent="0.25">
      <c r="A237" s="1">
        <v>45209</v>
      </c>
      <c r="B237" t="s">
        <v>1210</v>
      </c>
      <c r="C237">
        <v>108</v>
      </c>
      <c r="D237">
        <v>580</v>
      </c>
      <c r="G237">
        <v>108</v>
      </c>
    </row>
    <row r="238" spans="1:7" x14ac:dyDescent="0.25">
      <c r="B238" t="s">
        <v>1100</v>
      </c>
      <c r="C238">
        <v>210</v>
      </c>
    </row>
    <row r="239" spans="1:7" x14ac:dyDescent="0.25">
      <c r="B239" t="s">
        <v>1211</v>
      </c>
      <c r="C239">
        <v>1700</v>
      </c>
    </row>
    <row r="240" spans="1:7" x14ac:dyDescent="0.25">
      <c r="B240" t="s">
        <v>1212</v>
      </c>
      <c r="C240">
        <v>250</v>
      </c>
    </row>
    <row r="241" spans="1:7" x14ac:dyDescent="0.25">
      <c r="A241" s="1">
        <v>45210</v>
      </c>
      <c r="B241" t="s">
        <v>65</v>
      </c>
      <c r="C241">
        <v>120</v>
      </c>
    </row>
    <row r="242" spans="1:7" x14ac:dyDescent="0.25">
      <c r="B242" t="s">
        <v>1090</v>
      </c>
      <c r="D242">
        <v>150</v>
      </c>
    </row>
    <row r="243" spans="1:7" x14ac:dyDescent="0.25">
      <c r="B243" t="s">
        <v>1213</v>
      </c>
      <c r="C243">
        <v>475</v>
      </c>
      <c r="D243">
        <v>210</v>
      </c>
      <c r="G243">
        <v>90</v>
      </c>
    </row>
    <row r="244" spans="1:7" x14ac:dyDescent="0.25">
      <c r="A244" s="1">
        <v>45212</v>
      </c>
      <c r="B244" t="s">
        <v>717</v>
      </c>
      <c r="C244">
        <v>117</v>
      </c>
      <c r="G244">
        <v>92</v>
      </c>
    </row>
    <row r="245" spans="1:7" x14ac:dyDescent="0.25">
      <c r="B245" t="s">
        <v>797</v>
      </c>
      <c r="C245">
        <v>65</v>
      </c>
    </row>
    <row r="246" spans="1:7" x14ac:dyDescent="0.25">
      <c r="B246" t="s">
        <v>1223</v>
      </c>
      <c r="D246">
        <v>520</v>
      </c>
    </row>
    <row r="247" spans="1:7" x14ac:dyDescent="0.25">
      <c r="A247" s="1">
        <v>45215</v>
      </c>
      <c r="B247" t="s">
        <v>1224</v>
      </c>
      <c r="C247">
        <v>88</v>
      </c>
    </row>
    <row r="248" spans="1:7" x14ac:dyDescent="0.25">
      <c r="B248" t="s">
        <v>1136</v>
      </c>
      <c r="C248">
        <v>45</v>
      </c>
    </row>
    <row r="249" spans="1:7" x14ac:dyDescent="0.25">
      <c r="A249" s="1">
        <v>45216</v>
      </c>
      <c r="B249" t="s">
        <v>1225</v>
      </c>
      <c r="C249">
        <v>570</v>
      </c>
    </row>
    <row r="250" spans="1:7" x14ac:dyDescent="0.25">
      <c r="A250" s="1"/>
      <c r="B250" t="s">
        <v>1192</v>
      </c>
      <c r="C250">
        <v>48</v>
      </c>
    </row>
    <row r="251" spans="1:7" x14ac:dyDescent="0.25">
      <c r="B251" t="s">
        <v>1226</v>
      </c>
      <c r="D251">
        <v>48</v>
      </c>
    </row>
    <row r="252" spans="1:7" x14ac:dyDescent="0.25">
      <c r="A252" s="1">
        <v>45217</v>
      </c>
      <c r="B252" t="s">
        <v>1065</v>
      </c>
      <c r="D252">
        <v>45</v>
      </c>
    </row>
    <row r="253" spans="1:7" x14ac:dyDescent="0.25">
      <c r="B253" t="s">
        <v>741</v>
      </c>
      <c r="D253">
        <v>93</v>
      </c>
    </row>
    <row r="254" spans="1:7" x14ac:dyDescent="0.25">
      <c r="B254" t="s">
        <v>1229</v>
      </c>
      <c r="C254">
        <v>292</v>
      </c>
      <c r="G254">
        <v>108</v>
      </c>
    </row>
    <row r="255" spans="1:7" x14ac:dyDescent="0.25">
      <c r="A255" s="59">
        <v>45218</v>
      </c>
      <c r="B255" t="s">
        <v>1234</v>
      </c>
      <c r="D255">
        <v>222</v>
      </c>
    </row>
    <row r="256" spans="1:7" x14ac:dyDescent="0.25">
      <c r="B256" t="s">
        <v>941</v>
      </c>
      <c r="D256">
        <v>113</v>
      </c>
    </row>
    <row r="257" spans="1:7" x14ac:dyDescent="0.25">
      <c r="A257" s="1">
        <v>45219</v>
      </c>
      <c r="B257" t="s">
        <v>1235</v>
      </c>
      <c r="C257">
        <v>55</v>
      </c>
    </row>
    <row r="258" spans="1:7" x14ac:dyDescent="0.25">
      <c r="A258" s="1">
        <v>45222</v>
      </c>
      <c r="B258" t="s">
        <v>1239</v>
      </c>
      <c r="D258">
        <v>45</v>
      </c>
    </row>
    <row r="259" spans="1:7" x14ac:dyDescent="0.25">
      <c r="A259" s="1">
        <v>45224</v>
      </c>
      <c r="B259" t="s">
        <v>1243</v>
      </c>
      <c r="C259">
        <v>92</v>
      </c>
    </row>
    <row r="260" spans="1:7" x14ac:dyDescent="0.25">
      <c r="A260" s="1">
        <v>45225</v>
      </c>
      <c r="B260" t="s">
        <v>200</v>
      </c>
      <c r="D260">
        <v>202</v>
      </c>
      <c r="G260">
        <v>92</v>
      </c>
    </row>
    <row r="261" spans="1:7" x14ac:dyDescent="0.25">
      <c r="A261" s="1">
        <v>45229</v>
      </c>
      <c r="B261" t="s">
        <v>1246</v>
      </c>
      <c r="C261">
        <v>165</v>
      </c>
    </row>
    <row r="262" spans="1:7" x14ac:dyDescent="0.25">
      <c r="B262" t="s">
        <v>1247</v>
      </c>
      <c r="D262">
        <v>101</v>
      </c>
    </row>
    <row r="263" spans="1:7" x14ac:dyDescent="0.25">
      <c r="A263" s="1">
        <v>45230</v>
      </c>
      <c r="B263" t="s">
        <v>1248</v>
      </c>
      <c r="D263">
        <v>450</v>
      </c>
    </row>
    <row r="264" spans="1:7" x14ac:dyDescent="0.25">
      <c r="A264" s="1">
        <v>45231</v>
      </c>
      <c r="B264" t="s">
        <v>1249</v>
      </c>
      <c r="C264">
        <v>70</v>
      </c>
    </row>
    <row r="265" spans="1:7" x14ac:dyDescent="0.25">
      <c r="B265" t="s">
        <v>64</v>
      </c>
      <c r="D265">
        <v>140</v>
      </c>
    </row>
    <row r="266" spans="1:7" x14ac:dyDescent="0.25">
      <c r="B266" t="s">
        <v>866</v>
      </c>
      <c r="C266">
        <v>48</v>
      </c>
    </row>
    <row r="267" spans="1:7" x14ac:dyDescent="0.25">
      <c r="B267" t="s">
        <v>1055</v>
      </c>
    </row>
    <row r="268" spans="1:7" x14ac:dyDescent="0.25">
      <c r="B268" t="s">
        <v>88</v>
      </c>
      <c r="C268">
        <v>85</v>
      </c>
    </row>
    <row r="269" spans="1:7" x14ac:dyDescent="0.25">
      <c r="B269" t="s">
        <v>1250</v>
      </c>
      <c r="D269">
        <v>47.5</v>
      </c>
    </row>
    <row r="270" spans="1:7" x14ac:dyDescent="0.25">
      <c r="B270" t="s">
        <v>1251</v>
      </c>
      <c r="C270">
        <v>160</v>
      </c>
    </row>
    <row r="271" spans="1:7" x14ac:dyDescent="0.25">
      <c r="B271" t="s">
        <v>959</v>
      </c>
      <c r="D271">
        <v>200</v>
      </c>
    </row>
    <row r="272" spans="1:7" x14ac:dyDescent="0.25">
      <c r="B272" t="s">
        <v>1117</v>
      </c>
      <c r="D272">
        <v>60</v>
      </c>
    </row>
    <row r="273" spans="1:4" x14ac:dyDescent="0.25">
      <c r="B273" t="s">
        <v>1252</v>
      </c>
      <c r="D273">
        <v>227</v>
      </c>
    </row>
    <row r="274" spans="1:4" x14ac:dyDescent="0.25">
      <c r="B274" t="s">
        <v>1253</v>
      </c>
      <c r="C274">
        <v>92</v>
      </c>
    </row>
    <row r="275" spans="1:4" x14ac:dyDescent="0.25">
      <c r="A275" s="1">
        <v>45232</v>
      </c>
      <c r="B275" t="s">
        <v>1186</v>
      </c>
      <c r="C275">
        <v>85</v>
      </c>
    </row>
    <row r="276" spans="1:4" x14ac:dyDescent="0.25">
      <c r="B276" t="s">
        <v>1254</v>
      </c>
      <c r="D276">
        <v>120</v>
      </c>
    </row>
    <row r="277" spans="1:4" x14ac:dyDescent="0.25">
      <c r="B277" t="s">
        <v>1255</v>
      </c>
      <c r="C277">
        <v>320</v>
      </c>
    </row>
    <row r="278" spans="1:4" x14ac:dyDescent="0.25">
      <c r="B278" t="s">
        <v>1256</v>
      </c>
      <c r="D278">
        <v>210</v>
      </c>
    </row>
    <row r="279" spans="1:4" x14ac:dyDescent="0.25">
      <c r="B279" t="s">
        <v>1080</v>
      </c>
      <c r="C279">
        <v>205</v>
      </c>
    </row>
    <row r="280" spans="1:4" x14ac:dyDescent="0.25">
      <c r="B280" t="s">
        <v>852</v>
      </c>
      <c r="C280">
        <v>53</v>
      </c>
    </row>
    <row r="281" spans="1:4" x14ac:dyDescent="0.25">
      <c r="B281" t="s">
        <v>1257</v>
      </c>
      <c r="C281">
        <v>250</v>
      </c>
    </row>
    <row r="282" spans="1:4" x14ac:dyDescent="0.25">
      <c r="A282" s="1">
        <v>45233</v>
      </c>
      <c r="B282" t="s">
        <v>1090</v>
      </c>
      <c r="D282">
        <v>53</v>
      </c>
    </row>
    <row r="283" spans="1:4" x14ac:dyDescent="0.25">
      <c r="B283" t="s">
        <v>820</v>
      </c>
      <c r="D283">
        <v>150</v>
      </c>
    </row>
    <row r="284" spans="1:4" x14ac:dyDescent="0.25">
      <c r="B284" t="s">
        <v>1258</v>
      </c>
      <c r="D284">
        <v>365</v>
      </c>
    </row>
    <row r="285" spans="1:4" x14ac:dyDescent="0.25">
      <c r="A285" s="1">
        <v>45236</v>
      </c>
      <c r="B285" t="s">
        <v>1259</v>
      </c>
      <c r="C285">
        <v>30</v>
      </c>
    </row>
    <row r="286" spans="1:4" x14ac:dyDescent="0.25">
      <c r="B286" t="s">
        <v>1260</v>
      </c>
      <c r="C286">
        <v>30</v>
      </c>
    </row>
    <row r="287" spans="1:4" x14ac:dyDescent="0.25">
      <c r="B287" t="s">
        <v>1262</v>
      </c>
      <c r="C287">
        <v>45</v>
      </c>
    </row>
    <row r="288" spans="1:4" x14ac:dyDescent="0.25">
      <c r="B288" t="s">
        <v>860</v>
      </c>
      <c r="D288">
        <v>48</v>
      </c>
    </row>
    <row r="289" spans="1:4" x14ac:dyDescent="0.25">
      <c r="A289" s="1">
        <v>45237</v>
      </c>
      <c r="B289" t="s">
        <v>1268</v>
      </c>
      <c r="C289">
        <v>250</v>
      </c>
    </row>
    <row r="290" spans="1:4" x14ac:dyDescent="0.25">
      <c r="B290" t="s">
        <v>1100</v>
      </c>
      <c r="C290">
        <v>210</v>
      </c>
    </row>
    <row r="291" spans="1:4" x14ac:dyDescent="0.25">
      <c r="B291" t="s">
        <v>941</v>
      </c>
      <c r="C291">
        <v>48</v>
      </c>
    </row>
    <row r="292" spans="1:4" x14ac:dyDescent="0.25">
      <c r="A292" s="1">
        <v>45238</v>
      </c>
      <c r="B292" t="s">
        <v>1224</v>
      </c>
      <c r="C292">
        <v>88</v>
      </c>
    </row>
    <row r="293" spans="1:4" x14ac:dyDescent="0.25">
      <c r="B293" t="s">
        <v>1158</v>
      </c>
      <c r="D293">
        <v>39</v>
      </c>
    </row>
    <row r="294" spans="1:4" x14ac:dyDescent="0.25">
      <c r="B294" t="s">
        <v>1136</v>
      </c>
      <c r="C294">
        <v>45</v>
      </c>
    </row>
    <row r="295" spans="1:4" x14ac:dyDescent="0.25">
      <c r="B295" t="s">
        <v>1269</v>
      </c>
      <c r="D295">
        <v>150</v>
      </c>
    </row>
    <row r="296" spans="1:4" x14ac:dyDescent="0.25">
      <c r="B296" t="s">
        <v>84</v>
      </c>
      <c r="C296">
        <v>142</v>
      </c>
    </row>
    <row r="297" spans="1:4" x14ac:dyDescent="0.25">
      <c r="B297" t="s">
        <v>1229</v>
      </c>
      <c r="C297">
        <v>184</v>
      </c>
    </row>
    <row r="298" spans="1:4" x14ac:dyDescent="0.25">
      <c r="B298" t="s">
        <v>1182</v>
      </c>
      <c r="C298">
        <v>150</v>
      </c>
    </row>
    <row r="299" spans="1:4" x14ac:dyDescent="0.25">
      <c r="B299" t="s">
        <v>867</v>
      </c>
      <c r="C299">
        <v>570</v>
      </c>
    </row>
    <row r="300" spans="1:4" x14ac:dyDescent="0.25">
      <c r="B300" t="s">
        <v>1197</v>
      </c>
      <c r="D300">
        <v>215</v>
      </c>
    </row>
    <row r="301" spans="1:4" x14ac:dyDescent="0.25">
      <c r="B301" t="s">
        <v>31</v>
      </c>
      <c r="D301">
        <v>165</v>
      </c>
    </row>
    <row r="302" spans="1:4" x14ac:dyDescent="0.25">
      <c r="A302" s="1">
        <v>45239</v>
      </c>
      <c r="B302" t="s">
        <v>1273</v>
      </c>
      <c r="C302">
        <v>210</v>
      </c>
    </row>
    <row r="303" spans="1:4" x14ac:dyDescent="0.25">
      <c r="B303" t="s">
        <v>1175</v>
      </c>
      <c r="C303">
        <v>115</v>
      </c>
    </row>
    <row r="304" spans="1:4" x14ac:dyDescent="0.25">
      <c r="B304" t="s">
        <v>1209</v>
      </c>
      <c r="C304">
        <v>75</v>
      </c>
    </row>
    <row r="305" spans="1:4" x14ac:dyDescent="0.25">
      <c r="B305" t="s">
        <v>1274</v>
      </c>
      <c r="D305">
        <v>48</v>
      </c>
    </row>
    <row r="306" spans="1:4" x14ac:dyDescent="0.25">
      <c r="B306" t="s">
        <v>1234</v>
      </c>
      <c r="D306">
        <v>222</v>
      </c>
    </row>
    <row r="307" spans="1:4" x14ac:dyDescent="0.25">
      <c r="A307" s="1">
        <v>45240</v>
      </c>
      <c r="B307" t="s">
        <v>1213</v>
      </c>
      <c r="D307">
        <v>595</v>
      </c>
    </row>
    <row r="308" spans="1:4" x14ac:dyDescent="0.25">
      <c r="A308" s="1">
        <v>45243</v>
      </c>
      <c r="B308" t="s">
        <v>959</v>
      </c>
      <c r="D308">
        <v>160</v>
      </c>
    </row>
    <row r="309" spans="1:4" x14ac:dyDescent="0.25">
      <c r="B309" t="s">
        <v>952</v>
      </c>
      <c r="D309">
        <v>48</v>
      </c>
    </row>
    <row r="310" spans="1:4" x14ac:dyDescent="0.25">
      <c r="B310" t="s">
        <v>1061</v>
      </c>
      <c r="D310">
        <v>148</v>
      </c>
    </row>
    <row r="311" spans="1:4" x14ac:dyDescent="0.25">
      <c r="A311" s="1">
        <v>45244</v>
      </c>
      <c r="B311" t="s">
        <v>92</v>
      </c>
      <c r="C311">
        <v>120</v>
      </c>
    </row>
    <row r="312" spans="1:4" x14ac:dyDescent="0.25">
      <c r="A312" s="1">
        <v>45245</v>
      </c>
      <c r="B312" t="s">
        <v>65</v>
      </c>
      <c r="D312">
        <v>120</v>
      </c>
    </row>
    <row r="313" spans="1:4" x14ac:dyDescent="0.25">
      <c r="B313" t="s">
        <v>725</v>
      </c>
      <c r="D313">
        <v>60</v>
      </c>
    </row>
    <row r="314" spans="1:4" x14ac:dyDescent="0.25">
      <c r="B314" t="s">
        <v>1243</v>
      </c>
      <c r="C314">
        <v>92</v>
      </c>
    </row>
    <row r="315" spans="1:4" x14ac:dyDescent="0.25">
      <c r="A315" s="1">
        <v>45246</v>
      </c>
      <c r="B315" t="s">
        <v>1185</v>
      </c>
      <c r="D315">
        <v>133</v>
      </c>
    </row>
    <row r="316" spans="1:4" x14ac:dyDescent="0.25">
      <c r="B316" t="s">
        <v>1192</v>
      </c>
      <c r="C316">
        <v>48</v>
      </c>
    </row>
    <row r="317" spans="1:4" x14ac:dyDescent="0.25">
      <c r="A317" s="1">
        <v>45250</v>
      </c>
      <c r="B317" t="s">
        <v>1239</v>
      </c>
      <c r="D317">
        <v>45</v>
      </c>
    </row>
    <row r="318" spans="1:4" x14ac:dyDescent="0.25">
      <c r="A318" s="1">
        <v>45252</v>
      </c>
      <c r="B318" t="s">
        <v>97</v>
      </c>
      <c r="C318">
        <v>300</v>
      </c>
    </row>
    <row r="319" spans="1:4" x14ac:dyDescent="0.25">
      <c r="A319" s="1">
        <v>45254</v>
      </c>
      <c r="B319" t="s">
        <v>797</v>
      </c>
      <c r="D319">
        <v>65</v>
      </c>
    </row>
    <row r="320" spans="1:4" x14ac:dyDescent="0.25">
      <c r="B320" t="s">
        <v>1235</v>
      </c>
      <c r="C320">
        <v>55</v>
      </c>
    </row>
    <row r="321" spans="1:4" x14ac:dyDescent="0.25">
      <c r="B321" t="s">
        <v>1251</v>
      </c>
      <c r="D321">
        <v>80</v>
      </c>
    </row>
    <row r="322" spans="1:4" x14ac:dyDescent="0.25">
      <c r="A322" s="1">
        <v>45257</v>
      </c>
      <c r="B322" t="s">
        <v>1080</v>
      </c>
      <c r="C322">
        <v>55</v>
      </c>
      <c r="D322">
        <v>150</v>
      </c>
    </row>
    <row r="323" spans="1:4" x14ac:dyDescent="0.25">
      <c r="B323" t="s">
        <v>1286</v>
      </c>
      <c r="D323">
        <v>48</v>
      </c>
    </row>
    <row r="324" spans="1:4" x14ac:dyDescent="0.25">
      <c r="A324" s="1">
        <v>45258</v>
      </c>
      <c r="B324" t="s">
        <v>108</v>
      </c>
      <c r="C324">
        <v>150</v>
      </c>
    </row>
    <row r="325" spans="1:4" x14ac:dyDescent="0.25">
      <c r="A325" s="1">
        <v>45259</v>
      </c>
      <c r="B325" t="s">
        <v>820</v>
      </c>
      <c r="D325">
        <v>150</v>
      </c>
    </row>
    <row r="326" spans="1:4" x14ac:dyDescent="0.25">
      <c r="B326" t="s">
        <v>88</v>
      </c>
      <c r="C326">
        <v>85</v>
      </c>
    </row>
    <row r="327" spans="1:4" x14ac:dyDescent="0.25">
      <c r="A327" s="1">
        <v>45260</v>
      </c>
      <c r="B327" t="s">
        <v>1249</v>
      </c>
      <c r="C327">
        <v>70</v>
      </c>
    </row>
    <row r="328" spans="1:4" x14ac:dyDescent="0.25">
      <c r="A328" s="1">
        <v>45261</v>
      </c>
      <c r="B328" t="s">
        <v>1256</v>
      </c>
      <c r="D328">
        <v>210</v>
      </c>
    </row>
    <row r="329" spans="1:4" x14ac:dyDescent="0.25">
      <c r="A329" s="1">
        <v>45264</v>
      </c>
      <c r="B329" t="s">
        <v>64</v>
      </c>
      <c r="D329">
        <v>140</v>
      </c>
    </row>
    <row r="330" spans="1:4" x14ac:dyDescent="0.25">
      <c r="B330" t="s">
        <v>1259</v>
      </c>
      <c r="C330">
        <v>30</v>
      </c>
    </row>
    <row r="331" spans="1:4" x14ac:dyDescent="0.25">
      <c r="B331" t="s">
        <v>1243</v>
      </c>
      <c r="C331">
        <v>92</v>
      </c>
    </row>
    <row r="332" spans="1:4" x14ac:dyDescent="0.25">
      <c r="B332" t="s">
        <v>1252</v>
      </c>
      <c r="D332">
        <v>242</v>
      </c>
    </row>
    <row r="333" spans="1:4" x14ac:dyDescent="0.25">
      <c r="A333" s="1">
        <v>45265</v>
      </c>
      <c r="B333" t="s">
        <v>1090</v>
      </c>
      <c r="D333">
        <v>53</v>
      </c>
    </row>
    <row r="334" spans="1:4" x14ac:dyDescent="0.25">
      <c r="B334" t="s">
        <v>1257</v>
      </c>
      <c r="C334">
        <v>250</v>
      </c>
    </row>
    <row r="335" spans="1:4" x14ac:dyDescent="0.25">
      <c r="B335" t="s">
        <v>1274</v>
      </c>
      <c r="D335">
        <v>48</v>
      </c>
    </row>
    <row r="336" spans="1:4" x14ac:dyDescent="0.25">
      <c r="B336" t="s">
        <v>1207</v>
      </c>
      <c r="C336">
        <v>190</v>
      </c>
    </row>
    <row r="337" spans="1:4" x14ac:dyDescent="0.25">
      <c r="B337" t="s">
        <v>852</v>
      </c>
      <c r="C337">
        <v>53</v>
      </c>
    </row>
    <row r="338" spans="1:4" x14ac:dyDescent="0.25">
      <c r="B338" t="s">
        <v>1258</v>
      </c>
      <c r="D338">
        <v>365</v>
      </c>
    </row>
    <row r="339" spans="1:4" x14ac:dyDescent="0.25">
      <c r="B339" t="s">
        <v>1273</v>
      </c>
      <c r="C339">
        <v>210</v>
      </c>
    </row>
    <row r="340" spans="1:4" x14ac:dyDescent="0.25">
      <c r="B340" t="s">
        <v>1175</v>
      </c>
      <c r="C340">
        <v>60</v>
      </c>
    </row>
    <row r="341" spans="1:4" x14ac:dyDescent="0.25">
      <c r="A341" s="1">
        <v>45266</v>
      </c>
      <c r="B341" t="s">
        <v>1197</v>
      </c>
      <c r="D341">
        <v>215</v>
      </c>
    </row>
    <row r="342" spans="1:4" x14ac:dyDescent="0.25">
      <c r="B342" t="s">
        <v>1239</v>
      </c>
      <c r="D342">
        <v>45</v>
      </c>
    </row>
    <row r="343" spans="1:4" x14ac:dyDescent="0.25">
      <c r="B343" t="s">
        <v>1224</v>
      </c>
      <c r="D343">
        <v>88</v>
      </c>
    </row>
    <row r="344" spans="1:4" x14ac:dyDescent="0.25">
      <c r="B344" t="s">
        <v>866</v>
      </c>
      <c r="C344">
        <v>48</v>
      </c>
    </row>
    <row r="345" spans="1:4" x14ac:dyDescent="0.25">
      <c r="B345" t="s">
        <v>1055</v>
      </c>
      <c r="D345">
        <v>45</v>
      </c>
    </row>
    <row r="346" spans="1:4" x14ac:dyDescent="0.25">
      <c r="B346" t="s">
        <v>860</v>
      </c>
      <c r="D346">
        <v>48</v>
      </c>
    </row>
    <row r="347" spans="1:4" x14ac:dyDescent="0.25">
      <c r="B347" t="s">
        <v>1262</v>
      </c>
      <c r="D347">
        <v>45</v>
      </c>
    </row>
    <row r="348" spans="1:4" x14ac:dyDescent="0.25">
      <c r="B348" t="s">
        <v>1260</v>
      </c>
      <c r="D348">
        <v>30</v>
      </c>
    </row>
    <row r="349" spans="1:4" x14ac:dyDescent="0.25">
      <c r="B349" t="s">
        <v>1292</v>
      </c>
      <c r="C349">
        <v>320</v>
      </c>
    </row>
    <row r="350" spans="1:4" x14ac:dyDescent="0.25">
      <c r="B350" t="s">
        <v>1250</v>
      </c>
      <c r="C350">
        <v>47.5</v>
      </c>
    </row>
    <row r="351" spans="1:4" x14ac:dyDescent="0.25">
      <c r="B351" t="s">
        <v>1223</v>
      </c>
      <c r="D351">
        <v>260</v>
      </c>
    </row>
    <row r="352" spans="1:4" x14ac:dyDescent="0.25">
      <c r="B352" t="s">
        <v>959</v>
      </c>
      <c r="D352">
        <v>160</v>
      </c>
    </row>
    <row r="353" spans="1:4" x14ac:dyDescent="0.25">
      <c r="A353" s="1">
        <v>45267</v>
      </c>
      <c r="B353" t="s">
        <v>1254</v>
      </c>
      <c r="D353">
        <v>120</v>
      </c>
    </row>
    <row r="354" spans="1:4" x14ac:dyDescent="0.25">
      <c r="B354" t="s">
        <v>1186</v>
      </c>
      <c r="D354">
        <v>85</v>
      </c>
    </row>
    <row r="355" spans="1:4" x14ac:dyDescent="0.25">
      <c r="B355" t="s">
        <v>1100</v>
      </c>
      <c r="C355">
        <v>210</v>
      </c>
    </row>
    <row r="356" spans="1:4" x14ac:dyDescent="0.25">
      <c r="B356" t="s">
        <v>1209</v>
      </c>
      <c r="C356">
        <v>75</v>
      </c>
    </row>
    <row r="357" spans="1:4" x14ac:dyDescent="0.25">
      <c r="A357" s="1">
        <v>45268</v>
      </c>
      <c r="B357" t="s">
        <v>31</v>
      </c>
      <c r="D357">
        <v>165</v>
      </c>
    </row>
    <row r="358" spans="1:4" x14ac:dyDescent="0.25">
      <c r="A358" s="1">
        <v>45271</v>
      </c>
      <c r="B358" t="s">
        <v>741</v>
      </c>
      <c r="C358">
        <v>123</v>
      </c>
    </row>
    <row r="359" spans="1:4" x14ac:dyDescent="0.25">
      <c r="B359" t="s">
        <v>1269</v>
      </c>
      <c r="D359">
        <v>150</v>
      </c>
    </row>
    <row r="360" spans="1:4" x14ac:dyDescent="0.25">
      <c r="B360" t="s">
        <v>952</v>
      </c>
      <c r="D360">
        <v>48</v>
      </c>
    </row>
    <row r="361" spans="1:4" x14ac:dyDescent="0.25">
      <c r="B361" t="s">
        <v>812</v>
      </c>
      <c r="D361">
        <v>75</v>
      </c>
    </row>
    <row r="362" spans="1:4" x14ac:dyDescent="0.25">
      <c r="A362" s="1">
        <v>45273</v>
      </c>
      <c r="B362" t="s">
        <v>820</v>
      </c>
      <c r="D362">
        <v>150</v>
      </c>
    </row>
    <row r="363" spans="1:4" x14ac:dyDescent="0.25">
      <c r="B363" t="s">
        <v>1136</v>
      </c>
      <c r="C363">
        <v>45</v>
      </c>
    </row>
    <row r="364" spans="1:4" x14ac:dyDescent="0.25">
      <c r="B364" t="s">
        <v>1061</v>
      </c>
      <c r="D364">
        <v>148</v>
      </c>
    </row>
    <row r="365" spans="1:4" x14ac:dyDescent="0.25">
      <c r="A365" s="1">
        <v>45274</v>
      </c>
      <c r="B365" t="s">
        <v>1213</v>
      </c>
      <c r="D365">
        <v>595</v>
      </c>
    </row>
    <row r="366" spans="1:4" x14ac:dyDescent="0.25">
      <c r="B366" t="s">
        <v>725</v>
      </c>
      <c r="C366">
        <v>60</v>
      </c>
    </row>
    <row r="367" spans="1:4" x14ac:dyDescent="0.25">
      <c r="B367" t="s">
        <v>1234</v>
      </c>
      <c r="D367">
        <v>222</v>
      </c>
    </row>
    <row r="368" spans="1:4" x14ac:dyDescent="0.25">
      <c r="A368" s="1">
        <v>45275</v>
      </c>
      <c r="B368" t="s">
        <v>797</v>
      </c>
      <c r="D368">
        <v>65</v>
      </c>
    </row>
    <row r="369" spans="1:7" x14ac:dyDescent="0.25">
      <c r="B369" t="s">
        <v>1235</v>
      </c>
      <c r="D369">
        <v>55</v>
      </c>
    </row>
    <row r="370" spans="1:7" x14ac:dyDescent="0.25">
      <c r="B370" t="s">
        <v>84</v>
      </c>
      <c r="C370">
        <v>155</v>
      </c>
    </row>
    <row r="371" spans="1:7" x14ac:dyDescent="0.25">
      <c r="B371" t="s">
        <v>1192</v>
      </c>
      <c r="D371">
        <v>63</v>
      </c>
    </row>
    <row r="372" spans="1:7" x14ac:dyDescent="0.25">
      <c r="A372" s="1">
        <v>45278</v>
      </c>
      <c r="B372" t="s">
        <v>1158</v>
      </c>
      <c r="C372">
        <v>39</v>
      </c>
    </row>
    <row r="373" spans="1:7" x14ac:dyDescent="0.25">
      <c r="B373" t="s">
        <v>88</v>
      </c>
      <c r="C373">
        <v>85</v>
      </c>
    </row>
    <row r="374" spans="1:7" x14ac:dyDescent="0.25">
      <c r="B374" t="s">
        <v>1058</v>
      </c>
      <c r="D374">
        <v>300</v>
      </c>
      <c r="G374">
        <v>22</v>
      </c>
    </row>
    <row r="375" spans="1:7" x14ac:dyDescent="0.25">
      <c r="B375" t="s">
        <v>1229</v>
      </c>
      <c r="C375">
        <v>184</v>
      </c>
    </row>
    <row r="376" spans="1:7" x14ac:dyDescent="0.25">
      <c r="A376" s="1">
        <v>45279</v>
      </c>
      <c r="B376" t="s">
        <v>92</v>
      </c>
      <c r="C376">
        <v>120</v>
      </c>
    </row>
    <row r="377" spans="1:7" x14ac:dyDescent="0.25">
      <c r="B377" t="s">
        <v>1185</v>
      </c>
      <c r="C377">
        <v>133</v>
      </c>
    </row>
    <row r="378" spans="1:7" x14ac:dyDescent="0.25">
      <c r="B378" t="s">
        <v>1246</v>
      </c>
      <c r="C378">
        <v>165</v>
      </c>
    </row>
    <row r="379" spans="1:7" x14ac:dyDescent="0.25">
      <c r="B379" t="s">
        <v>941</v>
      </c>
      <c r="C379">
        <v>48</v>
      </c>
    </row>
    <row r="380" spans="1:7" x14ac:dyDescent="0.25">
      <c r="A380" s="1">
        <v>45280</v>
      </c>
      <c r="B380" t="s">
        <v>1286</v>
      </c>
      <c r="D380">
        <v>48</v>
      </c>
    </row>
    <row r="381" spans="1:7" x14ac:dyDescent="0.25">
      <c r="A381" s="1">
        <v>45281</v>
      </c>
      <c r="B381" t="s">
        <v>1299</v>
      </c>
      <c r="D381">
        <v>224</v>
      </c>
    </row>
    <row r="382" spans="1:7" x14ac:dyDescent="0.25">
      <c r="A382" s="1">
        <v>45282</v>
      </c>
      <c r="B382" t="s">
        <v>93</v>
      </c>
      <c r="C382">
        <v>70</v>
      </c>
    </row>
    <row r="383" spans="1:7" x14ac:dyDescent="0.25">
      <c r="B383" t="s">
        <v>1300</v>
      </c>
      <c r="D383">
        <v>150</v>
      </c>
    </row>
    <row r="384" spans="1:7" x14ac:dyDescent="0.25">
      <c r="A384" s="1">
        <v>45299</v>
      </c>
      <c r="B384" t="s">
        <v>1260</v>
      </c>
      <c r="D384">
        <v>30</v>
      </c>
    </row>
    <row r="385" spans="1:4" x14ac:dyDescent="0.25">
      <c r="B385" t="s">
        <v>1080</v>
      </c>
      <c r="C385">
        <v>205</v>
      </c>
    </row>
    <row r="386" spans="1:4" x14ac:dyDescent="0.25">
      <c r="B386" t="s">
        <v>1255</v>
      </c>
      <c r="C386">
        <v>320</v>
      </c>
    </row>
    <row r="387" spans="1:4" x14ac:dyDescent="0.25">
      <c r="B387" t="s">
        <v>866</v>
      </c>
      <c r="C387">
        <v>48</v>
      </c>
    </row>
    <row r="388" spans="1:4" x14ac:dyDescent="0.25">
      <c r="B388" t="s">
        <v>64</v>
      </c>
      <c r="D388">
        <v>140</v>
      </c>
    </row>
    <row r="389" spans="1:4" x14ac:dyDescent="0.25">
      <c r="B389" t="s">
        <v>1256</v>
      </c>
      <c r="D389">
        <v>210</v>
      </c>
    </row>
    <row r="390" spans="1:4" x14ac:dyDescent="0.25">
      <c r="B390" t="s">
        <v>1253</v>
      </c>
      <c r="D390">
        <v>92</v>
      </c>
    </row>
    <row r="391" spans="1:4" x14ac:dyDescent="0.25">
      <c r="B391" t="s">
        <v>1252</v>
      </c>
      <c r="D391">
        <v>242</v>
      </c>
    </row>
    <row r="392" spans="1:4" x14ac:dyDescent="0.25">
      <c r="A392" s="1">
        <v>45300</v>
      </c>
      <c r="B392" t="s">
        <v>92</v>
      </c>
      <c r="C392">
        <v>120</v>
      </c>
    </row>
    <row r="393" spans="1:4" x14ac:dyDescent="0.25">
      <c r="B393" t="s">
        <v>1186</v>
      </c>
      <c r="C393">
        <v>85</v>
      </c>
    </row>
    <row r="394" spans="1:4" x14ac:dyDescent="0.25">
      <c r="B394" t="s">
        <v>1254</v>
      </c>
      <c r="C394">
        <v>120</v>
      </c>
    </row>
    <row r="395" spans="1:4" x14ac:dyDescent="0.25">
      <c r="B395" t="s">
        <v>1090</v>
      </c>
      <c r="D395">
        <v>53</v>
      </c>
    </row>
    <row r="396" spans="1:4" x14ac:dyDescent="0.25">
      <c r="B396" t="s">
        <v>1100</v>
      </c>
      <c r="D396">
        <v>210</v>
      </c>
    </row>
    <row r="397" spans="1:4" x14ac:dyDescent="0.25">
      <c r="B397" t="s">
        <v>1273</v>
      </c>
      <c r="C397">
        <v>210</v>
      </c>
    </row>
    <row r="398" spans="1:4" x14ac:dyDescent="0.25">
      <c r="B398" t="s">
        <v>1274</v>
      </c>
      <c r="C398">
        <v>48</v>
      </c>
    </row>
    <row r="399" spans="1:4" x14ac:dyDescent="0.25">
      <c r="B399" t="s">
        <v>1301</v>
      </c>
      <c r="C399">
        <v>250</v>
      </c>
    </row>
    <row r="400" spans="1:4" x14ac:dyDescent="0.25">
      <c r="A400" s="1">
        <v>45301</v>
      </c>
      <c r="B400" t="s">
        <v>1258</v>
      </c>
      <c r="D400">
        <v>365</v>
      </c>
    </row>
    <row r="401" spans="1:4" x14ac:dyDescent="0.25">
      <c r="B401" t="s">
        <v>1065</v>
      </c>
      <c r="C401">
        <v>45</v>
      </c>
    </row>
    <row r="402" spans="1:4" x14ac:dyDescent="0.25">
      <c r="B402" t="s">
        <v>1055</v>
      </c>
      <c r="C402">
        <v>45</v>
      </c>
    </row>
    <row r="403" spans="1:4" x14ac:dyDescent="0.25">
      <c r="B403" t="s">
        <v>1259</v>
      </c>
      <c r="C403">
        <v>30</v>
      </c>
    </row>
    <row r="404" spans="1:4" x14ac:dyDescent="0.25">
      <c r="B404" t="s">
        <v>1197</v>
      </c>
      <c r="D404">
        <v>215</v>
      </c>
    </row>
    <row r="405" spans="1:4" x14ac:dyDescent="0.25">
      <c r="B405" t="s">
        <v>1250</v>
      </c>
      <c r="D405">
        <v>47.5</v>
      </c>
    </row>
    <row r="406" spans="1:4" x14ac:dyDescent="0.25">
      <c r="B406" t="s">
        <v>959</v>
      </c>
      <c r="C406">
        <v>160</v>
      </c>
      <c r="D406">
        <v>330</v>
      </c>
    </row>
    <row r="407" spans="1:4" x14ac:dyDescent="0.25">
      <c r="B407" t="s">
        <v>1262</v>
      </c>
      <c r="D407">
        <v>45</v>
      </c>
    </row>
    <row r="408" spans="1:4" x14ac:dyDescent="0.25">
      <c r="B408" t="s">
        <v>1209</v>
      </c>
      <c r="D408">
        <v>75</v>
      </c>
    </row>
    <row r="409" spans="1:4" x14ac:dyDescent="0.25">
      <c r="B409" t="s">
        <v>1224</v>
      </c>
      <c r="C409">
        <v>88</v>
      </c>
    </row>
    <row r="410" spans="1:4" x14ac:dyDescent="0.25">
      <c r="A410" s="1">
        <v>45302</v>
      </c>
      <c r="B410" t="s">
        <v>1213</v>
      </c>
      <c r="D410">
        <v>595</v>
      </c>
    </row>
    <row r="411" spans="1:4" x14ac:dyDescent="0.25">
      <c r="B411" t="s">
        <v>852</v>
      </c>
      <c r="C411">
        <v>53</v>
      </c>
    </row>
    <row r="412" spans="1:4" x14ac:dyDescent="0.25">
      <c r="B412" t="s">
        <v>725</v>
      </c>
      <c r="C412">
        <v>60</v>
      </c>
    </row>
    <row r="413" spans="1:4" x14ac:dyDescent="0.25">
      <c r="B413" t="s">
        <v>1175</v>
      </c>
      <c r="C413">
        <v>60</v>
      </c>
    </row>
    <row r="414" spans="1:4" x14ac:dyDescent="0.25">
      <c r="A414" s="1">
        <v>45303</v>
      </c>
      <c r="B414" t="s">
        <v>1269</v>
      </c>
      <c r="D414">
        <v>150</v>
      </c>
    </row>
    <row r="415" spans="1:4" x14ac:dyDescent="0.25">
      <c r="B415" t="s">
        <v>65</v>
      </c>
      <c r="D415">
        <v>120</v>
      </c>
    </row>
    <row r="416" spans="1:4" x14ac:dyDescent="0.25">
      <c r="A416" s="1">
        <v>45306</v>
      </c>
      <c r="B416" t="s">
        <v>741</v>
      </c>
      <c r="C416">
        <v>110</v>
      </c>
    </row>
    <row r="417" spans="1:7" x14ac:dyDescent="0.25">
      <c r="B417" t="s">
        <v>1223</v>
      </c>
      <c r="D417">
        <v>520</v>
      </c>
    </row>
    <row r="418" spans="1:7" x14ac:dyDescent="0.25">
      <c r="B418" t="s">
        <v>812</v>
      </c>
      <c r="D418">
        <v>150</v>
      </c>
    </row>
    <row r="419" spans="1:7" x14ac:dyDescent="0.25">
      <c r="B419" t="s">
        <v>1239</v>
      </c>
      <c r="D419">
        <v>45</v>
      </c>
    </row>
    <row r="420" spans="1:7" x14ac:dyDescent="0.25">
      <c r="B420" t="s">
        <v>952</v>
      </c>
      <c r="D420">
        <v>48</v>
      </c>
    </row>
    <row r="421" spans="1:7" x14ac:dyDescent="0.25">
      <c r="B421" t="s">
        <v>1207</v>
      </c>
      <c r="C421">
        <v>190</v>
      </c>
    </row>
    <row r="422" spans="1:7" x14ac:dyDescent="0.25">
      <c r="B422" t="s">
        <v>1229</v>
      </c>
      <c r="C422">
        <v>184</v>
      </c>
    </row>
    <row r="423" spans="1:7" x14ac:dyDescent="0.25">
      <c r="A423" s="1">
        <v>45307</v>
      </c>
      <c r="B423" t="s">
        <v>1234</v>
      </c>
      <c r="D423">
        <v>222</v>
      </c>
    </row>
    <row r="424" spans="1:7" x14ac:dyDescent="0.25">
      <c r="B424" t="s">
        <v>1226</v>
      </c>
      <c r="D424">
        <v>48</v>
      </c>
    </row>
    <row r="425" spans="1:7" x14ac:dyDescent="0.25">
      <c r="B425" t="s">
        <v>860</v>
      </c>
      <c r="D425">
        <v>48</v>
      </c>
    </row>
    <row r="426" spans="1:7" x14ac:dyDescent="0.25">
      <c r="A426" s="1">
        <v>45308</v>
      </c>
      <c r="B426" t="s">
        <v>1182</v>
      </c>
      <c r="C426">
        <v>75</v>
      </c>
    </row>
    <row r="427" spans="1:7" x14ac:dyDescent="0.25">
      <c r="B427" t="s">
        <v>1136</v>
      </c>
      <c r="C427">
        <v>45</v>
      </c>
    </row>
    <row r="428" spans="1:7" x14ac:dyDescent="0.25">
      <c r="B428" t="s">
        <v>1158</v>
      </c>
      <c r="D428">
        <v>39</v>
      </c>
    </row>
    <row r="429" spans="1:7" x14ac:dyDescent="0.25">
      <c r="B429" t="s">
        <v>1227</v>
      </c>
      <c r="C429">
        <v>260</v>
      </c>
    </row>
    <row r="430" spans="1:7" x14ac:dyDescent="0.25">
      <c r="B430" t="s">
        <v>1302</v>
      </c>
      <c r="D430">
        <v>330</v>
      </c>
    </row>
    <row r="431" spans="1:7" x14ac:dyDescent="0.25">
      <c r="A431" s="1">
        <v>45309</v>
      </c>
      <c r="B431" t="s">
        <v>1058</v>
      </c>
      <c r="D431">
        <v>300</v>
      </c>
      <c r="G431">
        <v>22</v>
      </c>
    </row>
    <row r="432" spans="1:7" x14ac:dyDescent="0.25">
      <c r="A432" s="1">
        <v>45310</v>
      </c>
      <c r="B432" t="s">
        <v>797</v>
      </c>
      <c r="D432">
        <v>65</v>
      </c>
    </row>
    <row r="433" spans="1:7" x14ac:dyDescent="0.25">
      <c r="B433" t="s">
        <v>84</v>
      </c>
      <c r="C433">
        <v>155</v>
      </c>
    </row>
    <row r="434" spans="1:7" x14ac:dyDescent="0.25">
      <c r="A434" s="1">
        <v>45314</v>
      </c>
      <c r="B434" t="s">
        <v>1185</v>
      </c>
      <c r="C434">
        <v>133</v>
      </c>
      <c r="G434">
        <v>22</v>
      </c>
    </row>
    <row r="435" spans="1:7" x14ac:dyDescent="0.25">
      <c r="B435" t="s">
        <v>1192</v>
      </c>
      <c r="C435">
        <v>50</v>
      </c>
    </row>
    <row r="436" spans="1:7" x14ac:dyDescent="0.25">
      <c r="B436" t="s">
        <v>1307</v>
      </c>
      <c r="D436">
        <v>105</v>
      </c>
      <c r="G436">
        <v>85</v>
      </c>
    </row>
    <row r="437" spans="1:7" x14ac:dyDescent="0.25">
      <c r="A437" s="1">
        <v>45316</v>
      </c>
      <c r="B437" t="s">
        <v>1226</v>
      </c>
      <c r="D437">
        <v>48</v>
      </c>
    </row>
    <row r="438" spans="1:7" x14ac:dyDescent="0.25">
      <c r="A438" s="1">
        <v>45317</v>
      </c>
      <c r="B438" t="s">
        <v>1235</v>
      </c>
      <c r="C438">
        <v>55</v>
      </c>
    </row>
    <row r="439" spans="1:7" x14ac:dyDescent="0.25">
      <c r="A439" s="1">
        <v>45321</v>
      </c>
      <c r="B439" t="s">
        <v>941</v>
      </c>
      <c r="C439">
        <v>96</v>
      </c>
    </row>
    <row r="440" spans="1:7" x14ac:dyDescent="0.25">
      <c r="A440" s="1">
        <v>45322</v>
      </c>
      <c r="B440" t="s">
        <v>1080</v>
      </c>
      <c r="C440">
        <v>205</v>
      </c>
    </row>
    <row r="441" spans="1:7" x14ac:dyDescent="0.25">
      <c r="B441" t="s">
        <v>1251</v>
      </c>
      <c r="D441">
        <v>160</v>
      </c>
    </row>
    <row r="442" spans="1:7" x14ac:dyDescent="0.25">
      <c r="B442" t="s">
        <v>820</v>
      </c>
      <c r="D442">
        <v>150</v>
      </c>
    </row>
    <row r="443" spans="1:7" x14ac:dyDescent="0.25">
      <c r="B443" t="s">
        <v>1286</v>
      </c>
      <c r="D443">
        <v>48</v>
      </c>
    </row>
    <row r="444" spans="1:7" x14ac:dyDescent="0.25">
      <c r="B444" t="s">
        <v>1055</v>
      </c>
      <c r="D444">
        <v>45</v>
      </c>
    </row>
    <row r="445" spans="1:7" x14ac:dyDescent="0.25">
      <c r="B445" t="s">
        <v>93</v>
      </c>
      <c r="C445">
        <v>70</v>
      </c>
      <c r="G445">
        <v>22</v>
      </c>
    </row>
    <row r="446" spans="1:7" x14ac:dyDescent="0.25">
      <c r="B446" t="s">
        <v>1252</v>
      </c>
      <c r="D446">
        <v>242</v>
      </c>
    </row>
    <row r="447" spans="1:7" x14ac:dyDescent="0.25">
      <c r="A447" s="1">
        <v>45323</v>
      </c>
      <c r="B447" t="s">
        <v>1309</v>
      </c>
      <c r="C447">
        <v>240</v>
      </c>
    </row>
    <row r="448" spans="1:7" x14ac:dyDescent="0.25">
      <c r="B448" t="s">
        <v>1274</v>
      </c>
      <c r="D448">
        <v>48</v>
      </c>
    </row>
    <row r="449" spans="1:4" x14ac:dyDescent="0.25">
      <c r="B449" t="s">
        <v>1090</v>
      </c>
      <c r="D449">
        <v>53</v>
      </c>
    </row>
    <row r="450" spans="1:4" x14ac:dyDescent="0.25">
      <c r="A450" s="1">
        <v>45324</v>
      </c>
      <c r="B450" t="s">
        <v>1100</v>
      </c>
      <c r="D450">
        <v>210</v>
      </c>
    </row>
    <row r="451" spans="1:4" x14ac:dyDescent="0.25">
      <c r="B451" t="s">
        <v>959</v>
      </c>
      <c r="D451">
        <v>160</v>
      </c>
    </row>
    <row r="452" spans="1:4" x14ac:dyDescent="0.25">
      <c r="B452" t="s">
        <v>1256</v>
      </c>
      <c r="D452">
        <v>210</v>
      </c>
    </row>
    <row r="453" spans="1:4" x14ac:dyDescent="0.25">
      <c r="B453" t="s">
        <v>1258</v>
      </c>
      <c r="D453">
        <v>365</v>
      </c>
    </row>
    <row r="454" spans="1:4" x14ac:dyDescent="0.25">
      <c r="A454" s="1">
        <v>45327</v>
      </c>
      <c r="B454" t="s">
        <v>1292</v>
      </c>
      <c r="C454">
        <v>320</v>
      </c>
    </row>
    <row r="455" spans="1:4" x14ac:dyDescent="0.25">
      <c r="B455" t="s">
        <v>1260</v>
      </c>
      <c r="C455">
        <v>30</v>
      </c>
    </row>
    <row r="456" spans="1:4" x14ac:dyDescent="0.25">
      <c r="B456" t="s">
        <v>64</v>
      </c>
      <c r="D456">
        <v>140</v>
      </c>
    </row>
    <row r="457" spans="1:4" x14ac:dyDescent="0.25">
      <c r="B457" t="s">
        <v>860</v>
      </c>
      <c r="D457">
        <v>48</v>
      </c>
    </row>
    <row r="458" spans="1:4" x14ac:dyDescent="0.25">
      <c r="B458" t="s">
        <v>866</v>
      </c>
      <c r="C458">
        <v>48</v>
      </c>
    </row>
    <row r="459" spans="1:4" x14ac:dyDescent="0.25">
      <c r="B459" t="s">
        <v>1262</v>
      </c>
      <c r="D459">
        <v>45</v>
      </c>
    </row>
    <row r="460" spans="1:4" x14ac:dyDescent="0.25">
      <c r="B460" t="s">
        <v>952</v>
      </c>
      <c r="D460">
        <v>48</v>
      </c>
    </row>
    <row r="461" spans="1:4" x14ac:dyDescent="0.25">
      <c r="B461" t="s">
        <v>1239</v>
      </c>
      <c r="D461">
        <v>45</v>
      </c>
    </row>
    <row r="462" spans="1:4" x14ac:dyDescent="0.25">
      <c r="A462" s="1">
        <v>45328</v>
      </c>
      <c r="B462" t="s">
        <v>734</v>
      </c>
      <c r="C462">
        <v>50</v>
      </c>
    </row>
    <row r="463" spans="1:4" x14ac:dyDescent="0.25">
      <c r="B463" t="s">
        <v>1313</v>
      </c>
      <c r="C463">
        <v>15</v>
      </c>
    </row>
    <row r="464" spans="1:4" x14ac:dyDescent="0.25">
      <c r="B464" t="s">
        <v>1273</v>
      </c>
      <c r="C464">
        <v>210</v>
      </c>
    </row>
    <row r="465" spans="1:7" x14ac:dyDescent="0.25">
      <c r="B465" t="s">
        <v>1186</v>
      </c>
      <c r="C465">
        <v>85</v>
      </c>
    </row>
    <row r="466" spans="1:7" x14ac:dyDescent="0.25">
      <c r="A466" s="1">
        <v>45329</v>
      </c>
      <c r="B466" t="s">
        <v>741</v>
      </c>
      <c r="C466">
        <v>145</v>
      </c>
      <c r="G466">
        <v>22</v>
      </c>
    </row>
    <row r="467" spans="1:7" x14ac:dyDescent="0.25">
      <c r="B467" t="s">
        <v>1209</v>
      </c>
      <c r="D467">
        <v>75</v>
      </c>
    </row>
    <row r="468" spans="1:7" x14ac:dyDescent="0.25">
      <c r="B468" t="s">
        <v>1259</v>
      </c>
      <c r="C468">
        <v>30</v>
      </c>
    </row>
    <row r="469" spans="1:7" x14ac:dyDescent="0.25">
      <c r="B469" t="s">
        <v>1224</v>
      </c>
      <c r="C469">
        <v>88</v>
      </c>
    </row>
    <row r="470" spans="1:7" x14ac:dyDescent="0.25">
      <c r="B470" t="s">
        <v>1250</v>
      </c>
      <c r="D470">
        <v>47.5</v>
      </c>
    </row>
    <row r="471" spans="1:7" x14ac:dyDescent="0.25">
      <c r="B471" t="s">
        <v>1197</v>
      </c>
      <c r="C471">
        <v>215</v>
      </c>
    </row>
    <row r="472" spans="1:7" x14ac:dyDescent="0.25">
      <c r="B472" t="s">
        <v>1314</v>
      </c>
      <c r="C472">
        <v>700</v>
      </c>
    </row>
    <row r="473" spans="1:7" x14ac:dyDescent="0.25">
      <c r="B473" t="s">
        <v>1182</v>
      </c>
      <c r="C473">
        <v>75</v>
      </c>
    </row>
    <row r="474" spans="1:7" x14ac:dyDescent="0.25">
      <c r="B474" t="s">
        <v>812</v>
      </c>
      <c r="D474">
        <v>75</v>
      </c>
    </row>
    <row r="475" spans="1:7" x14ac:dyDescent="0.25">
      <c r="B475" t="s">
        <v>1253</v>
      </c>
      <c r="D475">
        <v>92</v>
      </c>
    </row>
    <row r="476" spans="1:7" x14ac:dyDescent="0.25">
      <c r="B476" t="s">
        <v>1243</v>
      </c>
      <c r="C476">
        <v>92</v>
      </c>
    </row>
    <row r="477" spans="1:7" x14ac:dyDescent="0.25">
      <c r="A477" s="1">
        <v>45330</v>
      </c>
      <c r="B477" t="s">
        <v>1254</v>
      </c>
      <c r="C477">
        <v>150</v>
      </c>
      <c r="D477">
        <v>14</v>
      </c>
      <c r="G477">
        <v>44</v>
      </c>
    </row>
    <row r="478" spans="1:7" x14ac:dyDescent="0.25">
      <c r="B478" t="s">
        <v>852</v>
      </c>
      <c r="C478">
        <v>53</v>
      </c>
    </row>
    <row r="479" spans="1:7" x14ac:dyDescent="0.25">
      <c r="B479" t="s">
        <v>1234</v>
      </c>
      <c r="D479">
        <v>222</v>
      </c>
    </row>
    <row r="480" spans="1:7" x14ac:dyDescent="0.25">
      <c r="A480" s="1">
        <v>45331</v>
      </c>
      <c r="B480" t="s">
        <v>1299</v>
      </c>
      <c r="C480">
        <v>112</v>
      </c>
    </row>
    <row r="481" spans="1:4" x14ac:dyDescent="0.25">
      <c r="B481" t="s">
        <v>1175</v>
      </c>
      <c r="C481">
        <v>60</v>
      </c>
    </row>
    <row r="482" spans="1:4" x14ac:dyDescent="0.25">
      <c r="B482" t="s">
        <v>1269</v>
      </c>
      <c r="D482">
        <v>150</v>
      </c>
    </row>
    <row r="483" spans="1:4" x14ac:dyDescent="0.25">
      <c r="A483" s="1">
        <v>45334</v>
      </c>
      <c r="B483" t="s">
        <v>65</v>
      </c>
      <c r="C483">
        <v>120</v>
      </c>
    </row>
    <row r="484" spans="1:4" x14ac:dyDescent="0.25">
      <c r="B484" t="s">
        <v>1229</v>
      </c>
      <c r="C484">
        <v>184</v>
      </c>
    </row>
    <row r="485" spans="1:4" x14ac:dyDescent="0.25">
      <c r="A485" s="1">
        <v>45335</v>
      </c>
      <c r="B485" t="s">
        <v>725</v>
      </c>
      <c r="C485">
        <v>60</v>
      </c>
    </row>
    <row r="486" spans="1:4" x14ac:dyDescent="0.25">
      <c r="A486" s="1">
        <v>45336</v>
      </c>
      <c r="B486" t="s">
        <v>88</v>
      </c>
      <c r="C486">
        <v>85</v>
      </c>
    </row>
    <row r="487" spans="1:4" x14ac:dyDescent="0.25">
      <c r="A487" s="1">
        <v>45338</v>
      </c>
      <c r="B487" t="s">
        <v>1213</v>
      </c>
      <c r="D487">
        <v>595</v>
      </c>
    </row>
    <row r="488" spans="1:4" x14ac:dyDescent="0.25">
      <c r="B488" t="s">
        <v>1192</v>
      </c>
      <c r="D488">
        <v>78</v>
      </c>
    </row>
    <row r="489" spans="1:4" x14ac:dyDescent="0.25">
      <c r="A489" s="1">
        <v>45342</v>
      </c>
      <c r="B489" t="s">
        <v>92</v>
      </c>
      <c r="C489">
        <v>120</v>
      </c>
    </row>
    <row r="490" spans="1:4" x14ac:dyDescent="0.25">
      <c r="B490" t="s">
        <v>1268</v>
      </c>
      <c r="C490">
        <v>500</v>
      </c>
    </row>
    <row r="491" spans="1:4" x14ac:dyDescent="0.25">
      <c r="B491" t="s">
        <v>1058</v>
      </c>
      <c r="D491">
        <v>300</v>
      </c>
    </row>
    <row r="492" spans="1:4" x14ac:dyDescent="0.25">
      <c r="B492" t="s">
        <v>1307</v>
      </c>
      <c r="D492">
        <v>50</v>
      </c>
    </row>
    <row r="493" spans="1:4" x14ac:dyDescent="0.25">
      <c r="A493" s="1">
        <v>45343</v>
      </c>
      <c r="B493" t="s">
        <v>84</v>
      </c>
      <c r="C493">
        <v>155</v>
      </c>
    </row>
    <row r="494" spans="1:4" x14ac:dyDescent="0.25">
      <c r="B494" t="s">
        <v>1158</v>
      </c>
      <c r="D494">
        <v>39</v>
      </c>
    </row>
    <row r="495" spans="1:4" x14ac:dyDescent="0.25">
      <c r="A495" s="1">
        <v>45345</v>
      </c>
      <c r="B495" t="s">
        <v>797</v>
      </c>
      <c r="D495">
        <v>65</v>
      </c>
    </row>
    <row r="496" spans="1:4" x14ac:dyDescent="0.25">
      <c r="A496" s="1">
        <v>45348</v>
      </c>
      <c r="B496" t="s">
        <v>1154</v>
      </c>
      <c r="D496">
        <v>300</v>
      </c>
    </row>
    <row r="497" spans="1:4" x14ac:dyDescent="0.25">
      <c r="B497" t="s">
        <v>1300</v>
      </c>
      <c r="D497">
        <v>150</v>
      </c>
    </row>
    <row r="498" spans="1:4" x14ac:dyDescent="0.25">
      <c r="B498" t="s">
        <v>1317</v>
      </c>
      <c r="C498">
        <v>300</v>
      </c>
    </row>
    <row r="499" spans="1:4" x14ac:dyDescent="0.25">
      <c r="B499" t="s">
        <v>1223</v>
      </c>
      <c r="D499">
        <v>260</v>
      </c>
    </row>
    <row r="500" spans="1:4" x14ac:dyDescent="0.25">
      <c r="A500" s="1">
        <v>45349</v>
      </c>
      <c r="B500" t="s">
        <v>1226</v>
      </c>
      <c r="C500">
        <v>48</v>
      </c>
    </row>
    <row r="501" spans="1:4" x14ac:dyDescent="0.25">
      <c r="A501" s="1">
        <v>45351</v>
      </c>
      <c r="B501" t="s">
        <v>1117</v>
      </c>
      <c r="D501">
        <v>60</v>
      </c>
    </row>
    <row r="502" spans="1:4" x14ac:dyDescent="0.25">
      <c r="A502" s="1">
        <v>45355</v>
      </c>
      <c r="B502" t="s">
        <v>741</v>
      </c>
      <c r="C502">
        <v>123</v>
      </c>
    </row>
    <row r="503" spans="1:4" x14ac:dyDescent="0.25">
      <c r="B503" t="s">
        <v>1292</v>
      </c>
      <c r="C503">
        <v>320</v>
      </c>
    </row>
    <row r="504" spans="1:4" x14ac:dyDescent="0.25">
      <c r="B504" t="s">
        <v>1299</v>
      </c>
      <c r="D504">
        <v>112</v>
      </c>
    </row>
    <row r="505" spans="1:4" x14ac:dyDescent="0.25">
      <c r="B505" t="s">
        <v>1256</v>
      </c>
      <c r="D505">
        <v>210</v>
      </c>
    </row>
    <row r="506" spans="1:4" x14ac:dyDescent="0.25">
      <c r="B506" t="s">
        <v>64</v>
      </c>
      <c r="D506">
        <v>140</v>
      </c>
    </row>
    <row r="507" spans="1:4" x14ac:dyDescent="0.25">
      <c r="B507" t="s">
        <v>860</v>
      </c>
      <c r="D507">
        <v>48</v>
      </c>
    </row>
    <row r="508" spans="1:4" x14ac:dyDescent="0.25">
      <c r="B508" t="s">
        <v>1100</v>
      </c>
      <c r="C508">
        <v>210</v>
      </c>
    </row>
    <row r="509" spans="1:4" x14ac:dyDescent="0.25">
      <c r="B509" t="s">
        <v>820</v>
      </c>
      <c r="D509">
        <v>150</v>
      </c>
    </row>
    <row r="510" spans="1:4" x14ac:dyDescent="0.25">
      <c r="B510" t="s">
        <v>1080</v>
      </c>
      <c r="C510">
        <v>205</v>
      </c>
    </row>
    <row r="511" spans="1:4" x14ac:dyDescent="0.25">
      <c r="B511" t="s">
        <v>1055</v>
      </c>
      <c r="C511">
        <v>45</v>
      </c>
    </row>
    <row r="512" spans="1:4" x14ac:dyDescent="0.25">
      <c r="A512" s="1">
        <v>45356</v>
      </c>
      <c r="B512" t="s">
        <v>1182</v>
      </c>
      <c r="C512">
        <v>100</v>
      </c>
    </row>
    <row r="513" spans="1:4" x14ac:dyDescent="0.25">
      <c r="B513" t="s">
        <v>1186</v>
      </c>
      <c r="D513">
        <v>85</v>
      </c>
    </row>
    <row r="514" spans="1:4" x14ac:dyDescent="0.25">
      <c r="B514" t="s">
        <v>1273</v>
      </c>
      <c r="C514">
        <v>210</v>
      </c>
    </row>
    <row r="515" spans="1:4" x14ac:dyDescent="0.25">
      <c r="A515" s="1">
        <v>45357</v>
      </c>
      <c r="B515" t="s">
        <v>1258</v>
      </c>
      <c r="D515">
        <v>365</v>
      </c>
    </row>
    <row r="516" spans="1:4" x14ac:dyDescent="0.25">
      <c r="B516" t="s">
        <v>93</v>
      </c>
      <c r="C516">
        <v>70</v>
      </c>
    </row>
    <row r="517" spans="1:4" x14ac:dyDescent="0.25">
      <c r="B517" t="s">
        <v>866</v>
      </c>
      <c r="C517">
        <v>48</v>
      </c>
    </row>
    <row r="518" spans="1:4" x14ac:dyDescent="0.25">
      <c r="B518" t="s">
        <v>959</v>
      </c>
      <c r="C518">
        <v>160</v>
      </c>
    </row>
    <row r="519" spans="1:4" x14ac:dyDescent="0.25">
      <c r="B519" t="s">
        <v>1197</v>
      </c>
      <c r="C519">
        <v>215</v>
      </c>
    </row>
    <row r="520" spans="1:4" x14ac:dyDescent="0.25">
      <c r="B520" t="s">
        <v>1286</v>
      </c>
      <c r="D520">
        <v>48</v>
      </c>
    </row>
    <row r="521" spans="1:4" x14ac:dyDescent="0.25">
      <c r="B521" t="s">
        <v>1250</v>
      </c>
      <c r="D521">
        <v>47.5</v>
      </c>
    </row>
    <row r="522" spans="1:4" x14ac:dyDescent="0.25">
      <c r="B522" t="s">
        <v>952</v>
      </c>
      <c r="D522">
        <v>48</v>
      </c>
    </row>
    <row r="523" spans="1:4" x14ac:dyDescent="0.25">
      <c r="B523" t="s">
        <v>812</v>
      </c>
      <c r="C523">
        <v>25</v>
      </c>
      <c r="D523">
        <v>50</v>
      </c>
    </row>
    <row r="524" spans="1:4" x14ac:dyDescent="0.25">
      <c r="B524" t="s">
        <v>1058</v>
      </c>
      <c r="D524">
        <v>160</v>
      </c>
    </row>
    <row r="525" spans="1:4" x14ac:dyDescent="0.25">
      <c r="A525" s="1">
        <v>45358</v>
      </c>
      <c r="B525" t="s">
        <v>1090</v>
      </c>
      <c r="D525">
        <v>53</v>
      </c>
    </row>
    <row r="526" spans="1:4" x14ac:dyDescent="0.25">
      <c r="B526" t="s">
        <v>1274</v>
      </c>
      <c r="C526">
        <v>48</v>
      </c>
    </row>
    <row r="527" spans="1:4" x14ac:dyDescent="0.25">
      <c r="B527" t="s">
        <v>1254</v>
      </c>
      <c r="C527">
        <v>100</v>
      </c>
      <c r="D527">
        <v>20</v>
      </c>
    </row>
    <row r="528" spans="1:4" x14ac:dyDescent="0.25">
      <c r="A528" s="1">
        <v>45359</v>
      </c>
      <c r="B528" t="s">
        <v>1319</v>
      </c>
      <c r="D528">
        <v>165</v>
      </c>
    </row>
    <row r="529" spans="1:4" x14ac:dyDescent="0.25">
      <c r="B529" t="s">
        <v>1136</v>
      </c>
      <c r="C529">
        <v>60</v>
      </c>
    </row>
    <row r="530" spans="1:4" x14ac:dyDescent="0.25">
      <c r="B530" t="s">
        <v>1309</v>
      </c>
      <c r="C530">
        <v>200</v>
      </c>
    </row>
    <row r="531" spans="1:4" x14ac:dyDescent="0.25">
      <c r="B531" t="s">
        <v>1209</v>
      </c>
      <c r="D531">
        <v>75</v>
      </c>
    </row>
    <row r="532" spans="1:4" x14ac:dyDescent="0.25">
      <c r="B532" t="s">
        <v>31</v>
      </c>
      <c r="D532">
        <v>100</v>
      </c>
    </row>
    <row r="533" spans="1:4" x14ac:dyDescent="0.25">
      <c r="A533" s="1">
        <v>45362</v>
      </c>
      <c r="B533" t="s">
        <v>65</v>
      </c>
      <c r="D533">
        <v>120</v>
      </c>
    </row>
    <row r="534" spans="1:4" x14ac:dyDescent="0.25">
      <c r="A534" s="1">
        <v>45363</v>
      </c>
      <c r="B534" t="s">
        <v>1185</v>
      </c>
      <c r="C534">
        <v>133</v>
      </c>
    </row>
    <row r="535" spans="1:4" x14ac:dyDescent="0.25">
      <c r="B535" t="s">
        <v>1269</v>
      </c>
      <c r="D535">
        <v>150</v>
      </c>
    </row>
    <row r="536" spans="1:4" x14ac:dyDescent="0.25">
      <c r="B536" t="s">
        <v>1301</v>
      </c>
      <c r="C536">
        <v>250</v>
      </c>
    </row>
    <row r="537" spans="1:4" x14ac:dyDescent="0.25">
      <c r="B537" t="s">
        <v>1213</v>
      </c>
      <c r="D537">
        <v>595</v>
      </c>
    </row>
    <row r="538" spans="1:4" x14ac:dyDescent="0.25">
      <c r="B538" t="s">
        <v>1175</v>
      </c>
      <c r="C538">
        <v>60</v>
      </c>
    </row>
    <row r="539" spans="1:4" x14ac:dyDescent="0.25">
      <c r="A539" s="1">
        <v>45364</v>
      </c>
      <c r="B539" t="s">
        <v>1259</v>
      </c>
      <c r="C539">
        <v>30</v>
      </c>
    </row>
    <row r="540" spans="1:4" x14ac:dyDescent="0.25">
      <c r="B540" t="s">
        <v>1260</v>
      </c>
      <c r="D540">
        <v>30</v>
      </c>
    </row>
    <row r="541" spans="1:4" x14ac:dyDescent="0.25">
      <c r="B541" t="s">
        <v>1239</v>
      </c>
      <c r="D541">
        <v>45</v>
      </c>
    </row>
    <row r="542" spans="1:4" x14ac:dyDescent="0.25">
      <c r="B542" t="s">
        <v>84</v>
      </c>
      <c r="C542">
        <v>155</v>
      </c>
    </row>
    <row r="543" spans="1:4" x14ac:dyDescent="0.25">
      <c r="A543" s="1">
        <v>45365</v>
      </c>
      <c r="B543" t="s">
        <v>725</v>
      </c>
      <c r="C543">
        <v>60</v>
      </c>
    </row>
    <row r="544" spans="1:4" x14ac:dyDescent="0.25">
      <c r="B544" t="s">
        <v>1234</v>
      </c>
      <c r="D544">
        <v>222</v>
      </c>
    </row>
    <row r="545" spans="1:4" x14ac:dyDescent="0.25">
      <c r="A545" s="1">
        <v>45370</v>
      </c>
      <c r="B545" t="s">
        <v>92</v>
      </c>
      <c r="D545">
        <v>120</v>
      </c>
    </row>
    <row r="546" spans="1:4" x14ac:dyDescent="0.25">
      <c r="A546" s="1">
        <v>45372</v>
      </c>
      <c r="B546" t="s">
        <v>1192</v>
      </c>
      <c r="D546">
        <v>63</v>
      </c>
    </row>
    <row r="547" spans="1:4" x14ac:dyDescent="0.25">
      <c r="A547" s="1">
        <v>45373</v>
      </c>
      <c r="B547" t="s">
        <v>734</v>
      </c>
      <c r="C547">
        <v>50</v>
      </c>
    </row>
    <row r="548" spans="1:4" x14ac:dyDescent="0.25">
      <c r="B548" t="s">
        <v>797</v>
      </c>
      <c r="D548">
        <v>65</v>
      </c>
    </row>
    <row r="549" spans="1:4" x14ac:dyDescent="0.25">
      <c r="A549" s="1">
        <v>45377</v>
      </c>
      <c r="B549" t="s">
        <v>1226</v>
      </c>
      <c r="C549">
        <v>48</v>
      </c>
    </row>
    <row r="550" spans="1:4" x14ac:dyDescent="0.25">
      <c r="A550" s="1">
        <v>45378</v>
      </c>
      <c r="B550" t="s">
        <v>1300</v>
      </c>
      <c r="C550">
        <v>120</v>
      </c>
    </row>
    <row r="551" spans="1:4" x14ac:dyDescent="0.25">
      <c r="B551" t="s">
        <v>1286</v>
      </c>
      <c r="D551">
        <v>48</v>
      </c>
    </row>
    <row r="552" spans="1:4" x14ac:dyDescent="0.25">
      <c r="B552" t="s">
        <v>1158</v>
      </c>
      <c r="D552">
        <v>39</v>
      </c>
    </row>
    <row r="553" spans="1:4" x14ac:dyDescent="0.25">
      <c r="B553" t="s">
        <v>1224</v>
      </c>
      <c r="D553">
        <v>88</v>
      </c>
    </row>
    <row r="554" spans="1:4" x14ac:dyDescent="0.25">
      <c r="B554" t="s">
        <v>1253</v>
      </c>
      <c r="D554">
        <v>92</v>
      </c>
    </row>
    <row r="555" spans="1:4" x14ac:dyDescent="0.25">
      <c r="B555" t="s">
        <v>1302</v>
      </c>
      <c r="C555">
        <v>180</v>
      </c>
    </row>
    <row r="556" spans="1:4" x14ac:dyDescent="0.25">
      <c r="A556" s="1">
        <v>45383</v>
      </c>
      <c r="B556" t="s">
        <v>1080</v>
      </c>
      <c r="C556">
        <v>205</v>
      </c>
    </row>
    <row r="557" spans="1:4" x14ac:dyDescent="0.25">
      <c r="B557" t="s">
        <v>860</v>
      </c>
      <c r="D557">
        <v>48</v>
      </c>
    </row>
    <row r="558" spans="1:4" x14ac:dyDescent="0.25">
      <c r="B558" t="s">
        <v>820</v>
      </c>
      <c r="D558">
        <v>150</v>
      </c>
    </row>
    <row r="559" spans="1:4" x14ac:dyDescent="0.25">
      <c r="B559" t="s">
        <v>1251</v>
      </c>
      <c r="C559">
        <v>160</v>
      </c>
    </row>
    <row r="560" spans="1:4" x14ac:dyDescent="0.25">
      <c r="B560" t="s">
        <v>1250</v>
      </c>
      <c r="D560">
        <v>47.5</v>
      </c>
    </row>
    <row r="561" spans="1:4" x14ac:dyDescent="0.25">
      <c r="B561" t="s">
        <v>1252</v>
      </c>
      <c r="D561">
        <v>242</v>
      </c>
    </row>
    <row r="562" spans="1:4" x14ac:dyDescent="0.25">
      <c r="A562" s="1">
        <v>45384</v>
      </c>
      <c r="B562" t="s">
        <v>941</v>
      </c>
      <c r="D562">
        <v>96</v>
      </c>
    </row>
    <row r="563" spans="1:4" x14ac:dyDescent="0.25">
      <c r="A563" s="1">
        <v>45385</v>
      </c>
      <c r="B563" t="s">
        <v>1258</v>
      </c>
      <c r="D563">
        <v>365</v>
      </c>
    </row>
    <row r="564" spans="1:4" x14ac:dyDescent="0.25">
      <c r="B564" t="s">
        <v>1065</v>
      </c>
      <c r="D564">
        <v>225</v>
      </c>
    </row>
    <row r="565" spans="1:4" x14ac:dyDescent="0.25">
      <c r="B565" t="s">
        <v>1100</v>
      </c>
      <c r="D565">
        <v>210</v>
      </c>
    </row>
    <row r="566" spans="1:4" x14ac:dyDescent="0.25">
      <c r="B566" t="s">
        <v>1260</v>
      </c>
      <c r="C566">
        <v>30</v>
      </c>
    </row>
    <row r="567" spans="1:4" x14ac:dyDescent="0.25">
      <c r="B567" t="s">
        <v>1255</v>
      </c>
      <c r="C567">
        <v>320</v>
      </c>
    </row>
    <row r="568" spans="1:4" x14ac:dyDescent="0.25">
      <c r="B568" t="s">
        <v>1259</v>
      </c>
      <c r="D568">
        <v>30</v>
      </c>
    </row>
    <row r="569" spans="1:4" x14ac:dyDescent="0.25">
      <c r="B569" t="s">
        <v>93</v>
      </c>
      <c r="C569">
        <v>70</v>
      </c>
    </row>
    <row r="570" spans="1:4" x14ac:dyDescent="0.25">
      <c r="B570" t="s">
        <v>1055</v>
      </c>
      <c r="D570">
        <v>45</v>
      </c>
    </row>
    <row r="571" spans="1:4" x14ac:dyDescent="0.25">
      <c r="B571" t="s">
        <v>866</v>
      </c>
      <c r="C571">
        <v>48</v>
      </c>
    </row>
    <row r="572" spans="1:4" x14ac:dyDescent="0.25">
      <c r="B572" t="s">
        <v>1239</v>
      </c>
      <c r="D572">
        <v>45</v>
      </c>
    </row>
    <row r="573" spans="1:4" x14ac:dyDescent="0.25">
      <c r="B573" t="s">
        <v>959</v>
      </c>
      <c r="C573">
        <v>160</v>
      </c>
    </row>
    <row r="574" spans="1:4" x14ac:dyDescent="0.25">
      <c r="A574" s="1">
        <v>45386</v>
      </c>
      <c r="B574" t="s">
        <v>1256</v>
      </c>
      <c r="D574">
        <v>210</v>
      </c>
    </row>
    <row r="575" spans="1:4" x14ac:dyDescent="0.25">
      <c r="B575" t="s">
        <v>1269</v>
      </c>
      <c r="C575">
        <v>150</v>
      </c>
    </row>
    <row r="576" spans="1:4" x14ac:dyDescent="0.25">
      <c r="B576" t="s">
        <v>852</v>
      </c>
      <c r="C576">
        <v>53</v>
      </c>
    </row>
    <row r="577" spans="1:4" x14ac:dyDescent="0.25">
      <c r="A577" s="1">
        <v>45387</v>
      </c>
      <c r="B577" t="s">
        <v>64</v>
      </c>
      <c r="D577">
        <v>140</v>
      </c>
    </row>
    <row r="578" spans="1:4" x14ac:dyDescent="0.25">
      <c r="A578" s="1">
        <v>45390</v>
      </c>
      <c r="B578" t="s">
        <v>741</v>
      </c>
      <c r="C578">
        <v>123</v>
      </c>
    </row>
    <row r="579" spans="1:4" x14ac:dyDescent="0.25">
      <c r="B579" t="s">
        <v>1223</v>
      </c>
      <c r="D579">
        <v>520</v>
      </c>
    </row>
    <row r="580" spans="1:4" x14ac:dyDescent="0.25">
      <c r="B580" t="s">
        <v>952</v>
      </c>
      <c r="C580">
        <v>48</v>
      </c>
    </row>
    <row r="581" spans="1:4" x14ac:dyDescent="0.25">
      <c r="B581" t="s">
        <v>1197</v>
      </c>
      <c r="D581">
        <v>215</v>
      </c>
    </row>
    <row r="582" spans="1:4" x14ac:dyDescent="0.25">
      <c r="B582" t="s">
        <v>1253</v>
      </c>
      <c r="D582">
        <v>92</v>
      </c>
    </row>
    <row r="583" spans="1:4" x14ac:dyDescent="0.25">
      <c r="B583" t="s">
        <v>1302</v>
      </c>
      <c r="C583">
        <v>180</v>
      </c>
    </row>
    <row r="584" spans="1:4" x14ac:dyDescent="0.25">
      <c r="A584" s="1">
        <v>45391</v>
      </c>
      <c r="B584" t="s">
        <v>92</v>
      </c>
      <c r="C584">
        <v>120</v>
      </c>
    </row>
    <row r="585" spans="1:4" x14ac:dyDescent="0.25">
      <c r="B585" t="s">
        <v>1090</v>
      </c>
      <c r="D585">
        <v>53</v>
      </c>
    </row>
    <row r="586" spans="1:4" x14ac:dyDescent="0.25">
      <c r="B586" t="s">
        <v>1186</v>
      </c>
      <c r="C586">
        <v>85</v>
      </c>
    </row>
    <row r="587" spans="1:4" x14ac:dyDescent="0.25">
      <c r="B587" t="s">
        <v>1254</v>
      </c>
      <c r="C587">
        <v>120</v>
      </c>
    </row>
    <row r="588" spans="1:4" x14ac:dyDescent="0.25">
      <c r="B588" t="s">
        <v>1274</v>
      </c>
      <c r="C588">
        <v>48</v>
      </c>
    </row>
    <row r="589" spans="1:4" x14ac:dyDescent="0.25">
      <c r="B589" t="s">
        <v>1301</v>
      </c>
      <c r="D589">
        <v>240</v>
      </c>
    </row>
    <row r="590" spans="1:4" x14ac:dyDescent="0.25">
      <c r="A590" s="1">
        <v>45392</v>
      </c>
      <c r="B590" t="s">
        <v>1319</v>
      </c>
      <c r="D590">
        <v>165</v>
      </c>
    </row>
    <row r="591" spans="1:4" x14ac:dyDescent="0.25">
      <c r="B591" t="s">
        <v>1209</v>
      </c>
      <c r="D591">
        <v>75</v>
      </c>
    </row>
    <row r="592" spans="1:4" x14ac:dyDescent="0.25">
      <c r="B592" t="s">
        <v>1182</v>
      </c>
      <c r="C592">
        <v>75</v>
      </c>
    </row>
    <row r="593" spans="1:4" x14ac:dyDescent="0.25">
      <c r="B593" t="s">
        <v>1243</v>
      </c>
      <c r="D593">
        <v>92</v>
      </c>
    </row>
    <row r="594" spans="1:4" x14ac:dyDescent="0.25">
      <c r="A594" s="1">
        <v>45393</v>
      </c>
      <c r="B594" t="s">
        <v>1273</v>
      </c>
      <c r="C594">
        <v>210</v>
      </c>
    </row>
    <row r="595" spans="1:4" x14ac:dyDescent="0.25">
      <c r="B595" t="s">
        <v>1175</v>
      </c>
      <c r="C595">
        <v>60</v>
      </c>
    </row>
    <row r="596" spans="1:4" x14ac:dyDescent="0.25">
      <c r="B596" t="s">
        <v>1213</v>
      </c>
      <c r="D596">
        <v>595</v>
      </c>
    </row>
    <row r="597" spans="1:4" x14ac:dyDescent="0.25">
      <c r="B597" t="s">
        <v>725</v>
      </c>
      <c r="C597">
        <v>60</v>
      </c>
    </row>
    <row r="598" spans="1:4" x14ac:dyDescent="0.25">
      <c r="A598" s="1">
        <v>45394</v>
      </c>
      <c r="B598" t="s">
        <v>1061</v>
      </c>
      <c r="D598">
        <v>148</v>
      </c>
    </row>
    <row r="599" spans="1:4" x14ac:dyDescent="0.25">
      <c r="B599" t="s">
        <v>1224</v>
      </c>
      <c r="C599">
        <v>88</v>
      </c>
    </row>
    <row r="600" spans="1:4" x14ac:dyDescent="0.25">
      <c r="A600" s="1">
        <v>45397</v>
      </c>
      <c r="B600" t="s">
        <v>65</v>
      </c>
      <c r="D600">
        <v>120</v>
      </c>
    </row>
    <row r="601" spans="1:4" x14ac:dyDescent="0.25">
      <c r="B601" t="s">
        <v>1309</v>
      </c>
      <c r="C601">
        <v>240</v>
      </c>
    </row>
    <row r="602" spans="1:4" x14ac:dyDescent="0.25">
      <c r="B602" t="s">
        <v>1229</v>
      </c>
      <c r="D602">
        <v>184</v>
      </c>
    </row>
    <row r="603" spans="1:4" x14ac:dyDescent="0.25">
      <c r="A603" s="1">
        <v>45398</v>
      </c>
      <c r="B603" t="s">
        <v>1054</v>
      </c>
      <c r="C603">
        <v>120</v>
      </c>
    </row>
    <row r="604" spans="1:4" x14ac:dyDescent="0.25">
      <c r="A604" s="1">
        <v>45399</v>
      </c>
      <c r="B604" t="s">
        <v>1192</v>
      </c>
      <c r="D604">
        <v>63</v>
      </c>
    </row>
    <row r="605" spans="1:4" x14ac:dyDescent="0.25">
      <c r="A605" s="59">
        <v>45400</v>
      </c>
      <c r="B605" t="s">
        <v>1061</v>
      </c>
      <c r="D605">
        <v>80</v>
      </c>
    </row>
    <row r="606" spans="1:4" x14ac:dyDescent="0.25">
      <c r="B606" t="s">
        <v>1234</v>
      </c>
      <c r="D606">
        <v>222</v>
      </c>
    </row>
    <row r="607" spans="1:4" x14ac:dyDescent="0.25">
      <c r="A607" s="1">
        <v>45405</v>
      </c>
      <c r="B607" t="s">
        <v>734</v>
      </c>
      <c r="C607">
        <v>141</v>
      </c>
    </row>
    <row r="608" spans="1:4" x14ac:dyDescent="0.25">
      <c r="B608" t="s">
        <v>1185</v>
      </c>
      <c r="C608">
        <v>133</v>
      </c>
    </row>
    <row r="609" spans="1:4" x14ac:dyDescent="0.25">
      <c r="B609" t="s">
        <v>1274</v>
      </c>
      <c r="D609">
        <v>48</v>
      </c>
    </row>
    <row r="610" spans="1:4" x14ac:dyDescent="0.25">
      <c r="B610" t="s">
        <v>820</v>
      </c>
      <c r="D610">
        <v>150</v>
      </c>
    </row>
    <row r="611" spans="1:4" x14ac:dyDescent="0.25">
      <c r="B611" t="s">
        <v>1286</v>
      </c>
      <c r="D611">
        <v>48</v>
      </c>
    </row>
    <row r="612" spans="1:4" x14ac:dyDescent="0.25">
      <c r="A612" s="1">
        <v>45406</v>
      </c>
      <c r="B612" t="s">
        <v>1209</v>
      </c>
      <c r="C612">
        <v>75</v>
      </c>
    </row>
    <row r="613" spans="1:4" x14ac:dyDescent="0.25">
      <c r="B613" t="s">
        <v>952</v>
      </c>
      <c r="D613">
        <v>48</v>
      </c>
    </row>
    <row r="614" spans="1:4" x14ac:dyDescent="0.25">
      <c r="B614" t="s">
        <v>1182</v>
      </c>
      <c r="C614">
        <v>75</v>
      </c>
    </row>
    <row r="615" spans="1:4" x14ac:dyDescent="0.25">
      <c r="A615" s="1">
        <v>45407</v>
      </c>
      <c r="B615" t="s">
        <v>1210</v>
      </c>
      <c r="D615">
        <v>290</v>
      </c>
    </row>
    <row r="616" spans="1:4" x14ac:dyDescent="0.25">
      <c r="B616" t="s">
        <v>1246</v>
      </c>
      <c r="C616">
        <v>165</v>
      </c>
    </row>
    <row r="617" spans="1:4" x14ac:dyDescent="0.25">
      <c r="B617" t="s">
        <v>1300</v>
      </c>
      <c r="D617">
        <v>120</v>
      </c>
    </row>
    <row r="618" spans="1:4" x14ac:dyDescent="0.25">
      <c r="A618" s="1">
        <v>45408</v>
      </c>
      <c r="B618" t="s">
        <v>1299</v>
      </c>
      <c r="D618">
        <v>224</v>
      </c>
    </row>
    <row r="619" spans="1:4" x14ac:dyDescent="0.25">
      <c r="B619" t="s">
        <v>797</v>
      </c>
      <c r="D619">
        <v>65</v>
      </c>
    </row>
    <row r="620" spans="1:4" x14ac:dyDescent="0.25">
      <c r="A620" s="1">
        <v>45411</v>
      </c>
      <c r="B620" t="s">
        <v>1256</v>
      </c>
      <c r="D620">
        <v>210</v>
      </c>
    </row>
    <row r="621" spans="1:4" x14ac:dyDescent="0.25">
      <c r="A621" s="1">
        <v>45425</v>
      </c>
      <c r="B621" t="s">
        <v>1117</v>
      </c>
      <c r="D621">
        <v>60</v>
      </c>
    </row>
    <row r="622" spans="1:4" x14ac:dyDescent="0.25">
      <c r="B622" t="s">
        <v>866</v>
      </c>
      <c r="C622">
        <v>48</v>
      </c>
    </row>
    <row r="623" spans="1:4" x14ac:dyDescent="0.25">
      <c r="B623" t="s">
        <v>1319</v>
      </c>
      <c r="D623">
        <v>165</v>
      </c>
    </row>
    <row r="624" spans="1:4" x14ac:dyDescent="0.25">
      <c r="B624" t="s">
        <v>1292</v>
      </c>
      <c r="C624">
        <v>320</v>
      </c>
    </row>
    <row r="625" spans="1:7" x14ac:dyDescent="0.25">
      <c r="B625" t="s">
        <v>64</v>
      </c>
      <c r="D625">
        <v>140</v>
      </c>
    </row>
    <row r="626" spans="1:7" x14ac:dyDescent="0.25">
      <c r="B626" t="s">
        <v>741</v>
      </c>
      <c r="C626">
        <v>123</v>
      </c>
    </row>
    <row r="627" spans="1:7" x14ac:dyDescent="0.25">
      <c r="B627" t="s">
        <v>1258</v>
      </c>
      <c r="D627">
        <v>365</v>
      </c>
    </row>
    <row r="628" spans="1:7" x14ac:dyDescent="0.25">
      <c r="B628" t="s">
        <v>93</v>
      </c>
      <c r="C628">
        <v>70</v>
      </c>
    </row>
    <row r="629" spans="1:7" x14ac:dyDescent="0.25">
      <c r="B629" t="s">
        <v>1309</v>
      </c>
      <c r="C629">
        <v>240</v>
      </c>
    </row>
    <row r="630" spans="1:7" x14ac:dyDescent="0.25">
      <c r="B630" t="s">
        <v>1250</v>
      </c>
      <c r="D630">
        <v>47.5</v>
      </c>
    </row>
    <row r="631" spans="1:7" x14ac:dyDescent="0.25">
      <c r="B631" t="s">
        <v>1197</v>
      </c>
      <c r="D631">
        <v>215</v>
      </c>
    </row>
    <row r="632" spans="1:7" x14ac:dyDescent="0.25">
      <c r="B632" t="s">
        <v>860</v>
      </c>
      <c r="D632">
        <v>48</v>
      </c>
    </row>
    <row r="633" spans="1:7" x14ac:dyDescent="0.25">
      <c r="B633" t="s">
        <v>812</v>
      </c>
      <c r="D633">
        <v>75</v>
      </c>
    </row>
    <row r="634" spans="1:7" x14ac:dyDescent="0.25">
      <c r="A634" s="1">
        <v>45426</v>
      </c>
      <c r="B634" t="s">
        <v>1301</v>
      </c>
      <c r="D634">
        <v>250</v>
      </c>
    </row>
    <row r="635" spans="1:7" x14ac:dyDescent="0.25">
      <c r="B635" t="s">
        <v>725</v>
      </c>
      <c r="C635">
        <v>60</v>
      </c>
    </row>
    <row r="636" spans="1:7" x14ac:dyDescent="0.25">
      <c r="B636" t="s">
        <v>1273</v>
      </c>
      <c r="C636">
        <v>210</v>
      </c>
    </row>
    <row r="637" spans="1:7" x14ac:dyDescent="0.25">
      <c r="B637" t="s">
        <v>1080</v>
      </c>
      <c r="C637">
        <v>205</v>
      </c>
    </row>
    <row r="638" spans="1:7" x14ac:dyDescent="0.25">
      <c r="A638" s="1">
        <v>45482</v>
      </c>
      <c r="B638" t="s">
        <v>1345</v>
      </c>
      <c r="D638">
        <v>65</v>
      </c>
      <c r="G638">
        <v>90</v>
      </c>
    </row>
    <row r="639" spans="1:7" x14ac:dyDescent="0.25">
      <c r="A639" s="1">
        <v>45483</v>
      </c>
      <c r="B639" t="s">
        <v>64</v>
      </c>
      <c r="D639">
        <v>152</v>
      </c>
      <c r="G639">
        <v>120</v>
      </c>
    </row>
    <row r="640" spans="1:7" x14ac:dyDescent="0.25">
      <c r="B640" t="s">
        <v>1346</v>
      </c>
      <c r="D640">
        <v>65</v>
      </c>
    </row>
    <row r="641" spans="1:7" x14ac:dyDescent="0.25">
      <c r="A641" s="1">
        <v>45547</v>
      </c>
      <c r="B641" t="s">
        <v>1100</v>
      </c>
      <c r="D641">
        <v>160</v>
      </c>
    </row>
    <row r="642" spans="1:7" x14ac:dyDescent="0.25">
      <c r="A642" s="1">
        <v>45551</v>
      </c>
      <c r="B642" t="s">
        <v>1302</v>
      </c>
      <c r="D642">
        <v>170</v>
      </c>
    </row>
    <row r="643" spans="1:7" x14ac:dyDescent="0.25">
      <c r="B643" t="s">
        <v>1378</v>
      </c>
      <c r="D643">
        <v>60</v>
      </c>
    </row>
    <row r="644" spans="1:7" x14ac:dyDescent="0.25">
      <c r="A644" s="1">
        <v>45552</v>
      </c>
      <c r="B644" t="s">
        <v>1379</v>
      </c>
      <c r="C644">
        <v>120</v>
      </c>
    </row>
    <row r="645" spans="1:7" x14ac:dyDescent="0.25">
      <c r="B645" t="s">
        <v>1253</v>
      </c>
      <c r="G645">
        <v>95</v>
      </c>
    </row>
    <row r="646" spans="1:7" x14ac:dyDescent="0.25">
      <c r="A646" s="1">
        <v>45553</v>
      </c>
      <c r="B646" t="s">
        <v>57</v>
      </c>
      <c r="C646">
        <v>137</v>
      </c>
      <c r="G646">
        <v>93</v>
      </c>
    </row>
    <row r="647" spans="1:7" x14ac:dyDescent="0.25">
      <c r="B647" t="s">
        <v>1380</v>
      </c>
      <c r="D647">
        <v>65</v>
      </c>
    </row>
    <row r="648" spans="1:7" x14ac:dyDescent="0.25">
      <c r="B648" t="s">
        <v>1182</v>
      </c>
      <c r="G648">
        <v>105</v>
      </c>
    </row>
    <row r="649" spans="1:7" x14ac:dyDescent="0.25">
      <c r="B649" t="s">
        <v>1224</v>
      </c>
      <c r="C649">
        <v>120</v>
      </c>
    </row>
    <row r="650" spans="1:7" x14ac:dyDescent="0.25">
      <c r="A650" s="1">
        <v>45554</v>
      </c>
      <c r="B650" t="s">
        <v>1309</v>
      </c>
      <c r="C650">
        <v>240</v>
      </c>
    </row>
    <row r="651" spans="1:7" x14ac:dyDescent="0.25">
      <c r="B651" t="s">
        <v>1058</v>
      </c>
      <c r="D651">
        <v>1000</v>
      </c>
    </row>
    <row r="652" spans="1:7" x14ac:dyDescent="0.25">
      <c r="B652" t="s">
        <v>1380</v>
      </c>
      <c r="G652">
        <v>90</v>
      </c>
    </row>
    <row r="653" spans="1:7" x14ac:dyDescent="0.25">
      <c r="B653" t="s">
        <v>1352</v>
      </c>
      <c r="G653">
        <v>95</v>
      </c>
    </row>
    <row r="654" spans="1:7" x14ac:dyDescent="0.25">
      <c r="B654" t="s">
        <v>1065</v>
      </c>
      <c r="G654">
        <v>66</v>
      </c>
    </row>
    <row r="655" spans="1:7" x14ac:dyDescent="0.25">
      <c r="B655" t="s">
        <v>1405</v>
      </c>
      <c r="C655">
        <v>60</v>
      </c>
    </row>
    <row r="656" spans="1:7" x14ac:dyDescent="0.25">
      <c r="B656" t="s">
        <v>1058</v>
      </c>
      <c r="D656">
        <v>1000</v>
      </c>
    </row>
    <row r="657" spans="1:7" x14ac:dyDescent="0.25">
      <c r="A657" s="1">
        <v>45558</v>
      </c>
      <c r="B657" t="s">
        <v>1401</v>
      </c>
      <c r="C657">
        <v>40</v>
      </c>
      <c r="G657">
        <v>55</v>
      </c>
    </row>
    <row r="658" spans="1:7" x14ac:dyDescent="0.25">
      <c r="B658" t="s">
        <v>1402</v>
      </c>
      <c r="D658">
        <v>65</v>
      </c>
      <c r="G658">
        <v>90</v>
      </c>
    </row>
    <row r="659" spans="1:7" x14ac:dyDescent="0.25">
      <c r="A659" s="1">
        <v>45559</v>
      </c>
      <c r="B659" t="s">
        <v>1406</v>
      </c>
      <c r="D659">
        <v>65</v>
      </c>
    </row>
    <row r="660" spans="1:7" x14ac:dyDescent="0.25">
      <c r="B660" t="s">
        <v>1253</v>
      </c>
      <c r="D660">
        <v>120</v>
      </c>
    </row>
    <row r="661" spans="1:7" x14ac:dyDescent="0.25">
      <c r="B661" t="s">
        <v>1223</v>
      </c>
      <c r="D661">
        <v>419</v>
      </c>
    </row>
    <row r="662" spans="1:7" x14ac:dyDescent="0.25">
      <c r="A662" s="1">
        <v>45560</v>
      </c>
      <c r="B662" t="s">
        <v>1378</v>
      </c>
      <c r="G662">
        <v>60</v>
      </c>
    </row>
    <row r="663" spans="1:7" x14ac:dyDescent="0.25">
      <c r="B663" t="s">
        <v>1407</v>
      </c>
      <c r="C663">
        <v>65</v>
      </c>
      <c r="G663">
        <v>90</v>
      </c>
    </row>
    <row r="664" spans="1:7" x14ac:dyDescent="0.25">
      <c r="B664" t="s">
        <v>1406</v>
      </c>
      <c r="G664">
        <v>90</v>
      </c>
    </row>
    <row r="665" spans="1:7" x14ac:dyDescent="0.25">
      <c r="A665" s="1">
        <v>45561</v>
      </c>
      <c r="B665" t="s">
        <v>1407</v>
      </c>
      <c r="C665">
        <v>85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XFC301"/>
  <sheetViews>
    <sheetView zoomScale="90" zoomScaleNormal="90" workbookViewId="0">
      <pane ySplit="3" topLeftCell="A34" activePane="bottomLeft" state="frozen"/>
      <selection activeCell="D1" sqref="D1"/>
      <selection pane="bottomLeft" activeCell="K60" sqref="K60"/>
    </sheetView>
  </sheetViews>
  <sheetFormatPr defaultColWidth="13" defaultRowHeight="17.25" x14ac:dyDescent="0.3"/>
  <cols>
    <col min="1" max="1" width="35.140625" style="37" customWidth="1"/>
    <col min="2" max="2" width="7.7109375" style="38" customWidth="1"/>
    <col min="3" max="3" width="8.7109375" style="39" customWidth="1"/>
    <col min="4" max="4" width="10.7109375" style="39" bestFit="1" customWidth="1"/>
    <col min="5" max="5" width="13.5703125" style="39" customWidth="1"/>
    <col min="6" max="6" width="13.85546875" style="39" customWidth="1"/>
    <col min="7" max="7" width="15.42578125" style="39" customWidth="1"/>
    <col min="8" max="8" width="7.28515625" style="44" bestFit="1" customWidth="1"/>
    <col min="9" max="10" width="8.42578125" style="39" customWidth="1"/>
    <col min="11" max="11" width="9.7109375" style="39" customWidth="1"/>
    <col min="12" max="13" width="8.7109375" style="39" customWidth="1"/>
    <col min="14" max="14" width="9.28515625" style="39" customWidth="1"/>
    <col min="15" max="15" width="8.28515625" style="39" customWidth="1"/>
    <col min="16" max="16" width="8" style="39" customWidth="1"/>
    <col min="17" max="18" width="6.42578125" style="39" bestFit="1" customWidth="1"/>
    <col min="19" max="19" width="6.42578125" style="39" customWidth="1"/>
    <col min="20" max="20" width="11.42578125" style="57" bestFit="1" customWidth="1"/>
    <col min="21" max="21" width="9.42578125" style="54" bestFit="1" customWidth="1"/>
    <col min="22" max="22" width="26.7109375" style="55" customWidth="1"/>
    <col min="23" max="23" width="13" style="39"/>
    <col min="24" max="24" width="17.42578125" style="56" bestFit="1" customWidth="1"/>
    <col min="25" max="16384" width="13" style="21"/>
  </cols>
  <sheetData>
    <row r="1" spans="1:445" ht="18.75" x14ac:dyDescent="0.3">
      <c r="A1" s="162" t="s">
        <v>1323</v>
      </c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4"/>
    </row>
    <row r="2" spans="1:445" s="22" customFormat="1" ht="18.75" x14ac:dyDescent="0.3">
      <c r="A2" s="22" t="s">
        <v>0</v>
      </c>
      <c r="B2" s="23"/>
      <c r="C2" s="23">
        <f>SUM(C4:C1048576)</f>
        <v>8321</v>
      </c>
      <c r="D2" s="23"/>
      <c r="E2" s="23">
        <f t="shared" ref="E2:T2" si="0">SUM(E4:E1048576)</f>
        <v>1810</v>
      </c>
      <c r="F2" s="23">
        <f t="shared" si="0"/>
        <v>92221</v>
      </c>
      <c r="G2" s="23">
        <f t="shared" si="0"/>
        <v>7486</v>
      </c>
      <c r="H2" s="23">
        <f t="shared" si="0"/>
        <v>4979</v>
      </c>
      <c r="I2" s="23">
        <f t="shared" si="0"/>
        <v>14135.5</v>
      </c>
      <c r="J2" s="23">
        <f t="shared" si="0"/>
        <v>9562.5</v>
      </c>
      <c r="K2" s="23">
        <f t="shared" si="0"/>
        <v>9262.5</v>
      </c>
      <c r="L2" s="23">
        <f t="shared" si="0"/>
        <v>8687.5</v>
      </c>
      <c r="M2" s="23">
        <f t="shared" si="0"/>
        <v>9734.5</v>
      </c>
      <c r="N2" s="23">
        <f t="shared" si="0"/>
        <v>8354.5</v>
      </c>
      <c r="O2" s="23">
        <f t="shared" si="0"/>
        <v>8005.5</v>
      </c>
      <c r="P2" s="23">
        <f t="shared" si="0"/>
        <v>7770.5</v>
      </c>
      <c r="Q2" s="23">
        <f t="shared" si="0"/>
        <v>1594</v>
      </c>
      <c r="R2" s="23">
        <f t="shared" si="0"/>
        <v>485</v>
      </c>
      <c r="S2" s="23">
        <f t="shared" si="0"/>
        <v>160</v>
      </c>
      <c r="T2" s="23">
        <f t="shared" si="0"/>
        <v>90217</v>
      </c>
      <c r="U2" s="23">
        <f>SUMIF(U4:U1048576,"&gt;=0")</f>
        <v>620</v>
      </c>
      <c r="V2" s="24">
        <f>IF(AND(ISBLANK(E2),ISBLANK(F2), ISBLANK(G2), ISBLANK(H2), ISBLANK(I2), ISBLANK(J2), ISBLANK(K2), ISBLANK(L2), ISBLANK(M2),ISBLANK(N2), ISBLANK(O2), ISBLANK(P2), ISBLANK(Q2), ISBLANK(R2), ISBLANK(S2)), "",IFERROR(((F2+E2)-U2)/(F2+E2),""))</f>
        <v>0.9934064297944295</v>
      </c>
      <c r="W2" s="23">
        <f>COUNTA(W4:W1048576)</f>
        <v>10</v>
      </c>
      <c r="X2" s="23">
        <f>SUM(X4:X300)</f>
        <v>3074</v>
      </c>
    </row>
    <row r="3" spans="1:445" ht="19.5" thickBot="1" x14ac:dyDescent="0.35">
      <c r="A3" s="25" t="s">
        <v>1</v>
      </c>
      <c r="B3" s="26" t="s">
        <v>204</v>
      </c>
      <c r="C3" s="27" t="s">
        <v>2</v>
      </c>
      <c r="D3" s="27" t="s">
        <v>3</v>
      </c>
      <c r="E3" s="27" t="s">
        <v>4</v>
      </c>
      <c r="F3" s="27" t="s">
        <v>5</v>
      </c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 t="s">
        <v>11</v>
      </c>
      <c r="M3" s="27" t="s">
        <v>12</v>
      </c>
      <c r="N3" s="27" t="s">
        <v>13</v>
      </c>
      <c r="O3" s="27" t="s">
        <v>14</v>
      </c>
      <c r="P3" s="27" t="s">
        <v>15</v>
      </c>
      <c r="Q3" s="27" t="s">
        <v>16</v>
      </c>
      <c r="R3" s="27" t="s">
        <v>17</v>
      </c>
      <c r="S3" s="27" t="s">
        <v>18</v>
      </c>
      <c r="T3" s="28" t="s">
        <v>19</v>
      </c>
      <c r="U3" s="28" t="s">
        <v>20</v>
      </c>
      <c r="V3" s="29" t="s">
        <v>21</v>
      </c>
      <c r="W3" s="30" t="s">
        <v>22</v>
      </c>
      <c r="X3" s="30" t="s">
        <v>23</v>
      </c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  <c r="BJ3" s="31"/>
      <c r="BK3" s="31"/>
      <c r="BL3" s="31"/>
      <c r="BM3" s="31"/>
      <c r="BN3" s="31"/>
      <c r="BO3" s="31"/>
      <c r="BP3" s="31"/>
      <c r="BQ3" s="31"/>
      <c r="BR3" s="31"/>
      <c r="BS3" s="31"/>
      <c r="BT3" s="31"/>
      <c r="BU3" s="31"/>
      <c r="BV3" s="31"/>
      <c r="BW3" s="31"/>
      <c r="BX3" s="31"/>
      <c r="BY3" s="31"/>
      <c r="BZ3" s="31"/>
      <c r="CA3" s="31"/>
      <c r="CB3" s="31"/>
      <c r="CC3" s="31"/>
      <c r="CD3" s="31"/>
      <c r="CE3" s="31"/>
      <c r="CF3" s="31"/>
      <c r="CG3" s="31"/>
      <c r="CH3" s="31"/>
      <c r="CI3" s="31"/>
      <c r="CJ3" s="31"/>
      <c r="CK3" s="31"/>
      <c r="CL3" s="31"/>
      <c r="CM3" s="31"/>
      <c r="CN3" s="31"/>
      <c r="CO3" s="31"/>
      <c r="CP3" s="31"/>
      <c r="CQ3" s="31"/>
      <c r="CR3" s="31"/>
      <c r="CS3" s="31"/>
      <c r="CT3" s="31"/>
      <c r="CU3" s="31"/>
      <c r="CV3" s="31"/>
      <c r="CW3" s="31"/>
      <c r="CX3" s="31"/>
      <c r="CY3" s="31"/>
      <c r="CZ3" s="31"/>
      <c r="DA3" s="31"/>
      <c r="DB3" s="31"/>
      <c r="DC3" s="31"/>
      <c r="DD3" s="31"/>
      <c r="DE3" s="31"/>
      <c r="DF3" s="31"/>
      <c r="DG3" s="31"/>
      <c r="DH3" s="31"/>
      <c r="DI3" s="31"/>
      <c r="DJ3" s="31"/>
      <c r="DK3" s="31"/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1"/>
      <c r="DW3" s="31"/>
      <c r="DX3" s="31"/>
      <c r="DY3" s="31"/>
      <c r="DZ3" s="31"/>
      <c r="EA3" s="31"/>
      <c r="EB3" s="31"/>
      <c r="EC3" s="31"/>
      <c r="ED3" s="31"/>
      <c r="EE3" s="31"/>
      <c r="EF3" s="31"/>
      <c r="EG3" s="31"/>
      <c r="EH3" s="31"/>
      <c r="EI3" s="31"/>
      <c r="EJ3" s="31"/>
      <c r="EK3" s="31"/>
      <c r="EL3" s="31"/>
      <c r="EM3" s="31"/>
      <c r="EN3" s="31"/>
      <c r="EO3" s="31"/>
      <c r="EP3" s="31"/>
      <c r="EQ3" s="31"/>
      <c r="ER3" s="31"/>
      <c r="ES3" s="31"/>
      <c r="ET3" s="31"/>
      <c r="EU3" s="31"/>
      <c r="EV3" s="31"/>
      <c r="EW3" s="31"/>
      <c r="EX3" s="31"/>
      <c r="EY3" s="31"/>
      <c r="EZ3" s="31"/>
      <c r="FA3" s="31"/>
      <c r="FB3" s="31"/>
      <c r="FC3" s="31"/>
      <c r="FD3" s="31"/>
      <c r="FE3" s="31"/>
      <c r="FF3" s="31"/>
      <c r="FG3" s="31"/>
      <c r="FH3" s="31"/>
      <c r="FI3" s="31"/>
      <c r="FJ3" s="31"/>
      <c r="FK3" s="31"/>
      <c r="FL3" s="31"/>
      <c r="FM3" s="31"/>
      <c r="FN3" s="31"/>
      <c r="FO3" s="31"/>
      <c r="FP3" s="31"/>
      <c r="FQ3" s="31"/>
      <c r="FR3" s="31"/>
      <c r="FS3" s="31"/>
      <c r="FT3" s="31"/>
      <c r="FU3" s="31"/>
      <c r="FV3" s="31"/>
      <c r="FW3" s="31"/>
      <c r="FX3" s="31"/>
      <c r="FY3" s="31"/>
      <c r="FZ3" s="31"/>
      <c r="GA3" s="31"/>
      <c r="GB3" s="31"/>
      <c r="GC3" s="31"/>
      <c r="GD3" s="31"/>
      <c r="GE3" s="31"/>
      <c r="GF3" s="31"/>
      <c r="GG3" s="31"/>
      <c r="GH3" s="31"/>
      <c r="GI3" s="31"/>
      <c r="GJ3" s="31"/>
      <c r="GK3" s="31"/>
      <c r="GL3" s="31"/>
      <c r="GM3" s="31"/>
      <c r="GN3" s="31"/>
      <c r="GO3" s="31"/>
      <c r="GP3" s="31"/>
      <c r="GQ3" s="31"/>
      <c r="GR3" s="3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1"/>
      <c r="HF3" s="31"/>
      <c r="HG3" s="31"/>
      <c r="HH3" s="31"/>
      <c r="HI3" s="31"/>
      <c r="HJ3" s="31"/>
      <c r="HK3" s="31"/>
      <c r="HL3" s="31"/>
      <c r="HM3" s="31"/>
      <c r="HN3" s="31"/>
      <c r="HO3" s="31"/>
      <c r="HP3" s="31"/>
      <c r="HQ3" s="31"/>
      <c r="HR3" s="31"/>
      <c r="HS3" s="31"/>
      <c r="HT3" s="31"/>
      <c r="HU3" s="31"/>
      <c r="HV3" s="31"/>
      <c r="HW3" s="31"/>
      <c r="HX3" s="31"/>
      <c r="HY3" s="31"/>
      <c r="HZ3" s="31"/>
      <c r="IA3" s="31"/>
      <c r="IB3" s="31"/>
      <c r="IC3" s="31"/>
      <c r="ID3" s="31"/>
      <c r="IE3" s="31"/>
      <c r="IF3" s="31"/>
      <c r="IG3" s="31"/>
      <c r="IH3" s="31"/>
      <c r="II3" s="31"/>
      <c r="IJ3" s="31"/>
      <c r="IK3" s="31"/>
      <c r="IL3" s="31"/>
      <c r="IM3" s="31"/>
      <c r="IN3" s="31"/>
      <c r="IO3" s="31"/>
      <c r="IP3" s="31"/>
      <c r="IQ3" s="31"/>
      <c r="IR3" s="31"/>
      <c r="IS3" s="31"/>
      <c r="IT3" s="31"/>
      <c r="IU3" s="31"/>
      <c r="IV3" s="31"/>
      <c r="IW3" s="31"/>
      <c r="IX3" s="31"/>
      <c r="IY3" s="31"/>
      <c r="IZ3" s="31"/>
      <c r="JA3" s="31"/>
      <c r="JB3" s="31"/>
      <c r="JC3" s="31"/>
      <c r="JD3" s="31"/>
      <c r="JE3" s="31"/>
      <c r="JF3" s="31"/>
      <c r="JG3" s="31"/>
      <c r="JH3" s="31"/>
      <c r="JI3" s="31"/>
      <c r="JJ3" s="31"/>
      <c r="JK3" s="31"/>
      <c r="JL3" s="31"/>
      <c r="JM3" s="31"/>
      <c r="JN3" s="31"/>
      <c r="JO3" s="31"/>
      <c r="JP3" s="31"/>
      <c r="JQ3" s="31"/>
      <c r="JR3" s="31"/>
      <c r="JS3" s="31"/>
      <c r="JT3" s="31"/>
      <c r="JU3" s="31"/>
      <c r="JV3" s="31"/>
      <c r="JW3" s="31"/>
      <c r="JX3" s="31"/>
      <c r="JY3" s="31"/>
      <c r="JZ3" s="31"/>
      <c r="KA3" s="31"/>
      <c r="KB3" s="31"/>
      <c r="KC3" s="31"/>
      <c r="KD3" s="31"/>
      <c r="KE3" s="31"/>
      <c r="KF3" s="31"/>
      <c r="KG3" s="31"/>
      <c r="KH3" s="31"/>
      <c r="KI3" s="31"/>
      <c r="KJ3" s="31"/>
      <c r="KK3" s="31"/>
      <c r="KL3" s="31"/>
      <c r="KM3" s="31"/>
      <c r="KN3" s="31"/>
      <c r="KO3" s="31"/>
      <c r="KP3" s="31"/>
      <c r="KQ3" s="31"/>
      <c r="KR3" s="31"/>
      <c r="KS3" s="31"/>
      <c r="KT3" s="31"/>
      <c r="KU3" s="31"/>
      <c r="KV3" s="31"/>
      <c r="KW3" s="31"/>
      <c r="KX3" s="31"/>
      <c r="KY3" s="31"/>
      <c r="KZ3" s="31"/>
      <c r="LA3" s="31"/>
      <c r="LB3" s="31"/>
      <c r="LC3" s="31"/>
      <c r="LD3" s="31"/>
      <c r="LE3" s="31"/>
      <c r="LF3" s="31"/>
      <c r="LG3" s="31"/>
      <c r="LH3" s="31"/>
      <c r="LI3" s="31"/>
      <c r="LJ3" s="31"/>
      <c r="LK3" s="31"/>
      <c r="LL3" s="31"/>
      <c r="LM3" s="31"/>
      <c r="LN3" s="31"/>
      <c r="LO3" s="31"/>
      <c r="LP3" s="31"/>
      <c r="LQ3" s="31"/>
      <c r="LR3" s="31"/>
      <c r="LS3" s="31"/>
      <c r="LT3" s="31"/>
      <c r="LU3" s="31"/>
      <c r="LV3" s="31"/>
      <c r="LW3" s="31"/>
      <c r="LX3" s="31"/>
      <c r="LY3" s="31"/>
      <c r="LZ3" s="31"/>
      <c r="MA3" s="31"/>
      <c r="MB3" s="31"/>
      <c r="MC3" s="31"/>
      <c r="MD3" s="31"/>
      <c r="ME3" s="31"/>
      <c r="MF3" s="31"/>
      <c r="MG3" s="31"/>
      <c r="MH3" s="31"/>
      <c r="MI3" s="31"/>
      <c r="MJ3" s="31"/>
      <c r="MK3" s="31"/>
      <c r="ML3" s="31"/>
      <c r="MM3" s="31"/>
      <c r="MN3" s="31"/>
      <c r="MO3" s="31"/>
      <c r="MP3" s="31"/>
      <c r="MQ3" s="31"/>
      <c r="MR3" s="31"/>
      <c r="MS3" s="31"/>
      <c r="MT3" s="31"/>
      <c r="MU3" s="31"/>
      <c r="MV3" s="31"/>
      <c r="MW3" s="31"/>
      <c r="MX3" s="31"/>
      <c r="MY3" s="31"/>
      <c r="MZ3" s="31"/>
      <c r="NA3" s="31"/>
      <c r="NB3" s="31"/>
      <c r="NC3" s="31"/>
      <c r="ND3" s="31"/>
      <c r="NE3" s="31"/>
      <c r="NF3" s="31"/>
      <c r="NG3" s="31"/>
      <c r="NH3" s="31"/>
      <c r="NI3" s="31"/>
      <c r="NJ3" s="31"/>
      <c r="NK3" s="31"/>
      <c r="NL3" s="31"/>
      <c r="NM3" s="31"/>
      <c r="NN3" s="31"/>
      <c r="NO3" s="31"/>
      <c r="NP3" s="31"/>
      <c r="NQ3" s="31"/>
      <c r="NR3" s="31"/>
      <c r="NS3" s="31"/>
      <c r="NT3" s="31"/>
      <c r="NU3" s="31"/>
      <c r="NV3" s="31"/>
      <c r="NW3" s="31"/>
      <c r="NX3" s="31"/>
      <c r="NY3" s="31"/>
      <c r="NZ3" s="31"/>
      <c r="OA3" s="31"/>
      <c r="OB3" s="31"/>
      <c r="OC3" s="31"/>
      <c r="OD3" s="31"/>
      <c r="OE3" s="31"/>
      <c r="OF3" s="31"/>
      <c r="OG3" s="31"/>
      <c r="OH3" s="31"/>
      <c r="OI3" s="31"/>
      <c r="OJ3" s="31"/>
      <c r="OK3" s="31"/>
      <c r="OL3" s="31"/>
      <c r="OM3" s="31"/>
      <c r="ON3" s="31"/>
      <c r="OO3" s="31"/>
      <c r="OP3" s="31"/>
      <c r="OQ3" s="31"/>
      <c r="OR3" s="31"/>
      <c r="OS3" s="31"/>
      <c r="OT3" s="31"/>
      <c r="OU3" s="31"/>
      <c r="OV3" s="31"/>
      <c r="OW3" s="31"/>
      <c r="OX3" s="31"/>
      <c r="OY3" s="31"/>
      <c r="OZ3" s="31"/>
      <c r="PA3" s="31"/>
      <c r="PB3" s="31"/>
      <c r="PC3" s="31"/>
      <c r="PD3" s="31"/>
      <c r="PE3" s="31"/>
      <c r="PF3" s="31"/>
      <c r="PG3" s="31"/>
      <c r="PH3" s="31"/>
      <c r="PI3" s="31"/>
      <c r="PJ3" s="31"/>
      <c r="PK3" s="31"/>
      <c r="PL3" s="31"/>
      <c r="PM3" s="31"/>
      <c r="PN3" s="31"/>
      <c r="PO3" s="31"/>
      <c r="PP3" s="31"/>
      <c r="PQ3" s="31"/>
      <c r="PR3" s="31"/>
      <c r="PS3" s="31"/>
      <c r="PT3" s="31"/>
      <c r="PU3" s="31"/>
      <c r="PV3" s="31"/>
      <c r="PW3" s="31"/>
      <c r="PX3" s="31"/>
      <c r="PY3" s="31"/>
      <c r="PZ3" s="31"/>
      <c r="QA3" s="31"/>
      <c r="QB3" s="31"/>
      <c r="QC3" s="31"/>
    </row>
    <row r="4" spans="1:445" s="37" customFormat="1" ht="16.5" customHeight="1" x14ac:dyDescent="0.25">
      <c r="A4" s="32" t="s">
        <v>802</v>
      </c>
      <c r="B4" s="33" t="s">
        <v>48</v>
      </c>
      <c r="C4" s="33">
        <v>85</v>
      </c>
      <c r="D4" s="33" t="s">
        <v>24</v>
      </c>
      <c r="E4" s="33"/>
      <c r="F4" s="33">
        <v>705</v>
      </c>
      <c r="G4" s="33">
        <v>65</v>
      </c>
      <c r="H4" s="33"/>
      <c r="I4" s="33">
        <v>80</v>
      </c>
      <c r="J4" s="33">
        <v>80</v>
      </c>
      <c r="K4" s="33">
        <v>80</v>
      </c>
      <c r="L4" s="33">
        <v>80</v>
      </c>
      <c r="M4" s="33">
        <v>80</v>
      </c>
      <c r="N4" s="33">
        <v>80</v>
      </c>
      <c r="O4" s="33">
        <v>80</v>
      </c>
      <c r="P4" s="33">
        <v>80</v>
      </c>
      <c r="Q4" s="33"/>
      <c r="R4" s="33"/>
      <c r="S4" s="33"/>
      <c r="T4" s="34">
        <f t="shared" ref="T4:T67" si="1">IF(AND(ISBLANK(E4),ISBLANK(F4),ISBLANK(G4),ISBLANK(H4),ISBLANK(I4),ISBLANK(J4),ISBLANK(K4), ISBLANK(L4), ISBLANK(M4), ISBLANK(N4), ISBLANK(O4), ISBLANK(P4), ISBLANK(Q4), ISBLANK(R4), ISBLANK(S4)),"",SUM(G4:S4))</f>
        <v>705</v>
      </c>
      <c r="U4" s="34">
        <f t="shared" ref="U4:U67" si="2">IF(W4&lt;&gt;0,0,IF(AND(ISBLANK(E4),ISBLANK(F4),ISBLANK(G4),ISBLANK(H4),ISBLANK(I4),ISBLANK(J4),ISBLANK(K4), ISBLANK(L4), ISBLANK(M4), ISBLANK(N4), ISBLANK(O4), ISBLANK(P4), ISBLANK(Q4), ISBLANK(R4), ISBLANK(S4)),"", (F4+E4)-T4))</f>
        <v>0</v>
      </c>
      <c r="V4" s="35">
        <f t="shared" ref="V4:V67" si="3">IF(AND(ISBLANK(E4),ISBLANK(F4), ISBLANK(G4), ISBLANK(H4), ISBLANK(I4), ISBLANK(J4), ISBLANK(K4), ISBLANK(L4), ISBLANK(M4),ISBLANK(N4), ISBLANK(O4), ISBLANK(P4), ISBLANK(Q4), ISBLANK(R4), ISBLANK(S4)), "",IFERROR(((F4+E4)-U4)/(F4+E4),""))</f>
        <v>1</v>
      </c>
      <c r="W4" s="33"/>
      <c r="X4" s="36" t="str">
        <f t="shared" ref="X4:X35" si="4">IF(W4&lt;&gt;"",F4 - (SUM(G4:S4)),"")</f>
        <v/>
      </c>
    </row>
    <row r="5" spans="1:445" s="37" customFormat="1" ht="15.75" x14ac:dyDescent="0.25">
      <c r="A5" s="37" t="s">
        <v>802</v>
      </c>
      <c r="B5" s="33" t="s">
        <v>48</v>
      </c>
      <c r="C5" s="33"/>
      <c r="D5" s="33" t="s">
        <v>826</v>
      </c>
      <c r="E5" s="33"/>
      <c r="F5" s="33">
        <v>370</v>
      </c>
      <c r="G5" s="33">
        <v>50</v>
      </c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4">
        <f t="shared" si="1"/>
        <v>50</v>
      </c>
      <c r="U5" s="34">
        <f t="shared" si="2"/>
        <v>0</v>
      </c>
      <c r="V5" s="35">
        <f t="shared" si="3"/>
        <v>1</v>
      </c>
      <c r="W5" s="38" t="s">
        <v>49</v>
      </c>
      <c r="X5" s="36">
        <f t="shared" si="4"/>
        <v>320</v>
      </c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1"/>
      <c r="BS5" s="31"/>
      <c r="BT5" s="31"/>
      <c r="BU5" s="31"/>
      <c r="BV5" s="31"/>
      <c r="BW5" s="31"/>
      <c r="BX5" s="31"/>
      <c r="BY5" s="31"/>
      <c r="BZ5" s="31"/>
      <c r="CA5" s="31"/>
      <c r="CB5" s="31"/>
      <c r="CC5" s="31"/>
      <c r="CD5" s="31"/>
      <c r="CE5" s="31"/>
      <c r="CF5" s="31"/>
      <c r="CG5" s="31"/>
      <c r="CH5" s="31"/>
      <c r="CI5" s="31"/>
      <c r="CJ5" s="31"/>
      <c r="CK5" s="31"/>
      <c r="CL5" s="31"/>
      <c r="CM5" s="31"/>
      <c r="CN5" s="31"/>
      <c r="CO5" s="31"/>
      <c r="CP5" s="31"/>
      <c r="CQ5" s="31"/>
      <c r="CR5" s="31"/>
      <c r="CS5" s="31"/>
      <c r="CT5" s="31"/>
      <c r="CU5" s="31"/>
      <c r="CV5" s="31"/>
      <c r="CW5" s="31"/>
      <c r="CX5" s="31"/>
      <c r="CY5" s="31"/>
      <c r="CZ5" s="31"/>
      <c r="DA5" s="31"/>
      <c r="DB5" s="31"/>
      <c r="DC5" s="31"/>
      <c r="DD5" s="31"/>
      <c r="DE5" s="31"/>
      <c r="DF5" s="31"/>
      <c r="DG5" s="31"/>
      <c r="DH5" s="31"/>
      <c r="DI5" s="31"/>
      <c r="DJ5" s="31"/>
      <c r="DK5" s="31"/>
      <c r="DL5" s="31"/>
      <c r="DM5" s="31"/>
      <c r="DN5" s="31"/>
      <c r="DO5" s="31"/>
      <c r="DP5" s="31"/>
      <c r="DQ5" s="31"/>
      <c r="DR5" s="31"/>
      <c r="DS5" s="31"/>
      <c r="DT5" s="31"/>
      <c r="DU5" s="31"/>
      <c r="DV5" s="31"/>
      <c r="DW5" s="31"/>
      <c r="DX5" s="31"/>
      <c r="DY5" s="31"/>
      <c r="DZ5" s="31"/>
      <c r="EA5" s="31"/>
      <c r="EB5" s="31"/>
      <c r="EC5" s="31"/>
      <c r="ED5" s="31"/>
      <c r="EE5" s="31"/>
      <c r="EF5" s="31"/>
      <c r="EG5" s="31"/>
      <c r="EH5" s="31"/>
      <c r="EI5" s="31"/>
      <c r="EJ5" s="31"/>
      <c r="EK5" s="31"/>
      <c r="EL5" s="31"/>
      <c r="EM5" s="31"/>
      <c r="EN5" s="31"/>
      <c r="EO5" s="31"/>
      <c r="EP5" s="31"/>
      <c r="EQ5" s="31"/>
      <c r="ER5" s="31"/>
      <c r="ES5" s="31"/>
      <c r="ET5" s="31"/>
      <c r="EU5" s="31"/>
      <c r="EV5" s="31"/>
      <c r="EW5" s="31"/>
      <c r="EX5" s="31"/>
      <c r="EY5" s="31"/>
      <c r="EZ5" s="31"/>
      <c r="FA5" s="31"/>
      <c r="FB5" s="31"/>
      <c r="FC5" s="31"/>
      <c r="FD5" s="31"/>
      <c r="FE5" s="31"/>
      <c r="FF5" s="31"/>
      <c r="FG5" s="31"/>
      <c r="FH5" s="31"/>
      <c r="FI5" s="31"/>
      <c r="FJ5" s="31"/>
      <c r="FK5" s="31"/>
      <c r="FL5" s="31"/>
      <c r="FM5" s="31"/>
      <c r="FN5" s="31"/>
      <c r="FO5" s="31"/>
      <c r="FP5" s="31"/>
      <c r="FQ5" s="31"/>
      <c r="FR5" s="31"/>
      <c r="FS5" s="31"/>
      <c r="FT5" s="31"/>
      <c r="FU5" s="31"/>
      <c r="FV5" s="31"/>
      <c r="FW5" s="31"/>
      <c r="FX5" s="31"/>
      <c r="FY5" s="31"/>
      <c r="FZ5" s="31"/>
      <c r="GA5" s="31"/>
      <c r="GB5" s="31"/>
      <c r="GC5" s="31"/>
      <c r="GD5" s="31"/>
      <c r="GE5" s="31"/>
      <c r="GF5" s="31"/>
      <c r="GG5" s="31"/>
      <c r="GH5" s="31"/>
      <c r="GI5" s="31"/>
      <c r="GJ5" s="31"/>
      <c r="GK5" s="31"/>
      <c r="GL5" s="31"/>
      <c r="GM5" s="31"/>
      <c r="GN5" s="31"/>
      <c r="GO5" s="31"/>
      <c r="GP5" s="31"/>
      <c r="GQ5" s="31"/>
      <c r="GR5" s="31"/>
      <c r="GS5" s="31"/>
      <c r="GT5" s="31"/>
      <c r="GU5" s="31"/>
      <c r="GV5" s="31"/>
      <c r="GW5" s="31"/>
      <c r="GX5" s="31"/>
      <c r="GY5" s="31"/>
      <c r="GZ5" s="31"/>
      <c r="HA5" s="31"/>
      <c r="HB5" s="31"/>
      <c r="HC5" s="31"/>
      <c r="HD5" s="31"/>
      <c r="HE5" s="31"/>
      <c r="HF5" s="31"/>
      <c r="HG5" s="31"/>
      <c r="HH5" s="31"/>
      <c r="HI5" s="31"/>
      <c r="HJ5" s="31"/>
      <c r="HK5" s="31"/>
      <c r="HL5" s="31"/>
      <c r="HM5" s="31"/>
      <c r="HN5" s="31"/>
      <c r="HO5" s="31"/>
      <c r="HP5" s="31"/>
      <c r="HQ5" s="31"/>
      <c r="HR5" s="31"/>
      <c r="HS5" s="31"/>
      <c r="HT5" s="31"/>
      <c r="HU5" s="31"/>
      <c r="HV5" s="31"/>
      <c r="HW5" s="31"/>
      <c r="HX5" s="31"/>
      <c r="HY5" s="31"/>
      <c r="HZ5" s="31"/>
      <c r="IA5" s="31"/>
      <c r="IB5" s="31"/>
      <c r="IC5" s="31"/>
      <c r="ID5" s="31"/>
      <c r="IE5" s="31"/>
      <c r="IF5" s="31"/>
      <c r="IG5" s="31"/>
      <c r="IH5" s="31"/>
      <c r="II5" s="31"/>
      <c r="IJ5" s="31"/>
      <c r="IK5" s="31"/>
      <c r="IL5" s="31"/>
      <c r="IM5" s="31"/>
      <c r="IN5" s="31"/>
      <c r="IO5" s="31"/>
      <c r="IP5" s="31"/>
      <c r="IQ5" s="31"/>
      <c r="IR5" s="31"/>
      <c r="IS5" s="31"/>
      <c r="IT5" s="31"/>
      <c r="IU5" s="31"/>
      <c r="IV5" s="31"/>
      <c r="IW5" s="31"/>
      <c r="IX5" s="31"/>
      <c r="IY5" s="31"/>
      <c r="IZ5" s="31"/>
      <c r="JA5" s="31"/>
      <c r="JB5" s="31"/>
      <c r="JC5" s="31"/>
      <c r="JD5" s="31"/>
      <c r="JE5" s="31"/>
      <c r="JF5" s="31"/>
      <c r="JG5" s="31"/>
      <c r="JH5" s="31"/>
      <c r="JI5" s="31"/>
      <c r="JJ5" s="31"/>
      <c r="JK5" s="31"/>
      <c r="JL5" s="31"/>
      <c r="JM5" s="31"/>
      <c r="JN5" s="31"/>
      <c r="JO5" s="31"/>
      <c r="JP5" s="31"/>
      <c r="JQ5" s="31"/>
      <c r="JR5" s="31"/>
      <c r="JS5" s="31"/>
      <c r="JT5" s="31"/>
      <c r="JU5" s="31"/>
      <c r="JV5" s="31"/>
      <c r="JW5" s="31"/>
      <c r="JX5" s="31"/>
      <c r="JY5" s="31"/>
      <c r="JZ5" s="31"/>
      <c r="KA5" s="31"/>
      <c r="KB5" s="31"/>
      <c r="KC5" s="31"/>
      <c r="KD5" s="31"/>
      <c r="KE5" s="31"/>
      <c r="KF5" s="31"/>
      <c r="KG5" s="31"/>
      <c r="KH5" s="31"/>
      <c r="KI5" s="31"/>
      <c r="KJ5" s="31"/>
      <c r="KK5" s="31"/>
      <c r="KL5" s="31"/>
      <c r="KM5" s="31"/>
      <c r="KN5" s="31"/>
      <c r="KO5" s="31"/>
      <c r="KP5" s="31"/>
      <c r="KQ5" s="31"/>
      <c r="KR5" s="31"/>
      <c r="KS5" s="31"/>
      <c r="KT5" s="31"/>
      <c r="KU5" s="31"/>
      <c r="KV5" s="31"/>
      <c r="KW5" s="31"/>
      <c r="KX5" s="31"/>
      <c r="KY5" s="31"/>
      <c r="KZ5" s="31"/>
      <c r="LA5" s="31"/>
      <c r="LB5" s="31"/>
      <c r="LC5" s="31"/>
      <c r="LD5" s="31"/>
      <c r="LE5" s="31"/>
      <c r="LF5" s="31"/>
      <c r="LG5" s="31"/>
      <c r="LH5" s="31"/>
      <c r="LI5" s="31"/>
      <c r="LJ5" s="31"/>
      <c r="LK5" s="31"/>
      <c r="LL5" s="31"/>
      <c r="LM5" s="31"/>
      <c r="LN5" s="31"/>
      <c r="LO5" s="31"/>
      <c r="LP5" s="31"/>
      <c r="LQ5" s="31"/>
      <c r="LR5" s="31"/>
      <c r="LS5" s="31"/>
      <c r="LT5" s="31"/>
      <c r="LU5" s="31"/>
      <c r="LV5" s="31"/>
      <c r="LW5" s="31"/>
      <c r="LX5" s="31"/>
      <c r="LY5" s="31"/>
      <c r="LZ5" s="31"/>
      <c r="MA5" s="31"/>
      <c r="MB5" s="31"/>
      <c r="MC5" s="31"/>
      <c r="MD5" s="31"/>
      <c r="ME5" s="31"/>
      <c r="MF5" s="31"/>
      <c r="MG5" s="31"/>
      <c r="MH5" s="31"/>
      <c r="MI5" s="31"/>
      <c r="MJ5" s="31"/>
      <c r="MK5" s="31"/>
      <c r="ML5" s="31"/>
      <c r="MM5" s="31"/>
      <c r="MN5" s="31"/>
      <c r="MO5" s="31"/>
      <c r="MP5" s="31"/>
      <c r="MQ5" s="31"/>
      <c r="MR5" s="31"/>
      <c r="MS5" s="31"/>
      <c r="MT5" s="31"/>
      <c r="MU5" s="31"/>
      <c r="MV5" s="31"/>
      <c r="MW5" s="31"/>
      <c r="MX5" s="31"/>
      <c r="MY5" s="31"/>
      <c r="MZ5" s="31"/>
      <c r="NA5" s="31"/>
      <c r="NB5" s="31"/>
      <c r="NC5" s="31"/>
      <c r="ND5" s="31"/>
      <c r="NE5" s="31"/>
      <c r="NF5" s="31"/>
      <c r="NG5" s="31"/>
      <c r="NH5" s="31"/>
      <c r="NI5" s="31"/>
      <c r="NJ5" s="31"/>
      <c r="NK5" s="31"/>
      <c r="NL5" s="31"/>
      <c r="NM5" s="31"/>
      <c r="NN5" s="31"/>
      <c r="NO5" s="31"/>
      <c r="NP5" s="31"/>
      <c r="NQ5" s="31"/>
      <c r="NR5" s="31"/>
      <c r="NS5" s="31"/>
      <c r="NT5" s="31"/>
      <c r="NU5" s="31"/>
      <c r="NV5" s="31"/>
      <c r="NW5" s="31"/>
      <c r="NX5" s="31"/>
      <c r="NY5" s="31"/>
      <c r="NZ5" s="31"/>
      <c r="OA5" s="31"/>
      <c r="OB5" s="31"/>
      <c r="OC5" s="31"/>
      <c r="OD5" s="31"/>
      <c r="OE5" s="31"/>
      <c r="OF5" s="31"/>
      <c r="OG5" s="31"/>
      <c r="OH5" s="31"/>
      <c r="OI5" s="31"/>
      <c r="OJ5" s="31"/>
      <c r="OK5" s="31"/>
      <c r="OL5" s="31"/>
      <c r="OM5" s="31"/>
      <c r="ON5" s="31"/>
      <c r="OO5" s="31"/>
      <c r="OP5" s="31"/>
      <c r="OQ5" s="31"/>
      <c r="OR5" s="31"/>
      <c r="OS5" s="31"/>
      <c r="OT5" s="31"/>
      <c r="OU5" s="31"/>
      <c r="OV5" s="31"/>
      <c r="OW5" s="31"/>
      <c r="OX5" s="31"/>
      <c r="OY5" s="31"/>
      <c r="OZ5" s="31"/>
      <c r="PA5" s="31"/>
      <c r="PB5" s="31"/>
      <c r="PC5" s="31"/>
      <c r="PD5" s="31"/>
      <c r="PE5" s="31"/>
      <c r="PF5" s="31"/>
      <c r="PG5" s="31"/>
      <c r="PH5" s="31"/>
      <c r="PI5" s="31"/>
      <c r="PJ5" s="31"/>
      <c r="PK5" s="31"/>
      <c r="PL5" s="31"/>
      <c r="PM5" s="31"/>
      <c r="PN5" s="31"/>
      <c r="PO5" s="31"/>
      <c r="PP5" s="31"/>
      <c r="PQ5" s="31"/>
      <c r="PR5" s="31"/>
      <c r="PS5" s="31"/>
      <c r="PT5" s="31"/>
      <c r="PU5" s="31"/>
      <c r="PV5" s="31"/>
      <c r="PW5" s="31"/>
      <c r="PX5" s="31"/>
      <c r="PY5" s="31"/>
      <c r="PZ5" s="31"/>
      <c r="QA5" s="31"/>
      <c r="QB5" s="31"/>
      <c r="QC5" s="31"/>
    </row>
    <row r="6" spans="1:445" x14ac:dyDescent="0.3">
      <c r="A6" s="37" t="s">
        <v>936</v>
      </c>
      <c r="B6" s="33" t="s">
        <v>49</v>
      </c>
      <c r="C6" s="33">
        <v>92</v>
      </c>
      <c r="D6" s="33" t="s">
        <v>39</v>
      </c>
      <c r="E6" s="33"/>
      <c r="F6" s="33">
        <v>1080</v>
      </c>
      <c r="G6" s="33"/>
      <c r="H6" s="33">
        <v>120</v>
      </c>
      <c r="I6" s="33">
        <v>100</v>
      </c>
      <c r="J6" s="33">
        <v>100</v>
      </c>
      <c r="K6" s="33">
        <v>320</v>
      </c>
      <c r="L6" s="33">
        <v>120</v>
      </c>
      <c r="M6" s="33">
        <v>300</v>
      </c>
      <c r="N6" s="33">
        <v>20</v>
      </c>
      <c r="O6" s="33"/>
      <c r="P6" s="33"/>
      <c r="Q6" s="33"/>
      <c r="R6" s="33"/>
      <c r="S6" s="33"/>
      <c r="T6" s="34">
        <f t="shared" si="1"/>
        <v>1080</v>
      </c>
      <c r="U6" s="34">
        <f t="shared" si="2"/>
        <v>0</v>
      </c>
      <c r="V6" s="35">
        <f t="shared" si="3"/>
        <v>1</v>
      </c>
      <c r="X6" s="36" t="str">
        <f t="shared" si="4"/>
        <v/>
      </c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31"/>
      <c r="CD6" s="31"/>
      <c r="CE6" s="31"/>
      <c r="CF6" s="31"/>
      <c r="CG6" s="31"/>
      <c r="CH6" s="31"/>
      <c r="CI6" s="31"/>
      <c r="CJ6" s="31"/>
      <c r="CK6" s="31"/>
      <c r="CL6" s="31"/>
      <c r="CM6" s="31"/>
      <c r="CN6" s="31"/>
      <c r="CO6" s="31"/>
      <c r="CP6" s="31"/>
      <c r="CQ6" s="31"/>
      <c r="CR6" s="31"/>
      <c r="CS6" s="31"/>
      <c r="CT6" s="31"/>
      <c r="CU6" s="31"/>
      <c r="CV6" s="31"/>
      <c r="CW6" s="31"/>
      <c r="CX6" s="31"/>
      <c r="CY6" s="31"/>
      <c r="CZ6" s="31"/>
      <c r="DA6" s="31"/>
      <c r="DB6" s="31"/>
      <c r="DC6" s="31"/>
      <c r="DD6" s="31"/>
      <c r="DE6" s="31"/>
      <c r="DF6" s="31"/>
      <c r="DG6" s="31"/>
      <c r="DH6" s="31"/>
      <c r="DI6" s="31"/>
      <c r="DJ6" s="31"/>
      <c r="DK6" s="31"/>
      <c r="DL6" s="31"/>
      <c r="DM6" s="31"/>
      <c r="DN6" s="31"/>
      <c r="DO6" s="31"/>
      <c r="DP6" s="31"/>
      <c r="DQ6" s="31"/>
      <c r="DR6" s="31"/>
      <c r="DS6" s="31"/>
      <c r="DT6" s="31"/>
      <c r="DU6" s="31"/>
      <c r="DV6" s="31"/>
      <c r="DW6" s="31"/>
      <c r="DX6" s="31"/>
      <c r="DY6" s="31"/>
      <c r="DZ6" s="31"/>
      <c r="EA6" s="31"/>
      <c r="EB6" s="31"/>
      <c r="EC6" s="31"/>
      <c r="ED6" s="31"/>
      <c r="EE6" s="31"/>
      <c r="EF6" s="31"/>
      <c r="EG6" s="31"/>
      <c r="EH6" s="31"/>
      <c r="EI6" s="31"/>
      <c r="EJ6" s="31"/>
      <c r="EK6" s="31"/>
      <c r="EL6" s="31"/>
      <c r="EM6" s="31"/>
      <c r="EN6" s="31"/>
      <c r="EO6" s="31"/>
      <c r="EP6" s="31"/>
      <c r="EQ6" s="31"/>
      <c r="ER6" s="31"/>
      <c r="ES6" s="31"/>
      <c r="ET6" s="31"/>
      <c r="EU6" s="31"/>
      <c r="EV6" s="31"/>
      <c r="EW6" s="31"/>
      <c r="EX6" s="31"/>
      <c r="EY6" s="31"/>
      <c r="EZ6" s="31"/>
      <c r="FA6" s="31"/>
      <c r="FB6" s="31"/>
      <c r="FC6" s="31"/>
      <c r="FD6" s="31"/>
      <c r="FE6" s="31"/>
      <c r="FF6" s="31"/>
      <c r="FG6" s="31"/>
      <c r="FH6" s="31"/>
      <c r="FI6" s="31"/>
      <c r="FJ6" s="31"/>
      <c r="FK6" s="31"/>
      <c r="FL6" s="31"/>
      <c r="FM6" s="31"/>
      <c r="FN6" s="31"/>
      <c r="FO6" s="31"/>
      <c r="FP6" s="31"/>
      <c r="FQ6" s="31"/>
      <c r="FR6" s="31"/>
      <c r="FS6" s="31"/>
      <c r="FT6" s="31"/>
      <c r="FU6" s="31"/>
      <c r="FV6" s="31"/>
      <c r="FW6" s="31"/>
      <c r="FX6" s="31"/>
      <c r="FY6" s="31"/>
      <c r="FZ6" s="31"/>
      <c r="GA6" s="31"/>
      <c r="GB6" s="31"/>
      <c r="GC6" s="31"/>
      <c r="GD6" s="31"/>
      <c r="GE6" s="31"/>
      <c r="GF6" s="31"/>
      <c r="GG6" s="31"/>
      <c r="GH6" s="31"/>
      <c r="GI6" s="31"/>
      <c r="GJ6" s="31"/>
      <c r="GK6" s="31"/>
      <c r="GL6" s="31"/>
      <c r="GM6" s="31"/>
      <c r="GN6" s="31"/>
      <c r="GO6" s="31"/>
      <c r="GP6" s="31"/>
      <c r="GQ6" s="31"/>
      <c r="GR6" s="31"/>
      <c r="GS6" s="31"/>
      <c r="GT6" s="31"/>
      <c r="GU6" s="31"/>
      <c r="GV6" s="31"/>
      <c r="GW6" s="31"/>
      <c r="GX6" s="31"/>
      <c r="GY6" s="31"/>
      <c r="GZ6" s="31"/>
      <c r="HA6" s="31"/>
      <c r="HB6" s="31"/>
      <c r="HC6" s="31"/>
      <c r="HD6" s="31"/>
      <c r="HE6" s="31"/>
      <c r="HF6" s="31"/>
      <c r="HG6" s="31"/>
      <c r="HH6" s="31"/>
      <c r="HI6" s="31"/>
      <c r="HJ6" s="31"/>
      <c r="HK6" s="31"/>
      <c r="HL6" s="31"/>
      <c r="HM6" s="31"/>
      <c r="HN6" s="31"/>
      <c r="HO6" s="31"/>
      <c r="HP6" s="31"/>
      <c r="HQ6" s="31"/>
      <c r="HR6" s="31"/>
      <c r="HS6" s="31"/>
      <c r="HT6" s="31"/>
      <c r="HU6" s="31"/>
      <c r="HV6" s="31"/>
      <c r="HW6" s="31"/>
      <c r="HX6" s="31"/>
      <c r="HY6" s="31"/>
      <c r="HZ6" s="31"/>
      <c r="IA6" s="31"/>
      <c r="IB6" s="31"/>
      <c r="IC6" s="31"/>
      <c r="ID6" s="31"/>
      <c r="IE6" s="31"/>
      <c r="IF6" s="31"/>
      <c r="IG6" s="31"/>
      <c r="IH6" s="31"/>
      <c r="II6" s="31"/>
      <c r="IJ6" s="31"/>
      <c r="IK6" s="31"/>
      <c r="IL6" s="31"/>
      <c r="IM6" s="31"/>
      <c r="IN6" s="31"/>
      <c r="IO6" s="31"/>
      <c r="IP6" s="31"/>
      <c r="IQ6" s="31"/>
      <c r="IR6" s="31"/>
      <c r="IS6" s="31"/>
      <c r="IT6" s="31"/>
      <c r="IU6" s="31"/>
      <c r="IV6" s="31"/>
      <c r="IW6" s="31"/>
      <c r="IX6" s="31"/>
      <c r="IY6" s="31"/>
      <c r="IZ6" s="31"/>
      <c r="JA6" s="31"/>
      <c r="JB6" s="31"/>
      <c r="JC6" s="31"/>
      <c r="JD6" s="31"/>
      <c r="JE6" s="31"/>
      <c r="JF6" s="31"/>
      <c r="JG6" s="31"/>
      <c r="JH6" s="31"/>
      <c r="JI6" s="31"/>
      <c r="JJ6" s="31"/>
      <c r="JK6" s="31"/>
      <c r="JL6" s="31"/>
      <c r="JM6" s="31"/>
      <c r="JN6" s="31"/>
      <c r="JO6" s="31"/>
      <c r="JP6" s="31"/>
      <c r="JQ6" s="31"/>
      <c r="JR6" s="31"/>
      <c r="JS6" s="31"/>
      <c r="JT6" s="31"/>
      <c r="JU6" s="31"/>
      <c r="JV6" s="31"/>
      <c r="JW6" s="31"/>
      <c r="JX6" s="31"/>
      <c r="JY6" s="31"/>
      <c r="JZ6" s="31"/>
      <c r="KA6" s="31"/>
      <c r="KB6" s="31"/>
      <c r="KC6" s="31"/>
      <c r="KD6" s="31"/>
      <c r="KE6" s="31"/>
      <c r="KF6" s="31"/>
      <c r="KG6" s="31"/>
      <c r="KH6" s="31"/>
      <c r="KI6" s="31"/>
      <c r="KJ6" s="31"/>
      <c r="KK6" s="31"/>
      <c r="KL6" s="31"/>
      <c r="KM6" s="31"/>
      <c r="KN6" s="31"/>
      <c r="KO6" s="31"/>
      <c r="KP6" s="31"/>
      <c r="KQ6" s="31"/>
      <c r="KR6" s="31"/>
      <c r="KS6" s="31"/>
      <c r="KT6" s="31"/>
      <c r="KU6" s="31"/>
      <c r="KV6" s="31"/>
      <c r="KW6" s="31"/>
      <c r="KX6" s="31"/>
      <c r="KY6" s="31"/>
      <c r="KZ6" s="31"/>
      <c r="LA6" s="31"/>
      <c r="LB6" s="31"/>
      <c r="LC6" s="31"/>
      <c r="LD6" s="31"/>
      <c r="LE6" s="31"/>
      <c r="LF6" s="31"/>
      <c r="LG6" s="31"/>
      <c r="LH6" s="31"/>
      <c r="LI6" s="31"/>
      <c r="LJ6" s="31"/>
      <c r="LK6" s="31"/>
      <c r="LL6" s="31"/>
      <c r="LM6" s="31"/>
      <c r="LN6" s="31"/>
      <c r="LO6" s="31"/>
      <c r="LP6" s="31"/>
      <c r="LQ6" s="31"/>
      <c r="LR6" s="31"/>
      <c r="LS6" s="31"/>
      <c r="LT6" s="31"/>
      <c r="LU6" s="31"/>
      <c r="LV6" s="31"/>
      <c r="LW6" s="31"/>
      <c r="LX6" s="31"/>
      <c r="LY6" s="31"/>
      <c r="LZ6" s="31"/>
      <c r="MA6" s="31"/>
      <c r="MB6" s="31"/>
      <c r="MC6" s="31"/>
      <c r="MD6" s="31"/>
      <c r="ME6" s="31"/>
      <c r="MF6" s="31"/>
      <c r="MG6" s="31"/>
      <c r="MH6" s="31"/>
      <c r="MI6" s="31"/>
      <c r="MJ6" s="31"/>
      <c r="MK6" s="31"/>
      <c r="ML6" s="31"/>
      <c r="MM6" s="31"/>
      <c r="MN6" s="31"/>
      <c r="MO6" s="31"/>
      <c r="MP6" s="31"/>
      <c r="MQ6" s="31"/>
      <c r="MR6" s="31"/>
      <c r="MS6" s="31"/>
      <c r="MT6" s="31"/>
      <c r="MU6" s="31"/>
      <c r="MV6" s="31"/>
      <c r="MW6" s="31"/>
      <c r="MX6" s="31"/>
      <c r="MY6" s="31"/>
      <c r="MZ6" s="31"/>
      <c r="NA6" s="31"/>
      <c r="NB6" s="31"/>
      <c r="NC6" s="31"/>
      <c r="ND6" s="31"/>
      <c r="NE6" s="31"/>
      <c r="NF6" s="31"/>
      <c r="NG6" s="31"/>
      <c r="NH6" s="31"/>
      <c r="NI6" s="31"/>
      <c r="NJ6" s="31"/>
      <c r="NK6" s="31"/>
      <c r="NL6" s="31"/>
      <c r="NM6" s="31"/>
      <c r="NN6" s="31"/>
      <c r="NO6" s="31"/>
      <c r="NP6" s="31"/>
      <c r="NQ6" s="31"/>
      <c r="NR6" s="31"/>
      <c r="NS6" s="31"/>
      <c r="NT6" s="31"/>
      <c r="NU6" s="31"/>
      <c r="NV6" s="31"/>
      <c r="NW6" s="31"/>
      <c r="NX6" s="31"/>
      <c r="NY6" s="31"/>
      <c r="NZ6" s="31"/>
      <c r="OA6" s="31"/>
      <c r="OB6" s="31"/>
      <c r="OC6" s="31"/>
      <c r="OD6" s="31"/>
      <c r="OE6" s="31"/>
      <c r="OF6" s="31"/>
      <c r="OG6" s="31"/>
      <c r="OH6" s="31"/>
      <c r="OI6" s="31"/>
      <c r="OJ6" s="31"/>
      <c r="OK6" s="31"/>
      <c r="OL6" s="31"/>
      <c r="OM6" s="31"/>
      <c r="ON6" s="31"/>
      <c r="OO6" s="31"/>
      <c r="OP6" s="31"/>
      <c r="OQ6" s="31"/>
      <c r="OR6" s="31"/>
      <c r="OS6" s="31"/>
      <c r="OT6" s="31"/>
      <c r="OU6" s="31"/>
      <c r="OV6" s="31"/>
      <c r="OW6" s="31"/>
      <c r="OX6" s="31"/>
      <c r="OY6" s="31"/>
      <c r="OZ6" s="31"/>
      <c r="PA6" s="31"/>
      <c r="PB6" s="31"/>
      <c r="PC6" s="31"/>
      <c r="PD6" s="31"/>
      <c r="PE6" s="31"/>
      <c r="PF6" s="31"/>
      <c r="PG6" s="31"/>
      <c r="PH6" s="31"/>
      <c r="PI6" s="31"/>
      <c r="PJ6" s="31"/>
      <c r="PK6" s="31"/>
      <c r="PL6" s="31"/>
      <c r="PM6" s="31"/>
      <c r="PN6" s="31"/>
      <c r="PO6" s="31"/>
      <c r="PP6" s="31"/>
      <c r="PQ6" s="31"/>
      <c r="PR6" s="31"/>
      <c r="PS6" s="31"/>
      <c r="PT6" s="31"/>
      <c r="PU6" s="31"/>
      <c r="PV6" s="31"/>
      <c r="PW6" s="31"/>
      <c r="PX6" s="31"/>
      <c r="PY6" s="31"/>
      <c r="PZ6" s="31"/>
      <c r="QA6" s="31"/>
      <c r="QB6" s="31"/>
      <c r="QC6" s="31"/>
    </row>
    <row r="7" spans="1:445" x14ac:dyDescent="0.3">
      <c r="A7" s="37" t="s">
        <v>937</v>
      </c>
      <c r="B7" s="33" t="s">
        <v>49</v>
      </c>
      <c r="C7" s="33">
        <v>90</v>
      </c>
      <c r="D7" s="33" t="s">
        <v>46</v>
      </c>
      <c r="E7" s="33">
        <v>120</v>
      </c>
      <c r="F7" s="33">
        <v>600</v>
      </c>
      <c r="G7" s="33"/>
      <c r="H7" s="33"/>
      <c r="I7" s="33">
        <v>75</v>
      </c>
      <c r="J7" s="33">
        <v>25</v>
      </c>
      <c r="K7" s="33">
        <v>90</v>
      </c>
      <c r="L7" s="33">
        <v>90</v>
      </c>
      <c r="M7" s="33">
        <v>250</v>
      </c>
      <c r="N7" s="33">
        <v>190</v>
      </c>
      <c r="O7" s="33"/>
      <c r="P7" s="33"/>
      <c r="Q7" s="33"/>
      <c r="R7" s="33"/>
      <c r="S7" s="33"/>
      <c r="T7" s="34">
        <f t="shared" si="1"/>
        <v>720</v>
      </c>
      <c r="U7" s="34">
        <f t="shared" si="2"/>
        <v>0</v>
      </c>
      <c r="V7" s="35">
        <f t="shared" si="3"/>
        <v>1</v>
      </c>
      <c r="X7" s="36" t="str">
        <f t="shared" si="4"/>
        <v/>
      </c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  <c r="BJ7" s="31"/>
      <c r="BK7" s="31"/>
      <c r="BL7" s="31"/>
      <c r="BM7" s="31"/>
      <c r="BN7" s="31"/>
      <c r="BO7" s="31"/>
      <c r="BP7" s="31"/>
      <c r="BQ7" s="31"/>
      <c r="BR7" s="31"/>
      <c r="BS7" s="31"/>
      <c r="BT7" s="31"/>
      <c r="BU7" s="31"/>
      <c r="BV7" s="31"/>
      <c r="BW7" s="31"/>
      <c r="BX7" s="31"/>
      <c r="BY7" s="31"/>
      <c r="BZ7" s="31"/>
      <c r="CA7" s="31"/>
      <c r="CB7" s="31"/>
      <c r="CC7" s="31"/>
      <c r="CD7" s="31"/>
      <c r="CE7" s="31"/>
      <c r="CF7" s="31"/>
      <c r="CG7" s="31"/>
      <c r="CH7" s="31"/>
      <c r="CI7" s="31"/>
      <c r="CJ7" s="31"/>
      <c r="CK7" s="31"/>
      <c r="CL7" s="31"/>
      <c r="CM7" s="31"/>
      <c r="CN7" s="31"/>
      <c r="CO7" s="31"/>
      <c r="CP7" s="31"/>
      <c r="CQ7" s="31"/>
      <c r="CR7" s="31"/>
      <c r="CS7" s="31"/>
      <c r="CT7" s="31"/>
      <c r="CU7" s="31"/>
      <c r="CV7" s="31"/>
      <c r="CW7" s="31"/>
      <c r="CX7" s="31"/>
      <c r="CY7" s="31"/>
      <c r="CZ7" s="31"/>
      <c r="DA7" s="31"/>
      <c r="DB7" s="31"/>
      <c r="DC7" s="31"/>
      <c r="DD7" s="31"/>
      <c r="DE7" s="31"/>
      <c r="DF7" s="31"/>
      <c r="DG7" s="31"/>
      <c r="DH7" s="31"/>
      <c r="DI7" s="31"/>
      <c r="DJ7" s="31"/>
      <c r="DK7" s="31"/>
      <c r="DL7" s="31"/>
      <c r="DM7" s="31"/>
      <c r="DN7" s="31"/>
      <c r="DO7" s="31"/>
      <c r="DP7" s="31"/>
      <c r="DQ7" s="31"/>
      <c r="DR7" s="31"/>
      <c r="DS7" s="31"/>
      <c r="DT7" s="31"/>
      <c r="DU7" s="31"/>
      <c r="DV7" s="31"/>
      <c r="DW7" s="31"/>
      <c r="DX7" s="31"/>
      <c r="DY7" s="31"/>
      <c r="DZ7" s="31"/>
      <c r="EA7" s="31"/>
      <c r="EB7" s="31"/>
      <c r="EC7" s="31"/>
      <c r="ED7" s="31"/>
      <c r="EE7" s="31"/>
      <c r="EF7" s="31"/>
      <c r="EG7" s="31"/>
      <c r="EH7" s="31"/>
      <c r="EI7" s="31"/>
      <c r="EJ7" s="31"/>
      <c r="EK7" s="31"/>
      <c r="EL7" s="31"/>
      <c r="EM7" s="31"/>
      <c r="EN7" s="31"/>
      <c r="EO7" s="31"/>
      <c r="EP7" s="31"/>
      <c r="EQ7" s="31"/>
      <c r="ER7" s="31"/>
      <c r="ES7" s="31"/>
      <c r="ET7" s="31"/>
      <c r="EU7" s="31"/>
      <c r="EV7" s="31"/>
      <c r="EW7" s="31"/>
      <c r="EX7" s="31"/>
      <c r="EY7" s="31"/>
      <c r="EZ7" s="31"/>
      <c r="FA7" s="31"/>
      <c r="FB7" s="31"/>
      <c r="FC7" s="31"/>
      <c r="FD7" s="31"/>
      <c r="FE7" s="31"/>
      <c r="FF7" s="31"/>
      <c r="FG7" s="31"/>
      <c r="FH7" s="31"/>
      <c r="FI7" s="31"/>
      <c r="FJ7" s="31"/>
      <c r="FK7" s="31"/>
      <c r="FL7" s="31"/>
      <c r="FM7" s="31"/>
      <c r="FN7" s="31"/>
      <c r="FO7" s="31"/>
      <c r="FP7" s="31"/>
      <c r="FQ7" s="31"/>
      <c r="FR7" s="31"/>
      <c r="FS7" s="31"/>
      <c r="FT7" s="31"/>
      <c r="FU7" s="31"/>
      <c r="FV7" s="31"/>
      <c r="FW7" s="31"/>
      <c r="FX7" s="31"/>
      <c r="FY7" s="31"/>
      <c r="FZ7" s="31"/>
      <c r="GA7" s="31"/>
      <c r="GB7" s="31"/>
      <c r="GC7" s="31"/>
      <c r="GD7" s="31"/>
      <c r="GE7" s="31"/>
      <c r="GF7" s="31"/>
      <c r="GG7" s="31"/>
      <c r="GH7" s="31"/>
      <c r="GI7" s="31"/>
      <c r="GJ7" s="31"/>
      <c r="GK7" s="31"/>
      <c r="GL7" s="31"/>
      <c r="GM7" s="31"/>
      <c r="GN7" s="31"/>
      <c r="GO7" s="31"/>
      <c r="GP7" s="31"/>
      <c r="GQ7" s="31"/>
      <c r="GR7" s="31"/>
      <c r="GS7" s="31"/>
      <c r="GT7" s="31"/>
      <c r="GU7" s="31"/>
      <c r="GV7" s="31"/>
      <c r="GW7" s="31"/>
      <c r="GX7" s="31"/>
      <c r="GY7" s="31"/>
      <c r="GZ7" s="31"/>
      <c r="HA7" s="31"/>
      <c r="HB7" s="31"/>
      <c r="HC7" s="31"/>
      <c r="HD7" s="31"/>
      <c r="HE7" s="31"/>
      <c r="HF7" s="31"/>
      <c r="HG7" s="31"/>
      <c r="HH7" s="31"/>
      <c r="HI7" s="31"/>
      <c r="HJ7" s="31"/>
      <c r="HK7" s="31"/>
      <c r="HL7" s="31"/>
      <c r="HM7" s="31"/>
      <c r="HN7" s="31"/>
      <c r="HO7" s="31"/>
      <c r="HP7" s="31"/>
      <c r="HQ7" s="31"/>
      <c r="HR7" s="31"/>
      <c r="HS7" s="31"/>
      <c r="HT7" s="31"/>
      <c r="HU7" s="31"/>
      <c r="HV7" s="31"/>
      <c r="HW7" s="31"/>
      <c r="HX7" s="31"/>
      <c r="HY7" s="31"/>
      <c r="HZ7" s="31"/>
      <c r="IA7" s="31"/>
      <c r="IB7" s="31"/>
      <c r="IC7" s="31"/>
      <c r="ID7" s="31"/>
      <c r="IE7" s="31"/>
      <c r="IF7" s="31"/>
      <c r="IG7" s="31"/>
      <c r="IH7" s="31"/>
      <c r="II7" s="31"/>
      <c r="IJ7" s="31"/>
      <c r="IK7" s="31"/>
      <c r="IL7" s="31"/>
      <c r="IM7" s="31"/>
      <c r="IN7" s="31"/>
      <c r="IO7" s="31"/>
      <c r="IP7" s="31"/>
      <c r="IQ7" s="31"/>
      <c r="IR7" s="31"/>
      <c r="IS7" s="31"/>
      <c r="IT7" s="31"/>
      <c r="IU7" s="31"/>
      <c r="IV7" s="31"/>
      <c r="IW7" s="31"/>
      <c r="IX7" s="31"/>
      <c r="IY7" s="31"/>
      <c r="IZ7" s="31"/>
      <c r="JA7" s="31"/>
      <c r="JB7" s="31"/>
      <c r="JC7" s="31"/>
      <c r="JD7" s="31"/>
      <c r="JE7" s="31"/>
      <c r="JF7" s="31"/>
      <c r="JG7" s="31"/>
      <c r="JH7" s="31"/>
      <c r="JI7" s="31"/>
      <c r="JJ7" s="31"/>
      <c r="JK7" s="31"/>
      <c r="JL7" s="31"/>
      <c r="JM7" s="31"/>
      <c r="JN7" s="31"/>
      <c r="JO7" s="31"/>
      <c r="JP7" s="31"/>
      <c r="JQ7" s="31"/>
      <c r="JR7" s="31"/>
      <c r="JS7" s="31"/>
      <c r="JT7" s="31"/>
      <c r="JU7" s="31"/>
      <c r="JV7" s="31"/>
      <c r="JW7" s="31"/>
      <c r="JX7" s="31"/>
      <c r="JY7" s="31"/>
      <c r="JZ7" s="31"/>
      <c r="KA7" s="31"/>
      <c r="KB7" s="31"/>
      <c r="KC7" s="31"/>
      <c r="KD7" s="31"/>
      <c r="KE7" s="31"/>
      <c r="KF7" s="31"/>
      <c r="KG7" s="31"/>
      <c r="KH7" s="31"/>
      <c r="KI7" s="31"/>
      <c r="KJ7" s="31"/>
      <c r="KK7" s="31"/>
      <c r="KL7" s="31"/>
      <c r="KM7" s="31"/>
      <c r="KN7" s="31"/>
      <c r="KO7" s="31"/>
      <c r="KP7" s="31"/>
      <c r="KQ7" s="31"/>
      <c r="KR7" s="31"/>
      <c r="KS7" s="31"/>
      <c r="KT7" s="31"/>
      <c r="KU7" s="31"/>
      <c r="KV7" s="31"/>
      <c r="KW7" s="31"/>
      <c r="KX7" s="31"/>
      <c r="KY7" s="31"/>
      <c r="KZ7" s="31"/>
      <c r="LA7" s="31"/>
      <c r="LB7" s="31"/>
      <c r="LC7" s="31"/>
      <c r="LD7" s="31"/>
      <c r="LE7" s="31"/>
      <c r="LF7" s="31"/>
      <c r="LG7" s="31"/>
      <c r="LH7" s="31"/>
      <c r="LI7" s="31"/>
      <c r="LJ7" s="31"/>
      <c r="LK7" s="31"/>
      <c r="LL7" s="31"/>
      <c r="LM7" s="31"/>
      <c r="LN7" s="31"/>
      <c r="LO7" s="31"/>
      <c r="LP7" s="31"/>
      <c r="LQ7" s="31"/>
      <c r="LR7" s="31"/>
      <c r="LS7" s="31"/>
      <c r="LT7" s="31"/>
      <c r="LU7" s="31"/>
      <c r="LV7" s="31"/>
      <c r="LW7" s="31"/>
      <c r="LX7" s="31"/>
      <c r="LY7" s="31"/>
      <c r="LZ7" s="31"/>
      <c r="MA7" s="31"/>
      <c r="MB7" s="31"/>
      <c r="MC7" s="31"/>
      <c r="MD7" s="31"/>
      <c r="ME7" s="31"/>
      <c r="MF7" s="31"/>
      <c r="MG7" s="31"/>
      <c r="MH7" s="31"/>
      <c r="MI7" s="31"/>
      <c r="MJ7" s="31"/>
      <c r="MK7" s="31"/>
      <c r="ML7" s="31"/>
      <c r="MM7" s="31"/>
      <c r="MN7" s="31"/>
      <c r="MO7" s="31"/>
      <c r="MP7" s="31"/>
      <c r="MQ7" s="31"/>
      <c r="MR7" s="31"/>
      <c r="MS7" s="31"/>
      <c r="MT7" s="31"/>
      <c r="MU7" s="31"/>
      <c r="MV7" s="31"/>
      <c r="MW7" s="31"/>
      <c r="MX7" s="31"/>
      <c r="MY7" s="31"/>
      <c r="MZ7" s="31"/>
      <c r="NA7" s="31"/>
      <c r="NB7" s="31"/>
      <c r="NC7" s="31"/>
      <c r="ND7" s="31"/>
      <c r="NE7" s="31"/>
      <c r="NF7" s="31"/>
      <c r="NG7" s="31"/>
      <c r="NH7" s="31"/>
      <c r="NI7" s="31"/>
      <c r="NJ7" s="31"/>
      <c r="NK7" s="31"/>
      <c r="NL7" s="31"/>
      <c r="NM7" s="31"/>
      <c r="NN7" s="31"/>
      <c r="NO7" s="31"/>
      <c r="NP7" s="31"/>
      <c r="NQ7" s="31"/>
      <c r="NR7" s="31"/>
      <c r="NS7" s="31"/>
      <c r="NT7" s="31"/>
      <c r="NU7" s="31"/>
      <c r="NV7" s="31"/>
      <c r="NW7" s="31"/>
      <c r="NX7" s="31"/>
      <c r="NY7" s="31"/>
      <c r="NZ7" s="31"/>
      <c r="OA7" s="31"/>
      <c r="OB7" s="31"/>
      <c r="OC7" s="31"/>
      <c r="OD7" s="31"/>
      <c r="OE7" s="31"/>
      <c r="OF7" s="31"/>
      <c r="OG7" s="31"/>
      <c r="OH7" s="31"/>
      <c r="OI7" s="31"/>
      <c r="OJ7" s="31"/>
      <c r="OK7" s="31"/>
      <c r="OL7" s="31"/>
      <c r="OM7" s="31"/>
      <c r="ON7" s="31"/>
      <c r="OO7" s="31"/>
      <c r="OP7" s="31"/>
      <c r="OQ7" s="31"/>
      <c r="OR7" s="31"/>
      <c r="OS7" s="31"/>
      <c r="OT7" s="31"/>
      <c r="OU7" s="31"/>
      <c r="OV7" s="31"/>
      <c r="OW7" s="31"/>
      <c r="OX7" s="31"/>
      <c r="OY7" s="31"/>
      <c r="OZ7" s="31"/>
      <c r="PA7" s="31"/>
      <c r="PB7" s="31"/>
      <c r="PC7" s="31"/>
      <c r="PD7" s="31"/>
      <c r="PE7" s="31"/>
      <c r="PF7" s="31"/>
      <c r="PG7" s="31"/>
      <c r="PH7" s="31"/>
      <c r="PI7" s="31"/>
      <c r="PJ7" s="31"/>
      <c r="PK7" s="31"/>
      <c r="PL7" s="31"/>
      <c r="PM7" s="31"/>
      <c r="PN7" s="31"/>
      <c r="PO7" s="31"/>
      <c r="PP7" s="31"/>
      <c r="PQ7" s="31"/>
      <c r="PR7" s="31"/>
      <c r="PS7" s="31"/>
      <c r="PT7" s="31"/>
      <c r="PU7" s="31"/>
      <c r="PV7" s="31"/>
      <c r="PW7" s="31"/>
      <c r="PX7" s="31"/>
      <c r="PY7" s="31"/>
      <c r="PZ7" s="31"/>
      <c r="QA7" s="31"/>
      <c r="QB7" s="31"/>
      <c r="QC7" s="31"/>
    </row>
    <row r="8" spans="1:445" x14ac:dyDescent="0.3">
      <c r="A8" s="37" t="s">
        <v>938</v>
      </c>
      <c r="B8" s="33" t="s">
        <v>49</v>
      </c>
      <c r="C8" s="33">
        <v>90</v>
      </c>
      <c r="D8" s="33" t="s">
        <v>46</v>
      </c>
      <c r="E8" s="33">
        <v>120</v>
      </c>
      <c r="F8" s="33">
        <v>600</v>
      </c>
      <c r="G8" s="33"/>
      <c r="H8" s="33"/>
      <c r="I8" s="33">
        <v>75</v>
      </c>
      <c r="J8" s="33">
        <v>25</v>
      </c>
      <c r="K8" s="33">
        <v>90</v>
      </c>
      <c r="L8" s="33">
        <v>90</v>
      </c>
      <c r="M8" s="33">
        <v>250</v>
      </c>
      <c r="N8" s="33">
        <v>190</v>
      </c>
      <c r="O8" s="33"/>
      <c r="P8" s="33"/>
      <c r="Q8" s="33"/>
      <c r="R8" s="33"/>
      <c r="S8" s="33"/>
      <c r="T8" s="34">
        <f t="shared" si="1"/>
        <v>720</v>
      </c>
      <c r="U8" s="34">
        <f t="shared" si="2"/>
        <v>0</v>
      </c>
      <c r="V8" s="35">
        <f t="shared" si="3"/>
        <v>1</v>
      </c>
      <c r="X8" s="36" t="str">
        <f t="shared" si="4"/>
        <v/>
      </c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1"/>
      <c r="BH8" s="31"/>
      <c r="BI8" s="31"/>
      <c r="BJ8" s="31"/>
      <c r="BK8" s="31"/>
      <c r="BL8" s="31"/>
      <c r="BM8" s="31"/>
      <c r="BN8" s="31"/>
      <c r="BO8" s="31"/>
      <c r="BP8" s="31"/>
      <c r="BQ8" s="31"/>
      <c r="BR8" s="31"/>
      <c r="BS8" s="31"/>
      <c r="BT8" s="31"/>
      <c r="BU8" s="31"/>
      <c r="BV8" s="31"/>
      <c r="BW8" s="31"/>
      <c r="BX8" s="31"/>
      <c r="BY8" s="31"/>
      <c r="BZ8" s="31"/>
      <c r="CA8" s="31"/>
      <c r="CB8" s="31"/>
      <c r="CC8" s="31"/>
      <c r="CD8" s="31"/>
      <c r="CE8" s="31"/>
      <c r="CF8" s="31"/>
      <c r="CG8" s="31"/>
      <c r="CH8" s="31"/>
      <c r="CI8" s="31"/>
      <c r="CJ8" s="31"/>
      <c r="CK8" s="31"/>
      <c r="CL8" s="31"/>
      <c r="CM8" s="31"/>
      <c r="CN8" s="31"/>
      <c r="CO8" s="31"/>
      <c r="CP8" s="31"/>
      <c r="CQ8" s="31"/>
      <c r="CR8" s="31"/>
      <c r="CS8" s="31"/>
      <c r="CT8" s="31"/>
      <c r="CU8" s="31"/>
      <c r="CV8" s="31"/>
      <c r="CW8" s="31"/>
      <c r="CX8" s="31"/>
      <c r="CY8" s="31"/>
      <c r="CZ8" s="31"/>
      <c r="DA8" s="31"/>
      <c r="DB8" s="31"/>
      <c r="DC8" s="31"/>
      <c r="DD8" s="31"/>
      <c r="DE8" s="31"/>
      <c r="DF8" s="31"/>
      <c r="DG8" s="31"/>
      <c r="DH8" s="31"/>
      <c r="DI8" s="31"/>
      <c r="DJ8" s="31"/>
      <c r="DK8" s="31"/>
      <c r="DL8" s="31"/>
      <c r="DM8" s="31"/>
      <c r="DN8" s="31"/>
      <c r="DO8" s="31"/>
      <c r="DP8" s="31"/>
      <c r="DQ8" s="31"/>
      <c r="DR8" s="31"/>
      <c r="DS8" s="31"/>
      <c r="DT8" s="31"/>
      <c r="DU8" s="31"/>
      <c r="DV8" s="31"/>
      <c r="DW8" s="31"/>
      <c r="DX8" s="31"/>
      <c r="DY8" s="31"/>
      <c r="DZ8" s="31"/>
      <c r="EA8" s="31"/>
      <c r="EB8" s="31"/>
      <c r="EC8" s="31"/>
      <c r="ED8" s="31"/>
      <c r="EE8" s="31"/>
      <c r="EF8" s="31"/>
      <c r="EG8" s="31"/>
      <c r="EH8" s="31"/>
      <c r="EI8" s="31"/>
      <c r="EJ8" s="31"/>
      <c r="EK8" s="31"/>
      <c r="EL8" s="31"/>
      <c r="EM8" s="31"/>
      <c r="EN8" s="31"/>
      <c r="EO8" s="31"/>
      <c r="EP8" s="31"/>
      <c r="EQ8" s="31"/>
      <c r="ER8" s="31"/>
      <c r="ES8" s="31"/>
      <c r="ET8" s="31"/>
      <c r="EU8" s="31"/>
      <c r="EV8" s="31"/>
      <c r="EW8" s="31"/>
      <c r="EX8" s="31"/>
      <c r="EY8" s="31"/>
      <c r="EZ8" s="31"/>
      <c r="FA8" s="31"/>
      <c r="FB8" s="31"/>
      <c r="FC8" s="31"/>
      <c r="FD8" s="31"/>
      <c r="FE8" s="31"/>
      <c r="FF8" s="31"/>
      <c r="FG8" s="31"/>
      <c r="FH8" s="31"/>
      <c r="FI8" s="31"/>
      <c r="FJ8" s="31"/>
      <c r="FK8" s="31"/>
      <c r="FL8" s="31"/>
      <c r="FM8" s="31"/>
      <c r="FN8" s="31"/>
      <c r="FO8" s="31"/>
      <c r="FP8" s="31"/>
      <c r="FQ8" s="31"/>
      <c r="FR8" s="31"/>
      <c r="FS8" s="31"/>
      <c r="FT8" s="31"/>
      <c r="FU8" s="31"/>
      <c r="FV8" s="31"/>
      <c r="FW8" s="31"/>
      <c r="FX8" s="31"/>
      <c r="FY8" s="31"/>
      <c r="FZ8" s="31"/>
      <c r="GA8" s="31"/>
      <c r="GB8" s="31"/>
      <c r="GC8" s="31"/>
      <c r="GD8" s="31"/>
      <c r="GE8" s="31"/>
      <c r="GF8" s="31"/>
      <c r="GG8" s="31"/>
      <c r="GH8" s="31"/>
      <c r="GI8" s="31"/>
      <c r="GJ8" s="31"/>
      <c r="GK8" s="31"/>
      <c r="GL8" s="31"/>
      <c r="GM8" s="31"/>
      <c r="GN8" s="31"/>
      <c r="GO8" s="31"/>
      <c r="GP8" s="31"/>
      <c r="GQ8" s="31"/>
      <c r="GR8" s="31"/>
      <c r="GS8" s="31"/>
      <c r="GT8" s="31"/>
      <c r="GU8" s="31"/>
      <c r="GV8" s="31"/>
      <c r="GW8" s="31"/>
      <c r="GX8" s="31"/>
      <c r="GY8" s="31"/>
      <c r="GZ8" s="31"/>
      <c r="HA8" s="31"/>
      <c r="HB8" s="31"/>
      <c r="HC8" s="31"/>
      <c r="HD8" s="31"/>
      <c r="HE8" s="31"/>
      <c r="HF8" s="31"/>
      <c r="HG8" s="31"/>
      <c r="HH8" s="31"/>
      <c r="HI8" s="31"/>
      <c r="HJ8" s="31"/>
      <c r="HK8" s="31"/>
      <c r="HL8" s="31"/>
      <c r="HM8" s="31"/>
      <c r="HN8" s="31"/>
      <c r="HO8" s="31"/>
      <c r="HP8" s="31"/>
      <c r="HQ8" s="31"/>
      <c r="HR8" s="31"/>
      <c r="HS8" s="31"/>
      <c r="HT8" s="31"/>
      <c r="HU8" s="31"/>
      <c r="HV8" s="31"/>
      <c r="HW8" s="31"/>
      <c r="HX8" s="31"/>
      <c r="HY8" s="31"/>
      <c r="HZ8" s="31"/>
      <c r="IA8" s="31"/>
      <c r="IB8" s="31"/>
      <c r="IC8" s="31"/>
      <c r="ID8" s="31"/>
      <c r="IE8" s="31"/>
      <c r="IF8" s="31"/>
      <c r="IG8" s="31"/>
      <c r="IH8" s="31"/>
      <c r="II8" s="31"/>
      <c r="IJ8" s="31"/>
      <c r="IK8" s="31"/>
      <c r="IL8" s="31"/>
      <c r="IM8" s="31"/>
      <c r="IN8" s="31"/>
      <c r="IO8" s="31"/>
      <c r="IP8" s="31"/>
      <c r="IQ8" s="31"/>
      <c r="IR8" s="31"/>
      <c r="IS8" s="31"/>
      <c r="IT8" s="31"/>
      <c r="IU8" s="31"/>
      <c r="IV8" s="31"/>
      <c r="IW8" s="31"/>
      <c r="IX8" s="31"/>
      <c r="IY8" s="31"/>
      <c r="IZ8" s="31"/>
      <c r="JA8" s="31"/>
      <c r="JB8" s="31"/>
      <c r="JC8" s="31"/>
      <c r="JD8" s="31"/>
      <c r="JE8" s="31"/>
      <c r="JF8" s="31"/>
      <c r="JG8" s="31"/>
      <c r="JH8" s="31"/>
      <c r="JI8" s="31"/>
      <c r="JJ8" s="31"/>
      <c r="JK8" s="31"/>
      <c r="JL8" s="31"/>
      <c r="JM8" s="31"/>
      <c r="JN8" s="31"/>
      <c r="JO8" s="31"/>
      <c r="JP8" s="31"/>
      <c r="JQ8" s="31"/>
      <c r="JR8" s="31"/>
      <c r="JS8" s="31"/>
      <c r="JT8" s="31"/>
      <c r="JU8" s="31"/>
      <c r="JV8" s="31"/>
      <c r="JW8" s="31"/>
      <c r="JX8" s="31"/>
      <c r="JY8" s="31"/>
      <c r="JZ8" s="31"/>
      <c r="KA8" s="31"/>
      <c r="KB8" s="31"/>
      <c r="KC8" s="31"/>
      <c r="KD8" s="31"/>
      <c r="KE8" s="31"/>
      <c r="KF8" s="31"/>
      <c r="KG8" s="31"/>
      <c r="KH8" s="31"/>
      <c r="KI8" s="31"/>
      <c r="KJ8" s="31"/>
      <c r="KK8" s="31"/>
      <c r="KL8" s="31"/>
      <c r="KM8" s="31"/>
      <c r="KN8" s="31"/>
      <c r="KO8" s="31"/>
      <c r="KP8" s="31"/>
      <c r="KQ8" s="31"/>
      <c r="KR8" s="31"/>
      <c r="KS8" s="31"/>
      <c r="KT8" s="31"/>
      <c r="KU8" s="31"/>
      <c r="KV8" s="31"/>
      <c r="KW8" s="31"/>
      <c r="KX8" s="31"/>
      <c r="KY8" s="31"/>
      <c r="KZ8" s="31"/>
      <c r="LA8" s="31"/>
      <c r="LB8" s="31"/>
      <c r="LC8" s="31"/>
      <c r="LD8" s="31"/>
      <c r="LE8" s="31"/>
      <c r="LF8" s="31"/>
      <c r="LG8" s="31"/>
      <c r="LH8" s="31"/>
      <c r="LI8" s="31"/>
      <c r="LJ8" s="31"/>
      <c r="LK8" s="31"/>
      <c r="LL8" s="31"/>
      <c r="LM8" s="31"/>
      <c r="LN8" s="31"/>
      <c r="LO8" s="31"/>
      <c r="LP8" s="31"/>
      <c r="LQ8" s="31"/>
      <c r="LR8" s="31"/>
      <c r="LS8" s="31"/>
      <c r="LT8" s="31"/>
      <c r="LU8" s="31"/>
      <c r="LV8" s="31"/>
      <c r="LW8" s="31"/>
      <c r="LX8" s="31"/>
      <c r="LY8" s="31"/>
      <c r="LZ8" s="31"/>
      <c r="MA8" s="31"/>
      <c r="MB8" s="31"/>
      <c r="MC8" s="31"/>
      <c r="MD8" s="31"/>
      <c r="ME8" s="31"/>
      <c r="MF8" s="31"/>
      <c r="MG8" s="31"/>
      <c r="MH8" s="31"/>
      <c r="MI8" s="31"/>
      <c r="MJ8" s="31"/>
      <c r="MK8" s="31"/>
      <c r="ML8" s="31"/>
      <c r="MM8" s="31"/>
      <c r="MN8" s="31"/>
      <c r="MO8" s="31"/>
      <c r="MP8" s="31"/>
      <c r="MQ8" s="31"/>
      <c r="MR8" s="31"/>
      <c r="MS8" s="31"/>
      <c r="MT8" s="31"/>
      <c r="MU8" s="31"/>
      <c r="MV8" s="31"/>
      <c r="MW8" s="31"/>
      <c r="MX8" s="31"/>
      <c r="MY8" s="31"/>
      <c r="MZ8" s="31"/>
      <c r="NA8" s="31"/>
      <c r="NB8" s="31"/>
      <c r="NC8" s="31"/>
      <c r="ND8" s="31"/>
      <c r="NE8" s="31"/>
      <c r="NF8" s="31"/>
      <c r="NG8" s="31"/>
      <c r="NH8" s="31"/>
      <c r="NI8" s="31"/>
      <c r="NJ8" s="31"/>
      <c r="NK8" s="31"/>
      <c r="NL8" s="31"/>
      <c r="NM8" s="31"/>
      <c r="NN8" s="31"/>
      <c r="NO8" s="31"/>
      <c r="NP8" s="31"/>
      <c r="NQ8" s="31"/>
      <c r="NR8" s="31"/>
      <c r="NS8" s="31"/>
      <c r="NT8" s="31"/>
      <c r="NU8" s="31"/>
      <c r="NV8" s="31"/>
      <c r="NW8" s="31"/>
      <c r="NX8" s="31"/>
      <c r="NY8" s="31"/>
      <c r="NZ8" s="31"/>
      <c r="OA8" s="31"/>
      <c r="OB8" s="31"/>
      <c r="OC8" s="31"/>
      <c r="OD8" s="31"/>
      <c r="OE8" s="31"/>
      <c r="OF8" s="31"/>
      <c r="OG8" s="31"/>
      <c r="OH8" s="31"/>
      <c r="OI8" s="31"/>
      <c r="OJ8" s="31"/>
      <c r="OK8" s="31"/>
      <c r="OL8" s="31"/>
      <c r="OM8" s="31"/>
      <c r="ON8" s="31"/>
      <c r="OO8" s="31"/>
      <c r="OP8" s="31"/>
      <c r="OQ8" s="31"/>
      <c r="OR8" s="31"/>
      <c r="OS8" s="31"/>
      <c r="OT8" s="31"/>
      <c r="OU8" s="31"/>
      <c r="OV8" s="31"/>
      <c r="OW8" s="31"/>
      <c r="OX8" s="31"/>
      <c r="OY8" s="31"/>
      <c r="OZ8" s="31"/>
      <c r="PA8" s="31"/>
      <c r="PB8" s="31"/>
      <c r="PC8" s="31"/>
      <c r="PD8" s="31"/>
      <c r="PE8" s="31"/>
      <c r="PF8" s="31"/>
      <c r="PG8" s="31"/>
      <c r="PH8" s="31"/>
      <c r="PI8" s="31"/>
      <c r="PJ8" s="31"/>
      <c r="PK8" s="31"/>
      <c r="PL8" s="31"/>
      <c r="PM8" s="31"/>
      <c r="PN8" s="31"/>
      <c r="PO8" s="31"/>
      <c r="PP8" s="31"/>
      <c r="PQ8" s="31"/>
      <c r="PR8" s="31"/>
      <c r="PS8" s="31"/>
      <c r="PT8" s="31"/>
      <c r="PU8" s="31"/>
      <c r="PV8" s="31"/>
      <c r="PW8" s="31"/>
      <c r="PX8" s="31"/>
      <c r="PY8" s="31"/>
      <c r="PZ8" s="31"/>
      <c r="QA8" s="31"/>
      <c r="QB8" s="31"/>
      <c r="QC8" s="31"/>
    </row>
    <row r="9" spans="1:445" x14ac:dyDescent="0.3">
      <c r="A9" s="37" t="s">
        <v>31</v>
      </c>
      <c r="B9" s="33" t="s">
        <v>48</v>
      </c>
      <c r="C9" s="33">
        <v>85</v>
      </c>
      <c r="D9" s="33" t="s">
        <v>41</v>
      </c>
      <c r="E9" s="33">
        <v>120</v>
      </c>
      <c r="F9" s="33">
        <v>745</v>
      </c>
      <c r="G9" s="33">
        <v>65</v>
      </c>
      <c r="H9" s="33"/>
      <c r="I9" s="33">
        <v>100</v>
      </c>
      <c r="J9" s="33">
        <v>100</v>
      </c>
      <c r="K9" s="33">
        <v>100</v>
      </c>
      <c r="L9" s="33">
        <v>100</v>
      </c>
      <c r="M9" s="33">
        <v>100</v>
      </c>
      <c r="N9" s="33">
        <v>100</v>
      </c>
      <c r="O9" s="33">
        <v>100</v>
      </c>
      <c r="P9" s="33">
        <v>100</v>
      </c>
      <c r="Q9" s="33"/>
      <c r="R9" s="33"/>
      <c r="S9" s="33"/>
      <c r="T9" s="34">
        <f t="shared" si="1"/>
        <v>865</v>
      </c>
      <c r="U9" s="34">
        <f t="shared" si="2"/>
        <v>0</v>
      </c>
      <c r="V9" s="35">
        <f t="shared" si="3"/>
        <v>1</v>
      </c>
      <c r="X9" s="36" t="str">
        <f t="shared" si="4"/>
        <v/>
      </c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31"/>
      <c r="BI9" s="31"/>
      <c r="BJ9" s="31"/>
      <c r="BK9" s="31"/>
      <c r="BL9" s="31"/>
      <c r="BM9" s="31"/>
      <c r="BN9" s="31"/>
      <c r="BO9" s="31"/>
      <c r="BP9" s="31"/>
      <c r="BQ9" s="31"/>
      <c r="BR9" s="31"/>
      <c r="BS9" s="31"/>
      <c r="BT9" s="31"/>
      <c r="BU9" s="31"/>
      <c r="BV9" s="31"/>
      <c r="BW9" s="31"/>
      <c r="BX9" s="31"/>
      <c r="BY9" s="31"/>
      <c r="BZ9" s="31"/>
      <c r="CA9" s="31"/>
      <c r="CB9" s="31"/>
      <c r="CC9" s="31"/>
      <c r="CD9" s="31"/>
      <c r="CE9" s="31"/>
      <c r="CF9" s="31"/>
      <c r="CG9" s="31"/>
      <c r="CH9" s="31"/>
      <c r="CI9" s="31"/>
      <c r="CJ9" s="31"/>
      <c r="CK9" s="31"/>
      <c r="CL9" s="31"/>
      <c r="CM9" s="31"/>
      <c r="CN9" s="31"/>
      <c r="CO9" s="31"/>
      <c r="CP9" s="31"/>
      <c r="CQ9" s="31"/>
      <c r="CR9" s="31"/>
      <c r="CS9" s="31"/>
      <c r="CT9" s="31"/>
      <c r="CU9" s="31"/>
      <c r="CV9" s="31"/>
      <c r="CW9" s="31"/>
      <c r="CX9" s="31"/>
      <c r="CY9" s="31"/>
      <c r="CZ9" s="31"/>
      <c r="DA9" s="31"/>
      <c r="DB9" s="31"/>
      <c r="DC9" s="31"/>
      <c r="DD9" s="31"/>
      <c r="DE9" s="31"/>
      <c r="DF9" s="31"/>
      <c r="DG9" s="31"/>
      <c r="DH9" s="31"/>
      <c r="DI9" s="31"/>
      <c r="DJ9" s="31"/>
      <c r="DK9" s="31"/>
      <c r="DL9" s="31"/>
      <c r="DM9" s="31"/>
      <c r="DN9" s="31"/>
      <c r="DO9" s="31"/>
      <c r="DP9" s="31"/>
      <c r="DQ9" s="31"/>
      <c r="DR9" s="31"/>
      <c r="DS9" s="31"/>
      <c r="DT9" s="31"/>
      <c r="DU9" s="31"/>
      <c r="DV9" s="31"/>
      <c r="DW9" s="31"/>
      <c r="DX9" s="31"/>
      <c r="DY9" s="31"/>
      <c r="DZ9" s="31"/>
      <c r="EA9" s="31"/>
      <c r="EB9" s="31"/>
      <c r="EC9" s="31"/>
      <c r="ED9" s="31"/>
      <c r="EE9" s="31"/>
      <c r="EF9" s="31"/>
      <c r="EG9" s="31"/>
      <c r="EH9" s="31"/>
      <c r="EI9" s="31"/>
      <c r="EJ9" s="31"/>
      <c r="EK9" s="31"/>
      <c r="EL9" s="31"/>
      <c r="EM9" s="31"/>
      <c r="EN9" s="31"/>
      <c r="EO9" s="31"/>
      <c r="EP9" s="31"/>
      <c r="EQ9" s="31"/>
      <c r="ER9" s="31"/>
      <c r="ES9" s="31"/>
      <c r="ET9" s="31"/>
      <c r="EU9" s="31"/>
      <c r="EV9" s="31"/>
      <c r="EW9" s="31"/>
      <c r="EX9" s="31"/>
      <c r="EY9" s="31"/>
      <c r="EZ9" s="31"/>
      <c r="FA9" s="31"/>
      <c r="FB9" s="31"/>
      <c r="FC9" s="31"/>
      <c r="FD9" s="31"/>
      <c r="FE9" s="31"/>
      <c r="FF9" s="31"/>
      <c r="FG9" s="31"/>
      <c r="FH9" s="31"/>
      <c r="FI9" s="31"/>
      <c r="FJ9" s="31"/>
      <c r="FK9" s="31"/>
      <c r="FL9" s="31"/>
      <c r="FM9" s="31"/>
      <c r="FN9" s="31"/>
      <c r="FO9" s="31"/>
      <c r="FP9" s="31"/>
      <c r="FQ9" s="31"/>
      <c r="FR9" s="31"/>
      <c r="FS9" s="31"/>
      <c r="FT9" s="31"/>
      <c r="FU9" s="31"/>
      <c r="FV9" s="31"/>
      <c r="FW9" s="31"/>
      <c r="FX9" s="31"/>
      <c r="FY9" s="31"/>
      <c r="FZ9" s="31"/>
      <c r="GA9" s="31"/>
      <c r="GB9" s="31"/>
      <c r="GC9" s="31"/>
      <c r="GD9" s="31"/>
      <c r="GE9" s="31"/>
      <c r="GF9" s="31"/>
      <c r="GG9" s="31"/>
      <c r="GH9" s="31"/>
      <c r="GI9" s="31"/>
      <c r="GJ9" s="31"/>
      <c r="GK9" s="31"/>
      <c r="GL9" s="31"/>
      <c r="GM9" s="31"/>
      <c r="GN9" s="31"/>
      <c r="GO9" s="31"/>
      <c r="GP9" s="31"/>
      <c r="GQ9" s="31"/>
      <c r="GR9" s="31"/>
      <c r="GS9" s="31"/>
      <c r="GT9" s="31"/>
      <c r="GU9" s="31"/>
      <c r="GV9" s="31"/>
      <c r="GW9" s="31"/>
      <c r="GX9" s="31"/>
      <c r="GY9" s="31"/>
      <c r="GZ9" s="31"/>
      <c r="HA9" s="31"/>
      <c r="HB9" s="31"/>
      <c r="HC9" s="31"/>
      <c r="HD9" s="31"/>
      <c r="HE9" s="31"/>
      <c r="HF9" s="31"/>
      <c r="HG9" s="31"/>
      <c r="HH9" s="31"/>
      <c r="HI9" s="31"/>
      <c r="HJ9" s="31"/>
      <c r="HK9" s="31"/>
      <c r="HL9" s="31"/>
      <c r="HM9" s="31"/>
      <c r="HN9" s="31"/>
      <c r="HO9" s="31"/>
      <c r="HP9" s="31"/>
      <c r="HQ9" s="31"/>
      <c r="HR9" s="31"/>
      <c r="HS9" s="31"/>
      <c r="HT9" s="31"/>
      <c r="HU9" s="31"/>
      <c r="HV9" s="31"/>
      <c r="HW9" s="31"/>
      <c r="HX9" s="31"/>
      <c r="HY9" s="31"/>
      <c r="HZ9" s="31"/>
      <c r="IA9" s="31"/>
      <c r="IB9" s="31"/>
      <c r="IC9" s="31"/>
      <c r="ID9" s="31"/>
      <c r="IE9" s="31"/>
      <c r="IF9" s="31"/>
      <c r="IG9" s="31"/>
      <c r="IH9" s="31"/>
      <c r="II9" s="31"/>
      <c r="IJ9" s="31"/>
      <c r="IK9" s="31"/>
      <c r="IL9" s="31"/>
      <c r="IM9" s="31"/>
      <c r="IN9" s="31"/>
      <c r="IO9" s="31"/>
      <c r="IP9" s="31"/>
      <c r="IQ9" s="31"/>
      <c r="IR9" s="31"/>
      <c r="IS9" s="31"/>
      <c r="IT9" s="31"/>
      <c r="IU9" s="31"/>
      <c r="IV9" s="31"/>
      <c r="IW9" s="31"/>
      <c r="IX9" s="31"/>
      <c r="IY9" s="31"/>
      <c r="IZ9" s="31"/>
      <c r="JA9" s="31"/>
      <c r="JB9" s="31"/>
      <c r="JC9" s="31"/>
      <c r="JD9" s="31"/>
      <c r="JE9" s="31"/>
      <c r="JF9" s="31"/>
      <c r="JG9" s="31"/>
      <c r="JH9" s="31"/>
      <c r="JI9" s="31"/>
      <c r="JJ9" s="31"/>
      <c r="JK9" s="31"/>
      <c r="JL9" s="31"/>
      <c r="JM9" s="31"/>
      <c r="JN9" s="31"/>
      <c r="JO9" s="31"/>
      <c r="JP9" s="31"/>
      <c r="JQ9" s="31"/>
      <c r="JR9" s="31"/>
      <c r="JS9" s="31"/>
      <c r="JT9" s="31"/>
      <c r="JU9" s="31"/>
      <c r="JV9" s="31"/>
      <c r="JW9" s="31"/>
      <c r="JX9" s="31"/>
      <c r="JY9" s="31"/>
      <c r="JZ9" s="31"/>
      <c r="KA9" s="31"/>
      <c r="KB9" s="31"/>
      <c r="KC9" s="31"/>
      <c r="KD9" s="31"/>
      <c r="KE9" s="31"/>
      <c r="KF9" s="31"/>
      <c r="KG9" s="31"/>
      <c r="KH9" s="31"/>
      <c r="KI9" s="31"/>
      <c r="KJ9" s="31"/>
      <c r="KK9" s="31"/>
      <c r="KL9" s="31"/>
      <c r="KM9" s="31"/>
      <c r="KN9" s="31"/>
      <c r="KO9" s="31"/>
      <c r="KP9" s="31"/>
      <c r="KQ9" s="31"/>
      <c r="KR9" s="31"/>
      <c r="KS9" s="31"/>
      <c r="KT9" s="31"/>
      <c r="KU9" s="31"/>
      <c r="KV9" s="31"/>
      <c r="KW9" s="31"/>
      <c r="KX9" s="31"/>
      <c r="KY9" s="31"/>
      <c r="KZ9" s="31"/>
      <c r="LA9" s="31"/>
      <c r="LB9" s="31"/>
      <c r="LC9" s="31"/>
      <c r="LD9" s="31"/>
      <c r="LE9" s="31"/>
      <c r="LF9" s="31"/>
      <c r="LG9" s="31"/>
      <c r="LH9" s="31"/>
      <c r="LI9" s="31"/>
      <c r="LJ9" s="31"/>
      <c r="LK9" s="31"/>
      <c r="LL9" s="31"/>
      <c r="LM9" s="31"/>
      <c r="LN9" s="31"/>
      <c r="LO9" s="31"/>
      <c r="LP9" s="31"/>
      <c r="LQ9" s="31"/>
      <c r="LR9" s="31"/>
      <c r="LS9" s="31"/>
      <c r="LT9" s="31"/>
      <c r="LU9" s="31"/>
      <c r="LV9" s="31"/>
      <c r="LW9" s="31"/>
      <c r="LX9" s="31"/>
      <c r="LY9" s="31"/>
      <c r="LZ9" s="31"/>
      <c r="MA9" s="31"/>
      <c r="MB9" s="31"/>
      <c r="MC9" s="31"/>
      <c r="MD9" s="31"/>
      <c r="ME9" s="31"/>
      <c r="MF9" s="31"/>
      <c r="MG9" s="31"/>
      <c r="MH9" s="31"/>
      <c r="MI9" s="31"/>
      <c r="MJ9" s="31"/>
      <c r="MK9" s="31"/>
      <c r="ML9" s="31"/>
      <c r="MM9" s="31"/>
      <c r="MN9" s="31"/>
      <c r="MO9" s="31"/>
      <c r="MP9" s="31"/>
      <c r="MQ9" s="31"/>
      <c r="MR9" s="31"/>
      <c r="MS9" s="31"/>
      <c r="MT9" s="31"/>
      <c r="MU9" s="31"/>
      <c r="MV9" s="31"/>
      <c r="MW9" s="31"/>
      <c r="MX9" s="31"/>
      <c r="MY9" s="31"/>
      <c r="MZ9" s="31"/>
      <c r="NA9" s="31"/>
      <c r="NB9" s="31"/>
      <c r="NC9" s="31"/>
      <c r="ND9" s="31"/>
      <c r="NE9" s="31"/>
      <c r="NF9" s="31"/>
      <c r="NG9" s="31"/>
      <c r="NH9" s="31"/>
      <c r="NI9" s="31"/>
      <c r="NJ9" s="31"/>
      <c r="NK9" s="31"/>
      <c r="NL9" s="31"/>
      <c r="NM9" s="31"/>
      <c r="NN9" s="31"/>
      <c r="NO9" s="31"/>
      <c r="NP9" s="31"/>
      <c r="NQ9" s="31"/>
      <c r="NR9" s="31"/>
      <c r="NS9" s="31"/>
      <c r="NT9" s="31"/>
      <c r="NU9" s="31"/>
      <c r="NV9" s="31"/>
      <c r="NW9" s="31"/>
      <c r="NX9" s="31"/>
      <c r="NY9" s="31"/>
      <c r="NZ9" s="31"/>
      <c r="OA9" s="31"/>
      <c r="OB9" s="31"/>
      <c r="OC9" s="31"/>
      <c r="OD9" s="31"/>
      <c r="OE9" s="31"/>
      <c r="OF9" s="31"/>
      <c r="OG9" s="31"/>
      <c r="OH9" s="31"/>
      <c r="OI9" s="31"/>
      <c r="OJ9" s="31"/>
      <c r="OK9" s="31"/>
      <c r="OL9" s="31"/>
      <c r="OM9" s="31"/>
      <c r="ON9" s="31"/>
      <c r="OO9" s="31"/>
      <c r="OP9" s="31"/>
      <c r="OQ9" s="31"/>
      <c r="OR9" s="31"/>
      <c r="OS9" s="31"/>
      <c r="OT9" s="31"/>
      <c r="OU9" s="31"/>
      <c r="OV9" s="31"/>
      <c r="OW9" s="31"/>
      <c r="OX9" s="31"/>
      <c r="OY9" s="31"/>
      <c r="OZ9" s="31"/>
      <c r="PA9" s="31"/>
      <c r="PB9" s="31"/>
      <c r="PC9" s="31"/>
      <c r="PD9" s="31"/>
      <c r="PE9" s="31"/>
      <c r="PF9" s="31"/>
      <c r="PG9" s="31"/>
      <c r="PH9" s="31"/>
      <c r="PI9" s="31"/>
      <c r="PJ9" s="31"/>
      <c r="PK9" s="31"/>
      <c r="PL9" s="31"/>
      <c r="PM9" s="31"/>
      <c r="PN9" s="31"/>
      <c r="PO9" s="31"/>
      <c r="PP9" s="31"/>
      <c r="PQ9" s="31"/>
      <c r="PR9" s="31"/>
      <c r="PS9" s="31"/>
      <c r="PT9" s="31"/>
      <c r="PU9" s="31"/>
      <c r="PV9" s="31"/>
      <c r="PW9" s="31"/>
      <c r="PX9" s="31"/>
      <c r="PY9" s="31"/>
      <c r="PZ9" s="31"/>
      <c r="QA9" s="31"/>
      <c r="QB9" s="31"/>
      <c r="QC9" s="31"/>
    </row>
    <row r="10" spans="1:445" x14ac:dyDescent="0.3">
      <c r="A10" s="37" t="s">
        <v>31</v>
      </c>
      <c r="B10" s="33" t="s">
        <v>48</v>
      </c>
      <c r="C10" s="33"/>
      <c r="D10" s="33" t="s">
        <v>79</v>
      </c>
      <c r="E10" s="33"/>
      <c r="F10" s="33">
        <v>585</v>
      </c>
      <c r="G10" s="33">
        <v>65</v>
      </c>
      <c r="H10" s="33"/>
      <c r="I10" s="33">
        <v>65</v>
      </c>
      <c r="J10" s="33">
        <v>65</v>
      </c>
      <c r="K10" s="33">
        <v>65</v>
      </c>
      <c r="L10" s="33">
        <v>65</v>
      </c>
      <c r="M10" s="33">
        <v>65</v>
      </c>
      <c r="N10" s="33"/>
      <c r="O10" s="33"/>
      <c r="P10" s="33"/>
      <c r="Q10" s="33"/>
      <c r="R10" s="33"/>
      <c r="S10" s="33"/>
      <c r="T10" s="34">
        <f t="shared" si="1"/>
        <v>390</v>
      </c>
      <c r="U10" s="34">
        <f t="shared" si="2"/>
        <v>0</v>
      </c>
      <c r="V10" s="35">
        <f t="shared" si="3"/>
        <v>1</v>
      </c>
      <c r="W10" s="39" t="s">
        <v>49</v>
      </c>
      <c r="X10" s="36">
        <f t="shared" si="4"/>
        <v>195</v>
      </c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  <c r="BI10" s="31"/>
      <c r="BJ10" s="31"/>
      <c r="BK10" s="31"/>
      <c r="BL10" s="31"/>
      <c r="BM10" s="31"/>
      <c r="BN10" s="31"/>
      <c r="BO10" s="31"/>
      <c r="BP10" s="31"/>
      <c r="BQ10" s="31"/>
      <c r="BR10" s="31"/>
      <c r="BS10" s="31"/>
      <c r="BT10" s="31"/>
      <c r="BU10" s="31"/>
      <c r="BV10" s="31"/>
      <c r="BW10" s="31"/>
      <c r="BX10" s="31"/>
      <c r="BY10" s="31"/>
      <c r="BZ10" s="31"/>
      <c r="CA10" s="31"/>
      <c r="CB10" s="31"/>
      <c r="CC10" s="31"/>
      <c r="CD10" s="31"/>
      <c r="CE10" s="31"/>
      <c r="CF10" s="31"/>
      <c r="CG10" s="31"/>
      <c r="CH10" s="31"/>
      <c r="CI10" s="31"/>
      <c r="CJ10" s="31"/>
      <c r="CK10" s="31"/>
      <c r="CL10" s="31"/>
      <c r="CM10" s="31"/>
      <c r="CN10" s="31"/>
      <c r="CO10" s="31"/>
      <c r="CP10" s="31"/>
      <c r="CQ10" s="31"/>
      <c r="CR10" s="31"/>
      <c r="CS10" s="31"/>
      <c r="CT10" s="31"/>
      <c r="CU10" s="31"/>
      <c r="CV10" s="31"/>
      <c r="CW10" s="31"/>
      <c r="CX10" s="31"/>
      <c r="CY10" s="31"/>
      <c r="CZ10" s="31"/>
      <c r="DA10" s="31"/>
      <c r="DB10" s="31"/>
      <c r="DC10" s="31"/>
      <c r="DD10" s="31"/>
      <c r="DE10" s="31"/>
      <c r="DF10" s="31"/>
      <c r="DG10" s="31"/>
      <c r="DH10" s="31"/>
      <c r="DI10" s="31"/>
      <c r="DJ10" s="31"/>
      <c r="DK10" s="31"/>
      <c r="DL10" s="31"/>
      <c r="DM10" s="31"/>
      <c r="DN10" s="31"/>
      <c r="DO10" s="31"/>
      <c r="DP10" s="31"/>
      <c r="DQ10" s="31"/>
      <c r="DR10" s="31"/>
      <c r="DS10" s="31"/>
      <c r="DT10" s="31"/>
      <c r="DU10" s="31"/>
      <c r="DV10" s="31"/>
      <c r="DW10" s="31"/>
      <c r="DX10" s="31"/>
      <c r="DY10" s="31"/>
      <c r="DZ10" s="31"/>
      <c r="EA10" s="31"/>
      <c r="EB10" s="31"/>
      <c r="EC10" s="31"/>
      <c r="ED10" s="31"/>
      <c r="EE10" s="31"/>
      <c r="EF10" s="31"/>
      <c r="EG10" s="31"/>
      <c r="EH10" s="31"/>
      <c r="EI10" s="31"/>
      <c r="EJ10" s="31"/>
      <c r="EK10" s="31"/>
      <c r="EL10" s="31"/>
      <c r="EM10" s="31"/>
      <c r="EN10" s="31"/>
      <c r="EO10" s="31"/>
      <c r="EP10" s="31"/>
      <c r="EQ10" s="31"/>
      <c r="ER10" s="31"/>
      <c r="ES10" s="31"/>
      <c r="ET10" s="31"/>
      <c r="EU10" s="31"/>
      <c r="EV10" s="31"/>
      <c r="EW10" s="31"/>
      <c r="EX10" s="31"/>
      <c r="EY10" s="31"/>
      <c r="EZ10" s="31"/>
      <c r="FA10" s="31"/>
      <c r="FB10" s="31"/>
      <c r="FC10" s="31"/>
      <c r="FD10" s="31"/>
      <c r="FE10" s="31"/>
      <c r="FF10" s="31"/>
      <c r="FG10" s="31"/>
      <c r="FH10" s="31"/>
      <c r="FI10" s="31"/>
      <c r="FJ10" s="31"/>
      <c r="FK10" s="31"/>
      <c r="FL10" s="31"/>
      <c r="FM10" s="31"/>
      <c r="FN10" s="31"/>
      <c r="FO10" s="31"/>
      <c r="FP10" s="31"/>
      <c r="FQ10" s="31"/>
      <c r="FR10" s="31"/>
      <c r="FS10" s="31"/>
      <c r="FT10" s="31"/>
      <c r="FU10" s="31"/>
      <c r="FV10" s="31"/>
      <c r="FW10" s="31"/>
      <c r="FX10" s="31"/>
      <c r="FY10" s="31"/>
      <c r="FZ10" s="31"/>
      <c r="GA10" s="31"/>
      <c r="GB10" s="31"/>
      <c r="GC10" s="31"/>
      <c r="GD10" s="31"/>
      <c r="GE10" s="31"/>
      <c r="GF10" s="31"/>
      <c r="GG10" s="31"/>
      <c r="GH10" s="31"/>
      <c r="GI10" s="31"/>
      <c r="GJ10" s="31"/>
      <c r="GK10" s="31"/>
      <c r="GL10" s="31"/>
      <c r="GM10" s="31"/>
      <c r="GN10" s="31"/>
      <c r="GO10" s="31"/>
      <c r="GP10" s="31"/>
      <c r="GQ10" s="31"/>
      <c r="GR10" s="31"/>
      <c r="GS10" s="31"/>
      <c r="GT10" s="31"/>
      <c r="GU10" s="31"/>
      <c r="GV10" s="31"/>
      <c r="GW10" s="31"/>
      <c r="GX10" s="31"/>
      <c r="GY10" s="31"/>
      <c r="GZ10" s="31"/>
      <c r="HA10" s="31"/>
      <c r="HB10" s="31"/>
      <c r="HC10" s="31"/>
      <c r="HD10" s="31"/>
      <c r="HE10" s="31"/>
      <c r="HF10" s="31"/>
      <c r="HG10" s="31"/>
      <c r="HH10" s="31"/>
      <c r="HI10" s="31"/>
      <c r="HJ10" s="31"/>
      <c r="HK10" s="31"/>
      <c r="HL10" s="31"/>
      <c r="HM10" s="31"/>
      <c r="HN10" s="31"/>
      <c r="HO10" s="31"/>
      <c r="HP10" s="31"/>
      <c r="HQ10" s="31"/>
      <c r="HR10" s="31"/>
      <c r="HS10" s="31"/>
      <c r="HT10" s="31"/>
      <c r="HU10" s="31"/>
      <c r="HV10" s="31"/>
      <c r="HW10" s="31"/>
      <c r="HX10" s="31"/>
      <c r="HY10" s="31"/>
      <c r="HZ10" s="31"/>
      <c r="IA10" s="31"/>
      <c r="IB10" s="31"/>
      <c r="IC10" s="31"/>
      <c r="ID10" s="31"/>
      <c r="IE10" s="31"/>
      <c r="IF10" s="31"/>
      <c r="IG10" s="31"/>
      <c r="IH10" s="31"/>
      <c r="II10" s="31"/>
      <c r="IJ10" s="31"/>
      <c r="IK10" s="31"/>
      <c r="IL10" s="31"/>
      <c r="IM10" s="31"/>
      <c r="IN10" s="31"/>
      <c r="IO10" s="31"/>
      <c r="IP10" s="31"/>
      <c r="IQ10" s="31"/>
      <c r="IR10" s="31"/>
      <c r="IS10" s="31"/>
      <c r="IT10" s="31"/>
      <c r="IU10" s="31"/>
      <c r="IV10" s="31"/>
      <c r="IW10" s="31"/>
      <c r="IX10" s="31"/>
      <c r="IY10" s="31"/>
      <c r="IZ10" s="31"/>
      <c r="JA10" s="31"/>
      <c r="JB10" s="31"/>
      <c r="JC10" s="31"/>
      <c r="JD10" s="31"/>
      <c r="JE10" s="31"/>
      <c r="JF10" s="31"/>
      <c r="JG10" s="31"/>
      <c r="JH10" s="31"/>
      <c r="JI10" s="31"/>
      <c r="JJ10" s="31"/>
      <c r="JK10" s="31"/>
      <c r="JL10" s="31"/>
      <c r="JM10" s="31"/>
      <c r="JN10" s="31"/>
      <c r="JO10" s="31"/>
      <c r="JP10" s="31"/>
      <c r="JQ10" s="31"/>
      <c r="JR10" s="31"/>
      <c r="JS10" s="31"/>
      <c r="JT10" s="31"/>
      <c r="JU10" s="31"/>
      <c r="JV10" s="31"/>
      <c r="JW10" s="31"/>
      <c r="JX10" s="31"/>
      <c r="JY10" s="31"/>
      <c r="JZ10" s="31"/>
      <c r="KA10" s="31"/>
      <c r="KB10" s="31"/>
      <c r="KC10" s="31"/>
      <c r="KD10" s="31"/>
      <c r="KE10" s="31"/>
      <c r="KF10" s="31"/>
      <c r="KG10" s="31"/>
      <c r="KH10" s="31"/>
      <c r="KI10" s="31"/>
      <c r="KJ10" s="31"/>
      <c r="KK10" s="31"/>
      <c r="KL10" s="31"/>
      <c r="KM10" s="31"/>
      <c r="KN10" s="31"/>
      <c r="KO10" s="31"/>
      <c r="KP10" s="31"/>
      <c r="KQ10" s="31"/>
      <c r="KR10" s="31"/>
      <c r="KS10" s="31"/>
      <c r="KT10" s="31"/>
      <c r="KU10" s="31"/>
      <c r="KV10" s="31"/>
      <c r="KW10" s="31"/>
      <c r="KX10" s="31"/>
      <c r="KY10" s="31"/>
      <c r="KZ10" s="31"/>
      <c r="LA10" s="31"/>
      <c r="LB10" s="31"/>
      <c r="LC10" s="31"/>
      <c r="LD10" s="31"/>
      <c r="LE10" s="31"/>
      <c r="LF10" s="31"/>
      <c r="LG10" s="31"/>
      <c r="LH10" s="31"/>
      <c r="LI10" s="31"/>
      <c r="LJ10" s="31"/>
      <c r="LK10" s="31"/>
      <c r="LL10" s="31"/>
      <c r="LM10" s="31"/>
      <c r="LN10" s="31"/>
      <c r="LO10" s="31"/>
      <c r="LP10" s="31"/>
      <c r="LQ10" s="31"/>
      <c r="LR10" s="31"/>
      <c r="LS10" s="31"/>
      <c r="LT10" s="31"/>
      <c r="LU10" s="31"/>
      <c r="LV10" s="31"/>
      <c r="LW10" s="31"/>
      <c r="LX10" s="31"/>
      <c r="LY10" s="31"/>
      <c r="LZ10" s="31"/>
      <c r="MA10" s="31"/>
      <c r="MB10" s="31"/>
      <c r="MC10" s="31"/>
      <c r="MD10" s="31"/>
      <c r="ME10" s="31"/>
      <c r="MF10" s="31"/>
      <c r="MG10" s="31"/>
      <c r="MH10" s="31"/>
      <c r="MI10" s="31"/>
      <c r="MJ10" s="31"/>
      <c r="MK10" s="31"/>
      <c r="ML10" s="31"/>
      <c r="MM10" s="31"/>
      <c r="MN10" s="31"/>
      <c r="MO10" s="31"/>
      <c r="MP10" s="31"/>
      <c r="MQ10" s="31"/>
      <c r="MR10" s="31"/>
      <c r="MS10" s="31"/>
      <c r="MT10" s="31"/>
      <c r="MU10" s="31"/>
      <c r="MV10" s="31"/>
      <c r="MW10" s="31"/>
      <c r="MX10" s="31"/>
      <c r="MY10" s="31"/>
      <c r="MZ10" s="31"/>
      <c r="NA10" s="31"/>
      <c r="NB10" s="31"/>
      <c r="NC10" s="31"/>
      <c r="ND10" s="31"/>
      <c r="NE10" s="31"/>
      <c r="NF10" s="31"/>
      <c r="NG10" s="31"/>
      <c r="NH10" s="31"/>
      <c r="NI10" s="31"/>
      <c r="NJ10" s="31"/>
      <c r="NK10" s="31"/>
      <c r="NL10" s="31"/>
      <c r="NM10" s="31"/>
      <c r="NN10" s="31"/>
      <c r="NO10" s="31"/>
      <c r="NP10" s="31"/>
      <c r="NQ10" s="31"/>
      <c r="NR10" s="31"/>
      <c r="NS10" s="31"/>
      <c r="NT10" s="31"/>
      <c r="NU10" s="31"/>
      <c r="NV10" s="31"/>
      <c r="NW10" s="31"/>
      <c r="NX10" s="31"/>
      <c r="NY10" s="31"/>
      <c r="NZ10" s="31"/>
      <c r="OA10" s="31"/>
      <c r="OB10" s="31"/>
      <c r="OC10" s="31"/>
      <c r="OD10" s="31"/>
      <c r="OE10" s="31"/>
      <c r="OF10" s="31"/>
      <c r="OG10" s="31"/>
      <c r="OH10" s="31"/>
      <c r="OI10" s="31"/>
      <c r="OJ10" s="31"/>
      <c r="OK10" s="31"/>
      <c r="OL10" s="31"/>
      <c r="OM10" s="31"/>
      <c r="ON10" s="31"/>
      <c r="OO10" s="31"/>
      <c r="OP10" s="31"/>
      <c r="OQ10" s="31"/>
      <c r="OR10" s="31"/>
      <c r="OS10" s="31"/>
      <c r="OT10" s="31"/>
      <c r="OU10" s="31"/>
      <c r="OV10" s="31"/>
      <c r="OW10" s="31"/>
      <c r="OX10" s="31"/>
      <c r="OY10" s="31"/>
      <c r="OZ10" s="31"/>
      <c r="PA10" s="31"/>
      <c r="PB10" s="31"/>
      <c r="PC10" s="31"/>
      <c r="PD10" s="31"/>
      <c r="PE10" s="31"/>
      <c r="PF10" s="31"/>
      <c r="PG10" s="31"/>
      <c r="PH10" s="31"/>
      <c r="PI10" s="31"/>
      <c r="PJ10" s="31"/>
      <c r="PK10" s="31"/>
      <c r="PL10" s="31"/>
      <c r="PM10" s="31"/>
      <c r="PN10" s="31"/>
      <c r="PO10" s="31"/>
      <c r="PP10" s="31"/>
      <c r="PQ10" s="31"/>
      <c r="PR10" s="31"/>
      <c r="PS10" s="31"/>
      <c r="PT10" s="31"/>
      <c r="PU10" s="31"/>
      <c r="PV10" s="31"/>
      <c r="PW10" s="31"/>
      <c r="PX10" s="31"/>
      <c r="PY10" s="31"/>
      <c r="PZ10" s="31"/>
      <c r="QA10" s="31"/>
      <c r="QB10" s="31"/>
      <c r="QC10" s="31"/>
    </row>
    <row r="11" spans="1:445" x14ac:dyDescent="0.3">
      <c r="A11" s="37" t="s">
        <v>733</v>
      </c>
      <c r="B11" s="33" t="s">
        <v>48</v>
      </c>
      <c r="C11" s="33">
        <v>85</v>
      </c>
      <c r="D11" s="33" t="s">
        <v>24</v>
      </c>
      <c r="E11" s="33">
        <v>120</v>
      </c>
      <c r="F11" s="33">
        <v>705</v>
      </c>
      <c r="G11" s="33">
        <v>65</v>
      </c>
      <c r="H11" s="33"/>
      <c r="I11" s="33">
        <v>95</v>
      </c>
      <c r="J11" s="33">
        <v>95</v>
      </c>
      <c r="K11" s="33">
        <v>95</v>
      </c>
      <c r="L11" s="33">
        <v>95</v>
      </c>
      <c r="M11" s="33">
        <v>95</v>
      </c>
      <c r="N11" s="33">
        <v>95</v>
      </c>
      <c r="O11" s="33">
        <v>95</v>
      </c>
      <c r="P11" s="33">
        <v>95</v>
      </c>
      <c r="Q11" s="33"/>
      <c r="R11" s="33"/>
      <c r="S11" s="33"/>
      <c r="T11" s="34">
        <f t="shared" si="1"/>
        <v>825</v>
      </c>
      <c r="U11" s="34">
        <f t="shared" si="2"/>
        <v>0</v>
      </c>
      <c r="V11" s="35">
        <f t="shared" si="3"/>
        <v>1</v>
      </c>
      <c r="X11" s="36" t="str">
        <f t="shared" si="4"/>
        <v/>
      </c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  <c r="DL11" s="31"/>
      <c r="DM11" s="31"/>
      <c r="DN11" s="31"/>
      <c r="DO11" s="31"/>
      <c r="DP11" s="31"/>
      <c r="DQ11" s="31"/>
      <c r="DR11" s="31"/>
      <c r="DS11" s="31"/>
      <c r="DT11" s="31"/>
      <c r="DU11" s="31"/>
      <c r="DV11" s="31"/>
      <c r="DW11" s="31"/>
      <c r="DX11" s="31"/>
      <c r="DY11" s="31"/>
      <c r="DZ11" s="31"/>
      <c r="EA11" s="31"/>
      <c r="EB11" s="31"/>
      <c r="EC11" s="31"/>
      <c r="ED11" s="31"/>
      <c r="EE11" s="31"/>
      <c r="EF11" s="31"/>
      <c r="EG11" s="31"/>
      <c r="EH11" s="31"/>
      <c r="EI11" s="31"/>
      <c r="EJ11" s="31"/>
      <c r="EK11" s="31"/>
      <c r="EL11" s="31"/>
      <c r="EM11" s="31"/>
      <c r="EN11" s="31"/>
      <c r="EO11" s="31"/>
      <c r="EP11" s="31"/>
      <c r="EQ11" s="31"/>
      <c r="ER11" s="31"/>
      <c r="ES11" s="31"/>
      <c r="ET11" s="31"/>
      <c r="EU11" s="31"/>
      <c r="EV11" s="31"/>
      <c r="EW11" s="31"/>
      <c r="EX11" s="31"/>
      <c r="EY11" s="31"/>
      <c r="EZ11" s="31"/>
      <c r="FA11" s="31"/>
      <c r="FB11" s="31"/>
      <c r="FC11" s="31"/>
      <c r="FD11" s="31"/>
      <c r="FE11" s="31"/>
      <c r="FF11" s="31"/>
      <c r="FG11" s="31"/>
      <c r="FH11" s="31"/>
      <c r="FI11" s="31"/>
      <c r="FJ11" s="31"/>
      <c r="FK11" s="31"/>
      <c r="FL11" s="31"/>
      <c r="FM11" s="31"/>
      <c r="FN11" s="31"/>
      <c r="FO11" s="31"/>
      <c r="FP11" s="31"/>
      <c r="FQ11" s="31"/>
      <c r="FR11" s="31"/>
      <c r="FS11" s="31"/>
      <c r="FT11" s="31"/>
      <c r="FU11" s="31"/>
      <c r="FV11" s="31"/>
      <c r="FW11" s="31"/>
      <c r="FX11" s="31"/>
      <c r="FY11" s="31"/>
      <c r="FZ11" s="31"/>
      <c r="GA11" s="31"/>
      <c r="GB11" s="31"/>
      <c r="GC11" s="31"/>
      <c r="GD11" s="31"/>
      <c r="GE11" s="31"/>
      <c r="GF11" s="31"/>
      <c r="GG11" s="31"/>
      <c r="GH11" s="31"/>
      <c r="GI11" s="31"/>
      <c r="GJ11" s="31"/>
      <c r="GK11" s="31"/>
      <c r="GL11" s="31"/>
      <c r="GM11" s="31"/>
      <c r="GN11" s="31"/>
      <c r="GO11" s="31"/>
      <c r="GP11" s="31"/>
      <c r="GQ11" s="31"/>
      <c r="GR11" s="31"/>
      <c r="GS11" s="31"/>
      <c r="GT11" s="31"/>
      <c r="GU11" s="31"/>
      <c r="GV11" s="31"/>
      <c r="GW11" s="31"/>
      <c r="GX11" s="31"/>
      <c r="GY11" s="31"/>
      <c r="GZ11" s="31"/>
      <c r="HA11" s="31"/>
      <c r="HB11" s="31"/>
      <c r="HC11" s="31"/>
      <c r="HD11" s="31"/>
      <c r="HE11" s="31"/>
      <c r="HF11" s="31"/>
      <c r="HG11" s="31"/>
      <c r="HH11" s="31"/>
      <c r="HI11" s="31"/>
      <c r="HJ11" s="31"/>
      <c r="HK11" s="31"/>
      <c r="HL11" s="31"/>
      <c r="HM11" s="31"/>
      <c r="HN11" s="31"/>
      <c r="HO11" s="31"/>
      <c r="HP11" s="31"/>
      <c r="HQ11" s="31"/>
      <c r="HR11" s="31"/>
      <c r="HS11" s="31"/>
      <c r="HT11" s="31"/>
      <c r="HU11" s="31"/>
      <c r="HV11" s="31"/>
      <c r="HW11" s="31"/>
      <c r="HX11" s="31"/>
      <c r="HY11" s="31"/>
      <c r="HZ11" s="31"/>
      <c r="IA11" s="31"/>
      <c r="IB11" s="31"/>
      <c r="IC11" s="31"/>
      <c r="ID11" s="31"/>
      <c r="IE11" s="31"/>
      <c r="IF11" s="31"/>
      <c r="IG11" s="31"/>
      <c r="IH11" s="31"/>
      <c r="II11" s="31"/>
      <c r="IJ11" s="31"/>
      <c r="IK11" s="31"/>
      <c r="IL11" s="31"/>
      <c r="IM11" s="31"/>
      <c r="IN11" s="31"/>
      <c r="IO11" s="31"/>
      <c r="IP11" s="31"/>
      <c r="IQ11" s="31"/>
      <c r="IR11" s="31"/>
      <c r="IS11" s="31"/>
      <c r="IT11" s="31"/>
      <c r="IU11" s="31"/>
      <c r="IV11" s="31"/>
      <c r="IW11" s="31"/>
      <c r="IX11" s="31"/>
      <c r="IY11" s="31"/>
      <c r="IZ11" s="31"/>
      <c r="JA11" s="31"/>
      <c r="JB11" s="31"/>
      <c r="JC11" s="31"/>
      <c r="JD11" s="31"/>
      <c r="JE11" s="31"/>
      <c r="JF11" s="31"/>
      <c r="JG11" s="31"/>
      <c r="JH11" s="31"/>
      <c r="JI11" s="31"/>
      <c r="JJ11" s="31"/>
      <c r="JK11" s="31"/>
      <c r="JL11" s="31"/>
      <c r="JM11" s="31"/>
      <c r="JN11" s="31"/>
      <c r="JO11" s="31"/>
      <c r="JP11" s="31"/>
      <c r="JQ11" s="31"/>
      <c r="JR11" s="31"/>
      <c r="JS11" s="31"/>
      <c r="JT11" s="31"/>
      <c r="JU11" s="31"/>
      <c r="JV11" s="31"/>
      <c r="JW11" s="31"/>
      <c r="JX11" s="31"/>
      <c r="JY11" s="31"/>
      <c r="JZ11" s="31"/>
      <c r="KA11" s="31"/>
      <c r="KB11" s="31"/>
      <c r="KC11" s="31"/>
      <c r="KD11" s="31"/>
      <c r="KE11" s="31"/>
      <c r="KF11" s="31"/>
      <c r="KG11" s="31"/>
      <c r="KH11" s="31"/>
      <c r="KI11" s="31"/>
      <c r="KJ11" s="31"/>
      <c r="KK11" s="31"/>
      <c r="KL11" s="31"/>
      <c r="KM11" s="31"/>
      <c r="KN11" s="31"/>
      <c r="KO11" s="31"/>
      <c r="KP11" s="31"/>
      <c r="KQ11" s="31"/>
      <c r="KR11" s="31"/>
      <c r="KS11" s="31"/>
      <c r="KT11" s="31"/>
      <c r="KU11" s="31"/>
      <c r="KV11" s="31"/>
      <c r="KW11" s="31"/>
      <c r="KX11" s="31"/>
      <c r="KY11" s="31"/>
      <c r="KZ11" s="31"/>
      <c r="LA11" s="31"/>
      <c r="LB11" s="31"/>
      <c r="LC11" s="31"/>
      <c r="LD11" s="31"/>
      <c r="LE11" s="31"/>
      <c r="LF11" s="31"/>
      <c r="LG11" s="31"/>
      <c r="LH11" s="31"/>
      <c r="LI11" s="31"/>
      <c r="LJ11" s="31"/>
      <c r="LK11" s="31"/>
      <c r="LL11" s="31"/>
      <c r="LM11" s="31"/>
      <c r="LN11" s="31"/>
      <c r="LO11" s="31"/>
      <c r="LP11" s="31"/>
      <c r="LQ11" s="31"/>
      <c r="LR11" s="31"/>
      <c r="LS11" s="31"/>
      <c r="LT11" s="31"/>
      <c r="LU11" s="31"/>
      <c r="LV11" s="31"/>
      <c r="LW11" s="31"/>
      <c r="LX11" s="31"/>
      <c r="LY11" s="31"/>
      <c r="LZ11" s="31"/>
      <c r="MA11" s="31"/>
      <c r="MB11" s="31"/>
      <c r="MC11" s="31"/>
      <c r="MD11" s="31"/>
      <c r="ME11" s="31"/>
      <c r="MF11" s="31"/>
      <c r="MG11" s="31"/>
      <c r="MH11" s="31"/>
      <c r="MI11" s="31"/>
      <c r="MJ11" s="31"/>
      <c r="MK11" s="31"/>
      <c r="ML11" s="31"/>
      <c r="MM11" s="31"/>
      <c r="MN11" s="31"/>
      <c r="MO11" s="31"/>
      <c r="MP11" s="31"/>
      <c r="MQ11" s="31"/>
      <c r="MR11" s="31"/>
      <c r="MS11" s="31"/>
      <c r="MT11" s="31"/>
      <c r="MU11" s="31"/>
      <c r="MV11" s="31"/>
      <c r="MW11" s="31"/>
      <c r="MX11" s="31"/>
      <c r="MY11" s="31"/>
      <c r="MZ11" s="31"/>
      <c r="NA11" s="31"/>
      <c r="NB11" s="31"/>
      <c r="NC11" s="31"/>
      <c r="ND11" s="31"/>
      <c r="NE11" s="31"/>
      <c r="NF11" s="31"/>
      <c r="NG11" s="31"/>
      <c r="NH11" s="31"/>
      <c r="NI11" s="31"/>
      <c r="NJ11" s="31"/>
      <c r="NK11" s="31"/>
      <c r="NL11" s="31"/>
      <c r="NM11" s="31"/>
      <c r="NN11" s="31"/>
      <c r="NO11" s="31"/>
      <c r="NP11" s="31"/>
      <c r="NQ11" s="31"/>
      <c r="NR11" s="31"/>
      <c r="NS11" s="31"/>
      <c r="NT11" s="31"/>
      <c r="NU11" s="31"/>
      <c r="NV11" s="31"/>
      <c r="NW11" s="31"/>
      <c r="NX11" s="31"/>
      <c r="NY11" s="31"/>
      <c r="NZ11" s="31"/>
      <c r="OA11" s="31"/>
      <c r="OB11" s="31"/>
      <c r="OC11" s="31"/>
      <c r="OD11" s="31"/>
      <c r="OE11" s="31"/>
      <c r="OF11" s="31"/>
      <c r="OG11" s="31"/>
      <c r="OH11" s="31"/>
      <c r="OI11" s="31"/>
      <c r="OJ11" s="31"/>
      <c r="OK11" s="31"/>
      <c r="OL11" s="31"/>
      <c r="OM11" s="31"/>
      <c r="ON11" s="31"/>
      <c r="OO11" s="31"/>
      <c r="OP11" s="31"/>
      <c r="OQ11" s="31"/>
      <c r="OR11" s="31"/>
      <c r="OS11" s="31"/>
      <c r="OT11" s="31"/>
      <c r="OU11" s="31"/>
      <c r="OV11" s="31"/>
      <c r="OW11" s="31"/>
      <c r="OX11" s="31"/>
      <c r="OY11" s="31"/>
      <c r="OZ11" s="31"/>
      <c r="PA11" s="31"/>
      <c r="PB11" s="31"/>
      <c r="PC11" s="31"/>
      <c r="PD11" s="31"/>
      <c r="PE11" s="31"/>
      <c r="PF11" s="31"/>
      <c r="PG11" s="31"/>
      <c r="PH11" s="31"/>
      <c r="PI11" s="31"/>
      <c r="PJ11" s="31"/>
      <c r="PK11" s="31"/>
      <c r="PL11" s="31"/>
      <c r="PM11" s="31"/>
      <c r="PN11" s="31"/>
      <c r="PO11" s="31"/>
      <c r="PP11" s="31"/>
      <c r="PQ11" s="31"/>
      <c r="PR11" s="31"/>
      <c r="PS11" s="31"/>
      <c r="PT11" s="31"/>
      <c r="PU11" s="31"/>
      <c r="PV11" s="31"/>
      <c r="PW11" s="31"/>
      <c r="PX11" s="31"/>
      <c r="PY11" s="31"/>
      <c r="PZ11" s="31"/>
      <c r="QA11" s="31"/>
      <c r="QB11" s="31"/>
      <c r="QC11" s="31"/>
    </row>
    <row r="12" spans="1:445" x14ac:dyDescent="0.3">
      <c r="A12" s="37" t="s">
        <v>200</v>
      </c>
      <c r="B12" s="33"/>
      <c r="C12" s="33">
        <v>92</v>
      </c>
      <c r="D12" s="33" t="s">
        <v>39</v>
      </c>
      <c r="E12" s="33"/>
      <c r="F12" s="33">
        <v>1055</v>
      </c>
      <c r="G12" s="33">
        <v>65</v>
      </c>
      <c r="H12" s="33"/>
      <c r="I12" s="33">
        <v>110</v>
      </c>
      <c r="J12" s="33">
        <v>110</v>
      </c>
      <c r="K12" s="33"/>
      <c r="L12" s="33"/>
      <c r="M12" s="33"/>
      <c r="N12" s="33"/>
      <c r="O12" s="33"/>
      <c r="P12" s="33"/>
      <c r="Q12" s="33"/>
      <c r="R12" s="33"/>
      <c r="S12" s="33"/>
      <c r="T12" s="34">
        <f t="shared" si="1"/>
        <v>285</v>
      </c>
      <c r="U12" s="34">
        <f t="shared" si="2"/>
        <v>0</v>
      </c>
      <c r="V12" s="35">
        <f t="shared" si="3"/>
        <v>1</v>
      </c>
      <c r="W12" s="38" t="s">
        <v>950</v>
      </c>
      <c r="X12" s="36">
        <f t="shared" si="4"/>
        <v>770</v>
      </c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  <c r="DW12" s="31"/>
      <c r="DX12" s="31"/>
      <c r="DY12" s="31"/>
      <c r="DZ12" s="31"/>
      <c r="EA12" s="31"/>
      <c r="EB12" s="31"/>
      <c r="EC12" s="31"/>
      <c r="ED12" s="31"/>
      <c r="EE12" s="31"/>
      <c r="EF12" s="31"/>
      <c r="EG12" s="31"/>
      <c r="EH12" s="31"/>
      <c r="EI12" s="31"/>
      <c r="EJ12" s="31"/>
      <c r="EK12" s="31"/>
      <c r="EL12" s="31"/>
      <c r="EM12" s="31"/>
      <c r="EN12" s="31"/>
      <c r="EO12" s="31"/>
      <c r="EP12" s="31"/>
      <c r="EQ12" s="31"/>
      <c r="ER12" s="31"/>
      <c r="ES12" s="31"/>
      <c r="ET12" s="31"/>
      <c r="EU12" s="31"/>
      <c r="EV12" s="31"/>
      <c r="EW12" s="31"/>
      <c r="EX12" s="31"/>
      <c r="EY12" s="31"/>
      <c r="EZ12" s="31"/>
      <c r="FA12" s="31"/>
      <c r="FB12" s="31"/>
      <c r="FC12" s="31"/>
      <c r="FD12" s="31"/>
      <c r="FE12" s="31"/>
      <c r="FF12" s="31"/>
      <c r="FG12" s="31"/>
      <c r="FH12" s="31"/>
      <c r="FI12" s="31"/>
      <c r="FJ12" s="31"/>
      <c r="FK12" s="31"/>
      <c r="FL12" s="31"/>
      <c r="FM12" s="31"/>
      <c r="FN12" s="31"/>
      <c r="FO12" s="31"/>
      <c r="FP12" s="31"/>
      <c r="FQ12" s="31"/>
      <c r="FR12" s="31"/>
      <c r="FS12" s="31"/>
      <c r="FT12" s="31"/>
      <c r="FU12" s="31"/>
      <c r="FV12" s="31"/>
      <c r="FW12" s="31"/>
      <c r="FX12" s="31"/>
      <c r="FY12" s="31"/>
      <c r="FZ12" s="31"/>
      <c r="GA12" s="31"/>
      <c r="GB12" s="31"/>
      <c r="GC12" s="31"/>
      <c r="GD12" s="31"/>
      <c r="GE12" s="31"/>
      <c r="GF12" s="31"/>
      <c r="GG12" s="31"/>
      <c r="GH12" s="31"/>
      <c r="GI12" s="31"/>
      <c r="GJ12" s="31"/>
      <c r="GK12" s="31"/>
      <c r="GL12" s="31"/>
      <c r="GM12" s="31"/>
      <c r="GN12" s="31"/>
      <c r="GO12" s="31"/>
      <c r="GP12" s="31"/>
      <c r="GQ12" s="31"/>
      <c r="GR12" s="31"/>
      <c r="GS12" s="31"/>
      <c r="GT12" s="31"/>
      <c r="GU12" s="31"/>
      <c r="GV12" s="31"/>
      <c r="GW12" s="31"/>
      <c r="GX12" s="31"/>
      <c r="GY12" s="31"/>
      <c r="GZ12" s="31"/>
      <c r="HA12" s="31"/>
      <c r="HB12" s="31"/>
      <c r="HC12" s="31"/>
      <c r="HD12" s="31"/>
      <c r="HE12" s="31"/>
      <c r="HF12" s="31"/>
      <c r="HG12" s="31"/>
      <c r="HH12" s="31"/>
      <c r="HI12" s="31"/>
      <c r="HJ12" s="31"/>
      <c r="HK12" s="31"/>
      <c r="HL12" s="31"/>
      <c r="HM12" s="31"/>
      <c r="HN12" s="31"/>
      <c r="HO12" s="31"/>
      <c r="HP12" s="31"/>
      <c r="HQ12" s="31"/>
      <c r="HR12" s="31"/>
      <c r="HS12" s="31"/>
      <c r="HT12" s="31"/>
      <c r="HU12" s="31"/>
      <c r="HV12" s="31"/>
      <c r="HW12" s="31"/>
      <c r="HX12" s="31"/>
      <c r="HY12" s="31"/>
      <c r="HZ12" s="31"/>
      <c r="IA12" s="31"/>
      <c r="IB12" s="31"/>
      <c r="IC12" s="31"/>
      <c r="ID12" s="31"/>
      <c r="IE12" s="31"/>
      <c r="IF12" s="31"/>
      <c r="IG12" s="31"/>
      <c r="IH12" s="31"/>
      <c r="II12" s="31"/>
      <c r="IJ12" s="31"/>
      <c r="IK12" s="31"/>
      <c r="IL12" s="31"/>
      <c r="IM12" s="31"/>
      <c r="IN12" s="31"/>
      <c r="IO12" s="31"/>
      <c r="IP12" s="31"/>
      <c r="IQ12" s="31"/>
      <c r="IR12" s="31"/>
      <c r="IS12" s="31"/>
      <c r="IT12" s="31"/>
      <c r="IU12" s="31"/>
      <c r="IV12" s="31"/>
      <c r="IW12" s="31"/>
      <c r="IX12" s="31"/>
      <c r="IY12" s="31"/>
      <c r="IZ12" s="31"/>
      <c r="JA12" s="31"/>
      <c r="JB12" s="31"/>
      <c r="JC12" s="31"/>
      <c r="JD12" s="31"/>
      <c r="JE12" s="31"/>
      <c r="JF12" s="31"/>
      <c r="JG12" s="31"/>
      <c r="JH12" s="31"/>
      <c r="JI12" s="31"/>
      <c r="JJ12" s="31"/>
      <c r="JK12" s="31"/>
      <c r="JL12" s="31"/>
      <c r="JM12" s="31"/>
      <c r="JN12" s="31"/>
      <c r="JO12" s="31"/>
      <c r="JP12" s="31"/>
      <c r="JQ12" s="31"/>
      <c r="JR12" s="31"/>
      <c r="JS12" s="31"/>
      <c r="JT12" s="31"/>
      <c r="JU12" s="31"/>
      <c r="JV12" s="31"/>
      <c r="JW12" s="31"/>
      <c r="JX12" s="31"/>
      <c r="JY12" s="31"/>
      <c r="JZ12" s="31"/>
      <c r="KA12" s="31"/>
      <c r="KB12" s="31"/>
      <c r="KC12" s="31"/>
      <c r="KD12" s="31"/>
      <c r="KE12" s="31"/>
      <c r="KF12" s="31"/>
      <c r="KG12" s="31"/>
      <c r="KH12" s="31"/>
      <c r="KI12" s="31"/>
      <c r="KJ12" s="31"/>
      <c r="KK12" s="31"/>
      <c r="KL12" s="31"/>
      <c r="KM12" s="31"/>
      <c r="KN12" s="31"/>
      <c r="KO12" s="31"/>
      <c r="KP12" s="31"/>
      <c r="KQ12" s="31"/>
      <c r="KR12" s="31"/>
      <c r="KS12" s="31"/>
      <c r="KT12" s="31"/>
      <c r="KU12" s="31"/>
      <c r="KV12" s="31"/>
      <c r="KW12" s="31"/>
      <c r="KX12" s="31"/>
      <c r="KY12" s="31"/>
      <c r="KZ12" s="31"/>
      <c r="LA12" s="31"/>
      <c r="LB12" s="31"/>
      <c r="LC12" s="31"/>
      <c r="LD12" s="31"/>
      <c r="LE12" s="31"/>
      <c r="LF12" s="31"/>
      <c r="LG12" s="31"/>
      <c r="LH12" s="31"/>
      <c r="LI12" s="31"/>
      <c r="LJ12" s="31"/>
      <c r="LK12" s="31"/>
      <c r="LL12" s="31"/>
      <c r="LM12" s="31"/>
      <c r="LN12" s="31"/>
      <c r="LO12" s="31"/>
      <c r="LP12" s="31"/>
      <c r="LQ12" s="31"/>
      <c r="LR12" s="31"/>
      <c r="LS12" s="31"/>
      <c r="LT12" s="31"/>
      <c r="LU12" s="31"/>
      <c r="LV12" s="31"/>
      <c r="LW12" s="31"/>
      <c r="LX12" s="31"/>
      <c r="LY12" s="31"/>
      <c r="LZ12" s="31"/>
      <c r="MA12" s="31"/>
      <c r="MB12" s="31"/>
      <c r="MC12" s="31"/>
      <c r="MD12" s="31"/>
      <c r="ME12" s="31"/>
      <c r="MF12" s="31"/>
      <c r="MG12" s="31"/>
      <c r="MH12" s="31"/>
      <c r="MI12" s="31"/>
      <c r="MJ12" s="31"/>
      <c r="MK12" s="31"/>
      <c r="ML12" s="31"/>
      <c r="MM12" s="31"/>
      <c r="MN12" s="31"/>
      <c r="MO12" s="31"/>
      <c r="MP12" s="31"/>
      <c r="MQ12" s="31"/>
      <c r="MR12" s="31"/>
      <c r="MS12" s="31"/>
      <c r="MT12" s="31"/>
      <c r="MU12" s="31"/>
      <c r="MV12" s="31"/>
      <c r="MW12" s="31"/>
      <c r="MX12" s="31"/>
      <c r="MY12" s="31"/>
      <c r="MZ12" s="31"/>
      <c r="NA12" s="31"/>
      <c r="NB12" s="31"/>
      <c r="NC12" s="31"/>
      <c r="ND12" s="31"/>
      <c r="NE12" s="31"/>
      <c r="NF12" s="31"/>
      <c r="NG12" s="31"/>
      <c r="NH12" s="31"/>
      <c r="NI12" s="31"/>
      <c r="NJ12" s="31"/>
      <c r="NK12" s="31"/>
      <c r="NL12" s="31"/>
      <c r="NM12" s="31"/>
      <c r="NN12" s="31"/>
      <c r="NO12" s="31"/>
      <c r="NP12" s="31"/>
      <c r="NQ12" s="31"/>
      <c r="NR12" s="31"/>
      <c r="NS12" s="31"/>
      <c r="NT12" s="31"/>
      <c r="NU12" s="31"/>
      <c r="NV12" s="31"/>
      <c r="NW12" s="31"/>
      <c r="NX12" s="31"/>
      <c r="NY12" s="31"/>
      <c r="NZ12" s="31"/>
      <c r="OA12" s="31"/>
      <c r="OB12" s="31"/>
      <c r="OC12" s="31"/>
      <c r="OD12" s="31"/>
      <c r="OE12" s="31"/>
      <c r="OF12" s="31"/>
      <c r="OG12" s="31"/>
      <c r="OH12" s="31"/>
      <c r="OI12" s="31"/>
      <c r="OJ12" s="31"/>
      <c r="OK12" s="31"/>
      <c r="OL12" s="31"/>
      <c r="OM12" s="31"/>
      <c r="ON12" s="31"/>
      <c r="OO12" s="31"/>
      <c r="OP12" s="31"/>
      <c r="OQ12" s="31"/>
      <c r="OR12" s="31"/>
      <c r="OS12" s="31"/>
      <c r="OT12" s="31"/>
      <c r="OU12" s="31"/>
      <c r="OV12" s="31"/>
      <c r="OW12" s="31"/>
      <c r="OX12" s="31"/>
      <c r="OY12" s="31"/>
      <c r="OZ12" s="31"/>
      <c r="PA12" s="31"/>
      <c r="PB12" s="31"/>
      <c r="PC12" s="31"/>
      <c r="PD12" s="31"/>
      <c r="PE12" s="31"/>
      <c r="PF12" s="31"/>
      <c r="PG12" s="31"/>
      <c r="PH12" s="31"/>
      <c r="PI12" s="31"/>
      <c r="PJ12" s="31"/>
      <c r="PK12" s="31"/>
      <c r="PL12" s="31"/>
      <c r="PM12" s="31"/>
      <c r="PN12" s="31"/>
      <c r="PO12" s="31"/>
      <c r="PP12" s="31"/>
      <c r="PQ12" s="31"/>
      <c r="PR12" s="31"/>
      <c r="PS12" s="31"/>
      <c r="PT12" s="31"/>
      <c r="PU12" s="31"/>
      <c r="PV12" s="31"/>
      <c r="PW12" s="31"/>
      <c r="PX12" s="31"/>
      <c r="PY12" s="31"/>
      <c r="PZ12" s="31"/>
      <c r="QA12" s="31"/>
      <c r="QB12" s="31"/>
      <c r="QC12" s="31"/>
    </row>
    <row r="13" spans="1:445" x14ac:dyDescent="0.3">
      <c r="A13" s="37" t="s">
        <v>1158</v>
      </c>
      <c r="B13" s="33" t="s">
        <v>49</v>
      </c>
      <c r="C13" s="33">
        <v>90</v>
      </c>
      <c r="D13" s="33" t="s">
        <v>26</v>
      </c>
      <c r="E13" s="33"/>
      <c r="F13" s="33">
        <v>376</v>
      </c>
      <c r="G13" s="33">
        <v>65</v>
      </c>
      <c r="H13" s="33"/>
      <c r="I13" s="33">
        <v>39</v>
      </c>
      <c r="J13" s="33">
        <v>39</v>
      </c>
      <c r="K13" s="33">
        <v>39</v>
      </c>
      <c r="L13" s="33">
        <v>39</v>
      </c>
      <c r="M13" s="33">
        <v>39</v>
      </c>
      <c r="N13" s="33">
        <v>39</v>
      </c>
      <c r="O13" s="33">
        <v>39</v>
      </c>
      <c r="P13" s="33">
        <v>38</v>
      </c>
      <c r="Q13" s="33"/>
      <c r="R13" s="33"/>
      <c r="S13" s="33"/>
      <c r="T13" s="34">
        <f t="shared" si="1"/>
        <v>376</v>
      </c>
      <c r="U13" s="34">
        <f t="shared" si="2"/>
        <v>0</v>
      </c>
      <c r="V13" s="35">
        <f t="shared" si="3"/>
        <v>1</v>
      </c>
      <c r="W13" s="38"/>
      <c r="X13" s="36" t="str">
        <f t="shared" si="4"/>
        <v/>
      </c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  <c r="BJ13" s="31"/>
      <c r="BK13" s="31"/>
      <c r="BL13" s="31"/>
      <c r="BM13" s="31"/>
      <c r="BN13" s="31"/>
      <c r="BO13" s="31"/>
      <c r="BP13" s="31"/>
      <c r="BQ13" s="31"/>
      <c r="BR13" s="31"/>
      <c r="BS13" s="31"/>
      <c r="BT13" s="31"/>
      <c r="BU13" s="31"/>
      <c r="BV13" s="31"/>
      <c r="BW13" s="31"/>
      <c r="BX13" s="31"/>
      <c r="BY13" s="31"/>
      <c r="BZ13" s="31"/>
      <c r="CA13" s="31"/>
      <c r="CB13" s="31"/>
      <c r="CC13" s="31"/>
      <c r="CD13" s="31"/>
      <c r="CE13" s="31"/>
      <c r="CF13" s="31"/>
      <c r="CG13" s="31"/>
      <c r="CH13" s="31"/>
      <c r="CI13" s="31"/>
      <c r="CJ13" s="31"/>
      <c r="CK13" s="31"/>
      <c r="CL13" s="31"/>
      <c r="CM13" s="31"/>
      <c r="CN13" s="31"/>
      <c r="CO13" s="31"/>
      <c r="CP13" s="31"/>
      <c r="CQ13" s="31"/>
      <c r="CR13" s="31"/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/>
      <c r="DD13" s="31"/>
      <c r="DE13" s="31"/>
      <c r="DF13" s="31"/>
      <c r="DG13" s="31"/>
      <c r="DH13" s="31"/>
      <c r="DI13" s="31"/>
      <c r="DJ13" s="31"/>
      <c r="DK13" s="31"/>
      <c r="DL13" s="31"/>
      <c r="DM13" s="31"/>
      <c r="DN13" s="31"/>
      <c r="DO13" s="31"/>
      <c r="DP13" s="31"/>
      <c r="DQ13" s="31"/>
      <c r="DR13" s="31"/>
      <c r="DS13" s="31"/>
      <c r="DT13" s="31"/>
      <c r="DU13" s="31"/>
      <c r="DV13" s="31"/>
      <c r="DW13" s="31"/>
      <c r="DX13" s="31"/>
      <c r="DY13" s="31"/>
      <c r="DZ13" s="31"/>
      <c r="EA13" s="31"/>
      <c r="EB13" s="31"/>
      <c r="EC13" s="31"/>
      <c r="ED13" s="31"/>
      <c r="EE13" s="31"/>
      <c r="EF13" s="31"/>
      <c r="EG13" s="31"/>
      <c r="EH13" s="31"/>
      <c r="EI13" s="31"/>
      <c r="EJ13" s="31"/>
      <c r="EK13" s="31"/>
      <c r="EL13" s="31"/>
      <c r="EM13" s="31"/>
      <c r="EN13" s="31"/>
      <c r="EO13" s="31"/>
      <c r="EP13" s="31"/>
      <c r="EQ13" s="31"/>
      <c r="ER13" s="31"/>
      <c r="ES13" s="31"/>
      <c r="ET13" s="31"/>
      <c r="EU13" s="31"/>
      <c r="EV13" s="31"/>
      <c r="EW13" s="31"/>
      <c r="EX13" s="31"/>
      <c r="EY13" s="31"/>
      <c r="EZ13" s="31"/>
      <c r="FA13" s="31"/>
      <c r="FB13" s="31"/>
      <c r="FC13" s="31"/>
      <c r="FD13" s="31"/>
      <c r="FE13" s="31"/>
      <c r="FF13" s="31"/>
      <c r="FG13" s="31"/>
      <c r="FH13" s="31"/>
      <c r="FI13" s="31"/>
      <c r="FJ13" s="31"/>
      <c r="FK13" s="31"/>
      <c r="FL13" s="31"/>
      <c r="FM13" s="31"/>
      <c r="FN13" s="31"/>
      <c r="FO13" s="31"/>
      <c r="FP13" s="31"/>
      <c r="FQ13" s="31"/>
      <c r="FR13" s="31"/>
      <c r="FS13" s="31"/>
      <c r="FT13" s="31"/>
      <c r="FU13" s="31"/>
      <c r="FV13" s="31"/>
      <c r="FW13" s="31"/>
      <c r="FX13" s="31"/>
      <c r="FY13" s="31"/>
      <c r="FZ13" s="31"/>
      <c r="GA13" s="31"/>
      <c r="GB13" s="31"/>
      <c r="GC13" s="31"/>
      <c r="GD13" s="31"/>
      <c r="GE13" s="31"/>
      <c r="GF13" s="31"/>
      <c r="GG13" s="31"/>
      <c r="GH13" s="31"/>
      <c r="GI13" s="31"/>
      <c r="GJ13" s="31"/>
      <c r="GK13" s="31"/>
      <c r="GL13" s="31"/>
      <c r="GM13" s="31"/>
      <c r="GN13" s="31"/>
      <c r="GO13" s="31"/>
      <c r="GP13" s="31"/>
      <c r="GQ13" s="31"/>
      <c r="GR13" s="31"/>
      <c r="GS13" s="31"/>
      <c r="GT13" s="31"/>
      <c r="GU13" s="31"/>
      <c r="GV13" s="31"/>
      <c r="GW13" s="31"/>
      <c r="GX13" s="31"/>
      <c r="GY13" s="31"/>
      <c r="GZ13" s="31"/>
      <c r="HA13" s="31"/>
      <c r="HB13" s="31"/>
      <c r="HC13" s="31"/>
      <c r="HD13" s="31"/>
      <c r="HE13" s="31"/>
      <c r="HF13" s="31"/>
      <c r="HG13" s="31"/>
      <c r="HH13" s="31"/>
      <c r="HI13" s="31"/>
      <c r="HJ13" s="31"/>
      <c r="HK13" s="31"/>
      <c r="HL13" s="31"/>
      <c r="HM13" s="31"/>
      <c r="HN13" s="31"/>
      <c r="HO13" s="31"/>
      <c r="HP13" s="31"/>
      <c r="HQ13" s="31"/>
      <c r="HR13" s="31"/>
      <c r="HS13" s="31"/>
      <c r="HT13" s="31"/>
      <c r="HU13" s="31"/>
      <c r="HV13" s="31"/>
      <c r="HW13" s="31"/>
      <c r="HX13" s="31"/>
      <c r="HY13" s="31"/>
      <c r="HZ13" s="31"/>
      <c r="IA13" s="31"/>
      <c r="IB13" s="31"/>
      <c r="IC13" s="31"/>
      <c r="ID13" s="31"/>
      <c r="IE13" s="31"/>
      <c r="IF13" s="31"/>
      <c r="IG13" s="31"/>
      <c r="IH13" s="31"/>
      <c r="II13" s="31"/>
      <c r="IJ13" s="31"/>
      <c r="IK13" s="31"/>
      <c r="IL13" s="31"/>
      <c r="IM13" s="31"/>
      <c r="IN13" s="31"/>
      <c r="IO13" s="31"/>
      <c r="IP13" s="31"/>
      <c r="IQ13" s="31"/>
      <c r="IR13" s="31"/>
      <c r="IS13" s="31"/>
      <c r="IT13" s="31"/>
      <c r="IU13" s="31"/>
      <c r="IV13" s="31"/>
      <c r="IW13" s="31"/>
      <c r="IX13" s="31"/>
      <c r="IY13" s="31"/>
      <c r="IZ13" s="31"/>
      <c r="JA13" s="31"/>
      <c r="JB13" s="31"/>
      <c r="JC13" s="31"/>
      <c r="JD13" s="31"/>
      <c r="JE13" s="31"/>
      <c r="JF13" s="31"/>
      <c r="JG13" s="31"/>
      <c r="JH13" s="31"/>
      <c r="JI13" s="31"/>
      <c r="JJ13" s="31"/>
      <c r="JK13" s="31"/>
      <c r="JL13" s="31"/>
      <c r="JM13" s="31"/>
      <c r="JN13" s="31"/>
      <c r="JO13" s="31"/>
      <c r="JP13" s="31"/>
      <c r="JQ13" s="31"/>
      <c r="JR13" s="31"/>
      <c r="JS13" s="31"/>
      <c r="JT13" s="31"/>
      <c r="JU13" s="31"/>
      <c r="JV13" s="31"/>
      <c r="JW13" s="31"/>
      <c r="JX13" s="31"/>
      <c r="JY13" s="31"/>
      <c r="JZ13" s="31"/>
      <c r="KA13" s="31"/>
      <c r="KB13" s="31"/>
      <c r="KC13" s="31"/>
      <c r="KD13" s="31"/>
      <c r="KE13" s="31"/>
      <c r="KF13" s="31"/>
      <c r="KG13" s="31"/>
      <c r="KH13" s="31"/>
      <c r="KI13" s="31"/>
      <c r="KJ13" s="31"/>
      <c r="KK13" s="31"/>
      <c r="KL13" s="31"/>
      <c r="KM13" s="31"/>
      <c r="KN13" s="31"/>
      <c r="KO13" s="31"/>
      <c r="KP13" s="31"/>
      <c r="KQ13" s="31"/>
      <c r="KR13" s="31"/>
      <c r="KS13" s="31"/>
      <c r="KT13" s="31"/>
      <c r="KU13" s="31"/>
      <c r="KV13" s="31"/>
      <c r="KW13" s="31"/>
      <c r="KX13" s="31"/>
      <c r="KY13" s="31"/>
      <c r="KZ13" s="31"/>
      <c r="LA13" s="31"/>
      <c r="LB13" s="31"/>
      <c r="LC13" s="31"/>
      <c r="LD13" s="31"/>
      <c r="LE13" s="31"/>
      <c r="LF13" s="31"/>
      <c r="LG13" s="31"/>
      <c r="LH13" s="31"/>
      <c r="LI13" s="31"/>
      <c r="LJ13" s="31"/>
      <c r="LK13" s="31"/>
      <c r="LL13" s="31"/>
      <c r="LM13" s="31"/>
      <c r="LN13" s="31"/>
      <c r="LO13" s="31"/>
      <c r="LP13" s="31"/>
      <c r="LQ13" s="31"/>
      <c r="LR13" s="31"/>
      <c r="LS13" s="31"/>
      <c r="LT13" s="31"/>
      <c r="LU13" s="31"/>
      <c r="LV13" s="31"/>
      <c r="LW13" s="31"/>
      <c r="LX13" s="31"/>
      <c r="LY13" s="31"/>
      <c r="LZ13" s="31"/>
      <c r="MA13" s="31"/>
      <c r="MB13" s="31"/>
      <c r="MC13" s="31"/>
      <c r="MD13" s="31"/>
      <c r="ME13" s="31"/>
      <c r="MF13" s="31"/>
      <c r="MG13" s="31"/>
      <c r="MH13" s="31"/>
      <c r="MI13" s="31"/>
      <c r="MJ13" s="31"/>
      <c r="MK13" s="31"/>
      <c r="ML13" s="31"/>
      <c r="MM13" s="31"/>
      <c r="MN13" s="31"/>
      <c r="MO13" s="31"/>
      <c r="MP13" s="31"/>
      <c r="MQ13" s="31"/>
      <c r="MR13" s="31"/>
      <c r="MS13" s="31"/>
      <c r="MT13" s="31"/>
      <c r="MU13" s="31"/>
      <c r="MV13" s="31"/>
      <c r="MW13" s="31"/>
      <c r="MX13" s="31"/>
      <c r="MY13" s="31"/>
      <c r="MZ13" s="31"/>
      <c r="NA13" s="31"/>
      <c r="NB13" s="31"/>
      <c r="NC13" s="31"/>
      <c r="ND13" s="31"/>
      <c r="NE13" s="31"/>
      <c r="NF13" s="31"/>
      <c r="NG13" s="31"/>
      <c r="NH13" s="31"/>
      <c r="NI13" s="31"/>
      <c r="NJ13" s="31"/>
      <c r="NK13" s="31"/>
      <c r="NL13" s="31"/>
      <c r="NM13" s="31"/>
      <c r="NN13" s="31"/>
      <c r="NO13" s="31"/>
      <c r="NP13" s="31"/>
      <c r="NQ13" s="31"/>
      <c r="NR13" s="31"/>
      <c r="NS13" s="31"/>
      <c r="NT13" s="31"/>
      <c r="NU13" s="31"/>
      <c r="NV13" s="31"/>
      <c r="NW13" s="31"/>
      <c r="NX13" s="31"/>
      <c r="NY13" s="31"/>
      <c r="NZ13" s="31"/>
      <c r="OA13" s="31"/>
      <c r="OB13" s="31"/>
      <c r="OC13" s="31"/>
      <c r="OD13" s="31"/>
      <c r="OE13" s="31"/>
      <c r="OF13" s="31"/>
      <c r="OG13" s="31"/>
      <c r="OH13" s="31"/>
      <c r="OI13" s="31"/>
      <c r="OJ13" s="31"/>
      <c r="OK13" s="31"/>
      <c r="OL13" s="31"/>
      <c r="OM13" s="31"/>
      <c r="ON13" s="31"/>
      <c r="OO13" s="31"/>
      <c r="OP13" s="31"/>
      <c r="OQ13" s="31"/>
      <c r="OR13" s="31"/>
      <c r="OS13" s="31"/>
      <c r="OT13" s="31"/>
      <c r="OU13" s="31"/>
      <c r="OV13" s="31"/>
      <c r="OW13" s="31"/>
      <c r="OX13" s="31"/>
      <c r="OY13" s="31"/>
      <c r="OZ13" s="31"/>
      <c r="PA13" s="31"/>
      <c r="PB13" s="31"/>
      <c r="PC13" s="31"/>
      <c r="PD13" s="31"/>
      <c r="PE13" s="31"/>
      <c r="PF13" s="31"/>
      <c r="PG13" s="31"/>
      <c r="PH13" s="31"/>
      <c r="PI13" s="31"/>
      <c r="PJ13" s="31"/>
      <c r="PK13" s="31"/>
      <c r="PL13" s="31"/>
      <c r="PM13" s="31"/>
      <c r="PN13" s="31"/>
      <c r="PO13" s="31"/>
      <c r="PP13" s="31"/>
      <c r="PQ13" s="31"/>
      <c r="PR13" s="31"/>
      <c r="PS13" s="31"/>
      <c r="PT13" s="31"/>
      <c r="PU13" s="31"/>
      <c r="PV13" s="31"/>
      <c r="PW13" s="31"/>
      <c r="PX13" s="31"/>
      <c r="PY13" s="31"/>
      <c r="PZ13" s="31"/>
      <c r="QA13" s="31"/>
      <c r="QB13" s="31"/>
      <c r="QC13" s="31"/>
    </row>
    <row r="14" spans="1:445" x14ac:dyDescent="0.3">
      <c r="A14" s="37" t="s">
        <v>196</v>
      </c>
      <c r="B14" s="33" t="s">
        <v>49</v>
      </c>
      <c r="C14" s="33"/>
      <c r="D14" s="33" t="s">
        <v>1130</v>
      </c>
      <c r="E14" s="33"/>
      <c r="F14" s="33">
        <v>350</v>
      </c>
      <c r="G14" s="33">
        <v>30</v>
      </c>
      <c r="H14" s="33"/>
      <c r="I14" s="33">
        <v>40</v>
      </c>
      <c r="J14" s="33">
        <v>40</v>
      </c>
      <c r="K14" s="33">
        <v>40</v>
      </c>
      <c r="L14" s="33">
        <v>40</v>
      </c>
      <c r="M14" s="33">
        <v>40</v>
      </c>
      <c r="N14" s="33">
        <v>40</v>
      </c>
      <c r="O14" s="33">
        <v>40</v>
      </c>
      <c r="P14" s="33">
        <v>40</v>
      </c>
      <c r="Q14" s="33"/>
      <c r="R14" s="33"/>
      <c r="S14" s="33"/>
      <c r="T14" s="34">
        <f t="shared" si="1"/>
        <v>350</v>
      </c>
      <c r="U14" s="34">
        <f t="shared" si="2"/>
        <v>0</v>
      </c>
      <c r="V14" s="35">
        <f t="shared" si="3"/>
        <v>1</v>
      </c>
      <c r="W14" s="38"/>
      <c r="X14" s="36" t="str">
        <f t="shared" si="4"/>
        <v/>
      </c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  <c r="DL14" s="31"/>
      <c r="DM14" s="31"/>
      <c r="DN14" s="31"/>
      <c r="DO14" s="31"/>
      <c r="DP14" s="31"/>
      <c r="DQ14" s="31"/>
      <c r="DR14" s="31"/>
      <c r="DS14" s="31"/>
      <c r="DT14" s="31"/>
      <c r="DU14" s="31"/>
      <c r="DV14" s="31"/>
      <c r="DW14" s="31"/>
      <c r="DX14" s="31"/>
      <c r="DY14" s="31"/>
      <c r="DZ14" s="31"/>
      <c r="EA14" s="31"/>
      <c r="EB14" s="31"/>
      <c r="EC14" s="31"/>
      <c r="ED14" s="31"/>
      <c r="EE14" s="31"/>
      <c r="EF14" s="31"/>
      <c r="EG14" s="31"/>
      <c r="EH14" s="31"/>
      <c r="EI14" s="31"/>
      <c r="EJ14" s="31"/>
      <c r="EK14" s="31"/>
      <c r="EL14" s="31"/>
      <c r="EM14" s="31"/>
      <c r="EN14" s="31"/>
      <c r="EO14" s="31"/>
      <c r="EP14" s="31"/>
      <c r="EQ14" s="31"/>
      <c r="ER14" s="31"/>
      <c r="ES14" s="31"/>
      <c r="ET14" s="31"/>
      <c r="EU14" s="31"/>
      <c r="EV14" s="31"/>
      <c r="EW14" s="31"/>
      <c r="EX14" s="31"/>
      <c r="EY14" s="31"/>
      <c r="EZ14" s="31"/>
      <c r="FA14" s="31"/>
      <c r="FB14" s="31"/>
      <c r="FC14" s="31"/>
      <c r="FD14" s="31"/>
      <c r="FE14" s="31"/>
      <c r="FF14" s="31"/>
      <c r="FG14" s="31"/>
      <c r="FH14" s="31"/>
      <c r="FI14" s="31"/>
      <c r="FJ14" s="31"/>
      <c r="FK14" s="31"/>
      <c r="FL14" s="31"/>
      <c r="FM14" s="31"/>
      <c r="FN14" s="31"/>
      <c r="FO14" s="31"/>
      <c r="FP14" s="31"/>
      <c r="FQ14" s="31"/>
      <c r="FR14" s="31"/>
      <c r="FS14" s="31"/>
      <c r="FT14" s="31"/>
      <c r="FU14" s="31"/>
      <c r="FV14" s="31"/>
      <c r="FW14" s="31"/>
      <c r="FX14" s="31"/>
      <c r="FY14" s="31"/>
      <c r="FZ14" s="31"/>
      <c r="GA14" s="31"/>
      <c r="GB14" s="31"/>
      <c r="GC14" s="31"/>
      <c r="GD14" s="31"/>
      <c r="GE14" s="31"/>
      <c r="GF14" s="31"/>
      <c r="GG14" s="31"/>
      <c r="GH14" s="31"/>
      <c r="GI14" s="31"/>
      <c r="GJ14" s="31"/>
      <c r="GK14" s="31"/>
      <c r="GL14" s="31"/>
      <c r="GM14" s="31"/>
      <c r="GN14" s="31"/>
      <c r="GO14" s="31"/>
      <c r="GP14" s="31"/>
      <c r="GQ14" s="31"/>
      <c r="GR14" s="31"/>
      <c r="GS14" s="31"/>
      <c r="GT14" s="31"/>
      <c r="GU14" s="31"/>
      <c r="GV14" s="31"/>
      <c r="GW14" s="31"/>
      <c r="GX14" s="31"/>
      <c r="GY14" s="31"/>
      <c r="GZ14" s="31"/>
      <c r="HA14" s="31"/>
      <c r="HB14" s="31"/>
      <c r="HC14" s="31"/>
      <c r="HD14" s="31"/>
      <c r="HE14" s="31"/>
      <c r="HF14" s="31"/>
      <c r="HG14" s="31"/>
      <c r="HH14" s="31"/>
      <c r="HI14" s="31"/>
      <c r="HJ14" s="31"/>
      <c r="HK14" s="31"/>
      <c r="HL14" s="31"/>
      <c r="HM14" s="31"/>
      <c r="HN14" s="31"/>
      <c r="HO14" s="31"/>
      <c r="HP14" s="31"/>
      <c r="HQ14" s="31"/>
      <c r="HR14" s="31"/>
      <c r="HS14" s="31"/>
      <c r="HT14" s="31"/>
      <c r="HU14" s="31"/>
      <c r="HV14" s="31"/>
      <c r="HW14" s="31"/>
      <c r="HX14" s="31"/>
      <c r="HY14" s="31"/>
      <c r="HZ14" s="31"/>
      <c r="IA14" s="31"/>
      <c r="IB14" s="31"/>
      <c r="IC14" s="31"/>
      <c r="ID14" s="31"/>
      <c r="IE14" s="31"/>
      <c r="IF14" s="31"/>
      <c r="IG14" s="31"/>
      <c r="IH14" s="31"/>
      <c r="II14" s="31"/>
      <c r="IJ14" s="31"/>
      <c r="IK14" s="31"/>
      <c r="IL14" s="31"/>
      <c r="IM14" s="31"/>
      <c r="IN14" s="31"/>
      <c r="IO14" s="31"/>
      <c r="IP14" s="31"/>
      <c r="IQ14" s="31"/>
      <c r="IR14" s="31"/>
      <c r="IS14" s="31"/>
      <c r="IT14" s="31"/>
      <c r="IU14" s="31"/>
      <c r="IV14" s="31"/>
      <c r="IW14" s="31"/>
      <c r="IX14" s="31"/>
      <c r="IY14" s="31"/>
      <c r="IZ14" s="31"/>
      <c r="JA14" s="31"/>
      <c r="JB14" s="31"/>
      <c r="JC14" s="31"/>
      <c r="JD14" s="31"/>
      <c r="JE14" s="31"/>
      <c r="JF14" s="31"/>
      <c r="JG14" s="31"/>
      <c r="JH14" s="31"/>
      <c r="JI14" s="31"/>
      <c r="JJ14" s="31"/>
      <c r="JK14" s="31"/>
      <c r="JL14" s="31"/>
      <c r="JM14" s="31"/>
      <c r="JN14" s="31"/>
      <c r="JO14" s="31"/>
      <c r="JP14" s="31"/>
      <c r="JQ14" s="31"/>
      <c r="JR14" s="31"/>
      <c r="JS14" s="31"/>
      <c r="JT14" s="31"/>
      <c r="JU14" s="31"/>
      <c r="JV14" s="31"/>
      <c r="JW14" s="31"/>
      <c r="JX14" s="31"/>
      <c r="JY14" s="31"/>
      <c r="JZ14" s="31"/>
      <c r="KA14" s="31"/>
      <c r="KB14" s="31"/>
      <c r="KC14" s="31"/>
      <c r="KD14" s="31"/>
      <c r="KE14" s="31"/>
      <c r="KF14" s="31"/>
      <c r="KG14" s="31"/>
      <c r="KH14" s="31"/>
      <c r="KI14" s="31"/>
      <c r="KJ14" s="31"/>
      <c r="KK14" s="31"/>
      <c r="KL14" s="31"/>
      <c r="KM14" s="31"/>
      <c r="KN14" s="31"/>
      <c r="KO14" s="31"/>
      <c r="KP14" s="31"/>
      <c r="KQ14" s="31"/>
      <c r="KR14" s="31"/>
      <c r="KS14" s="31"/>
      <c r="KT14" s="31"/>
      <c r="KU14" s="31"/>
      <c r="KV14" s="31"/>
      <c r="KW14" s="31"/>
      <c r="KX14" s="31"/>
      <c r="KY14" s="31"/>
      <c r="KZ14" s="31"/>
      <c r="LA14" s="31"/>
      <c r="LB14" s="31"/>
      <c r="LC14" s="31"/>
      <c r="LD14" s="31"/>
      <c r="LE14" s="31"/>
      <c r="LF14" s="31"/>
      <c r="LG14" s="31"/>
      <c r="LH14" s="31"/>
      <c r="LI14" s="31"/>
      <c r="LJ14" s="31"/>
      <c r="LK14" s="31"/>
      <c r="LL14" s="31"/>
      <c r="LM14" s="31"/>
      <c r="LN14" s="31"/>
      <c r="LO14" s="31"/>
      <c r="LP14" s="31"/>
      <c r="LQ14" s="31"/>
      <c r="LR14" s="31"/>
      <c r="LS14" s="31"/>
      <c r="LT14" s="31"/>
      <c r="LU14" s="31"/>
      <c r="LV14" s="31"/>
      <c r="LW14" s="31"/>
      <c r="LX14" s="31"/>
      <c r="LY14" s="31"/>
      <c r="LZ14" s="31"/>
      <c r="MA14" s="31"/>
      <c r="MB14" s="31"/>
      <c r="MC14" s="31"/>
      <c r="MD14" s="31"/>
      <c r="ME14" s="31"/>
      <c r="MF14" s="31"/>
      <c r="MG14" s="31"/>
      <c r="MH14" s="31"/>
      <c r="MI14" s="31"/>
      <c r="MJ14" s="31"/>
      <c r="MK14" s="31"/>
      <c r="ML14" s="31"/>
      <c r="MM14" s="31"/>
      <c r="MN14" s="31"/>
      <c r="MO14" s="31"/>
      <c r="MP14" s="31"/>
      <c r="MQ14" s="31"/>
      <c r="MR14" s="31"/>
      <c r="MS14" s="31"/>
      <c r="MT14" s="31"/>
      <c r="MU14" s="31"/>
      <c r="MV14" s="31"/>
      <c r="MW14" s="31"/>
      <c r="MX14" s="31"/>
      <c r="MY14" s="31"/>
      <c r="MZ14" s="31"/>
      <c r="NA14" s="31"/>
      <c r="NB14" s="31"/>
      <c r="NC14" s="31"/>
      <c r="ND14" s="31"/>
      <c r="NE14" s="31"/>
      <c r="NF14" s="31"/>
      <c r="NG14" s="31"/>
      <c r="NH14" s="31"/>
      <c r="NI14" s="31"/>
      <c r="NJ14" s="31"/>
      <c r="NK14" s="31"/>
      <c r="NL14" s="31"/>
      <c r="NM14" s="31"/>
      <c r="NN14" s="31"/>
      <c r="NO14" s="31"/>
      <c r="NP14" s="31"/>
      <c r="NQ14" s="31"/>
      <c r="NR14" s="31"/>
      <c r="NS14" s="31"/>
      <c r="NT14" s="31"/>
      <c r="NU14" s="31"/>
      <c r="NV14" s="31"/>
      <c r="NW14" s="31"/>
      <c r="NX14" s="31"/>
      <c r="NY14" s="31"/>
      <c r="NZ14" s="31"/>
      <c r="OA14" s="31"/>
      <c r="OB14" s="31"/>
      <c r="OC14" s="31"/>
      <c r="OD14" s="31"/>
      <c r="OE14" s="31"/>
      <c r="OF14" s="31"/>
      <c r="OG14" s="31"/>
      <c r="OH14" s="31"/>
      <c r="OI14" s="31"/>
      <c r="OJ14" s="31"/>
      <c r="OK14" s="31"/>
      <c r="OL14" s="31"/>
      <c r="OM14" s="31"/>
      <c r="ON14" s="31"/>
      <c r="OO14" s="31"/>
      <c r="OP14" s="31"/>
      <c r="OQ14" s="31"/>
      <c r="OR14" s="31"/>
      <c r="OS14" s="31"/>
      <c r="OT14" s="31"/>
      <c r="OU14" s="31"/>
      <c r="OV14" s="31"/>
      <c r="OW14" s="31"/>
      <c r="OX14" s="31"/>
      <c r="OY14" s="31"/>
      <c r="OZ14" s="31"/>
      <c r="PA14" s="31"/>
      <c r="PB14" s="31"/>
      <c r="PC14" s="31"/>
      <c r="PD14" s="31"/>
      <c r="PE14" s="31"/>
      <c r="PF14" s="31"/>
      <c r="PG14" s="31"/>
      <c r="PH14" s="31"/>
      <c r="PI14" s="31"/>
      <c r="PJ14" s="31"/>
      <c r="PK14" s="31"/>
      <c r="PL14" s="31"/>
      <c r="PM14" s="31"/>
      <c r="PN14" s="31"/>
      <c r="PO14" s="31"/>
      <c r="PP14" s="31"/>
      <c r="PQ14" s="31"/>
      <c r="PR14" s="31"/>
      <c r="PS14" s="31"/>
      <c r="PT14" s="31"/>
      <c r="PU14" s="31"/>
      <c r="PV14" s="31"/>
      <c r="PW14" s="31"/>
      <c r="PX14" s="31"/>
      <c r="PY14" s="31"/>
      <c r="PZ14" s="31"/>
      <c r="QA14" s="31"/>
      <c r="QB14" s="31"/>
      <c r="QC14" s="31"/>
    </row>
    <row r="15" spans="1:445" x14ac:dyDescent="0.3">
      <c r="A15" s="37" t="s">
        <v>196</v>
      </c>
      <c r="B15" s="33">
        <v>85</v>
      </c>
      <c r="C15" s="33"/>
      <c r="D15" s="33" t="s">
        <v>67</v>
      </c>
      <c r="E15" s="33"/>
      <c r="F15" s="33">
        <v>625</v>
      </c>
      <c r="G15" s="33">
        <v>65</v>
      </c>
      <c r="H15" s="33"/>
      <c r="I15" s="33">
        <v>70</v>
      </c>
      <c r="J15" s="33">
        <v>70</v>
      </c>
      <c r="K15" s="33">
        <v>70</v>
      </c>
      <c r="L15" s="33">
        <v>70</v>
      </c>
      <c r="M15" s="33">
        <v>70</v>
      </c>
      <c r="N15" s="33">
        <v>70</v>
      </c>
      <c r="O15" s="33">
        <v>70</v>
      </c>
      <c r="P15" s="33">
        <v>70</v>
      </c>
      <c r="Q15" s="33"/>
      <c r="R15" s="33"/>
      <c r="S15" s="33"/>
      <c r="T15" s="34">
        <f t="shared" si="1"/>
        <v>625</v>
      </c>
      <c r="U15" s="34">
        <f t="shared" si="2"/>
        <v>0</v>
      </c>
      <c r="V15" s="35">
        <f t="shared" si="3"/>
        <v>1</v>
      </c>
      <c r="W15" s="38"/>
      <c r="X15" s="36" t="str">
        <f t="shared" si="4"/>
        <v/>
      </c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  <c r="BJ15" s="31"/>
      <c r="BK15" s="31"/>
      <c r="BL15" s="31"/>
      <c r="BM15" s="31"/>
      <c r="BN15" s="31"/>
      <c r="BO15" s="31"/>
      <c r="BP15" s="31"/>
      <c r="BQ15" s="31"/>
      <c r="BR15" s="31"/>
      <c r="BS15" s="31"/>
      <c r="BT15" s="31"/>
      <c r="BU15" s="31"/>
      <c r="BV15" s="31"/>
      <c r="BW15" s="31"/>
      <c r="BX15" s="31"/>
      <c r="BY15" s="31"/>
      <c r="BZ15" s="31"/>
      <c r="CA15" s="31"/>
      <c r="CB15" s="31"/>
      <c r="CC15" s="31"/>
      <c r="CD15" s="31"/>
      <c r="CE15" s="31"/>
      <c r="CF15" s="31"/>
      <c r="CG15" s="31"/>
      <c r="CH15" s="31"/>
      <c r="CI15" s="31"/>
      <c r="CJ15" s="31"/>
      <c r="CK15" s="31"/>
      <c r="CL15" s="31"/>
      <c r="CM15" s="31"/>
      <c r="CN15" s="31"/>
      <c r="CO15" s="31"/>
      <c r="CP15" s="31"/>
      <c r="CQ15" s="31"/>
      <c r="CR15" s="31"/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/>
      <c r="DD15" s="31"/>
      <c r="DE15" s="31"/>
      <c r="DF15" s="31"/>
      <c r="DG15" s="31"/>
      <c r="DH15" s="31"/>
      <c r="DI15" s="31"/>
      <c r="DJ15" s="31"/>
      <c r="DK15" s="31"/>
      <c r="DL15" s="31"/>
      <c r="DM15" s="31"/>
      <c r="DN15" s="31"/>
      <c r="DO15" s="31"/>
      <c r="DP15" s="31"/>
      <c r="DQ15" s="31"/>
      <c r="DR15" s="31"/>
      <c r="DS15" s="31"/>
      <c r="DT15" s="31"/>
      <c r="DU15" s="31"/>
      <c r="DV15" s="31"/>
      <c r="DW15" s="31"/>
      <c r="DX15" s="31"/>
      <c r="DY15" s="31"/>
      <c r="DZ15" s="31"/>
      <c r="EA15" s="31"/>
      <c r="EB15" s="31"/>
      <c r="EC15" s="31"/>
      <c r="ED15" s="31"/>
      <c r="EE15" s="31"/>
      <c r="EF15" s="31"/>
      <c r="EG15" s="31"/>
      <c r="EH15" s="31"/>
      <c r="EI15" s="31"/>
      <c r="EJ15" s="31"/>
      <c r="EK15" s="31"/>
      <c r="EL15" s="31"/>
      <c r="EM15" s="31"/>
      <c r="EN15" s="31"/>
      <c r="EO15" s="31"/>
      <c r="EP15" s="31"/>
      <c r="EQ15" s="31"/>
      <c r="ER15" s="31"/>
      <c r="ES15" s="31"/>
      <c r="ET15" s="31"/>
      <c r="EU15" s="31"/>
      <c r="EV15" s="31"/>
      <c r="EW15" s="31"/>
      <c r="EX15" s="31"/>
      <c r="EY15" s="31"/>
      <c r="EZ15" s="31"/>
      <c r="FA15" s="31"/>
      <c r="FB15" s="31"/>
      <c r="FC15" s="31"/>
      <c r="FD15" s="31"/>
      <c r="FE15" s="31"/>
      <c r="FF15" s="31"/>
      <c r="FG15" s="31"/>
      <c r="FH15" s="31"/>
      <c r="FI15" s="31"/>
      <c r="FJ15" s="31"/>
      <c r="FK15" s="31"/>
      <c r="FL15" s="31"/>
      <c r="FM15" s="31"/>
      <c r="FN15" s="31"/>
      <c r="FO15" s="31"/>
      <c r="FP15" s="31"/>
      <c r="FQ15" s="31"/>
      <c r="FR15" s="31"/>
      <c r="FS15" s="31"/>
      <c r="FT15" s="31"/>
      <c r="FU15" s="31"/>
      <c r="FV15" s="31"/>
      <c r="FW15" s="31"/>
      <c r="FX15" s="31"/>
      <c r="FY15" s="31"/>
      <c r="FZ15" s="31"/>
      <c r="GA15" s="31"/>
      <c r="GB15" s="31"/>
      <c r="GC15" s="31"/>
      <c r="GD15" s="31"/>
      <c r="GE15" s="31"/>
      <c r="GF15" s="31"/>
      <c r="GG15" s="31"/>
      <c r="GH15" s="31"/>
      <c r="GI15" s="31"/>
      <c r="GJ15" s="31"/>
      <c r="GK15" s="31"/>
      <c r="GL15" s="31"/>
      <c r="GM15" s="31"/>
      <c r="GN15" s="31"/>
      <c r="GO15" s="31"/>
      <c r="GP15" s="31"/>
      <c r="GQ15" s="31"/>
      <c r="GR15" s="31"/>
      <c r="GS15" s="31"/>
      <c r="GT15" s="31"/>
      <c r="GU15" s="31"/>
      <c r="GV15" s="31"/>
      <c r="GW15" s="31"/>
      <c r="GX15" s="31"/>
      <c r="GY15" s="31"/>
      <c r="GZ15" s="31"/>
      <c r="HA15" s="31"/>
      <c r="HB15" s="31"/>
      <c r="HC15" s="31"/>
      <c r="HD15" s="31"/>
      <c r="HE15" s="31"/>
      <c r="HF15" s="31"/>
      <c r="HG15" s="31"/>
      <c r="HH15" s="31"/>
      <c r="HI15" s="31"/>
      <c r="HJ15" s="31"/>
      <c r="HK15" s="31"/>
      <c r="HL15" s="31"/>
      <c r="HM15" s="31"/>
      <c r="HN15" s="31"/>
      <c r="HO15" s="31"/>
      <c r="HP15" s="31"/>
      <c r="HQ15" s="31"/>
      <c r="HR15" s="31"/>
      <c r="HS15" s="31"/>
      <c r="HT15" s="31"/>
      <c r="HU15" s="31"/>
      <c r="HV15" s="31"/>
      <c r="HW15" s="31"/>
      <c r="HX15" s="31"/>
      <c r="HY15" s="31"/>
      <c r="HZ15" s="31"/>
      <c r="IA15" s="31"/>
      <c r="IB15" s="31"/>
      <c r="IC15" s="31"/>
      <c r="ID15" s="31"/>
      <c r="IE15" s="31"/>
      <c r="IF15" s="31"/>
      <c r="IG15" s="31"/>
      <c r="IH15" s="31"/>
      <c r="II15" s="31"/>
      <c r="IJ15" s="31"/>
      <c r="IK15" s="31"/>
      <c r="IL15" s="31"/>
      <c r="IM15" s="31"/>
      <c r="IN15" s="31"/>
      <c r="IO15" s="31"/>
      <c r="IP15" s="31"/>
      <c r="IQ15" s="31"/>
      <c r="IR15" s="31"/>
      <c r="IS15" s="31"/>
      <c r="IT15" s="31"/>
      <c r="IU15" s="31"/>
      <c r="IV15" s="31"/>
      <c r="IW15" s="31"/>
      <c r="IX15" s="31"/>
      <c r="IY15" s="31"/>
      <c r="IZ15" s="31"/>
      <c r="JA15" s="31"/>
      <c r="JB15" s="31"/>
      <c r="JC15" s="31"/>
      <c r="JD15" s="31"/>
      <c r="JE15" s="31"/>
      <c r="JF15" s="31"/>
      <c r="JG15" s="31"/>
      <c r="JH15" s="31"/>
      <c r="JI15" s="31"/>
      <c r="JJ15" s="31"/>
      <c r="JK15" s="31"/>
      <c r="JL15" s="31"/>
      <c r="JM15" s="31"/>
      <c r="JN15" s="31"/>
      <c r="JO15" s="31"/>
      <c r="JP15" s="31"/>
      <c r="JQ15" s="31"/>
      <c r="JR15" s="31"/>
      <c r="JS15" s="31"/>
      <c r="JT15" s="31"/>
      <c r="JU15" s="31"/>
      <c r="JV15" s="31"/>
      <c r="JW15" s="31"/>
      <c r="JX15" s="31"/>
      <c r="JY15" s="31"/>
      <c r="JZ15" s="31"/>
      <c r="KA15" s="31"/>
      <c r="KB15" s="31"/>
      <c r="KC15" s="31"/>
      <c r="KD15" s="31"/>
      <c r="KE15" s="31"/>
      <c r="KF15" s="31"/>
      <c r="KG15" s="31"/>
      <c r="KH15" s="31"/>
      <c r="KI15" s="31"/>
      <c r="KJ15" s="31"/>
      <c r="KK15" s="31"/>
      <c r="KL15" s="31"/>
      <c r="KM15" s="31"/>
      <c r="KN15" s="31"/>
      <c r="KO15" s="31"/>
      <c r="KP15" s="31"/>
      <c r="KQ15" s="31"/>
      <c r="KR15" s="31"/>
      <c r="KS15" s="31"/>
      <c r="KT15" s="31"/>
      <c r="KU15" s="31"/>
      <c r="KV15" s="31"/>
      <c r="KW15" s="31"/>
      <c r="KX15" s="31"/>
      <c r="KY15" s="31"/>
      <c r="KZ15" s="31"/>
      <c r="LA15" s="31"/>
      <c r="LB15" s="31"/>
      <c r="LC15" s="31"/>
      <c r="LD15" s="31"/>
      <c r="LE15" s="31"/>
      <c r="LF15" s="31"/>
      <c r="LG15" s="31"/>
      <c r="LH15" s="31"/>
      <c r="LI15" s="31"/>
      <c r="LJ15" s="31"/>
      <c r="LK15" s="31"/>
      <c r="LL15" s="31"/>
      <c r="LM15" s="31"/>
      <c r="LN15" s="31"/>
      <c r="LO15" s="31"/>
      <c r="LP15" s="31"/>
      <c r="LQ15" s="31"/>
      <c r="LR15" s="31"/>
      <c r="LS15" s="31"/>
      <c r="LT15" s="31"/>
      <c r="LU15" s="31"/>
      <c r="LV15" s="31"/>
      <c r="LW15" s="31"/>
      <c r="LX15" s="31"/>
      <c r="LY15" s="31"/>
      <c r="LZ15" s="31"/>
      <c r="MA15" s="31"/>
      <c r="MB15" s="31"/>
      <c r="MC15" s="31"/>
      <c r="MD15" s="31"/>
      <c r="ME15" s="31"/>
      <c r="MF15" s="31"/>
      <c r="MG15" s="31"/>
      <c r="MH15" s="31"/>
      <c r="MI15" s="31"/>
      <c r="MJ15" s="31"/>
      <c r="MK15" s="31"/>
      <c r="ML15" s="31"/>
      <c r="MM15" s="31"/>
      <c r="MN15" s="31"/>
      <c r="MO15" s="31"/>
      <c r="MP15" s="31"/>
      <c r="MQ15" s="31"/>
      <c r="MR15" s="31"/>
      <c r="MS15" s="31"/>
      <c r="MT15" s="31"/>
      <c r="MU15" s="31"/>
      <c r="MV15" s="31"/>
      <c r="MW15" s="31"/>
      <c r="MX15" s="31"/>
      <c r="MY15" s="31"/>
      <c r="MZ15" s="31"/>
      <c r="NA15" s="31"/>
      <c r="NB15" s="31"/>
      <c r="NC15" s="31"/>
      <c r="ND15" s="31"/>
      <c r="NE15" s="31"/>
      <c r="NF15" s="31"/>
      <c r="NG15" s="31"/>
      <c r="NH15" s="31"/>
      <c r="NI15" s="31"/>
      <c r="NJ15" s="31"/>
      <c r="NK15" s="31"/>
      <c r="NL15" s="31"/>
      <c r="NM15" s="31"/>
      <c r="NN15" s="31"/>
      <c r="NO15" s="31"/>
      <c r="NP15" s="31"/>
      <c r="NQ15" s="31"/>
      <c r="NR15" s="31"/>
      <c r="NS15" s="31"/>
      <c r="NT15" s="31"/>
      <c r="NU15" s="31"/>
      <c r="NV15" s="31"/>
      <c r="NW15" s="31"/>
      <c r="NX15" s="31"/>
      <c r="NY15" s="31"/>
      <c r="NZ15" s="31"/>
      <c r="OA15" s="31"/>
      <c r="OB15" s="31"/>
      <c r="OC15" s="31"/>
      <c r="OD15" s="31"/>
      <c r="OE15" s="31"/>
      <c r="OF15" s="31"/>
      <c r="OG15" s="31"/>
      <c r="OH15" s="31"/>
      <c r="OI15" s="31"/>
      <c r="OJ15" s="31"/>
      <c r="OK15" s="31"/>
      <c r="OL15" s="31"/>
      <c r="OM15" s="31"/>
      <c r="ON15" s="31"/>
      <c r="OO15" s="31"/>
      <c r="OP15" s="31"/>
      <c r="OQ15" s="31"/>
      <c r="OR15" s="31"/>
      <c r="OS15" s="31"/>
      <c r="OT15" s="31"/>
      <c r="OU15" s="31"/>
      <c r="OV15" s="31"/>
      <c r="OW15" s="31"/>
      <c r="OX15" s="31"/>
      <c r="OY15" s="31"/>
      <c r="OZ15" s="31"/>
      <c r="PA15" s="31"/>
      <c r="PB15" s="31"/>
      <c r="PC15" s="31"/>
      <c r="PD15" s="31"/>
      <c r="PE15" s="31"/>
      <c r="PF15" s="31"/>
      <c r="PG15" s="31"/>
      <c r="PH15" s="31"/>
      <c r="PI15" s="31"/>
      <c r="PJ15" s="31"/>
      <c r="PK15" s="31"/>
      <c r="PL15" s="31"/>
      <c r="PM15" s="31"/>
      <c r="PN15" s="31"/>
      <c r="PO15" s="31"/>
      <c r="PP15" s="31"/>
      <c r="PQ15" s="31"/>
      <c r="PR15" s="31"/>
      <c r="PS15" s="31"/>
      <c r="PT15" s="31"/>
      <c r="PU15" s="31"/>
      <c r="PV15" s="31"/>
      <c r="PW15" s="31"/>
      <c r="PX15" s="31"/>
      <c r="PY15" s="31"/>
      <c r="PZ15" s="31"/>
      <c r="QA15" s="31"/>
      <c r="QB15" s="31"/>
      <c r="QC15" s="31"/>
    </row>
    <row r="16" spans="1:445" x14ac:dyDescent="0.3">
      <c r="A16" s="37" t="s">
        <v>32</v>
      </c>
      <c r="B16" s="33">
        <v>85</v>
      </c>
      <c r="C16" s="33"/>
      <c r="D16" s="33" t="s">
        <v>41</v>
      </c>
      <c r="E16" s="33"/>
      <c r="F16" s="33">
        <v>705</v>
      </c>
      <c r="G16" s="33">
        <v>65</v>
      </c>
      <c r="H16" s="33"/>
      <c r="I16" s="33">
        <v>80</v>
      </c>
      <c r="J16" s="33">
        <v>80</v>
      </c>
      <c r="K16" s="33">
        <v>80</v>
      </c>
      <c r="L16" s="33">
        <v>80</v>
      </c>
      <c r="M16" s="33">
        <v>80</v>
      </c>
      <c r="N16" s="33">
        <v>80</v>
      </c>
      <c r="O16" s="33">
        <v>80</v>
      </c>
      <c r="P16" s="33">
        <v>80</v>
      </c>
      <c r="Q16" s="33"/>
      <c r="R16" s="33"/>
      <c r="S16" s="33"/>
      <c r="T16" s="34">
        <f t="shared" si="1"/>
        <v>705</v>
      </c>
      <c r="U16" s="34">
        <f t="shared" si="2"/>
        <v>0</v>
      </c>
      <c r="V16" s="35">
        <f t="shared" si="3"/>
        <v>1</v>
      </c>
      <c r="X16" s="36" t="str">
        <f t="shared" si="4"/>
        <v/>
      </c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31"/>
      <c r="BI16" s="31"/>
      <c r="BJ16" s="31"/>
      <c r="BK16" s="31"/>
      <c r="BL16" s="31"/>
      <c r="BM16" s="31"/>
      <c r="BN16" s="31"/>
      <c r="BO16" s="31"/>
      <c r="BP16" s="31"/>
      <c r="BQ16" s="31"/>
      <c r="BR16" s="31"/>
      <c r="BS16" s="31"/>
      <c r="BT16" s="31"/>
      <c r="BU16" s="31"/>
      <c r="BV16" s="31"/>
      <c r="BW16" s="31"/>
      <c r="BX16" s="31"/>
      <c r="BY16" s="31"/>
      <c r="BZ16" s="31"/>
      <c r="CA16" s="31"/>
      <c r="CB16" s="31"/>
      <c r="CC16" s="31"/>
      <c r="CD16" s="31"/>
      <c r="CE16" s="31"/>
      <c r="CF16" s="31"/>
      <c r="CG16" s="31"/>
      <c r="CH16" s="31"/>
      <c r="CI16" s="31"/>
      <c r="CJ16" s="31"/>
      <c r="CK16" s="31"/>
      <c r="CL16" s="31"/>
      <c r="CM16" s="31"/>
      <c r="CN16" s="31"/>
      <c r="CO16" s="31"/>
      <c r="CP16" s="31"/>
      <c r="CQ16" s="31"/>
      <c r="CR16" s="31"/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/>
      <c r="DD16" s="31"/>
      <c r="DE16" s="31"/>
      <c r="DF16" s="31"/>
      <c r="DG16" s="31"/>
      <c r="DH16" s="31"/>
      <c r="DI16" s="31"/>
      <c r="DJ16" s="31"/>
      <c r="DK16" s="31"/>
      <c r="DL16" s="31"/>
      <c r="DM16" s="31"/>
      <c r="DN16" s="31"/>
      <c r="DO16" s="31"/>
      <c r="DP16" s="31"/>
      <c r="DQ16" s="31"/>
      <c r="DR16" s="31"/>
      <c r="DS16" s="31"/>
      <c r="DT16" s="31"/>
      <c r="DU16" s="31"/>
      <c r="DV16" s="31"/>
      <c r="DW16" s="31"/>
      <c r="DX16" s="31"/>
      <c r="DY16" s="31"/>
      <c r="DZ16" s="31"/>
      <c r="EA16" s="31"/>
      <c r="EB16" s="31"/>
      <c r="EC16" s="31"/>
      <c r="ED16" s="31"/>
      <c r="EE16" s="31"/>
      <c r="EF16" s="31"/>
      <c r="EG16" s="31"/>
      <c r="EH16" s="31"/>
      <c r="EI16" s="31"/>
      <c r="EJ16" s="31"/>
      <c r="EK16" s="31"/>
      <c r="EL16" s="31"/>
      <c r="EM16" s="31"/>
      <c r="EN16" s="31"/>
      <c r="EO16" s="31"/>
      <c r="EP16" s="31"/>
      <c r="EQ16" s="31"/>
      <c r="ER16" s="31"/>
      <c r="ES16" s="31"/>
      <c r="ET16" s="31"/>
      <c r="EU16" s="31"/>
      <c r="EV16" s="31"/>
      <c r="EW16" s="31"/>
      <c r="EX16" s="31"/>
      <c r="EY16" s="31"/>
      <c r="EZ16" s="31"/>
      <c r="FA16" s="31"/>
      <c r="FB16" s="31"/>
      <c r="FC16" s="31"/>
      <c r="FD16" s="31"/>
      <c r="FE16" s="31"/>
      <c r="FF16" s="31"/>
      <c r="FG16" s="31"/>
      <c r="FH16" s="31"/>
      <c r="FI16" s="31"/>
      <c r="FJ16" s="31"/>
      <c r="FK16" s="31"/>
      <c r="FL16" s="31"/>
      <c r="FM16" s="31"/>
      <c r="FN16" s="31"/>
      <c r="FO16" s="31"/>
      <c r="FP16" s="31"/>
      <c r="FQ16" s="31"/>
      <c r="FR16" s="31"/>
      <c r="FS16" s="31"/>
      <c r="FT16" s="31"/>
      <c r="FU16" s="31"/>
      <c r="FV16" s="31"/>
      <c r="FW16" s="31"/>
      <c r="FX16" s="31"/>
      <c r="FY16" s="31"/>
      <c r="FZ16" s="31"/>
      <c r="GA16" s="31"/>
      <c r="GB16" s="31"/>
      <c r="GC16" s="31"/>
      <c r="GD16" s="31"/>
      <c r="GE16" s="31"/>
      <c r="GF16" s="31"/>
      <c r="GG16" s="31"/>
      <c r="GH16" s="31"/>
      <c r="GI16" s="31"/>
      <c r="GJ16" s="31"/>
      <c r="GK16" s="31"/>
      <c r="GL16" s="31"/>
      <c r="GM16" s="31"/>
      <c r="GN16" s="31"/>
      <c r="GO16" s="31"/>
      <c r="GP16" s="31"/>
      <c r="GQ16" s="31"/>
      <c r="GR16" s="31"/>
      <c r="GS16" s="31"/>
      <c r="GT16" s="31"/>
      <c r="GU16" s="31"/>
      <c r="GV16" s="31"/>
      <c r="GW16" s="31"/>
      <c r="GX16" s="31"/>
      <c r="GY16" s="31"/>
      <c r="GZ16" s="31"/>
      <c r="HA16" s="31"/>
      <c r="HB16" s="31"/>
      <c r="HC16" s="31"/>
      <c r="HD16" s="31"/>
      <c r="HE16" s="31"/>
      <c r="HF16" s="31"/>
      <c r="HG16" s="31"/>
      <c r="HH16" s="31"/>
      <c r="HI16" s="31"/>
      <c r="HJ16" s="31"/>
      <c r="HK16" s="31"/>
      <c r="HL16" s="31"/>
      <c r="HM16" s="31"/>
      <c r="HN16" s="31"/>
      <c r="HO16" s="31"/>
      <c r="HP16" s="31"/>
      <c r="HQ16" s="31"/>
      <c r="HR16" s="31"/>
      <c r="HS16" s="31"/>
      <c r="HT16" s="31"/>
      <c r="HU16" s="31"/>
      <c r="HV16" s="31"/>
      <c r="HW16" s="31"/>
      <c r="HX16" s="31"/>
      <c r="HY16" s="31"/>
      <c r="HZ16" s="31"/>
      <c r="IA16" s="31"/>
      <c r="IB16" s="31"/>
      <c r="IC16" s="31"/>
      <c r="ID16" s="31"/>
      <c r="IE16" s="31"/>
      <c r="IF16" s="31"/>
      <c r="IG16" s="31"/>
      <c r="IH16" s="31"/>
      <c r="II16" s="31"/>
      <c r="IJ16" s="31"/>
      <c r="IK16" s="31"/>
      <c r="IL16" s="31"/>
      <c r="IM16" s="31"/>
      <c r="IN16" s="31"/>
      <c r="IO16" s="31"/>
      <c r="IP16" s="31"/>
      <c r="IQ16" s="31"/>
      <c r="IR16" s="31"/>
      <c r="IS16" s="31"/>
      <c r="IT16" s="31"/>
      <c r="IU16" s="31"/>
      <c r="IV16" s="31"/>
      <c r="IW16" s="31"/>
      <c r="IX16" s="31"/>
      <c r="IY16" s="31"/>
      <c r="IZ16" s="31"/>
      <c r="JA16" s="31"/>
      <c r="JB16" s="31"/>
      <c r="JC16" s="31"/>
      <c r="JD16" s="31"/>
      <c r="JE16" s="31"/>
      <c r="JF16" s="31"/>
      <c r="JG16" s="31"/>
      <c r="JH16" s="31"/>
      <c r="JI16" s="31"/>
      <c r="JJ16" s="31"/>
      <c r="JK16" s="31"/>
      <c r="JL16" s="31"/>
      <c r="JM16" s="31"/>
      <c r="JN16" s="31"/>
      <c r="JO16" s="31"/>
      <c r="JP16" s="31"/>
      <c r="JQ16" s="31"/>
      <c r="JR16" s="31"/>
      <c r="JS16" s="31"/>
      <c r="JT16" s="31"/>
      <c r="JU16" s="31"/>
      <c r="JV16" s="31"/>
      <c r="JW16" s="31"/>
      <c r="JX16" s="31"/>
      <c r="JY16" s="31"/>
      <c r="JZ16" s="31"/>
      <c r="KA16" s="31"/>
      <c r="KB16" s="31"/>
      <c r="KC16" s="31"/>
      <c r="KD16" s="31"/>
      <c r="KE16" s="31"/>
      <c r="KF16" s="31"/>
      <c r="KG16" s="31"/>
      <c r="KH16" s="31"/>
      <c r="KI16" s="31"/>
      <c r="KJ16" s="31"/>
      <c r="KK16" s="31"/>
      <c r="KL16" s="31"/>
      <c r="KM16" s="31"/>
      <c r="KN16" s="31"/>
      <c r="KO16" s="31"/>
      <c r="KP16" s="31"/>
      <c r="KQ16" s="31"/>
      <c r="KR16" s="31"/>
      <c r="KS16" s="31"/>
      <c r="KT16" s="31"/>
      <c r="KU16" s="31"/>
      <c r="KV16" s="31"/>
      <c r="KW16" s="31"/>
      <c r="KX16" s="31"/>
      <c r="KY16" s="31"/>
      <c r="KZ16" s="31"/>
      <c r="LA16" s="31"/>
      <c r="LB16" s="31"/>
      <c r="LC16" s="31"/>
      <c r="LD16" s="31"/>
      <c r="LE16" s="31"/>
      <c r="LF16" s="31"/>
      <c r="LG16" s="31"/>
      <c r="LH16" s="31"/>
      <c r="LI16" s="31"/>
      <c r="LJ16" s="31"/>
      <c r="LK16" s="31"/>
      <c r="LL16" s="31"/>
      <c r="LM16" s="31"/>
      <c r="LN16" s="31"/>
      <c r="LO16" s="31"/>
      <c r="LP16" s="31"/>
      <c r="LQ16" s="31"/>
      <c r="LR16" s="31"/>
      <c r="LS16" s="31"/>
      <c r="LT16" s="31"/>
      <c r="LU16" s="31"/>
      <c r="LV16" s="31"/>
      <c r="LW16" s="31"/>
      <c r="LX16" s="31"/>
      <c r="LY16" s="31"/>
      <c r="LZ16" s="31"/>
      <c r="MA16" s="31"/>
      <c r="MB16" s="31"/>
      <c r="MC16" s="31"/>
      <c r="MD16" s="31"/>
      <c r="ME16" s="31"/>
      <c r="MF16" s="31"/>
      <c r="MG16" s="31"/>
      <c r="MH16" s="31"/>
      <c r="MI16" s="31"/>
      <c r="MJ16" s="31"/>
      <c r="MK16" s="31"/>
      <c r="ML16" s="31"/>
      <c r="MM16" s="31"/>
      <c r="MN16" s="31"/>
      <c r="MO16" s="31"/>
      <c r="MP16" s="31"/>
      <c r="MQ16" s="31"/>
      <c r="MR16" s="31"/>
      <c r="MS16" s="31"/>
      <c r="MT16" s="31"/>
      <c r="MU16" s="31"/>
      <c r="MV16" s="31"/>
      <c r="MW16" s="31"/>
      <c r="MX16" s="31"/>
      <c r="MY16" s="31"/>
      <c r="MZ16" s="31"/>
      <c r="NA16" s="31"/>
      <c r="NB16" s="31"/>
      <c r="NC16" s="31"/>
      <c r="ND16" s="31"/>
      <c r="NE16" s="31"/>
      <c r="NF16" s="31"/>
      <c r="NG16" s="31"/>
      <c r="NH16" s="31"/>
      <c r="NI16" s="31"/>
      <c r="NJ16" s="31"/>
      <c r="NK16" s="31"/>
      <c r="NL16" s="31"/>
      <c r="NM16" s="31"/>
      <c r="NN16" s="31"/>
      <c r="NO16" s="31"/>
      <c r="NP16" s="31"/>
      <c r="NQ16" s="31"/>
      <c r="NR16" s="31"/>
      <c r="NS16" s="31"/>
      <c r="NT16" s="31"/>
      <c r="NU16" s="31"/>
      <c r="NV16" s="31"/>
      <c r="NW16" s="31"/>
      <c r="NX16" s="31"/>
      <c r="NY16" s="31"/>
      <c r="NZ16" s="31"/>
      <c r="OA16" s="31"/>
      <c r="OB16" s="31"/>
      <c r="OC16" s="31"/>
      <c r="OD16" s="31"/>
      <c r="OE16" s="31"/>
      <c r="OF16" s="31"/>
      <c r="OG16" s="31"/>
      <c r="OH16" s="31"/>
      <c r="OI16" s="31"/>
      <c r="OJ16" s="31"/>
      <c r="OK16" s="31"/>
      <c r="OL16" s="31"/>
      <c r="OM16" s="31"/>
      <c r="ON16" s="31"/>
      <c r="OO16" s="31"/>
      <c r="OP16" s="31"/>
      <c r="OQ16" s="31"/>
      <c r="OR16" s="31"/>
      <c r="OS16" s="31"/>
      <c r="OT16" s="31"/>
      <c r="OU16" s="31"/>
      <c r="OV16" s="31"/>
      <c r="OW16" s="31"/>
      <c r="OX16" s="31"/>
      <c r="OY16" s="31"/>
      <c r="OZ16" s="31"/>
      <c r="PA16" s="31"/>
      <c r="PB16" s="31"/>
      <c r="PC16" s="31"/>
      <c r="PD16" s="31"/>
      <c r="PE16" s="31"/>
      <c r="PF16" s="31"/>
      <c r="PG16" s="31"/>
      <c r="PH16" s="31"/>
      <c r="PI16" s="31"/>
      <c r="PJ16" s="31"/>
      <c r="PK16" s="31"/>
      <c r="PL16" s="31"/>
      <c r="PM16" s="31"/>
      <c r="PN16" s="31"/>
      <c r="PO16" s="31"/>
      <c r="PP16" s="31"/>
      <c r="PQ16" s="31"/>
      <c r="PR16" s="31"/>
      <c r="PS16" s="31"/>
      <c r="PT16" s="31"/>
      <c r="PU16" s="31"/>
      <c r="PV16" s="31"/>
      <c r="PW16" s="31"/>
      <c r="PX16" s="31"/>
      <c r="PY16" s="31"/>
      <c r="PZ16" s="31"/>
      <c r="QA16" s="31"/>
      <c r="QB16" s="31"/>
      <c r="QC16" s="31"/>
    </row>
    <row r="17" spans="1:445" x14ac:dyDescent="0.3">
      <c r="A17" s="37" t="s">
        <v>32</v>
      </c>
      <c r="B17" s="33" t="s">
        <v>49</v>
      </c>
      <c r="C17" s="33"/>
      <c r="D17" s="33" t="s">
        <v>79</v>
      </c>
      <c r="E17" s="33"/>
      <c r="F17" s="33">
        <v>590</v>
      </c>
      <c r="G17" s="33">
        <v>30</v>
      </c>
      <c r="H17" s="33"/>
      <c r="I17" s="33">
        <v>70</v>
      </c>
      <c r="J17" s="33">
        <v>70</v>
      </c>
      <c r="K17" s="33">
        <v>70</v>
      </c>
      <c r="L17" s="33">
        <v>70</v>
      </c>
      <c r="M17" s="33">
        <v>70</v>
      </c>
      <c r="N17" s="33">
        <v>70</v>
      </c>
      <c r="O17" s="33">
        <v>70</v>
      </c>
      <c r="P17" s="33">
        <v>70</v>
      </c>
      <c r="Q17" s="33"/>
      <c r="R17" s="33"/>
      <c r="S17" s="33"/>
      <c r="T17" s="34">
        <f t="shared" si="1"/>
        <v>590</v>
      </c>
      <c r="U17" s="34">
        <f t="shared" si="2"/>
        <v>0</v>
      </c>
      <c r="V17" s="35">
        <f t="shared" si="3"/>
        <v>1</v>
      </c>
      <c r="W17" s="38"/>
      <c r="X17" s="36" t="str">
        <f t="shared" si="4"/>
        <v/>
      </c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  <c r="BE17" s="31"/>
      <c r="BF17" s="31"/>
      <c r="BG17" s="31"/>
      <c r="BH17" s="31"/>
      <c r="BI17" s="31"/>
      <c r="BJ17" s="31"/>
      <c r="BK17" s="31"/>
      <c r="BL17" s="31"/>
      <c r="BM17" s="31"/>
      <c r="BN17" s="31"/>
      <c r="BO17" s="31"/>
      <c r="BP17" s="31"/>
      <c r="BQ17" s="31"/>
      <c r="BR17" s="31"/>
      <c r="BS17" s="31"/>
      <c r="BT17" s="31"/>
      <c r="BU17" s="31"/>
      <c r="BV17" s="31"/>
      <c r="BW17" s="31"/>
      <c r="BX17" s="31"/>
      <c r="BY17" s="31"/>
      <c r="BZ17" s="31"/>
      <c r="CA17" s="31"/>
      <c r="CB17" s="31"/>
      <c r="CC17" s="31"/>
      <c r="CD17" s="31"/>
      <c r="CE17" s="31"/>
      <c r="CF17" s="31"/>
      <c r="CG17" s="31"/>
      <c r="CH17" s="31"/>
      <c r="CI17" s="31"/>
      <c r="CJ17" s="31"/>
      <c r="CK17" s="31"/>
      <c r="CL17" s="31"/>
      <c r="CM17" s="31"/>
      <c r="CN17" s="31"/>
      <c r="CO17" s="31"/>
      <c r="CP17" s="31"/>
      <c r="CQ17" s="31"/>
      <c r="CR17" s="31"/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/>
      <c r="DD17" s="31"/>
      <c r="DE17" s="31"/>
      <c r="DF17" s="31"/>
      <c r="DG17" s="31"/>
      <c r="DH17" s="31"/>
      <c r="DI17" s="31"/>
      <c r="DJ17" s="31"/>
      <c r="DK17" s="31"/>
      <c r="DL17" s="31"/>
      <c r="DM17" s="31"/>
      <c r="DN17" s="31"/>
      <c r="DO17" s="31"/>
      <c r="DP17" s="31"/>
      <c r="DQ17" s="31"/>
      <c r="DR17" s="31"/>
      <c r="DS17" s="31"/>
      <c r="DT17" s="31"/>
      <c r="DU17" s="31"/>
      <c r="DV17" s="31"/>
      <c r="DW17" s="31"/>
      <c r="DX17" s="31"/>
      <c r="DY17" s="31"/>
      <c r="DZ17" s="31"/>
      <c r="EA17" s="31"/>
      <c r="EB17" s="31"/>
      <c r="EC17" s="31"/>
      <c r="ED17" s="31"/>
      <c r="EE17" s="31"/>
      <c r="EF17" s="31"/>
      <c r="EG17" s="31"/>
      <c r="EH17" s="31"/>
      <c r="EI17" s="31"/>
      <c r="EJ17" s="31"/>
      <c r="EK17" s="31"/>
      <c r="EL17" s="31"/>
      <c r="EM17" s="31"/>
      <c r="EN17" s="31"/>
      <c r="EO17" s="31"/>
      <c r="EP17" s="31"/>
      <c r="EQ17" s="31"/>
      <c r="ER17" s="31"/>
      <c r="ES17" s="31"/>
      <c r="ET17" s="31"/>
      <c r="EU17" s="31"/>
      <c r="EV17" s="31"/>
      <c r="EW17" s="31"/>
      <c r="EX17" s="31"/>
      <c r="EY17" s="31"/>
      <c r="EZ17" s="31"/>
      <c r="FA17" s="31"/>
      <c r="FB17" s="31"/>
      <c r="FC17" s="31"/>
      <c r="FD17" s="31"/>
      <c r="FE17" s="31"/>
      <c r="FF17" s="31"/>
      <c r="FG17" s="31"/>
      <c r="FH17" s="31"/>
      <c r="FI17" s="31"/>
      <c r="FJ17" s="31"/>
      <c r="FK17" s="31"/>
      <c r="FL17" s="31"/>
      <c r="FM17" s="31"/>
      <c r="FN17" s="31"/>
      <c r="FO17" s="31"/>
      <c r="FP17" s="31"/>
      <c r="FQ17" s="31"/>
      <c r="FR17" s="31"/>
      <c r="FS17" s="31"/>
      <c r="FT17" s="31"/>
      <c r="FU17" s="31"/>
      <c r="FV17" s="31"/>
      <c r="FW17" s="31"/>
      <c r="FX17" s="31"/>
      <c r="FY17" s="31"/>
      <c r="FZ17" s="31"/>
      <c r="GA17" s="31"/>
      <c r="GB17" s="31"/>
      <c r="GC17" s="31"/>
      <c r="GD17" s="31"/>
      <c r="GE17" s="31"/>
      <c r="GF17" s="31"/>
      <c r="GG17" s="31"/>
      <c r="GH17" s="31"/>
      <c r="GI17" s="31"/>
      <c r="GJ17" s="31"/>
      <c r="GK17" s="31"/>
      <c r="GL17" s="31"/>
      <c r="GM17" s="31"/>
      <c r="GN17" s="31"/>
      <c r="GO17" s="31"/>
      <c r="GP17" s="31"/>
      <c r="GQ17" s="31"/>
      <c r="GR17" s="31"/>
      <c r="GS17" s="31"/>
      <c r="GT17" s="31"/>
      <c r="GU17" s="31"/>
      <c r="GV17" s="31"/>
      <c r="GW17" s="31"/>
      <c r="GX17" s="31"/>
      <c r="GY17" s="31"/>
      <c r="GZ17" s="31"/>
      <c r="HA17" s="31"/>
      <c r="HB17" s="31"/>
      <c r="HC17" s="31"/>
      <c r="HD17" s="31"/>
      <c r="HE17" s="31"/>
      <c r="HF17" s="31"/>
      <c r="HG17" s="31"/>
      <c r="HH17" s="31"/>
      <c r="HI17" s="31"/>
      <c r="HJ17" s="31"/>
      <c r="HK17" s="31"/>
      <c r="HL17" s="31"/>
      <c r="HM17" s="31"/>
      <c r="HN17" s="31"/>
      <c r="HO17" s="31"/>
      <c r="HP17" s="31"/>
      <c r="HQ17" s="31"/>
      <c r="HR17" s="31"/>
      <c r="HS17" s="31"/>
      <c r="HT17" s="31"/>
      <c r="HU17" s="31"/>
      <c r="HV17" s="31"/>
      <c r="HW17" s="31"/>
      <c r="HX17" s="31"/>
      <c r="HY17" s="31"/>
      <c r="HZ17" s="31"/>
      <c r="IA17" s="31"/>
      <c r="IB17" s="31"/>
      <c r="IC17" s="31"/>
      <c r="ID17" s="31"/>
      <c r="IE17" s="31"/>
      <c r="IF17" s="31"/>
      <c r="IG17" s="31"/>
      <c r="IH17" s="31"/>
      <c r="II17" s="31"/>
      <c r="IJ17" s="31"/>
      <c r="IK17" s="31"/>
      <c r="IL17" s="31"/>
      <c r="IM17" s="31"/>
      <c r="IN17" s="31"/>
      <c r="IO17" s="31"/>
      <c r="IP17" s="31"/>
      <c r="IQ17" s="31"/>
      <c r="IR17" s="31"/>
      <c r="IS17" s="31"/>
      <c r="IT17" s="31"/>
      <c r="IU17" s="31"/>
      <c r="IV17" s="31"/>
      <c r="IW17" s="31"/>
      <c r="IX17" s="31"/>
      <c r="IY17" s="31"/>
      <c r="IZ17" s="31"/>
      <c r="JA17" s="31"/>
      <c r="JB17" s="31"/>
      <c r="JC17" s="31"/>
      <c r="JD17" s="31"/>
      <c r="JE17" s="31"/>
      <c r="JF17" s="31"/>
      <c r="JG17" s="31"/>
      <c r="JH17" s="31"/>
      <c r="JI17" s="31"/>
      <c r="JJ17" s="31"/>
      <c r="JK17" s="31"/>
      <c r="JL17" s="31"/>
      <c r="JM17" s="31"/>
      <c r="JN17" s="31"/>
      <c r="JO17" s="31"/>
      <c r="JP17" s="31"/>
      <c r="JQ17" s="31"/>
      <c r="JR17" s="31"/>
      <c r="JS17" s="31"/>
      <c r="JT17" s="31"/>
      <c r="JU17" s="31"/>
      <c r="JV17" s="31"/>
      <c r="JW17" s="31"/>
      <c r="JX17" s="31"/>
      <c r="JY17" s="31"/>
      <c r="JZ17" s="31"/>
      <c r="KA17" s="31"/>
      <c r="KB17" s="31"/>
      <c r="KC17" s="31"/>
      <c r="KD17" s="31"/>
      <c r="KE17" s="31"/>
      <c r="KF17" s="31"/>
      <c r="KG17" s="31"/>
      <c r="KH17" s="31"/>
      <c r="KI17" s="31"/>
      <c r="KJ17" s="31"/>
      <c r="KK17" s="31"/>
      <c r="KL17" s="31"/>
      <c r="KM17" s="31"/>
      <c r="KN17" s="31"/>
      <c r="KO17" s="31"/>
      <c r="KP17" s="31"/>
      <c r="KQ17" s="31"/>
      <c r="KR17" s="31"/>
      <c r="KS17" s="31"/>
      <c r="KT17" s="31"/>
      <c r="KU17" s="31"/>
      <c r="KV17" s="31"/>
      <c r="KW17" s="31"/>
      <c r="KX17" s="31"/>
      <c r="KY17" s="31"/>
      <c r="KZ17" s="31"/>
      <c r="LA17" s="31"/>
      <c r="LB17" s="31"/>
      <c r="LC17" s="31"/>
      <c r="LD17" s="31"/>
      <c r="LE17" s="31"/>
      <c r="LF17" s="31"/>
      <c r="LG17" s="31"/>
      <c r="LH17" s="31"/>
      <c r="LI17" s="31"/>
      <c r="LJ17" s="31"/>
      <c r="LK17" s="31"/>
      <c r="LL17" s="31"/>
      <c r="LM17" s="31"/>
      <c r="LN17" s="31"/>
      <c r="LO17" s="31"/>
      <c r="LP17" s="31"/>
      <c r="LQ17" s="31"/>
      <c r="LR17" s="31"/>
      <c r="LS17" s="31"/>
      <c r="LT17" s="31"/>
      <c r="LU17" s="31"/>
      <c r="LV17" s="31"/>
      <c r="LW17" s="31"/>
      <c r="LX17" s="31"/>
      <c r="LY17" s="31"/>
      <c r="LZ17" s="31"/>
      <c r="MA17" s="31"/>
      <c r="MB17" s="31"/>
      <c r="MC17" s="31"/>
      <c r="MD17" s="31"/>
      <c r="ME17" s="31"/>
      <c r="MF17" s="31"/>
      <c r="MG17" s="31"/>
      <c r="MH17" s="31"/>
      <c r="MI17" s="31"/>
      <c r="MJ17" s="31"/>
      <c r="MK17" s="31"/>
      <c r="ML17" s="31"/>
      <c r="MM17" s="31"/>
      <c r="MN17" s="31"/>
      <c r="MO17" s="31"/>
      <c r="MP17" s="31"/>
      <c r="MQ17" s="31"/>
      <c r="MR17" s="31"/>
      <c r="MS17" s="31"/>
      <c r="MT17" s="31"/>
      <c r="MU17" s="31"/>
      <c r="MV17" s="31"/>
      <c r="MW17" s="31"/>
      <c r="MX17" s="31"/>
      <c r="MY17" s="31"/>
      <c r="MZ17" s="31"/>
      <c r="NA17" s="31"/>
      <c r="NB17" s="31"/>
      <c r="NC17" s="31"/>
      <c r="ND17" s="31"/>
      <c r="NE17" s="31"/>
      <c r="NF17" s="31"/>
      <c r="NG17" s="31"/>
      <c r="NH17" s="31"/>
      <c r="NI17" s="31"/>
      <c r="NJ17" s="31"/>
      <c r="NK17" s="31"/>
      <c r="NL17" s="31"/>
      <c r="NM17" s="31"/>
      <c r="NN17" s="31"/>
      <c r="NO17" s="31"/>
      <c r="NP17" s="31"/>
      <c r="NQ17" s="31"/>
      <c r="NR17" s="31"/>
      <c r="NS17" s="31"/>
      <c r="NT17" s="31"/>
      <c r="NU17" s="31"/>
      <c r="NV17" s="31"/>
      <c r="NW17" s="31"/>
      <c r="NX17" s="31"/>
      <c r="NY17" s="31"/>
      <c r="NZ17" s="31"/>
      <c r="OA17" s="31"/>
      <c r="OB17" s="31"/>
      <c r="OC17" s="31"/>
      <c r="OD17" s="31"/>
      <c r="OE17" s="31"/>
      <c r="OF17" s="31"/>
      <c r="OG17" s="31"/>
      <c r="OH17" s="31"/>
      <c r="OI17" s="31"/>
      <c r="OJ17" s="31"/>
      <c r="OK17" s="31"/>
      <c r="OL17" s="31"/>
      <c r="OM17" s="31"/>
      <c r="ON17" s="31"/>
      <c r="OO17" s="31"/>
      <c r="OP17" s="31"/>
      <c r="OQ17" s="31"/>
      <c r="OR17" s="31"/>
      <c r="OS17" s="31"/>
      <c r="OT17" s="31"/>
      <c r="OU17" s="31"/>
      <c r="OV17" s="31"/>
      <c r="OW17" s="31"/>
      <c r="OX17" s="31"/>
      <c r="OY17" s="31"/>
      <c r="OZ17" s="31"/>
      <c r="PA17" s="31"/>
      <c r="PB17" s="31"/>
      <c r="PC17" s="31"/>
      <c r="PD17" s="31"/>
      <c r="PE17" s="31"/>
      <c r="PF17" s="31"/>
      <c r="PG17" s="31"/>
      <c r="PH17" s="31"/>
      <c r="PI17" s="31"/>
      <c r="PJ17" s="31"/>
      <c r="PK17" s="31"/>
      <c r="PL17" s="31"/>
      <c r="PM17" s="31"/>
      <c r="PN17" s="31"/>
      <c r="PO17" s="31"/>
      <c r="PP17" s="31"/>
      <c r="PQ17" s="31"/>
      <c r="PR17" s="31"/>
      <c r="PS17" s="31"/>
      <c r="PT17" s="31"/>
      <c r="PU17" s="31"/>
      <c r="PV17" s="31"/>
      <c r="PW17" s="31"/>
      <c r="PX17" s="31"/>
      <c r="PY17" s="31"/>
      <c r="PZ17" s="31"/>
      <c r="QA17" s="31"/>
      <c r="QB17" s="31"/>
      <c r="QC17" s="31"/>
    </row>
    <row r="18" spans="1:445" x14ac:dyDescent="0.3">
      <c r="A18" s="37" t="s">
        <v>852</v>
      </c>
      <c r="B18" s="33" t="s">
        <v>48</v>
      </c>
      <c r="C18" s="33">
        <v>55</v>
      </c>
      <c r="D18" s="33" t="s">
        <v>44</v>
      </c>
      <c r="E18" s="33"/>
      <c r="F18" s="33">
        <v>499</v>
      </c>
      <c r="G18" s="33">
        <v>75</v>
      </c>
      <c r="H18" s="33"/>
      <c r="I18" s="33">
        <v>53</v>
      </c>
      <c r="J18" s="33">
        <v>53</v>
      </c>
      <c r="K18" s="33">
        <v>53</v>
      </c>
      <c r="L18" s="33">
        <v>53</v>
      </c>
      <c r="M18" s="33">
        <v>53</v>
      </c>
      <c r="N18" s="33">
        <v>53</v>
      </c>
      <c r="O18" s="33">
        <v>53</v>
      </c>
      <c r="P18" s="33">
        <v>53</v>
      </c>
      <c r="Q18" s="33"/>
      <c r="R18" s="33"/>
      <c r="S18" s="33"/>
      <c r="T18" s="34">
        <f t="shared" si="1"/>
        <v>499</v>
      </c>
      <c r="U18" s="34">
        <f t="shared" si="2"/>
        <v>0</v>
      </c>
      <c r="V18" s="35">
        <f t="shared" si="3"/>
        <v>1</v>
      </c>
      <c r="X18" s="36" t="str">
        <f t="shared" si="4"/>
        <v/>
      </c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/>
      <c r="BQ18" s="31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  <c r="CJ18" s="31"/>
      <c r="CK18" s="31"/>
      <c r="CL18" s="31"/>
      <c r="CM18" s="31"/>
      <c r="CN18" s="31"/>
      <c r="CO18" s="31"/>
      <c r="CP18" s="31"/>
      <c r="CQ18" s="31"/>
      <c r="CR18" s="31"/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/>
      <c r="DD18" s="31"/>
      <c r="DE18" s="31"/>
      <c r="DF18" s="31"/>
      <c r="DG18" s="31"/>
      <c r="DH18" s="31"/>
      <c r="DI18" s="31"/>
      <c r="DJ18" s="31"/>
      <c r="DK18" s="31"/>
      <c r="DL18" s="31"/>
      <c r="DM18" s="31"/>
      <c r="DN18" s="31"/>
      <c r="DO18" s="31"/>
      <c r="DP18" s="31"/>
      <c r="DQ18" s="31"/>
      <c r="DR18" s="31"/>
      <c r="DS18" s="31"/>
      <c r="DT18" s="31"/>
      <c r="DU18" s="31"/>
      <c r="DV18" s="31"/>
      <c r="DW18" s="31"/>
      <c r="DX18" s="31"/>
      <c r="DY18" s="31"/>
      <c r="DZ18" s="31"/>
      <c r="EA18" s="31"/>
      <c r="EB18" s="31"/>
      <c r="EC18" s="31"/>
      <c r="ED18" s="31"/>
      <c r="EE18" s="31"/>
      <c r="EF18" s="31"/>
      <c r="EG18" s="31"/>
      <c r="EH18" s="31"/>
      <c r="EI18" s="31"/>
      <c r="EJ18" s="31"/>
      <c r="EK18" s="31"/>
      <c r="EL18" s="31"/>
      <c r="EM18" s="31"/>
      <c r="EN18" s="31"/>
      <c r="EO18" s="31"/>
      <c r="EP18" s="31"/>
      <c r="EQ18" s="31"/>
      <c r="ER18" s="31"/>
      <c r="ES18" s="31"/>
      <c r="ET18" s="31"/>
      <c r="EU18" s="31"/>
      <c r="EV18" s="31"/>
      <c r="EW18" s="31"/>
      <c r="EX18" s="31"/>
      <c r="EY18" s="31"/>
      <c r="EZ18" s="31"/>
      <c r="FA18" s="31"/>
      <c r="FB18" s="31"/>
      <c r="FC18" s="31"/>
      <c r="FD18" s="31"/>
      <c r="FE18" s="31"/>
      <c r="FF18" s="31"/>
      <c r="FG18" s="31"/>
      <c r="FH18" s="31"/>
      <c r="FI18" s="31"/>
      <c r="FJ18" s="31"/>
      <c r="FK18" s="31"/>
      <c r="FL18" s="31"/>
      <c r="FM18" s="31"/>
      <c r="FN18" s="31"/>
      <c r="FO18" s="31"/>
      <c r="FP18" s="31"/>
      <c r="FQ18" s="31"/>
      <c r="FR18" s="31"/>
      <c r="FS18" s="31"/>
      <c r="FT18" s="31"/>
      <c r="FU18" s="31"/>
      <c r="FV18" s="31"/>
      <c r="FW18" s="31"/>
      <c r="FX18" s="31"/>
      <c r="FY18" s="31"/>
      <c r="FZ18" s="31"/>
      <c r="GA18" s="31"/>
      <c r="GB18" s="31"/>
      <c r="GC18" s="31"/>
      <c r="GD18" s="31"/>
      <c r="GE18" s="31"/>
      <c r="GF18" s="31"/>
      <c r="GG18" s="31"/>
      <c r="GH18" s="31"/>
      <c r="GI18" s="31"/>
      <c r="GJ18" s="31"/>
      <c r="GK18" s="31"/>
      <c r="GL18" s="31"/>
      <c r="GM18" s="31"/>
      <c r="GN18" s="31"/>
      <c r="GO18" s="31"/>
      <c r="GP18" s="31"/>
      <c r="GQ18" s="31"/>
      <c r="GR18" s="31"/>
      <c r="GS18" s="31"/>
      <c r="GT18" s="31"/>
      <c r="GU18" s="31"/>
      <c r="GV18" s="31"/>
      <c r="GW18" s="31"/>
      <c r="GX18" s="31"/>
      <c r="GY18" s="31"/>
      <c r="GZ18" s="31"/>
      <c r="HA18" s="31"/>
      <c r="HB18" s="31"/>
      <c r="HC18" s="31"/>
      <c r="HD18" s="31"/>
      <c r="HE18" s="31"/>
      <c r="HF18" s="31"/>
      <c r="HG18" s="31"/>
      <c r="HH18" s="31"/>
      <c r="HI18" s="31"/>
      <c r="HJ18" s="31"/>
      <c r="HK18" s="31"/>
      <c r="HL18" s="31"/>
      <c r="HM18" s="31"/>
      <c r="HN18" s="31"/>
      <c r="HO18" s="31"/>
      <c r="HP18" s="31"/>
      <c r="HQ18" s="31"/>
      <c r="HR18" s="31"/>
      <c r="HS18" s="31"/>
      <c r="HT18" s="31"/>
      <c r="HU18" s="31"/>
      <c r="HV18" s="31"/>
      <c r="HW18" s="31"/>
      <c r="HX18" s="31"/>
      <c r="HY18" s="31"/>
      <c r="HZ18" s="31"/>
      <c r="IA18" s="31"/>
      <c r="IB18" s="31"/>
      <c r="IC18" s="31"/>
      <c r="ID18" s="31"/>
      <c r="IE18" s="31"/>
      <c r="IF18" s="31"/>
      <c r="IG18" s="31"/>
      <c r="IH18" s="31"/>
      <c r="II18" s="31"/>
      <c r="IJ18" s="31"/>
      <c r="IK18" s="31"/>
      <c r="IL18" s="31"/>
      <c r="IM18" s="31"/>
      <c r="IN18" s="31"/>
      <c r="IO18" s="31"/>
      <c r="IP18" s="31"/>
      <c r="IQ18" s="31"/>
      <c r="IR18" s="31"/>
      <c r="IS18" s="31"/>
      <c r="IT18" s="31"/>
      <c r="IU18" s="31"/>
      <c r="IV18" s="31"/>
      <c r="IW18" s="31"/>
      <c r="IX18" s="31"/>
      <c r="IY18" s="31"/>
      <c r="IZ18" s="31"/>
      <c r="JA18" s="31"/>
      <c r="JB18" s="31"/>
      <c r="JC18" s="31"/>
      <c r="JD18" s="31"/>
      <c r="JE18" s="31"/>
      <c r="JF18" s="31"/>
      <c r="JG18" s="31"/>
      <c r="JH18" s="31"/>
      <c r="JI18" s="31"/>
      <c r="JJ18" s="31"/>
      <c r="JK18" s="31"/>
      <c r="JL18" s="31"/>
      <c r="JM18" s="31"/>
      <c r="JN18" s="31"/>
      <c r="JO18" s="31"/>
      <c r="JP18" s="31"/>
      <c r="JQ18" s="31"/>
      <c r="JR18" s="31"/>
      <c r="JS18" s="31"/>
      <c r="JT18" s="31"/>
      <c r="JU18" s="31"/>
      <c r="JV18" s="31"/>
      <c r="JW18" s="31"/>
      <c r="JX18" s="31"/>
      <c r="JY18" s="31"/>
      <c r="JZ18" s="31"/>
      <c r="KA18" s="31"/>
      <c r="KB18" s="31"/>
      <c r="KC18" s="31"/>
      <c r="KD18" s="31"/>
      <c r="KE18" s="31"/>
      <c r="KF18" s="31"/>
      <c r="KG18" s="31"/>
      <c r="KH18" s="31"/>
      <c r="KI18" s="31"/>
      <c r="KJ18" s="31"/>
      <c r="KK18" s="31"/>
      <c r="KL18" s="31"/>
      <c r="KM18" s="31"/>
      <c r="KN18" s="31"/>
      <c r="KO18" s="31"/>
      <c r="KP18" s="31"/>
      <c r="KQ18" s="31"/>
      <c r="KR18" s="31"/>
      <c r="KS18" s="31"/>
      <c r="KT18" s="31"/>
      <c r="KU18" s="31"/>
      <c r="KV18" s="31"/>
      <c r="KW18" s="31"/>
      <c r="KX18" s="31"/>
      <c r="KY18" s="31"/>
      <c r="KZ18" s="31"/>
      <c r="LA18" s="31"/>
      <c r="LB18" s="31"/>
      <c r="LC18" s="31"/>
      <c r="LD18" s="31"/>
      <c r="LE18" s="31"/>
      <c r="LF18" s="31"/>
      <c r="LG18" s="31"/>
      <c r="LH18" s="31"/>
      <c r="LI18" s="31"/>
      <c r="LJ18" s="31"/>
      <c r="LK18" s="31"/>
      <c r="LL18" s="31"/>
      <c r="LM18" s="31"/>
      <c r="LN18" s="31"/>
      <c r="LO18" s="31"/>
      <c r="LP18" s="31"/>
      <c r="LQ18" s="31"/>
      <c r="LR18" s="31"/>
      <c r="LS18" s="31"/>
      <c r="LT18" s="31"/>
      <c r="LU18" s="31"/>
      <c r="LV18" s="31"/>
      <c r="LW18" s="31"/>
      <c r="LX18" s="31"/>
      <c r="LY18" s="31"/>
      <c r="LZ18" s="31"/>
      <c r="MA18" s="31"/>
      <c r="MB18" s="31"/>
      <c r="MC18" s="31"/>
      <c r="MD18" s="31"/>
      <c r="ME18" s="31"/>
      <c r="MF18" s="31"/>
      <c r="MG18" s="31"/>
      <c r="MH18" s="31"/>
      <c r="MI18" s="31"/>
      <c r="MJ18" s="31"/>
      <c r="MK18" s="31"/>
      <c r="ML18" s="31"/>
      <c r="MM18" s="31"/>
      <c r="MN18" s="31"/>
      <c r="MO18" s="31"/>
      <c r="MP18" s="31"/>
      <c r="MQ18" s="31"/>
      <c r="MR18" s="31"/>
      <c r="MS18" s="31"/>
      <c r="MT18" s="31"/>
      <c r="MU18" s="31"/>
      <c r="MV18" s="31"/>
      <c r="MW18" s="31"/>
      <c r="MX18" s="31"/>
      <c r="MY18" s="31"/>
      <c r="MZ18" s="31"/>
      <c r="NA18" s="31"/>
      <c r="NB18" s="31"/>
      <c r="NC18" s="31"/>
      <c r="ND18" s="31"/>
      <c r="NE18" s="31"/>
      <c r="NF18" s="31"/>
      <c r="NG18" s="31"/>
      <c r="NH18" s="31"/>
      <c r="NI18" s="31"/>
      <c r="NJ18" s="31"/>
      <c r="NK18" s="31"/>
      <c r="NL18" s="31"/>
      <c r="NM18" s="31"/>
      <c r="NN18" s="31"/>
      <c r="NO18" s="31"/>
      <c r="NP18" s="31"/>
      <c r="NQ18" s="31"/>
      <c r="NR18" s="31"/>
      <c r="NS18" s="31"/>
      <c r="NT18" s="31"/>
      <c r="NU18" s="31"/>
      <c r="NV18" s="31"/>
      <c r="NW18" s="31"/>
      <c r="NX18" s="31"/>
      <c r="NY18" s="31"/>
      <c r="NZ18" s="31"/>
      <c r="OA18" s="31"/>
      <c r="OB18" s="31"/>
      <c r="OC18" s="31"/>
      <c r="OD18" s="31"/>
      <c r="OE18" s="31"/>
      <c r="OF18" s="31"/>
      <c r="OG18" s="31"/>
      <c r="OH18" s="31"/>
      <c r="OI18" s="31"/>
      <c r="OJ18" s="31"/>
      <c r="OK18" s="31"/>
      <c r="OL18" s="31"/>
      <c r="OM18" s="31"/>
      <c r="ON18" s="31"/>
      <c r="OO18" s="31"/>
      <c r="OP18" s="31"/>
      <c r="OQ18" s="31"/>
      <c r="OR18" s="31"/>
      <c r="OS18" s="31"/>
      <c r="OT18" s="31"/>
      <c r="OU18" s="31"/>
      <c r="OV18" s="31"/>
      <c r="OW18" s="31"/>
      <c r="OX18" s="31"/>
      <c r="OY18" s="31"/>
      <c r="OZ18" s="31"/>
      <c r="PA18" s="31"/>
      <c r="PB18" s="31"/>
      <c r="PC18" s="31"/>
      <c r="PD18" s="31"/>
      <c r="PE18" s="31"/>
      <c r="PF18" s="31"/>
      <c r="PG18" s="31"/>
      <c r="PH18" s="31"/>
      <c r="PI18" s="31"/>
      <c r="PJ18" s="31"/>
      <c r="PK18" s="31"/>
      <c r="PL18" s="31"/>
      <c r="PM18" s="31"/>
      <c r="PN18" s="31"/>
      <c r="PO18" s="31"/>
      <c r="PP18" s="31"/>
      <c r="PQ18" s="31"/>
      <c r="PR18" s="31"/>
      <c r="PS18" s="31"/>
      <c r="PT18" s="31"/>
      <c r="PU18" s="31"/>
      <c r="PV18" s="31"/>
      <c r="PW18" s="31"/>
      <c r="PX18" s="31"/>
      <c r="PY18" s="31"/>
      <c r="PZ18" s="31"/>
      <c r="QA18" s="31"/>
      <c r="QB18" s="31"/>
      <c r="QC18" s="31"/>
    </row>
    <row r="19" spans="1:445" x14ac:dyDescent="0.3">
      <c r="A19" s="37" t="s">
        <v>1068</v>
      </c>
      <c r="B19" s="33" t="s">
        <v>49</v>
      </c>
      <c r="C19" s="33">
        <v>55</v>
      </c>
      <c r="D19" s="33" t="s">
        <v>26</v>
      </c>
      <c r="E19" s="33"/>
      <c r="F19" s="33">
        <v>385</v>
      </c>
      <c r="G19" s="33">
        <v>65</v>
      </c>
      <c r="H19" s="33"/>
      <c r="I19" s="33">
        <v>40</v>
      </c>
      <c r="J19" s="33">
        <v>40</v>
      </c>
      <c r="K19" s="33">
        <v>40</v>
      </c>
      <c r="L19" s="33">
        <v>40</v>
      </c>
      <c r="M19" s="33">
        <v>40</v>
      </c>
      <c r="N19" s="33">
        <v>40</v>
      </c>
      <c r="O19" s="33">
        <v>40</v>
      </c>
      <c r="P19" s="33">
        <v>40</v>
      </c>
      <c r="Q19" s="33"/>
      <c r="R19" s="33"/>
      <c r="S19" s="33"/>
      <c r="T19" s="34">
        <f t="shared" si="1"/>
        <v>385</v>
      </c>
      <c r="U19" s="34">
        <f t="shared" si="2"/>
        <v>0</v>
      </c>
      <c r="V19" s="35">
        <f t="shared" si="3"/>
        <v>1</v>
      </c>
      <c r="W19" s="38"/>
      <c r="X19" s="36" t="str">
        <f t="shared" si="4"/>
        <v/>
      </c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  <c r="CE19" s="31"/>
      <c r="CF19" s="31"/>
      <c r="CG19" s="31"/>
      <c r="CH19" s="31"/>
      <c r="CI19" s="31"/>
      <c r="CJ19" s="31"/>
      <c r="CK19" s="31"/>
      <c r="CL19" s="31"/>
      <c r="CM19" s="31"/>
      <c r="CN19" s="31"/>
      <c r="CO19" s="31"/>
      <c r="CP19" s="31"/>
      <c r="CQ19" s="31"/>
      <c r="CR19" s="31"/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/>
      <c r="DD19" s="31"/>
      <c r="DE19" s="31"/>
      <c r="DF19" s="31"/>
      <c r="DG19" s="31"/>
      <c r="DH19" s="31"/>
      <c r="DI19" s="31"/>
      <c r="DJ19" s="31"/>
      <c r="DK19" s="31"/>
      <c r="DL19" s="31"/>
      <c r="DM19" s="31"/>
      <c r="DN19" s="31"/>
      <c r="DO19" s="31"/>
      <c r="DP19" s="31"/>
      <c r="DQ19" s="31"/>
      <c r="DR19" s="31"/>
      <c r="DS19" s="31"/>
      <c r="DT19" s="31"/>
      <c r="DU19" s="31"/>
      <c r="DV19" s="31"/>
      <c r="DW19" s="31"/>
      <c r="DX19" s="31"/>
      <c r="DY19" s="31"/>
      <c r="DZ19" s="31"/>
      <c r="EA19" s="31"/>
      <c r="EB19" s="31"/>
      <c r="EC19" s="31"/>
      <c r="ED19" s="31"/>
      <c r="EE19" s="31"/>
      <c r="EF19" s="31"/>
      <c r="EG19" s="31"/>
      <c r="EH19" s="31"/>
      <c r="EI19" s="31"/>
      <c r="EJ19" s="31"/>
      <c r="EK19" s="31"/>
      <c r="EL19" s="31"/>
      <c r="EM19" s="31"/>
      <c r="EN19" s="31"/>
      <c r="EO19" s="31"/>
      <c r="EP19" s="31"/>
      <c r="EQ19" s="31"/>
      <c r="ER19" s="31"/>
      <c r="ES19" s="31"/>
      <c r="ET19" s="31"/>
      <c r="EU19" s="31"/>
      <c r="EV19" s="31"/>
      <c r="EW19" s="31"/>
      <c r="EX19" s="31"/>
      <c r="EY19" s="31"/>
      <c r="EZ19" s="31"/>
      <c r="FA19" s="31"/>
      <c r="FB19" s="31"/>
      <c r="FC19" s="31"/>
      <c r="FD19" s="31"/>
      <c r="FE19" s="31"/>
      <c r="FF19" s="31"/>
      <c r="FG19" s="31"/>
      <c r="FH19" s="31"/>
      <c r="FI19" s="31"/>
      <c r="FJ19" s="31"/>
      <c r="FK19" s="31"/>
      <c r="FL19" s="31"/>
      <c r="FM19" s="31"/>
      <c r="FN19" s="31"/>
      <c r="FO19" s="31"/>
      <c r="FP19" s="31"/>
      <c r="FQ19" s="31"/>
      <c r="FR19" s="31"/>
      <c r="FS19" s="31"/>
      <c r="FT19" s="31"/>
      <c r="FU19" s="31"/>
      <c r="FV19" s="31"/>
      <c r="FW19" s="31"/>
      <c r="FX19" s="31"/>
      <c r="FY19" s="31"/>
      <c r="FZ19" s="31"/>
      <c r="GA19" s="31"/>
      <c r="GB19" s="31"/>
      <c r="GC19" s="31"/>
      <c r="GD19" s="31"/>
      <c r="GE19" s="31"/>
      <c r="GF19" s="31"/>
      <c r="GG19" s="31"/>
      <c r="GH19" s="31"/>
      <c r="GI19" s="31"/>
      <c r="GJ19" s="31"/>
      <c r="GK19" s="31"/>
      <c r="GL19" s="31"/>
      <c r="GM19" s="31"/>
      <c r="GN19" s="31"/>
      <c r="GO19" s="31"/>
      <c r="GP19" s="31"/>
      <c r="GQ19" s="31"/>
      <c r="GR19" s="31"/>
      <c r="GS19" s="31"/>
      <c r="GT19" s="31"/>
      <c r="GU19" s="31"/>
      <c r="GV19" s="31"/>
      <c r="GW19" s="31"/>
      <c r="GX19" s="31"/>
      <c r="GY19" s="31"/>
      <c r="GZ19" s="31"/>
      <c r="HA19" s="31"/>
      <c r="HB19" s="31"/>
      <c r="HC19" s="31"/>
      <c r="HD19" s="31"/>
      <c r="HE19" s="31"/>
      <c r="HF19" s="31"/>
      <c r="HG19" s="31"/>
      <c r="HH19" s="31"/>
      <c r="HI19" s="31"/>
      <c r="HJ19" s="31"/>
      <c r="HK19" s="31"/>
      <c r="HL19" s="31"/>
      <c r="HM19" s="31"/>
      <c r="HN19" s="31"/>
      <c r="HO19" s="31"/>
      <c r="HP19" s="31"/>
      <c r="HQ19" s="31"/>
      <c r="HR19" s="31"/>
      <c r="HS19" s="31"/>
      <c r="HT19" s="31"/>
      <c r="HU19" s="31"/>
      <c r="HV19" s="31"/>
      <c r="HW19" s="31"/>
      <c r="HX19" s="31"/>
      <c r="HY19" s="31"/>
      <c r="HZ19" s="31"/>
      <c r="IA19" s="31"/>
      <c r="IB19" s="31"/>
      <c r="IC19" s="31"/>
      <c r="ID19" s="31"/>
      <c r="IE19" s="31"/>
      <c r="IF19" s="31"/>
      <c r="IG19" s="31"/>
      <c r="IH19" s="31"/>
      <c r="II19" s="31"/>
      <c r="IJ19" s="31"/>
      <c r="IK19" s="31"/>
      <c r="IL19" s="31"/>
      <c r="IM19" s="31"/>
      <c r="IN19" s="31"/>
      <c r="IO19" s="31"/>
      <c r="IP19" s="31"/>
      <c r="IQ19" s="31"/>
      <c r="IR19" s="31"/>
      <c r="IS19" s="31"/>
      <c r="IT19" s="31"/>
      <c r="IU19" s="31"/>
      <c r="IV19" s="31"/>
      <c r="IW19" s="31"/>
      <c r="IX19" s="31"/>
      <c r="IY19" s="31"/>
      <c r="IZ19" s="31"/>
      <c r="JA19" s="31"/>
      <c r="JB19" s="31"/>
      <c r="JC19" s="31"/>
      <c r="JD19" s="31"/>
      <c r="JE19" s="31"/>
      <c r="JF19" s="31"/>
      <c r="JG19" s="31"/>
      <c r="JH19" s="31"/>
      <c r="JI19" s="31"/>
      <c r="JJ19" s="31"/>
      <c r="JK19" s="31"/>
      <c r="JL19" s="31"/>
      <c r="JM19" s="31"/>
      <c r="JN19" s="31"/>
      <c r="JO19" s="31"/>
      <c r="JP19" s="31"/>
      <c r="JQ19" s="31"/>
      <c r="JR19" s="31"/>
      <c r="JS19" s="31"/>
      <c r="JT19" s="31"/>
      <c r="JU19" s="31"/>
      <c r="JV19" s="31"/>
      <c r="JW19" s="31"/>
      <c r="JX19" s="31"/>
      <c r="JY19" s="31"/>
      <c r="JZ19" s="31"/>
      <c r="KA19" s="31"/>
      <c r="KB19" s="31"/>
      <c r="KC19" s="31"/>
      <c r="KD19" s="31"/>
      <c r="KE19" s="31"/>
      <c r="KF19" s="31"/>
      <c r="KG19" s="31"/>
      <c r="KH19" s="31"/>
      <c r="KI19" s="31"/>
      <c r="KJ19" s="31"/>
      <c r="KK19" s="31"/>
      <c r="KL19" s="31"/>
      <c r="KM19" s="31"/>
      <c r="KN19" s="31"/>
      <c r="KO19" s="31"/>
      <c r="KP19" s="31"/>
      <c r="KQ19" s="31"/>
      <c r="KR19" s="31"/>
      <c r="KS19" s="31"/>
      <c r="KT19" s="31"/>
      <c r="KU19" s="31"/>
      <c r="KV19" s="31"/>
      <c r="KW19" s="31"/>
      <c r="KX19" s="31"/>
      <c r="KY19" s="31"/>
      <c r="KZ19" s="31"/>
      <c r="LA19" s="31"/>
      <c r="LB19" s="31"/>
      <c r="LC19" s="31"/>
      <c r="LD19" s="31"/>
      <c r="LE19" s="31"/>
      <c r="LF19" s="31"/>
      <c r="LG19" s="31"/>
      <c r="LH19" s="31"/>
      <c r="LI19" s="31"/>
      <c r="LJ19" s="31"/>
      <c r="LK19" s="31"/>
      <c r="LL19" s="31"/>
      <c r="LM19" s="31"/>
      <c r="LN19" s="31"/>
      <c r="LO19" s="31"/>
      <c r="LP19" s="31"/>
      <c r="LQ19" s="31"/>
      <c r="LR19" s="31"/>
      <c r="LS19" s="31"/>
      <c r="LT19" s="31"/>
      <c r="LU19" s="31"/>
      <c r="LV19" s="31"/>
      <c r="LW19" s="31"/>
      <c r="LX19" s="31"/>
      <c r="LY19" s="31"/>
      <c r="LZ19" s="31"/>
      <c r="MA19" s="31"/>
      <c r="MB19" s="31"/>
      <c r="MC19" s="31"/>
      <c r="MD19" s="31"/>
      <c r="ME19" s="31"/>
      <c r="MF19" s="31"/>
      <c r="MG19" s="31"/>
      <c r="MH19" s="31"/>
      <c r="MI19" s="31"/>
      <c r="MJ19" s="31"/>
      <c r="MK19" s="31"/>
      <c r="ML19" s="31"/>
      <c r="MM19" s="31"/>
      <c r="MN19" s="31"/>
      <c r="MO19" s="31"/>
      <c r="MP19" s="31"/>
      <c r="MQ19" s="31"/>
      <c r="MR19" s="31"/>
      <c r="MS19" s="31"/>
      <c r="MT19" s="31"/>
      <c r="MU19" s="31"/>
      <c r="MV19" s="31"/>
      <c r="MW19" s="31"/>
      <c r="MX19" s="31"/>
      <c r="MY19" s="31"/>
      <c r="MZ19" s="31"/>
      <c r="NA19" s="31"/>
      <c r="NB19" s="31"/>
      <c r="NC19" s="31"/>
      <c r="ND19" s="31"/>
      <c r="NE19" s="31"/>
      <c r="NF19" s="31"/>
      <c r="NG19" s="31"/>
      <c r="NH19" s="31"/>
      <c r="NI19" s="31"/>
      <c r="NJ19" s="31"/>
      <c r="NK19" s="31"/>
      <c r="NL19" s="31"/>
      <c r="NM19" s="31"/>
      <c r="NN19" s="31"/>
      <c r="NO19" s="31"/>
      <c r="NP19" s="31"/>
      <c r="NQ19" s="31"/>
      <c r="NR19" s="31"/>
      <c r="NS19" s="31"/>
      <c r="NT19" s="31"/>
      <c r="NU19" s="31"/>
      <c r="NV19" s="31"/>
      <c r="NW19" s="31"/>
      <c r="NX19" s="31"/>
      <c r="NY19" s="31"/>
      <c r="NZ19" s="31"/>
      <c r="OA19" s="31"/>
      <c r="OB19" s="31"/>
      <c r="OC19" s="31"/>
      <c r="OD19" s="31"/>
      <c r="OE19" s="31"/>
      <c r="OF19" s="31"/>
      <c r="OG19" s="31"/>
      <c r="OH19" s="31"/>
      <c r="OI19" s="31"/>
      <c r="OJ19" s="31"/>
      <c r="OK19" s="31"/>
      <c r="OL19" s="31"/>
      <c r="OM19" s="31"/>
      <c r="ON19" s="31"/>
      <c r="OO19" s="31"/>
      <c r="OP19" s="31"/>
      <c r="OQ19" s="31"/>
      <c r="OR19" s="31"/>
      <c r="OS19" s="31"/>
      <c r="OT19" s="31"/>
      <c r="OU19" s="31"/>
      <c r="OV19" s="31"/>
      <c r="OW19" s="31"/>
      <c r="OX19" s="31"/>
      <c r="OY19" s="31"/>
      <c r="OZ19" s="31"/>
      <c r="PA19" s="31"/>
      <c r="PB19" s="31"/>
      <c r="PC19" s="31"/>
      <c r="PD19" s="31"/>
      <c r="PE19" s="31"/>
      <c r="PF19" s="31"/>
      <c r="PG19" s="31"/>
      <c r="PH19" s="31"/>
      <c r="PI19" s="31"/>
      <c r="PJ19" s="31"/>
      <c r="PK19" s="31"/>
      <c r="PL19" s="31"/>
      <c r="PM19" s="31"/>
      <c r="PN19" s="31"/>
      <c r="PO19" s="31"/>
      <c r="PP19" s="31"/>
      <c r="PQ19" s="31"/>
      <c r="PR19" s="31"/>
      <c r="PS19" s="31"/>
      <c r="PT19" s="31"/>
      <c r="PU19" s="31"/>
      <c r="PV19" s="31"/>
      <c r="PW19" s="31"/>
      <c r="PX19" s="31"/>
      <c r="PY19" s="31"/>
      <c r="PZ19" s="31"/>
      <c r="QA19" s="31"/>
      <c r="QB19" s="31"/>
      <c r="QC19" s="31"/>
    </row>
    <row r="20" spans="1:445" x14ac:dyDescent="0.3">
      <c r="A20" s="37" t="s">
        <v>1054</v>
      </c>
      <c r="B20" s="33" t="s">
        <v>49</v>
      </c>
      <c r="C20" s="33">
        <v>55</v>
      </c>
      <c r="D20" s="33" t="s">
        <v>44</v>
      </c>
      <c r="E20" s="33"/>
      <c r="F20" s="33">
        <v>449</v>
      </c>
      <c r="G20" s="33">
        <v>65</v>
      </c>
      <c r="H20" s="33"/>
      <c r="I20" s="33">
        <v>48</v>
      </c>
      <c r="J20" s="33">
        <v>48</v>
      </c>
      <c r="K20" s="33">
        <v>48</v>
      </c>
      <c r="L20" s="33">
        <v>48</v>
      </c>
      <c r="M20" s="33">
        <v>48</v>
      </c>
      <c r="N20" s="33">
        <v>48</v>
      </c>
      <c r="O20" s="33">
        <v>48</v>
      </c>
      <c r="P20" s="33">
        <v>48</v>
      </c>
      <c r="Q20" s="33"/>
      <c r="R20" s="33"/>
      <c r="S20" s="33"/>
      <c r="T20" s="34">
        <f t="shared" si="1"/>
        <v>449</v>
      </c>
      <c r="U20" s="34">
        <f t="shared" si="2"/>
        <v>0</v>
      </c>
      <c r="V20" s="35">
        <f t="shared" si="3"/>
        <v>1</v>
      </c>
      <c r="X20" s="36" t="str">
        <f t="shared" si="4"/>
        <v/>
      </c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  <c r="DR20" s="31"/>
      <c r="DS20" s="31"/>
      <c r="DT20" s="31"/>
      <c r="DU20" s="31"/>
      <c r="DV20" s="31"/>
      <c r="DW20" s="31"/>
      <c r="DX20" s="31"/>
      <c r="DY20" s="31"/>
      <c r="DZ20" s="31"/>
      <c r="EA20" s="31"/>
      <c r="EB20" s="31"/>
      <c r="EC20" s="31"/>
      <c r="ED20" s="31"/>
      <c r="EE20" s="31"/>
      <c r="EF20" s="31"/>
      <c r="EG20" s="31"/>
      <c r="EH20" s="31"/>
      <c r="EI20" s="31"/>
      <c r="EJ20" s="31"/>
      <c r="EK20" s="31"/>
      <c r="EL20" s="31"/>
      <c r="EM20" s="31"/>
      <c r="EN20" s="31"/>
      <c r="EO20" s="31"/>
      <c r="EP20" s="31"/>
      <c r="EQ20" s="31"/>
      <c r="ER20" s="31"/>
      <c r="ES20" s="31"/>
      <c r="ET20" s="31"/>
      <c r="EU20" s="31"/>
      <c r="EV20" s="31"/>
      <c r="EW20" s="31"/>
      <c r="EX20" s="31"/>
      <c r="EY20" s="31"/>
      <c r="EZ20" s="31"/>
      <c r="FA20" s="31"/>
      <c r="FB20" s="31"/>
      <c r="FC20" s="31"/>
      <c r="FD20" s="31"/>
      <c r="FE20" s="31"/>
      <c r="FF20" s="31"/>
      <c r="FG20" s="31"/>
      <c r="FH20" s="31"/>
      <c r="FI20" s="31"/>
      <c r="FJ20" s="31"/>
      <c r="FK20" s="31"/>
      <c r="FL20" s="31"/>
      <c r="FM20" s="31"/>
      <c r="FN20" s="31"/>
      <c r="FO20" s="31"/>
      <c r="FP20" s="31"/>
      <c r="FQ20" s="31"/>
      <c r="FR20" s="31"/>
      <c r="FS20" s="31"/>
      <c r="FT20" s="31"/>
      <c r="FU20" s="31"/>
      <c r="FV20" s="31"/>
      <c r="FW20" s="31"/>
      <c r="FX20" s="31"/>
      <c r="FY20" s="31"/>
      <c r="FZ20" s="31"/>
      <c r="GA20" s="31"/>
      <c r="GB20" s="31"/>
      <c r="GC20" s="31"/>
      <c r="GD20" s="31"/>
      <c r="GE20" s="31"/>
      <c r="GF20" s="31"/>
      <c r="GG20" s="31"/>
      <c r="GH20" s="31"/>
      <c r="GI20" s="31"/>
      <c r="GJ20" s="31"/>
      <c r="GK20" s="31"/>
      <c r="GL20" s="31"/>
      <c r="GM20" s="31"/>
      <c r="GN20" s="31"/>
      <c r="GO20" s="31"/>
      <c r="GP20" s="31"/>
      <c r="GQ20" s="31"/>
      <c r="GR20" s="31"/>
      <c r="GS20" s="31"/>
      <c r="GT20" s="31"/>
      <c r="GU20" s="31"/>
      <c r="GV20" s="31"/>
      <c r="GW20" s="31"/>
      <c r="GX20" s="31"/>
      <c r="GY20" s="31"/>
      <c r="GZ20" s="31"/>
      <c r="HA20" s="31"/>
      <c r="HB20" s="31"/>
      <c r="HC20" s="31"/>
      <c r="HD20" s="31"/>
      <c r="HE20" s="31"/>
      <c r="HF20" s="31"/>
      <c r="HG20" s="31"/>
      <c r="HH20" s="31"/>
      <c r="HI20" s="31"/>
      <c r="HJ20" s="31"/>
      <c r="HK20" s="31"/>
      <c r="HL20" s="31"/>
      <c r="HM20" s="31"/>
      <c r="HN20" s="31"/>
      <c r="HO20" s="31"/>
      <c r="HP20" s="31"/>
      <c r="HQ20" s="31"/>
      <c r="HR20" s="31"/>
      <c r="HS20" s="31"/>
      <c r="HT20" s="31"/>
      <c r="HU20" s="31"/>
      <c r="HV20" s="31"/>
      <c r="HW20" s="31"/>
      <c r="HX20" s="31"/>
      <c r="HY20" s="31"/>
      <c r="HZ20" s="31"/>
      <c r="IA20" s="31"/>
      <c r="IB20" s="31"/>
      <c r="IC20" s="31"/>
      <c r="ID20" s="31"/>
      <c r="IE20" s="31"/>
      <c r="IF20" s="31"/>
      <c r="IG20" s="31"/>
      <c r="IH20" s="31"/>
      <c r="II20" s="31"/>
      <c r="IJ20" s="31"/>
      <c r="IK20" s="31"/>
      <c r="IL20" s="31"/>
      <c r="IM20" s="31"/>
      <c r="IN20" s="31"/>
      <c r="IO20" s="31"/>
      <c r="IP20" s="31"/>
      <c r="IQ20" s="31"/>
      <c r="IR20" s="31"/>
      <c r="IS20" s="31"/>
      <c r="IT20" s="31"/>
      <c r="IU20" s="31"/>
      <c r="IV20" s="31"/>
      <c r="IW20" s="31"/>
      <c r="IX20" s="31"/>
      <c r="IY20" s="31"/>
      <c r="IZ20" s="31"/>
      <c r="JA20" s="31"/>
      <c r="JB20" s="31"/>
      <c r="JC20" s="31"/>
      <c r="JD20" s="31"/>
      <c r="JE20" s="31"/>
      <c r="JF20" s="31"/>
      <c r="JG20" s="31"/>
      <c r="JH20" s="31"/>
      <c r="JI20" s="31"/>
      <c r="JJ20" s="31"/>
      <c r="JK20" s="31"/>
      <c r="JL20" s="31"/>
      <c r="JM20" s="31"/>
      <c r="JN20" s="31"/>
      <c r="JO20" s="31"/>
      <c r="JP20" s="31"/>
      <c r="JQ20" s="31"/>
      <c r="JR20" s="31"/>
      <c r="JS20" s="31"/>
      <c r="JT20" s="31"/>
      <c r="JU20" s="31"/>
      <c r="JV20" s="31"/>
      <c r="JW20" s="31"/>
      <c r="JX20" s="31"/>
      <c r="JY20" s="31"/>
      <c r="JZ20" s="31"/>
      <c r="KA20" s="31"/>
      <c r="KB20" s="31"/>
      <c r="KC20" s="31"/>
      <c r="KD20" s="31"/>
      <c r="KE20" s="31"/>
      <c r="KF20" s="31"/>
      <c r="KG20" s="31"/>
      <c r="KH20" s="31"/>
      <c r="KI20" s="31"/>
      <c r="KJ20" s="31"/>
      <c r="KK20" s="31"/>
      <c r="KL20" s="31"/>
      <c r="KM20" s="31"/>
      <c r="KN20" s="31"/>
      <c r="KO20" s="31"/>
      <c r="KP20" s="31"/>
      <c r="KQ20" s="31"/>
      <c r="KR20" s="31"/>
      <c r="KS20" s="31"/>
      <c r="KT20" s="31"/>
      <c r="KU20" s="31"/>
      <c r="KV20" s="31"/>
      <c r="KW20" s="31"/>
      <c r="KX20" s="31"/>
      <c r="KY20" s="31"/>
      <c r="KZ20" s="31"/>
      <c r="LA20" s="31"/>
      <c r="LB20" s="31"/>
      <c r="LC20" s="31"/>
      <c r="LD20" s="31"/>
      <c r="LE20" s="31"/>
      <c r="LF20" s="31"/>
      <c r="LG20" s="31"/>
      <c r="LH20" s="31"/>
      <c r="LI20" s="31"/>
      <c r="LJ20" s="31"/>
      <c r="LK20" s="31"/>
      <c r="LL20" s="31"/>
      <c r="LM20" s="31"/>
      <c r="LN20" s="31"/>
      <c r="LO20" s="31"/>
      <c r="LP20" s="31"/>
      <c r="LQ20" s="31"/>
      <c r="LR20" s="31"/>
      <c r="LS20" s="31"/>
      <c r="LT20" s="31"/>
      <c r="LU20" s="31"/>
      <c r="LV20" s="31"/>
      <c r="LW20" s="31"/>
      <c r="LX20" s="31"/>
      <c r="LY20" s="31"/>
      <c r="LZ20" s="31"/>
      <c r="MA20" s="31"/>
      <c r="MB20" s="31"/>
      <c r="MC20" s="31"/>
      <c r="MD20" s="31"/>
      <c r="ME20" s="31"/>
      <c r="MF20" s="31"/>
      <c r="MG20" s="31"/>
      <c r="MH20" s="31"/>
      <c r="MI20" s="31"/>
      <c r="MJ20" s="31"/>
      <c r="MK20" s="31"/>
      <c r="ML20" s="31"/>
      <c r="MM20" s="31"/>
      <c r="MN20" s="31"/>
      <c r="MO20" s="31"/>
      <c r="MP20" s="31"/>
      <c r="MQ20" s="31"/>
      <c r="MR20" s="31"/>
      <c r="MS20" s="31"/>
      <c r="MT20" s="31"/>
      <c r="MU20" s="31"/>
      <c r="MV20" s="31"/>
      <c r="MW20" s="31"/>
      <c r="MX20" s="31"/>
      <c r="MY20" s="31"/>
      <c r="MZ20" s="31"/>
      <c r="NA20" s="31"/>
      <c r="NB20" s="31"/>
      <c r="NC20" s="31"/>
      <c r="ND20" s="31"/>
      <c r="NE20" s="31"/>
      <c r="NF20" s="31"/>
      <c r="NG20" s="31"/>
      <c r="NH20" s="31"/>
      <c r="NI20" s="31"/>
      <c r="NJ20" s="31"/>
      <c r="NK20" s="31"/>
      <c r="NL20" s="31"/>
      <c r="NM20" s="31"/>
      <c r="NN20" s="31"/>
      <c r="NO20" s="31"/>
      <c r="NP20" s="31"/>
      <c r="NQ20" s="31"/>
      <c r="NR20" s="31"/>
      <c r="NS20" s="31"/>
      <c r="NT20" s="31"/>
      <c r="NU20" s="31"/>
      <c r="NV20" s="31"/>
      <c r="NW20" s="31"/>
      <c r="NX20" s="31"/>
      <c r="NY20" s="31"/>
      <c r="NZ20" s="31"/>
      <c r="OA20" s="31"/>
      <c r="OB20" s="31"/>
      <c r="OC20" s="31"/>
      <c r="OD20" s="31"/>
      <c r="OE20" s="31"/>
      <c r="OF20" s="31"/>
      <c r="OG20" s="31"/>
      <c r="OH20" s="31"/>
      <c r="OI20" s="31"/>
      <c r="OJ20" s="31"/>
      <c r="OK20" s="31"/>
      <c r="OL20" s="31"/>
      <c r="OM20" s="31"/>
      <c r="ON20" s="31"/>
      <c r="OO20" s="31"/>
      <c r="OP20" s="31"/>
      <c r="OQ20" s="31"/>
      <c r="OR20" s="31"/>
      <c r="OS20" s="31"/>
      <c r="OT20" s="31"/>
      <c r="OU20" s="31"/>
      <c r="OV20" s="31"/>
      <c r="OW20" s="31"/>
      <c r="OX20" s="31"/>
      <c r="OY20" s="31"/>
      <c r="OZ20" s="31"/>
      <c r="PA20" s="31"/>
      <c r="PB20" s="31"/>
      <c r="PC20" s="31"/>
      <c r="PD20" s="31"/>
      <c r="PE20" s="31"/>
      <c r="PF20" s="31"/>
      <c r="PG20" s="31"/>
      <c r="PH20" s="31"/>
      <c r="PI20" s="31"/>
      <c r="PJ20" s="31"/>
      <c r="PK20" s="31"/>
      <c r="PL20" s="31"/>
      <c r="PM20" s="31"/>
      <c r="PN20" s="31"/>
      <c r="PO20" s="31"/>
      <c r="PP20" s="31"/>
      <c r="PQ20" s="31"/>
      <c r="PR20" s="31"/>
      <c r="PS20" s="31"/>
      <c r="PT20" s="31"/>
      <c r="PU20" s="31"/>
      <c r="PV20" s="31"/>
      <c r="PW20" s="31"/>
      <c r="PX20" s="31"/>
      <c r="PY20" s="31"/>
      <c r="PZ20" s="31"/>
      <c r="QA20" s="31"/>
      <c r="QB20" s="31"/>
      <c r="QC20" s="31"/>
    </row>
    <row r="21" spans="1:445" x14ac:dyDescent="0.3">
      <c r="A21" s="37" t="s">
        <v>33</v>
      </c>
      <c r="B21" s="33" t="s">
        <v>49</v>
      </c>
      <c r="C21" s="33"/>
      <c r="D21" s="33" t="s">
        <v>42</v>
      </c>
      <c r="E21" s="33"/>
      <c r="F21" s="33">
        <v>1196</v>
      </c>
      <c r="G21" s="33">
        <v>60</v>
      </c>
      <c r="H21" s="33"/>
      <c r="I21" s="33">
        <v>142</v>
      </c>
      <c r="J21" s="33">
        <v>142</v>
      </c>
      <c r="K21" s="33">
        <v>142</v>
      </c>
      <c r="L21" s="33">
        <v>142</v>
      </c>
      <c r="M21" s="33">
        <v>142</v>
      </c>
      <c r="N21" s="33">
        <v>142</v>
      </c>
      <c r="O21" s="33">
        <v>142</v>
      </c>
      <c r="P21" s="33">
        <v>142</v>
      </c>
      <c r="Q21" s="33"/>
      <c r="R21" s="33"/>
      <c r="S21" s="33"/>
      <c r="T21" s="34">
        <f t="shared" si="1"/>
        <v>1196</v>
      </c>
      <c r="U21" s="34">
        <f t="shared" si="2"/>
        <v>0</v>
      </c>
      <c r="V21" s="35">
        <f t="shared" si="3"/>
        <v>1</v>
      </c>
      <c r="W21" s="38"/>
      <c r="X21" s="36" t="str">
        <f t="shared" si="4"/>
        <v/>
      </c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</row>
    <row r="22" spans="1:445" x14ac:dyDescent="0.3">
      <c r="A22" s="37" t="s">
        <v>40</v>
      </c>
      <c r="B22" s="33" t="s">
        <v>49</v>
      </c>
      <c r="C22" s="33"/>
      <c r="D22" s="33" t="s">
        <v>47</v>
      </c>
      <c r="E22" s="33"/>
      <c r="F22" s="33">
        <v>1225</v>
      </c>
      <c r="G22" s="33"/>
      <c r="H22" s="21"/>
      <c r="I22" s="33">
        <v>580</v>
      </c>
      <c r="J22" s="33">
        <v>435</v>
      </c>
      <c r="K22" s="33">
        <v>210</v>
      </c>
      <c r="L22" s="33"/>
      <c r="M22" s="33"/>
      <c r="N22" s="33"/>
      <c r="O22" s="33"/>
      <c r="P22" s="33"/>
      <c r="Q22" s="33"/>
      <c r="R22" s="33"/>
      <c r="S22" s="33"/>
      <c r="T22" s="34">
        <f t="shared" si="1"/>
        <v>1225</v>
      </c>
      <c r="U22" s="34">
        <f t="shared" si="2"/>
        <v>0</v>
      </c>
      <c r="V22" s="35">
        <f t="shared" si="3"/>
        <v>1</v>
      </c>
      <c r="W22" s="38"/>
      <c r="X22" s="36" t="str">
        <f t="shared" si="4"/>
        <v/>
      </c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  <c r="DR22" s="31"/>
      <c r="DS22" s="31"/>
      <c r="DT22" s="31"/>
      <c r="DU22" s="31"/>
      <c r="DV22" s="31"/>
      <c r="DW22" s="31"/>
      <c r="DX22" s="31"/>
      <c r="DY22" s="31"/>
      <c r="DZ22" s="31"/>
      <c r="EA22" s="31"/>
      <c r="EB22" s="31"/>
      <c r="EC22" s="31"/>
      <c r="ED22" s="31"/>
      <c r="EE22" s="31"/>
      <c r="EF22" s="31"/>
      <c r="EG22" s="31"/>
      <c r="EH22" s="31"/>
      <c r="EI22" s="31"/>
      <c r="EJ22" s="31"/>
      <c r="EK22" s="31"/>
      <c r="EL22" s="31"/>
      <c r="EM22" s="31"/>
      <c r="EN22" s="31"/>
      <c r="EO22" s="31"/>
      <c r="EP22" s="31"/>
      <c r="EQ22" s="31"/>
      <c r="ER22" s="31"/>
      <c r="ES22" s="31"/>
      <c r="ET22" s="31"/>
      <c r="EU22" s="31"/>
      <c r="EV22" s="31"/>
      <c r="EW22" s="31"/>
      <c r="EX22" s="31"/>
      <c r="EY22" s="31"/>
      <c r="EZ22" s="31"/>
      <c r="FA22" s="31"/>
      <c r="FB22" s="31"/>
      <c r="FC22" s="31"/>
      <c r="FD22" s="31"/>
      <c r="FE22" s="31"/>
      <c r="FF22" s="31"/>
      <c r="FG22" s="31"/>
      <c r="FH22" s="31"/>
      <c r="FI22" s="31"/>
      <c r="FJ22" s="31"/>
      <c r="FK22" s="31"/>
      <c r="FL22" s="31"/>
      <c r="FM22" s="31"/>
      <c r="FN22" s="31"/>
      <c r="FO22" s="31"/>
      <c r="FP22" s="31"/>
      <c r="FQ22" s="31"/>
      <c r="FR22" s="31"/>
      <c r="FS22" s="31"/>
      <c r="FT22" s="31"/>
      <c r="FU22" s="31"/>
      <c r="FV22" s="31"/>
      <c r="FW22" s="31"/>
      <c r="FX22" s="31"/>
      <c r="FY22" s="31"/>
      <c r="FZ22" s="31"/>
      <c r="GA22" s="31"/>
      <c r="GB22" s="31"/>
      <c r="GC22" s="31"/>
      <c r="GD22" s="31"/>
      <c r="GE22" s="31"/>
      <c r="GF22" s="31"/>
      <c r="GG22" s="31"/>
      <c r="GH22" s="31"/>
      <c r="GI22" s="31"/>
      <c r="GJ22" s="31"/>
      <c r="GK22" s="31"/>
      <c r="GL22" s="31"/>
      <c r="GM22" s="31"/>
      <c r="GN22" s="31"/>
      <c r="GO22" s="31"/>
      <c r="GP22" s="31"/>
      <c r="GQ22" s="31"/>
      <c r="GR22" s="31"/>
      <c r="GS22" s="31"/>
      <c r="GT22" s="31"/>
      <c r="GU22" s="31"/>
      <c r="GV22" s="31"/>
      <c r="GW22" s="31"/>
      <c r="GX22" s="31"/>
      <c r="GY22" s="31"/>
      <c r="GZ22" s="31"/>
      <c r="HA22" s="31"/>
      <c r="HB22" s="31"/>
      <c r="HC22" s="31"/>
      <c r="HD22" s="31"/>
      <c r="HE22" s="31"/>
      <c r="HF22" s="31"/>
      <c r="HG22" s="31"/>
      <c r="HH22" s="31"/>
      <c r="HI22" s="31"/>
      <c r="HJ22" s="31"/>
      <c r="HK22" s="31"/>
      <c r="HL22" s="31"/>
      <c r="HM22" s="31"/>
      <c r="HN22" s="31"/>
      <c r="HO22" s="31"/>
      <c r="HP22" s="31"/>
      <c r="HQ22" s="31"/>
      <c r="HR22" s="31"/>
      <c r="HS22" s="31"/>
      <c r="HT22" s="31"/>
      <c r="HU22" s="31"/>
      <c r="HV22" s="31"/>
      <c r="HW22" s="31"/>
      <c r="HX22" s="31"/>
      <c r="HY22" s="31"/>
      <c r="HZ22" s="31"/>
      <c r="IA22" s="31"/>
      <c r="IB22" s="31"/>
      <c r="IC22" s="31"/>
      <c r="ID22" s="31"/>
      <c r="IE22" s="31"/>
      <c r="IF22" s="31"/>
      <c r="IG22" s="31"/>
      <c r="IH22" s="31"/>
      <c r="II22" s="31"/>
      <c r="IJ22" s="31"/>
      <c r="IK22" s="31"/>
      <c r="IL22" s="31"/>
      <c r="IM22" s="31"/>
      <c r="IN22" s="31"/>
      <c r="IO22" s="31"/>
      <c r="IP22" s="31"/>
      <c r="IQ22" s="31"/>
      <c r="IR22" s="31"/>
      <c r="IS22" s="31"/>
      <c r="IT22" s="31"/>
      <c r="IU22" s="31"/>
      <c r="IV22" s="31"/>
      <c r="IW22" s="31"/>
      <c r="IX22" s="31"/>
      <c r="IY22" s="31"/>
      <c r="IZ22" s="31"/>
      <c r="JA22" s="31"/>
      <c r="JB22" s="31"/>
      <c r="JC22" s="31"/>
      <c r="JD22" s="31"/>
      <c r="JE22" s="31"/>
      <c r="JF22" s="31"/>
      <c r="JG22" s="31"/>
      <c r="JH22" s="31"/>
      <c r="JI22" s="31"/>
      <c r="JJ22" s="31"/>
      <c r="JK22" s="31"/>
      <c r="JL22" s="31"/>
      <c r="JM22" s="31"/>
      <c r="JN22" s="31"/>
      <c r="JO22" s="31"/>
      <c r="JP22" s="31"/>
      <c r="JQ22" s="31"/>
      <c r="JR22" s="31"/>
      <c r="JS22" s="31"/>
      <c r="JT22" s="31"/>
      <c r="JU22" s="31"/>
      <c r="JV22" s="31"/>
      <c r="JW22" s="31"/>
      <c r="JX22" s="31"/>
      <c r="JY22" s="31"/>
      <c r="JZ22" s="31"/>
      <c r="KA22" s="31"/>
      <c r="KB22" s="31"/>
      <c r="KC22" s="31"/>
      <c r="KD22" s="31"/>
      <c r="KE22" s="31"/>
      <c r="KF22" s="31"/>
      <c r="KG22" s="31"/>
      <c r="KH22" s="31"/>
      <c r="KI22" s="31"/>
      <c r="KJ22" s="31"/>
      <c r="KK22" s="31"/>
      <c r="KL22" s="31"/>
      <c r="KM22" s="31"/>
      <c r="KN22" s="31"/>
      <c r="KO22" s="31"/>
      <c r="KP22" s="31"/>
      <c r="KQ22" s="31"/>
      <c r="KR22" s="31"/>
      <c r="KS22" s="31"/>
      <c r="KT22" s="31"/>
      <c r="KU22" s="31"/>
      <c r="KV22" s="31"/>
      <c r="KW22" s="31"/>
      <c r="KX22" s="31"/>
      <c r="KY22" s="31"/>
      <c r="KZ22" s="31"/>
      <c r="LA22" s="31"/>
      <c r="LB22" s="31"/>
      <c r="LC22" s="31"/>
      <c r="LD22" s="31"/>
      <c r="LE22" s="31"/>
      <c r="LF22" s="31"/>
      <c r="LG22" s="31"/>
      <c r="LH22" s="31"/>
      <c r="LI22" s="31"/>
      <c r="LJ22" s="31"/>
      <c r="LK22" s="31"/>
      <c r="LL22" s="31"/>
      <c r="LM22" s="31"/>
      <c r="LN22" s="31"/>
      <c r="LO22" s="31"/>
      <c r="LP22" s="31"/>
      <c r="LQ22" s="31"/>
      <c r="LR22" s="31"/>
      <c r="LS22" s="31"/>
      <c r="LT22" s="31"/>
      <c r="LU22" s="31"/>
      <c r="LV22" s="31"/>
      <c r="LW22" s="31"/>
      <c r="LX22" s="31"/>
      <c r="LY22" s="31"/>
      <c r="LZ22" s="31"/>
      <c r="MA22" s="31"/>
      <c r="MB22" s="31"/>
      <c r="MC22" s="31"/>
      <c r="MD22" s="31"/>
      <c r="ME22" s="31"/>
      <c r="MF22" s="31"/>
      <c r="MG22" s="31"/>
      <c r="MH22" s="31"/>
      <c r="MI22" s="31"/>
      <c r="MJ22" s="31"/>
      <c r="MK22" s="31"/>
      <c r="ML22" s="31"/>
      <c r="MM22" s="31"/>
      <c r="MN22" s="31"/>
      <c r="MO22" s="31"/>
      <c r="MP22" s="31"/>
      <c r="MQ22" s="31"/>
      <c r="MR22" s="31"/>
      <c r="MS22" s="31"/>
      <c r="MT22" s="31"/>
      <c r="MU22" s="31"/>
      <c r="MV22" s="31"/>
      <c r="MW22" s="31"/>
      <c r="MX22" s="31"/>
      <c r="MY22" s="31"/>
      <c r="MZ22" s="31"/>
      <c r="NA22" s="31"/>
      <c r="NB22" s="31"/>
      <c r="NC22" s="31"/>
      <c r="ND22" s="31"/>
      <c r="NE22" s="31"/>
      <c r="NF22" s="31"/>
      <c r="NG22" s="31"/>
      <c r="NH22" s="31"/>
      <c r="NI22" s="31"/>
      <c r="NJ22" s="31"/>
      <c r="NK22" s="31"/>
      <c r="NL22" s="31"/>
      <c r="NM22" s="31"/>
      <c r="NN22" s="31"/>
      <c r="NO22" s="31"/>
      <c r="NP22" s="31"/>
      <c r="NQ22" s="31"/>
      <c r="NR22" s="31"/>
      <c r="NS22" s="31"/>
      <c r="NT22" s="31"/>
      <c r="NU22" s="31"/>
      <c r="NV22" s="31"/>
      <c r="NW22" s="31"/>
      <c r="NX22" s="31"/>
      <c r="NY22" s="31"/>
      <c r="NZ22" s="31"/>
      <c r="OA22" s="31"/>
      <c r="OB22" s="31"/>
      <c r="OC22" s="31"/>
      <c r="OD22" s="31"/>
      <c r="OE22" s="31"/>
      <c r="OF22" s="31"/>
      <c r="OG22" s="31"/>
      <c r="OH22" s="31"/>
      <c r="OI22" s="31"/>
      <c r="OJ22" s="31"/>
      <c r="OK22" s="31"/>
      <c r="OL22" s="31"/>
      <c r="OM22" s="31"/>
      <c r="ON22" s="31"/>
      <c r="OO22" s="31"/>
      <c r="OP22" s="31"/>
      <c r="OQ22" s="31"/>
      <c r="OR22" s="31"/>
      <c r="OS22" s="31"/>
      <c r="OT22" s="31"/>
      <c r="OU22" s="31"/>
      <c r="OV22" s="31"/>
      <c r="OW22" s="31"/>
      <c r="OX22" s="31"/>
      <c r="OY22" s="31"/>
      <c r="OZ22" s="31"/>
      <c r="PA22" s="31"/>
      <c r="PB22" s="31"/>
      <c r="PC22" s="31"/>
      <c r="PD22" s="31"/>
      <c r="PE22" s="31"/>
      <c r="PF22" s="31"/>
      <c r="PG22" s="31"/>
      <c r="PH22" s="31"/>
      <c r="PI22" s="31"/>
      <c r="PJ22" s="31"/>
      <c r="PK22" s="31"/>
      <c r="PL22" s="31"/>
      <c r="PM22" s="31"/>
      <c r="PN22" s="31"/>
      <c r="PO22" s="31"/>
      <c r="PP22" s="31"/>
      <c r="PQ22" s="31"/>
      <c r="PR22" s="31"/>
      <c r="PS22" s="31"/>
      <c r="PT22" s="31"/>
      <c r="PU22" s="31"/>
      <c r="PV22" s="31"/>
      <c r="PW22" s="31"/>
      <c r="PX22" s="31"/>
      <c r="PY22" s="31"/>
      <c r="PZ22" s="31"/>
      <c r="QA22" s="31"/>
      <c r="QB22" s="31"/>
      <c r="QC22" s="31"/>
    </row>
    <row r="23" spans="1:445" x14ac:dyDescent="0.3">
      <c r="A23" s="37" t="s">
        <v>734</v>
      </c>
      <c r="B23" s="33" t="s">
        <v>49</v>
      </c>
      <c r="C23" s="33">
        <v>66</v>
      </c>
      <c r="D23" s="33" t="s">
        <v>26</v>
      </c>
      <c r="E23" s="33"/>
      <c r="F23" s="33">
        <v>425</v>
      </c>
      <c r="G23" s="33">
        <v>65</v>
      </c>
      <c r="H23" s="33">
        <v>119</v>
      </c>
      <c r="I23" s="33"/>
      <c r="J23" s="33"/>
      <c r="K23" s="33"/>
      <c r="L23" s="33"/>
      <c r="M23" s="33">
        <v>50</v>
      </c>
      <c r="N23" s="33">
        <v>50</v>
      </c>
      <c r="O23" s="33">
        <v>141</v>
      </c>
      <c r="P23" s="33"/>
      <c r="Q23" s="33"/>
      <c r="R23" s="33"/>
      <c r="S23" s="33"/>
      <c r="T23" s="34">
        <f t="shared" si="1"/>
        <v>425</v>
      </c>
      <c r="U23" s="34">
        <f t="shared" si="2"/>
        <v>0</v>
      </c>
      <c r="V23" s="35">
        <f t="shared" si="3"/>
        <v>1</v>
      </c>
      <c r="W23" s="38"/>
      <c r="X23" s="36" t="str">
        <f t="shared" si="4"/>
        <v/>
      </c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  <c r="BE23" s="31"/>
      <c r="BF23" s="31"/>
      <c r="BG23" s="31"/>
      <c r="BH23" s="31"/>
      <c r="BI23" s="31"/>
      <c r="BJ23" s="31"/>
      <c r="BK23" s="31"/>
      <c r="BL23" s="31"/>
      <c r="BM23" s="31"/>
      <c r="BN23" s="31"/>
      <c r="BO23" s="31"/>
      <c r="BP23" s="31"/>
      <c r="BQ23" s="31"/>
      <c r="BR23" s="31"/>
      <c r="BS23" s="31"/>
      <c r="BT23" s="31"/>
      <c r="BU23" s="31"/>
      <c r="BV23" s="31"/>
      <c r="BW23" s="31"/>
      <c r="BX23" s="31"/>
      <c r="BY23" s="31"/>
      <c r="BZ23" s="31"/>
      <c r="CA23" s="31"/>
      <c r="CB23" s="31"/>
      <c r="CC23" s="31"/>
      <c r="CD23" s="31"/>
      <c r="CE23" s="31"/>
      <c r="CF23" s="31"/>
      <c r="CG23" s="31"/>
      <c r="CH23" s="31"/>
      <c r="CI23" s="31"/>
      <c r="CJ23" s="31"/>
      <c r="CK23" s="31"/>
      <c r="CL23" s="31"/>
      <c r="CM23" s="31"/>
      <c r="CN23" s="31"/>
      <c r="CO23" s="31"/>
      <c r="CP23" s="31"/>
      <c r="CQ23" s="31"/>
      <c r="CR23" s="31"/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/>
      <c r="DD23" s="31"/>
      <c r="DE23" s="31"/>
      <c r="DF23" s="31"/>
      <c r="DG23" s="31"/>
      <c r="DH23" s="31"/>
      <c r="DI23" s="31"/>
      <c r="DJ23" s="31"/>
      <c r="DK23" s="31"/>
      <c r="DL23" s="31"/>
      <c r="DM23" s="31"/>
      <c r="DN23" s="31"/>
      <c r="DO23" s="31"/>
      <c r="DP23" s="31"/>
      <c r="DQ23" s="31"/>
      <c r="DR23" s="31"/>
      <c r="DS23" s="31"/>
      <c r="DT23" s="31"/>
      <c r="DU23" s="31"/>
      <c r="DV23" s="31"/>
      <c r="DW23" s="31"/>
      <c r="DX23" s="31"/>
      <c r="DY23" s="31"/>
      <c r="DZ23" s="31"/>
      <c r="EA23" s="31"/>
      <c r="EB23" s="31"/>
      <c r="EC23" s="31"/>
      <c r="ED23" s="31"/>
      <c r="EE23" s="31"/>
      <c r="EF23" s="31"/>
      <c r="EG23" s="31"/>
      <c r="EH23" s="31"/>
      <c r="EI23" s="31"/>
      <c r="EJ23" s="31"/>
      <c r="EK23" s="31"/>
      <c r="EL23" s="31"/>
      <c r="EM23" s="31"/>
      <c r="EN23" s="31"/>
      <c r="EO23" s="31"/>
      <c r="EP23" s="31"/>
      <c r="EQ23" s="31"/>
      <c r="ER23" s="31"/>
      <c r="ES23" s="31"/>
      <c r="ET23" s="31"/>
      <c r="EU23" s="31"/>
      <c r="EV23" s="31"/>
      <c r="EW23" s="31"/>
      <c r="EX23" s="31"/>
      <c r="EY23" s="31"/>
      <c r="EZ23" s="31"/>
      <c r="FA23" s="31"/>
      <c r="FB23" s="31"/>
      <c r="FC23" s="31"/>
      <c r="FD23" s="31"/>
      <c r="FE23" s="31"/>
      <c r="FF23" s="31"/>
      <c r="FG23" s="31"/>
      <c r="FH23" s="31"/>
      <c r="FI23" s="31"/>
      <c r="FJ23" s="31"/>
      <c r="FK23" s="31"/>
      <c r="FL23" s="31"/>
      <c r="FM23" s="31"/>
      <c r="FN23" s="31"/>
      <c r="FO23" s="31"/>
      <c r="FP23" s="31"/>
      <c r="FQ23" s="31"/>
      <c r="FR23" s="31"/>
      <c r="FS23" s="31"/>
      <c r="FT23" s="31"/>
      <c r="FU23" s="31"/>
      <c r="FV23" s="31"/>
      <c r="FW23" s="31"/>
      <c r="FX23" s="31"/>
      <c r="FY23" s="31"/>
      <c r="FZ23" s="31"/>
      <c r="GA23" s="31"/>
      <c r="GB23" s="31"/>
      <c r="GC23" s="31"/>
      <c r="GD23" s="31"/>
      <c r="GE23" s="31"/>
      <c r="GF23" s="31"/>
      <c r="GG23" s="31"/>
      <c r="GH23" s="31"/>
      <c r="GI23" s="31"/>
      <c r="GJ23" s="31"/>
      <c r="GK23" s="31"/>
      <c r="GL23" s="31"/>
      <c r="GM23" s="31"/>
      <c r="GN23" s="31"/>
      <c r="GO23" s="31"/>
      <c r="GP23" s="31"/>
      <c r="GQ23" s="31"/>
      <c r="GR23" s="31"/>
      <c r="GS23" s="31"/>
      <c r="GT23" s="31"/>
      <c r="GU23" s="31"/>
      <c r="GV23" s="31"/>
      <c r="GW23" s="31"/>
      <c r="GX23" s="31"/>
      <c r="GY23" s="31"/>
      <c r="GZ23" s="31"/>
      <c r="HA23" s="31"/>
      <c r="HB23" s="31"/>
      <c r="HC23" s="31"/>
      <c r="HD23" s="31"/>
      <c r="HE23" s="31"/>
      <c r="HF23" s="31"/>
      <c r="HG23" s="31"/>
      <c r="HH23" s="31"/>
      <c r="HI23" s="31"/>
      <c r="HJ23" s="31"/>
      <c r="HK23" s="31"/>
      <c r="HL23" s="31"/>
      <c r="HM23" s="31"/>
      <c r="HN23" s="31"/>
      <c r="HO23" s="31"/>
      <c r="HP23" s="31"/>
      <c r="HQ23" s="31"/>
      <c r="HR23" s="31"/>
      <c r="HS23" s="31"/>
      <c r="HT23" s="31"/>
      <c r="HU23" s="31"/>
      <c r="HV23" s="31"/>
      <c r="HW23" s="31"/>
      <c r="HX23" s="31"/>
      <c r="HY23" s="31"/>
      <c r="HZ23" s="31"/>
      <c r="IA23" s="31"/>
      <c r="IB23" s="31"/>
      <c r="IC23" s="31"/>
      <c r="ID23" s="31"/>
      <c r="IE23" s="31"/>
      <c r="IF23" s="31"/>
      <c r="IG23" s="31"/>
      <c r="IH23" s="31"/>
      <c r="II23" s="31"/>
      <c r="IJ23" s="31"/>
      <c r="IK23" s="31"/>
      <c r="IL23" s="31"/>
      <c r="IM23" s="31"/>
      <c r="IN23" s="31"/>
      <c r="IO23" s="31"/>
      <c r="IP23" s="31"/>
      <c r="IQ23" s="31"/>
      <c r="IR23" s="31"/>
      <c r="IS23" s="31"/>
      <c r="IT23" s="31"/>
      <c r="IU23" s="31"/>
      <c r="IV23" s="31"/>
      <c r="IW23" s="31"/>
      <c r="IX23" s="31"/>
      <c r="IY23" s="31"/>
      <c r="IZ23" s="31"/>
      <c r="JA23" s="31"/>
      <c r="JB23" s="31"/>
      <c r="JC23" s="31"/>
      <c r="JD23" s="31"/>
      <c r="JE23" s="31"/>
      <c r="JF23" s="31"/>
      <c r="JG23" s="31"/>
      <c r="JH23" s="31"/>
      <c r="JI23" s="31"/>
      <c r="JJ23" s="31"/>
      <c r="JK23" s="31"/>
      <c r="JL23" s="31"/>
      <c r="JM23" s="31"/>
      <c r="JN23" s="31"/>
      <c r="JO23" s="31"/>
      <c r="JP23" s="31"/>
      <c r="JQ23" s="31"/>
      <c r="JR23" s="31"/>
      <c r="JS23" s="31"/>
      <c r="JT23" s="31"/>
      <c r="JU23" s="31"/>
      <c r="JV23" s="31"/>
      <c r="JW23" s="31"/>
      <c r="JX23" s="31"/>
      <c r="JY23" s="31"/>
      <c r="JZ23" s="31"/>
      <c r="KA23" s="31"/>
      <c r="KB23" s="31"/>
      <c r="KC23" s="31"/>
      <c r="KD23" s="31"/>
      <c r="KE23" s="31"/>
      <c r="KF23" s="31"/>
      <c r="KG23" s="31"/>
      <c r="KH23" s="31"/>
      <c r="KI23" s="31"/>
      <c r="KJ23" s="31"/>
      <c r="KK23" s="31"/>
      <c r="KL23" s="31"/>
      <c r="KM23" s="31"/>
      <c r="KN23" s="31"/>
      <c r="KO23" s="31"/>
      <c r="KP23" s="31"/>
      <c r="KQ23" s="31"/>
      <c r="KR23" s="31"/>
      <c r="KS23" s="31"/>
      <c r="KT23" s="31"/>
      <c r="KU23" s="31"/>
      <c r="KV23" s="31"/>
      <c r="KW23" s="31"/>
      <c r="KX23" s="31"/>
      <c r="KY23" s="31"/>
      <c r="KZ23" s="31"/>
      <c r="LA23" s="31"/>
      <c r="LB23" s="31"/>
      <c r="LC23" s="31"/>
      <c r="LD23" s="31"/>
      <c r="LE23" s="31"/>
      <c r="LF23" s="31"/>
      <c r="LG23" s="31"/>
      <c r="LH23" s="31"/>
      <c r="LI23" s="31"/>
      <c r="LJ23" s="31"/>
      <c r="LK23" s="31"/>
      <c r="LL23" s="31"/>
      <c r="LM23" s="31"/>
      <c r="LN23" s="31"/>
      <c r="LO23" s="31"/>
      <c r="LP23" s="31"/>
      <c r="LQ23" s="31"/>
      <c r="LR23" s="31"/>
      <c r="LS23" s="31"/>
      <c r="LT23" s="31"/>
      <c r="LU23" s="31"/>
      <c r="LV23" s="31"/>
      <c r="LW23" s="31"/>
      <c r="LX23" s="31"/>
      <c r="LY23" s="31"/>
      <c r="LZ23" s="31"/>
      <c r="MA23" s="31"/>
      <c r="MB23" s="31"/>
      <c r="MC23" s="31"/>
      <c r="MD23" s="31"/>
      <c r="ME23" s="31"/>
      <c r="MF23" s="31"/>
      <c r="MG23" s="31"/>
      <c r="MH23" s="31"/>
      <c r="MI23" s="31"/>
      <c r="MJ23" s="31"/>
      <c r="MK23" s="31"/>
      <c r="ML23" s="31"/>
      <c r="MM23" s="31"/>
      <c r="MN23" s="31"/>
      <c r="MO23" s="31"/>
      <c r="MP23" s="31"/>
      <c r="MQ23" s="31"/>
      <c r="MR23" s="31"/>
      <c r="MS23" s="31"/>
      <c r="MT23" s="31"/>
      <c r="MU23" s="31"/>
      <c r="MV23" s="31"/>
      <c r="MW23" s="31"/>
      <c r="MX23" s="31"/>
      <c r="MY23" s="31"/>
      <c r="MZ23" s="31"/>
      <c r="NA23" s="31"/>
      <c r="NB23" s="31"/>
      <c r="NC23" s="31"/>
      <c r="ND23" s="31"/>
      <c r="NE23" s="31"/>
      <c r="NF23" s="31"/>
      <c r="NG23" s="31"/>
      <c r="NH23" s="31"/>
      <c r="NI23" s="31"/>
      <c r="NJ23" s="31"/>
      <c r="NK23" s="31"/>
      <c r="NL23" s="31"/>
      <c r="NM23" s="31"/>
      <c r="NN23" s="31"/>
      <c r="NO23" s="31"/>
      <c r="NP23" s="31"/>
      <c r="NQ23" s="31"/>
      <c r="NR23" s="31"/>
      <c r="NS23" s="31"/>
      <c r="NT23" s="31"/>
      <c r="NU23" s="31"/>
      <c r="NV23" s="31"/>
      <c r="NW23" s="31"/>
      <c r="NX23" s="31"/>
      <c r="NY23" s="31"/>
      <c r="NZ23" s="31"/>
      <c r="OA23" s="31"/>
      <c r="OB23" s="31"/>
      <c r="OC23" s="31"/>
      <c r="OD23" s="31"/>
      <c r="OE23" s="31"/>
      <c r="OF23" s="31"/>
      <c r="OG23" s="31"/>
      <c r="OH23" s="31"/>
      <c r="OI23" s="31"/>
      <c r="OJ23" s="31"/>
      <c r="OK23" s="31"/>
      <c r="OL23" s="31"/>
      <c r="OM23" s="31"/>
      <c r="ON23" s="31"/>
      <c r="OO23" s="31"/>
      <c r="OP23" s="31"/>
      <c r="OQ23" s="31"/>
      <c r="OR23" s="31"/>
      <c r="OS23" s="31"/>
      <c r="OT23" s="31"/>
      <c r="OU23" s="31"/>
      <c r="OV23" s="31"/>
      <c r="OW23" s="31"/>
      <c r="OX23" s="31"/>
      <c r="OY23" s="31"/>
      <c r="OZ23" s="31"/>
      <c r="PA23" s="31"/>
      <c r="PB23" s="31"/>
      <c r="PC23" s="31"/>
      <c r="PD23" s="31"/>
      <c r="PE23" s="31"/>
      <c r="PF23" s="31"/>
      <c r="PG23" s="31"/>
      <c r="PH23" s="31"/>
      <c r="PI23" s="31"/>
      <c r="PJ23" s="31"/>
      <c r="PK23" s="31"/>
      <c r="PL23" s="31"/>
      <c r="PM23" s="31"/>
      <c r="PN23" s="31"/>
      <c r="PO23" s="31"/>
      <c r="PP23" s="31"/>
      <c r="PQ23" s="31"/>
      <c r="PR23" s="31"/>
      <c r="PS23" s="31"/>
      <c r="PT23" s="31"/>
      <c r="PU23" s="31"/>
      <c r="PV23" s="31"/>
      <c r="PW23" s="31"/>
      <c r="PX23" s="31"/>
      <c r="PY23" s="31"/>
      <c r="PZ23" s="31"/>
      <c r="QA23" s="31"/>
      <c r="QB23" s="31"/>
      <c r="QC23" s="31"/>
    </row>
    <row r="24" spans="1:445" x14ac:dyDescent="0.3">
      <c r="A24" s="37" t="s">
        <v>1203</v>
      </c>
      <c r="B24" s="33" t="s">
        <v>49</v>
      </c>
      <c r="C24" s="33">
        <v>92</v>
      </c>
      <c r="D24" s="33" t="s">
        <v>1204</v>
      </c>
      <c r="E24" s="33"/>
      <c r="F24" s="33">
        <v>709</v>
      </c>
      <c r="G24" s="33">
        <v>65</v>
      </c>
      <c r="H24" s="33"/>
      <c r="I24" s="33">
        <v>92</v>
      </c>
      <c r="J24" s="33">
        <v>92</v>
      </c>
      <c r="K24" s="33">
        <v>92</v>
      </c>
      <c r="L24" s="33">
        <v>92</v>
      </c>
      <c r="M24" s="33">
        <v>92</v>
      </c>
      <c r="N24" s="33">
        <v>92</v>
      </c>
      <c r="O24" s="33">
        <v>92</v>
      </c>
      <c r="P24" s="33"/>
      <c r="Q24" s="33"/>
      <c r="R24" s="33"/>
      <c r="S24" s="33"/>
      <c r="T24" s="34">
        <f t="shared" si="1"/>
        <v>709</v>
      </c>
      <c r="U24" s="34">
        <f t="shared" si="2"/>
        <v>0</v>
      </c>
      <c r="V24" s="35">
        <f t="shared" si="3"/>
        <v>1</v>
      </c>
      <c r="W24" s="38"/>
      <c r="X24" s="36" t="str">
        <f t="shared" si="4"/>
        <v/>
      </c>
    </row>
    <row r="25" spans="1:445" x14ac:dyDescent="0.3">
      <c r="A25" s="37" t="s">
        <v>962</v>
      </c>
      <c r="B25" s="33" t="s">
        <v>49</v>
      </c>
      <c r="C25" s="33">
        <v>93</v>
      </c>
      <c r="D25" s="33" t="s">
        <v>34</v>
      </c>
      <c r="E25" s="33"/>
      <c r="F25" s="33">
        <v>785</v>
      </c>
      <c r="G25" s="33">
        <v>65</v>
      </c>
      <c r="H25" s="33"/>
      <c r="I25" s="33">
        <v>90</v>
      </c>
      <c r="J25" s="33">
        <v>90</v>
      </c>
      <c r="K25" s="33">
        <v>90</v>
      </c>
      <c r="L25" s="33">
        <v>90</v>
      </c>
      <c r="M25" s="33">
        <v>90</v>
      </c>
      <c r="N25" s="33">
        <v>90</v>
      </c>
      <c r="O25" s="33">
        <v>90</v>
      </c>
      <c r="P25" s="33">
        <v>90</v>
      </c>
      <c r="Q25" s="33"/>
      <c r="R25" s="33"/>
      <c r="S25" s="33"/>
      <c r="T25" s="34">
        <f t="shared" si="1"/>
        <v>785</v>
      </c>
      <c r="U25" s="34">
        <f t="shared" si="2"/>
        <v>0</v>
      </c>
      <c r="V25" s="35">
        <f t="shared" si="3"/>
        <v>1</v>
      </c>
      <c r="W25" s="38"/>
      <c r="X25" s="36" t="str">
        <f t="shared" si="4"/>
        <v/>
      </c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  <c r="BJ25" s="31"/>
      <c r="BK25" s="31"/>
      <c r="BL25" s="31"/>
      <c r="BM25" s="31"/>
      <c r="BN25" s="31"/>
      <c r="BO25" s="31"/>
      <c r="BP25" s="31"/>
      <c r="BQ25" s="31"/>
      <c r="BR25" s="31"/>
      <c r="BS25" s="31"/>
      <c r="BT25" s="31"/>
      <c r="BU25" s="31"/>
      <c r="BV25" s="31"/>
      <c r="BW25" s="31"/>
      <c r="BX25" s="31"/>
      <c r="BY25" s="31"/>
      <c r="BZ25" s="31"/>
      <c r="CA25" s="31"/>
      <c r="CB25" s="31"/>
      <c r="CC25" s="31"/>
      <c r="CD25" s="31"/>
      <c r="CE25" s="31"/>
      <c r="CF25" s="31"/>
      <c r="CG25" s="31"/>
      <c r="CH25" s="31"/>
      <c r="CI25" s="31"/>
      <c r="CJ25" s="31"/>
      <c r="CK25" s="31"/>
      <c r="CL25" s="31"/>
      <c r="CM25" s="31"/>
      <c r="CN25" s="31"/>
      <c r="CO25" s="31"/>
      <c r="CP25" s="31"/>
      <c r="CQ25" s="31"/>
      <c r="CR25" s="31"/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/>
      <c r="DD25" s="31"/>
      <c r="DE25" s="31"/>
      <c r="DF25" s="31"/>
      <c r="DG25" s="31"/>
      <c r="DH25" s="31"/>
      <c r="DI25" s="31"/>
      <c r="DJ25" s="31"/>
      <c r="DK25" s="31"/>
      <c r="DL25" s="31"/>
      <c r="DM25" s="31"/>
      <c r="DN25" s="31"/>
      <c r="DO25" s="31"/>
      <c r="DP25" s="31"/>
      <c r="DQ25" s="31"/>
      <c r="DR25" s="31"/>
      <c r="DS25" s="31"/>
      <c r="DT25" s="31"/>
      <c r="DU25" s="31"/>
      <c r="DV25" s="31"/>
      <c r="DW25" s="31"/>
      <c r="DX25" s="31"/>
      <c r="DY25" s="31"/>
      <c r="DZ25" s="31"/>
      <c r="EA25" s="31"/>
      <c r="EB25" s="31"/>
      <c r="EC25" s="31"/>
      <c r="ED25" s="31"/>
      <c r="EE25" s="31"/>
      <c r="EF25" s="31"/>
      <c r="EG25" s="31"/>
      <c r="EH25" s="31"/>
      <c r="EI25" s="31"/>
      <c r="EJ25" s="31"/>
      <c r="EK25" s="31"/>
      <c r="EL25" s="31"/>
      <c r="EM25" s="31"/>
      <c r="EN25" s="31"/>
      <c r="EO25" s="31"/>
      <c r="EP25" s="31"/>
      <c r="EQ25" s="31"/>
      <c r="ER25" s="31"/>
      <c r="ES25" s="31"/>
      <c r="ET25" s="31"/>
      <c r="EU25" s="31"/>
      <c r="EV25" s="31"/>
      <c r="EW25" s="31"/>
      <c r="EX25" s="31"/>
      <c r="EY25" s="31"/>
      <c r="EZ25" s="31"/>
      <c r="FA25" s="31"/>
      <c r="FB25" s="31"/>
      <c r="FC25" s="31"/>
      <c r="FD25" s="31"/>
      <c r="FE25" s="31"/>
      <c r="FF25" s="31"/>
      <c r="FG25" s="31"/>
      <c r="FH25" s="31"/>
      <c r="FI25" s="31"/>
      <c r="FJ25" s="31"/>
      <c r="FK25" s="31"/>
      <c r="FL25" s="31"/>
      <c r="FM25" s="31"/>
      <c r="FN25" s="31"/>
      <c r="FO25" s="31"/>
      <c r="FP25" s="31"/>
      <c r="FQ25" s="31"/>
      <c r="FR25" s="31"/>
      <c r="FS25" s="31"/>
      <c r="FT25" s="31"/>
      <c r="FU25" s="31"/>
      <c r="FV25" s="31"/>
      <c r="FW25" s="31"/>
      <c r="FX25" s="31"/>
      <c r="FY25" s="31"/>
      <c r="FZ25" s="31"/>
      <c r="GA25" s="31"/>
      <c r="GB25" s="31"/>
      <c r="GC25" s="31"/>
      <c r="GD25" s="31"/>
      <c r="GE25" s="31"/>
      <c r="GF25" s="31"/>
      <c r="GG25" s="31"/>
      <c r="GH25" s="31"/>
      <c r="GI25" s="31"/>
      <c r="GJ25" s="31"/>
      <c r="GK25" s="31"/>
      <c r="GL25" s="31"/>
      <c r="GM25" s="31"/>
      <c r="GN25" s="31"/>
      <c r="GO25" s="31"/>
      <c r="GP25" s="31"/>
      <c r="GQ25" s="31"/>
      <c r="GR25" s="31"/>
      <c r="GS25" s="31"/>
      <c r="GT25" s="31"/>
      <c r="GU25" s="31"/>
      <c r="GV25" s="31"/>
      <c r="GW25" s="31"/>
      <c r="GX25" s="31"/>
      <c r="GY25" s="31"/>
      <c r="GZ25" s="31"/>
      <c r="HA25" s="31"/>
      <c r="HB25" s="31"/>
      <c r="HC25" s="31"/>
      <c r="HD25" s="31"/>
      <c r="HE25" s="31"/>
      <c r="HF25" s="31"/>
      <c r="HG25" s="31"/>
      <c r="HH25" s="31"/>
      <c r="HI25" s="31"/>
      <c r="HJ25" s="31"/>
      <c r="HK25" s="31"/>
      <c r="HL25" s="31"/>
      <c r="HM25" s="31"/>
      <c r="HN25" s="31"/>
      <c r="HO25" s="31"/>
      <c r="HP25" s="31"/>
      <c r="HQ25" s="31"/>
      <c r="HR25" s="31"/>
      <c r="HS25" s="31"/>
      <c r="HT25" s="31"/>
      <c r="HU25" s="31"/>
      <c r="HV25" s="31"/>
      <c r="HW25" s="31"/>
      <c r="HX25" s="31"/>
      <c r="HY25" s="31"/>
      <c r="HZ25" s="31"/>
      <c r="IA25" s="31"/>
      <c r="IB25" s="31"/>
      <c r="IC25" s="31"/>
      <c r="ID25" s="31"/>
      <c r="IE25" s="31"/>
      <c r="IF25" s="31"/>
      <c r="IG25" s="31"/>
      <c r="IH25" s="31"/>
      <c r="II25" s="31"/>
      <c r="IJ25" s="31"/>
      <c r="IK25" s="31"/>
      <c r="IL25" s="31"/>
      <c r="IM25" s="31"/>
      <c r="IN25" s="31"/>
      <c r="IO25" s="31"/>
      <c r="IP25" s="31"/>
      <c r="IQ25" s="31"/>
      <c r="IR25" s="31"/>
      <c r="IS25" s="31"/>
      <c r="IT25" s="31"/>
      <c r="IU25" s="31"/>
      <c r="IV25" s="31"/>
      <c r="IW25" s="31"/>
      <c r="IX25" s="31"/>
      <c r="IY25" s="31"/>
      <c r="IZ25" s="31"/>
      <c r="JA25" s="31"/>
      <c r="JB25" s="31"/>
      <c r="JC25" s="31"/>
      <c r="JD25" s="31"/>
      <c r="JE25" s="31"/>
      <c r="JF25" s="31"/>
      <c r="JG25" s="31"/>
      <c r="JH25" s="31"/>
      <c r="JI25" s="31"/>
      <c r="JJ25" s="31"/>
      <c r="JK25" s="31"/>
      <c r="JL25" s="31"/>
      <c r="JM25" s="31"/>
      <c r="JN25" s="31"/>
      <c r="JO25" s="31"/>
      <c r="JP25" s="31"/>
      <c r="JQ25" s="31"/>
      <c r="JR25" s="31"/>
      <c r="JS25" s="31"/>
      <c r="JT25" s="31"/>
      <c r="JU25" s="31"/>
      <c r="JV25" s="31"/>
      <c r="JW25" s="31"/>
      <c r="JX25" s="31"/>
      <c r="JY25" s="31"/>
      <c r="JZ25" s="31"/>
      <c r="KA25" s="31"/>
      <c r="KB25" s="31"/>
      <c r="KC25" s="31"/>
      <c r="KD25" s="31"/>
      <c r="KE25" s="31"/>
      <c r="KF25" s="31"/>
      <c r="KG25" s="31"/>
      <c r="KH25" s="31"/>
      <c r="KI25" s="31"/>
      <c r="KJ25" s="31"/>
      <c r="KK25" s="31"/>
      <c r="KL25" s="31"/>
      <c r="KM25" s="31"/>
      <c r="KN25" s="31"/>
      <c r="KO25" s="31"/>
      <c r="KP25" s="31"/>
      <c r="KQ25" s="31"/>
      <c r="KR25" s="31"/>
      <c r="KS25" s="31"/>
      <c r="KT25" s="31"/>
      <c r="KU25" s="31"/>
      <c r="KV25" s="31"/>
      <c r="KW25" s="31"/>
      <c r="KX25" s="31"/>
      <c r="KY25" s="31"/>
      <c r="KZ25" s="31"/>
      <c r="LA25" s="31"/>
      <c r="LB25" s="31"/>
      <c r="LC25" s="31"/>
      <c r="LD25" s="31"/>
      <c r="LE25" s="31"/>
      <c r="LF25" s="31"/>
      <c r="LG25" s="31"/>
      <c r="LH25" s="31"/>
      <c r="LI25" s="31"/>
      <c r="LJ25" s="31"/>
      <c r="LK25" s="31"/>
      <c r="LL25" s="31"/>
      <c r="LM25" s="31"/>
      <c r="LN25" s="31"/>
      <c r="LO25" s="31"/>
      <c r="LP25" s="31"/>
      <c r="LQ25" s="31"/>
      <c r="LR25" s="31"/>
      <c r="LS25" s="31"/>
      <c r="LT25" s="31"/>
      <c r="LU25" s="31"/>
      <c r="LV25" s="31"/>
      <c r="LW25" s="31"/>
      <c r="LX25" s="31"/>
      <c r="LY25" s="31"/>
      <c r="LZ25" s="31"/>
      <c r="MA25" s="31"/>
      <c r="MB25" s="31"/>
      <c r="MC25" s="31"/>
      <c r="MD25" s="31"/>
      <c r="ME25" s="31"/>
      <c r="MF25" s="31"/>
      <c r="MG25" s="31"/>
      <c r="MH25" s="31"/>
      <c r="MI25" s="31"/>
      <c r="MJ25" s="31"/>
      <c r="MK25" s="31"/>
      <c r="ML25" s="31"/>
      <c r="MM25" s="31"/>
      <c r="MN25" s="31"/>
      <c r="MO25" s="31"/>
      <c r="MP25" s="31"/>
      <c r="MQ25" s="31"/>
      <c r="MR25" s="31"/>
      <c r="MS25" s="31"/>
      <c r="MT25" s="31"/>
      <c r="MU25" s="31"/>
      <c r="MV25" s="31"/>
      <c r="MW25" s="31"/>
      <c r="MX25" s="31"/>
      <c r="MY25" s="31"/>
      <c r="MZ25" s="31"/>
      <c r="NA25" s="31"/>
      <c r="NB25" s="31"/>
      <c r="NC25" s="31"/>
      <c r="ND25" s="31"/>
      <c r="NE25" s="31"/>
      <c r="NF25" s="31"/>
      <c r="NG25" s="31"/>
      <c r="NH25" s="31"/>
      <c r="NI25" s="31"/>
      <c r="NJ25" s="31"/>
      <c r="NK25" s="31"/>
      <c r="NL25" s="31"/>
      <c r="NM25" s="31"/>
      <c r="NN25" s="31"/>
      <c r="NO25" s="31"/>
      <c r="NP25" s="31"/>
      <c r="NQ25" s="31"/>
      <c r="NR25" s="31"/>
      <c r="NS25" s="31"/>
      <c r="NT25" s="31"/>
      <c r="NU25" s="31"/>
      <c r="NV25" s="31"/>
      <c r="NW25" s="31"/>
      <c r="NX25" s="31"/>
      <c r="NY25" s="31"/>
      <c r="NZ25" s="31"/>
      <c r="OA25" s="31"/>
      <c r="OB25" s="31"/>
      <c r="OC25" s="31"/>
      <c r="OD25" s="31"/>
      <c r="OE25" s="31"/>
      <c r="OF25" s="31"/>
      <c r="OG25" s="31"/>
      <c r="OH25" s="31"/>
      <c r="OI25" s="31"/>
      <c r="OJ25" s="31"/>
      <c r="OK25" s="31"/>
      <c r="OL25" s="31"/>
      <c r="OM25" s="31"/>
      <c r="ON25" s="31"/>
      <c r="OO25" s="31"/>
      <c r="OP25" s="31"/>
      <c r="OQ25" s="31"/>
      <c r="OR25" s="31"/>
      <c r="OS25" s="31"/>
      <c r="OT25" s="31"/>
      <c r="OU25" s="31"/>
      <c r="OV25" s="31"/>
      <c r="OW25" s="31"/>
      <c r="OX25" s="31"/>
      <c r="OY25" s="31"/>
      <c r="OZ25" s="31"/>
      <c r="PA25" s="31"/>
      <c r="PB25" s="31"/>
      <c r="PC25" s="31"/>
      <c r="PD25" s="31"/>
      <c r="PE25" s="31"/>
      <c r="PF25" s="31"/>
      <c r="PG25" s="31"/>
      <c r="PH25" s="31"/>
      <c r="PI25" s="31"/>
      <c r="PJ25" s="31"/>
      <c r="PK25" s="31"/>
      <c r="PL25" s="31"/>
      <c r="PM25" s="31"/>
      <c r="PN25" s="31"/>
      <c r="PO25" s="31"/>
      <c r="PP25" s="31"/>
      <c r="PQ25" s="31"/>
      <c r="PR25" s="31"/>
      <c r="PS25" s="31"/>
      <c r="PT25" s="31"/>
      <c r="PU25" s="31"/>
      <c r="PV25" s="31"/>
      <c r="PW25" s="31"/>
      <c r="PX25" s="31"/>
      <c r="PY25" s="31"/>
      <c r="PZ25" s="31"/>
      <c r="QA25" s="31"/>
      <c r="QB25" s="31"/>
      <c r="QC25" s="31"/>
    </row>
    <row r="26" spans="1:445" s="40" customFormat="1" x14ac:dyDescent="0.3">
      <c r="A26" s="37" t="s">
        <v>50</v>
      </c>
      <c r="B26" s="33" t="s">
        <v>49</v>
      </c>
      <c r="C26" s="33">
        <v>108</v>
      </c>
      <c r="D26" s="33" t="s">
        <v>47</v>
      </c>
      <c r="E26" s="33"/>
      <c r="F26" s="33">
        <v>1243</v>
      </c>
      <c r="G26" s="33"/>
      <c r="H26" s="33"/>
      <c r="I26" s="33">
        <v>146</v>
      </c>
      <c r="J26" s="33">
        <v>146</v>
      </c>
      <c r="K26" s="33">
        <v>146</v>
      </c>
      <c r="L26" s="33">
        <v>146</v>
      </c>
      <c r="M26" s="33">
        <v>146</v>
      </c>
      <c r="N26" s="33">
        <v>146</v>
      </c>
      <c r="O26" s="33">
        <v>146</v>
      </c>
      <c r="P26" s="33">
        <v>146</v>
      </c>
      <c r="Q26" s="33">
        <v>75</v>
      </c>
      <c r="R26" s="33"/>
      <c r="S26" s="33"/>
      <c r="T26" s="34">
        <f t="shared" si="1"/>
        <v>1243</v>
      </c>
      <c r="U26" s="34">
        <f t="shared" si="2"/>
        <v>0</v>
      </c>
      <c r="V26" s="35">
        <f t="shared" si="3"/>
        <v>1</v>
      </c>
      <c r="W26" s="38"/>
      <c r="X26" s="36" t="str">
        <f t="shared" si="4"/>
        <v/>
      </c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31"/>
      <c r="BI26" s="31"/>
      <c r="BJ26" s="31"/>
      <c r="BK26" s="31"/>
      <c r="BL26" s="31"/>
      <c r="BM26" s="31"/>
      <c r="BN26" s="31"/>
      <c r="BO26" s="31"/>
      <c r="BP26" s="31"/>
      <c r="BQ26" s="31"/>
      <c r="BR26" s="31"/>
      <c r="BS26" s="31"/>
      <c r="BT26" s="31"/>
      <c r="BU26" s="31"/>
      <c r="BV26" s="31"/>
      <c r="BW26" s="31"/>
      <c r="BX26" s="31"/>
      <c r="BY26" s="31"/>
      <c r="BZ26" s="31"/>
      <c r="CA26" s="31"/>
      <c r="CB26" s="31"/>
      <c r="CC26" s="31"/>
      <c r="CD26" s="31"/>
      <c r="CE26" s="31"/>
      <c r="CF26" s="31"/>
      <c r="CG26" s="31"/>
      <c r="CH26" s="31"/>
      <c r="CI26" s="31"/>
      <c r="CJ26" s="31"/>
      <c r="CK26" s="31"/>
      <c r="CL26" s="31"/>
      <c r="CM26" s="31"/>
      <c r="CN26" s="31"/>
      <c r="CO26" s="31"/>
      <c r="CP26" s="31"/>
      <c r="CQ26" s="31"/>
      <c r="CR26" s="31"/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/>
      <c r="DD26" s="31"/>
      <c r="DE26" s="31"/>
      <c r="DF26" s="31"/>
      <c r="DG26" s="31"/>
      <c r="DH26" s="31"/>
      <c r="DI26" s="31"/>
      <c r="DJ26" s="31"/>
      <c r="DK26" s="31"/>
      <c r="DL26" s="31"/>
      <c r="DM26" s="31"/>
      <c r="DN26" s="31"/>
      <c r="DO26" s="31"/>
      <c r="DP26" s="31"/>
      <c r="DQ26" s="31"/>
      <c r="DR26" s="31"/>
      <c r="DS26" s="31"/>
      <c r="DT26" s="31"/>
      <c r="DU26" s="31"/>
      <c r="DV26" s="31"/>
      <c r="DW26" s="31"/>
      <c r="DX26" s="31"/>
      <c r="DY26" s="31"/>
      <c r="DZ26" s="31"/>
      <c r="EA26" s="31"/>
      <c r="EB26" s="31"/>
      <c r="EC26" s="31"/>
      <c r="ED26" s="31"/>
      <c r="EE26" s="31"/>
      <c r="EF26" s="31"/>
      <c r="EG26" s="31"/>
      <c r="EH26" s="31"/>
      <c r="EI26" s="31"/>
      <c r="EJ26" s="31"/>
      <c r="EK26" s="31"/>
      <c r="EL26" s="31"/>
      <c r="EM26" s="31"/>
      <c r="EN26" s="31"/>
      <c r="EO26" s="31"/>
      <c r="EP26" s="31"/>
      <c r="EQ26" s="31"/>
      <c r="ER26" s="31"/>
      <c r="ES26" s="31"/>
      <c r="ET26" s="31"/>
      <c r="EU26" s="31"/>
      <c r="EV26" s="31"/>
      <c r="EW26" s="31"/>
      <c r="EX26" s="31"/>
      <c r="EY26" s="31"/>
      <c r="EZ26" s="31"/>
      <c r="FA26" s="31"/>
      <c r="FB26" s="31"/>
      <c r="FC26" s="31"/>
      <c r="FD26" s="31"/>
      <c r="FE26" s="31"/>
      <c r="FF26" s="31"/>
      <c r="FG26" s="31"/>
      <c r="FH26" s="31"/>
      <c r="FI26" s="31"/>
      <c r="FJ26" s="31"/>
      <c r="FK26" s="31"/>
      <c r="FL26" s="31"/>
      <c r="FM26" s="31"/>
      <c r="FN26" s="31"/>
      <c r="FO26" s="31"/>
      <c r="FP26" s="31"/>
      <c r="FQ26" s="31"/>
      <c r="FR26" s="31"/>
      <c r="FS26" s="31"/>
      <c r="FT26" s="31"/>
      <c r="FU26" s="31"/>
      <c r="FV26" s="31"/>
      <c r="FW26" s="31"/>
      <c r="FX26" s="31"/>
      <c r="FY26" s="31"/>
      <c r="FZ26" s="31"/>
      <c r="GA26" s="31"/>
      <c r="GB26" s="31"/>
      <c r="GC26" s="31"/>
      <c r="GD26" s="31"/>
      <c r="GE26" s="31"/>
      <c r="GF26" s="31"/>
      <c r="GG26" s="31"/>
      <c r="GH26" s="31"/>
      <c r="GI26" s="31"/>
      <c r="GJ26" s="31"/>
      <c r="GK26" s="31"/>
      <c r="GL26" s="31"/>
      <c r="GM26" s="31"/>
      <c r="GN26" s="31"/>
      <c r="GO26" s="31"/>
      <c r="GP26" s="31"/>
      <c r="GQ26" s="31"/>
      <c r="GR26" s="31"/>
      <c r="GS26" s="31"/>
      <c r="GT26" s="31"/>
      <c r="GU26" s="31"/>
      <c r="GV26" s="31"/>
      <c r="GW26" s="31"/>
      <c r="GX26" s="31"/>
      <c r="GY26" s="31"/>
      <c r="GZ26" s="31"/>
      <c r="HA26" s="31"/>
      <c r="HB26" s="31"/>
      <c r="HC26" s="31"/>
      <c r="HD26" s="31"/>
      <c r="HE26" s="31"/>
      <c r="HF26" s="31"/>
      <c r="HG26" s="31"/>
      <c r="HH26" s="31"/>
      <c r="HI26" s="31"/>
      <c r="HJ26" s="31"/>
      <c r="HK26" s="31"/>
      <c r="HL26" s="31"/>
      <c r="HM26" s="31"/>
      <c r="HN26" s="31"/>
      <c r="HO26" s="31"/>
      <c r="HP26" s="31"/>
      <c r="HQ26" s="31"/>
      <c r="HR26" s="31"/>
      <c r="HS26" s="31"/>
      <c r="HT26" s="31"/>
      <c r="HU26" s="31"/>
      <c r="HV26" s="31"/>
      <c r="HW26" s="31"/>
      <c r="HX26" s="31"/>
      <c r="HY26" s="31"/>
      <c r="HZ26" s="31"/>
      <c r="IA26" s="31"/>
      <c r="IB26" s="31"/>
      <c r="IC26" s="31"/>
      <c r="ID26" s="31"/>
      <c r="IE26" s="31"/>
      <c r="IF26" s="31"/>
      <c r="IG26" s="31"/>
      <c r="IH26" s="31"/>
      <c r="II26" s="31"/>
      <c r="IJ26" s="31"/>
      <c r="IK26" s="31"/>
      <c r="IL26" s="31"/>
      <c r="IM26" s="31"/>
      <c r="IN26" s="31"/>
      <c r="IO26" s="31"/>
      <c r="IP26" s="31"/>
      <c r="IQ26" s="31"/>
      <c r="IR26" s="31"/>
      <c r="IS26" s="31"/>
      <c r="IT26" s="31"/>
      <c r="IU26" s="31"/>
      <c r="IV26" s="31"/>
      <c r="IW26" s="31"/>
      <c r="IX26" s="31"/>
      <c r="IY26" s="31"/>
      <c r="IZ26" s="31"/>
      <c r="JA26" s="31"/>
      <c r="JB26" s="31"/>
      <c r="JC26" s="31"/>
      <c r="JD26" s="31"/>
      <c r="JE26" s="31"/>
      <c r="JF26" s="31"/>
      <c r="JG26" s="31"/>
      <c r="JH26" s="31"/>
      <c r="JI26" s="31"/>
      <c r="JJ26" s="31"/>
      <c r="JK26" s="31"/>
      <c r="JL26" s="31"/>
      <c r="JM26" s="31"/>
      <c r="JN26" s="31"/>
      <c r="JO26" s="31"/>
      <c r="JP26" s="31"/>
      <c r="JQ26" s="31"/>
      <c r="JR26" s="31"/>
      <c r="JS26" s="31"/>
      <c r="JT26" s="31"/>
      <c r="JU26" s="31"/>
      <c r="JV26" s="31"/>
      <c r="JW26" s="31"/>
      <c r="JX26" s="31"/>
      <c r="JY26" s="31"/>
      <c r="JZ26" s="31"/>
      <c r="KA26" s="31"/>
      <c r="KB26" s="31"/>
      <c r="KC26" s="31"/>
      <c r="KD26" s="31"/>
      <c r="KE26" s="31"/>
      <c r="KF26" s="31"/>
      <c r="KG26" s="31"/>
      <c r="KH26" s="31"/>
      <c r="KI26" s="31"/>
      <c r="KJ26" s="31"/>
      <c r="KK26" s="31"/>
      <c r="KL26" s="31"/>
      <c r="KM26" s="31"/>
      <c r="KN26" s="31"/>
      <c r="KO26" s="31"/>
      <c r="KP26" s="31"/>
      <c r="KQ26" s="31"/>
      <c r="KR26" s="31"/>
      <c r="KS26" s="31"/>
      <c r="KT26" s="31"/>
      <c r="KU26" s="31"/>
      <c r="KV26" s="31"/>
      <c r="KW26" s="31"/>
      <c r="KX26" s="31"/>
      <c r="KY26" s="31"/>
      <c r="KZ26" s="31"/>
      <c r="LA26" s="31"/>
      <c r="LB26" s="31"/>
      <c r="LC26" s="31"/>
      <c r="LD26" s="31"/>
      <c r="LE26" s="31"/>
      <c r="LF26" s="31"/>
      <c r="LG26" s="31"/>
      <c r="LH26" s="31"/>
      <c r="LI26" s="31"/>
      <c r="LJ26" s="31"/>
      <c r="LK26" s="31"/>
      <c r="LL26" s="31"/>
      <c r="LM26" s="31"/>
      <c r="LN26" s="31"/>
      <c r="LO26" s="31"/>
      <c r="LP26" s="31"/>
      <c r="LQ26" s="31"/>
      <c r="LR26" s="31"/>
      <c r="LS26" s="31"/>
      <c r="LT26" s="31"/>
      <c r="LU26" s="31"/>
      <c r="LV26" s="31"/>
      <c r="LW26" s="31"/>
      <c r="LX26" s="31"/>
      <c r="LY26" s="31"/>
      <c r="LZ26" s="31"/>
      <c r="MA26" s="31"/>
      <c r="MB26" s="31"/>
      <c r="MC26" s="31"/>
      <c r="MD26" s="31"/>
      <c r="ME26" s="31"/>
      <c r="MF26" s="31"/>
      <c r="MG26" s="31"/>
      <c r="MH26" s="31"/>
      <c r="MI26" s="31"/>
      <c r="MJ26" s="31"/>
      <c r="MK26" s="31"/>
      <c r="ML26" s="31"/>
      <c r="MM26" s="31"/>
      <c r="MN26" s="31"/>
      <c r="MO26" s="31"/>
      <c r="MP26" s="31"/>
      <c r="MQ26" s="31"/>
      <c r="MR26" s="31"/>
      <c r="MS26" s="31"/>
      <c r="MT26" s="31"/>
      <c r="MU26" s="31"/>
      <c r="MV26" s="31"/>
      <c r="MW26" s="31"/>
      <c r="MX26" s="31"/>
      <c r="MY26" s="31"/>
      <c r="MZ26" s="31"/>
      <c r="NA26" s="31"/>
      <c r="NB26" s="31"/>
      <c r="NC26" s="31"/>
      <c r="ND26" s="31"/>
      <c r="NE26" s="31"/>
      <c r="NF26" s="31"/>
      <c r="NG26" s="31"/>
      <c r="NH26" s="31"/>
      <c r="NI26" s="31"/>
      <c r="NJ26" s="31"/>
      <c r="NK26" s="31"/>
      <c r="NL26" s="31"/>
      <c r="NM26" s="31"/>
      <c r="NN26" s="31"/>
      <c r="NO26" s="31"/>
      <c r="NP26" s="31"/>
      <c r="NQ26" s="31"/>
      <c r="NR26" s="31"/>
      <c r="NS26" s="31"/>
      <c r="NT26" s="31"/>
      <c r="NU26" s="31"/>
      <c r="NV26" s="31"/>
      <c r="NW26" s="31"/>
      <c r="NX26" s="31"/>
      <c r="NY26" s="31"/>
      <c r="NZ26" s="31"/>
      <c r="OA26" s="31"/>
      <c r="OB26" s="31"/>
      <c r="OC26" s="31"/>
      <c r="OD26" s="31"/>
      <c r="OE26" s="31"/>
      <c r="OF26" s="31"/>
      <c r="OG26" s="31"/>
      <c r="OH26" s="31"/>
      <c r="OI26" s="31"/>
      <c r="OJ26" s="31"/>
      <c r="OK26" s="31"/>
      <c r="OL26" s="31"/>
      <c r="OM26" s="31"/>
      <c r="ON26" s="31"/>
      <c r="OO26" s="31"/>
      <c r="OP26" s="31"/>
      <c r="OQ26" s="31"/>
      <c r="OR26" s="31"/>
      <c r="OS26" s="31"/>
      <c r="OT26" s="31"/>
      <c r="OU26" s="31"/>
      <c r="OV26" s="31"/>
      <c r="OW26" s="31"/>
      <c r="OX26" s="31"/>
      <c r="OY26" s="31"/>
      <c r="OZ26" s="31"/>
      <c r="PA26" s="31"/>
      <c r="PB26" s="31"/>
      <c r="PC26" s="31"/>
      <c r="PD26" s="31"/>
      <c r="PE26" s="31"/>
      <c r="PF26" s="31"/>
      <c r="PG26" s="31"/>
      <c r="PH26" s="31"/>
      <c r="PI26" s="31"/>
      <c r="PJ26" s="31"/>
      <c r="PK26" s="31"/>
      <c r="PL26" s="31"/>
      <c r="PM26" s="31"/>
      <c r="PN26" s="31"/>
      <c r="PO26" s="31"/>
      <c r="PP26" s="31"/>
      <c r="PQ26" s="31"/>
      <c r="PR26" s="31"/>
      <c r="PS26" s="31"/>
      <c r="PT26" s="31"/>
      <c r="PU26" s="31"/>
      <c r="PV26" s="31"/>
      <c r="PW26" s="31"/>
      <c r="PX26" s="31"/>
      <c r="PY26" s="31"/>
      <c r="PZ26" s="31"/>
      <c r="QA26" s="31"/>
      <c r="QB26" s="31"/>
      <c r="QC26" s="31"/>
    </row>
    <row r="27" spans="1:445" s="40" customFormat="1" x14ac:dyDescent="0.3">
      <c r="A27" s="37" t="s">
        <v>102</v>
      </c>
      <c r="B27" s="33" t="s">
        <v>48</v>
      </c>
      <c r="C27" s="33">
        <v>85</v>
      </c>
      <c r="D27" s="33" t="s">
        <v>46</v>
      </c>
      <c r="E27" s="33">
        <v>120</v>
      </c>
      <c r="F27" s="33">
        <v>615</v>
      </c>
      <c r="G27" s="33">
        <v>40</v>
      </c>
      <c r="H27" s="33"/>
      <c r="I27" s="33">
        <v>50</v>
      </c>
      <c r="J27" s="33">
        <v>79</v>
      </c>
      <c r="K27" s="33">
        <v>79</v>
      </c>
      <c r="L27" s="33">
        <v>79</v>
      </c>
      <c r="M27" s="33">
        <v>79</v>
      </c>
      <c r="N27" s="33">
        <v>79</v>
      </c>
      <c r="O27" s="33">
        <v>250</v>
      </c>
      <c r="P27" s="33"/>
      <c r="Q27" s="33"/>
      <c r="R27" s="33"/>
      <c r="S27" s="33"/>
      <c r="T27" s="34">
        <f t="shared" si="1"/>
        <v>735</v>
      </c>
      <c r="U27" s="34">
        <f t="shared" si="2"/>
        <v>0</v>
      </c>
      <c r="V27" s="35">
        <f t="shared" si="3"/>
        <v>1</v>
      </c>
      <c r="W27" s="38"/>
      <c r="X27" s="36" t="str">
        <f t="shared" si="4"/>
        <v/>
      </c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  <c r="BE27" s="31"/>
      <c r="BF27" s="31"/>
      <c r="BG27" s="31"/>
      <c r="BH27" s="31"/>
      <c r="BI27" s="31"/>
      <c r="BJ27" s="31"/>
      <c r="BK27" s="31"/>
      <c r="BL27" s="31"/>
      <c r="BM27" s="31"/>
      <c r="BN27" s="31"/>
      <c r="BO27" s="31"/>
      <c r="BP27" s="31"/>
      <c r="BQ27" s="31"/>
      <c r="BR27" s="31"/>
      <c r="BS27" s="31"/>
      <c r="BT27" s="31"/>
      <c r="BU27" s="31"/>
      <c r="BV27" s="31"/>
      <c r="BW27" s="31"/>
      <c r="BX27" s="31"/>
      <c r="BY27" s="31"/>
      <c r="BZ27" s="31"/>
      <c r="CA27" s="31"/>
      <c r="CB27" s="31"/>
      <c r="CC27" s="31"/>
      <c r="CD27" s="31"/>
      <c r="CE27" s="31"/>
      <c r="CF27" s="31"/>
      <c r="CG27" s="31"/>
      <c r="CH27" s="31"/>
      <c r="CI27" s="31"/>
      <c r="CJ27" s="31"/>
      <c r="CK27" s="31"/>
      <c r="CL27" s="31"/>
      <c r="CM27" s="31"/>
      <c r="CN27" s="31"/>
      <c r="CO27" s="31"/>
      <c r="CP27" s="31"/>
      <c r="CQ27" s="31"/>
      <c r="CR27" s="31"/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/>
      <c r="DD27" s="31"/>
      <c r="DE27" s="31"/>
      <c r="DF27" s="31"/>
      <c r="DG27" s="31"/>
      <c r="DH27" s="31"/>
      <c r="DI27" s="31"/>
      <c r="DJ27" s="31"/>
      <c r="DK27" s="31"/>
      <c r="DL27" s="31"/>
      <c r="DM27" s="31"/>
      <c r="DN27" s="31"/>
      <c r="DO27" s="31"/>
      <c r="DP27" s="31"/>
      <c r="DQ27" s="31"/>
      <c r="DR27" s="31"/>
      <c r="DS27" s="31"/>
      <c r="DT27" s="31"/>
      <c r="DU27" s="31"/>
      <c r="DV27" s="31"/>
      <c r="DW27" s="31"/>
      <c r="DX27" s="31"/>
      <c r="DY27" s="31"/>
      <c r="DZ27" s="31"/>
      <c r="EA27" s="31"/>
      <c r="EB27" s="31"/>
      <c r="EC27" s="31"/>
      <c r="ED27" s="31"/>
      <c r="EE27" s="31"/>
      <c r="EF27" s="31"/>
      <c r="EG27" s="31"/>
      <c r="EH27" s="31"/>
      <c r="EI27" s="31"/>
      <c r="EJ27" s="31"/>
      <c r="EK27" s="31"/>
      <c r="EL27" s="31"/>
      <c r="EM27" s="31"/>
      <c r="EN27" s="31"/>
      <c r="EO27" s="31"/>
      <c r="EP27" s="31"/>
      <c r="EQ27" s="31"/>
      <c r="ER27" s="31"/>
      <c r="ES27" s="31"/>
      <c r="ET27" s="31"/>
      <c r="EU27" s="31"/>
      <c r="EV27" s="31"/>
      <c r="EW27" s="31"/>
      <c r="EX27" s="31"/>
      <c r="EY27" s="31"/>
      <c r="EZ27" s="31"/>
      <c r="FA27" s="31"/>
      <c r="FB27" s="31"/>
      <c r="FC27" s="31"/>
      <c r="FD27" s="31"/>
      <c r="FE27" s="31"/>
      <c r="FF27" s="31"/>
      <c r="FG27" s="31"/>
      <c r="FH27" s="31"/>
      <c r="FI27" s="31"/>
      <c r="FJ27" s="31"/>
      <c r="FK27" s="31"/>
      <c r="FL27" s="31"/>
      <c r="FM27" s="31"/>
      <c r="FN27" s="31"/>
      <c r="FO27" s="31"/>
      <c r="FP27" s="31"/>
      <c r="FQ27" s="31"/>
      <c r="FR27" s="31"/>
      <c r="FS27" s="31"/>
      <c r="FT27" s="31"/>
      <c r="FU27" s="31"/>
      <c r="FV27" s="31"/>
      <c r="FW27" s="31"/>
      <c r="FX27" s="31"/>
      <c r="FY27" s="31"/>
      <c r="FZ27" s="31"/>
      <c r="GA27" s="31"/>
      <c r="GB27" s="31"/>
      <c r="GC27" s="31"/>
      <c r="GD27" s="31"/>
      <c r="GE27" s="31"/>
      <c r="GF27" s="31"/>
      <c r="GG27" s="31"/>
      <c r="GH27" s="31"/>
      <c r="GI27" s="31"/>
      <c r="GJ27" s="31"/>
      <c r="GK27" s="31"/>
      <c r="GL27" s="31"/>
      <c r="GM27" s="31"/>
      <c r="GN27" s="31"/>
      <c r="GO27" s="31"/>
      <c r="GP27" s="31"/>
      <c r="GQ27" s="31"/>
      <c r="GR27" s="31"/>
      <c r="GS27" s="31"/>
      <c r="GT27" s="31"/>
      <c r="GU27" s="31"/>
      <c r="GV27" s="31"/>
      <c r="GW27" s="31"/>
      <c r="GX27" s="31"/>
      <c r="GY27" s="31"/>
      <c r="GZ27" s="31"/>
      <c r="HA27" s="31"/>
      <c r="HB27" s="31"/>
      <c r="HC27" s="31"/>
      <c r="HD27" s="31"/>
      <c r="HE27" s="31"/>
      <c r="HF27" s="31"/>
      <c r="HG27" s="31"/>
      <c r="HH27" s="31"/>
      <c r="HI27" s="31"/>
      <c r="HJ27" s="31"/>
      <c r="HK27" s="31"/>
      <c r="HL27" s="31"/>
      <c r="HM27" s="31"/>
      <c r="HN27" s="31"/>
      <c r="HO27" s="31"/>
      <c r="HP27" s="31"/>
      <c r="HQ27" s="31"/>
      <c r="HR27" s="31"/>
      <c r="HS27" s="31"/>
      <c r="HT27" s="31"/>
      <c r="HU27" s="31"/>
      <c r="HV27" s="31"/>
      <c r="HW27" s="31"/>
      <c r="HX27" s="31"/>
      <c r="HY27" s="31"/>
      <c r="HZ27" s="31"/>
      <c r="IA27" s="31"/>
      <c r="IB27" s="31"/>
      <c r="IC27" s="31"/>
      <c r="ID27" s="31"/>
      <c r="IE27" s="31"/>
      <c r="IF27" s="31"/>
      <c r="IG27" s="31"/>
      <c r="IH27" s="31"/>
      <c r="II27" s="31"/>
      <c r="IJ27" s="31"/>
      <c r="IK27" s="31"/>
      <c r="IL27" s="31"/>
      <c r="IM27" s="31"/>
      <c r="IN27" s="31"/>
      <c r="IO27" s="31"/>
      <c r="IP27" s="31"/>
      <c r="IQ27" s="31"/>
      <c r="IR27" s="31"/>
      <c r="IS27" s="31"/>
      <c r="IT27" s="31"/>
      <c r="IU27" s="31"/>
      <c r="IV27" s="31"/>
      <c r="IW27" s="31"/>
      <c r="IX27" s="31"/>
      <c r="IY27" s="31"/>
      <c r="IZ27" s="31"/>
      <c r="JA27" s="31"/>
      <c r="JB27" s="31"/>
      <c r="JC27" s="31"/>
      <c r="JD27" s="31"/>
      <c r="JE27" s="31"/>
      <c r="JF27" s="31"/>
      <c r="JG27" s="31"/>
      <c r="JH27" s="31"/>
      <c r="JI27" s="31"/>
      <c r="JJ27" s="31"/>
      <c r="JK27" s="31"/>
      <c r="JL27" s="31"/>
      <c r="JM27" s="31"/>
      <c r="JN27" s="31"/>
      <c r="JO27" s="31"/>
      <c r="JP27" s="31"/>
      <c r="JQ27" s="31"/>
      <c r="JR27" s="31"/>
      <c r="JS27" s="31"/>
      <c r="JT27" s="31"/>
      <c r="JU27" s="31"/>
      <c r="JV27" s="31"/>
      <c r="JW27" s="31"/>
      <c r="JX27" s="31"/>
      <c r="JY27" s="31"/>
      <c r="JZ27" s="31"/>
      <c r="KA27" s="31"/>
      <c r="KB27" s="31"/>
      <c r="KC27" s="31"/>
      <c r="KD27" s="31"/>
      <c r="KE27" s="31"/>
      <c r="KF27" s="31"/>
      <c r="KG27" s="31"/>
      <c r="KH27" s="31"/>
      <c r="KI27" s="31"/>
      <c r="KJ27" s="31"/>
      <c r="KK27" s="31"/>
      <c r="KL27" s="31"/>
      <c r="KM27" s="31"/>
      <c r="KN27" s="31"/>
      <c r="KO27" s="31"/>
      <c r="KP27" s="31"/>
      <c r="KQ27" s="31"/>
      <c r="KR27" s="31"/>
      <c r="KS27" s="31"/>
      <c r="KT27" s="31"/>
      <c r="KU27" s="31"/>
      <c r="KV27" s="31"/>
      <c r="KW27" s="31"/>
      <c r="KX27" s="31"/>
      <c r="KY27" s="31"/>
      <c r="KZ27" s="31"/>
      <c r="LA27" s="31"/>
      <c r="LB27" s="31"/>
      <c r="LC27" s="31"/>
      <c r="LD27" s="31"/>
      <c r="LE27" s="31"/>
      <c r="LF27" s="31"/>
      <c r="LG27" s="31"/>
      <c r="LH27" s="31"/>
      <c r="LI27" s="31"/>
      <c r="LJ27" s="31"/>
      <c r="LK27" s="31"/>
      <c r="LL27" s="31"/>
      <c r="LM27" s="31"/>
      <c r="LN27" s="31"/>
      <c r="LO27" s="31"/>
      <c r="LP27" s="31"/>
      <c r="LQ27" s="31"/>
      <c r="LR27" s="31"/>
      <c r="LS27" s="31"/>
      <c r="LT27" s="31"/>
      <c r="LU27" s="31"/>
      <c r="LV27" s="31"/>
      <c r="LW27" s="31"/>
      <c r="LX27" s="31"/>
      <c r="LY27" s="31"/>
      <c r="LZ27" s="31"/>
      <c r="MA27" s="31"/>
      <c r="MB27" s="31"/>
      <c r="MC27" s="31"/>
      <c r="MD27" s="31"/>
      <c r="ME27" s="31"/>
      <c r="MF27" s="31"/>
      <c r="MG27" s="31"/>
      <c r="MH27" s="31"/>
      <c r="MI27" s="31"/>
      <c r="MJ27" s="31"/>
      <c r="MK27" s="31"/>
      <c r="ML27" s="31"/>
      <c r="MM27" s="31"/>
      <c r="MN27" s="31"/>
      <c r="MO27" s="31"/>
      <c r="MP27" s="31"/>
      <c r="MQ27" s="31"/>
      <c r="MR27" s="31"/>
      <c r="MS27" s="31"/>
      <c r="MT27" s="31"/>
      <c r="MU27" s="31"/>
      <c r="MV27" s="31"/>
      <c r="MW27" s="31"/>
      <c r="MX27" s="31"/>
      <c r="MY27" s="31"/>
      <c r="MZ27" s="31"/>
      <c r="NA27" s="31"/>
      <c r="NB27" s="31"/>
      <c r="NC27" s="31"/>
      <c r="ND27" s="31"/>
      <c r="NE27" s="31"/>
      <c r="NF27" s="31"/>
      <c r="NG27" s="31"/>
      <c r="NH27" s="31"/>
      <c r="NI27" s="31"/>
      <c r="NJ27" s="31"/>
      <c r="NK27" s="31"/>
      <c r="NL27" s="31"/>
      <c r="NM27" s="31"/>
      <c r="NN27" s="31"/>
      <c r="NO27" s="31"/>
      <c r="NP27" s="31"/>
      <c r="NQ27" s="31"/>
      <c r="NR27" s="31"/>
      <c r="NS27" s="31"/>
      <c r="NT27" s="31"/>
      <c r="NU27" s="31"/>
      <c r="NV27" s="31"/>
      <c r="NW27" s="31"/>
      <c r="NX27" s="31"/>
      <c r="NY27" s="31"/>
      <c r="NZ27" s="31"/>
      <c r="OA27" s="31"/>
      <c r="OB27" s="31"/>
      <c r="OC27" s="31"/>
      <c r="OD27" s="31"/>
      <c r="OE27" s="31"/>
      <c r="OF27" s="31"/>
      <c r="OG27" s="31"/>
      <c r="OH27" s="31"/>
      <c r="OI27" s="31"/>
      <c r="OJ27" s="31"/>
      <c r="OK27" s="31"/>
      <c r="OL27" s="31"/>
      <c r="OM27" s="31"/>
      <c r="ON27" s="31"/>
      <c r="OO27" s="31"/>
      <c r="OP27" s="31"/>
      <c r="OQ27" s="31"/>
      <c r="OR27" s="31"/>
      <c r="OS27" s="31"/>
      <c r="OT27" s="31"/>
      <c r="OU27" s="31"/>
      <c r="OV27" s="31"/>
      <c r="OW27" s="31"/>
      <c r="OX27" s="31"/>
      <c r="OY27" s="31"/>
      <c r="OZ27" s="31"/>
      <c r="PA27" s="31"/>
      <c r="PB27" s="31"/>
      <c r="PC27" s="31"/>
      <c r="PD27" s="31"/>
      <c r="PE27" s="31"/>
      <c r="PF27" s="31"/>
      <c r="PG27" s="31"/>
      <c r="PH27" s="31"/>
      <c r="PI27" s="31"/>
      <c r="PJ27" s="31"/>
      <c r="PK27" s="31"/>
      <c r="PL27" s="31"/>
      <c r="PM27" s="31"/>
      <c r="PN27" s="31"/>
      <c r="PO27" s="31"/>
      <c r="PP27" s="31"/>
      <c r="PQ27" s="31"/>
      <c r="PR27" s="31"/>
      <c r="PS27" s="31"/>
      <c r="PT27" s="31"/>
      <c r="PU27" s="31"/>
      <c r="PV27" s="31"/>
      <c r="PW27" s="31"/>
      <c r="PX27" s="31"/>
      <c r="PY27" s="31"/>
      <c r="PZ27" s="31"/>
      <c r="QA27" s="31"/>
      <c r="QB27" s="31"/>
      <c r="QC27" s="31"/>
    </row>
    <row r="28" spans="1:445" s="40" customFormat="1" x14ac:dyDescent="0.3">
      <c r="A28" s="37" t="s">
        <v>103</v>
      </c>
      <c r="B28" s="33" t="s">
        <v>48</v>
      </c>
      <c r="C28" s="33">
        <v>85</v>
      </c>
      <c r="D28" s="33" t="s">
        <v>24</v>
      </c>
      <c r="E28" s="33">
        <v>120</v>
      </c>
      <c r="F28" s="33">
        <v>635</v>
      </c>
      <c r="G28" s="33">
        <v>40</v>
      </c>
      <c r="H28" s="33"/>
      <c r="I28" s="33"/>
      <c r="J28" s="33">
        <v>81</v>
      </c>
      <c r="K28" s="33">
        <v>81</v>
      </c>
      <c r="L28" s="33">
        <v>81</v>
      </c>
      <c r="M28" s="33">
        <v>81</v>
      </c>
      <c r="N28" s="33">
        <v>81</v>
      </c>
      <c r="O28" s="33">
        <v>105</v>
      </c>
      <c r="P28" s="33">
        <v>205</v>
      </c>
      <c r="Q28" s="33"/>
      <c r="R28" s="33"/>
      <c r="S28" s="33"/>
      <c r="T28" s="34">
        <f t="shared" si="1"/>
        <v>755</v>
      </c>
      <c r="U28" s="34">
        <f t="shared" si="2"/>
        <v>0</v>
      </c>
      <c r="V28" s="35">
        <f t="shared" si="3"/>
        <v>1</v>
      </c>
      <c r="W28" s="39"/>
      <c r="X28" s="36" t="str">
        <f t="shared" si="4"/>
        <v/>
      </c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  <c r="BS28" s="31"/>
      <c r="BT28" s="31"/>
      <c r="BU28" s="31"/>
      <c r="BV28" s="31"/>
      <c r="BW28" s="31"/>
      <c r="BX28" s="31"/>
      <c r="BY28" s="31"/>
      <c r="BZ28" s="31"/>
      <c r="CA28" s="31"/>
      <c r="CB28" s="31"/>
      <c r="CC28" s="31"/>
      <c r="CD28" s="31"/>
      <c r="CE28" s="31"/>
      <c r="CF28" s="31"/>
      <c r="CG28" s="31"/>
      <c r="CH28" s="31"/>
      <c r="CI28" s="31"/>
      <c r="CJ28" s="31"/>
      <c r="CK28" s="31"/>
      <c r="CL28" s="31"/>
      <c r="CM28" s="31"/>
      <c r="CN28" s="31"/>
      <c r="CO28" s="31"/>
      <c r="CP28" s="31"/>
      <c r="CQ28" s="31"/>
      <c r="CR28" s="31"/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/>
      <c r="DD28" s="31"/>
      <c r="DE28" s="31"/>
      <c r="DF28" s="31"/>
      <c r="DG28" s="31"/>
      <c r="DH28" s="31"/>
      <c r="DI28" s="31"/>
      <c r="DJ28" s="31"/>
      <c r="DK28" s="31"/>
      <c r="DL28" s="31"/>
      <c r="DM28" s="31"/>
      <c r="DN28" s="31"/>
      <c r="DO28" s="31"/>
      <c r="DP28" s="31"/>
      <c r="DQ28" s="31"/>
      <c r="DR28" s="31"/>
      <c r="DS28" s="31"/>
      <c r="DT28" s="31"/>
      <c r="DU28" s="31"/>
      <c r="DV28" s="31"/>
      <c r="DW28" s="31"/>
      <c r="DX28" s="31"/>
      <c r="DY28" s="31"/>
      <c r="DZ28" s="31"/>
      <c r="EA28" s="31"/>
      <c r="EB28" s="31"/>
      <c r="EC28" s="31"/>
      <c r="ED28" s="31"/>
      <c r="EE28" s="31"/>
      <c r="EF28" s="31"/>
      <c r="EG28" s="31"/>
      <c r="EH28" s="31"/>
      <c r="EI28" s="31"/>
      <c r="EJ28" s="31"/>
      <c r="EK28" s="31"/>
      <c r="EL28" s="31"/>
      <c r="EM28" s="31"/>
      <c r="EN28" s="31"/>
      <c r="EO28" s="31"/>
      <c r="EP28" s="31"/>
      <c r="EQ28" s="31"/>
      <c r="ER28" s="31"/>
      <c r="ES28" s="31"/>
      <c r="ET28" s="31"/>
      <c r="EU28" s="31"/>
      <c r="EV28" s="31"/>
      <c r="EW28" s="31"/>
      <c r="EX28" s="31"/>
      <c r="EY28" s="31"/>
      <c r="EZ28" s="31"/>
      <c r="FA28" s="31"/>
      <c r="FB28" s="31"/>
      <c r="FC28" s="31"/>
      <c r="FD28" s="31"/>
      <c r="FE28" s="31"/>
      <c r="FF28" s="31"/>
      <c r="FG28" s="31"/>
      <c r="FH28" s="31"/>
      <c r="FI28" s="31"/>
      <c r="FJ28" s="31"/>
      <c r="FK28" s="31"/>
      <c r="FL28" s="31"/>
      <c r="FM28" s="31"/>
      <c r="FN28" s="31"/>
      <c r="FO28" s="31"/>
      <c r="FP28" s="31"/>
      <c r="FQ28" s="31"/>
      <c r="FR28" s="31"/>
      <c r="FS28" s="31"/>
      <c r="FT28" s="31"/>
      <c r="FU28" s="31"/>
      <c r="FV28" s="31"/>
      <c r="FW28" s="31"/>
      <c r="FX28" s="31"/>
      <c r="FY28" s="31"/>
      <c r="FZ28" s="31"/>
      <c r="GA28" s="31"/>
      <c r="GB28" s="31"/>
      <c r="GC28" s="31"/>
      <c r="GD28" s="31"/>
      <c r="GE28" s="31"/>
      <c r="GF28" s="31"/>
      <c r="GG28" s="31"/>
      <c r="GH28" s="31"/>
      <c r="GI28" s="31"/>
      <c r="GJ28" s="31"/>
      <c r="GK28" s="31"/>
      <c r="GL28" s="31"/>
      <c r="GM28" s="31"/>
      <c r="GN28" s="31"/>
      <c r="GO28" s="31"/>
      <c r="GP28" s="31"/>
      <c r="GQ28" s="31"/>
      <c r="GR28" s="31"/>
      <c r="GS28" s="31"/>
      <c r="GT28" s="31"/>
      <c r="GU28" s="31"/>
      <c r="GV28" s="31"/>
      <c r="GW28" s="31"/>
      <c r="GX28" s="31"/>
      <c r="GY28" s="31"/>
      <c r="GZ28" s="31"/>
      <c r="HA28" s="31"/>
      <c r="HB28" s="31"/>
      <c r="HC28" s="31"/>
      <c r="HD28" s="31"/>
      <c r="HE28" s="31"/>
      <c r="HF28" s="31"/>
      <c r="HG28" s="31"/>
      <c r="HH28" s="31"/>
      <c r="HI28" s="31"/>
      <c r="HJ28" s="31"/>
      <c r="HK28" s="31"/>
      <c r="HL28" s="31"/>
      <c r="HM28" s="31"/>
      <c r="HN28" s="31"/>
      <c r="HO28" s="31"/>
      <c r="HP28" s="31"/>
      <c r="HQ28" s="31"/>
      <c r="HR28" s="31"/>
      <c r="HS28" s="31"/>
      <c r="HT28" s="31"/>
      <c r="HU28" s="31"/>
      <c r="HV28" s="31"/>
      <c r="HW28" s="31"/>
      <c r="HX28" s="31"/>
      <c r="HY28" s="31"/>
      <c r="HZ28" s="31"/>
      <c r="IA28" s="31"/>
      <c r="IB28" s="31"/>
      <c r="IC28" s="31"/>
      <c r="ID28" s="31"/>
      <c r="IE28" s="31"/>
      <c r="IF28" s="31"/>
      <c r="IG28" s="31"/>
      <c r="IH28" s="31"/>
      <c r="II28" s="31"/>
      <c r="IJ28" s="31"/>
      <c r="IK28" s="31"/>
      <c r="IL28" s="31"/>
      <c r="IM28" s="31"/>
      <c r="IN28" s="31"/>
      <c r="IO28" s="31"/>
      <c r="IP28" s="31"/>
      <c r="IQ28" s="31"/>
      <c r="IR28" s="31"/>
      <c r="IS28" s="31"/>
      <c r="IT28" s="31"/>
      <c r="IU28" s="31"/>
      <c r="IV28" s="31"/>
      <c r="IW28" s="31"/>
      <c r="IX28" s="31"/>
      <c r="IY28" s="31"/>
      <c r="IZ28" s="31"/>
      <c r="JA28" s="31"/>
      <c r="JB28" s="31"/>
      <c r="JC28" s="31"/>
      <c r="JD28" s="31"/>
      <c r="JE28" s="31"/>
      <c r="JF28" s="31"/>
      <c r="JG28" s="31"/>
      <c r="JH28" s="31"/>
      <c r="JI28" s="31"/>
      <c r="JJ28" s="31"/>
      <c r="JK28" s="31"/>
      <c r="JL28" s="31"/>
      <c r="JM28" s="31"/>
      <c r="JN28" s="31"/>
      <c r="JO28" s="31"/>
      <c r="JP28" s="31"/>
      <c r="JQ28" s="31"/>
      <c r="JR28" s="31"/>
      <c r="JS28" s="31"/>
      <c r="JT28" s="31"/>
      <c r="JU28" s="31"/>
      <c r="JV28" s="31"/>
      <c r="JW28" s="31"/>
      <c r="JX28" s="31"/>
      <c r="JY28" s="31"/>
      <c r="JZ28" s="31"/>
      <c r="KA28" s="31"/>
      <c r="KB28" s="31"/>
      <c r="KC28" s="31"/>
      <c r="KD28" s="31"/>
      <c r="KE28" s="31"/>
      <c r="KF28" s="31"/>
      <c r="KG28" s="31"/>
      <c r="KH28" s="31"/>
      <c r="KI28" s="31"/>
      <c r="KJ28" s="31"/>
      <c r="KK28" s="31"/>
      <c r="KL28" s="31"/>
      <c r="KM28" s="31"/>
      <c r="KN28" s="31"/>
      <c r="KO28" s="31"/>
      <c r="KP28" s="31"/>
      <c r="KQ28" s="31"/>
      <c r="KR28" s="31"/>
      <c r="KS28" s="31"/>
      <c r="KT28" s="31"/>
      <c r="KU28" s="31"/>
      <c r="KV28" s="31"/>
      <c r="KW28" s="31"/>
      <c r="KX28" s="31"/>
      <c r="KY28" s="31"/>
      <c r="KZ28" s="31"/>
      <c r="LA28" s="31"/>
      <c r="LB28" s="31"/>
      <c r="LC28" s="31"/>
      <c r="LD28" s="31"/>
      <c r="LE28" s="31"/>
      <c r="LF28" s="31"/>
      <c r="LG28" s="31"/>
      <c r="LH28" s="31"/>
      <c r="LI28" s="31"/>
      <c r="LJ28" s="31"/>
      <c r="LK28" s="31"/>
      <c r="LL28" s="31"/>
      <c r="LM28" s="31"/>
      <c r="LN28" s="31"/>
      <c r="LO28" s="31"/>
      <c r="LP28" s="31"/>
      <c r="LQ28" s="31"/>
      <c r="LR28" s="31"/>
      <c r="LS28" s="31"/>
      <c r="LT28" s="31"/>
      <c r="LU28" s="31"/>
      <c r="LV28" s="31"/>
      <c r="LW28" s="31"/>
      <c r="LX28" s="31"/>
      <c r="LY28" s="31"/>
      <c r="LZ28" s="31"/>
      <c r="MA28" s="31"/>
      <c r="MB28" s="31"/>
      <c r="MC28" s="31"/>
      <c r="MD28" s="31"/>
      <c r="ME28" s="31"/>
      <c r="MF28" s="31"/>
      <c r="MG28" s="31"/>
      <c r="MH28" s="31"/>
      <c r="MI28" s="31"/>
      <c r="MJ28" s="31"/>
      <c r="MK28" s="31"/>
      <c r="ML28" s="31"/>
      <c r="MM28" s="31"/>
      <c r="MN28" s="31"/>
      <c r="MO28" s="31"/>
      <c r="MP28" s="31"/>
      <c r="MQ28" s="31"/>
      <c r="MR28" s="31"/>
      <c r="MS28" s="31"/>
      <c r="MT28" s="31"/>
      <c r="MU28" s="31"/>
      <c r="MV28" s="31"/>
      <c r="MW28" s="31"/>
      <c r="MX28" s="31"/>
      <c r="MY28" s="31"/>
      <c r="MZ28" s="31"/>
      <c r="NA28" s="31"/>
      <c r="NB28" s="31"/>
      <c r="NC28" s="31"/>
      <c r="ND28" s="31"/>
      <c r="NE28" s="31"/>
      <c r="NF28" s="31"/>
      <c r="NG28" s="31"/>
      <c r="NH28" s="31"/>
      <c r="NI28" s="31"/>
      <c r="NJ28" s="31"/>
      <c r="NK28" s="31"/>
      <c r="NL28" s="31"/>
      <c r="NM28" s="31"/>
      <c r="NN28" s="31"/>
      <c r="NO28" s="31"/>
      <c r="NP28" s="31"/>
      <c r="NQ28" s="31"/>
      <c r="NR28" s="31"/>
      <c r="NS28" s="31"/>
      <c r="NT28" s="31"/>
      <c r="NU28" s="31"/>
      <c r="NV28" s="31"/>
      <c r="NW28" s="31"/>
      <c r="NX28" s="31"/>
      <c r="NY28" s="31"/>
      <c r="NZ28" s="31"/>
      <c r="OA28" s="31"/>
      <c r="OB28" s="31"/>
      <c r="OC28" s="31"/>
      <c r="OD28" s="31"/>
      <c r="OE28" s="31"/>
      <c r="OF28" s="31"/>
      <c r="OG28" s="31"/>
      <c r="OH28" s="31"/>
      <c r="OI28" s="31"/>
      <c r="OJ28" s="31"/>
      <c r="OK28" s="31"/>
      <c r="OL28" s="31"/>
      <c r="OM28" s="31"/>
      <c r="ON28" s="31"/>
      <c r="OO28" s="31"/>
      <c r="OP28" s="31"/>
      <c r="OQ28" s="31"/>
      <c r="OR28" s="31"/>
      <c r="OS28" s="31"/>
      <c r="OT28" s="31"/>
      <c r="OU28" s="31"/>
      <c r="OV28" s="31"/>
      <c r="OW28" s="31"/>
      <c r="OX28" s="31"/>
      <c r="OY28" s="31"/>
      <c r="OZ28" s="31"/>
      <c r="PA28" s="31"/>
      <c r="PB28" s="31"/>
      <c r="PC28" s="31"/>
      <c r="PD28" s="31"/>
      <c r="PE28" s="31"/>
      <c r="PF28" s="31"/>
      <c r="PG28" s="31"/>
      <c r="PH28" s="31"/>
      <c r="PI28" s="31"/>
      <c r="PJ28" s="31"/>
      <c r="PK28" s="31"/>
      <c r="PL28" s="31"/>
      <c r="PM28" s="31"/>
      <c r="PN28" s="31"/>
      <c r="PO28" s="31"/>
      <c r="PP28" s="31"/>
      <c r="PQ28" s="31"/>
      <c r="PR28" s="31"/>
      <c r="PS28" s="31"/>
      <c r="PT28" s="31"/>
      <c r="PU28" s="31"/>
      <c r="PV28" s="31"/>
      <c r="PW28" s="31"/>
      <c r="PX28" s="31"/>
      <c r="PY28" s="31"/>
      <c r="PZ28" s="31"/>
      <c r="QA28" s="31"/>
      <c r="QB28" s="31"/>
      <c r="QC28" s="31"/>
    </row>
    <row r="29" spans="1:445" s="40" customFormat="1" x14ac:dyDescent="0.3">
      <c r="A29" s="37" t="s">
        <v>868</v>
      </c>
      <c r="B29" s="33" t="s">
        <v>49</v>
      </c>
      <c r="C29" s="33">
        <v>90</v>
      </c>
      <c r="D29" s="33" t="s">
        <v>39</v>
      </c>
      <c r="E29" s="33"/>
      <c r="F29" s="33">
        <v>900</v>
      </c>
      <c r="G29" s="33">
        <v>0</v>
      </c>
      <c r="H29" s="33">
        <v>100</v>
      </c>
      <c r="I29" s="33">
        <v>100</v>
      </c>
      <c r="J29" s="33">
        <v>100</v>
      </c>
      <c r="K29" s="33">
        <v>100</v>
      </c>
      <c r="L29" s="33">
        <v>100</v>
      </c>
      <c r="M29" s="33">
        <v>100</v>
      </c>
      <c r="N29" s="33">
        <v>100</v>
      </c>
      <c r="O29" s="33">
        <v>100</v>
      </c>
      <c r="P29" s="33">
        <v>100</v>
      </c>
      <c r="Q29" s="33"/>
      <c r="R29" s="33"/>
      <c r="S29" s="33"/>
      <c r="T29" s="34">
        <f t="shared" si="1"/>
        <v>900</v>
      </c>
      <c r="U29" s="34">
        <f t="shared" si="2"/>
        <v>0</v>
      </c>
      <c r="V29" s="35">
        <f t="shared" si="3"/>
        <v>1</v>
      </c>
      <c r="W29" s="39"/>
      <c r="X29" s="36" t="str">
        <f t="shared" si="4"/>
        <v/>
      </c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K29" s="31"/>
      <c r="BL29" s="31"/>
      <c r="BM29" s="31"/>
      <c r="BN29" s="31"/>
      <c r="BO29" s="31"/>
      <c r="BP29" s="31"/>
      <c r="BQ29" s="31"/>
      <c r="BR29" s="31"/>
      <c r="BS29" s="31"/>
      <c r="BT29" s="31"/>
      <c r="BU29" s="31"/>
      <c r="BV29" s="31"/>
      <c r="BW29" s="31"/>
      <c r="BX29" s="31"/>
      <c r="BY29" s="31"/>
      <c r="BZ29" s="31"/>
      <c r="CA29" s="31"/>
      <c r="CB29" s="31"/>
      <c r="CC29" s="31"/>
      <c r="CD29" s="31"/>
      <c r="CE29" s="31"/>
      <c r="CF29" s="31"/>
      <c r="CG29" s="31"/>
      <c r="CH29" s="31"/>
      <c r="CI29" s="31"/>
      <c r="CJ29" s="31"/>
      <c r="CK29" s="31"/>
      <c r="CL29" s="31"/>
      <c r="CM29" s="31"/>
      <c r="CN29" s="31"/>
      <c r="CO29" s="31"/>
      <c r="CP29" s="31"/>
      <c r="CQ29" s="31"/>
      <c r="CR29" s="31"/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/>
      <c r="DD29" s="31"/>
      <c r="DE29" s="31"/>
      <c r="DF29" s="31"/>
      <c r="DG29" s="31"/>
      <c r="DH29" s="31"/>
      <c r="DI29" s="31"/>
      <c r="DJ29" s="31"/>
      <c r="DK29" s="31"/>
      <c r="DL29" s="31"/>
      <c r="DM29" s="31"/>
      <c r="DN29" s="31"/>
      <c r="DO29" s="31"/>
      <c r="DP29" s="31"/>
      <c r="DQ29" s="31"/>
      <c r="DR29" s="31"/>
      <c r="DS29" s="31"/>
      <c r="DT29" s="31"/>
      <c r="DU29" s="31"/>
      <c r="DV29" s="31"/>
      <c r="DW29" s="31"/>
      <c r="DX29" s="31"/>
      <c r="DY29" s="31"/>
      <c r="DZ29" s="31"/>
      <c r="EA29" s="31"/>
      <c r="EB29" s="31"/>
      <c r="EC29" s="31"/>
      <c r="ED29" s="31"/>
      <c r="EE29" s="31"/>
      <c r="EF29" s="31"/>
      <c r="EG29" s="31"/>
      <c r="EH29" s="31"/>
      <c r="EI29" s="31"/>
      <c r="EJ29" s="31"/>
      <c r="EK29" s="31"/>
      <c r="EL29" s="31"/>
      <c r="EM29" s="31"/>
      <c r="EN29" s="31"/>
      <c r="EO29" s="31"/>
      <c r="EP29" s="31"/>
      <c r="EQ29" s="31"/>
      <c r="ER29" s="31"/>
      <c r="ES29" s="31"/>
      <c r="ET29" s="31"/>
      <c r="EU29" s="31"/>
      <c r="EV29" s="31"/>
      <c r="EW29" s="31"/>
      <c r="EX29" s="31"/>
      <c r="EY29" s="31"/>
      <c r="EZ29" s="31"/>
      <c r="FA29" s="31"/>
      <c r="FB29" s="31"/>
      <c r="FC29" s="31"/>
      <c r="FD29" s="31"/>
      <c r="FE29" s="31"/>
      <c r="FF29" s="31"/>
      <c r="FG29" s="31"/>
      <c r="FH29" s="31"/>
      <c r="FI29" s="31"/>
      <c r="FJ29" s="31"/>
      <c r="FK29" s="31"/>
      <c r="FL29" s="31"/>
      <c r="FM29" s="31"/>
      <c r="FN29" s="31"/>
      <c r="FO29" s="31"/>
      <c r="FP29" s="31"/>
      <c r="FQ29" s="31"/>
      <c r="FR29" s="31"/>
      <c r="FS29" s="31"/>
      <c r="FT29" s="31"/>
      <c r="FU29" s="31"/>
      <c r="FV29" s="31"/>
      <c r="FW29" s="31"/>
      <c r="FX29" s="31"/>
      <c r="FY29" s="31"/>
      <c r="FZ29" s="31"/>
      <c r="GA29" s="31"/>
      <c r="GB29" s="31"/>
      <c r="GC29" s="31"/>
      <c r="GD29" s="31"/>
      <c r="GE29" s="31"/>
      <c r="GF29" s="31"/>
      <c r="GG29" s="31"/>
      <c r="GH29" s="31"/>
      <c r="GI29" s="31"/>
      <c r="GJ29" s="31"/>
      <c r="GK29" s="31"/>
      <c r="GL29" s="31"/>
      <c r="GM29" s="31"/>
      <c r="GN29" s="31"/>
      <c r="GO29" s="31"/>
      <c r="GP29" s="31"/>
      <c r="GQ29" s="31"/>
      <c r="GR29" s="31"/>
      <c r="GS29" s="31"/>
      <c r="GT29" s="31"/>
      <c r="GU29" s="31"/>
      <c r="GV29" s="31"/>
      <c r="GW29" s="31"/>
      <c r="GX29" s="31"/>
      <c r="GY29" s="31"/>
      <c r="GZ29" s="31"/>
      <c r="HA29" s="31"/>
      <c r="HB29" s="31"/>
      <c r="HC29" s="31"/>
      <c r="HD29" s="31"/>
      <c r="HE29" s="31"/>
      <c r="HF29" s="31"/>
      <c r="HG29" s="31"/>
      <c r="HH29" s="31"/>
      <c r="HI29" s="31"/>
      <c r="HJ29" s="31"/>
      <c r="HK29" s="31"/>
      <c r="HL29" s="31"/>
      <c r="HM29" s="31"/>
      <c r="HN29" s="31"/>
      <c r="HO29" s="31"/>
      <c r="HP29" s="31"/>
      <c r="HQ29" s="31"/>
      <c r="HR29" s="31"/>
      <c r="HS29" s="31"/>
      <c r="HT29" s="31"/>
      <c r="HU29" s="31"/>
      <c r="HV29" s="31"/>
      <c r="HW29" s="31"/>
      <c r="HX29" s="31"/>
      <c r="HY29" s="31"/>
      <c r="HZ29" s="31"/>
      <c r="IA29" s="31"/>
      <c r="IB29" s="31"/>
      <c r="IC29" s="31"/>
      <c r="ID29" s="31"/>
      <c r="IE29" s="31"/>
      <c r="IF29" s="31"/>
      <c r="IG29" s="31"/>
      <c r="IH29" s="31"/>
      <c r="II29" s="31"/>
      <c r="IJ29" s="31"/>
      <c r="IK29" s="31"/>
      <c r="IL29" s="31"/>
      <c r="IM29" s="31"/>
      <c r="IN29" s="31"/>
      <c r="IO29" s="31"/>
      <c r="IP29" s="31"/>
      <c r="IQ29" s="31"/>
      <c r="IR29" s="31"/>
      <c r="IS29" s="31"/>
      <c r="IT29" s="31"/>
      <c r="IU29" s="31"/>
      <c r="IV29" s="31"/>
      <c r="IW29" s="31"/>
      <c r="IX29" s="31"/>
      <c r="IY29" s="31"/>
      <c r="IZ29" s="31"/>
      <c r="JA29" s="31"/>
      <c r="JB29" s="31"/>
      <c r="JC29" s="31"/>
      <c r="JD29" s="31"/>
      <c r="JE29" s="31"/>
      <c r="JF29" s="31"/>
      <c r="JG29" s="31"/>
      <c r="JH29" s="31"/>
      <c r="JI29" s="31"/>
      <c r="JJ29" s="31"/>
      <c r="JK29" s="31"/>
      <c r="JL29" s="31"/>
      <c r="JM29" s="31"/>
      <c r="JN29" s="31"/>
      <c r="JO29" s="31"/>
      <c r="JP29" s="31"/>
      <c r="JQ29" s="31"/>
      <c r="JR29" s="31"/>
      <c r="JS29" s="31"/>
      <c r="JT29" s="31"/>
      <c r="JU29" s="31"/>
      <c r="JV29" s="31"/>
      <c r="JW29" s="31"/>
      <c r="JX29" s="31"/>
      <c r="JY29" s="31"/>
      <c r="JZ29" s="31"/>
      <c r="KA29" s="31"/>
      <c r="KB29" s="31"/>
      <c r="KC29" s="31"/>
      <c r="KD29" s="31"/>
      <c r="KE29" s="31"/>
      <c r="KF29" s="31"/>
      <c r="KG29" s="31"/>
      <c r="KH29" s="31"/>
      <c r="KI29" s="31"/>
      <c r="KJ29" s="31"/>
      <c r="KK29" s="31"/>
      <c r="KL29" s="31"/>
      <c r="KM29" s="31"/>
      <c r="KN29" s="31"/>
      <c r="KO29" s="31"/>
      <c r="KP29" s="31"/>
      <c r="KQ29" s="31"/>
      <c r="KR29" s="31"/>
      <c r="KS29" s="31"/>
      <c r="KT29" s="31"/>
      <c r="KU29" s="31"/>
      <c r="KV29" s="31"/>
      <c r="KW29" s="31"/>
      <c r="KX29" s="31"/>
      <c r="KY29" s="31"/>
      <c r="KZ29" s="31"/>
      <c r="LA29" s="31"/>
      <c r="LB29" s="31"/>
      <c r="LC29" s="31"/>
      <c r="LD29" s="31"/>
      <c r="LE29" s="31"/>
      <c r="LF29" s="31"/>
      <c r="LG29" s="31"/>
      <c r="LH29" s="31"/>
      <c r="LI29" s="31"/>
      <c r="LJ29" s="31"/>
      <c r="LK29" s="31"/>
      <c r="LL29" s="31"/>
      <c r="LM29" s="31"/>
      <c r="LN29" s="31"/>
      <c r="LO29" s="31"/>
      <c r="LP29" s="31"/>
      <c r="LQ29" s="31"/>
      <c r="LR29" s="31"/>
      <c r="LS29" s="31"/>
      <c r="LT29" s="31"/>
      <c r="LU29" s="31"/>
      <c r="LV29" s="31"/>
      <c r="LW29" s="31"/>
      <c r="LX29" s="31"/>
      <c r="LY29" s="31"/>
      <c r="LZ29" s="31"/>
      <c r="MA29" s="31"/>
      <c r="MB29" s="31"/>
      <c r="MC29" s="31"/>
      <c r="MD29" s="31"/>
      <c r="ME29" s="31"/>
      <c r="MF29" s="31"/>
      <c r="MG29" s="31"/>
      <c r="MH29" s="31"/>
      <c r="MI29" s="31"/>
      <c r="MJ29" s="31"/>
      <c r="MK29" s="31"/>
      <c r="ML29" s="31"/>
      <c r="MM29" s="31"/>
      <c r="MN29" s="31"/>
      <c r="MO29" s="31"/>
      <c r="MP29" s="31"/>
      <c r="MQ29" s="31"/>
      <c r="MR29" s="31"/>
      <c r="MS29" s="31"/>
      <c r="MT29" s="31"/>
      <c r="MU29" s="31"/>
      <c r="MV29" s="31"/>
      <c r="MW29" s="31"/>
      <c r="MX29" s="31"/>
      <c r="MY29" s="31"/>
      <c r="MZ29" s="31"/>
      <c r="NA29" s="31"/>
      <c r="NB29" s="31"/>
      <c r="NC29" s="31"/>
      <c r="ND29" s="31"/>
      <c r="NE29" s="31"/>
      <c r="NF29" s="31"/>
      <c r="NG29" s="31"/>
      <c r="NH29" s="31"/>
      <c r="NI29" s="31"/>
      <c r="NJ29" s="31"/>
      <c r="NK29" s="31"/>
      <c r="NL29" s="31"/>
      <c r="NM29" s="31"/>
      <c r="NN29" s="31"/>
      <c r="NO29" s="31"/>
      <c r="NP29" s="31"/>
      <c r="NQ29" s="31"/>
      <c r="NR29" s="31"/>
      <c r="NS29" s="31"/>
      <c r="NT29" s="31"/>
      <c r="NU29" s="31"/>
      <c r="NV29" s="31"/>
      <c r="NW29" s="31"/>
      <c r="NX29" s="31"/>
      <c r="NY29" s="31"/>
      <c r="NZ29" s="31"/>
      <c r="OA29" s="31"/>
      <c r="OB29" s="31"/>
      <c r="OC29" s="31"/>
      <c r="OD29" s="31"/>
      <c r="OE29" s="31"/>
      <c r="OF29" s="31"/>
      <c r="OG29" s="31"/>
      <c r="OH29" s="31"/>
      <c r="OI29" s="31"/>
      <c r="OJ29" s="31"/>
      <c r="OK29" s="31"/>
      <c r="OL29" s="31"/>
      <c r="OM29" s="31"/>
      <c r="ON29" s="31"/>
      <c r="OO29" s="31"/>
      <c r="OP29" s="31"/>
      <c r="OQ29" s="31"/>
      <c r="OR29" s="31"/>
      <c r="OS29" s="31"/>
      <c r="OT29" s="31"/>
      <c r="OU29" s="31"/>
      <c r="OV29" s="31"/>
      <c r="OW29" s="31"/>
      <c r="OX29" s="31"/>
      <c r="OY29" s="31"/>
      <c r="OZ29" s="31"/>
      <c r="PA29" s="31"/>
      <c r="PB29" s="31"/>
      <c r="PC29" s="31"/>
      <c r="PD29" s="31"/>
      <c r="PE29" s="31"/>
      <c r="PF29" s="31"/>
      <c r="PG29" s="31"/>
      <c r="PH29" s="31"/>
      <c r="PI29" s="31"/>
      <c r="PJ29" s="31"/>
      <c r="PK29" s="31"/>
      <c r="PL29" s="31"/>
      <c r="PM29" s="31"/>
      <c r="PN29" s="31"/>
      <c r="PO29" s="31"/>
      <c r="PP29" s="31"/>
      <c r="PQ29" s="31"/>
      <c r="PR29" s="31"/>
      <c r="PS29" s="31"/>
      <c r="PT29" s="31"/>
      <c r="PU29" s="31"/>
      <c r="PV29" s="31"/>
      <c r="PW29" s="31"/>
      <c r="PX29" s="31"/>
      <c r="PY29" s="31"/>
      <c r="PZ29" s="31"/>
      <c r="QA29" s="31"/>
      <c r="QB29" s="31"/>
      <c r="QC29" s="31"/>
    </row>
    <row r="30" spans="1:445" s="40" customFormat="1" x14ac:dyDescent="0.3">
      <c r="A30" s="37" t="s">
        <v>869</v>
      </c>
      <c r="B30" s="33" t="s">
        <v>49</v>
      </c>
      <c r="C30" s="33">
        <v>85</v>
      </c>
      <c r="D30" s="33" t="s">
        <v>24</v>
      </c>
      <c r="E30" s="33"/>
      <c r="F30" s="33">
        <v>585</v>
      </c>
      <c r="G30" s="33">
        <v>15</v>
      </c>
      <c r="H30" s="33">
        <v>50</v>
      </c>
      <c r="I30" s="33">
        <v>65</v>
      </c>
      <c r="J30" s="33">
        <v>65</v>
      </c>
      <c r="K30" s="33">
        <v>65</v>
      </c>
      <c r="L30" s="33">
        <v>65</v>
      </c>
      <c r="M30" s="33">
        <v>65</v>
      </c>
      <c r="N30" s="33">
        <v>65</v>
      </c>
      <c r="O30" s="33">
        <v>65</v>
      </c>
      <c r="P30" s="33">
        <v>65</v>
      </c>
      <c r="Q30" s="33"/>
      <c r="R30" s="33"/>
      <c r="S30" s="33"/>
      <c r="T30" s="34">
        <f t="shared" si="1"/>
        <v>585</v>
      </c>
      <c r="U30" s="34">
        <f t="shared" si="2"/>
        <v>0</v>
      </c>
      <c r="V30" s="35">
        <f t="shared" si="3"/>
        <v>1</v>
      </c>
      <c r="W30" s="39"/>
      <c r="X30" s="36" t="str">
        <f t="shared" si="4"/>
        <v/>
      </c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  <c r="BO30" s="31"/>
      <c r="BP30" s="31"/>
      <c r="BQ30" s="31"/>
      <c r="BR30" s="31"/>
      <c r="BS30" s="31"/>
      <c r="BT30" s="31"/>
      <c r="BU30" s="31"/>
      <c r="BV30" s="31"/>
      <c r="BW30" s="31"/>
      <c r="BX30" s="31"/>
      <c r="BY30" s="31"/>
      <c r="BZ30" s="31"/>
      <c r="CA30" s="31"/>
      <c r="CB30" s="31"/>
      <c r="CC30" s="31"/>
      <c r="CD30" s="31"/>
      <c r="CE30" s="31"/>
      <c r="CF30" s="31"/>
      <c r="CG30" s="31"/>
      <c r="CH30" s="31"/>
      <c r="CI30" s="31"/>
      <c r="CJ30" s="31"/>
      <c r="CK30" s="31"/>
      <c r="CL30" s="31"/>
      <c r="CM30" s="31"/>
      <c r="CN30" s="31"/>
      <c r="CO30" s="31"/>
      <c r="CP30" s="31"/>
      <c r="CQ30" s="31"/>
      <c r="CR30" s="31"/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/>
      <c r="DD30" s="31"/>
      <c r="DE30" s="31"/>
      <c r="DF30" s="31"/>
      <c r="DG30" s="31"/>
      <c r="DH30" s="31"/>
      <c r="DI30" s="31"/>
      <c r="DJ30" s="31"/>
      <c r="DK30" s="31"/>
      <c r="DL30" s="31"/>
      <c r="DM30" s="31"/>
      <c r="DN30" s="31"/>
      <c r="DO30" s="31"/>
      <c r="DP30" s="31"/>
      <c r="DQ30" s="31"/>
      <c r="DR30" s="31"/>
      <c r="DS30" s="31"/>
      <c r="DT30" s="31"/>
      <c r="DU30" s="31"/>
      <c r="DV30" s="31"/>
      <c r="DW30" s="31"/>
      <c r="DX30" s="31"/>
      <c r="DY30" s="31"/>
      <c r="DZ30" s="31"/>
      <c r="EA30" s="31"/>
      <c r="EB30" s="31"/>
      <c r="EC30" s="31"/>
      <c r="ED30" s="31"/>
      <c r="EE30" s="31"/>
      <c r="EF30" s="31"/>
      <c r="EG30" s="31"/>
      <c r="EH30" s="31"/>
      <c r="EI30" s="31"/>
      <c r="EJ30" s="31"/>
      <c r="EK30" s="31"/>
      <c r="EL30" s="31"/>
      <c r="EM30" s="31"/>
      <c r="EN30" s="31"/>
      <c r="EO30" s="31"/>
      <c r="EP30" s="31"/>
      <c r="EQ30" s="31"/>
      <c r="ER30" s="31"/>
      <c r="ES30" s="31"/>
      <c r="ET30" s="31"/>
      <c r="EU30" s="31"/>
      <c r="EV30" s="31"/>
      <c r="EW30" s="31"/>
      <c r="EX30" s="31"/>
      <c r="EY30" s="31"/>
      <c r="EZ30" s="31"/>
      <c r="FA30" s="31"/>
      <c r="FB30" s="31"/>
      <c r="FC30" s="31"/>
      <c r="FD30" s="31"/>
      <c r="FE30" s="31"/>
      <c r="FF30" s="31"/>
      <c r="FG30" s="31"/>
      <c r="FH30" s="31"/>
      <c r="FI30" s="31"/>
      <c r="FJ30" s="31"/>
      <c r="FK30" s="31"/>
      <c r="FL30" s="31"/>
      <c r="FM30" s="31"/>
      <c r="FN30" s="31"/>
      <c r="FO30" s="31"/>
      <c r="FP30" s="31"/>
      <c r="FQ30" s="31"/>
      <c r="FR30" s="31"/>
      <c r="FS30" s="31"/>
      <c r="FT30" s="31"/>
      <c r="FU30" s="31"/>
      <c r="FV30" s="31"/>
      <c r="FW30" s="31"/>
      <c r="FX30" s="31"/>
      <c r="FY30" s="31"/>
      <c r="FZ30" s="31"/>
      <c r="GA30" s="31"/>
      <c r="GB30" s="31"/>
      <c r="GC30" s="31"/>
      <c r="GD30" s="31"/>
      <c r="GE30" s="31"/>
      <c r="GF30" s="31"/>
      <c r="GG30" s="31"/>
      <c r="GH30" s="31"/>
      <c r="GI30" s="31"/>
      <c r="GJ30" s="31"/>
      <c r="GK30" s="31"/>
      <c r="GL30" s="31"/>
      <c r="GM30" s="31"/>
      <c r="GN30" s="31"/>
      <c r="GO30" s="31"/>
      <c r="GP30" s="31"/>
      <c r="GQ30" s="31"/>
      <c r="GR30" s="31"/>
      <c r="GS30" s="31"/>
      <c r="GT30" s="31"/>
      <c r="GU30" s="31"/>
      <c r="GV30" s="31"/>
      <c r="GW30" s="31"/>
      <c r="GX30" s="31"/>
      <c r="GY30" s="31"/>
      <c r="GZ30" s="31"/>
      <c r="HA30" s="31"/>
      <c r="HB30" s="31"/>
      <c r="HC30" s="31"/>
      <c r="HD30" s="31"/>
      <c r="HE30" s="31"/>
      <c r="HF30" s="31"/>
      <c r="HG30" s="31"/>
      <c r="HH30" s="31"/>
      <c r="HI30" s="31"/>
      <c r="HJ30" s="31"/>
      <c r="HK30" s="31"/>
      <c r="HL30" s="31"/>
      <c r="HM30" s="31"/>
      <c r="HN30" s="31"/>
      <c r="HO30" s="31"/>
      <c r="HP30" s="31"/>
      <c r="HQ30" s="31"/>
      <c r="HR30" s="31"/>
      <c r="HS30" s="31"/>
      <c r="HT30" s="31"/>
      <c r="HU30" s="31"/>
      <c r="HV30" s="31"/>
      <c r="HW30" s="31"/>
      <c r="HX30" s="31"/>
      <c r="HY30" s="31"/>
      <c r="HZ30" s="31"/>
      <c r="IA30" s="31"/>
      <c r="IB30" s="31"/>
      <c r="IC30" s="31"/>
      <c r="ID30" s="31"/>
      <c r="IE30" s="31"/>
      <c r="IF30" s="31"/>
      <c r="IG30" s="31"/>
      <c r="IH30" s="31"/>
      <c r="II30" s="31"/>
      <c r="IJ30" s="31"/>
      <c r="IK30" s="31"/>
      <c r="IL30" s="31"/>
      <c r="IM30" s="31"/>
      <c r="IN30" s="31"/>
      <c r="IO30" s="31"/>
      <c r="IP30" s="31"/>
      <c r="IQ30" s="31"/>
      <c r="IR30" s="31"/>
      <c r="IS30" s="31"/>
      <c r="IT30" s="31"/>
      <c r="IU30" s="31"/>
      <c r="IV30" s="31"/>
      <c r="IW30" s="31"/>
      <c r="IX30" s="31"/>
      <c r="IY30" s="31"/>
      <c r="IZ30" s="31"/>
      <c r="JA30" s="31"/>
      <c r="JB30" s="31"/>
      <c r="JC30" s="31"/>
      <c r="JD30" s="31"/>
      <c r="JE30" s="31"/>
      <c r="JF30" s="31"/>
      <c r="JG30" s="31"/>
      <c r="JH30" s="31"/>
      <c r="JI30" s="31"/>
      <c r="JJ30" s="31"/>
      <c r="JK30" s="31"/>
      <c r="JL30" s="31"/>
      <c r="JM30" s="31"/>
      <c r="JN30" s="31"/>
      <c r="JO30" s="31"/>
      <c r="JP30" s="31"/>
      <c r="JQ30" s="31"/>
      <c r="JR30" s="31"/>
      <c r="JS30" s="31"/>
      <c r="JT30" s="31"/>
      <c r="JU30" s="31"/>
      <c r="JV30" s="31"/>
      <c r="JW30" s="31"/>
      <c r="JX30" s="31"/>
      <c r="JY30" s="31"/>
      <c r="JZ30" s="31"/>
      <c r="KA30" s="31"/>
      <c r="KB30" s="31"/>
      <c r="KC30" s="31"/>
      <c r="KD30" s="31"/>
      <c r="KE30" s="31"/>
      <c r="KF30" s="31"/>
      <c r="KG30" s="31"/>
      <c r="KH30" s="31"/>
      <c r="KI30" s="31"/>
      <c r="KJ30" s="31"/>
      <c r="KK30" s="31"/>
      <c r="KL30" s="31"/>
      <c r="KM30" s="31"/>
      <c r="KN30" s="31"/>
      <c r="KO30" s="31"/>
      <c r="KP30" s="31"/>
      <c r="KQ30" s="31"/>
      <c r="KR30" s="31"/>
      <c r="KS30" s="31"/>
      <c r="KT30" s="31"/>
      <c r="KU30" s="31"/>
      <c r="KV30" s="31"/>
      <c r="KW30" s="31"/>
      <c r="KX30" s="31"/>
      <c r="KY30" s="31"/>
      <c r="KZ30" s="31"/>
      <c r="LA30" s="31"/>
      <c r="LB30" s="31"/>
      <c r="LC30" s="31"/>
      <c r="LD30" s="31"/>
      <c r="LE30" s="31"/>
      <c r="LF30" s="31"/>
      <c r="LG30" s="31"/>
      <c r="LH30" s="31"/>
      <c r="LI30" s="31"/>
      <c r="LJ30" s="31"/>
      <c r="LK30" s="31"/>
      <c r="LL30" s="31"/>
      <c r="LM30" s="31"/>
      <c r="LN30" s="31"/>
      <c r="LO30" s="31"/>
      <c r="LP30" s="31"/>
      <c r="LQ30" s="31"/>
      <c r="LR30" s="31"/>
      <c r="LS30" s="31"/>
      <c r="LT30" s="31"/>
      <c r="LU30" s="31"/>
      <c r="LV30" s="31"/>
      <c r="LW30" s="31"/>
      <c r="LX30" s="31"/>
      <c r="LY30" s="31"/>
      <c r="LZ30" s="31"/>
      <c r="MA30" s="31"/>
      <c r="MB30" s="31"/>
      <c r="MC30" s="31"/>
      <c r="MD30" s="31"/>
      <c r="ME30" s="31"/>
      <c r="MF30" s="31"/>
      <c r="MG30" s="31"/>
      <c r="MH30" s="31"/>
      <c r="MI30" s="31"/>
      <c r="MJ30" s="31"/>
      <c r="MK30" s="31"/>
      <c r="ML30" s="31"/>
      <c r="MM30" s="31"/>
      <c r="MN30" s="31"/>
      <c r="MO30" s="31"/>
      <c r="MP30" s="31"/>
      <c r="MQ30" s="31"/>
      <c r="MR30" s="31"/>
      <c r="MS30" s="31"/>
      <c r="MT30" s="31"/>
      <c r="MU30" s="31"/>
      <c r="MV30" s="31"/>
      <c r="MW30" s="31"/>
      <c r="MX30" s="31"/>
      <c r="MY30" s="31"/>
      <c r="MZ30" s="31"/>
      <c r="NA30" s="31"/>
      <c r="NB30" s="31"/>
      <c r="NC30" s="31"/>
      <c r="ND30" s="31"/>
      <c r="NE30" s="31"/>
      <c r="NF30" s="31"/>
      <c r="NG30" s="31"/>
      <c r="NH30" s="31"/>
      <c r="NI30" s="31"/>
      <c r="NJ30" s="31"/>
      <c r="NK30" s="31"/>
      <c r="NL30" s="31"/>
      <c r="NM30" s="31"/>
      <c r="NN30" s="31"/>
      <c r="NO30" s="31"/>
      <c r="NP30" s="31"/>
      <c r="NQ30" s="31"/>
      <c r="NR30" s="31"/>
      <c r="NS30" s="31"/>
      <c r="NT30" s="31"/>
      <c r="NU30" s="31"/>
      <c r="NV30" s="31"/>
      <c r="NW30" s="31"/>
      <c r="NX30" s="31"/>
      <c r="NY30" s="31"/>
      <c r="NZ30" s="31"/>
      <c r="OA30" s="31"/>
      <c r="OB30" s="31"/>
      <c r="OC30" s="31"/>
      <c r="OD30" s="31"/>
      <c r="OE30" s="31"/>
      <c r="OF30" s="31"/>
      <c r="OG30" s="31"/>
      <c r="OH30" s="31"/>
      <c r="OI30" s="31"/>
      <c r="OJ30" s="31"/>
      <c r="OK30" s="31"/>
      <c r="OL30" s="31"/>
      <c r="OM30" s="31"/>
      <c r="ON30" s="31"/>
      <c r="OO30" s="31"/>
      <c r="OP30" s="31"/>
      <c r="OQ30" s="31"/>
      <c r="OR30" s="31"/>
      <c r="OS30" s="31"/>
      <c r="OT30" s="31"/>
      <c r="OU30" s="31"/>
      <c r="OV30" s="31"/>
      <c r="OW30" s="31"/>
      <c r="OX30" s="31"/>
      <c r="OY30" s="31"/>
      <c r="OZ30" s="31"/>
      <c r="PA30" s="31"/>
      <c r="PB30" s="31"/>
      <c r="PC30" s="31"/>
      <c r="PD30" s="31"/>
      <c r="PE30" s="31"/>
      <c r="PF30" s="31"/>
      <c r="PG30" s="31"/>
      <c r="PH30" s="31"/>
      <c r="PI30" s="31"/>
      <c r="PJ30" s="31"/>
      <c r="PK30" s="31"/>
      <c r="PL30" s="31"/>
      <c r="PM30" s="31"/>
      <c r="PN30" s="31"/>
      <c r="PO30" s="31"/>
      <c r="PP30" s="31"/>
      <c r="PQ30" s="31"/>
      <c r="PR30" s="31"/>
      <c r="PS30" s="31"/>
      <c r="PT30" s="31"/>
      <c r="PU30" s="31"/>
      <c r="PV30" s="31"/>
      <c r="PW30" s="31"/>
      <c r="PX30" s="31"/>
      <c r="PY30" s="31"/>
      <c r="PZ30" s="31"/>
      <c r="QA30" s="31"/>
      <c r="QB30" s="31"/>
      <c r="QC30" s="31"/>
    </row>
    <row r="31" spans="1:445" s="40" customFormat="1" x14ac:dyDescent="0.3">
      <c r="A31" s="37" t="s">
        <v>1293</v>
      </c>
      <c r="B31" s="33" t="s">
        <v>49</v>
      </c>
      <c r="C31" s="33"/>
      <c r="D31" s="33" t="s">
        <v>47</v>
      </c>
      <c r="E31" s="33"/>
      <c r="F31" s="33">
        <v>1150</v>
      </c>
      <c r="G31" s="33"/>
      <c r="H31" s="33"/>
      <c r="I31" s="33">
        <v>240</v>
      </c>
      <c r="J31" s="33">
        <v>240</v>
      </c>
      <c r="K31" s="33"/>
      <c r="L31" s="33"/>
      <c r="M31" s="33"/>
      <c r="N31" s="33">
        <v>240</v>
      </c>
      <c r="O31" s="33">
        <v>240</v>
      </c>
      <c r="P31" s="33"/>
      <c r="Q31" s="33">
        <v>190</v>
      </c>
      <c r="R31" s="33"/>
      <c r="S31" s="33"/>
      <c r="T31" s="34">
        <f t="shared" si="1"/>
        <v>1150</v>
      </c>
      <c r="U31" s="34">
        <f t="shared" si="2"/>
        <v>0</v>
      </c>
      <c r="V31" s="35">
        <f t="shared" si="3"/>
        <v>1</v>
      </c>
      <c r="W31" s="39"/>
      <c r="X31" s="36" t="str">
        <f t="shared" si="4"/>
        <v/>
      </c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  <c r="BE31" s="31"/>
      <c r="BF31" s="31"/>
      <c r="BG31" s="31"/>
      <c r="BH31" s="31"/>
      <c r="BI31" s="31"/>
      <c r="BJ31" s="31"/>
      <c r="BK31" s="31"/>
      <c r="BL31" s="31"/>
      <c r="BM31" s="31"/>
      <c r="BN31" s="31"/>
      <c r="BO31" s="31"/>
      <c r="BP31" s="31"/>
      <c r="BQ31" s="31"/>
      <c r="BR31" s="31"/>
      <c r="BS31" s="31"/>
      <c r="BT31" s="31"/>
      <c r="BU31" s="31"/>
      <c r="BV31" s="31"/>
      <c r="BW31" s="31"/>
      <c r="BX31" s="31"/>
      <c r="BY31" s="31"/>
      <c r="BZ31" s="31"/>
      <c r="CA31" s="31"/>
      <c r="CB31" s="31"/>
      <c r="CC31" s="31"/>
      <c r="CD31" s="31"/>
      <c r="CE31" s="31"/>
      <c r="CF31" s="31"/>
      <c r="CG31" s="31"/>
      <c r="CH31" s="31"/>
      <c r="CI31" s="31"/>
      <c r="CJ31" s="31"/>
      <c r="CK31" s="31"/>
      <c r="CL31" s="31"/>
      <c r="CM31" s="31"/>
      <c r="CN31" s="31"/>
      <c r="CO31" s="31"/>
      <c r="CP31" s="31"/>
      <c r="CQ31" s="31"/>
      <c r="CR31" s="31"/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/>
      <c r="DD31" s="31"/>
      <c r="DE31" s="31"/>
      <c r="DF31" s="31"/>
      <c r="DG31" s="31"/>
      <c r="DH31" s="31"/>
      <c r="DI31" s="31"/>
      <c r="DJ31" s="31"/>
      <c r="DK31" s="31"/>
      <c r="DL31" s="31"/>
      <c r="DM31" s="31"/>
      <c r="DN31" s="31"/>
      <c r="DO31" s="31"/>
      <c r="DP31" s="31"/>
      <c r="DQ31" s="31"/>
      <c r="DR31" s="31"/>
      <c r="DS31" s="31"/>
      <c r="DT31" s="31"/>
      <c r="DU31" s="31"/>
      <c r="DV31" s="31"/>
      <c r="DW31" s="31"/>
      <c r="DX31" s="31"/>
      <c r="DY31" s="31"/>
      <c r="DZ31" s="31"/>
      <c r="EA31" s="31"/>
      <c r="EB31" s="31"/>
      <c r="EC31" s="31"/>
      <c r="ED31" s="31"/>
      <c r="EE31" s="31"/>
      <c r="EF31" s="31"/>
      <c r="EG31" s="31"/>
      <c r="EH31" s="31"/>
      <c r="EI31" s="31"/>
      <c r="EJ31" s="31"/>
      <c r="EK31" s="31"/>
      <c r="EL31" s="31"/>
      <c r="EM31" s="31"/>
      <c r="EN31" s="31"/>
      <c r="EO31" s="31"/>
      <c r="EP31" s="31"/>
      <c r="EQ31" s="31"/>
      <c r="ER31" s="31"/>
      <c r="ES31" s="31"/>
      <c r="ET31" s="31"/>
      <c r="EU31" s="31"/>
      <c r="EV31" s="31"/>
      <c r="EW31" s="31"/>
      <c r="EX31" s="31"/>
      <c r="EY31" s="31"/>
      <c r="EZ31" s="31"/>
      <c r="FA31" s="31"/>
      <c r="FB31" s="31"/>
      <c r="FC31" s="31"/>
      <c r="FD31" s="31"/>
      <c r="FE31" s="31"/>
      <c r="FF31" s="31"/>
      <c r="FG31" s="31"/>
      <c r="FH31" s="31"/>
      <c r="FI31" s="31"/>
      <c r="FJ31" s="31"/>
      <c r="FK31" s="31"/>
      <c r="FL31" s="31"/>
      <c r="FM31" s="31"/>
      <c r="FN31" s="31"/>
      <c r="FO31" s="31"/>
      <c r="FP31" s="31"/>
      <c r="FQ31" s="31"/>
      <c r="FR31" s="31"/>
      <c r="FS31" s="31"/>
      <c r="FT31" s="31"/>
      <c r="FU31" s="31"/>
      <c r="FV31" s="31"/>
      <c r="FW31" s="31"/>
      <c r="FX31" s="31"/>
      <c r="FY31" s="31"/>
      <c r="FZ31" s="31"/>
      <c r="GA31" s="31"/>
      <c r="GB31" s="31"/>
      <c r="GC31" s="31"/>
      <c r="GD31" s="31"/>
      <c r="GE31" s="31"/>
      <c r="GF31" s="31"/>
      <c r="GG31" s="31"/>
      <c r="GH31" s="31"/>
      <c r="GI31" s="31"/>
      <c r="GJ31" s="31"/>
      <c r="GK31" s="31"/>
      <c r="GL31" s="31"/>
      <c r="GM31" s="31"/>
      <c r="GN31" s="31"/>
      <c r="GO31" s="31"/>
      <c r="GP31" s="31"/>
      <c r="GQ31" s="31"/>
      <c r="GR31" s="31"/>
      <c r="GS31" s="31"/>
      <c r="GT31" s="31"/>
      <c r="GU31" s="31"/>
      <c r="GV31" s="31"/>
      <c r="GW31" s="31"/>
      <c r="GX31" s="31"/>
      <c r="GY31" s="31"/>
      <c r="GZ31" s="31"/>
      <c r="HA31" s="31"/>
      <c r="HB31" s="31"/>
      <c r="HC31" s="31"/>
      <c r="HD31" s="31"/>
      <c r="HE31" s="31"/>
      <c r="HF31" s="31"/>
      <c r="HG31" s="31"/>
      <c r="HH31" s="31"/>
      <c r="HI31" s="31"/>
      <c r="HJ31" s="31"/>
      <c r="HK31" s="31"/>
      <c r="HL31" s="31"/>
      <c r="HM31" s="31"/>
      <c r="HN31" s="31"/>
      <c r="HO31" s="31"/>
      <c r="HP31" s="31"/>
      <c r="HQ31" s="31"/>
      <c r="HR31" s="31"/>
      <c r="HS31" s="31"/>
      <c r="HT31" s="31"/>
      <c r="HU31" s="31"/>
      <c r="HV31" s="31"/>
      <c r="HW31" s="31"/>
      <c r="HX31" s="31"/>
      <c r="HY31" s="31"/>
      <c r="HZ31" s="31"/>
      <c r="IA31" s="31"/>
      <c r="IB31" s="31"/>
      <c r="IC31" s="31"/>
      <c r="ID31" s="31"/>
      <c r="IE31" s="31"/>
      <c r="IF31" s="31"/>
      <c r="IG31" s="31"/>
      <c r="IH31" s="31"/>
      <c r="II31" s="31"/>
      <c r="IJ31" s="31"/>
      <c r="IK31" s="31"/>
      <c r="IL31" s="31"/>
      <c r="IM31" s="31"/>
      <c r="IN31" s="31"/>
      <c r="IO31" s="31"/>
      <c r="IP31" s="31"/>
      <c r="IQ31" s="31"/>
      <c r="IR31" s="31"/>
      <c r="IS31" s="31"/>
      <c r="IT31" s="31"/>
      <c r="IU31" s="31"/>
      <c r="IV31" s="31"/>
      <c r="IW31" s="31"/>
      <c r="IX31" s="31"/>
      <c r="IY31" s="31"/>
      <c r="IZ31" s="31"/>
      <c r="JA31" s="31"/>
      <c r="JB31" s="31"/>
      <c r="JC31" s="31"/>
      <c r="JD31" s="31"/>
      <c r="JE31" s="31"/>
      <c r="JF31" s="31"/>
      <c r="JG31" s="31"/>
      <c r="JH31" s="31"/>
      <c r="JI31" s="31"/>
      <c r="JJ31" s="31"/>
      <c r="JK31" s="31"/>
      <c r="JL31" s="31"/>
      <c r="JM31" s="31"/>
      <c r="JN31" s="31"/>
      <c r="JO31" s="31"/>
      <c r="JP31" s="31"/>
      <c r="JQ31" s="31"/>
      <c r="JR31" s="31"/>
      <c r="JS31" s="31"/>
      <c r="JT31" s="31"/>
      <c r="JU31" s="31"/>
      <c r="JV31" s="31"/>
      <c r="JW31" s="31"/>
      <c r="JX31" s="31"/>
      <c r="JY31" s="31"/>
      <c r="JZ31" s="31"/>
      <c r="KA31" s="31"/>
      <c r="KB31" s="31"/>
      <c r="KC31" s="31"/>
      <c r="KD31" s="31"/>
      <c r="KE31" s="31"/>
      <c r="KF31" s="31"/>
      <c r="KG31" s="31"/>
      <c r="KH31" s="31"/>
      <c r="KI31" s="31"/>
      <c r="KJ31" s="31"/>
      <c r="KK31" s="31"/>
      <c r="KL31" s="31"/>
      <c r="KM31" s="31"/>
      <c r="KN31" s="31"/>
      <c r="KO31" s="31"/>
      <c r="KP31" s="31"/>
      <c r="KQ31" s="31"/>
      <c r="KR31" s="31"/>
      <c r="KS31" s="31"/>
      <c r="KT31" s="31"/>
      <c r="KU31" s="31"/>
      <c r="KV31" s="31"/>
      <c r="KW31" s="31"/>
      <c r="KX31" s="31"/>
      <c r="KY31" s="31"/>
      <c r="KZ31" s="31"/>
      <c r="LA31" s="31"/>
      <c r="LB31" s="31"/>
      <c r="LC31" s="31"/>
      <c r="LD31" s="31"/>
      <c r="LE31" s="31"/>
      <c r="LF31" s="31"/>
      <c r="LG31" s="31"/>
      <c r="LH31" s="31"/>
      <c r="LI31" s="31"/>
      <c r="LJ31" s="31"/>
      <c r="LK31" s="31"/>
      <c r="LL31" s="31"/>
      <c r="LM31" s="31"/>
      <c r="LN31" s="31"/>
      <c r="LO31" s="31"/>
      <c r="LP31" s="31"/>
      <c r="LQ31" s="31"/>
      <c r="LR31" s="31"/>
      <c r="LS31" s="31"/>
      <c r="LT31" s="31"/>
      <c r="LU31" s="31"/>
      <c r="LV31" s="31"/>
      <c r="LW31" s="31"/>
      <c r="LX31" s="31"/>
      <c r="LY31" s="31"/>
      <c r="LZ31" s="31"/>
      <c r="MA31" s="31"/>
      <c r="MB31" s="31"/>
      <c r="MC31" s="31"/>
      <c r="MD31" s="31"/>
      <c r="ME31" s="31"/>
      <c r="MF31" s="31"/>
      <c r="MG31" s="31"/>
      <c r="MH31" s="31"/>
      <c r="MI31" s="31"/>
      <c r="MJ31" s="31"/>
      <c r="MK31" s="31"/>
      <c r="ML31" s="31"/>
      <c r="MM31" s="31"/>
      <c r="MN31" s="31"/>
      <c r="MO31" s="31"/>
      <c r="MP31" s="31"/>
      <c r="MQ31" s="31"/>
      <c r="MR31" s="31"/>
      <c r="MS31" s="31"/>
      <c r="MT31" s="31"/>
      <c r="MU31" s="31"/>
      <c r="MV31" s="31"/>
      <c r="MW31" s="31"/>
      <c r="MX31" s="31"/>
      <c r="MY31" s="31"/>
      <c r="MZ31" s="31"/>
      <c r="NA31" s="31"/>
      <c r="NB31" s="31"/>
      <c r="NC31" s="31"/>
      <c r="ND31" s="31"/>
      <c r="NE31" s="31"/>
      <c r="NF31" s="31"/>
      <c r="NG31" s="31"/>
      <c r="NH31" s="31"/>
      <c r="NI31" s="31"/>
      <c r="NJ31" s="31"/>
      <c r="NK31" s="31"/>
      <c r="NL31" s="31"/>
      <c r="NM31" s="31"/>
      <c r="NN31" s="31"/>
      <c r="NO31" s="31"/>
      <c r="NP31" s="31"/>
      <c r="NQ31" s="31"/>
      <c r="NR31" s="31"/>
      <c r="NS31" s="31"/>
      <c r="NT31" s="31"/>
      <c r="NU31" s="31"/>
      <c r="NV31" s="31"/>
      <c r="NW31" s="31"/>
      <c r="NX31" s="31"/>
      <c r="NY31" s="31"/>
      <c r="NZ31" s="31"/>
      <c r="OA31" s="31"/>
      <c r="OB31" s="31"/>
      <c r="OC31" s="31"/>
      <c r="OD31" s="31"/>
      <c r="OE31" s="31"/>
      <c r="OF31" s="31"/>
      <c r="OG31" s="31"/>
      <c r="OH31" s="31"/>
      <c r="OI31" s="31"/>
      <c r="OJ31" s="31"/>
      <c r="OK31" s="31"/>
      <c r="OL31" s="31"/>
      <c r="OM31" s="31"/>
      <c r="ON31" s="31"/>
      <c r="OO31" s="31"/>
      <c r="OP31" s="31"/>
      <c r="OQ31" s="31"/>
      <c r="OR31" s="31"/>
      <c r="OS31" s="31"/>
      <c r="OT31" s="31"/>
      <c r="OU31" s="31"/>
      <c r="OV31" s="31"/>
      <c r="OW31" s="31"/>
      <c r="OX31" s="31"/>
      <c r="OY31" s="31"/>
      <c r="OZ31" s="31"/>
      <c r="PA31" s="31"/>
      <c r="PB31" s="31"/>
      <c r="PC31" s="31"/>
      <c r="PD31" s="31"/>
      <c r="PE31" s="31"/>
      <c r="PF31" s="31"/>
      <c r="PG31" s="31"/>
      <c r="PH31" s="31"/>
      <c r="PI31" s="31"/>
      <c r="PJ31" s="31"/>
      <c r="PK31" s="31"/>
      <c r="PL31" s="31"/>
      <c r="PM31" s="31"/>
      <c r="PN31" s="31"/>
      <c r="PO31" s="31"/>
      <c r="PP31" s="31"/>
      <c r="PQ31" s="31"/>
      <c r="PR31" s="31"/>
      <c r="PS31" s="31"/>
      <c r="PT31" s="31"/>
      <c r="PU31" s="31"/>
      <c r="PV31" s="31"/>
      <c r="PW31" s="31"/>
      <c r="PX31" s="31"/>
      <c r="PY31" s="31"/>
      <c r="PZ31" s="31"/>
      <c r="QA31" s="31"/>
      <c r="QB31" s="31"/>
      <c r="QC31" s="31"/>
    </row>
    <row r="32" spans="1:445" s="40" customFormat="1" x14ac:dyDescent="0.3">
      <c r="A32" s="37" t="s">
        <v>53</v>
      </c>
      <c r="B32" s="33" t="s">
        <v>49</v>
      </c>
      <c r="C32" s="33"/>
      <c r="D32" s="33" t="s">
        <v>42</v>
      </c>
      <c r="E32" s="33"/>
      <c r="F32" s="33">
        <v>1250</v>
      </c>
      <c r="G32" s="33"/>
      <c r="H32" s="33">
        <v>240</v>
      </c>
      <c r="I32" s="33"/>
      <c r="J32" s="33"/>
      <c r="K32" s="33">
        <v>240</v>
      </c>
      <c r="L32" s="33">
        <v>240</v>
      </c>
      <c r="M32" s="33">
        <v>240</v>
      </c>
      <c r="N32" s="33"/>
      <c r="O32" s="33"/>
      <c r="P32" s="33">
        <v>240</v>
      </c>
      <c r="Q32" s="33">
        <v>50</v>
      </c>
      <c r="R32" s="33"/>
      <c r="S32" s="33"/>
      <c r="T32" s="34">
        <f t="shared" si="1"/>
        <v>1250</v>
      </c>
      <c r="U32" s="34">
        <f t="shared" si="2"/>
        <v>0</v>
      </c>
      <c r="V32" s="35">
        <f t="shared" si="3"/>
        <v>1</v>
      </c>
      <c r="W32" s="38"/>
      <c r="X32" s="36" t="str">
        <f t="shared" si="4"/>
        <v/>
      </c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K32" s="31"/>
      <c r="BL32" s="31"/>
      <c r="BM32" s="31"/>
      <c r="BN32" s="31"/>
      <c r="BO32" s="31"/>
      <c r="BP32" s="31"/>
      <c r="BQ32" s="31"/>
      <c r="BR32" s="31"/>
      <c r="BS32" s="31"/>
      <c r="BT32" s="31"/>
      <c r="BU32" s="31"/>
      <c r="BV32" s="31"/>
      <c r="BW32" s="31"/>
      <c r="BX32" s="31"/>
      <c r="BY32" s="31"/>
      <c r="BZ32" s="31"/>
      <c r="CA32" s="31"/>
      <c r="CB32" s="31"/>
      <c r="CC32" s="31"/>
      <c r="CD32" s="31"/>
      <c r="CE32" s="31"/>
      <c r="CF32" s="31"/>
      <c r="CG32" s="31"/>
      <c r="CH32" s="31"/>
      <c r="CI32" s="31"/>
      <c r="CJ32" s="31"/>
      <c r="CK32" s="31"/>
      <c r="CL32" s="31"/>
      <c r="CM32" s="31"/>
      <c r="CN32" s="31"/>
      <c r="CO32" s="31"/>
      <c r="CP32" s="31"/>
      <c r="CQ32" s="31"/>
      <c r="CR32" s="31"/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/>
      <c r="DD32" s="31"/>
      <c r="DE32" s="31"/>
      <c r="DF32" s="31"/>
      <c r="DG32" s="31"/>
      <c r="DH32" s="31"/>
      <c r="DI32" s="31"/>
      <c r="DJ32" s="31"/>
      <c r="DK32" s="31"/>
      <c r="DL32" s="31"/>
      <c r="DM32" s="31"/>
      <c r="DN32" s="31"/>
      <c r="DO32" s="31"/>
      <c r="DP32" s="31"/>
      <c r="DQ32" s="31"/>
      <c r="DR32" s="31"/>
      <c r="DS32" s="31"/>
      <c r="DT32" s="31"/>
      <c r="DU32" s="31"/>
      <c r="DV32" s="31"/>
      <c r="DW32" s="31"/>
      <c r="DX32" s="31"/>
      <c r="DY32" s="31"/>
      <c r="DZ32" s="31"/>
      <c r="EA32" s="31"/>
      <c r="EB32" s="31"/>
      <c r="EC32" s="31"/>
      <c r="ED32" s="31"/>
      <c r="EE32" s="31"/>
      <c r="EF32" s="31"/>
      <c r="EG32" s="31"/>
      <c r="EH32" s="31"/>
      <c r="EI32" s="31"/>
      <c r="EJ32" s="31"/>
      <c r="EK32" s="31"/>
      <c r="EL32" s="31"/>
      <c r="EM32" s="31"/>
      <c r="EN32" s="31"/>
      <c r="EO32" s="31"/>
      <c r="EP32" s="31"/>
      <c r="EQ32" s="31"/>
      <c r="ER32" s="31"/>
      <c r="ES32" s="31"/>
      <c r="ET32" s="31"/>
      <c r="EU32" s="31"/>
      <c r="EV32" s="31"/>
      <c r="EW32" s="31"/>
      <c r="EX32" s="31"/>
      <c r="EY32" s="31"/>
      <c r="EZ32" s="31"/>
      <c r="FA32" s="31"/>
      <c r="FB32" s="31"/>
      <c r="FC32" s="31"/>
      <c r="FD32" s="31"/>
      <c r="FE32" s="31"/>
      <c r="FF32" s="31"/>
      <c r="FG32" s="31"/>
      <c r="FH32" s="31"/>
      <c r="FI32" s="31"/>
      <c r="FJ32" s="31"/>
      <c r="FK32" s="31"/>
      <c r="FL32" s="31"/>
      <c r="FM32" s="31"/>
      <c r="FN32" s="31"/>
      <c r="FO32" s="31"/>
      <c r="FP32" s="31"/>
      <c r="FQ32" s="31"/>
      <c r="FR32" s="31"/>
      <c r="FS32" s="31"/>
      <c r="FT32" s="31"/>
      <c r="FU32" s="31"/>
      <c r="FV32" s="31"/>
      <c r="FW32" s="31"/>
      <c r="FX32" s="31"/>
      <c r="FY32" s="31"/>
      <c r="FZ32" s="31"/>
      <c r="GA32" s="31"/>
      <c r="GB32" s="31"/>
      <c r="GC32" s="31"/>
      <c r="GD32" s="31"/>
      <c r="GE32" s="31"/>
      <c r="GF32" s="31"/>
      <c r="GG32" s="31"/>
      <c r="GH32" s="31"/>
      <c r="GI32" s="31"/>
      <c r="GJ32" s="31"/>
      <c r="GK32" s="31"/>
      <c r="GL32" s="31"/>
      <c r="GM32" s="31"/>
      <c r="GN32" s="31"/>
      <c r="GO32" s="31"/>
      <c r="GP32" s="31"/>
      <c r="GQ32" s="31"/>
      <c r="GR32" s="31"/>
      <c r="GS32" s="31"/>
      <c r="GT32" s="31"/>
      <c r="GU32" s="31"/>
      <c r="GV32" s="31"/>
      <c r="GW32" s="31"/>
      <c r="GX32" s="31"/>
      <c r="GY32" s="31"/>
      <c r="GZ32" s="31"/>
      <c r="HA32" s="31"/>
      <c r="HB32" s="31"/>
      <c r="HC32" s="31"/>
      <c r="HD32" s="31"/>
      <c r="HE32" s="31"/>
      <c r="HF32" s="31"/>
      <c r="HG32" s="31"/>
      <c r="HH32" s="31"/>
      <c r="HI32" s="31"/>
      <c r="HJ32" s="31"/>
      <c r="HK32" s="31"/>
      <c r="HL32" s="31"/>
      <c r="HM32" s="31"/>
      <c r="HN32" s="31"/>
      <c r="HO32" s="31"/>
      <c r="HP32" s="31"/>
      <c r="HQ32" s="31"/>
      <c r="HR32" s="31"/>
      <c r="HS32" s="31"/>
      <c r="HT32" s="31"/>
      <c r="HU32" s="31"/>
      <c r="HV32" s="31"/>
      <c r="HW32" s="31"/>
      <c r="HX32" s="31"/>
      <c r="HY32" s="31"/>
      <c r="HZ32" s="31"/>
      <c r="IA32" s="31"/>
      <c r="IB32" s="31"/>
      <c r="IC32" s="31"/>
      <c r="ID32" s="31"/>
      <c r="IE32" s="31"/>
      <c r="IF32" s="31"/>
      <c r="IG32" s="31"/>
      <c r="IH32" s="31"/>
      <c r="II32" s="31"/>
      <c r="IJ32" s="31"/>
      <c r="IK32" s="31"/>
      <c r="IL32" s="31"/>
      <c r="IM32" s="31"/>
      <c r="IN32" s="31"/>
      <c r="IO32" s="31"/>
      <c r="IP32" s="31"/>
      <c r="IQ32" s="31"/>
      <c r="IR32" s="31"/>
      <c r="IS32" s="31"/>
      <c r="IT32" s="31"/>
      <c r="IU32" s="31"/>
      <c r="IV32" s="31"/>
      <c r="IW32" s="31"/>
      <c r="IX32" s="31"/>
      <c r="IY32" s="31"/>
      <c r="IZ32" s="31"/>
      <c r="JA32" s="31"/>
      <c r="JB32" s="31"/>
      <c r="JC32" s="31"/>
      <c r="JD32" s="31"/>
      <c r="JE32" s="31"/>
      <c r="JF32" s="31"/>
      <c r="JG32" s="31"/>
      <c r="JH32" s="31"/>
      <c r="JI32" s="31"/>
      <c r="JJ32" s="31"/>
      <c r="JK32" s="31"/>
      <c r="JL32" s="31"/>
      <c r="JM32" s="31"/>
      <c r="JN32" s="31"/>
      <c r="JO32" s="31"/>
      <c r="JP32" s="31"/>
      <c r="JQ32" s="31"/>
      <c r="JR32" s="31"/>
      <c r="JS32" s="31"/>
      <c r="JT32" s="31"/>
      <c r="JU32" s="31"/>
      <c r="JV32" s="31"/>
      <c r="JW32" s="31"/>
      <c r="JX32" s="31"/>
      <c r="JY32" s="31"/>
      <c r="JZ32" s="31"/>
      <c r="KA32" s="31"/>
      <c r="KB32" s="31"/>
      <c r="KC32" s="31"/>
      <c r="KD32" s="31"/>
      <c r="KE32" s="31"/>
      <c r="KF32" s="31"/>
      <c r="KG32" s="31"/>
      <c r="KH32" s="31"/>
      <c r="KI32" s="31"/>
      <c r="KJ32" s="31"/>
      <c r="KK32" s="31"/>
      <c r="KL32" s="31"/>
      <c r="KM32" s="31"/>
      <c r="KN32" s="31"/>
      <c r="KO32" s="31"/>
      <c r="KP32" s="31"/>
      <c r="KQ32" s="31"/>
      <c r="KR32" s="31"/>
      <c r="KS32" s="31"/>
      <c r="KT32" s="31"/>
      <c r="KU32" s="31"/>
      <c r="KV32" s="31"/>
      <c r="KW32" s="31"/>
      <c r="KX32" s="31"/>
      <c r="KY32" s="31"/>
      <c r="KZ32" s="31"/>
      <c r="LA32" s="31"/>
      <c r="LB32" s="31"/>
      <c r="LC32" s="31"/>
      <c r="LD32" s="31"/>
      <c r="LE32" s="31"/>
      <c r="LF32" s="31"/>
      <c r="LG32" s="31"/>
      <c r="LH32" s="31"/>
      <c r="LI32" s="31"/>
      <c r="LJ32" s="31"/>
      <c r="LK32" s="31"/>
      <c r="LL32" s="31"/>
      <c r="LM32" s="31"/>
      <c r="LN32" s="31"/>
      <c r="LO32" s="31"/>
      <c r="LP32" s="31"/>
      <c r="LQ32" s="31"/>
      <c r="LR32" s="31"/>
      <c r="LS32" s="31"/>
      <c r="LT32" s="31"/>
      <c r="LU32" s="31"/>
      <c r="LV32" s="31"/>
      <c r="LW32" s="31"/>
      <c r="LX32" s="31"/>
      <c r="LY32" s="31"/>
      <c r="LZ32" s="31"/>
      <c r="MA32" s="31"/>
      <c r="MB32" s="31"/>
      <c r="MC32" s="31"/>
      <c r="MD32" s="31"/>
      <c r="ME32" s="31"/>
      <c r="MF32" s="31"/>
      <c r="MG32" s="31"/>
      <c r="MH32" s="31"/>
      <c r="MI32" s="31"/>
      <c r="MJ32" s="31"/>
      <c r="MK32" s="31"/>
      <c r="ML32" s="31"/>
      <c r="MM32" s="31"/>
      <c r="MN32" s="31"/>
      <c r="MO32" s="31"/>
      <c r="MP32" s="31"/>
      <c r="MQ32" s="31"/>
      <c r="MR32" s="31"/>
      <c r="MS32" s="31"/>
      <c r="MT32" s="31"/>
      <c r="MU32" s="31"/>
      <c r="MV32" s="31"/>
      <c r="MW32" s="31"/>
      <c r="MX32" s="31"/>
      <c r="MY32" s="31"/>
      <c r="MZ32" s="31"/>
      <c r="NA32" s="31"/>
      <c r="NB32" s="31"/>
      <c r="NC32" s="31"/>
      <c r="ND32" s="31"/>
      <c r="NE32" s="31"/>
      <c r="NF32" s="31"/>
      <c r="NG32" s="31"/>
      <c r="NH32" s="31"/>
      <c r="NI32" s="31"/>
      <c r="NJ32" s="31"/>
      <c r="NK32" s="31"/>
      <c r="NL32" s="31"/>
      <c r="NM32" s="31"/>
      <c r="NN32" s="31"/>
      <c r="NO32" s="31"/>
      <c r="NP32" s="31"/>
      <c r="NQ32" s="31"/>
      <c r="NR32" s="31"/>
      <c r="NS32" s="31"/>
      <c r="NT32" s="31"/>
      <c r="NU32" s="31"/>
      <c r="NV32" s="31"/>
      <c r="NW32" s="31"/>
      <c r="NX32" s="31"/>
      <c r="NY32" s="31"/>
      <c r="NZ32" s="31"/>
      <c r="OA32" s="31"/>
      <c r="OB32" s="31"/>
      <c r="OC32" s="31"/>
      <c r="OD32" s="31"/>
      <c r="OE32" s="31"/>
      <c r="OF32" s="31"/>
      <c r="OG32" s="31"/>
      <c r="OH32" s="31"/>
      <c r="OI32" s="31"/>
      <c r="OJ32" s="31"/>
      <c r="OK32" s="31"/>
      <c r="OL32" s="31"/>
      <c r="OM32" s="31"/>
      <c r="ON32" s="31"/>
      <c r="OO32" s="31"/>
      <c r="OP32" s="31"/>
      <c r="OQ32" s="31"/>
      <c r="OR32" s="31"/>
      <c r="OS32" s="31"/>
      <c r="OT32" s="31"/>
      <c r="OU32" s="31"/>
      <c r="OV32" s="31"/>
      <c r="OW32" s="31"/>
      <c r="OX32" s="31"/>
      <c r="OY32" s="31"/>
      <c r="OZ32" s="31"/>
      <c r="PA32" s="31"/>
      <c r="PB32" s="31"/>
      <c r="PC32" s="31"/>
      <c r="PD32" s="31"/>
      <c r="PE32" s="31"/>
      <c r="PF32" s="31"/>
      <c r="PG32" s="31"/>
      <c r="PH32" s="31"/>
      <c r="PI32" s="31"/>
      <c r="PJ32" s="31"/>
      <c r="PK32" s="31"/>
      <c r="PL32" s="31"/>
      <c r="PM32" s="31"/>
      <c r="PN32" s="31"/>
      <c r="PO32" s="31"/>
      <c r="PP32" s="31"/>
      <c r="PQ32" s="31"/>
      <c r="PR32" s="31"/>
      <c r="PS32" s="31"/>
      <c r="PT32" s="31"/>
      <c r="PU32" s="31"/>
      <c r="PV32" s="31"/>
      <c r="PW32" s="31"/>
      <c r="PX32" s="31"/>
      <c r="PY32" s="31"/>
      <c r="PZ32" s="31"/>
      <c r="QA32" s="31"/>
      <c r="QB32" s="31"/>
      <c r="QC32" s="31"/>
    </row>
    <row r="33" spans="1:16383" s="40" customFormat="1" x14ac:dyDescent="0.3">
      <c r="A33" s="37" t="s">
        <v>55</v>
      </c>
      <c r="B33" s="33" t="s">
        <v>950</v>
      </c>
      <c r="C33" s="33"/>
      <c r="D33" s="33" t="s">
        <v>42</v>
      </c>
      <c r="E33" s="33"/>
      <c r="F33" s="33">
        <v>1250</v>
      </c>
      <c r="G33" s="33">
        <v>550</v>
      </c>
      <c r="H33" s="33"/>
      <c r="I33" s="33"/>
      <c r="J33" s="33"/>
      <c r="K33" s="33"/>
      <c r="L33" s="33"/>
      <c r="M33" s="33">
        <v>700</v>
      </c>
      <c r="N33" s="33"/>
      <c r="O33" s="33"/>
      <c r="P33" s="33"/>
      <c r="Q33" s="33"/>
      <c r="R33" s="33"/>
      <c r="S33" s="33"/>
      <c r="T33" s="34">
        <f t="shared" si="1"/>
        <v>1250</v>
      </c>
      <c r="U33" s="34">
        <f t="shared" si="2"/>
        <v>0</v>
      </c>
      <c r="V33" s="35">
        <f t="shared" si="3"/>
        <v>1</v>
      </c>
      <c r="W33" s="38"/>
      <c r="X33" s="36" t="str">
        <f t="shared" si="4"/>
        <v/>
      </c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  <c r="BJ33" s="31"/>
      <c r="BK33" s="31"/>
      <c r="BL33" s="31"/>
      <c r="BM33" s="31"/>
      <c r="BN33" s="31"/>
      <c r="BO33" s="31"/>
      <c r="BP33" s="31"/>
      <c r="BQ33" s="31"/>
      <c r="BR33" s="31"/>
      <c r="BS33" s="31"/>
      <c r="BT33" s="31"/>
      <c r="BU33" s="31"/>
      <c r="BV33" s="31"/>
      <c r="BW33" s="31"/>
      <c r="BX33" s="31"/>
      <c r="BY33" s="31"/>
      <c r="BZ33" s="31"/>
      <c r="CA33" s="31"/>
      <c r="CB33" s="31"/>
      <c r="CC33" s="31"/>
      <c r="CD33" s="31"/>
      <c r="CE33" s="31"/>
      <c r="CF33" s="31"/>
      <c r="CG33" s="31"/>
      <c r="CH33" s="31"/>
      <c r="CI33" s="31"/>
      <c r="CJ33" s="31"/>
      <c r="CK33" s="31"/>
      <c r="CL33" s="31"/>
      <c r="CM33" s="31"/>
      <c r="CN33" s="31"/>
      <c r="CO33" s="31"/>
      <c r="CP33" s="31"/>
      <c r="CQ33" s="31"/>
      <c r="CR33" s="31"/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/>
      <c r="DD33" s="31"/>
      <c r="DE33" s="31"/>
      <c r="DF33" s="31"/>
      <c r="DG33" s="31"/>
      <c r="DH33" s="31"/>
      <c r="DI33" s="31"/>
      <c r="DJ33" s="31"/>
      <c r="DK33" s="31"/>
      <c r="DL33" s="31"/>
      <c r="DM33" s="31"/>
      <c r="DN33" s="31"/>
      <c r="DO33" s="31"/>
      <c r="DP33" s="31"/>
      <c r="DQ33" s="31"/>
      <c r="DR33" s="31"/>
      <c r="DS33" s="31"/>
      <c r="DT33" s="31"/>
      <c r="DU33" s="31"/>
      <c r="DV33" s="31"/>
      <c r="DW33" s="31"/>
      <c r="DX33" s="31"/>
      <c r="DY33" s="31"/>
      <c r="DZ33" s="31"/>
      <c r="EA33" s="31"/>
      <c r="EB33" s="31"/>
      <c r="EC33" s="31"/>
      <c r="ED33" s="31"/>
      <c r="EE33" s="31"/>
      <c r="EF33" s="31"/>
      <c r="EG33" s="31"/>
      <c r="EH33" s="31"/>
      <c r="EI33" s="31"/>
      <c r="EJ33" s="31"/>
      <c r="EK33" s="31"/>
      <c r="EL33" s="31"/>
      <c r="EM33" s="31"/>
      <c r="EN33" s="31"/>
      <c r="EO33" s="31"/>
      <c r="EP33" s="31"/>
      <c r="EQ33" s="31"/>
      <c r="ER33" s="31"/>
      <c r="ES33" s="31"/>
      <c r="ET33" s="31"/>
      <c r="EU33" s="31"/>
      <c r="EV33" s="31"/>
      <c r="EW33" s="31"/>
      <c r="EX33" s="31"/>
      <c r="EY33" s="31"/>
      <c r="EZ33" s="31"/>
      <c r="FA33" s="31"/>
      <c r="FB33" s="31"/>
      <c r="FC33" s="31"/>
      <c r="FD33" s="31"/>
      <c r="FE33" s="31"/>
      <c r="FF33" s="31"/>
      <c r="FG33" s="31"/>
      <c r="FH33" s="31"/>
      <c r="FI33" s="31"/>
      <c r="FJ33" s="31"/>
      <c r="FK33" s="31"/>
      <c r="FL33" s="31"/>
      <c r="FM33" s="31"/>
      <c r="FN33" s="31"/>
      <c r="FO33" s="31"/>
      <c r="FP33" s="31"/>
      <c r="FQ33" s="31"/>
      <c r="FR33" s="31"/>
      <c r="FS33" s="31"/>
      <c r="FT33" s="31"/>
      <c r="FU33" s="31"/>
      <c r="FV33" s="31"/>
      <c r="FW33" s="31"/>
      <c r="FX33" s="31"/>
      <c r="FY33" s="31"/>
      <c r="FZ33" s="31"/>
      <c r="GA33" s="31"/>
      <c r="GB33" s="31"/>
      <c r="GC33" s="31"/>
      <c r="GD33" s="31"/>
      <c r="GE33" s="31"/>
      <c r="GF33" s="31"/>
      <c r="GG33" s="31"/>
      <c r="GH33" s="31"/>
      <c r="GI33" s="31"/>
      <c r="GJ33" s="31"/>
      <c r="GK33" s="31"/>
      <c r="GL33" s="31"/>
      <c r="GM33" s="31"/>
      <c r="GN33" s="31"/>
      <c r="GO33" s="31"/>
      <c r="GP33" s="31"/>
      <c r="GQ33" s="31"/>
      <c r="GR33" s="31"/>
      <c r="GS33" s="31"/>
      <c r="GT33" s="31"/>
      <c r="GU33" s="31"/>
      <c r="GV33" s="31"/>
      <c r="GW33" s="31"/>
      <c r="GX33" s="31"/>
      <c r="GY33" s="31"/>
      <c r="GZ33" s="31"/>
      <c r="HA33" s="31"/>
      <c r="HB33" s="31"/>
      <c r="HC33" s="31"/>
      <c r="HD33" s="31"/>
      <c r="HE33" s="31"/>
      <c r="HF33" s="31"/>
      <c r="HG33" s="31"/>
      <c r="HH33" s="31"/>
      <c r="HI33" s="31"/>
      <c r="HJ33" s="31"/>
      <c r="HK33" s="31"/>
      <c r="HL33" s="31"/>
      <c r="HM33" s="31"/>
      <c r="HN33" s="31"/>
      <c r="HO33" s="31"/>
      <c r="HP33" s="31"/>
      <c r="HQ33" s="31"/>
      <c r="HR33" s="31"/>
      <c r="HS33" s="31"/>
      <c r="HT33" s="31"/>
      <c r="HU33" s="31"/>
      <c r="HV33" s="31"/>
      <c r="HW33" s="31"/>
      <c r="HX33" s="31"/>
      <c r="HY33" s="31"/>
      <c r="HZ33" s="31"/>
      <c r="IA33" s="31"/>
      <c r="IB33" s="31"/>
      <c r="IC33" s="31"/>
      <c r="ID33" s="31"/>
      <c r="IE33" s="31"/>
      <c r="IF33" s="31"/>
      <c r="IG33" s="31"/>
      <c r="IH33" s="31"/>
      <c r="II33" s="31"/>
      <c r="IJ33" s="31"/>
      <c r="IK33" s="31"/>
      <c r="IL33" s="31"/>
      <c r="IM33" s="31"/>
      <c r="IN33" s="31"/>
      <c r="IO33" s="31"/>
      <c r="IP33" s="31"/>
      <c r="IQ33" s="31"/>
      <c r="IR33" s="31"/>
      <c r="IS33" s="31"/>
      <c r="IT33" s="31"/>
      <c r="IU33" s="31"/>
      <c r="IV33" s="31"/>
      <c r="IW33" s="31"/>
      <c r="IX33" s="31"/>
      <c r="IY33" s="31"/>
      <c r="IZ33" s="31"/>
      <c r="JA33" s="31"/>
      <c r="JB33" s="31"/>
      <c r="JC33" s="31"/>
      <c r="JD33" s="31"/>
      <c r="JE33" s="31"/>
      <c r="JF33" s="31"/>
      <c r="JG33" s="31"/>
      <c r="JH33" s="31"/>
      <c r="JI33" s="31"/>
      <c r="JJ33" s="31"/>
      <c r="JK33" s="31"/>
      <c r="JL33" s="31"/>
      <c r="JM33" s="31"/>
      <c r="JN33" s="31"/>
      <c r="JO33" s="31"/>
      <c r="JP33" s="31"/>
      <c r="JQ33" s="31"/>
      <c r="JR33" s="31"/>
      <c r="JS33" s="31"/>
      <c r="JT33" s="31"/>
      <c r="JU33" s="31"/>
      <c r="JV33" s="31"/>
      <c r="JW33" s="31"/>
      <c r="JX33" s="31"/>
      <c r="JY33" s="31"/>
      <c r="JZ33" s="31"/>
      <c r="KA33" s="31"/>
      <c r="KB33" s="31"/>
      <c r="KC33" s="31"/>
      <c r="KD33" s="31"/>
      <c r="KE33" s="31"/>
      <c r="KF33" s="31"/>
      <c r="KG33" s="31"/>
      <c r="KH33" s="31"/>
      <c r="KI33" s="31"/>
      <c r="KJ33" s="31"/>
      <c r="KK33" s="31"/>
      <c r="KL33" s="31"/>
      <c r="KM33" s="31"/>
      <c r="KN33" s="31"/>
      <c r="KO33" s="31"/>
      <c r="KP33" s="31"/>
      <c r="KQ33" s="31"/>
      <c r="KR33" s="31"/>
      <c r="KS33" s="31"/>
      <c r="KT33" s="31"/>
      <c r="KU33" s="31"/>
      <c r="KV33" s="31"/>
      <c r="KW33" s="31"/>
      <c r="KX33" s="31"/>
      <c r="KY33" s="31"/>
      <c r="KZ33" s="31"/>
      <c r="LA33" s="31"/>
      <c r="LB33" s="31"/>
      <c r="LC33" s="31"/>
      <c r="LD33" s="31"/>
      <c r="LE33" s="31"/>
      <c r="LF33" s="31"/>
      <c r="LG33" s="31"/>
      <c r="LH33" s="31"/>
      <c r="LI33" s="31"/>
      <c r="LJ33" s="31"/>
      <c r="LK33" s="31"/>
      <c r="LL33" s="31"/>
      <c r="LM33" s="31"/>
      <c r="LN33" s="31"/>
      <c r="LO33" s="31"/>
      <c r="LP33" s="31"/>
      <c r="LQ33" s="31"/>
      <c r="LR33" s="31"/>
      <c r="LS33" s="31"/>
      <c r="LT33" s="31"/>
      <c r="LU33" s="31"/>
      <c r="LV33" s="31"/>
      <c r="LW33" s="31"/>
      <c r="LX33" s="31"/>
      <c r="LY33" s="31"/>
      <c r="LZ33" s="31"/>
      <c r="MA33" s="31"/>
      <c r="MB33" s="31"/>
      <c r="MC33" s="31"/>
      <c r="MD33" s="31"/>
      <c r="ME33" s="31"/>
      <c r="MF33" s="31"/>
      <c r="MG33" s="31"/>
      <c r="MH33" s="31"/>
      <c r="MI33" s="31"/>
      <c r="MJ33" s="31"/>
      <c r="MK33" s="31"/>
      <c r="ML33" s="31"/>
      <c r="MM33" s="31"/>
      <c r="MN33" s="31"/>
      <c r="MO33" s="31"/>
      <c r="MP33" s="31"/>
      <c r="MQ33" s="31"/>
      <c r="MR33" s="31"/>
      <c r="MS33" s="31"/>
      <c r="MT33" s="31"/>
      <c r="MU33" s="31"/>
      <c r="MV33" s="31"/>
      <c r="MW33" s="31"/>
      <c r="MX33" s="31"/>
      <c r="MY33" s="31"/>
      <c r="MZ33" s="31"/>
      <c r="NA33" s="31"/>
      <c r="NB33" s="31"/>
      <c r="NC33" s="31"/>
      <c r="ND33" s="31"/>
      <c r="NE33" s="31"/>
      <c r="NF33" s="31"/>
      <c r="NG33" s="31"/>
      <c r="NH33" s="31"/>
      <c r="NI33" s="31"/>
      <c r="NJ33" s="31"/>
      <c r="NK33" s="31"/>
      <c r="NL33" s="31"/>
      <c r="NM33" s="31"/>
      <c r="NN33" s="31"/>
      <c r="NO33" s="31"/>
      <c r="NP33" s="31"/>
      <c r="NQ33" s="31"/>
      <c r="NR33" s="31"/>
      <c r="NS33" s="31"/>
      <c r="NT33" s="31"/>
      <c r="NU33" s="31"/>
      <c r="NV33" s="31"/>
      <c r="NW33" s="31"/>
      <c r="NX33" s="31"/>
      <c r="NY33" s="31"/>
      <c r="NZ33" s="31"/>
      <c r="OA33" s="31"/>
      <c r="OB33" s="31"/>
      <c r="OC33" s="31"/>
      <c r="OD33" s="31"/>
      <c r="OE33" s="31"/>
      <c r="OF33" s="31"/>
      <c r="OG33" s="31"/>
      <c r="OH33" s="31"/>
      <c r="OI33" s="31"/>
      <c r="OJ33" s="31"/>
      <c r="OK33" s="31"/>
      <c r="OL33" s="31"/>
      <c r="OM33" s="31"/>
      <c r="ON33" s="31"/>
      <c r="OO33" s="31"/>
      <c r="OP33" s="31"/>
      <c r="OQ33" s="31"/>
      <c r="OR33" s="31"/>
      <c r="OS33" s="31"/>
      <c r="OT33" s="31"/>
      <c r="OU33" s="31"/>
      <c r="OV33" s="31"/>
      <c r="OW33" s="31"/>
      <c r="OX33" s="31"/>
      <c r="OY33" s="31"/>
      <c r="OZ33" s="31"/>
      <c r="PA33" s="31"/>
      <c r="PB33" s="31"/>
      <c r="PC33" s="31"/>
      <c r="PD33" s="31"/>
      <c r="PE33" s="31"/>
      <c r="PF33" s="31"/>
      <c r="PG33" s="31"/>
      <c r="PH33" s="31"/>
      <c r="PI33" s="31"/>
      <c r="PJ33" s="31"/>
      <c r="PK33" s="31"/>
      <c r="PL33" s="31"/>
      <c r="PM33" s="31"/>
      <c r="PN33" s="31"/>
      <c r="PO33" s="31"/>
      <c r="PP33" s="31"/>
      <c r="PQ33" s="31"/>
      <c r="PR33" s="31"/>
      <c r="PS33" s="31"/>
      <c r="PT33" s="31"/>
      <c r="PU33" s="31"/>
      <c r="PV33" s="31"/>
      <c r="PW33" s="31"/>
      <c r="PX33" s="31"/>
      <c r="PY33" s="31"/>
      <c r="PZ33" s="31"/>
      <c r="QA33" s="31"/>
      <c r="QB33" s="31"/>
      <c r="QC33" s="31"/>
    </row>
    <row r="34" spans="1:16383" s="40" customFormat="1" x14ac:dyDescent="0.3">
      <c r="A34" s="37" t="s">
        <v>717</v>
      </c>
      <c r="B34" s="33" t="s">
        <v>49</v>
      </c>
      <c r="C34" s="33">
        <v>92</v>
      </c>
      <c r="D34" s="33" t="s">
        <v>34</v>
      </c>
      <c r="E34" s="33"/>
      <c r="F34" s="33">
        <v>785</v>
      </c>
      <c r="G34" s="33">
        <v>65</v>
      </c>
      <c r="H34" s="33"/>
      <c r="I34" s="33">
        <v>90</v>
      </c>
      <c r="J34" s="33">
        <v>90</v>
      </c>
      <c r="K34" s="33">
        <v>90</v>
      </c>
      <c r="L34" s="33">
        <v>90</v>
      </c>
      <c r="M34" s="33">
        <v>90</v>
      </c>
      <c r="N34" s="33">
        <v>90</v>
      </c>
      <c r="O34" s="33">
        <v>90</v>
      </c>
      <c r="P34" s="33">
        <v>90</v>
      </c>
      <c r="Q34" s="33"/>
      <c r="R34" s="33"/>
      <c r="S34" s="33"/>
      <c r="T34" s="34">
        <f t="shared" si="1"/>
        <v>785</v>
      </c>
      <c r="U34" s="34">
        <f t="shared" si="2"/>
        <v>0</v>
      </c>
      <c r="V34" s="35">
        <f t="shared" si="3"/>
        <v>1</v>
      </c>
      <c r="W34" s="39"/>
      <c r="X34" s="36" t="str">
        <f t="shared" si="4"/>
        <v/>
      </c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  <c r="BJ34" s="31"/>
      <c r="BK34" s="31"/>
      <c r="BL34" s="31"/>
      <c r="BM34" s="31"/>
      <c r="BN34" s="31"/>
      <c r="BO34" s="31"/>
      <c r="BP34" s="31"/>
      <c r="BQ34" s="31"/>
      <c r="BR34" s="31"/>
      <c r="BS34" s="31"/>
      <c r="BT34" s="31"/>
      <c r="BU34" s="31"/>
      <c r="BV34" s="31"/>
      <c r="BW34" s="31"/>
      <c r="BX34" s="31"/>
      <c r="BY34" s="31"/>
      <c r="BZ34" s="31"/>
      <c r="CA34" s="31"/>
      <c r="CB34" s="31"/>
      <c r="CC34" s="31"/>
      <c r="CD34" s="31"/>
      <c r="CE34" s="31"/>
      <c r="CF34" s="31"/>
      <c r="CG34" s="31"/>
      <c r="CH34" s="31"/>
      <c r="CI34" s="31"/>
      <c r="CJ34" s="31"/>
      <c r="CK34" s="31"/>
      <c r="CL34" s="31"/>
      <c r="CM34" s="31"/>
      <c r="CN34" s="31"/>
      <c r="CO34" s="31"/>
      <c r="CP34" s="31"/>
      <c r="CQ34" s="31"/>
      <c r="CR34" s="31"/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/>
      <c r="DD34" s="31"/>
      <c r="DE34" s="31"/>
      <c r="DF34" s="31"/>
      <c r="DG34" s="31"/>
      <c r="DH34" s="31"/>
      <c r="DI34" s="31"/>
      <c r="DJ34" s="31"/>
      <c r="DK34" s="31"/>
      <c r="DL34" s="31"/>
      <c r="DM34" s="31"/>
      <c r="DN34" s="31"/>
      <c r="DO34" s="31"/>
      <c r="DP34" s="31"/>
      <c r="DQ34" s="31"/>
      <c r="DR34" s="31"/>
      <c r="DS34" s="31"/>
      <c r="DT34" s="31"/>
      <c r="DU34" s="31"/>
      <c r="DV34" s="31"/>
      <c r="DW34" s="31"/>
      <c r="DX34" s="31"/>
      <c r="DY34" s="31"/>
      <c r="DZ34" s="31"/>
      <c r="EA34" s="31"/>
      <c r="EB34" s="31"/>
      <c r="EC34" s="31"/>
      <c r="ED34" s="31"/>
      <c r="EE34" s="31"/>
      <c r="EF34" s="31"/>
      <c r="EG34" s="31"/>
      <c r="EH34" s="31"/>
      <c r="EI34" s="31"/>
      <c r="EJ34" s="31"/>
      <c r="EK34" s="31"/>
      <c r="EL34" s="31"/>
      <c r="EM34" s="31"/>
      <c r="EN34" s="31"/>
      <c r="EO34" s="31"/>
      <c r="EP34" s="31"/>
      <c r="EQ34" s="31"/>
      <c r="ER34" s="31"/>
      <c r="ES34" s="31"/>
      <c r="ET34" s="31"/>
      <c r="EU34" s="31"/>
      <c r="EV34" s="31"/>
      <c r="EW34" s="31"/>
      <c r="EX34" s="31"/>
      <c r="EY34" s="31"/>
      <c r="EZ34" s="31"/>
      <c r="FA34" s="31"/>
      <c r="FB34" s="31"/>
      <c r="FC34" s="31"/>
      <c r="FD34" s="31"/>
      <c r="FE34" s="31"/>
      <c r="FF34" s="31"/>
      <c r="FG34" s="31"/>
      <c r="FH34" s="31"/>
      <c r="FI34" s="31"/>
      <c r="FJ34" s="31"/>
      <c r="FK34" s="31"/>
      <c r="FL34" s="31"/>
      <c r="FM34" s="31"/>
      <c r="FN34" s="31"/>
      <c r="FO34" s="31"/>
      <c r="FP34" s="31"/>
      <c r="FQ34" s="31"/>
      <c r="FR34" s="31"/>
      <c r="FS34" s="31"/>
      <c r="FT34" s="31"/>
      <c r="FU34" s="31"/>
      <c r="FV34" s="31"/>
      <c r="FW34" s="31"/>
      <c r="FX34" s="31"/>
      <c r="FY34" s="31"/>
      <c r="FZ34" s="31"/>
      <c r="GA34" s="31"/>
      <c r="GB34" s="31"/>
      <c r="GC34" s="31"/>
      <c r="GD34" s="31"/>
      <c r="GE34" s="31"/>
      <c r="GF34" s="31"/>
      <c r="GG34" s="31"/>
      <c r="GH34" s="31"/>
      <c r="GI34" s="31"/>
      <c r="GJ34" s="31"/>
      <c r="GK34" s="31"/>
      <c r="GL34" s="31"/>
      <c r="GM34" s="31"/>
      <c r="GN34" s="31"/>
      <c r="GO34" s="31"/>
      <c r="GP34" s="31"/>
      <c r="GQ34" s="31"/>
      <c r="GR34" s="31"/>
      <c r="GS34" s="31"/>
      <c r="GT34" s="31"/>
      <c r="GU34" s="31"/>
      <c r="GV34" s="31"/>
      <c r="GW34" s="31"/>
      <c r="GX34" s="31"/>
      <c r="GY34" s="31"/>
      <c r="GZ34" s="31"/>
      <c r="HA34" s="31"/>
      <c r="HB34" s="31"/>
      <c r="HC34" s="31"/>
      <c r="HD34" s="31"/>
      <c r="HE34" s="31"/>
      <c r="HF34" s="31"/>
      <c r="HG34" s="31"/>
      <c r="HH34" s="31"/>
      <c r="HI34" s="31"/>
      <c r="HJ34" s="31"/>
      <c r="HK34" s="31"/>
      <c r="HL34" s="31"/>
      <c r="HM34" s="31"/>
      <c r="HN34" s="31"/>
      <c r="HO34" s="31"/>
      <c r="HP34" s="31"/>
      <c r="HQ34" s="31"/>
      <c r="HR34" s="31"/>
      <c r="HS34" s="31"/>
      <c r="HT34" s="31"/>
      <c r="HU34" s="31"/>
      <c r="HV34" s="31"/>
      <c r="HW34" s="31"/>
      <c r="HX34" s="31"/>
      <c r="HY34" s="31"/>
      <c r="HZ34" s="31"/>
      <c r="IA34" s="31"/>
      <c r="IB34" s="31"/>
      <c r="IC34" s="31"/>
      <c r="ID34" s="31"/>
      <c r="IE34" s="31"/>
      <c r="IF34" s="31"/>
      <c r="IG34" s="31"/>
      <c r="IH34" s="31"/>
      <c r="II34" s="31"/>
      <c r="IJ34" s="31"/>
      <c r="IK34" s="31"/>
      <c r="IL34" s="31"/>
      <c r="IM34" s="31"/>
      <c r="IN34" s="31"/>
      <c r="IO34" s="31"/>
      <c r="IP34" s="31"/>
      <c r="IQ34" s="31"/>
      <c r="IR34" s="31"/>
      <c r="IS34" s="31"/>
      <c r="IT34" s="31"/>
      <c r="IU34" s="31"/>
      <c r="IV34" s="31"/>
      <c r="IW34" s="31"/>
      <c r="IX34" s="31"/>
      <c r="IY34" s="31"/>
      <c r="IZ34" s="31"/>
      <c r="JA34" s="31"/>
      <c r="JB34" s="31"/>
      <c r="JC34" s="31"/>
      <c r="JD34" s="31"/>
      <c r="JE34" s="31"/>
      <c r="JF34" s="31"/>
      <c r="JG34" s="31"/>
      <c r="JH34" s="31"/>
      <c r="JI34" s="31"/>
      <c r="JJ34" s="31"/>
      <c r="JK34" s="31"/>
      <c r="JL34" s="31"/>
      <c r="JM34" s="31"/>
      <c r="JN34" s="31"/>
      <c r="JO34" s="31"/>
      <c r="JP34" s="31"/>
      <c r="JQ34" s="31"/>
      <c r="JR34" s="31"/>
      <c r="JS34" s="31"/>
      <c r="JT34" s="31"/>
      <c r="JU34" s="31"/>
      <c r="JV34" s="31"/>
      <c r="JW34" s="31"/>
      <c r="JX34" s="31"/>
      <c r="JY34" s="31"/>
      <c r="JZ34" s="31"/>
      <c r="KA34" s="31"/>
      <c r="KB34" s="31"/>
      <c r="KC34" s="31"/>
      <c r="KD34" s="31"/>
      <c r="KE34" s="31"/>
      <c r="KF34" s="31"/>
      <c r="KG34" s="31"/>
      <c r="KH34" s="31"/>
      <c r="KI34" s="31"/>
      <c r="KJ34" s="31"/>
      <c r="KK34" s="31"/>
      <c r="KL34" s="31"/>
      <c r="KM34" s="31"/>
      <c r="KN34" s="31"/>
      <c r="KO34" s="31"/>
      <c r="KP34" s="31"/>
      <c r="KQ34" s="31"/>
      <c r="KR34" s="31"/>
      <c r="KS34" s="31"/>
      <c r="KT34" s="31"/>
      <c r="KU34" s="31"/>
      <c r="KV34" s="31"/>
      <c r="KW34" s="31"/>
      <c r="KX34" s="31"/>
      <c r="KY34" s="31"/>
      <c r="KZ34" s="31"/>
      <c r="LA34" s="31"/>
      <c r="LB34" s="31"/>
      <c r="LC34" s="31"/>
      <c r="LD34" s="31"/>
      <c r="LE34" s="31"/>
      <c r="LF34" s="31"/>
      <c r="LG34" s="31"/>
      <c r="LH34" s="31"/>
      <c r="LI34" s="31"/>
      <c r="LJ34" s="31"/>
      <c r="LK34" s="31"/>
      <c r="LL34" s="31"/>
      <c r="LM34" s="31"/>
      <c r="LN34" s="31"/>
      <c r="LO34" s="31"/>
      <c r="LP34" s="31"/>
      <c r="LQ34" s="31"/>
      <c r="LR34" s="31"/>
      <c r="LS34" s="31"/>
      <c r="LT34" s="31"/>
      <c r="LU34" s="31"/>
      <c r="LV34" s="31"/>
      <c r="LW34" s="31"/>
      <c r="LX34" s="31"/>
      <c r="LY34" s="31"/>
      <c r="LZ34" s="31"/>
      <c r="MA34" s="31"/>
      <c r="MB34" s="31"/>
      <c r="MC34" s="31"/>
      <c r="MD34" s="31"/>
      <c r="ME34" s="31"/>
      <c r="MF34" s="31"/>
      <c r="MG34" s="31"/>
      <c r="MH34" s="31"/>
      <c r="MI34" s="31"/>
      <c r="MJ34" s="31"/>
      <c r="MK34" s="31"/>
      <c r="ML34" s="31"/>
      <c r="MM34" s="31"/>
      <c r="MN34" s="31"/>
      <c r="MO34" s="31"/>
      <c r="MP34" s="31"/>
      <c r="MQ34" s="31"/>
      <c r="MR34" s="31"/>
      <c r="MS34" s="31"/>
      <c r="MT34" s="31"/>
      <c r="MU34" s="31"/>
      <c r="MV34" s="31"/>
      <c r="MW34" s="31"/>
      <c r="MX34" s="31"/>
      <c r="MY34" s="31"/>
      <c r="MZ34" s="31"/>
      <c r="NA34" s="31"/>
      <c r="NB34" s="31"/>
      <c r="NC34" s="31"/>
      <c r="ND34" s="31"/>
      <c r="NE34" s="31"/>
      <c r="NF34" s="31"/>
      <c r="NG34" s="31"/>
      <c r="NH34" s="31"/>
      <c r="NI34" s="31"/>
      <c r="NJ34" s="31"/>
      <c r="NK34" s="31"/>
      <c r="NL34" s="31"/>
      <c r="NM34" s="31"/>
      <c r="NN34" s="31"/>
      <c r="NO34" s="31"/>
      <c r="NP34" s="31"/>
      <c r="NQ34" s="31"/>
      <c r="NR34" s="31"/>
      <c r="NS34" s="31"/>
      <c r="NT34" s="31"/>
      <c r="NU34" s="31"/>
      <c r="NV34" s="31"/>
      <c r="NW34" s="31"/>
      <c r="NX34" s="31"/>
      <c r="NY34" s="31"/>
      <c r="NZ34" s="31"/>
      <c r="OA34" s="31"/>
      <c r="OB34" s="31"/>
      <c r="OC34" s="31"/>
      <c r="OD34" s="31"/>
      <c r="OE34" s="31"/>
      <c r="OF34" s="31"/>
      <c r="OG34" s="31"/>
      <c r="OH34" s="31"/>
      <c r="OI34" s="31"/>
      <c r="OJ34" s="31"/>
      <c r="OK34" s="31"/>
      <c r="OL34" s="31"/>
      <c r="OM34" s="31"/>
      <c r="ON34" s="31"/>
      <c r="OO34" s="31"/>
      <c r="OP34" s="31"/>
      <c r="OQ34" s="31"/>
      <c r="OR34" s="31"/>
      <c r="OS34" s="31"/>
      <c r="OT34" s="31"/>
      <c r="OU34" s="31"/>
      <c r="OV34" s="31"/>
      <c r="OW34" s="31"/>
      <c r="OX34" s="31"/>
      <c r="OY34" s="31"/>
      <c r="OZ34" s="31"/>
      <c r="PA34" s="31"/>
      <c r="PB34" s="31"/>
      <c r="PC34" s="31"/>
      <c r="PD34" s="31"/>
      <c r="PE34" s="31"/>
      <c r="PF34" s="31"/>
      <c r="PG34" s="31"/>
      <c r="PH34" s="31"/>
      <c r="PI34" s="31"/>
      <c r="PJ34" s="31"/>
      <c r="PK34" s="31"/>
      <c r="PL34" s="31"/>
      <c r="PM34" s="31"/>
      <c r="PN34" s="31"/>
      <c r="PO34" s="31"/>
      <c r="PP34" s="31"/>
      <c r="PQ34" s="31"/>
      <c r="PR34" s="31"/>
      <c r="PS34" s="31"/>
      <c r="PT34" s="31"/>
      <c r="PU34" s="31"/>
      <c r="PV34" s="31"/>
      <c r="PW34" s="31"/>
      <c r="PX34" s="31"/>
      <c r="PY34" s="31"/>
      <c r="PZ34" s="31"/>
      <c r="QA34" s="31"/>
      <c r="QB34" s="31"/>
      <c r="QC34" s="31"/>
    </row>
    <row r="35" spans="1:16383" s="40" customFormat="1" x14ac:dyDescent="0.3">
      <c r="A35" s="37" t="s">
        <v>717</v>
      </c>
      <c r="B35" s="33" t="s">
        <v>49</v>
      </c>
      <c r="C35" s="33"/>
      <c r="D35" s="33" t="s">
        <v>79</v>
      </c>
      <c r="E35" s="33"/>
      <c r="F35" s="33">
        <v>600</v>
      </c>
      <c r="G35" s="33">
        <v>40</v>
      </c>
      <c r="H35" s="33"/>
      <c r="I35" s="33">
        <v>70</v>
      </c>
      <c r="J35" s="33">
        <v>70</v>
      </c>
      <c r="K35" s="33">
        <v>70</v>
      </c>
      <c r="L35" s="33">
        <v>70</v>
      </c>
      <c r="M35" s="33">
        <v>70</v>
      </c>
      <c r="N35" s="33">
        <v>70</v>
      </c>
      <c r="O35" s="33">
        <v>70</v>
      </c>
      <c r="P35" s="33">
        <v>70</v>
      </c>
      <c r="Q35" s="33"/>
      <c r="R35" s="33"/>
      <c r="S35" s="33"/>
      <c r="T35" s="34">
        <f t="shared" si="1"/>
        <v>600</v>
      </c>
      <c r="U35" s="34">
        <f t="shared" si="2"/>
        <v>0</v>
      </c>
      <c r="V35" s="35">
        <f t="shared" si="3"/>
        <v>1</v>
      </c>
      <c r="W35" s="38"/>
      <c r="X35" s="36" t="str">
        <f t="shared" si="4"/>
        <v/>
      </c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  <c r="BE35" s="31"/>
      <c r="BF35" s="31"/>
      <c r="BG35" s="31"/>
      <c r="BH35" s="31"/>
      <c r="BI35" s="31"/>
      <c r="BJ35" s="31"/>
      <c r="BK35" s="31"/>
      <c r="BL35" s="31"/>
      <c r="BM35" s="31"/>
      <c r="BN35" s="31"/>
      <c r="BO35" s="31"/>
      <c r="BP35" s="31"/>
      <c r="BQ35" s="31"/>
      <c r="BR35" s="31"/>
      <c r="BS35" s="31"/>
      <c r="BT35" s="31"/>
      <c r="BU35" s="31"/>
      <c r="BV35" s="31"/>
      <c r="BW35" s="31"/>
      <c r="BX35" s="31"/>
      <c r="BY35" s="31"/>
      <c r="BZ35" s="31"/>
      <c r="CA35" s="31"/>
      <c r="CB35" s="31"/>
      <c r="CC35" s="31"/>
      <c r="CD35" s="31"/>
      <c r="CE35" s="31"/>
      <c r="CF35" s="31"/>
      <c r="CG35" s="31"/>
      <c r="CH35" s="31"/>
      <c r="CI35" s="31"/>
      <c r="CJ35" s="31"/>
      <c r="CK35" s="31"/>
      <c r="CL35" s="31"/>
      <c r="CM35" s="31"/>
      <c r="CN35" s="31"/>
      <c r="CO35" s="31"/>
      <c r="CP35" s="31"/>
      <c r="CQ35" s="31"/>
      <c r="CR35" s="31"/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/>
      <c r="DD35" s="31"/>
      <c r="DE35" s="31"/>
      <c r="DF35" s="31"/>
      <c r="DG35" s="31"/>
      <c r="DH35" s="31"/>
      <c r="DI35" s="31"/>
      <c r="DJ35" s="31"/>
      <c r="DK35" s="31"/>
      <c r="DL35" s="31"/>
      <c r="DM35" s="31"/>
      <c r="DN35" s="31"/>
      <c r="DO35" s="31"/>
      <c r="DP35" s="31"/>
      <c r="DQ35" s="31"/>
      <c r="DR35" s="31"/>
      <c r="DS35" s="31"/>
      <c r="DT35" s="31"/>
      <c r="DU35" s="31"/>
      <c r="DV35" s="31"/>
      <c r="DW35" s="31"/>
      <c r="DX35" s="31"/>
      <c r="DY35" s="31"/>
      <c r="DZ35" s="31"/>
      <c r="EA35" s="31"/>
      <c r="EB35" s="31"/>
      <c r="EC35" s="31"/>
      <c r="ED35" s="31"/>
      <c r="EE35" s="31"/>
      <c r="EF35" s="31"/>
      <c r="EG35" s="31"/>
      <c r="EH35" s="31"/>
      <c r="EI35" s="31"/>
      <c r="EJ35" s="31"/>
      <c r="EK35" s="31"/>
      <c r="EL35" s="31"/>
      <c r="EM35" s="31"/>
      <c r="EN35" s="31"/>
      <c r="EO35" s="31"/>
      <c r="EP35" s="31"/>
      <c r="EQ35" s="31"/>
      <c r="ER35" s="31"/>
      <c r="ES35" s="31"/>
      <c r="ET35" s="31"/>
      <c r="EU35" s="31"/>
      <c r="EV35" s="31"/>
      <c r="EW35" s="31"/>
      <c r="EX35" s="31"/>
      <c r="EY35" s="31"/>
      <c r="EZ35" s="31"/>
      <c r="FA35" s="31"/>
      <c r="FB35" s="31"/>
      <c r="FC35" s="31"/>
      <c r="FD35" s="31"/>
      <c r="FE35" s="31"/>
      <c r="FF35" s="31"/>
      <c r="FG35" s="31"/>
      <c r="FH35" s="31"/>
      <c r="FI35" s="31"/>
      <c r="FJ35" s="31"/>
      <c r="FK35" s="31"/>
      <c r="FL35" s="31"/>
      <c r="FM35" s="31"/>
      <c r="FN35" s="31"/>
      <c r="FO35" s="31"/>
      <c r="FP35" s="31"/>
      <c r="FQ35" s="31"/>
      <c r="FR35" s="31"/>
      <c r="FS35" s="31"/>
      <c r="FT35" s="31"/>
      <c r="FU35" s="31"/>
      <c r="FV35" s="31"/>
      <c r="FW35" s="31"/>
      <c r="FX35" s="31"/>
      <c r="FY35" s="31"/>
      <c r="FZ35" s="31"/>
      <c r="GA35" s="31"/>
      <c r="GB35" s="31"/>
      <c r="GC35" s="31"/>
      <c r="GD35" s="31"/>
      <c r="GE35" s="31"/>
      <c r="GF35" s="31"/>
      <c r="GG35" s="31"/>
      <c r="GH35" s="31"/>
      <c r="GI35" s="31"/>
      <c r="GJ35" s="31"/>
      <c r="GK35" s="31"/>
      <c r="GL35" s="31"/>
      <c r="GM35" s="31"/>
      <c r="GN35" s="31"/>
      <c r="GO35" s="31"/>
      <c r="GP35" s="31"/>
      <c r="GQ35" s="31"/>
      <c r="GR35" s="31"/>
      <c r="GS35" s="31"/>
      <c r="GT35" s="31"/>
      <c r="GU35" s="31"/>
      <c r="GV35" s="31"/>
      <c r="GW35" s="31"/>
      <c r="GX35" s="31"/>
      <c r="GY35" s="31"/>
      <c r="GZ35" s="31"/>
      <c r="HA35" s="31"/>
      <c r="HB35" s="31"/>
      <c r="HC35" s="31"/>
      <c r="HD35" s="31"/>
      <c r="HE35" s="31"/>
      <c r="HF35" s="31"/>
      <c r="HG35" s="31"/>
      <c r="HH35" s="31"/>
      <c r="HI35" s="31"/>
      <c r="HJ35" s="31"/>
      <c r="HK35" s="31"/>
      <c r="HL35" s="31"/>
      <c r="HM35" s="31"/>
      <c r="HN35" s="31"/>
      <c r="HO35" s="31"/>
      <c r="HP35" s="31"/>
      <c r="HQ35" s="31"/>
      <c r="HR35" s="31"/>
      <c r="HS35" s="31"/>
      <c r="HT35" s="31"/>
      <c r="HU35" s="31"/>
      <c r="HV35" s="31"/>
      <c r="HW35" s="31"/>
      <c r="HX35" s="31"/>
      <c r="HY35" s="31"/>
      <c r="HZ35" s="31"/>
      <c r="IA35" s="31"/>
      <c r="IB35" s="31"/>
      <c r="IC35" s="31"/>
      <c r="ID35" s="31"/>
      <c r="IE35" s="31"/>
      <c r="IF35" s="31"/>
      <c r="IG35" s="31"/>
      <c r="IH35" s="31"/>
      <c r="II35" s="31"/>
      <c r="IJ35" s="31"/>
      <c r="IK35" s="31"/>
      <c r="IL35" s="31"/>
      <c r="IM35" s="31"/>
      <c r="IN35" s="31"/>
      <c r="IO35" s="31"/>
      <c r="IP35" s="31"/>
      <c r="IQ35" s="31"/>
      <c r="IR35" s="31"/>
      <c r="IS35" s="31"/>
      <c r="IT35" s="31"/>
      <c r="IU35" s="31"/>
      <c r="IV35" s="31"/>
      <c r="IW35" s="31"/>
      <c r="IX35" s="31"/>
      <c r="IY35" s="31"/>
      <c r="IZ35" s="31"/>
      <c r="JA35" s="31"/>
      <c r="JB35" s="31"/>
      <c r="JC35" s="31"/>
      <c r="JD35" s="31"/>
      <c r="JE35" s="31"/>
      <c r="JF35" s="31"/>
      <c r="JG35" s="31"/>
      <c r="JH35" s="31"/>
      <c r="JI35" s="31"/>
      <c r="JJ35" s="31"/>
      <c r="JK35" s="31"/>
      <c r="JL35" s="31"/>
      <c r="JM35" s="31"/>
      <c r="JN35" s="31"/>
      <c r="JO35" s="31"/>
      <c r="JP35" s="31"/>
      <c r="JQ35" s="31"/>
      <c r="JR35" s="31"/>
      <c r="JS35" s="31"/>
      <c r="JT35" s="31"/>
      <c r="JU35" s="31"/>
      <c r="JV35" s="31"/>
      <c r="JW35" s="31"/>
      <c r="JX35" s="31"/>
      <c r="JY35" s="31"/>
      <c r="JZ35" s="31"/>
      <c r="KA35" s="31"/>
      <c r="KB35" s="31"/>
      <c r="KC35" s="31"/>
      <c r="KD35" s="31"/>
      <c r="KE35" s="31"/>
      <c r="KF35" s="31"/>
      <c r="KG35" s="31"/>
      <c r="KH35" s="31"/>
      <c r="KI35" s="31"/>
      <c r="KJ35" s="31"/>
      <c r="KK35" s="31"/>
      <c r="KL35" s="31"/>
      <c r="KM35" s="31"/>
      <c r="KN35" s="31"/>
      <c r="KO35" s="31"/>
      <c r="KP35" s="31"/>
      <c r="KQ35" s="31"/>
      <c r="KR35" s="31"/>
      <c r="KS35" s="31"/>
      <c r="KT35" s="31"/>
      <c r="KU35" s="31"/>
      <c r="KV35" s="31"/>
      <c r="KW35" s="31"/>
      <c r="KX35" s="31"/>
      <c r="KY35" s="31"/>
      <c r="KZ35" s="31"/>
      <c r="LA35" s="31"/>
      <c r="LB35" s="31"/>
      <c r="LC35" s="31"/>
      <c r="LD35" s="31"/>
      <c r="LE35" s="31"/>
      <c r="LF35" s="31"/>
      <c r="LG35" s="31"/>
      <c r="LH35" s="31"/>
      <c r="LI35" s="31"/>
      <c r="LJ35" s="31"/>
      <c r="LK35" s="31"/>
      <c r="LL35" s="31"/>
      <c r="LM35" s="31"/>
      <c r="LN35" s="31"/>
      <c r="LO35" s="31"/>
      <c r="LP35" s="31"/>
      <c r="LQ35" s="31"/>
      <c r="LR35" s="31"/>
      <c r="LS35" s="31"/>
      <c r="LT35" s="31"/>
      <c r="LU35" s="31"/>
      <c r="LV35" s="31"/>
      <c r="LW35" s="31"/>
      <c r="LX35" s="31"/>
      <c r="LY35" s="31"/>
      <c r="LZ35" s="31"/>
      <c r="MA35" s="31"/>
      <c r="MB35" s="31"/>
      <c r="MC35" s="31"/>
      <c r="MD35" s="31"/>
      <c r="ME35" s="31"/>
      <c r="MF35" s="31"/>
      <c r="MG35" s="31"/>
      <c r="MH35" s="31"/>
      <c r="MI35" s="31"/>
      <c r="MJ35" s="31"/>
      <c r="MK35" s="31"/>
      <c r="ML35" s="31"/>
      <c r="MM35" s="31"/>
      <c r="MN35" s="31"/>
      <c r="MO35" s="31"/>
      <c r="MP35" s="31"/>
      <c r="MQ35" s="31"/>
      <c r="MR35" s="31"/>
      <c r="MS35" s="31"/>
      <c r="MT35" s="31"/>
      <c r="MU35" s="31"/>
      <c r="MV35" s="31"/>
      <c r="MW35" s="31"/>
      <c r="MX35" s="31"/>
      <c r="MY35" s="31"/>
      <c r="MZ35" s="31"/>
      <c r="NA35" s="31"/>
      <c r="NB35" s="31"/>
      <c r="NC35" s="31"/>
      <c r="ND35" s="31"/>
      <c r="NE35" s="31"/>
      <c r="NF35" s="31"/>
      <c r="NG35" s="31"/>
      <c r="NH35" s="31"/>
      <c r="NI35" s="31"/>
      <c r="NJ35" s="31"/>
      <c r="NK35" s="31"/>
      <c r="NL35" s="31"/>
      <c r="NM35" s="31"/>
      <c r="NN35" s="31"/>
      <c r="NO35" s="31"/>
      <c r="NP35" s="31"/>
      <c r="NQ35" s="31"/>
      <c r="NR35" s="31"/>
      <c r="NS35" s="31"/>
      <c r="NT35" s="31"/>
      <c r="NU35" s="31"/>
      <c r="NV35" s="31"/>
      <c r="NW35" s="31"/>
      <c r="NX35" s="31"/>
      <c r="NY35" s="31"/>
      <c r="NZ35" s="31"/>
      <c r="OA35" s="31"/>
      <c r="OB35" s="31"/>
      <c r="OC35" s="31"/>
      <c r="OD35" s="31"/>
      <c r="OE35" s="31"/>
      <c r="OF35" s="31"/>
      <c r="OG35" s="31"/>
      <c r="OH35" s="31"/>
      <c r="OI35" s="31"/>
      <c r="OJ35" s="31"/>
      <c r="OK35" s="31"/>
      <c r="OL35" s="31"/>
      <c r="OM35" s="31"/>
      <c r="ON35" s="31"/>
      <c r="OO35" s="31"/>
      <c r="OP35" s="31"/>
      <c r="OQ35" s="31"/>
      <c r="OR35" s="31"/>
      <c r="OS35" s="31"/>
      <c r="OT35" s="31"/>
      <c r="OU35" s="31"/>
      <c r="OV35" s="31"/>
      <c r="OW35" s="31"/>
      <c r="OX35" s="31"/>
      <c r="OY35" s="31"/>
      <c r="OZ35" s="31"/>
      <c r="PA35" s="31"/>
      <c r="PB35" s="31"/>
      <c r="PC35" s="31"/>
      <c r="PD35" s="31"/>
      <c r="PE35" s="31"/>
      <c r="PF35" s="31"/>
      <c r="PG35" s="31"/>
      <c r="PH35" s="31"/>
      <c r="PI35" s="31"/>
      <c r="PJ35" s="31"/>
      <c r="PK35" s="31"/>
      <c r="PL35" s="31"/>
      <c r="PM35" s="31"/>
      <c r="PN35" s="31"/>
      <c r="PO35" s="31"/>
      <c r="PP35" s="31"/>
      <c r="PQ35" s="31"/>
      <c r="PR35" s="31"/>
      <c r="PS35" s="31"/>
      <c r="PT35" s="31"/>
      <c r="PU35" s="31"/>
      <c r="PV35" s="31"/>
      <c r="PW35" s="31"/>
      <c r="PX35" s="31"/>
      <c r="PY35" s="31"/>
      <c r="PZ35" s="31"/>
      <c r="QA35" s="31"/>
      <c r="QB35" s="31"/>
      <c r="QC35" s="31"/>
    </row>
    <row r="36" spans="1:16383" s="40" customFormat="1" x14ac:dyDescent="0.3">
      <c r="A36" s="37" t="s">
        <v>1053</v>
      </c>
      <c r="B36" s="33" t="s">
        <v>49</v>
      </c>
      <c r="C36" s="33">
        <v>80</v>
      </c>
      <c r="D36" s="33" t="s">
        <v>26</v>
      </c>
      <c r="E36" s="33"/>
      <c r="F36" s="33">
        <v>380</v>
      </c>
      <c r="G36" s="33">
        <v>60</v>
      </c>
      <c r="H36" s="33"/>
      <c r="I36" s="33">
        <v>40</v>
      </c>
      <c r="J36" s="33">
        <v>40</v>
      </c>
      <c r="K36" s="33">
        <v>40</v>
      </c>
      <c r="L36" s="33">
        <v>40</v>
      </c>
      <c r="M36" s="33">
        <v>40</v>
      </c>
      <c r="N36" s="33">
        <v>40</v>
      </c>
      <c r="O36" s="33">
        <v>40</v>
      </c>
      <c r="P36" s="33">
        <v>40</v>
      </c>
      <c r="Q36" s="33"/>
      <c r="R36" s="33"/>
      <c r="S36" s="33"/>
      <c r="T36" s="34">
        <f t="shared" si="1"/>
        <v>380</v>
      </c>
      <c r="U36" s="34">
        <f t="shared" si="2"/>
        <v>0</v>
      </c>
      <c r="V36" s="35">
        <f t="shared" si="3"/>
        <v>1</v>
      </c>
      <c r="W36" s="38"/>
      <c r="X36" s="36" t="str">
        <f t="shared" ref="X36:X67" si="5">IF(W36&lt;&gt;"",F36 - (SUM(G36:S36)),"")</f>
        <v/>
      </c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31"/>
      <c r="BI36" s="31"/>
      <c r="BJ36" s="31"/>
      <c r="BK36" s="31"/>
      <c r="BL36" s="31"/>
      <c r="BM36" s="31"/>
      <c r="BN36" s="31"/>
      <c r="BO36" s="31"/>
      <c r="BP36" s="31"/>
      <c r="BQ36" s="31"/>
      <c r="BR36" s="31"/>
      <c r="BS36" s="31"/>
      <c r="BT36" s="31"/>
      <c r="BU36" s="31"/>
      <c r="BV36" s="31"/>
      <c r="BW36" s="31"/>
      <c r="BX36" s="31"/>
      <c r="BY36" s="31"/>
      <c r="BZ36" s="31"/>
      <c r="CA36" s="31"/>
      <c r="CB36" s="31"/>
      <c r="CC36" s="31"/>
      <c r="CD36" s="31"/>
      <c r="CE36" s="31"/>
      <c r="CF36" s="31"/>
      <c r="CG36" s="31"/>
      <c r="CH36" s="31"/>
      <c r="CI36" s="31"/>
      <c r="CJ36" s="31"/>
      <c r="CK36" s="31"/>
      <c r="CL36" s="31"/>
      <c r="CM36" s="31"/>
      <c r="CN36" s="31"/>
      <c r="CO36" s="31"/>
      <c r="CP36" s="31"/>
      <c r="CQ36" s="31"/>
      <c r="CR36" s="31"/>
      <c r="CS36" s="31"/>
      <c r="CT36" s="31"/>
      <c r="CU36" s="31"/>
      <c r="CV36" s="31"/>
      <c r="CW36" s="31"/>
      <c r="CX36" s="31"/>
      <c r="CY36" s="31"/>
      <c r="CZ36" s="31"/>
      <c r="DA36" s="31"/>
      <c r="DB36" s="31"/>
      <c r="DC36" s="31"/>
      <c r="DD36" s="31"/>
      <c r="DE36" s="31"/>
      <c r="DF36" s="31"/>
      <c r="DG36" s="31"/>
      <c r="DH36" s="31"/>
      <c r="DI36" s="31"/>
      <c r="DJ36" s="31"/>
      <c r="DK36" s="31"/>
      <c r="DL36" s="31"/>
      <c r="DM36" s="31"/>
      <c r="DN36" s="31"/>
      <c r="DO36" s="31"/>
      <c r="DP36" s="31"/>
      <c r="DQ36" s="31"/>
      <c r="DR36" s="31"/>
      <c r="DS36" s="31"/>
      <c r="DT36" s="31"/>
      <c r="DU36" s="31"/>
      <c r="DV36" s="31"/>
      <c r="DW36" s="31"/>
      <c r="DX36" s="31"/>
      <c r="DY36" s="31"/>
      <c r="DZ36" s="31"/>
      <c r="EA36" s="31"/>
      <c r="EB36" s="31"/>
      <c r="EC36" s="31"/>
      <c r="ED36" s="31"/>
      <c r="EE36" s="31"/>
      <c r="EF36" s="31"/>
      <c r="EG36" s="31"/>
      <c r="EH36" s="31"/>
      <c r="EI36" s="31"/>
      <c r="EJ36" s="31"/>
      <c r="EK36" s="31"/>
      <c r="EL36" s="31"/>
      <c r="EM36" s="31"/>
      <c r="EN36" s="31"/>
      <c r="EO36" s="31"/>
      <c r="EP36" s="31"/>
      <c r="EQ36" s="31"/>
      <c r="ER36" s="31"/>
      <c r="ES36" s="31"/>
      <c r="ET36" s="31"/>
      <c r="EU36" s="31"/>
      <c r="EV36" s="31"/>
      <c r="EW36" s="31"/>
      <c r="EX36" s="31"/>
      <c r="EY36" s="31"/>
      <c r="EZ36" s="31"/>
      <c r="FA36" s="31"/>
      <c r="FB36" s="31"/>
      <c r="FC36" s="31"/>
      <c r="FD36" s="31"/>
      <c r="FE36" s="31"/>
      <c r="FF36" s="31"/>
      <c r="FG36" s="31"/>
      <c r="FH36" s="31"/>
      <c r="FI36" s="31"/>
      <c r="FJ36" s="31"/>
      <c r="FK36" s="31"/>
      <c r="FL36" s="31"/>
      <c r="FM36" s="31"/>
      <c r="FN36" s="31"/>
      <c r="FO36" s="31"/>
      <c r="FP36" s="31"/>
      <c r="FQ36" s="31"/>
      <c r="FR36" s="31"/>
      <c r="FS36" s="31"/>
      <c r="FT36" s="31"/>
      <c r="FU36" s="31"/>
      <c r="FV36" s="31"/>
      <c r="FW36" s="31"/>
      <c r="FX36" s="31"/>
      <c r="FY36" s="31"/>
      <c r="FZ36" s="31"/>
      <c r="GA36" s="31"/>
      <c r="GB36" s="31"/>
      <c r="GC36" s="31"/>
      <c r="GD36" s="31"/>
      <c r="GE36" s="31"/>
      <c r="GF36" s="31"/>
      <c r="GG36" s="31"/>
      <c r="GH36" s="31"/>
      <c r="GI36" s="31"/>
      <c r="GJ36" s="31"/>
      <c r="GK36" s="31"/>
      <c r="GL36" s="31"/>
      <c r="GM36" s="31"/>
      <c r="GN36" s="31"/>
      <c r="GO36" s="31"/>
      <c r="GP36" s="31"/>
      <c r="GQ36" s="31"/>
      <c r="GR36" s="31"/>
      <c r="GS36" s="31"/>
      <c r="GT36" s="31"/>
      <c r="GU36" s="31"/>
      <c r="GV36" s="31"/>
      <c r="GW36" s="31"/>
      <c r="GX36" s="31"/>
      <c r="GY36" s="31"/>
      <c r="GZ36" s="31"/>
      <c r="HA36" s="31"/>
      <c r="HB36" s="31"/>
      <c r="HC36" s="31"/>
      <c r="HD36" s="31"/>
      <c r="HE36" s="31"/>
      <c r="HF36" s="31"/>
      <c r="HG36" s="31"/>
      <c r="HH36" s="31"/>
      <c r="HI36" s="31"/>
      <c r="HJ36" s="31"/>
      <c r="HK36" s="31"/>
      <c r="HL36" s="31"/>
      <c r="HM36" s="31"/>
      <c r="HN36" s="31"/>
      <c r="HO36" s="31"/>
      <c r="HP36" s="31"/>
      <c r="HQ36" s="31"/>
      <c r="HR36" s="31"/>
      <c r="HS36" s="31"/>
      <c r="HT36" s="31"/>
      <c r="HU36" s="31"/>
      <c r="HV36" s="31"/>
      <c r="HW36" s="31"/>
      <c r="HX36" s="31"/>
      <c r="HY36" s="31"/>
      <c r="HZ36" s="31"/>
      <c r="IA36" s="31"/>
      <c r="IB36" s="31"/>
      <c r="IC36" s="31"/>
      <c r="ID36" s="31"/>
      <c r="IE36" s="31"/>
      <c r="IF36" s="31"/>
      <c r="IG36" s="31"/>
      <c r="IH36" s="31"/>
      <c r="II36" s="31"/>
      <c r="IJ36" s="31"/>
      <c r="IK36" s="31"/>
      <c r="IL36" s="31"/>
      <c r="IM36" s="31"/>
      <c r="IN36" s="31"/>
      <c r="IO36" s="31"/>
      <c r="IP36" s="31"/>
      <c r="IQ36" s="31"/>
      <c r="IR36" s="31"/>
      <c r="IS36" s="31"/>
      <c r="IT36" s="31"/>
      <c r="IU36" s="31"/>
      <c r="IV36" s="31"/>
      <c r="IW36" s="31"/>
      <c r="IX36" s="31"/>
      <c r="IY36" s="31"/>
      <c r="IZ36" s="31"/>
      <c r="JA36" s="31"/>
      <c r="JB36" s="31"/>
      <c r="JC36" s="31"/>
      <c r="JD36" s="31"/>
      <c r="JE36" s="31"/>
      <c r="JF36" s="31"/>
      <c r="JG36" s="31"/>
      <c r="JH36" s="31"/>
      <c r="JI36" s="31"/>
      <c r="JJ36" s="31"/>
      <c r="JK36" s="31"/>
      <c r="JL36" s="31"/>
      <c r="JM36" s="31"/>
      <c r="JN36" s="31"/>
      <c r="JO36" s="31"/>
      <c r="JP36" s="31"/>
      <c r="JQ36" s="31"/>
      <c r="JR36" s="31"/>
      <c r="JS36" s="31"/>
      <c r="JT36" s="31"/>
      <c r="JU36" s="31"/>
      <c r="JV36" s="31"/>
      <c r="JW36" s="31"/>
      <c r="JX36" s="31"/>
      <c r="JY36" s="31"/>
      <c r="JZ36" s="31"/>
      <c r="KA36" s="31"/>
      <c r="KB36" s="31"/>
      <c r="KC36" s="31"/>
      <c r="KD36" s="31"/>
      <c r="KE36" s="31"/>
      <c r="KF36" s="31"/>
      <c r="KG36" s="31"/>
      <c r="KH36" s="31"/>
      <c r="KI36" s="31"/>
      <c r="KJ36" s="31"/>
      <c r="KK36" s="31"/>
      <c r="KL36" s="31"/>
      <c r="KM36" s="31"/>
      <c r="KN36" s="31"/>
      <c r="KO36" s="31"/>
      <c r="KP36" s="31"/>
      <c r="KQ36" s="31"/>
      <c r="KR36" s="31"/>
      <c r="KS36" s="31"/>
      <c r="KT36" s="31"/>
      <c r="KU36" s="31"/>
      <c r="KV36" s="31"/>
      <c r="KW36" s="31"/>
      <c r="KX36" s="31"/>
      <c r="KY36" s="31"/>
      <c r="KZ36" s="31"/>
      <c r="LA36" s="31"/>
      <c r="LB36" s="31"/>
      <c r="LC36" s="31"/>
      <c r="LD36" s="31"/>
      <c r="LE36" s="31"/>
      <c r="LF36" s="31"/>
      <c r="LG36" s="31"/>
      <c r="LH36" s="31"/>
      <c r="LI36" s="31"/>
      <c r="LJ36" s="31"/>
      <c r="LK36" s="31"/>
      <c r="LL36" s="31"/>
      <c r="LM36" s="31"/>
      <c r="LN36" s="31"/>
      <c r="LO36" s="31"/>
      <c r="LP36" s="31"/>
      <c r="LQ36" s="31"/>
      <c r="LR36" s="31"/>
      <c r="LS36" s="31"/>
      <c r="LT36" s="31"/>
      <c r="LU36" s="31"/>
      <c r="LV36" s="31"/>
      <c r="LW36" s="31"/>
      <c r="LX36" s="31"/>
      <c r="LY36" s="31"/>
      <c r="LZ36" s="31"/>
      <c r="MA36" s="31"/>
      <c r="MB36" s="31"/>
      <c r="MC36" s="31"/>
      <c r="MD36" s="31"/>
      <c r="ME36" s="31"/>
      <c r="MF36" s="31"/>
      <c r="MG36" s="31"/>
      <c r="MH36" s="31"/>
      <c r="MI36" s="31"/>
      <c r="MJ36" s="31"/>
      <c r="MK36" s="31"/>
      <c r="ML36" s="31"/>
      <c r="MM36" s="31"/>
      <c r="MN36" s="31"/>
      <c r="MO36" s="31"/>
      <c r="MP36" s="31"/>
      <c r="MQ36" s="31"/>
      <c r="MR36" s="31"/>
      <c r="MS36" s="31"/>
      <c r="MT36" s="31"/>
      <c r="MU36" s="31"/>
      <c r="MV36" s="31"/>
      <c r="MW36" s="31"/>
      <c r="MX36" s="31"/>
      <c r="MY36" s="31"/>
      <c r="MZ36" s="31"/>
      <c r="NA36" s="31"/>
      <c r="NB36" s="31"/>
      <c r="NC36" s="31"/>
      <c r="ND36" s="31"/>
      <c r="NE36" s="31"/>
      <c r="NF36" s="31"/>
      <c r="NG36" s="31"/>
      <c r="NH36" s="31"/>
      <c r="NI36" s="31"/>
      <c r="NJ36" s="31"/>
      <c r="NK36" s="31"/>
      <c r="NL36" s="31"/>
      <c r="NM36" s="31"/>
      <c r="NN36" s="31"/>
      <c r="NO36" s="31"/>
      <c r="NP36" s="31"/>
      <c r="NQ36" s="31"/>
      <c r="NR36" s="31"/>
      <c r="NS36" s="31"/>
      <c r="NT36" s="31"/>
      <c r="NU36" s="31"/>
      <c r="NV36" s="31"/>
      <c r="NW36" s="31"/>
      <c r="NX36" s="31"/>
      <c r="NY36" s="31"/>
      <c r="NZ36" s="31"/>
      <c r="OA36" s="31"/>
      <c r="OB36" s="31"/>
      <c r="OC36" s="31"/>
      <c r="OD36" s="31"/>
      <c r="OE36" s="31"/>
      <c r="OF36" s="31"/>
      <c r="OG36" s="31"/>
      <c r="OH36" s="31"/>
      <c r="OI36" s="31"/>
      <c r="OJ36" s="31"/>
      <c r="OK36" s="31"/>
      <c r="OL36" s="31"/>
      <c r="OM36" s="31"/>
      <c r="ON36" s="31"/>
      <c r="OO36" s="31"/>
      <c r="OP36" s="31"/>
      <c r="OQ36" s="31"/>
      <c r="OR36" s="31"/>
      <c r="OS36" s="31"/>
      <c r="OT36" s="31"/>
      <c r="OU36" s="31"/>
      <c r="OV36" s="31"/>
      <c r="OW36" s="31"/>
      <c r="OX36" s="31"/>
      <c r="OY36" s="31"/>
      <c r="OZ36" s="31"/>
      <c r="PA36" s="31"/>
      <c r="PB36" s="31"/>
      <c r="PC36" s="31"/>
      <c r="PD36" s="31"/>
      <c r="PE36" s="31"/>
      <c r="PF36" s="31"/>
      <c r="PG36" s="31"/>
      <c r="PH36" s="31"/>
      <c r="PI36" s="31"/>
      <c r="PJ36" s="31"/>
      <c r="PK36" s="31"/>
      <c r="PL36" s="31"/>
      <c r="PM36" s="31"/>
      <c r="PN36" s="31"/>
      <c r="PO36" s="31"/>
      <c r="PP36" s="31"/>
      <c r="PQ36" s="31"/>
      <c r="PR36" s="31"/>
      <c r="PS36" s="31"/>
      <c r="PT36" s="31"/>
      <c r="PU36" s="31"/>
      <c r="PV36" s="31"/>
      <c r="PW36" s="31"/>
      <c r="PX36" s="31"/>
      <c r="PY36" s="31"/>
      <c r="PZ36" s="31"/>
      <c r="QA36" s="31"/>
      <c r="QB36" s="31"/>
      <c r="QC36" s="31"/>
    </row>
    <row r="37" spans="1:16383" s="40" customFormat="1" x14ac:dyDescent="0.3">
      <c r="A37" s="37" t="s">
        <v>56</v>
      </c>
      <c r="B37" s="33" t="s">
        <v>48</v>
      </c>
      <c r="C37" s="33">
        <v>85</v>
      </c>
      <c r="D37" s="33" t="s">
        <v>41</v>
      </c>
      <c r="E37" s="33">
        <v>120</v>
      </c>
      <c r="F37" s="33">
        <v>745</v>
      </c>
      <c r="G37" s="33">
        <v>65</v>
      </c>
      <c r="H37" s="33"/>
      <c r="I37" s="33">
        <v>85</v>
      </c>
      <c r="J37" s="41">
        <v>85</v>
      </c>
      <c r="K37" s="33">
        <v>85</v>
      </c>
      <c r="L37" s="33">
        <v>85</v>
      </c>
      <c r="M37" s="33">
        <v>85</v>
      </c>
      <c r="N37" s="33">
        <v>85</v>
      </c>
      <c r="O37" s="33">
        <v>85</v>
      </c>
      <c r="P37" s="33">
        <v>85</v>
      </c>
      <c r="Q37" s="33">
        <v>120</v>
      </c>
      <c r="R37" s="33"/>
      <c r="S37" s="33"/>
      <c r="T37" s="34">
        <f t="shared" si="1"/>
        <v>865</v>
      </c>
      <c r="U37" s="34">
        <f t="shared" si="2"/>
        <v>0</v>
      </c>
      <c r="V37" s="35">
        <f t="shared" si="3"/>
        <v>1</v>
      </c>
      <c r="W37" s="38"/>
      <c r="X37" s="36" t="str">
        <f t="shared" si="5"/>
        <v/>
      </c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  <c r="BJ37" s="31"/>
      <c r="BK37" s="31"/>
      <c r="BL37" s="31"/>
      <c r="BM37" s="31"/>
      <c r="BN37" s="31"/>
      <c r="BO37" s="31"/>
      <c r="BP37" s="31"/>
      <c r="BQ37" s="31"/>
      <c r="BR37" s="31"/>
      <c r="BS37" s="31"/>
      <c r="BT37" s="31"/>
      <c r="BU37" s="31"/>
      <c r="BV37" s="31"/>
      <c r="BW37" s="31"/>
      <c r="BX37" s="31"/>
      <c r="BY37" s="31"/>
      <c r="BZ37" s="31"/>
      <c r="CA37" s="31"/>
      <c r="CB37" s="31"/>
      <c r="CC37" s="31"/>
      <c r="CD37" s="31"/>
      <c r="CE37" s="31"/>
      <c r="CF37" s="31"/>
      <c r="CG37" s="31"/>
      <c r="CH37" s="31"/>
      <c r="CI37" s="31"/>
      <c r="CJ37" s="31"/>
      <c r="CK37" s="31"/>
      <c r="CL37" s="31"/>
      <c r="CM37" s="31"/>
      <c r="CN37" s="31"/>
      <c r="CO37" s="31"/>
      <c r="CP37" s="31"/>
      <c r="CQ37" s="31"/>
      <c r="CR37" s="31"/>
      <c r="CS37" s="31"/>
      <c r="CT37" s="31"/>
      <c r="CU37" s="31"/>
      <c r="CV37" s="31"/>
      <c r="CW37" s="31"/>
      <c r="CX37" s="31"/>
      <c r="CY37" s="31"/>
      <c r="CZ37" s="31"/>
      <c r="DA37" s="31"/>
      <c r="DB37" s="31"/>
      <c r="DC37" s="31"/>
      <c r="DD37" s="31"/>
      <c r="DE37" s="31"/>
      <c r="DF37" s="31"/>
      <c r="DG37" s="31"/>
      <c r="DH37" s="31"/>
      <c r="DI37" s="31"/>
      <c r="DJ37" s="31"/>
      <c r="DK37" s="31"/>
      <c r="DL37" s="31"/>
      <c r="DM37" s="31"/>
      <c r="DN37" s="31"/>
      <c r="DO37" s="31"/>
      <c r="DP37" s="31"/>
      <c r="DQ37" s="31"/>
      <c r="DR37" s="31"/>
      <c r="DS37" s="31"/>
      <c r="DT37" s="31"/>
      <c r="DU37" s="31"/>
      <c r="DV37" s="31"/>
      <c r="DW37" s="31"/>
      <c r="DX37" s="31"/>
      <c r="DY37" s="31"/>
      <c r="DZ37" s="31"/>
      <c r="EA37" s="31"/>
      <c r="EB37" s="31"/>
      <c r="EC37" s="31"/>
      <c r="ED37" s="31"/>
      <c r="EE37" s="31"/>
      <c r="EF37" s="31"/>
      <c r="EG37" s="31"/>
      <c r="EH37" s="31"/>
      <c r="EI37" s="31"/>
      <c r="EJ37" s="31"/>
      <c r="EK37" s="31"/>
      <c r="EL37" s="31"/>
      <c r="EM37" s="31"/>
      <c r="EN37" s="31"/>
      <c r="EO37" s="31"/>
      <c r="EP37" s="31"/>
      <c r="EQ37" s="31"/>
      <c r="ER37" s="31"/>
      <c r="ES37" s="31"/>
      <c r="ET37" s="31"/>
      <c r="EU37" s="31"/>
      <c r="EV37" s="31"/>
      <c r="EW37" s="31"/>
      <c r="EX37" s="31"/>
      <c r="EY37" s="31"/>
      <c r="EZ37" s="31"/>
      <c r="FA37" s="31"/>
      <c r="FB37" s="31"/>
      <c r="FC37" s="31"/>
      <c r="FD37" s="31"/>
      <c r="FE37" s="31"/>
      <c r="FF37" s="31"/>
      <c r="FG37" s="31"/>
      <c r="FH37" s="31"/>
      <c r="FI37" s="31"/>
      <c r="FJ37" s="31"/>
      <c r="FK37" s="31"/>
      <c r="FL37" s="31"/>
      <c r="FM37" s="31"/>
      <c r="FN37" s="31"/>
      <c r="FO37" s="31"/>
      <c r="FP37" s="31"/>
      <c r="FQ37" s="31"/>
      <c r="FR37" s="31"/>
      <c r="FS37" s="31"/>
      <c r="FT37" s="31"/>
      <c r="FU37" s="31"/>
      <c r="FV37" s="31"/>
      <c r="FW37" s="31"/>
      <c r="FX37" s="31"/>
      <c r="FY37" s="31"/>
      <c r="FZ37" s="31"/>
      <c r="GA37" s="31"/>
      <c r="GB37" s="31"/>
      <c r="GC37" s="31"/>
      <c r="GD37" s="31"/>
      <c r="GE37" s="31"/>
      <c r="GF37" s="31"/>
      <c r="GG37" s="31"/>
      <c r="GH37" s="31"/>
      <c r="GI37" s="31"/>
      <c r="GJ37" s="31"/>
      <c r="GK37" s="31"/>
      <c r="GL37" s="31"/>
      <c r="GM37" s="31"/>
      <c r="GN37" s="31"/>
      <c r="GO37" s="31"/>
      <c r="GP37" s="31"/>
      <c r="GQ37" s="31"/>
      <c r="GR37" s="31"/>
      <c r="GS37" s="31"/>
      <c r="GT37" s="31"/>
      <c r="GU37" s="31"/>
      <c r="GV37" s="31"/>
      <c r="GW37" s="31"/>
      <c r="GX37" s="31"/>
      <c r="GY37" s="31"/>
      <c r="GZ37" s="31"/>
      <c r="HA37" s="31"/>
      <c r="HB37" s="31"/>
      <c r="HC37" s="31"/>
      <c r="HD37" s="31"/>
      <c r="HE37" s="31"/>
      <c r="HF37" s="31"/>
      <c r="HG37" s="31"/>
      <c r="HH37" s="31"/>
      <c r="HI37" s="31"/>
      <c r="HJ37" s="31"/>
      <c r="HK37" s="31"/>
      <c r="HL37" s="31"/>
      <c r="HM37" s="31"/>
      <c r="HN37" s="31"/>
      <c r="HO37" s="31"/>
      <c r="HP37" s="31"/>
      <c r="HQ37" s="31"/>
      <c r="HR37" s="31"/>
      <c r="HS37" s="31"/>
      <c r="HT37" s="31"/>
      <c r="HU37" s="31"/>
      <c r="HV37" s="31"/>
      <c r="HW37" s="31"/>
      <c r="HX37" s="31"/>
      <c r="HY37" s="31"/>
      <c r="HZ37" s="31"/>
      <c r="IA37" s="31"/>
      <c r="IB37" s="31"/>
      <c r="IC37" s="31"/>
      <c r="ID37" s="31"/>
      <c r="IE37" s="31"/>
      <c r="IF37" s="31"/>
      <c r="IG37" s="31"/>
      <c r="IH37" s="31"/>
      <c r="II37" s="31"/>
      <c r="IJ37" s="31"/>
      <c r="IK37" s="31"/>
      <c r="IL37" s="31"/>
      <c r="IM37" s="31"/>
      <c r="IN37" s="31"/>
      <c r="IO37" s="31"/>
      <c r="IP37" s="31"/>
      <c r="IQ37" s="31"/>
      <c r="IR37" s="31"/>
      <c r="IS37" s="31"/>
      <c r="IT37" s="31"/>
      <c r="IU37" s="31"/>
      <c r="IV37" s="31"/>
      <c r="IW37" s="31"/>
      <c r="IX37" s="31"/>
      <c r="IY37" s="31"/>
      <c r="IZ37" s="31"/>
      <c r="JA37" s="31"/>
      <c r="JB37" s="31"/>
      <c r="JC37" s="31"/>
      <c r="JD37" s="31"/>
      <c r="JE37" s="31"/>
      <c r="JF37" s="31"/>
      <c r="JG37" s="31"/>
      <c r="JH37" s="31"/>
      <c r="JI37" s="31"/>
      <c r="JJ37" s="31"/>
      <c r="JK37" s="31"/>
      <c r="JL37" s="31"/>
      <c r="JM37" s="31"/>
      <c r="JN37" s="31"/>
      <c r="JO37" s="31"/>
      <c r="JP37" s="31"/>
      <c r="JQ37" s="31"/>
      <c r="JR37" s="31"/>
      <c r="JS37" s="31"/>
      <c r="JT37" s="31"/>
      <c r="JU37" s="31"/>
      <c r="JV37" s="31"/>
      <c r="JW37" s="31"/>
      <c r="JX37" s="31"/>
      <c r="JY37" s="31"/>
      <c r="JZ37" s="31"/>
      <c r="KA37" s="31"/>
      <c r="KB37" s="31"/>
      <c r="KC37" s="31"/>
      <c r="KD37" s="31"/>
      <c r="KE37" s="31"/>
      <c r="KF37" s="31"/>
      <c r="KG37" s="31"/>
      <c r="KH37" s="31"/>
      <c r="KI37" s="31"/>
      <c r="KJ37" s="31"/>
      <c r="KK37" s="31"/>
      <c r="KL37" s="31"/>
      <c r="KM37" s="31"/>
      <c r="KN37" s="31"/>
      <c r="KO37" s="31"/>
      <c r="KP37" s="31"/>
      <c r="KQ37" s="31"/>
      <c r="KR37" s="31"/>
      <c r="KS37" s="31"/>
      <c r="KT37" s="31"/>
      <c r="KU37" s="31"/>
      <c r="KV37" s="31"/>
      <c r="KW37" s="31"/>
      <c r="KX37" s="31"/>
      <c r="KY37" s="31"/>
      <c r="KZ37" s="31"/>
      <c r="LA37" s="31"/>
      <c r="LB37" s="31"/>
      <c r="LC37" s="31"/>
      <c r="LD37" s="31"/>
      <c r="LE37" s="31"/>
      <c r="LF37" s="31"/>
      <c r="LG37" s="31"/>
      <c r="LH37" s="31"/>
      <c r="LI37" s="31"/>
      <c r="LJ37" s="31"/>
      <c r="LK37" s="31"/>
      <c r="LL37" s="31"/>
      <c r="LM37" s="31"/>
      <c r="LN37" s="31"/>
      <c r="LO37" s="31"/>
      <c r="LP37" s="31"/>
      <c r="LQ37" s="31"/>
      <c r="LR37" s="31"/>
      <c r="LS37" s="31"/>
      <c r="LT37" s="31"/>
      <c r="LU37" s="31"/>
      <c r="LV37" s="31"/>
      <c r="LW37" s="31"/>
      <c r="LX37" s="31"/>
      <c r="LY37" s="31"/>
      <c r="LZ37" s="31"/>
      <c r="MA37" s="31"/>
      <c r="MB37" s="31"/>
      <c r="MC37" s="31"/>
      <c r="MD37" s="31"/>
      <c r="ME37" s="31"/>
      <c r="MF37" s="31"/>
      <c r="MG37" s="31"/>
      <c r="MH37" s="31"/>
      <c r="MI37" s="31"/>
      <c r="MJ37" s="31"/>
      <c r="MK37" s="31"/>
      <c r="ML37" s="31"/>
      <c r="MM37" s="31"/>
      <c r="MN37" s="31"/>
      <c r="MO37" s="31"/>
      <c r="MP37" s="31"/>
      <c r="MQ37" s="31"/>
      <c r="MR37" s="31"/>
      <c r="MS37" s="31"/>
      <c r="MT37" s="31"/>
      <c r="MU37" s="31"/>
      <c r="MV37" s="31"/>
      <c r="MW37" s="31"/>
      <c r="MX37" s="31"/>
      <c r="MY37" s="31"/>
      <c r="MZ37" s="31"/>
      <c r="NA37" s="31"/>
      <c r="NB37" s="31"/>
      <c r="NC37" s="31"/>
      <c r="ND37" s="31"/>
      <c r="NE37" s="31"/>
      <c r="NF37" s="31"/>
      <c r="NG37" s="31"/>
      <c r="NH37" s="31"/>
      <c r="NI37" s="31"/>
      <c r="NJ37" s="31"/>
      <c r="NK37" s="31"/>
      <c r="NL37" s="31"/>
      <c r="NM37" s="31"/>
      <c r="NN37" s="31"/>
      <c r="NO37" s="31"/>
      <c r="NP37" s="31"/>
      <c r="NQ37" s="31"/>
      <c r="NR37" s="31"/>
      <c r="NS37" s="31"/>
      <c r="NT37" s="31"/>
      <c r="NU37" s="31"/>
      <c r="NV37" s="31"/>
      <c r="NW37" s="31"/>
      <c r="NX37" s="31"/>
      <c r="NY37" s="31"/>
      <c r="NZ37" s="31"/>
      <c r="OA37" s="31"/>
      <c r="OB37" s="31"/>
      <c r="OC37" s="31"/>
      <c r="OD37" s="31"/>
      <c r="OE37" s="31"/>
      <c r="OF37" s="31"/>
      <c r="OG37" s="31"/>
      <c r="OH37" s="31"/>
      <c r="OI37" s="31"/>
      <c r="OJ37" s="31"/>
      <c r="OK37" s="31"/>
      <c r="OL37" s="31"/>
      <c r="OM37" s="31"/>
      <c r="ON37" s="31"/>
      <c r="OO37" s="31"/>
      <c r="OP37" s="31"/>
      <c r="OQ37" s="31"/>
      <c r="OR37" s="31"/>
      <c r="OS37" s="31"/>
      <c r="OT37" s="31"/>
      <c r="OU37" s="31"/>
      <c r="OV37" s="31"/>
      <c r="OW37" s="31"/>
      <c r="OX37" s="31"/>
      <c r="OY37" s="31"/>
      <c r="OZ37" s="31"/>
      <c r="PA37" s="31"/>
      <c r="PB37" s="31"/>
      <c r="PC37" s="31"/>
      <c r="PD37" s="31"/>
      <c r="PE37" s="31"/>
      <c r="PF37" s="31"/>
      <c r="PG37" s="31"/>
      <c r="PH37" s="31"/>
      <c r="PI37" s="31"/>
      <c r="PJ37" s="31"/>
      <c r="PK37" s="31"/>
      <c r="PL37" s="31"/>
      <c r="PM37" s="31"/>
      <c r="PN37" s="31"/>
      <c r="PO37" s="31"/>
      <c r="PP37" s="31"/>
      <c r="PQ37" s="31"/>
      <c r="PR37" s="31"/>
      <c r="PS37" s="31"/>
      <c r="PT37" s="31"/>
      <c r="PU37" s="31"/>
      <c r="PV37" s="31"/>
      <c r="PW37" s="31"/>
      <c r="PX37" s="31"/>
      <c r="PY37" s="31"/>
      <c r="PZ37" s="31"/>
      <c r="QA37" s="31"/>
      <c r="QB37" s="31"/>
      <c r="QC37" s="31"/>
    </row>
    <row r="38" spans="1:16383" s="40" customFormat="1" x14ac:dyDescent="0.3">
      <c r="A38" s="37" t="s">
        <v>56</v>
      </c>
      <c r="B38" s="33" t="s">
        <v>48</v>
      </c>
      <c r="C38" s="33"/>
      <c r="D38" s="33" t="s">
        <v>1052</v>
      </c>
      <c r="E38" s="33"/>
      <c r="F38" s="33">
        <v>590</v>
      </c>
      <c r="G38" s="33">
        <v>70</v>
      </c>
      <c r="H38" s="33"/>
      <c r="I38" s="33">
        <v>65</v>
      </c>
      <c r="J38" s="40">
        <v>65</v>
      </c>
      <c r="K38" s="33">
        <v>65</v>
      </c>
      <c r="L38" s="33">
        <v>65</v>
      </c>
      <c r="M38" s="33">
        <v>65</v>
      </c>
      <c r="N38" s="33">
        <v>65</v>
      </c>
      <c r="O38" s="33">
        <v>65</v>
      </c>
      <c r="P38" s="33">
        <v>65</v>
      </c>
      <c r="Q38" s="33"/>
      <c r="R38" s="33"/>
      <c r="S38" s="33"/>
      <c r="T38" s="34">
        <f t="shared" si="1"/>
        <v>590</v>
      </c>
      <c r="U38" s="34">
        <f t="shared" si="2"/>
        <v>0</v>
      </c>
      <c r="V38" s="35">
        <f t="shared" si="3"/>
        <v>1</v>
      </c>
      <c r="W38" s="38"/>
      <c r="X38" s="36" t="str">
        <f t="shared" si="5"/>
        <v/>
      </c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  <c r="BK38" s="31"/>
      <c r="BL38" s="31"/>
      <c r="BM38" s="31"/>
      <c r="BN38" s="31"/>
      <c r="BO38" s="31"/>
      <c r="BP38" s="31"/>
      <c r="BQ38" s="31"/>
      <c r="BR38" s="31"/>
      <c r="BS38" s="31"/>
      <c r="BT38" s="31"/>
      <c r="BU38" s="31"/>
      <c r="BV38" s="31"/>
      <c r="BW38" s="31"/>
      <c r="BX38" s="31"/>
      <c r="BY38" s="31"/>
      <c r="BZ38" s="31"/>
      <c r="CA38" s="31"/>
      <c r="CB38" s="31"/>
      <c r="CC38" s="31"/>
      <c r="CD38" s="31"/>
      <c r="CE38" s="31"/>
      <c r="CF38" s="31"/>
      <c r="CG38" s="31"/>
      <c r="CH38" s="31"/>
      <c r="CI38" s="31"/>
      <c r="CJ38" s="31"/>
      <c r="CK38" s="31"/>
      <c r="CL38" s="31"/>
      <c r="CM38" s="31"/>
      <c r="CN38" s="31"/>
      <c r="CO38" s="31"/>
      <c r="CP38" s="31"/>
      <c r="CQ38" s="31"/>
      <c r="CR38" s="31"/>
      <c r="CS38" s="31"/>
      <c r="CT38" s="31"/>
      <c r="CU38" s="31"/>
      <c r="CV38" s="31"/>
      <c r="CW38" s="31"/>
      <c r="CX38" s="31"/>
      <c r="CY38" s="31"/>
      <c r="CZ38" s="31"/>
      <c r="DA38" s="31"/>
      <c r="DB38" s="31"/>
      <c r="DC38" s="31"/>
      <c r="DD38" s="31"/>
      <c r="DE38" s="31"/>
      <c r="DF38" s="31"/>
      <c r="DG38" s="31"/>
      <c r="DH38" s="31"/>
      <c r="DI38" s="31"/>
      <c r="DJ38" s="31"/>
      <c r="DK38" s="31"/>
      <c r="DL38" s="31"/>
      <c r="DM38" s="31"/>
      <c r="DN38" s="31"/>
      <c r="DO38" s="31"/>
      <c r="DP38" s="31"/>
      <c r="DQ38" s="31"/>
      <c r="DR38" s="31"/>
      <c r="DS38" s="31"/>
      <c r="DT38" s="31"/>
      <c r="DU38" s="31"/>
      <c r="DV38" s="31"/>
      <c r="DW38" s="31"/>
      <c r="DX38" s="31"/>
      <c r="DY38" s="31"/>
      <c r="DZ38" s="31"/>
      <c r="EA38" s="31"/>
      <c r="EB38" s="31"/>
      <c r="EC38" s="31"/>
      <c r="ED38" s="31"/>
      <c r="EE38" s="31"/>
      <c r="EF38" s="31"/>
      <c r="EG38" s="31"/>
      <c r="EH38" s="31"/>
      <c r="EI38" s="31"/>
      <c r="EJ38" s="31"/>
      <c r="EK38" s="31"/>
      <c r="EL38" s="31"/>
      <c r="EM38" s="31"/>
      <c r="EN38" s="31"/>
      <c r="EO38" s="31"/>
      <c r="EP38" s="31"/>
      <c r="EQ38" s="31"/>
      <c r="ER38" s="31"/>
      <c r="ES38" s="31"/>
      <c r="ET38" s="31"/>
      <c r="EU38" s="31"/>
      <c r="EV38" s="31"/>
      <c r="EW38" s="31"/>
      <c r="EX38" s="31"/>
      <c r="EY38" s="31"/>
      <c r="EZ38" s="31"/>
      <c r="FA38" s="31"/>
      <c r="FB38" s="31"/>
      <c r="FC38" s="31"/>
      <c r="FD38" s="31"/>
      <c r="FE38" s="31"/>
      <c r="FF38" s="31"/>
      <c r="FG38" s="31"/>
      <c r="FH38" s="31"/>
      <c r="FI38" s="31"/>
      <c r="FJ38" s="31"/>
      <c r="FK38" s="31"/>
      <c r="FL38" s="31"/>
      <c r="FM38" s="31"/>
      <c r="FN38" s="31"/>
      <c r="FO38" s="31"/>
      <c r="FP38" s="31"/>
      <c r="FQ38" s="31"/>
      <c r="FR38" s="31"/>
      <c r="FS38" s="31"/>
      <c r="FT38" s="31"/>
      <c r="FU38" s="31"/>
      <c r="FV38" s="31"/>
      <c r="FW38" s="31"/>
      <c r="FX38" s="31"/>
      <c r="FY38" s="31"/>
      <c r="FZ38" s="31"/>
      <c r="GA38" s="31"/>
      <c r="GB38" s="31"/>
      <c r="GC38" s="31"/>
      <c r="GD38" s="31"/>
      <c r="GE38" s="31"/>
      <c r="GF38" s="31"/>
      <c r="GG38" s="31"/>
      <c r="GH38" s="31"/>
      <c r="GI38" s="31"/>
      <c r="GJ38" s="31"/>
      <c r="GK38" s="31"/>
      <c r="GL38" s="31"/>
      <c r="GM38" s="31"/>
      <c r="GN38" s="31"/>
      <c r="GO38" s="31"/>
      <c r="GP38" s="31"/>
      <c r="GQ38" s="31"/>
      <c r="GR38" s="31"/>
      <c r="GS38" s="31"/>
      <c r="GT38" s="31"/>
      <c r="GU38" s="31"/>
      <c r="GV38" s="31"/>
      <c r="GW38" s="31"/>
      <c r="GX38" s="31"/>
      <c r="GY38" s="31"/>
      <c r="GZ38" s="31"/>
      <c r="HA38" s="31"/>
      <c r="HB38" s="31"/>
      <c r="HC38" s="31"/>
      <c r="HD38" s="31"/>
      <c r="HE38" s="31"/>
      <c r="HF38" s="31"/>
      <c r="HG38" s="31"/>
      <c r="HH38" s="31"/>
      <c r="HI38" s="31"/>
      <c r="HJ38" s="31"/>
      <c r="HK38" s="31"/>
      <c r="HL38" s="31"/>
      <c r="HM38" s="31"/>
      <c r="HN38" s="31"/>
      <c r="HO38" s="31"/>
      <c r="HP38" s="31"/>
      <c r="HQ38" s="31"/>
      <c r="HR38" s="31"/>
      <c r="HS38" s="31"/>
      <c r="HT38" s="31"/>
      <c r="HU38" s="31"/>
      <c r="HV38" s="31"/>
      <c r="HW38" s="31"/>
      <c r="HX38" s="31"/>
      <c r="HY38" s="31"/>
      <c r="HZ38" s="31"/>
      <c r="IA38" s="31"/>
      <c r="IB38" s="31"/>
      <c r="IC38" s="31"/>
      <c r="ID38" s="31"/>
      <c r="IE38" s="31"/>
      <c r="IF38" s="31"/>
      <c r="IG38" s="31"/>
      <c r="IH38" s="31"/>
      <c r="II38" s="31"/>
      <c r="IJ38" s="31"/>
      <c r="IK38" s="31"/>
      <c r="IL38" s="31"/>
      <c r="IM38" s="31"/>
      <c r="IN38" s="31"/>
      <c r="IO38" s="31"/>
      <c r="IP38" s="31"/>
      <c r="IQ38" s="31"/>
      <c r="IR38" s="31"/>
      <c r="IS38" s="31"/>
      <c r="IT38" s="31"/>
      <c r="IU38" s="31"/>
      <c r="IV38" s="31"/>
      <c r="IW38" s="31"/>
      <c r="IX38" s="31"/>
      <c r="IY38" s="31"/>
      <c r="IZ38" s="31"/>
      <c r="JA38" s="31"/>
      <c r="JB38" s="31"/>
      <c r="JC38" s="31"/>
      <c r="JD38" s="31"/>
      <c r="JE38" s="31"/>
      <c r="JF38" s="31"/>
      <c r="JG38" s="31"/>
      <c r="JH38" s="31"/>
      <c r="JI38" s="31"/>
      <c r="JJ38" s="31"/>
      <c r="JK38" s="31"/>
      <c r="JL38" s="31"/>
      <c r="JM38" s="31"/>
      <c r="JN38" s="31"/>
      <c r="JO38" s="31"/>
      <c r="JP38" s="31"/>
      <c r="JQ38" s="31"/>
      <c r="JR38" s="31"/>
      <c r="JS38" s="31"/>
      <c r="JT38" s="31"/>
      <c r="JU38" s="31"/>
      <c r="JV38" s="31"/>
      <c r="JW38" s="31"/>
      <c r="JX38" s="31"/>
      <c r="JY38" s="31"/>
      <c r="JZ38" s="31"/>
      <c r="KA38" s="31"/>
      <c r="KB38" s="31"/>
      <c r="KC38" s="31"/>
      <c r="KD38" s="31"/>
      <c r="KE38" s="31"/>
      <c r="KF38" s="31"/>
      <c r="KG38" s="31"/>
      <c r="KH38" s="31"/>
      <c r="KI38" s="31"/>
      <c r="KJ38" s="31"/>
      <c r="KK38" s="31"/>
      <c r="KL38" s="31"/>
      <c r="KM38" s="31"/>
      <c r="KN38" s="31"/>
      <c r="KO38" s="31"/>
      <c r="KP38" s="31"/>
      <c r="KQ38" s="31"/>
      <c r="KR38" s="31"/>
      <c r="KS38" s="31"/>
      <c r="KT38" s="31"/>
      <c r="KU38" s="31"/>
      <c r="KV38" s="31"/>
      <c r="KW38" s="31"/>
      <c r="KX38" s="31"/>
      <c r="KY38" s="31"/>
      <c r="KZ38" s="31"/>
      <c r="LA38" s="31"/>
      <c r="LB38" s="31"/>
      <c r="LC38" s="31"/>
      <c r="LD38" s="31"/>
      <c r="LE38" s="31"/>
      <c r="LF38" s="31"/>
      <c r="LG38" s="31"/>
      <c r="LH38" s="31"/>
      <c r="LI38" s="31"/>
      <c r="LJ38" s="31"/>
      <c r="LK38" s="31"/>
      <c r="LL38" s="31"/>
      <c r="LM38" s="31"/>
      <c r="LN38" s="31"/>
      <c r="LO38" s="31"/>
      <c r="LP38" s="31"/>
      <c r="LQ38" s="31"/>
      <c r="LR38" s="31"/>
      <c r="LS38" s="31"/>
      <c r="LT38" s="31"/>
      <c r="LU38" s="31"/>
      <c r="LV38" s="31"/>
      <c r="LW38" s="31"/>
      <c r="LX38" s="31"/>
      <c r="LY38" s="31"/>
      <c r="LZ38" s="31"/>
      <c r="MA38" s="31"/>
      <c r="MB38" s="31"/>
      <c r="MC38" s="31"/>
      <c r="MD38" s="31"/>
      <c r="ME38" s="31"/>
      <c r="MF38" s="31"/>
      <c r="MG38" s="31"/>
      <c r="MH38" s="31"/>
      <c r="MI38" s="31"/>
      <c r="MJ38" s="31"/>
      <c r="MK38" s="31"/>
      <c r="ML38" s="31"/>
      <c r="MM38" s="31"/>
      <c r="MN38" s="31"/>
      <c r="MO38" s="31"/>
      <c r="MP38" s="31"/>
      <c r="MQ38" s="31"/>
      <c r="MR38" s="31"/>
      <c r="MS38" s="31"/>
      <c r="MT38" s="31"/>
      <c r="MU38" s="31"/>
      <c r="MV38" s="31"/>
      <c r="MW38" s="31"/>
      <c r="MX38" s="31"/>
      <c r="MY38" s="31"/>
      <c r="MZ38" s="31"/>
      <c r="NA38" s="31"/>
      <c r="NB38" s="31"/>
      <c r="NC38" s="31"/>
      <c r="ND38" s="31"/>
      <c r="NE38" s="31"/>
      <c r="NF38" s="31"/>
      <c r="NG38" s="31"/>
      <c r="NH38" s="31"/>
      <c r="NI38" s="31"/>
      <c r="NJ38" s="31"/>
      <c r="NK38" s="31"/>
      <c r="NL38" s="31"/>
      <c r="NM38" s="31"/>
      <c r="NN38" s="31"/>
      <c r="NO38" s="31"/>
      <c r="NP38" s="31"/>
      <c r="NQ38" s="31"/>
      <c r="NR38" s="31"/>
      <c r="NS38" s="31"/>
      <c r="NT38" s="31"/>
      <c r="NU38" s="31"/>
      <c r="NV38" s="31"/>
      <c r="NW38" s="31"/>
      <c r="NX38" s="31"/>
      <c r="NY38" s="31"/>
      <c r="NZ38" s="31"/>
      <c r="OA38" s="31"/>
      <c r="OB38" s="31"/>
      <c r="OC38" s="31"/>
      <c r="OD38" s="31"/>
      <c r="OE38" s="31"/>
      <c r="OF38" s="31"/>
      <c r="OG38" s="31"/>
      <c r="OH38" s="31"/>
      <c r="OI38" s="31"/>
      <c r="OJ38" s="31"/>
      <c r="OK38" s="31"/>
      <c r="OL38" s="31"/>
      <c r="OM38" s="31"/>
      <c r="ON38" s="31"/>
      <c r="OO38" s="31"/>
      <c r="OP38" s="31"/>
      <c r="OQ38" s="31"/>
      <c r="OR38" s="31"/>
      <c r="OS38" s="31"/>
      <c r="OT38" s="31"/>
      <c r="OU38" s="31"/>
      <c r="OV38" s="31"/>
      <c r="OW38" s="31"/>
      <c r="OX38" s="31"/>
      <c r="OY38" s="31"/>
      <c r="OZ38" s="31"/>
      <c r="PA38" s="31"/>
      <c r="PB38" s="31"/>
      <c r="PC38" s="31"/>
      <c r="PD38" s="31"/>
      <c r="PE38" s="31"/>
      <c r="PF38" s="31"/>
      <c r="PG38" s="31"/>
      <c r="PH38" s="31"/>
      <c r="PI38" s="31"/>
      <c r="PJ38" s="31"/>
      <c r="PK38" s="31"/>
      <c r="PL38" s="31"/>
      <c r="PM38" s="31"/>
      <c r="PN38" s="31"/>
      <c r="PO38" s="31"/>
      <c r="PP38" s="31"/>
      <c r="PQ38" s="31"/>
      <c r="PR38" s="31"/>
      <c r="PS38" s="31"/>
      <c r="PT38" s="31"/>
      <c r="PU38" s="31"/>
      <c r="PV38" s="31"/>
      <c r="PW38" s="31"/>
      <c r="PX38" s="31"/>
      <c r="PY38" s="31"/>
      <c r="PZ38" s="31"/>
      <c r="QA38" s="31"/>
      <c r="QB38" s="31"/>
      <c r="QC38" s="31"/>
    </row>
    <row r="39" spans="1:16383" s="40" customFormat="1" x14ac:dyDescent="0.3">
      <c r="A39" s="37" t="s">
        <v>1056</v>
      </c>
      <c r="B39" s="33" t="s">
        <v>49</v>
      </c>
      <c r="C39" s="33">
        <v>80</v>
      </c>
      <c r="D39" s="33" t="s">
        <v>26</v>
      </c>
      <c r="E39" s="33"/>
      <c r="F39" s="33">
        <v>400</v>
      </c>
      <c r="G39" s="33">
        <v>70</v>
      </c>
      <c r="H39" s="33">
        <v>330</v>
      </c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4">
        <f t="shared" si="1"/>
        <v>400</v>
      </c>
      <c r="U39" s="34">
        <f t="shared" si="2"/>
        <v>0</v>
      </c>
      <c r="V39" s="35">
        <f t="shared" si="3"/>
        <v>1</v>
      </c>
      <c r="W39" s="38"/>
      <c r="X39" s="36" t="str">
        <f t="shared" si="5"/>
        <v/>
      </c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3"/>
      <c r="AP39" s="34"/>
      <c r="AQ39" s="34"/>
      <c r="AR39" s="37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3"/>
      <c r="BL39" s="34"/>
      <c r="BM39" s="34"/>
      <c r="BN39" s="37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  <c r="CG39" s="33"/>
      <c r="CH39" s="34"/>
      <c r="CI39" s="34"/>
      <c r="CJ39" s="37"/>
      <c r="CK39" s="38"/>
      <c r="CL39" s="38"/>
      <c r="CM39" s="38"/>
      <c r="CN39" s="38"/>
      <c r="CO39" s="38"/>
      <c r="CP39" s="38"/>
      <c r="CQ39" s="38"/>
      <c r="CR39" s="38"/>
      <c r="CS39" s="38"/>
      <c r="CT39" s="38"/>
      <c r="CU39" s="38"/>
      <c r="CV39" s="38"/>
      <c r="CW39" s="38"/>
      <c r="CX39" s="38"/>
      <c r="CY39" s="38"/>
      <c r="CZ39" s="38"/>
      <c r="DA39" s="38"/>
      <c r="DB39" s="38"/>
      <c r="DC39" s="33"/>
      <c r="DD39" s="34"/>
      <c r="DE39" s="34"/>
      <c r="DF39" s="37"/>
      <c r="DG39" s="38"/>
      <c r="DH39" s="38"/>
      <c r="DI39" s="38"/>
      <c r="DJ39" s="38"/>
      <c r="DK39" s="38"/>
      <c r="DL39" s="38"/>
      <c r="DM39" s="38"/>
      <c r="DN39" s="38"/>
      <c r="DO39" s="38"/>
      <c r="DP39" s="38"/>
      <c r="DQ39" s="38"/>
      <c r="DR39" s="38"/>
      <c r="DS39" s="38"/>
      <c r="DT39" s="38"/>
      <c r="DU39" s="38"/>
      <c r="DV39" s="38"/>
      <c r="DW39" s="38"/>
      <c r="DX39" s="38"/>
      <c r="DY39" s="33"/>
      <c r="DZ39" s="34"/>
      <c r="EA39" s="34"/>
      <c r="EB39" s="37"/>
      <c r="EC39" s="38"/>
      <c r="ED39" s="38"/>
      <c r="EE39" s="38"/>
      <c r="EF39" s="38"/>
      <c r="EG39" s="38"/>
      <c r="EH39" s="38"/>
      <c r="EI39" s="38"/>
      <c r="EJ39" s="38"/>
      <c r="EK39" s="38"/>
      <c r="EL39" s="38"/>
      <c r="EM39" s="38"/>
      <c r="EN39" s="38"/>
      <c r="EO39" s="38"/>
      <c r="EP39" s="38"/>
      <c r="EQ39" s="38"/>
      <c r="ER39" s="38"/>
      <c r="ES39" s="38"/>
      <c r="ET39" s="38"/>
      <c r="EU39" s="33"/>
      <c r="EV39" s="34"/>
      <c r="EW39" s="34"/>
      <c r="EX39" s="37"/>
      <c r="EY39" s="38"/>
      <c r="EZ39" s="38"/>
      <c r="FA39" s="38"/>
      <c r="FB39" s="38"/>
      <c r="FC39" s="38"/>
      <c r="FD39" s="38"/>
      <c r="FE39" s="38"/>
      <c r="FF39" s="38"/>
      <c r="FG39" s="38"/>
      <c r="FH39" s="38"/>
      <c r="FI39" s="38"/>
      <c r="FJ39" s="38"/>
      <c r="FK39" s="38"/>
      <c r="FL39" s="38"/>
      <c r="FM39" s="38"/>
      <c r="FN39" s="38"/>
      <c r="FO39" s="38"/>
      <c r="FP39" s="38"/>
      <c r="FQ39" s="33"/>
      <c r="FR39" s="34"/>
      <c r="FS39" s="34"/>
      <c r="FT39" s="37"/>
      <c r="FU39" s="38"/>
      <c r="FV39" s="38"/>
      <c r="FW39" s="38"/>
      <c r="FX39" s="38"/>
      <c r="FY39" s="38"/>
      <c r="FZ39" s="38"/>
      <c r="GA39" s="38"/>
      <c r="GB39" s="38"/>
      <c r="GC39" s="38"/>
      <c r="GD39" s="38"/>
      <c r="GE39" s="38"/>
      <c r="GF39" s="38"/>
      <c r="GG39" s="38"/>
      <c r="GH39" s="38"/>
      <c r="GI39" s="38"/>
      <c r="GJ39" s="38"/>
      <c r="GK39" s="38"/>
      <c r="GL39" s="38"/>
      <c r="GM39" s="33"/>
      <c r="GN39" s="34"/>
      <c r="GO39" s="34"/>
      <c r="GP39" s="37"/>
      <c r="GQ39" s="38"/>
      <c r="GR39" s="38"/>
      <c r="GS39" s="38"/>
      <c r="GT39" s="38"/>
      <c r="GU39" s="38"/>
      <c r="GV39" s="38"/>
      <c r="GW39" s="38"/>
      <c r="GX39" s="38"/>
      <c r="GY39" s="38"/>
      <c r="GZ39" s="38"/>
      <c r="HA39" s="38"/>
      <c r="HB39" s="38"/>
      <c r="HC39" s="38"/>
      <c r="HD39" s="38"/>
      <c r="HE39" s="38"/>
      <c r="HF39" s="38"/>
      <c r="HG39" s="38"/>
      <c r="HH39" s="38"/>
      <c r="HI39" s="33"/>
      <c r="HJ39" s="34"/>
      <c r="HK39" s="34"/>
      <c r="HL39" s="37"/>
      <c r="HM39" s="38"/>
      <c r="HN39" s="38"/>
      <c r="HO39" s="38"/>
      <c r="HP39" s="38"/>
      <c r="HQ39" s="38"/>
      <c r="HR39" s="38"/>
      <c r="HS39" s="38"/>
      <c r="HT39" s="38"/>
      <c r="HU39" s="38"/>
      <c r="HV39" s="38"/>
      <c r="HW39" s="38"/>
      <c r="HX39" s="38"/>
      <c r="HY39" s="38"/>
      <c r="HZ39" s="38"/>
      <c r="IA39" s="38"/>
      <c r="IB39" s="38"/>
      <c r="IC39" s="38"/>
      <c r="ID39" s="38"/>
      <c r="IE39" s="33"/>
      <c r="IF39" s="34"/>
      <c r="IG39" s="34"/>
      <c r="IH39" s="37"/>
      <c r="II39" s="38"/>
      <c r="IJ39" s="38"/>
      <c r="IK39" s="38"/>
      <c r="IL39" s="38"/>
      <c r="IM39" s="38"/>
      <c r="IN39" s="38"/>
      <c r="IO39" s="38"/>
      <c r="IP39" s="38"/>
      <c r="IQ39" s="38"/>
      <c r="IR39" s="38"/>
      <c r="IS39" s="38"/>
      <c r="IT39" s="38"/>
      <c r="IU39" s="38"/>
      <c r="IV39" s="38"/>
      <c r="IW39" s="38"/>
      <c r="IX39" s="38"/>
      <c r="IY39" s="38"/>
      <c r="IZ39" s="38"/>
      <c r="JA39" s="33"/>
      <c r="JB39" s="34"/>
      <c r="JC39" s="34"/>
      <c r="JD39" s="37"/>
      <c r="JE39" s="38"/>
      <c r="JF39" s="38"/>
      <c r="JG39" s="38"/>
      <c r="JH39" s="38"/>
      <c r="JI39" s="38"/>
      <c r="JJ39" s="38"/>
      <c r="JK39" s="38"/>
      <c r="JL39" s="38"/>
      <c r="JM39" s="38"/>
      <c r="JN39" s="38"/>
      <c r="JO39" s="38"/>
      <c r="JP39" s="38"/>
      <c r="JQ39" s="38"/>
      <c r="JR39" s="38"/>
      <c r="JS39" s="38"/>
      <c r="JT39" s="38"/>
      <c r="JU39" s="38"/>
      <c r="JV39" s="38"/>
      <c r="JW39" s="33"/>
      <c r="JX39" s="34"/>
      <c r="JY39" s="34"/>
      <c r="JZ39" s="37"/>
      <c r="KA39" s="38"/>
      <c r="KB39" s="38"/>
      <c r="KC39" s="38"/>
      <c r="KD39" s="38"/>
      <c r="KE39" s="38"/>
      <c r="KF39" s="38"/>
      <c r="KG39" s="38"/>
      <c r="KH39" s="38"/>
      <c r="KI39" s="38"/>
      <c r="KJ39" s="38"/>
      <c r="KK39" s="38"/>
      <c r="KL39" s="38"/>
      <c r="KM39" s="38"/>
      <c r="KN39" s="38"/>
      <c r="KO39" s="38"/>
      <c r="KP39" s="38"/>
      <c r="KQ39" s="38"/>
      <c r="KR39" s="38"/>
      <c r="KS39" s="33"/>
      <c r="KT39" s="34"/>
      <c r="KU39" s="34"/>
      <c r="KV39" s="37"/>
      <c r="KW39" s="38"/>
      <c r="KX39" s="38"/>
      <c r="KY39" s="38"/>
      <c r="KZ39" s="38"/>
      <c r="LA39" s="38"/>
      <c r="LB39" s="38"/>
      <c r="LC39" s="38"/>
      <c r="LD39" s="38"/>
      <c r="LE39" s="38"/>
      <c r="LF39" s="38"/>
      <c r="LG39" s="38"/>
      <c r="LH39" s="38"/>
      <c r="LI39" s="38"/>
      <c r="LJ39" s="38"/>
      <c r="LK39" s="38"/>
      <c r="LL39" s="38"/>
      <c r="LM39" s="38"/>
      <c r="LN39" s="38"/>
      <c r="LO39" s="33"/>
      <c r="LP39" s="34"/>
      <c r="LQ39" s="34"/>
      <c r="LR39" s="37"/>
      <c r="LS39" s="38"/>
      <c r="LT39" s="38"/>
      <c r="LU39" s="38"/>
      <c r="LV39" s="38"/>
      <c r="LW39" s="38"/>
      <c r="LX39" s="38"/>
      <c r="LY39" s="38"/>
      <c r="LZ39" s="38"/>
      <c r="MA39" s="38"/>
      <c r="MB39" s="38"/>
      <c r="MC39" s="38"/>
      <c r="MD39" s="38"/>
      <c r="ME39" s="38"/>
      <c r="MF39" s="38"/>
      <c r="MG39" s="38"/>
      <c r="MH39" s="38"/>
      <c r="MI39" s="38"/>
      <c r="MJ39" s="38"/>
      <c r="MK39" s="33"/>
      <c r="ML39" s="34"/>
      <c r="MM39" s="34"/>
      <c r="MN39" s="37"/>
      <c r="MO39" s="38"/>
      <c r="MP39" s="38"/>
      <c r="MQ39" s="38"/>
      <c r="MR39" s="38"/>
      <c r="MS39" s="38"/>
      <c r="MT39" s="38"/>
      <c r="MU39" s="38"/>
      <c r="MV39" s="38"/>
      <c r="MW39" s="38"/>
      <c r="MX39" s="38"/>
      <c r="MY39" s="38"/>
      <c r="MZ39" s="38"/>
      <c r="NA39" s="38"/>
      <c r="NB39" s="38"/>
      <c r="NC39" s="38"/>
      <c r="ND39" s="38"/>
      <c r="NE39" s="38"/>
      <c r="NF39" s="38"/>
      <c r="NG39" s="33"/>
      <c r="NH39" s="34"/>
      <c r="NI39" s="34"/>
      <c r="NJ39" s="37"/>
      <c r="NK39" s="38"/>
      <c r="NL39" s="38"/>
      <c r="NM39" s="38"/>
      <c r="NN39" s="38"/>
      <c r="NO39" s="38"/>
      <c r="NP39" s="38"/>
      <c r="NQ39" s="38"/>
      <c r="NR39" s="38"/>
      <c r="NS39" s="38"/>
      <c r="NT39" s="38"/>
      <c r="NU39" s="38"/>
      <c r="NV39" s="38"/>
      <c r="NW39" s="38"/>
      <c r="NX39" s="38"/>
      <c r="NY39" s="38"/>
      <c r="NZ39" s="38"/>
      <c r="OA39" s="38"/>
      <c r="OB39" s="38"/>
      <c r="OC39" s="33"/>
      <c r="OD39" s="34"/>
      <c r="OE39" s="34"/>
      <c r="OF39" s="37"/>
      <c r="OG39" s="38"/>
      <c r="OH39" s="38"/>
      <c r="OI39" s="38"/>
      <c r="OJ39" s="38"/>
      <c r="OK39" s="38"/>
      <c r="OL39" s="38"/>
      <c r="OM39" s="38"/>
      <c r="ON39" s="38"/>
      <c r="OO39" s="38"/>
      <c r="OP39" s="38"/>
      <c r="OQ39" s="38"/>
      <c r="OR39" s="38"/>
      <c r="OS39" s="38"/>
      <c r="OT39" s="38"/>
      <c r="OU39" s="38"/>
      <c r="OV39" s="38"/>
      <c r="OW39" s="38"/>
      <c r="OX39" s="38"/>
      <c r="OY39" s="33"/>
      <c r="OZ39" s="34"/>
      <c r="PA39" s="34"/>
      <c r="PB39" s="37"/>
      <c r="PC39" s="38"/>
      <c r="PD39" s="38"/>
      <c r="PE39" s="38"/>
      <c r="PF39" s="38"/>
      <c r="PG39" s="38"/>
      <c r="PH39" s="38"/>
      <c r="PI39" s="38"/>
      <c r="PJ39" s="38"/>
      <c r="PK39" s="38"/>
      <c r="PL39" s="38"/>
      <c r="PM39" s="38"/>
      <c r="PN39" s="38"/>
      <c r="PO39" s="38"/>
      <c r="PP39" s="38"/>
      <c r="PQ39" s="38"/>
      <c r="PR39" s="38"/>
      <c r="PS39" s="38"/>
      <c r="PT39" s="38"/>
      <c r="PU39" s="33"/>
      <c r="PV39" s="34"/>
      <c r="PW39" s="34"/>
      <c r="PX39" s="37"/>
      <c r="PY39" s="38"/>
      <c r="PZ39" s="38"/>
      <c r="QA39" s="38"/>
      <c r="QB39" s="38"/>
      <c r="QC39" s="38"/>
      <c r="QD39" s="38"/>
      <c r="QE39" s="38"/>
      <c r="QF39" s="38"/>
      <c r="QG39" s="38"/>
      <c r="QH39" s="38"/>
      <c r="QI39" s="38"/>
      <c r="QJ39" s="38"/>
      <c r="QK39" s="38"/>
      <c r="QL39" s="38"/>
      <c r="QM39" s="38"/>
      <c r="QN39" s="38"/>
      <c r="QO39" s="38"/>
      <c r="QP39" s="38"/>
      <c r="QQ39" s="33"/>
      <c r="QR39" s="34"/>
      <c r="QS39" s="34"/>
      <c r="QT39" s="37"/>
      <c r="QU39" s="38"/>
      <c r="QV39" s="38"/>
      <c r="QW39" s="38"/>
      <c r="QX39" s="38"/>
      <c r="QY39" s="38"/>
      <c r="QZ39" s="38"/>
      <c r="RA39" s="38"/>
      <c r="RB39" s="38"/>
      <c r="RC39" s="38"/>
      <c r="RD39" s="38"/>
      <c r="RE39" s="38"/>
      <c r="RF39" s="38"/>
      <c r="RG39" s="38"/>
      <c r="RH39" s="38"/>
      <c r="RI39" s="38"/>
      <c r="RJ39" s="38"/>
      <c r="RK39" s="38"/>
      <c r="RL39" s="38"/>
      <c r="RM39" s="33"/>
      <c r="RN39" s="34"/>
      <c r="RO39" s="34"/>
      <c r="RP39" s="37"/>
      <c r="RQ39" s="38"/>
      <c r="RR39" s="38"/>
      <c r="RS39" s="38"/>
      <c r="RT39" s="38"/>
      <c r="RU39" s="38"/>
      <c r="RV39" s="38"/>
      <c r="RW39" s="38"/>
      <c r="RX39" s="38"/>
      <c r="RY39" s="38"/>
      <c r="RZ39" s="38"/>
      <c r="SA39" s="38"/>
      <c r="SB39" s="38"/>
      <c r="SC39" s="38"/>
      <c r="SD39" s="38"/>
      <c r="SE39" s="38"/>
      <c r="SF39" s="38"/>
      <c r="SG39" s="38"/>
      <c r="SH39" s="38"/>
      <c r="SI39" s="33"/>
      <c r="SJ39" s="34"/>
      <c r="SK39" s="34"/>
      <c r="SL39" s="37"/>
      <c r="SM39" s="38"/>
      <c r="SN39" s="38"/>
      <c r="SO39" s="38"/>
      <c r="SP39" s="38"/>
      <c r="SQ39" s="38"/>
      <c r="SR39" s="38"/>
      <c r="SS39" s="38"/>
      <c r="ST39" s="38"/>
      <c r="SU39" s="38"/>
      <c r="SV39" s="38"/>
      <c r="SW39" s="38"/>
      <c r="SX39" s="38"/>
      <c r="SY39" s="38"/>
      <c r="SZ39" s="38"/>
      <c r="TA39" s="38"/>
      <c r="TB39" s="38"/>
      <c r="TC39" s="38"/>
      <c r="TD39" s="38"/>
      <c r="TE39" s="33"/>
      <c r="TF39" s="34"/>
      <c r="TG39" s="34"/>
      <c r="TH39" s="37"/>
      <c r="TI39" s="38"/>
      <c r="TJ39" s="38"/>
      <c r="TK39" s="38"/>
      <c r="TL39" s="38"/>
      <c r="TM39" s="38"/>
      <c r="TN39" s="38"/>
      <c r="TO39" s="38"/>
      <c r="TP39" s="38"/>
      <c r="TQ39" s="38"/>
      <c r="TR39" s="38"/>
      <c r="TS39" s="38"/>
      <c r="TT39" s="38"/>
      <c r="TU39" s="38"/>
      <c r="TV39" s="38"/>
      <c r="TW39" s="38"/>
      <c r="TX39" s="38"/>
      <c r="TY39" s="38"/>
      <c r="TZ39" s="38"/>
      <c r="UA39" s="33"/>
      <c r="UB39" s="34"/>
      <c r="UC39" s="34"/>
      <c r="UD39" s="37"/>
      <c r="UE39" s="38"/>
      <c r="UF39" s="38"/>
      <c r="UG39" s="38"/>
      <c r="UH39" s="38"/>
      <c r="UI39" s="38"/>
      <c r="UJ39" s="38"/>
      <c r="UK39" s="38"/>
      <c r="UL39" s="38"/>
      <c r="UM39" s="38"/>
      <c r="UN39" s="38"/>
      <c r="UO39" s="38"/>
      <c r="UP39" s="38"/>
      <c r="UQ39" s="38"/>
      <c r="UR39" s="38"/>
      <c r="US39" s="38"/>
      <c r="UT39" s="38"/>
      <c r="UU39" s="38"/>
      <c r="UV39" s="38"/>
      <c r="UW39" s="33"/>
      <c r="UX39" s="34"/>
      <c r="UY39" s="34"/>
      <c r="UZ39" s="37"/>
      <c r="VA39" s="38"/>
      <c r="VB39" s="38"/>
      <c r="VC39" s="38"/>
      <c r="VD39" s="38"/>
      <c r="VE39" s="38"/>
      <c r="VF39" s="38"/>
      <c r="VG39" s="38"/>
      <c r="VH39" s="38"/>
      <c r="VI39" s="38"/>
      <c r="VJ39" s="38"/>
      <c r="VK39" s="38"/>
      <c r="VL39" s="38"/>
      <c r="VM39" s="38"/>
      <c r="VN39" s="38"/>
      <c r="VO39" s="38"/>
      <c r="VP39" s="38"/>
      <c r="VQ39" s="38"/>
      <c r="VR39" s="38"/>
      <c r="VS39" s="33"/>
      <c r="VT39" s="34"/>
      <c r="VU39" s="34"/>
      <c r="VV39" s="37"/>
      <c r="VW39" s="38"/>
      <c r="VX39" s="38"/>
      <c r="VY39" s="38"/>
      <c r="VZ39" s="38"/>
      <c r="WA39" s="38"/>
      <c r="WB39" s="38"/>
      <c r="WC39" s="38"/>
      <c r="WD39" s="38"/>
      <c r="WE39" s="38"/>
      <c r="WF39" s="38"/>
      <c r="WG39" s="38"/>
      <c r="WH39" s="38"/>
      <c r="WI39" s="38"/>
      <c r="WJ39" s="38"/>
      <c r="WK39" s="38"/>
      <c r="WL39" s="38"/>
      <c r="WM39" s="38"/>
      <c r="WN39" s="38"/>
      <c r="WO39" s="33"/>
      <c r="WP39" s="34"/>
      <c r="WQ39" s="34"/>
      <c r="WR39" s="37"/>
      <c r="WS39" s="38"/>
      <c r="WT39" s="38"/>
      <c r="WU39" s="38"/>
      <c r="WV39" s="38"/>
      <c r="WW39" s="38"/>
      <c r="WX39" s="38"/>
      <c r="WY39" s="38"/>
      <c r="WZ39" s="38"/>
      <c r="XA39" s="38"/>
      <c r="XB39" s="38"/>
      <c r="XC39" s="38"/>
      <c r="XD39" s="38"/>
      <c r="XE39" s="38"/>
      <c r="XF39" s="38"/>
      <c r="XG39" s="38"/>
      <c r="XH39" s="38"/>
      <c r="XI39" s="38"/>
      <c r="XJ39" s="38"/>
      <c r="XK39" s="33"/>
      <c r="XL39" s="34"/>
      <c r="XM39" s="34"/>
      <c r="XN39" s="37"/>
      <c r="XO39" s="38"/>
      <c r="XP39" s="38"/>
      <c r="XQ39" s="38"/>
      <c r="XR39" s="38"/>
      <c r="XS39" s="38"/>
      <c r="XT39" s="38"/>
      <c r="XU39" s="38"/>
      <c r="XV39" s="38"/>
      <c r="XW39" s="38"/>
      <c r="XX39" s="38"/>
      <c r="XY39" s="38"/>
      <c r="XZ39" s="38"/>
      <c r="YA39" s="38"/>
      <c r="YB39" s="38"/>
      <c r="YC39" s="38"/>
      <c r="YD39" s="38"/>
      <c r="YE39" s="38"/>
      <c r="YF39" s="38"/>
      <c r="YG39" s="33"/>
      <c r="YH39" s="34"/>
      <c r="YI39" s="34"/>
      <c r="YJ39" s="37"/>
      <c r="YK39" s="38"/>
      <c r="YL39" s="38"/>
      <c r="YM39" s="38"/>
      <c r="YN39" s="38"/>
      <c r="YO39" s="38"/>
      <c r="YP39" s="38"/>
      <c r="YQ39" s="38"/>
      <c r="YR39" s="38"/>
      <c r="YS39" s="38"/>
      <c r="YT39" s="38"/>
      <c r="YU39" s="38"/>
      <c r="YV39" s="38"/>
      <c r="YW39" s="38"/>
      <c r="YX39" s="38"/>
      <c r="YY39" s="38"/>
      <c r="YZ39" s="38"/>
      <c r="ZA39" s="38"/>
      <c r="ZB39" s="38"/>
      <c r="ZC39" s="33"/>
      <c r="ZD39" s="34"/>
      <c r="ZE39" s="34"/>
      <c r="ZF39" s="37"/>
      <c r="ZG39" s="38"/>
      <c r="ZH39" s="38"/>
      <c r="ZI39" s="38"/>
      <c r="ZJ39" s="38"/>
      <c r="ZK39" s="38"/>
      <c r="ZL39" s="38"/>
      <c r="ZM39" s="38"/>
      <c r="ZN39" s="38"/>
      <c r="ZO39" s="38"/>
      <c r="ZP39" s="38"/>
      <c r="ZQ39" s="38"/>
      <c r="ZR39" s="38"/>
      <c r="ZS39" s="38"/>
      <c r="ZT39" s="38"/>
      <c r="ZU39" s="38"/>
      <c r="ZV39" s="38"/>
      <c r="ZW39" s="38"/>
      <c r="ZX39" s="38"/>
      <c r="ZY39" s="33"/>
      <c r="ZZ39" s="34"/>
      <c r="AAA39" s="34"/>
      <c r="AAB39" s="37"/>
      <c r="AAC39" s="38"/>
      <c r="AAD39" s="38"/>
      <c r="AAE39" s="38"/>
      <c r="AAF39" s="38"/>
      <c r="AAG39" s="38"/>
      <c r="AAH39" s="38"/>
      <c r="AAI39" s="38"/>
      <c r="AAJ39" s="38"/>
      <c r="AAK39" s="38"/>
      <c r="AAL39" s="38"/>
      <c r="AAM39" s="38"/>
      <c r="AAN39" s="38"/>
      <c r="AAO39" s="38"/>
      <c r="AAP39" s="38"/>
      <c r="AAQ39" s="38"/>
      <c r="AAR39" s="38"/>
      <c r="AAS39" s="38"/>
      <c r="AAT39" s="38"/>
      <c r="AAU39" s="33"/>
      <c r="AAV39" s="34"/>
      <c r="AAW39" s="34"/>
      <c r="AAX39" s="37"/>
      <c r="AAY39" s="38"/>
      <c r="AAZ39" s="38"/>
      <c r="ABA39" s="38"/>
      <c r="ABB39" s="38"/>
      <c r="ABC39" s="38"/>
      <c r="ABD39" s="38"/>
      <c r="ABE39" s="38"/>
      <c r="ABF39" s="38"/>
      <c r="ABG39" s="38"/>
      <c r="ABH39" s="38"/>
      <c r="ABI39" s="38"/>
      <c r="ABJ39" s="38"/>
      <c r="ABK39" s="38"/>
      <c r="ABL39" s="38"/>
      <c r="ABM39" s="38"/>
      <c r="ABN39" s="38"/>
      <c r="ABO39" s="38"/>
      <c r="ABP39" s="38"/>
      <c r="ABQ39" s="33"/>
      <c r="ABR39" s="34"/>
      <c r="ABS39" s="34"/>
      <c r="ABT39" s="37"/>
      <c r="ABU39" s="38"/>
      <c r="ABV39" s="38"/>
      <c r="ABW39" s="38"/>
      <c r="ABX39" s="38"/>
      <c r="ABY39" s="38"/>
      <c r="ABZ39" s="38"/>
      <c r="ACA39" s="38"/>
      <c r="ACB39" s="38"/>
      <c r="ACC39" s="38"/>
      <c r="ACD39" s="38"/>
      <c r="ACE39" s="38"/>
      <c r="ACF39" s="38"/>
      <c r="ACG39" s="38"/>
      <c r="ACH39" s="38"/>
      <c r="ACI39" s="38"/>
      <c r="ACJ39" s="38"/>
      <c r="ACK39" s="38"/>
      <c r="ACL39" s="38"/>
      <c r="ACM39" s="33"/>
      <c r="ACN39" s="34"/>
      <c r="ACO39" s="34"/>
      <c r="ACP39" s="37"/>
      <c r="ACQ39" s="38"/>
      <c r="ACR39" s="38"/>
      <c r="ACS39" s="38"/>
      <c r="ACT39" s="38"/>
      <c r="ACU39" s="38"/>
      <c r="ACV39" s="38"/>
      <c r="ACW39" s="38"/>
      <c r="ACX39" s="38"/>
      <c r="ACY39" s="38"/>
      <c r="ACZ39" s="38"/>
      <c r="ADA39" s="38"/>
      <c r="ADB39" s="38"/>
      <c r="ADC39" s="38"/>
      <c r="ADD39" s="38"/>
      <c r="ADE39" s="38"/>
      <c r="ADF39" s="38"/>
      <c r="ADG39" s="38"/>
      <c r="ADH39" s="38"/>
      <c r="ADI39" s="33"/>
      <c r="ADJ39" s="34"/>
      <c r="ADK39" s="34"/>
      <c r="ADL39" s="37"/>
      <c r="ADM39" s="38"/>
      <c r="ADN39" s="38"/>
      <c r="ADO39" s="38"/>
      <c r="ADP39" s="38"/>
      <c r="ADQ39" s="38"/>
      <c r="ADR39" s="38"/>
      <c r="ADS39" s="38"/>
      <c r="ADT39" s="38"/>
      <c r="ADU39" s="38"/>
      <c r="ADV39" s="38"/>
      <c r="ADW39" s="38"/>
      <c r="ADX39" s="38"/>
      <c r="ADY39" s="38"/>
      <c r="ADZ39" s="38"/>
      <c r="AEA39" s="38"/>
      <c r="AEB39" s="38"/>
      <c r="AEC39" s="38"/>
      <c r="AED39" s="38"/>
      <c r="AEE39" s="33"/>
      <c r="AEF39" s="34"/>
      <c r="AEG39" s="34"/>
      <c r="AEH39" s="37"/>
      <c r="AEI39" s="38"/>
      <c r="AEJ39" s="38"/>
      <c r="AEK39" s="38"/>
      <c r="AEL39" s="38"/>
      <c r="AEM39" s="38"/>
      <c r="AEN39" s="38"/>
      <c r="AEO39" s="38"/>
      <c r="AEP39" s="38"/>
      <c r="AEQ39" s="38"/>
      <c r="AER39" s="38"/>
      <c r="AES39" s="38"/>
      <c r="AET39" s="38"/>
      <c r="AEU39" s="38"/>
      <c r="AEV39" s="38"/>
      <c r="AEW39" s="38"/>
      <c r="AEX39" s="38"/>
      <c r="AEY39" s="38"/>
      <c r="AEZ39" s="38"/>
      <c r="AFA39" s="33"/>
      <c r="AFB39" s="34"/>
      <c r="AFC39" s="34"/>
      <c r="AFD39" s="37"/>
      <c r="AFE39" s="38"/>
      <c r="AFF39" s="38"/>
      <c r="AFG39" s="38"/>
      <c r="AFH39" s="38"/>
      <c r="AFI39" s="38"/>
      <c r="AFJ39" s="38"/>
      <c r="AFK39" s="38"/>
      <c r="AFL39" s="38"/>
      <c r="AFM39" s="38"/>
      <c r="AFN39" s="38"/>
      <c r="AFO39" s="38"/>
      <c r="AFP39" s="38"/>
      <c r="AFQ39" s="38"/>
      <c r="AFR39" s="38"/>
      <c r="AFS39" s="38"/>
      <c r="AFT39" s="38"/>
      <c r="AFU39" s="38"/>
      <c r="AFV39" s="38"/>
      <c r="AFW39" s="33"/>
      <c r="AFX39" s="34"/>
      <c r="AFY39" s="34"/>
      <c r="AFZ39" s="37"/>
      <c r="AGA39" s="38"/>
      <c r="AGB39" s="38"/>
      <c r="AGC39" s="38"/>
      <c r="AGD39" s="38"/>
      <c r="AGE39" s="38"/>
      <c r="AGF39" s="38"/>
      <c r="AGG39" s="38"/>
      <c r="AGH39" s="38"/>
      <c r="AGI39" s="38"/>
      <c r="AGJ39" s="38"/>
      <c r="AGK39" s="38"/>
      <c r="AGL39" s="38"/>
      <c r="AGM39" s="38"/>
      <c r="AGN39" s="38"/>
      <c r="AGO39" s="38"/>
      <c r="AGP39" s="38"/>
      <c r="AGQ39" s="38"/>
      <c r="AGR39" s="38"/>
      <c r="AGS39" s="33"/>
      <c r="AGT39" s="34"/>
      <c r="AGU39" s="34"/>
      <c r="AGV39" s="37"/>
      <c r="AGW39" s="38"/>
      <c r="AGX39" s="38"/>
      <c r="AGY39" s="38"/>
      <c r="AGZ39" s="38"/>
      <c r="AHA39" s="38"/>
      <c r="AHB39" s="38"/>
      <c r="AHC39" s="38"/>
      <c r="AHD39" s="38"/>
      <c r="AHE39" s="38"/>
      <c r="AHF39" s="38"/>
      <c r="AHG39" s="38"/>
      <c r="AHH39" s="38"/>
      <c r="AHI39" s="38"/>
      <c r="AHJ39" s="38"/>
      <c r="AHK39" s="38"/>
      <c r="AHL39" s="38"/>
      <c r="AHM39" s="38"/>
      <c r="AHN39" s="38"/>
      <c r="AHO39" s="33"/>
      <c r="AHP39" s="34"/>
      <c r="AHQ39" s="34"/>
      <c r="AHR39" s="37"/>
      <c r="AHS39" s="38"/>
      <c r="AHT39" s="38"/>
      <c r="AHU39" s="38"/>
      <c r="AHV39" s="38"/>
      <c r="AHW39" s="38"/>
      <c r="AHX39" s="38"/>
      <c r="AHY39" s="38"/>
      <c r="AHZ39" s="38"/>
      <c r="AIA39" s="38"/>
      <c r="AIB39" s="38"/>
      <c r="AIC39" s="38"/>
      <c r="AID39" s="38"/>
      <c r="AIE39" s="38"/>
      <c r="AIF39" s="38"/>
      <c r="AIG39" s="38"/>
      <c r="AIH39" s="38"/>
      <c r="AII39" s="38"/>
      <c r="AIJ39" s="38"/>
      <c r="AIK39" s="33"/>
      <c r="AIL39" s="34"/>
      <c r="AIM39" s="34"/>
      <c r="AIN39" s="37"/>
      <c r="AIO39" s="38"/>
      <c r="AIP39" s="38"/>
      <c r="AIQ39" s="38"/>
      <c r="AIR39" s="38"/>
      <c r="AIS39" s="38"/>
      <c r="AIT39" s="38"/>
      <c r="AIU39" s="38"/>
      <c r="AIV39" s="38"/>
      <c r="AIW39" s="38"/>
      <c r="AIX39" s="38"/>
      <c r="AIY39" s="38"/>
      <c r="AIZ39" s="38"/>
      <c r="AJA39" s="38"/>
      <c r="AJB39" s="38"/>
      <c r="AJC39" s="38"/>
      <c r="AJD39" s="38"/>
      <c r="AJE39" s="38"/>
      <c r="AJF39" s="38"/>
      <c r="AJG39" s="33"/>
      <c r="AJH39" s="34"/>
      <c r="AJI39" s="34"/>
      <c r="AJJ39" s="37"/>
      <c r="AJK39" s="38"/>
      <c r="AJL39" s="38"/>
      <c r="AJM39" s="38"/>
      <c r="AJN39" s="38"/>
      <c r="AJO39" s="38"/>
      <c r="AJP39" s="38"/>
      <c r="AJQ39" s="38"/>
      <c r="AJR39" s="38"/>
      <c r="AJS39" s="38"/>
      <c r="AJT39" s="38"/>
      <c r="AJU39" s="38"/>
      <c r="AJV39" s="38"/>
      <c r="AJW39" s="38"/>
      <c r="AJX39" s="38"/>
      <c r="AJY39" s="38"/>
      <c r="AJZ39" s="38"/>
      <c r="AKA39" s="38"/>
      <c r="AKB39" s="38"/>
      <c r="AKC39" s="33"/>
      <c r="AKD39" s="34"/>
      <c r="AKE39" s="34"/>
      <c r="AKF39" s="37"/>
      <c r="AKG39" s="38"/>
      <c r="AKH39" s="38"/>
      <c r="AKI39" s="38"/>
      <c r="AKJ39" s="38"/>
      <c r="AKK39" s="38"/>
      <c r="AKL39" s="38"/>
      <c r="AKM39" s="38"/>
      <c r="AKN39" s="38"/>
      <c r="AKO39" s="38"/>
      <c r="AKP39" s="38"/>
      <c r="AKQ39" s="38"/>
      <c r="AKR39" s="38"/>
      <c r="AKS39" s="38"/>
      <c r="AKT39" s="38"/>
      <c r="AKU39" s="38"/>
      <c r="AKV39" s="38"/>
      <c r="AKW39" s="38"/>
      <c r="AKX39" s="38"/>
      <c r="AKY39" s="33"/>
      <c r="AKZ39" s="34"/>
      <c r="ALA39" s="34"/>
      <c r="ALB39" s="37"/>
      <c r="ALC39" s="38"/>
      <c r="ALD39" s="38"/>
      <c r="ALE39" s="38"/>
      <c r="ALF39" s="38"/>
      <c r="ALG39" s="38"/>
      <c r="ALH39" s="38"/>
      <c r="ALI39" s="38"/>
      <c r="ALJ39" s="38"/>
      <c r="ALK39" s="38"/>
      <c r="ALL39" s="38"/>
      <c r="ALM39" s="38"/>
      <c r="ALN39" s="38"/>
      <c r="ALO39" s="38"/>
      <c r="ALP39" s="38"/>
      <c r="ALQ39" s="38"/>
      <c r="ALR39" s="38"/>
      <c r="ALS39" s="38"/>
      <c r="ALT39" s="38"/>
      <c r="ALU39" s="33"/>
      <c r="ALV39" s="34"/>
      <c r="ALW39" s="34"/>
      <c r="ALX39" s="37"/>
      <c r="ALY39" s="38"/>
      <c r="ALZ39" s="38"/>
      <c r="AMA39" s="38"/>
      <c r="AMB39" s="38"/>
      <c r="AMC39" s="38"/>
      <c r="AMD39" s="38"/>
      <c r="AME39" s="38"/>
      <c r="AMF39" s="38"/>
      <c r="AMG39" s="38"/>
      <c r="AMH39" s="38"/>
      <c r="AMI39" s="38"/>
      <c r="AMJ39" s="38"/>
      <c r="AMK39" s="38"/>
      <c r="AML39" s="38"/>
      <c r="AMM39" s="38"/>
      <c r="AMN39" s="38"/>
      <c r="AMO39" s="38"/>
      <c r="AMP39" s="38"/>
      <c r="AMQ39" s="33"/>
      <c r="AMR39" s="34"/>
      <c r="AMS39" s="34"/>
      <c r="AMT39" s="37"/>
      <c r="AMU39" s="38"/>
      <c r="AMV39" s="38"/>
      <c r="AMW39" s="38"/>
      <c r="AMX39" s="38"/>
      <c r="AMY39" s="38"/>
      <c r="AMZ39" s="38"/>
      <c r="ANA39" s="38"/>
      <c r="ANB39" s="38"/>
      <c r="ANC39" s="38"/>
      <c r="AND39" s="38"/>
      <c r="ANE39" s="38"/>
      <c r="ANF39" s="38"/>
      <c r="ANG39" s="38"/>
      <c r="ANH39" s="38"/>
      <c r="ANI39" s="38"/>
      <c r="ANJ39" s="38"/>
      <c r="ANK39" s="38"/>
      <c r="ANL39" s="38"/>
      <c r="ANM39" s="33"/>
      <c r="ANN39" s="34"/>
      <c r="ANO39" s="34"/>
      <c r="ANP39" s="37"/>
      <c r="ANQ39" s="38"/>
      <c r="ANR39" s="38"/>
      <c r="ANS39" s="38"/>
      <c r="ANT39" s="38"/>
      <c r="ANU39" s="38"/>
      <c r="ANV39" s="38"/>
      <c r="ANW39" s="38"/>
      <c r="ANX39" s="38"/>
      <c r="ANY39" s="38"/>
      <c r="ANZ39" s="38"/>
      <c r="AOA39" s="38"/>
      <c r="AOB39" s="38"/>
      <c r="AOC39" s="38"/>
      <c r="AOD39" s="38"/>
      <c r="AOE39" s="38"/>
      <c r="AOF39" s="38"/>
      <c r="AOG39" s="38"/>
      <c r="AOH39" s="38"/>
      <c r="AOI39" s="33"/>
      <c r="AOJ39" s="34"/>
      <c r="AOK39" s="34"/>
      <c r="AOL39" s="37"/>
      <c r="AOM39" s="38"/>
      <c r="AON39" s="38"/>
      <c r="AOO39" s="38"/>
      <c r="AOP39" s="38"/>
      <c r="AOQ39" s="38"/>
      <c r="AOR39" s="38"/>
      <c r="AOS39" s="38"/>
      <c r="AOT39" s="38"/>
      <c r="AOU39" s="38"/>
      <c r="AOV39" s="38"/>
      <c r="AOW39" s="38"/>
      <c r="AOX39" s="38"/>
      <c r="AOY39" s="38"/>
      <c r="AOZ39" s="38"/>
      <c r="APA39" s="38"/>
      <c r="APB39" s="38"/>
      <c r="APC39" s="38"/>
      <c r="APD39" s="38"/>
      <c r="APE39" s="33"/>
      <c r="APF39" s="34"/>
      <c r="APG39" s="34"/>
      <c r="APH39" s="37"/>
      <c r="API39" s="38"/>
      <c r="APJ39" s="38"/>
      <c r="APK39" s="38"/>
      <c r="APL39" s="38"/>
      <c r="APM39" s="38"/>
      <c r="APN39" s="38"/>
      <c r="APO39" s="38"/>
      <c r="APP39" s="38"/>
      <c r="APQ39" s="38"/>
      <c r="APR39" s="38"/>
      <c r="APS39" s="38"/>
      <c r="APT39" s="38"/>
      <c r="APU39" s="38"/>
      <c r="APV39" s="38"/>
      <c r="APW39" s="38"/>
      <c r="APX39" s="38"/>
      <c r="APY39" s="38"/>
      <c r="APZ39" s="38"/>
      <c r="AQA39" s="33"/>
      <c r="AQB39" s="34"/>
      <c r="AQC39" s="34"/>
      <c r="AQD39" s="37"/>
      <c r="AQE39" s="38"/>
      <c r="AQF39" s="38"/>
      <c r="AQG39" s="38"/>
      <c r="AQH39" s="38"/>
      <c r="AQI39" s="38"/>
      <c r="AQJ39" s="38"/>
      <c r="AQK39" s="38"/>
      <c r="AQL39" s="38"/>
      <c r="AQM39" s="38"/>
      <c r="AQN39" s="38"/>
      <c r="AQO39" s="38"/>
      <c r="AQP39" s="38"/>
      <c r="AQQ39" s="38"/>
      <c r="AQR39" s="38"/>
      <c r="AQS39" s="38"/>
      <c r="AQT39" s="38"/>
      <c r="AQU39" s="38"/>
      <c r="AQV39" s="38"/>
      <c r="AQW39" s="33"/>
      <c r="AQX39" s="34"/>
      <c r="AQY39" s="34"/>
      <c r="AQZ39" s="37"/>
      <c r="ARA39" s="38"/>
      <c r="ARB39" s="38"/>
      <c r="ARC39" s="38"/>
      <c r="ARD39" s="38"/>
      <c r="ARE39" s="38"/>
      <c r="ARF39" s="38"/>
      <c r="ARG39" s="38"/>
      <c r="ARH39" s="38"/>
      <c r="ARI39" s="38"/>
      <c r="ARJ39" s="38"/>
      <c r="ARK39" s="38"/>
      <c r="ARL39" s="38"/>
      <c r="ARM39" s="38"/>
      <c r="ARN39" s="38"/>
      <c r="ARO39" s="38"/>
      <c r="ARP39" s="38"/>
      <c r="ARQ39" s="38"/>
      <c r="ARR39" s="38"/>
      <c r="ARS39" s="33"/>
      <c r="ART39" s="34"/>
      <c r="ARU39" s="34"/>
      <c r="ARV39" s="37"/>
      <c r="ARW39" s="38"/>
      <c r="ARX39" s="38"/>
      <c r="ARY39" s="38"/>
      <c r="ARZ39" s="38"/>
      <c r="ASA39" s="38"/>
      <c r="ASB39" s="38"/>
      <c r="ASC39" s="38"/>
      <c r="ASD39" s="38"/>
      <c r="ASE39" s="38"/>
      <c r="ASF39" s="38"/>
      <c r="ASG39" s="38"/>
      <c r="ASH39" s="38"/>
      <c r="ASI39" s="38"/>
      <c r="ASJ39" s="38"/>
      <c r="ASK39" s="38"/>
      <c r="ASL39" s="38"/>
      <c r="ASM39" s="38"/>
      <c r="ASN39" s="38"/>
      <c r="ASO39" s="33"/>
      <c r="ASP39" s="34"/>
      <c r="ASQ39" s="34"/>
      <c r="ASR39" s="37"/>
      <c r="ASS39" s="38"/>
      <c r="AST39" s="38"/>
      <c r="ASU39" s="38"/>
      <c r="ASV39" s="38"/>
      <c r="ASW39" s="38"/>
      <c r="ASX39" s="38"/>
      <c r="ASY39" s="38"/>
      <c r="ASZ39" s="38"/>
      <c r="ATA39" s="38"/>
      <c r="ATB39" s="38"/>
      <c r="ATC39" s="38"/>
      <c r="ATD39" s="38"/>
      <c r="ATE39" s="38"/>
      <c r="ATF39" s="38"/>
      <c r="ATG39" s="38"/>
      <c r="ATH39" s="38"/>
      <c r="ATI39" s="38"/>
      <c r="ATJ39" s="38"/>
      <c r="ATK39" s="33"/>
      <c r="ATL39" s="34"/>
      <c r="ATM39" s="34"/>
      <c r="ATN39" s="37"/>
      <c r="ATO39" s="38"/>
      <c r="ATP39" s="38"/>
      <c r="ATQ39" s="38"/>
      <c r="ATR39" s="38"/>
      <c r="ATS39" s="38"/>
      <c r="ATT39" s="38"/>
      <c r="ATU39" s="38"/>
      <c r="ATV39" s="38"/>
      <c r="ATW39" s="38"/>
      <c r="ATX39" s="38"/>
      <c r="ATY39" s="38"/>
      <c r="ATZ39" s="38"/>
      <c r="AUA39" s="38"/>
      <c r="AUB39" s="38"/>
      <c r="AUC39" s="38"/>
      <c r="AUD39" s="38"/>
      <c r="AUE39" s="38"/>
      <c r="AUF39" s="38"/>
      <c r="AUG39" s="33"/>
      <c r="AUH39" s="34"/>
      <c r="AUI39" s="34"/>
      <c r="AUJ39" s="37"/>
      <c r="AUK39" s="38"/>
      <c r="AUL39" s="38"/>
      <c r="AUM39" s="38"/>
      <c r="AUN39" s="38"/>
      <c r="AUO39" s="38"/>
      <c r="AUP39" s="38"/>
      <c r="AUQ39" s="38"/>
      <c r="AUR39" s="38"/>
      <c r="AUS39" s="38"/>
      <c r="AUT39" s="38"/>
      <c r="AUU39" s="38"/>
      <c r="AUV39" s="38"/>
      <c r="AUW39" s="38"/>
      <c r="AUX39" s="38"/>
      <c r="AUY39" s="38"/>
      <c r="AUZ39" s="38"/>
      <c r="AVA39" s="38"/>
      <c r="AVB39" s="38"/>
      <c r="AVC39" s="33"/>
      <c r="AVD39" s="34"/>
      <c r="AVE39" s="34"/>
      <c r="AVF39" s="37"/>
      <c r="AVG39" s="38"/>
      <c r="AVH39" s="38"/>
      <c r="AVI39" s="38"/>
      <c r="AVJ39" s="38"/>
      <c r="AVK39" s="38"/>
      <c r="AVL39" s="38"/>
      <c r="AVM39" s="38"/>
      <c r="AVN39" s="38"/>
      <c r="AVO39" s="38"/>
      <c r="AVP39" s="38"/>
      <c r="AVQ39" s="38"/>
      <c r="AVR39" s="38"/>
      <c r="AVS39" s="38"/>
      <c r="AVT39" s="38"/>
      <c r="AVU39" s="38"/>
      <c r="AVV39" s="38"/>
      <c r="AVW39" s="38"/>
      <c r="AVX39" s="38"/>
      <c r="AVY39" s="33"/>
      <c r="AVZ39" s="34"/>
      <c r="AWA39" s="34"/>
      <c r="AWB39" s="37"/>
      <c r="AWC39" s="38"/>
      <c r="AWD39" s="38"/>
      <c r="AWE39" s="38"/>
      <c r="AWF39" s="38"/>
      <c r="AWG39" s="38"/>
      <c r="AWH39" s="38"/>
      <c r="AWI39" s="38"/>
      <c r="AWJ39" s="38"/>
      <c r="AWK39" s="38"/>
      <c r="AWL39" s="38"/>
      <c r="AWM39" s="38"/>
      <c r="AWN39" s="38"/>
      <c r="AWO39" s="38"/>
      <c r="AWP39" s="38"/>
      <c r="AWQ39" s="38"/>
      <c r="AWR39" s="38"/>
      <c r="AWS39" s="38"/>
      <c r="AWT39" s="38"/>
      <c r="AWU39" s="33"/>
      <c r="AWV39" s="34"/>
      <c r="AWW39" s="34"/>
      <c r="AWX39" s="37"/>
      <c r="AWY39" s="38"/>
      <c r="AWZ39" s="38"/>
      <c r="AXA39" s="38"/>
      <c r="AXB39" s="38"/>
      <c r="AXC39" s="38"/>
      <c r="AXD39" s="38"/>
      <c r="AXE39" s="38"/>
      <c r="AXF39" s="38"/>
      <c r="AXG39" s="38"/>
      <c r="AXH39" s="38"/>
      <c r="AXI39" s="38"/>
      <c r="AXJ39" s="38"/>
      <c r="AXK39" s="38"/>
      <c r="AXL39" s="38"/>
      <c r="AXM39" s="38"/>
      <c r="AXN39" s="38"/>
      <c r="AXO39" s="38"/>
      <c r="AXP39" s="38"/>
      <c r="AXQ39" s="33"/>
      <c r="AXR39" s="34"/>
      <c r="AXS39" s="34"/>
      <c r="AXT39" s="37"/>
      <c r="AXU39" s="38"/>
      <c r="AXV39" s="38"/>
      <c r="AXW39" s="38"/>
      <c r="AXX39" s="38"/>
      <c r="AXY39" s="38"/>
      <c r="AXZ39" s="38"/>
      <c r="AYA39" s="38"/>
      <c r="AYB39" s="38"/>
      <c r="AYC39" s="38"/>
      <c r="AYD39" s="38"/>
      <c r="AYE39" s="38"/>
      <c r="AYF39" s="38"/>
      <c r="AYG39" s="38"/>
      <c r="AYH39" s="38"/>
      <c r="AYI39" s="38"/>
      <c r="AYJ39" s="38"/>
      <c r="AYK39" s="38"/>
      <c r="AYL39" s="38"/>
      <c r="AYM39" s="33"/>
      <c r="AYN39" s="34"/>
      <c r="AYO39" s="34"/>
      <c r="AYP39" s="37"/>
      <c r="AYQ39" s="38"/>
      <c r="AYR39" s="38"/>
      <c r="AYS39" s="38"/>
      <c r="AYT39" s="38"/>
      <c r="AYU39" s="38"/>
      <c r="AYV39" s="38"/>
      <c r="AYW39" s="38"/>
      <c r="AYX39" s="38"/>
      <c r="AYY39" s="38"/>
      <c r="AYZ39" s="38"/>
      <c r="AZA39" s="38"/>
      <c r="AZB39" s="38"/>
      <c r="AZC39" s="38"/>
      <c r="AZD39" s="38"/>
      <c r="AZE39" s="38"/>
      <c r="AZF39" s="38"/>
      <c r="AZG39" s="38"/>
      <c r="AZH39" s="38"/>
      <c r="AZI39" s="33"/>
      <c r="AZJ39" s="34"/>
      <c r="AZK39" s="34"/>
      <c r="AZL39" s="37"/>
      <c r="AZM39" s="38"/>
      <c r="AZN39" s="38"/>
      <c r="AZO39" s="38"/>
      <c r="AZP39" s="38"/>
      <c r="AZQ39" s="38"/>
      <c r="AZR39" s="38"/>
      <c r="AZS39" s="38"/>
      <c r="AZT39" s="38"/>
      <c r="AZU39" s="38"/>
      <c r="AZV39" s="38"/>
      <c r="AZW39" s="38"/>
      <c r="AZX39" s="38"/>
      <c r="AZY39" s="38"/>
      <c r="AZZ39" s="38"/>
      <c r="BAA39" s="38"/>
      <c r="BAB39" s="38"/>
      <c r="BAC39" s="38"/>
      <c r="BAD39" s="38"/>
      <c r="BAE39" s="33"/>
      <c r="BAF39" s="34"/>
      <c r="BAG39" s="34"/>
      <c r="BAH39" s="37"/>
      <c r="BAI39" s="38"/>
      <c r="BAJ39" s="38"/>
      <c r="BAK39" s="38"/>
      <c r="BAL39" s="38"/>
      <c r="BAM39" s="38"/>
      <c r="BAN39" s="38"/>
      <c r="BAO39" s="38"/>
      <c r="BAP39" s="38"/>
      <c r="BAQ39" s="38"/>
      <c r="BAR39" s="38"/>
      <c r="BAS39" s="38"/>
      <c r="BAT39" s="38"/>
      <c r="BAU39" s="38"/>
      <c r="BAV39" s="38"/>
      <c r="BAW39" s="38"/>
      <c r="BAX39" s="38"/>
      <c r="BAY39" s="38"/>
      <c r="BAZ39" s="38"/>
      <c r="BBA39" s="33"/>
      <c r="BBB39" s="34"/>
      <c r="BBC39" s="34"/>
      <c r="BBD39" s="37"/>
      <c r="BBE39" s="38"/>
      <c r="BBF39" s="38"/>
      <c r="BBG39" s="38"/>
      <c r="BBH39" s="38"/>
      <c r="BBI39" s="38"/>
      <c r="BBJ39" s="38"/>
      <c r="BBK39" s="38"/>
      <c r="BBL39" s="38"/>
      <c r="BBM39" s="38"/>
      <c r="BBN39" s="38"/>
      <c r="BBO39" s="38"/>
      <c r="BBP39" s="38"/>
      <c r="BBQ39" s="38"/>
      <c r="BBR39" s="38"/>
      <c r="BBS39" s="38"/>
      <c r="BBT39" s="38"/>
      <c r="BBU39" s="38"/>
      <c r="BBV39" s="38"/>
      <c r="BBW39" s="33"/>
      <c r="BBX39" s="34"/>
      <c r="BBY39" s="34"/>
      <c r="BBZ39" s="37"/>
      <c r="BCA39" s="38"/>
      <c r="BCB39" s="38"/>
      <c r="BCC39" s="38"/>
      <c r="BCD39" s="38"/>
      <c r="BCE39" s="38"/>
      <c r="BCF39" s="38"/>
      <c r="BCG39" s="38"/>
      <c r="BCH39" s="38"/>
      <c r="BCI39" s="38"/>
      <c r="BCJ39" s="38"/>
      <c r="BCK39" s="38"/>
      <c r="BCL39" s="38"/>
      <c r="BCM39" s="38"/>
      <c r="BCN39" s="38"/>
      <c r="BCO39" s="38"/>
      <c r="BCP39" s="38"/>
      <c r="BCQ39" s="38"/>
      <c r="BCR39" s="38"/>
      <c r="BCS39" s="33"/>
      <c r="BCT39" s="34"/>
      <c r="BCU39" s="34"/>
      <c r="BCV39" s="37"/>
      <c r="BCW39" s="38"/>
      <c r="BCX39" s="38"/>
      <c r="BCY39" s="38"/>
      <c r="BCZ39" s="38"/>
      <c r="BDA39" s="38"/>
      <c r="BDB39" s="38"/>
      <c r="BDC39" s="38"/>
      <c r="BDD39" s="38"/>
      <c r="BDE39" s="38"/>
      <c r="BDF39" s="38"/>
      <c r="BDG39" s="38"/>
      <c r="BDH39" s="38"/>
      <c r="BDI39" s="38"/>
      <c r="BDJ39" s="38"/>
      <c r="BDK39" s="38"/>
      <c r="BDL39" s="38"/>
      <c r="BDM39" s="38"/>
      <c r="BDN39" s="38"/>
      <c r="BDO39" s="33"/>
      <c r="BDP39" s="34"/>
      <c r="BDQ39" s="34"/>
      <c r="BDR39" s="37"/>
      <c r="BDS39" s="38"/>
      <c r="BDT39" s="38"/>
      <c r="BDU39" s="38"/>
      <c r="BDV39" s="38"/>
      <c r="BDW39" s="38"/>
      <c r="BDX39" s="38"/>
      <c r="BDY39" s="38"/>
      <c r="BDZ39" s="38"/>
      <c r="BEA39" s="38"/>
      <c r="BEB39" s="38"/>
      <c r="BEC39" s="38"/>
      <c r="BED39" s="38"/>
      <c r="BEE39" s="38"/>
      <c r="BEF39" s="38"/>
      <c r="BEG39" s="38"/>
      <c r="BEH39" s="38"/>
      <c r="BEI39" s="38"/>
      <c r="BEJ39" s="38"/>
      <c r="BEK39" s="33"/>
      <c r="BEL39" s="34"/>
      <c r="BEM39" s="34"/>
      <c r="BEN39" s="37"/>
      <c r="BEO39" s="38"/>
      <c r="BEP39" s="38"/>
      <c r="BEQ39" s="38"/>
      <c r="BER39" s="38"/>
      <c r="BES39" s="38"/>
      <c r="BET39" s="38"/>
      <c r="BEU39" s="38"/>
      <c r="BEV39" s="38"/>
      <c r="BEW39" s="38"/>
      <c r="BEX39" s="38"/>
      <c r="BEY39" s="38"/>
      <c r="BEZ39" s="38"/>
      <c r="BFA39" s="38"/>
      <c r="BFB39" s="38"/>
      <c r="BFC39" s="38"/>
      <c r="BFD39" s="38"/>
      <c r="BFE39" s="38"/>
      <c r="BFF39" s="38"/>
      <c r="BFG39" s="33"/>
      <c r="BFH39" s="34"/>
      <c r="BFI39" s="34"/>
      <c r="BFJ39" s="37"/>
      <c r="BFK39" s="38"/>
      <c r="BFL39" s="38"/>
      <c r="BFM39" s="38"/>
      <c r="BFN39" s="38"/>
      <c r="BFO39" s="38"/>
      <c r="BFP39" s="38"/>
      <c r="BFQ39" s="38"/>
      <c r="BFR39" s="38"/>
      <c r="BFS39" s="38"/>
      <c r="BFT39" s="38"/>
      <c r="BFU39" s="38"/>
      <c r="BFV39" s="38"/>
      <c r="BFW39" s="38"/>
      <c r="BFX39" s="38"/>
      <c r="BFY39" s="38"/>
      <c r="BFZ39" s="38"/>
      <c r="BGA39" s="38"/>
      <c r="BGB39" s="38"/>
      <c r="BGC39" s="33"/>
      <c r="BGD39" s="34"/>
      <c r="BGE39" s="34"/>
      <c r="BGF39" s="37"/>
      <c r="BGG39" s="38"/>
      <c r="BGH39" s="38"/>
      <c r="BGI39" s="38"/>
      <c r="BGJ39" s="38"/>
      <c r="BGK39" s="38"/>
      <c r="BGL39" s="38"/>
      <c r="BGM39" s="38"/>
      <c r="BGN39" s="38"/>
      <c r="BGO39" s="38"/>
      <c r="BGP39" s="38"/>
      <c r="BGQ39" s="38"/>
      <c r="BGR39" s="38"/>
      <c r="BGS39" s="38"/>
      <c r="BGT39" s="38"/>
      <c r="BGU39" s="38"/>
      <c r="BGV39" s="38"/>
      <c r="BGW39" s="38"/>
      <c r="BGX39" s="38"/>
      <c r="BGY39" s="33"/>
      <c r="BGZ39" s="34"/>
      <c r="BHA39" s="34"/>
      <c r="BHB39" s="37"/>
      <c r="BHC39" s="38"/>
      <c r="BHD39" s="38"/>
      <c r="BHE39" s="38"/>
      <c r="BHF39" s="38"/>
      <c r="BHG39" s="38"/>
      <c r="BHH39" s="38"/>
      <c r="BHI39" s="38"/>
      <c r="BHJ39" s="38"/>
      <c r="BHK39" s="38"/>
      <c r="BHL39" s="38"/>
      <c r="BHM39" s="38"/>
      <c r="BHN39" s="38"/>
      <c r="BHO39" s="38"/>
      <c r="BHP39" s="38"/>
      <c r="BHQ39" s="38"/>
      <c r="BHR39" s="38"/>
      <c r="BHS39" s="38"/>
      <c r="BHT39" s="38"/>
      <c r="BHU39" s="33"/>
      <c r="BHV39" s="34"/>
      <c r="BHW39" s="34"/>
      <c r="BHX39" s="37"/>
      <c r="BHY39" s="38"/>
      <c r="BHZ39" s="38"/>
      <c r="BIA39" s="38"/>
      <c r="BIB39" s="38"/>
      <c r="BIC39" s="38"/>
      <c r="BID39" s="38"/>
      <c r="BIE39" s="38"/>
      <c r="BIF39" s="38"/>
      <c r="BIG39" s="38"/>
      <c r="BIH39" s="38"/>
      <c r="BII39" s="38"/>
      <c r="BIJ39" s="38"/>
      <c r="BIK39" s="38"/>
      <c r="BIL39" s="38"/>
      <c r="BIM39" s="38"/>
      <c r="BIN39" s="38"/>
      <c r="BIO39" s="38"/>
      <c r="BIP39" s="38"/>
      <c r="BIQ39" s="33"/>
      <c r="BIR39" s="34"/>
      <c r="BIS39" s="34"/>
      <c r="BIT39" s="37"/>
      <c r="BIU39" s="38"/>
      <c r="BIV39" s="38"/>
      <c r="BIW39" s="38"/>
      <c r="BIX39" s="38"/>
      <c r="BIY39" s="38"/>
      <c r="BIZ39" s="38"/>
      <c r="BJA39" s="38"/>
      <c r="BJB39" s="38"/>
      <c r="BJC39" s="38"/>
      <c r="BJD39" s="38"/>
      <c r="BJE39" s="38"/>
      <c r="BJF39" s="38"/>
      <c r="BJG39" s="38"/>
      <c r="BJH39" s="38"/>
      <c r="BJI39" s="38"/>
      <c r="BJJ39" s="38"/>
      <c r="BJK39" s="38"/>
      <c r="BJL39" s="38"/>
      <c r="BJM39" s="33"/>
      <c r="BJN39" s="34"/>
      <c r="BJO39" s="34"/>
      <c r="BJP39" s="37"/>
      <c r="BJQ39" s="38"/>
      <c r="BJR39" s="38"/>
      <c r="BJS39" s="38"/>
      <c r="BJT39" s="38"/>
      <c r="BJU39" s="38"/>
      <c r="BJV39" s="38"/>
      <c r="BJW39" s="38"/>
      <c r="BJX39" s="38"/>
      <c r="BJY39" s="38"/>
      <c r="BJZ39" s="38"/>
      <c r="BKA39" s="38"/>
      <c r="BKB39" s="38"/>
      <c r="BKC39" s="38"/>
      <c r="BKD39" s="38"/>
      <c r="BKE39" s="38"/>
      <c r="BKF39" s="38"/>
      <c r="BKG39" s="38"/>
      <c r="BKH39" s="38"/>
      <c r="BKI39" s="33"/>
      <c r="BKJ39" s="34"/>
      <c r="BKK39" s="34"/>
      <c r="BKL39" s="37"/>
      <c r="BKM39" s="38"/>
      <c r="BKN39" s="38"/>
      <c r="BKO39" s="38"/>
      <c r="BKP39" s="38"/>
      <c r="BKQ39" s="38"/>
      <c r="BKR39" s="38"/>
      <c r="BKS39" s="38"/>
      <c r="BKT39" s="38"/>
      <c r="BKU39" s="38"/>
      <c r="BKV39" s="38"/>
      <c r="BKW39" s="38"/>
      <c r="BKX39" s="38"/>
      <c r="BKY39" s="38"/>
      <c r="BKZ39" s="38"/>
      <c r="BLA39" s="38"/>
      <c r="BLB39" s="38"/>
      <c r="BLC39" s="38"/>
      <c r="BLD39" s="38"/>
      <c r="BLE39" s="33"/>
      <c r="BLF39" s="34"/>
      <c r="BLG39" s="34"/>
      <c r="BLH39" s="37"/>
      <c r="BLI39" s="38"/>
      <c r="BLJ39" s="38"/>
      <c r="BLK39" s="38"/>
      <c r="BLL39" s="38"/>
      <c r="BLM39" s="38"/>
      <c r="BLN39" s="38"/>
      <c r="BLO39" s="38"/>
      <c r="BLP39" s="38"/>
      <c r="BLQ39" s="38"/>
      <c r="BLR39" s="38"/>
      <c r="BLS39" s="38"/>
      <c r="BLT39" s="38"/>
      <c r="BLU39" s="38"/>
      <c r="BLV39" s="38"/>
      <c r="BLW39" s="38"/>
      <c r="BLX39" s="38"/>
      <c r="BLY39" s="38"/>
      <c r="BLZ39" s="38"/>
      <c r="BMA39" s="33"/>
      <c r="BMB39" s="34"/>
      <c r="BMC39" s="34"/>
      <c r="BMD39" s="37"/>
      <c r="BME39" s="38"/>
      <c r="BMF39" s="38"/>
      <c r="BMG39" s="38"/>
      <c r="BMH39" s="38"/>
      <c r="BMI39" s="38"/>
      <c r="BMJ39" s="38"/>
      <c r="BMK39" s="38"/>
      <c r="BML39" s="38"/>
      <c r="BMM39" s="38"/>
      <c r="BMN39" s="38"/>
      <c r="BMO39" s="38"/>
      <c r="BMP39" s="38"/>
      <c r="BMQ39" s="38"/>
      <c r="BMR39" s="38"/>
      <c r="BMS39" s="38"/>
      <c r="BMT39" s="38"/>
      <c r="BMU39" s="38"/>
      <c r="BMV39" s="38"/>
      <c r="BMW39" s="33"/>
      <c r="BMX39" s="34"/>
      <c r="BMY39" s="34"/>
      <c r="BMZ39" s="37"/>
      <c r="BNA39" s="38"/>
      <c r="BNB39" s="38"/>
      <c r="BNC39" s="38"/>
      <c r="BND39" s="38"/>
      <c r="BNE39" s="38"/>
      <c r="BNF39" s="38"/>
      <c r="BNG39" s="38"/>
      <c r="BNH39" s="38"/>
      <c r="BNI39" s="38"/>
      <c r="BNJ39" s="38"/>
      <c r="BNK39" s="38"/>
      <c r="BNL39" s="38"/>
      <c r="BNM39" s="38"/>
      <c r="BNN39" s="38"/>
      <c r="BNO39" s="38"/>
      <c r="BNP39" s="38"/>
      <c r="BNQ39" s="38"/>
      <c r="BNR39" s="38"/>
      <c r="BNS39" s="33"/>
      <c r="BNT39" s="34"/>
      <c r="BNU39" s="34"/>
      <c r="BNV39" s="37"/>
      <c r="BNW39" s="38"/>
      <c r="BNX39" s="38"/>
      <c r="BNY39" s="38"/>
      <c r="BNZ39" s="38"/>
      <c r="BOA39" s="38"/>
      <c r="BOB39" s="38"/>
      <c r="BOC39" s="38"/>
      <c r="BOD39" s="38"/>
      <c r="BOE39" s="38"/>
      <c r="BOF39" s="38"/>
      <c r="BOG39" s="38"/>
      <c r="BOH39" s="38"/>
      <c r="BOI39" s="38"/>
      <c r="BOJ39" s="38"/>
      <c r="BOK39" s="38"/>
      <c r="BOL39" s="38"/>
      <c r="BOM39" s="38"/>
      <c r="BON39" s="38"/>
      <c r="BOO39" s="33"/>
      <c r="BOP39" s="34"/>
      <c r="BOQ39" s="34"/>
      <c r="BOR39" s="37"/>
      <c r="BOS39" s="38"/>
      <c r="BOT39" s="38"/>
      <c r="BOU39" s="38"/>
      <c r="BOV39" s="38"/>
      <c r="BOW39" s="38"/>
      <c r="BOX39" s="38"/>
      <c r="BOY39" s="38"/>
      <c r="BOZ39" s="38"/>
      <c r="BPA39" s="38"/>
      <c r="BPB39" s="38"/>
      <c r="BPC39" s="38"/>
      <c r="BPD39" s="38"/>
      <c r="BPE39" s="38"/>
      <c r="BPF39" s="38"/>
      <c r="BPG39" s="38"/>
      <c r="BPH39" s="38"/>
      <c r="BPI39" s="38"/>
      <c r="BPJ39" s="38"/>
      <c r="BPK39" s="33"/>
      <c r="BPL39" s="34"/>
      <c r="BPM39" s="34"/>
      <c r="BPN39" s="37"/>
      <c r="BPO39" s="38"/>
      <c r="BPP39" s="38"/>
      <c r="BPQ39" s="38"/>
      <c r="BPR39" s="38"/>
      <c r="BPS39" s="38"/>
      <c r="BPT39" s="38"/>
      <c r="BPU39" s="38"/>
      <c r="BPV39" s="38"/>
      <c r="BPW39" s="38"/>
      <c r="BPX39" s="38"/>
      <c r="BPY39" s="38"/>
      <c r="BPZ39" s="38"/>
      <c r="BQA39" s="38"/>
      <c r="BQB39" s="38"/>
      <c r="BQC39" s="38"/>
      <c r="BQD39" s="38"/>
      <c r="BQE39" s="38"/>
      <c r="BQF39" s="38"/>
      <c r="BQG39" s="33"/>
      <c r="BQH39" s="34"/>
      <c r="BQI39" s="34"/>
      <c r="BQJ39" s="37"/>
      <c r="BQK39" s="38"/>
      <c r="BQL39" s="38"/>
      <c r="BQM39" s="38"/>
      <c r="BQN39" s="38"/>
      <c r="BQO39" s="38"/>
      <c r="BQP39" s="38"/>
      <c r="BQQ39" s="38"/>
      <c r="BQR39" s="38"/>
      <c r="BQS39" s="38"/>
      <c r="BQT39" s="38"/>
      <c r="BQU39" s="38"/>
      <c r="BQV39" s="38"/>
      <c r="BQW39" s="38"/>
      <c r="BQX39" s="38"/>
      <c r="BQY39" s="38"/>
      <c r="BQZ39" s="38"/>
      <c r="BRA39" s="38"/>
      <c r="BRB39" s="38"/>
      <c r="BRC39" s="33"/>
      <c r="BRD39" s="34"/>
      <c r="BRE39" s="34"/>
      <c r="BRF39" s="37"/>
      <c r="BRG39" s="38"/>
      <c r="BRH39" s="38"/>
      <c r="BRI39" s="38"/>
      <c r="BRJ39" s="38"/>
      <c r="BRK39" s="38"/>
      <c r="BRL39" s="38"/>
      <c r="BRM39" s="38"/>
      <c r="BRN39" s="38"/>
      <c r="BRO39" s="38"/>
      <c r="BRP39" s="38"/>
      <c r="BRQ39" s="38"/>
      <c r="BRR39" s="38"/>
      <c r="BRS39" s="38"/>
      <c r="BRT39" s="38"/>
      <c r="BRU39" s="38"/>
      <c r="BRV39" s="38"/>
      <c r="BRW39" s="38"/>
      <c r="BRX39" s="38"/>
      <c r="BRY39" s="33"/>
      <c r="BRZ39" s="34"/>
      <c r="BSA39" s="34"/>
      <c r="BSB39" s="37"/>
      <c r="BSC39" s="38"/>
      <c r="BSD39" s="38"/>
      <c r="BSE39" s="38"/>
      <c r="BSF39" s="38"/>
      <c r="BSG39" s="38"/>
      <c r="BSH39" s="38"/>
      <c r="BSI39" s="38"/>
      <c r="BSJ39" s="38"/>
      <c r="BSK39" s="38"/>
      <c r="BSL39" s="38"/>
      <c r="BSM39" s="38"/>
      <c r="BSN39" s="38"/>
      <c r="BSO39" s="38"/>
      <c r="BSP39" s="38"/>
      <c r="BSQ39" s="38"/>
      <c r="BSR39" s="38"/>
      <c r="BSS39" s="38"/>
      <c r="BST39" s="38"/>
      <c r="BSU39" s="33"/>
      <c r="BSV39" s="34"/>
      <c r="BSW39" s="34"/>
      <c r="BSX39" s="37"/>
      <c r="BSY39" s="38"/>
      <c r="BSZ39" s="38"/>
      <c r="BTA39" s="38"/>
      <c r="BTB39" s="38"/>
      <c r="BTC39" s="38"/>
      <c r="BTD39" s="38"/>
      <c r="BTE39" s="38"/>
      <c r="BTF39" s="38"/>
      <c r="BTG39" s="38"/>
      <c r="BTH39" s="38"/>
      <c r="BTI39" s="38"/>
      <c r="BTJ39" s="38"/>
      <c r="BTK39" s="38"/>
      <c r="BTL39" s="38"/>
      <c r="BTM39" s="38"/>
      <c r="BTN39" s="38"/>
      <c r="BTO39" s="38"/>
      <c r="BTP39" s="38"/>
      <c r="BTQ39" s="33"/>
      <c r="BTR39" s="34"/>
      <c r="BTS39" s="34"/>
      <c r="BTT39" s="37"/>
      <c r="BTU39" s="38"/>
      <c r="BTV39" s="38"/>
      <c r="BTW39" s="38"/>
      <c r="BTX39" s="38"/>
      <c r="BTY39" s="38"/>
      <c r="BTZ39" s="38"/>
      <c r="BUA39" s="38"/>
      <c r="BUB39" s="38"/>
      <c r="BUC39" s="38"/>
      <c r="BUD39" s="38"/>
      <c r="BUE39" s="38"/>
      <c r="BUF39" s="38"/>
      <c r="BUG39" s="38"/>
      <c r="BUH39" s="38"/>
      <c r="BUI39" s="38"/>
      <c r="BUJ39" s="38"/>
      <c r="BUK39" s="38"/>
      <c r="BUL39" s="38"/>
      <c r="BUM39" s="33"/>
      <c r="BUN39" s="34"/>
      <c r="BUO39" s="34"/>
      <c r="BUP39" s="37"/>
      <c r="BUQ39" s="38"/>
      <c r="BUR39" s="38"/>
      <c r="BUS39" s="38"/>
      <c r="BUT39" s="38"/>
      <c r="BUU39" s="38"/>
      <c r="BUV39" s="38"/>
      <c r="BUW39" s="38"/>
      <c r="BUX39" s="38"/>
      <c r="BUY39" s="38"/>
      <c r="BUZ39" s="38"/>
      <c r="BVA39" s="38"/>
      <c r="BVB39" s="38"/>
      <c r="BVC39" s="38"/>
      <c r="BVD39" s="38"/>
      <c r="BVE39" s="38"/>
      <c r="BVF39" s="38"/>
      <c r="BVG39" s="38"/>
      <c r="BVH39" s="38"/>
      <c r="BVI39" s="33"/>
      <c r="BVJ39" s="34"/>
      <c r="BVK39" s="34"/>
      <c r="BVL39" s="37"/>
      <c r="BVM39" s="38"/>
      <c r="BVN39" s="38"/>
      <c r="BVO39" s="38"/>
      <c r="BVP39" s="38"/>
      <c r="BVQ39" s="38"/>
      <c r="BVR39" s="38"/>
      <c r="BVS39" s="38"/>
      <c r="BVT39" s="38"/>
      <c r="BVU39" s="38"/>
      <c r="BVV39" s="38"/>
      <c r="BVW39" s="38"/>
      <c r="BVX39" s="38"/>
      <c r="BVY39" s="38"/>
      <c r="BVZ39" s="38"/>
      <c r="BWA39" s="38"/>
      <c r="BWB39" s="38"/>
      <c r="BWC39" s="38"/>
      <c r="BWD39" s="38"/>
      <c r="BWE39" s="33"/>
      <c r="BWF39" s="34"/>
      <c r="BWG39" s="34"/>
      <c r="BWH39" s="37"/>
      <c r="BWI39" s="38"/>
      <c r="BWJ39" s="38"/>
      <c r="BWK39" s="38"/>
      <c r="BWL39" s="38"/>
      <c r="BWM39" s="38"/>
      <c r="BWN39" s="38"/>
      <c r="BWO39" s="38"/>
      <c r="BWP39" s="38"/>
      <c r="BWQ39" s="38"/>
      <c r="BWR39" s="38"/>
      <c r="BWS39" s="38"/>
      <c r="BWT39" s="38"/>
      <c r="BWU39" s="38"/>
      <c r="BWV39" s="38"/>
      <c r="BWW39" s="38"/>
      <c r="BWX39" s="38"/>
      <c r="BWY39" s="38"/>
      <c r="BWZ39" s="38"/>
      <c r="BXA39" s="33"/>
      <c r="BXB39" s="34"/>
      <c r="BXC39" s="34"/>
      <c r="BXD39" s="37"/>
      <c r="BXE39" s="38"/>
      <c r="BXF39" s="38"/>
      <c r="BXG39" s="38"/>
      <c r="BXH39" s="38"/>
      <c r="BXI39" s="38"/>
      <c r="BXJ39" s="38"/>
      <c r="BXK39" s="38"/>
      <c r="BXL39" s="38"/>
      <c r="BXM39" s="38"/>
      <c r="BXN39" s="38"/>
      <c r="BXO39" s="38"/>
      <c r="BXP39" s="38"/>
      <c r="BXQ39" s="38"/>
      <c r="BXR39" s="38"/>
      <c r="BXS39" s="38"/>
      <c r="BXT39" s="38"/>
      <c r="BXU39" s="38"/>
      <c r="BXV39" s="38"/>
      <c r="BXW39" s="33"/>
      <c r="BXX39" s="34"/>
      <c r="BXY39" s="34"/>
      <c r="BXZ39" s="37"/>
      <c r="BYA39" s="38"/>
      <c r="BYB39" s="38"/>
      <c r="BYC39" s="38"/>
      <c r="BYD39" s="38"/>
      <c r="BYE39" s="38"/>
      <c r="BYF39" s="38"/>
      <c r="BYG39" s="38"/>
      <c r="BYH39" s="38"/>
      <c r="BYI39" s="38"/>
      <c r="BYJ39" s="38"/>
      <c r="BYK39" s="38"/>
      <c r="BYL39" s="38"/>
      <c r="BYM39" s="38"/>
      <c r="BYN39" s="38"/>
      <c r="BYO39" s="38"/>
      <c r="BYP39" s="38"/>
      <c r="BYQ39" s="38"/>
      <c r="BYR39" s="38"/>
      <c r="BYS39" s="33"/>
      <c r="BYT39" s="34"/>
      <c r="BYU39" s="34"/>
      <c r="BYV39" s="37"/>
      <c r="BYW39" s="38"/>
      <c r="BYX39" s="38"/>
      <c r="BYY39" s="38"/>
      <c r="BYZ39" s="38"/>
      <c r="BZA39" s="38"/>
      <c r="BZB39" s="38"/>
      <c r="BZC39" s="38"/>
      <c r="BZD39" s="38"/>
      <c r="BZE39" s="38"/>
      <c r="BZF39" s="38"/>
      <c r="BZG39" s="38"/>
      <c r="BZH39" s="38"/>
      <c r="BZI39" s="38"/>
      <c r="BZJ39" s="38"/>
      <c r="BZK39" s="38"/>
      <c r="BZL39" s="38"/>
      <c r="BZM39" s="38"/>
      <c r="BZN39" s="38"/>
      <c r="BZO39" s="33"/>
      <c r="BZP39" s="34"/>
      <c r="BZQ39" s="34"/>
      <c r="BZR39" s="37"/>
      <c r="BZS39" s="38"/>
      <c r="BZT39" s="38"/>
      <c r="BZU39" s="38"/>
      <c r="BZV39" s="38"/>
      <c r="BZW39" s="38"/>
      <c r="BZX39" s="38"/>
      <c r="BZY39" s="38"/>
      <c r="BZZ39" s="38"/>
      <c r="CAA39" s="38"/>
      <c r="CAB39" s="38"/>
      <c r="CAC39" s="38"/>
      <c r="CAD39" s="38"/>
      <c r="CAE39" s="38"/>
      <c r="CAF39" s="38"/>
      <c r="CAG39" s="38"/>
      <c r="CAH39" s="38"/>
      <c r="CAI39" s="38"/>
      <c r="CAJ39" s="38"/>
      <c r="CAK39" s="33"/>
      <c r="CAL39" s="34"/>
      <c r="CAM39" s="34"/>
      <c r="CAN39" s="37"/>
      <c r="CAO39" s="38"/>
      <c r="CAP39" s="38"/>
      <c r="CAQ39" s="38"/>
      <c r="CAR39" s="38"/>
      <c r="CAS39" s="38"/>
      <c r="CAT39" s="38"/>
      <c r="CAU39" s="38"/>
      <c r="CAV39" s="38"/>
      <c r="CAW39" s="38"/>
      <c r="CAX39" s="38"/>
      <c r="CAY39" s="38"/>
      <c r="CAZ39" s="38"/>
      <c r="CBA39" s="38"/>
      <c r="CBB39" s="38"/>
      <c r="CBC39" s="38"/>
      <c r="CBD39" s="38"/>
      <c r="CBE39" s="38"/>
      <c r="CBF39" s="38"/>
      <c r="CBG39" s="33"/>
      <c r="CBH39" s="34"/>
      <c r="CBI39" s="34"/>
      <c r="CBJ39" s="37"/>
      <c r="CBK39" s="38"/>
      <c r="CBL39" s="38"/>
      <c r="CBM39" s="38"/>
      <c r="CBN39" s="38"/>
      <c r="CBO39" s="38"/>
      <c r="CBP39" s="38"/>
      <c r="CBQ39" s="38"/>
      <c r="CBR39" s="38"/>
      <c r="CBS39" s="38"/>
      <c r="CBT39" s="38"/>
      <c r="CBU39" s="38"/>
      <c r="CBV39" s="38"/>
      <c r="CBW39" s="38"/>
      <c r="CBX39" s="38"/>
      <c r="CBY39" s="38"/>
      <c r="CBZ39" s="38"/>
      <c r="CCA39" s="38"/>
      <c r="CCB39" s="38"/>
      <c r="CCC39" s="33"/>
      <c r="CCD39" s="34"/>
      <c r="CCE39" s="34"/>
      <c r="CCF39" s="37"/>
      <c r="CCG39" s="38"/>
      <c r="CCH39" s="38"/>
      <c r="CCI39" s="38"/>
      <c r="CCJ39" s="38"/>
      <c r="CCK39" s="38"/>
      <c r="CCL39" s="38"/>
      <c r="CCM39" s="38"/>
      <c r="CCN39" s="38"/>
      <c r="CCO39" s="38"/>
      <c r="CCP39" s="38"/>
      <c r="CCQ39" s="38"/>
      <c r="CCR39" s="38"/>
      <c r="CCS39" s="38"/>
      <c r="CCT39" s="38"/>
      <c r="CCU39" s="38"/>
      <c r="CCV39" s="38"/>
      <c r="CCW39" s="38"/>
      <c r="CCX39" s="38"/>
      <c r="CCY39" s="33"/>
      <c r="CCZ39" s="34"/>
      <c r="CDA39" s="34"/>
      <c r="CDB39" s="37"/>
      <c r="CDC39" s="38"/>
      <c r="CDD39" s="38"/>
      <c r="CDE39" s="38"/>
      <c r="CDF39" s="38"/>
      <c r="CDG39" s="38"/>
      <c r="CDH39" s="38"/>
      <c r="CDI39" s="38"/>
      <c r="CDJ39" s="38"/>
      <c r="CDK39" s="38"/>
      <c r="CDL39" s="38"/>
      <c r="CDM39" s="38"/>
      <c r="CDN39" s="38"/>
      <c r="CDO39" s="38"/>
      <c r="CDP39" s="38"/>
      <c r="CDQ39" s="38"/>
      <c r="CDR39" s="38"/>
      <c r="CDS39" s="38"/>
      <c r="CDT39" s="38"/>
      <c r="CDU39" s="33"/>
      <c r="CDV39" s="34"/>
      <c r="CDW39" s="34"/>
      <c r="CDX39" s="37"/>
      <c r="CDY39" s="38"/>
      <c r="CDZ39" s="38"/>
      <c r="CEA39" s="38"/>
      <c r="CEB39" s="38"/>
      <c r="CEC39" s="38"/>
      <c r="CED39" s="38"/>
      <c r="CEE39" s="38"/>
      <c r="CEF39" s="38"/>
      <c r="CEG39" s="38"/>
      <c r="CEH39" s="38"/>
      <c r="CEI39" s="38"/>
      <c r="CEJ39" s="38"/>
      <c r="CEK39" s="38"/>
      <c r="CEL39" s="38"/>
      <c r="CEM39" s="38"/>
      <c r="CEN39" s="38"/>
      <c r="CEO39" s="38"/>
      <c r="CEP39" s="38"/>
      <c r="CEQ39" s="33"/>
      <c r="CER39" s="34"/>
      <c r="CES39" s="34"/>
      <c r="CET39" s="37"/>
      <c r="CEU39" s="38"/>
      <c r="CEV39" s="38"/>
      <c r="CEW39" s="38"/>
      <c r="CEX39" s="38"/>
      <c r="CEY39" s="38"/>
      <c r="CEZ39" s="38"/>
      <c r="CFA39" s="38"/>
      <c r="CFB39" s="38"/>
      <c r="CFC39" s="38"/>
      <c r="CFD39" s="38"/>
      <c r="CFE39" s="38"/>
      <c r="CFF39" s="38"/>
      <c r="CFG39" s="38"/>
      <c r="CFH39" s="38"/>
      <c r="CFI39" s="38"/>
      <c r="CFJ39" s="38"/>
      <c r="CFK39" s="38"/>
      <c r="CFL39" s="38"/>
      <c r="CFM39" s="33"/>
      <c r="CFN39" s="34"/>
      <c r="CFO39" s="34"/>
      <c r="CFP39" s="37"/>
      <c r="CFQ39" s="38"/>
      <c r="CFR39" s="38"/>
      <c r="CFS39" s="38"/>
      <c r="CFT39" s="38"/>
      <c r="CFU39" s="38"/>
      <c r="CFV39" s="38"/>
      <c r="CFW39" s="38"/>
      <c r="CFX39" s="38"/>
      <c r="CFY39" s="38"/>
      <c r="CFZ39" s="38"/>
      <c r="CGA39" s="38"/>
      <c r="CGB39" s="38"/>
      <c r="CGC39" s="38"/>
      <c r="CGD39" s="38"/>
      <c r="CGE39" s="38"/>
      <c r="CGF39" s="38"/>
      <c r="CGG39" s="38"/>
      <c r="CGH39" s="38"/>
      <c r="CGI39" s="33"/>
      <c r="CGJ39" s="34"/>
      <c r="CGK39" s="34"/>
      <c r="CGL39" s="37"/>
      <c r="CGM39" s="38"/>
      <c r="CGN39" s="38"/>
      <c r="CGO39" s="38"/>
      <c r="CGP39" s="38"/>
      <c r="CGQ39" s="38"/>
      <c r="CGR39" s="38"/>
      <c r="CGS39" s="38"/>
      <c r="CGT39" s="38"/>
      <c r="CGU39" s="38"/>
      <c r="CGV39" s="38"/>
      <c r="CGW39" s="38"/>
      <c r="CGX39" s="38"/>
      <c r="CGY39" s="38"/>
      <c r="CGZ39" s="38"/>
      <c r="CHA39" s="38"/>
      <c r="CHB39" s="38"/>
      <c r="CHC39" s="38"/>
      <c r="CHD39" s="38"/>
      <c r="CHE39" s="33"/>
      <c r="CHF39" s="34"/>
      <c r="CHG39" s="34"/>
      <c r="CHH39" s="37"/>
      <c r="CHI39" s="38"/>
      <c r="CHJ39" s="38"/>
      <c r="CHK39" s="38"/>
      <c r="CHL39" s="38"/>
      <c r="CHM39" s="38"/>
      <c r="CHN39" s="38"/>
      <c r="CHO39" s="38"/>
      <c r="CHP39" s="38"/>
      <c r="CHQ39" s="38"/>
      <c r="CHR39" s="38"/>
      <c r="CHS39" s="38"/>
      <c r="CHT39" s="38"/>
      <c r="CHU39" s="38"/>
      <c r="CHV39" s="38"/>
      <c r="CHW39" s="38"/>
      <c r="CHX39" s="38"/>
      <c r="CHY39" s="38"/>
      <c r="CHZ39" s="38"/>
      <c r="CIA39" s="33"/>
      <c r="CIB39" s="34"/>
      <c r="CIC39" s="34"/>
      <c r="CID39" s="37"/>
      <c r="CIE39" s="38"/>
      <c r="CIF39" s="38"/>
      <c r="CIG39" s="38"/>
      <c r="CIH39" s="38"/>
      <c r="CII39" s="38"/>
      <c r="CIJ39" s="38"/>
      <c r="CIK39" s="38"/>
      <c r="CIL39" s="38"/>
      <c r="CIM39" s="38"/>
      <c r="CIN39" s="38"/>
      <c r="CIO39" s="38"/>
      <c r="CIP39" s="38"/>
      <c r="CIQ39" s="38"/>
      <c r="CIR39" s="38"/>
      <c r="CIS39" s="38"/>
      <c r="CIT39" s="38"/>
      <c r="CIU39" s="38"/>
      <c r="CIV39" s="38"/>
      <c r="CIW39" s="33"/>
      <c r="CIX39" s="34"/>
      <c r="CIY39" s="34"/>
      <c r="CIZ39" s="37"/>
      <c r="CJA39" s="38"/>
      <c r="CJB39" s="38"/>
      <c r="CJC39" s="38"/>
      <c r="CJD39" s="38"/>
      <c r="CJE39" s="38"/>
      <c r="CJF39" s="38"/>
      <c r="CJG39" s="38"/>
      <c r="CJH39" s="38"/>
      <c r="CJI39" s="38"/>
      <c r="CJJ39" s="38"/>
      <c r="CJK39" s="38"/>
      <c r="CJL39" s="38"/>
      <c r="CJM39" s="38"/>
      <c r="CJN39" s="38"/>
      <c r="CJO39" s="38"/>
      <c r="CJP39" s="38"/>
      <c r="CJQ39" s="38"/>
      <c r="CJR39" s="38"/>
      <c r="CJS39" s="33"/>
      <c r="CJT39" s="34"/>
      <c r="CJU39" s="34"/>
      <c r="CJV39" s="37"/>
      <c r="CJW39" s="38"/>
      <c r="CJX39" s="38"/>
      <c r="CJY39" s="38"/>
      <c r="CJZ39" s="38"/>
      <c r="CKA39" s="38"/>
      <c r="CKB39" s="38"/>
      <c r="CKC39" s="38"/>
      <c r="CKD39" s="38"/>
      <c r="CKE39" s="38"/>
      <c r="CKF39" s="38"/>
      <c r="CKG39" s="38"/>
      <c r="CKH39" s="38"/>
      <c r="CKI39" s="38"/>
      <c r="CKJ39" s="38"/>
      <c r="CKK39" s="38"/>
      <c r="CKL39" s="38"/>
      <c r="CKM39" s="38"/>
      <c r="CKN39" s="38"/>
      <c r="CKO39" s="33"/>
      <c r="CKP39" s="34"/>
      <c r="CKQ39" s="34"/>
      <c r="CKR39" s="37"/>
      <c r="CKS39" s="38"/>
      <c r="CKT39" s="38"/>
      <c r="CKU39" s="38"/>
      <c r="CKV39" s="38"/>
      <c r="CKW39" s="38"/>
      <c r="CKX39" s="38"/>
      <c r="CKY39" s="38"/>
      <c r="CKZ39" s="38"/>
      <c r="CLA39" s="38"/>
      <c r="CLB39" s="38"/>
      <c r="CLC39" s="38"/>
      <c r="CLD39" s="38"/>
      <c r="CLE39" s="38"/>
      <c r="CLF39" s="38"/>
      <c r="CLG39" s="38"/>
      <c r="CLH39" s="38"/>
      <c r="CLI39" s="38"/>
      <c r="CLJ39" s="38"/>
      <c r="CLK39" s="33"/>
      <c r="CLL39" s="34"/>
      <c r="CLM39" s="34"/>
      <c r="CLN39" s="37"/>
      <c r="CLO39" s="38"/>
      <c r="CLP39" s="38"/>
      <c r="CLQ39" s="38"/>
      <c r="CLR39" s="38"/>
      <c r="CLS39" s="38"/>
      <c r="CLT39" s="38"/>
      <c r="CLU39" s="38"/>
      <c r="CLV39" s="38"/>
      <c r="CLW39" s="38"/>
      <c r="CLX39" s="38"/>
      <c r="CLY39" s="38"/>
      <c r="CLZ39" s="38"/>
      <c r="CMA39" s="38"/>
      <c r="CMB39" s="38"/>
      <c r="CMC39" s="38"/>
      <c r="CMD39" s="38"/>
      <c r="CME39" s="38"/>
      <c r="CMF39" s="38"/>
      <c r="CMG39" s="33"/>
      <c r="CMH39" s="34"/>
      <c r="CMI39" s="34"/>
      <c r="CMJ39" s="37"/>
      <c r="CMK39" s="38"/>
      <c r="CML39" s="38"/>
      <c r="CMM39" s="38"/>
      <c r="CMN39" s="38"/>
      <c r="CMO39" s="38"/>
      <c r="CMP39" s="38"/>
      <c r="CMQ39" s="38"/>
      <c r="CMR39" s="38"/>
      <c r="CMS39" s="38"/>
      <c r="CMT39" s="38"/>
      <c r="CMU39" s="38"/>
      <c r="CMV39" s="38"/>
      <c r="CMW39" s="38"/>
      <c r="CMX39" s="38"/>
      <c r="CMY39" s="38"/>
      <c r="CMZ39" s="38"/>
      <c r="CNA39" s="38"/>
      <c r="CNB39" s="38"/>
      <c r="CNC39" s="33"/>
      <c r="CND39" s="34"/>
      <c r="CNE39" s="34"/>
      <c r="CNF39" s="37"/>
      <c r="CNG39" s="38"/>
      <c r="CNH39" s="38"/>
      <c r="CNI39" s="38"/>
      <c r="CNJ39" s="38"/>
      <c r="CNK39" s="38"/>
      <c r="CNL39" s="38"/>
      <c r="CNM39" s="38"/>
      <c r="CNN39" s="38"/>
      <c r="CNO39" s="38"/>
      <c r="CNP39" s="38"/>
      <c r="CNQ39" s="38"/>
      <c r="CNR39" s="38"/>
      <c r="CNS39" s="38"/>
      <c r="CNT39" s="38"/>
      <c r="CNU39" s="38"/>
      <c r="CNV39" s="38"/>
      <c r="CNW39" s="38"/>
      <c r="CNX39" s="38"/>
      <c r="CNY39" s="33"/>
      <c r="CNZ39" s="34"/>
      <c r="COA39" s="34"/>
      <c r="COB39" s="37"/>
      <c r="COC39" s="38"/>
      <c r="COD39" s="38"/>
      <c r="COE39" s="38"/>
      <c r="COF39" s="38"/>
      <c r="COG39" s="38"/>
      <c r="COH39" s="38"/>
      <c r="COI39" s="38"/>
      <c r="COJ39" s="38"/>
      <c r="COK39" s="38"/>
      <c r="COL39" s="38"/>
      <c r="COM39" s="38"/>
      <c r="CON39" s="38"/>
      <c r="COO39" s="38"/>
      <c r="COP39" s="38"/>
      <c r="COQ39" s="38"/>
      <c r="COR39" s="38"/>
      <c r="COS39" s="38"/>
      <c r="COT39" s="38"/>
      <c r="COU39" s="33"/>
      <c r="COV39" s="34"/>
      <c r="COW39" s="34"/>
      <c r="COX39" s="37"/>
      <c r="COY39" s="38"/>
      <c r="COZ39" s="38"/>
      <c r="CPA39" s="38"/>
      <c r="CPB39" s="38"/>
      <c r="CPC39" s="38"/>
      <c r="CPD39" s="38"/>
      <c r="CPE39" s="38"/>
      <c r="CPF39" s="38"/>
      <c r="CPG39" s="38"/>
      <c r="CPH39" s="38"/>
      <c r="CPI39" s="38"/>
      <c r="CPJ39" s="38"/>
      <c r="CPK39" s="38"/>
      <c r="CPL39" s="38"/>
      <c r="CPM39" s="38"/>
      <c r="CPN39" s="38"/>
      <c r="CPO39" s="38"/>
      <c r="CPP39" s="38"/>
      <c r="CPQ39" s="33"/>
      <c r="CPR39" s="34"/>
      <c r="CPS39" s="34"/>
      <c r="CPT39" s="37"/>
      <c r="CPU39" s="38"/>
      <c r="CPV39" s="38"/>
      <c r="CPW39" s="38"/>
      <c r="CPX39" s="38"/>
      <c r="CPY39" s="38"/>
      <c r="CPZ39" s="38"/>
      <c r="CQA39" s="38"/>
      <c r="CQB39" s="38"/>
      <c r="CQC39" s="38"/>
      <c r="CQD39" s="38"/>
      <c r="CQE39" s="38"/>
      <c r="CQF39" s="38"/>
      <c r="CQG39" s="38"/>
      <c r="CQH39" s="38"/>
      <c r="CQI39" s="38"/>
      <c r="CQJ39" s="38"/>
      <c r="CQK39" s="38"/>
      <c r="CQL39" s="38"/>
      <c r="CQM39" s="33"/>
      <c r="CQN39" s="34"/>
      <c r="CQO39" s="34"/>
      <c r="CQP39" s="37"/>
      <c r="CQQ39" s="38"/>
      <c r="CQR39" s="38"/>
      <c r="CQS39" s="38"/>
      <c r="CQT39" s="38"/>
      <c r="CQU39" s="38"/>
      <c r="CQV39" s="38"/>
      <c r="CQW39" s="38"/>
      <c r="CQX39" s="38"/>
      <c r="CQY39" s="38"/>
      <c r="CQZ39" s="38"/>
      <c r="CRA39" s="38"/>
      <c r="CRB39" s="38"/>
      <c r="CRC39" s="38"/>
      <c r="CRD39" s="38"/>
      <c r="CRE39" s="38"/>
      <c r="CRF39" s="38"/>
      <c r="CRG39" s="38"/>
      <c r="CRH39" s="38"/>
      <c r="CRI39" s="33"/>
      <c r="CRJ39" s="34"/>
      <c r="CRK39" s="34"/>
      <c r="CRL39" s="37"/>
      <c r="CRM39" s="38"/>
      <c r="CRN39" s="38"/>
      <c r="CRO39" s="38"/>
      <c r="CRP39" s="38"/>
      <c r="CRQ39" s="38"/>
      <c r="CRR39" s="38"/>
      <c r="CRS39" s="38"/>
      <c r="CRT39" s="38"/>
      <c r="CRU39" s="38"/>
      <c r="CRV39" s="38"/>
      <c r="CRW39" s="38"/>
      <c r="CRX39" s="38"/>
      <c r="CRY39" s="38"/>
      <c r="CRZ39" s="38"/>
      <c r="CSA39" s="38"/>
      <c r="CSB39" s="38"/>
      <c r="CSC39" s="38"/>
      <c r="CSD39" s="38"/>
      <c r="CSE39" s="33"/>
      <c r="CSF39" s="34"/>
      <c r="CSG39" s="34"/>
      <c r="CSH39" s="37"/>
      <c r="CSI39" s="38"/>
      <c r="CSJ39" s="38"/>
      <c r="CSK39" s="38"/>
      <c r="CSL39" s="38"/>
      <c r="CSM39" s="38"/>
      <c r="CSN39" s="38"/>
      <c r="CSO39" s="38"/>
      <c r="CSP39" s="38"/>
      <c r="CSQ39" s="38"/>
      <c r="CSR39" s="38"/>
      <c r="CSS39" s="38"/>
      <c r="CST39" s="38"/>
      <c r="CSU39" s="38"/>
      <c r="CSV39" s="38"/>
      <c r="CSW39" s="38"/>
      <c r="CSX39" s="38"/>
      <c r="CSY39" s="38"/>
      <c r="CSZ39" s="38"/>
      <c r="CTA39" s="33"/>
      <c r="CTB39" s="34"/>
      <c r="CTC39" s="34"/>
      <c r="CTD39" s="37"/>
      <c r="CTE39" s="38"/>
      <c r="CTF39" s="38"/>
      <c r="CTG39" s="38"/>
      <c r="CTH39" s="38"/>
      <c r="CTI39" s="38"/>
      <c r="CTJ39" s="38"/>
      <c r="CTK39" s="38"/>
      <c r="CTL39" s="38"/>
      <c r="CTM39" s="38"/>
      <c r="CTN39" s="38"/>
      <c r="CTO39" s="38"/>
      <c r="CTP39" s="38"/>
      <c r="CTQ39" s="38"/>
      <c r="CTR39" s="38"/>
      <c r="CTS39" s="38"/>
      <c r="CTT39" s="38"/>
      <c r="CTU39" s="38"/>
      <c r="CTV39" s="38"/>
      <c r="CTW39" s="33"/>
      <c r="CTX39" s="34"/>
      <c r="CTY39" s="34"/>
      <c r="CTZ39" s="37"/>
      <c r="CUA39" s="38"/>
      <c r="CUB39" s="38"/>
      <c r="CUC39" s="38"/>
      <c r="CUD39" s="38"/>
      <c r="CUE39" s="38"/>
      <c r="CUF39" s="38"/>
      <c r="CUG39" s="38"/>
      <c r="CUH39" s="38"/>
      <c r="CUI39" s="38"/>
      <c r="CUJ39" s="38"/>
      <c r="CUK39" s="38"/>
      <c r="CUL39" s="38"/>
      <c r="CUM39" s="38"/>
      <c r="CUN39" s="38"/>
      <c r="CUO39" s="38"/>
      <c r="CUP39" s="38"/>
      <c r="CUQ39" s="38"/>
      <c r="CUR39" s="38"/>
      <c r="CUS39" s="33"/>
      <c r="CUT39" s="34"/>
      <c r="CUU39" s="34"/>
      <c r="CUV39" s="37"/>
      <c r="CUW39" s="38"/>
      <c r="CUX39" s="38"/>
      <c r="CUY39" s="38"/>
      <c r="CUZ39" s="38"/>
      <c r="CVA39" s="38"/>
      <c r="CVB39" s="38"/>
      <c r="CVC39" s="38"/>
      <c r="CVD39" s="38"/>
      <c r="CVE39" s="38"/>
      <c r="CVF39" s="38"/>
      <c r="CVG39" s="38"/>
      <c r="CVH39" s="38"/>
      <c r="CVI39" s="38"/>
      <c r="CVJ39" s="38"/>
      <c r="CVK39" s="38"/>
      <c r="CVL39" s="38"/>
      <c r="CVM39" s="38"/>
      <c r="CVN39" s="38"/>
      <c r="CVO39" s="33"/>
      <c r="CVP39" s="34"/>
      <c r="CVQ39" s="34"/>
      <c r="CVR39" s="37"/>
      <c r="CVS39" s="38"/>
      <c r="CVT39" s="38"/>
      <c r="CVU39" s="38"/>
      <c r="CVV39" s="38"/>
      <c r="CVW39" s="38"/>
      <c r="CVX39" s="38"/>
      <c r="CVY39" s="38"/>
      <c r="CVZ39" s="38"/>
      <c r="CWA39" s="38"/>
      <c r="CWB39" s="38"/>
      <c r="CWC39" s="38"/>
      <c r="CWD39" s="38"/>
      <c r="CWE39" s="38"/>
      <c r="CWF39" s="38"/>
      <c r="CWG39" s="38"/>
      <c r="CWH39" s="38"/>
      <c r="CWI39" s="38"/>
      <c r="CWJ39" s="38"/>
      <c r="CWK39" s="33"/>
      <c r="CWL39" s="34"/>
      <c r="CWM39" s="34"/>
      <c r="CWN39" s="37"/>
      <c r="CWO39" s="38"/>
      <c r="CWP39" s="38"/>
      <c r="CWQ39" s="38"/>
      <c r="CWR39" s="38"/>
      <c r="CWS39" s="38"/>
      <c r="CWT39" s="38"/>
      <c r="CWU39" s="38"/>
      <c r="CWV39" s="38"/>
      <c r="CWW39" s="38"/>
      <c r="CWX39" s="38"/>
      <c r="CWY39" s="38"/>
      <c r="CWZ39" s="38"/>
      <c r="CXA39" s="38"/>
      <c r="CXB39" s="38"/>
      <c r="CXC39" s="38"/>
      <c r="CXD39" s="38"/>
      <c r="CXE39" s="38"/>
      <c r="CXF39" s="38"/>
      <c r="CXG39" s="33"/>
      <c r="CXH39" s="34"/>
      <c r="CXI39" s="34"/>
      <c r="CXJ39" s="37"/>
      <c r="CXK39" s="38"/>
      <c r="CXL39" s="38"/>
      <c r="CXM39" s="38"/>
      <c r="CXN39" s="38"/>
      <c r="CXO39" s="38"/>
      <c r="CXP39" s="38"/>
      <c r="CXQ39" s="38"/>
      <c r="CXR39" s="38"/>
      <c r="CXS39" s="38"/>
      <c r="CXT39" s="38"/>
      <c r="CXU39" s="38"/>
      <c r="CXV39" s="38"/>
      <c r="CXW39" s="38"/>
      <c r="CXX39" s="38"/>
      <c r="CXY39" s="38"/>
      <c r="CXZ39" s="38"/>
      <c r="CYA39" s="38"/>
      <c r="CYB39" s="38"/>
      <c r="CYC39" s="33"/>
      <c r="CYD39" s="34"/>
      <c r="CYE39" s="34"/>
      <c r="CYF39" s="37"/>
      <c r="CYG39" s="38"/>
      <c r="CYH39" s="38"/>
      <c r="CYI39" s="38"/>
      <c r="CYJ39" s="38"/>
      <c r="CYK39" s="38"/>
      <c r="CYL39" s="38"/>
      <c r="CYM39" s="38"/>
      <c r="CYN39" s="38"/>
      <c r="CYO39" s="38"/>
      <c r="CYP39" s="38"/>
      <c r="CYQ39" s="38"/>
      <c r="CYR39" s="38"/>
      <c r="CYS39" s="38"/>
      <c r="CYT39" s="38"/>
      <c r="CYU39" s="38"/>
      <c r="CYV39" s="38"/>
      <c r="CYW39" s="38"/>
      <c r="CYX39" s="38"/>
      <c r="CYY39" s="33"/>
      <c r="CYZ39" s="34"/>
      <c r="CZA39" s="34"/>
      <c r="CZB39" s="37"/>
      <c r="CZC39" s="38"/>
      <c r="CZD39" s="38"/>
      <c r="CZE39" s="38"/>
      <c r="CZF39" s="38"/>
      <c r="CZG39" s="38"/>
      <c r="CZH39" s="38"/>
      <c r="CZI39" s="38"/>
      <c r="CZJ39" s="38"/>
      <c r="CZK39" s="38"/>
      <c r="CZL39" s="38"/>
      <c r="CZM39" s="38"/>
      <c r="CZN39" s="38"/>
      <c r="CZO39" s="38"/>
      <c r="CZP39" s="38"/>
      <c r="CZQ39" s="38"/>
      <c r="CZR39" s="38"/>
      <c r="CZS39" s="38"/>
      <c r="CZT39" s="38"/>
      <c r="CZU39" s="33"/>
      <c r="CZV39" s="34"/>
      <c r="CZW39" s="34"/>
      <c r="CZX39" s="37"/>
      <c r="CZY39" s="38"/>
      <c r="CZZ39" s="38"/>
      <c r="DAA39" s="38"/>
      <c r="DAB39" s="38"/>
      <c r="DAC39" s="38"/>
      <c r="DAD39" s="38"/>
      <c r="DAE39" s="38"/>
      <c r="DAF39" s="38"/>
      <c r="DAG39" s="38"/>
      <c r="DAH39" s="38"/>
      <c r="DAI39" s="38"/>
      <c r="DAJ39" s="38"/>
      <c r="DAK39" s="38"/>
      <c r="DAL39" s="38"/>
      <c r="DAM39" s="38"/>
      <c r="DAN39" s="38"/>
      <c r="DAO39" s="38"/>
      <c r="DAP39" s="38"/>
      <c r="DAQ39" s="33"/>
      <c r="DAR39" s="34"/>
      <c r="DAS39" s="34"/>
      <c r="DAT39" s="37"/>
      <c r="DAU39" s="38"/>
      <c r="DAV39" s="38"/>
      <c r="DAW39" s="38"/>
      <c r="DAX39" s="38"/>
      <c r="DAY39" s="38"/>
      <c r="DAZ39" s="38"/>
      <c r="DBA39" s="38"/>
      <c r="DBB39" s="38"/>
      <c r="DBC39" s="38"/>
      <c r="DBD39" s="38"/>
      <c r="DBE39" s="38"/>
      <c r="DBF39" s="38"/>
      <c r="DBG39" s="38"/>
      <c r="DBH39" s="38"/>
      <c r="DBI39" s="38"/>
      <c r="DBJ39" s="38"/>
      <c r="DBK39" s="38"/>
      <c r="DBL39" s="38"/>
      <c r="DBM39" s="33"/>
      <c r="DBN39" s="34"/>
      <c r="DBO39" s="34"/>
      <c r="DBP39" s="37"/>
      <c r="DBQ39" s="38"/>
      <c r="DBR39" s="38"/>
      <c r="DBS39" s="38"/>
      <c r="DBT39" s="38"/>
      <c r="DBU39" s="38"/>
      <c r="DBV39" s="38"/>
      <c r="DBW39" s="38"/>
      <c r="DBX39" s="38"/>
      <c r="DBY39" s="38"/>
      <c r="DBZ39" s="38"/>
      <c r="DCA39" s="38"/>
      <c r="DCB39" s="38"/>
      <c r="DCC39" s="38"/>
      <c r="DCD39" s="38"/>
      <c r="DCE39" s="38"/>
      <c r="DCF39" s="38"/>
      <c r="DCG39" s="38"/>
      <c r="DCH39" s="38"/>
      <c r="DCI39" s="33"/>
      <c r="DCJ39" s="34"/>
      <c r="DCK39" s="34"/>
      <c r="DCL39" s="37"/>
      <c r="DCM39" s="38"/>
      <c r="DCN39" s="38"/>
      <c r="DCO39" s="38"/>
      <c r="DCP39" s="38"/>
      <c r="DCQ39" s="38"/>
      <c r="DCR39" s="38"/>
      <c r="DCS39" s="38"/>
      <c r="DCT39" s="38"/>
      <c r="DCU39" s="38"/>
      <c r="DCV39" s="38"/>
      <c r="DCW39" s="38"/>
      <c r="DCX39" s="38"/>
      <c r="DCY39" s="38"/>
      <c r="DCZ39" s="38"/>
      <c r="DDA39" s="38"/>
      <c r="DDB39" s="38"/>
      <c r="DDC39" s="38"/>
      <c r="DDD39" s="38"/>
      <c r="DDE39" s="33"/>
      <c r="DDF39" s="34"/>
      <c r="DDG39" s="34"/>
      <c r="DDH39" s="37"/>
      <c r="DDI39" s="38"/>
      <c r="DDJ39" s="38"/>
      <c r="DDK39" s="38"/>
      <c r="DDL39" s="38"/>
      <c r="DDM39" s="38"/>
      <c r="DDN39" s="38"/>
      <c r="DDO39" s="38"/>
      <c r="DDP39" s="38"/>
      <c r="DDQ39" s="38"/>
      <c r="DDR39" s="38"/>
      <c r="DDS39" s="38"/>
      <c r="DDT39" s="38"/>
      <c r="DDU39" s="38"/>
      <c r="DDV39" s="38"/>
      <c r="DDW39" s="38"/>
      <c r="DDX39" s="38"/>
      <c r="DDY39" s="38"/>
      <c r="DDZ39" s="38"/>
      <c r="DEA39" s="33"/>
      <c r="DEB39" s="34"/>
      <c r="DEC39" s="34"/>
      <c r="DED39" s="37"/>
      <c r="DEE39" s="38"/>
      <c r="DEF39" s="38"/>
      <c r="DEG39" s="38"/>
      <c r="DEH39" s="38"/>
      <c r="DEI39" s="38"/>
      <c r="DEJ39" s="38"/>
      <c r="DEK39" s="38"/>
      <c r="DEL39" s="38"/>
      <c r="DEM39" s="38"/>
      <c r="DEN39" s="38"/>
      <c r="DEO39" s="38"/>
      <c r="DEP39" s="38"/>
      <c r="DEQ39" s="38"/>
      <c r="DER39" s="38"/>
      <c r="DES39" s="38"/>
      <c r="DET39" s="38"/>
      <c r="DEU39" s="38"/>
      <c r="DEV39" s="38"/>
      <c r="DEW39" s="33"/>
      <c r="DEX39" s="34"/>
      <c r="DEY39" s="34"/>
      <c r="DEZ39" s="37"/>
      <c r="DFA39" s="38"/>
      <c r="DFB39" s="38"/>
      <c r="DFC39" s="38"/>
      <c r="DFD39" s="38"/>
      <c r="DFE39" s="38"/>
      <c r="DFF39" s="38"/>
      <c r="DFG39" s="38"/>
      <c r="DFH39" s="38"/>
      <c r="DFI39" s="38"/>
      <c r="DFJ39" s="38"/>
      <c r="DFK39" s="38"/>
      <c r="DFL39" s="38"/>
      <c r="DFM39" s="38"/>
      <c r="DFN39" s="38"/>
      <c r="DFO39" s="38"/>
      <c r="DFP39" s="38"/>
      <c r="DFQ39" s="38"/>
      <c r="DFR39" s="38"/>
      <c r="DFS39" s="33"/>
      <c r="DFT39" s="34"/>
      <c r="DFU39" s="34"/>
      <c r="DFV39" s="37"/>
      <c r="DFW39" s="38"/>
      <c r="DFX39" s="38"/>
      <c r="DFY39" s="38"/>
      <c r="DFZ39" s="38"/>
      <c r="DGA39" s="38"/>
      <c r="DGB39" s="38"/>
      <c r="DGC39" s="38"/>
      <c r="DGD39" s="38"/>
      <c r="DGE39" s="38"/>
      <c r="DGF39" s="38"/>
      <c r="DGG39" s="38"/>
      <c r="DGH39" s="38"/>
      <c r="DGI39" s="38"/>
      <c r="DGJ39" s="38"/>
      <c r="DGK39" s="38"/>
      <c r="DGL39" s="38"/>
      <c r="DGM39" s="38"/>
      <c r="DGN39" s="38"/>
      <c r="DGO39" s="33"/>
      <c r="DGP39" s="34"/>
      <c r="DGQ39" s="34"/>
      <c r="DGR39" s="37"/>
      <c r="DGS39" s="38"/>
      <c r="DGT39" s="38"/>
      <c r="DGU39" s="38"/>
      <c r="DGV39" s="38"/>
      <c r="DGW39" s="38"/>
      <c r="DGX39" s="38"/>
      <c r="DGY39" s="38"/>
      <c r="DGZ39" s="38"/>
      <c r="DHA39" s="38"/>
      <c r="DHB39" s="38"/>
      <c r="DHC39" s="38"/>
      <c r="DHD39" s="38"/>
      <c r="DHE39" s="38"/>
      <c r="DHF39" s="38"/>
      <c r="DHG39" s="38"/>
      <c r="DHH39" s="38"/>
      <c r="DHI39" s="38"/>
      <c r="DHJ39" s="38"/>
      <c r="DHK39" s="33"/>
      <c r="DHL39" s="34"/>
      <c r="DHM39" s="34"/>
      <c r="DHN39" s="37"/>
      <c r="DHO39" s="38"/>
      <c r="DHP39" s="38"/>
      <c r="DHQ39" s="38"/>
      <c r="DHR39" s="38"/>
      <c r="DHS39" s="38"/>
      <c r="DHT39" s="38"/>
      <c r="DHU39" s="38"/>
      <c r="DHV39" s="38"/>
      <c r="DHW39" s="38"/>
      <c r="DHX39" s="38"/>
      <c r="DHY39" s="38"/>
      <c r="DHZ39" s="38"/>
      <c r="DIA39" s="38"/>
      <c r="DIB39" s="38"/>
      <c r="DIC39" s="38"/>
      <c r="DID39" s="38"/>
      <c r="DIE39" s="38"/>
      <c r="DIF39" s="38"/>
      <c r="DIG39" s="33"/>
      <c r="DIH39" s="34"/>
      <c r="DII39" s="34"/>
      <c r="DIJ39" s="37"/>
      <c r="DIK39" s="38"/>
      <c r="DIL39" s="38"/>
      <c r="DIM39" s="38"/>
      <c r="DIN39" s="38"/>
      <c r="DIO39" s="38"/>
      <c r="DIP39" s="38"/>
      <c r="DIQ39" s="38"/>
      <c r="DIR39" s="38"/>
      <c r="DIS39" s="38"/>
      <c r="DIT39" s="38"/>
      <c r="DIU39" s="38"/>
      <c r="DIV39" s="38"/>
      <c r="DIW39" s="38"/>
      <c r="DIX39" s="38"/>
      <c r="DIY39" s="38"/>
      <c r="DIZ39" s="38"/>
      <c r="DJA39" s="38"/>
      <c r="DJB39" s="38"/>
      <c r="DJC39" s="33"/>
      <c r="DJD39" s="34"/>
      <c r="DJE39" s="34"/>
      <c r="DJF39" s="37"/>
      <c r="DJG39" s="38"/>
      <c r="DJH39" s="38"/>
      <c r="DJI39" s="38"/>
      <c r="DJJ39" s="38"/>
      <c r="DJK39" s="38"/>
      <c r="DJL39" s="38"/>
      <c r="DJM39" s="38"/>
      <c r="DJN39" s="38"/>
      <c r="DJO39" s="38"/>
      <c r="DJP39" s="38"/>
      <c r="DJQ39" s="38"/>
      <c r="DJR39" s="38"/>
      <c r="DJS39" s="38"/>
      <c r="DJT39" s="38"/>
      <c r="DJU39" s="38"/>
      <c r="DJV39" s="38"/>
      <c r="DJW39" s="38"/>
      <c r="DJX39" s="38"/>
      <c r="DJY39" s="33"/>
      <c r="DJZ39" s="34"/>
      <c r="DKA39" s="34"/>
      <c r="DKB39" s="37"/>
      <c r="DKC39" s="38"/>
      <c r="DKD39" s="38"/>
      <c r="DKE39" s="38"/>
      <c r="DKF39" s="38"/>
      <c r="DKG39" s="38"/>
      <c r="DKH39" s="38"/>
      <c r="DKI39" s="38"/>
      <c r="DKJ39" s="38"/>
      <c r="DKK39" s="38"/>
      <c r="DKL39" s="38"/>
      <c r="DKM39" s="38"/>
      <c r="DKN39" s="38"/>
      <c r="DKO39" s="38"/>
      <c r="DKP39" s="38"/>
      <c r="DKQ39" s="38"/>
      <c r="DKR39" s="38"/>
      <c r="DKS39" s="38"/>
      <c r="DKT39" s="38"/>
      <c r="DKU39" s="33"/>
      <c r="DKV39" s="34"/>
      <c r="DKW39" s="34"/>
      <c r="DKX39" s="37"/>
      <c r="DKY39" s="38"/>
      <c r="DKZ39" s="38"/>
      <c r="DLA39" s="38"/>
      <c r="DLB39" s="38"/>
      <c r="DLC39" s="38"/>
      <c r="DLD39" s="38"/>
      <c r="DLE39" s="38"/>
      <c r="DLF39" s="38"/>
      <c r="DLG39" s="38"/>
      <c r="DLH39" s="38"/>
      <c r="DLI39" s="38"/>
      <c r="DLJ39" s="38"/>
      <c r="DLK39" s="38"/>
      <c r="DLL39" s="38"/>
      <c r="DLM39" s="38"/>
      <c r="DLN39" s="38"/>
      <c r="DLO39" s="38"/>
      <c r="DLP39" s="38"/>
      <c r="DLQ39" s="33"/>
      <c r="DLR39" s="34"/>
      <c r="DLS39" s="34"/>
      <c r="DLT39" s="37"/>
      <c r="DLU39" s="38"/>
      <c r="DLV39" s="38"/>
      <c r="DLW39" s="38"/>
      <c r="DLX39" s="38"/>
      <c r="DLY39" s="38"/>
      <c r="DLZ39" s="38"/>
      <c r="DMA39" s="38"/>
      <c r="DMB39" s="38"/>
      <c r="DMC39" s="38"/>
      <c r="DMD39" s="38"/>
      <c r="DME39" s="38"/>
      <c r="DMF39" s="38"/>
      <c r="DMG39" s="38"/>
      <c r="DMH39" s="38"/>
      <c r="DMI39" s="38"/>
      <c r="DMJ39" s="38"/>
      <c r="DMK39" s="38"/>
      <c r="DML39" s="38"/>
      <c r="DMM39" s="33"/>
      <c r="DMN39" s="34"/>
      <c r="DMO39" s="34"/>
      <c r="DMP39" s="37"/>
      <c r="DMQ39" s="38"/>
      <c r="DMR39" s="38"/>
      <c r="DMS39" s="38"/>
      <c r="DMT39" s="38"/>
      <c r="DMU39" s="38"/>
      <c r="DMV39" s="38"/>
      <c r="DMW39" s="38"/>
      <c r="DMX39" s="38"/>
      <c r="DMY39" s="38"/>
      <c r="DMZ39" s="38"/>
      <c r="DNA39" s="38"/>
      <c r="DNB39" s="38"/>
      <c r="DNC39" s="38"/>
      <c r="DND39" s="38"/>
      <c r="DNE39" s="38"/>
      <c r="DNF39" s="38"/>
      <c r="DNG39" s="38"/>
      <c r="DNH39" s="38"/>
      <c r="DNI39" s="33"/>
      <c r="DNJ39" s="34"/>
      <c r="DNK39" s="34"/>
      <c r="DNL39" s="37"/>
      <c r="DNM39" s="38"/>
      <c r="DNN39" s="38"/>
      <c r="DNO39" s="38"/>
      <c r="DNP39" s="38"/>
      <c r="DNQ39" s="38"/>
      <c r="DNR39" s="38"/>
      <c r="DNS39" s="38"/>
      <c r="DNT39" s="38"/>
      <c r="DNU39" s="38"/>
      <c r="DNV39" s="38"/>
      <c r="DNW39" s="38"/>
      <c r="DNX39" s="38"/>
      <c r="DNY39" s="38"/>
      <c r="DNZ39" s="38"/>
      <c r="DOA39" s="38"/>
      <c r="DOB39" s="38"/>
      <c r="DOC39" s="38"/>
      <c r="DOD39" s="38"/>
      <c r="DOE39" s="33"/>
      <c r="DOF39" s="34"/>
      <c r="DOG39" s="34"/>
      <c r="DOH39" s="37"/>
      <c r="DOI39" s="38"/>
      <c r="DOJ39" s="38"/>
      <c r="DOK39" s="38"/>
      <c r="DOL39" s="38"/>
      <c r="DOM39" s="38"/>
      <c r="DON39" s="38"/>
      <c r="DOO39" s="38"/>
      <c r="DOP39" s="38"/>
      <c r="DOQ39" s="38"/>
      <c r="DOR39" s="38"/>
      <c r="DOS39" s="38"/>
      <c r="DOT39" s="38"/>
      <c r="DOU39" s="38"/>
      <c r="DOV39" s="38"/>
      <c r="DOW39" s="38"/>
      <c r="DOX39" s="38"/>
      <c r="DOY39" s="38"/>
      <c r="DOZ39" s="38"/>
      <c r="DPA39" s="33"/>
      <c r="DPB39" s="34"/>
      <c r="DPC39" s="34"/>
      <c r="DPD39" s="37"/>
      <c r="DPE39" s="38"/>
      <c r="DPF39" s="38"/>
      <c r="DPG39" s="38"/>
      <c r="DPH39" s="38"/>
      <c r="DPI39" s="38"/>
      <c r="DPJ39" s="38"/>
      <c r="DPK39" s="38"/>
      <c r="DPL39" s="38"/>
      <c r="DPM39" s="38"/>
      <c r="DPN39" s="38"/>
      <c r="DPO39" s="38"/>
      <c r="DPP39" s="38"/>
      <c r="DPQ39" s="38"/>
      <c r="DPR39" s="38"/>
      <c r="DPS39" s="38"/>
      <c r="DPT39" s="38"/>
      <c r="DPU39" s="38"/>
      <c r="DPV39" s="38"/>
      <c r="DPW39" s="33"/>
      <c r="DPX39" s="34"/>
      <c r="DPY39" s="34"/>
      <c r="DPZ39" s="37"/>
      <c r="DQA39" s="38"/>
      <c r="DQB39" s="38"/>
      <c r="DQC39" s="38"/>
      <c r="DQD39" s="38"/>
      <c r="DQE39" s="38"/>
      <c r="DQF39" s="38"/>
      <c r="DQG39" s="38"/>
      <c r="DQH39" s="38"/>
      <c r="DQI39" s="38"/>
      <c r="DQJ39" s="38"/>
      <c r="DQK39" s="38"/>
      <c r="DQL39" s="38"/>
      <c r="DQM39" s="38"/>
      <c r="DQN39" s="38"/>
      <c r="DQO39" s="38"/>
      <c r="DQP39" s="38"/>
      <c r="DQQ39" s="38"/>
      <c r="DQR39" s="38"/>
      <c r="DQS39" s="33"/>
      <c r="DQT39" s="34"/>
      <c r="DQU39" s="34"/>
      <c r="DQV39" s="37"/>
      <c r="DQW39" s="38"/>
      <c r="DQX39" s="38"/>
      <c r="DQY39" s="38"/>
      <c r="DQZ39" s="38"/>
      <c r="DRA39" s="38"/>
      <c r="DRB39" s="38"/>
      <c r="DRC39" s="38"/>
      <c r="DRD39" s="38"/>
      <c r="DRE39" s="38"/>
      <c r="DRF39" s="38"/>
      <c r="DRG39" s="38"/>
      <c r="DRH39" s="38"/>
      <c r="DRI39" s="38"/>
      <c r="DRJ39" s="38"/>
      <c r="DRK39" s="38"/>
      <c r="DRL39" s="38"/>
      <c r="DRM39" s="38"/>
      <c r="DRN39" s="38"/>
      <c r="DRO39" s="33"/>
      <c r="DRP39" s="34"/>
      <c r="DRQ39" s="34"/>
      <c r="DRR39" s="37"/>
      <c r="DRS39" s="38"/>
      <c r="DRT39" s="38"/>
      <c r="DRU39" s="38"/>
      <c r="DRV39" s="38"/>
      <c r="DRW39" s="38"/>
      <c r="DRX39" s="38"/>
      <c r="DRY39" s="38"/>
      <c r="DRZ39" s="38"/>
      <c r="DSA39" s="38"/>
      <c r="DSB39" s="38"/>
      <c r="DSC39" s="38"/>
      <c r="DSD39" s="38"/>
      <c r="DSE39" s="38"/>
      <c r="DSF39" s="38"/>
      <c r="DSG39" s="38"/>
      <c r="DSH39" s="38"/>
      <c r="DSI39" s="38"/>
      <c r="DSJ39" s="38"/>
      <c r="DSK39" s="33"/>
      <c r="DSL39" s="34"/>
      <c r="DSM39" s="34"/>
      <c r="DSN39" s="37"/>
      <c r="DSO39" s="38"/>
      <c r="DSP39" s="38"/>
      <c r="DSQ39" s="38"/>
      <c r="DSR39" s="38"/>
      <c r="DSS39" s="38"/>
      <c r="DST39" s="38"/>
      <c r="DSU39" s="38"/>
      <c r="DSV39" s="38"/>
      <c r="DSW39" s="38"/>
      <c r="DSX39" s="38"/>
      <c r="DSY39" s="38"/>
      <c r="DSZ39" s="38"/>
      <c r="DTA39" s="38"/>
      <c r="DTB39" s="38"/>
      <c r="DTC39" s="38"/>
      <c r="DTD39" s="38"/>
      <c r="DTE39" s="38"/>
      <c r="DTF39" s="38"/>
      <c r="DTG39" s="33"/>
      <c r="DTH39" s="34"/>
      <c r="DTI39" s="34"/>
      <c r="DTJ39" s="37"/>
      <c r="DTK39" s="38"/>
      <c r="DTL39" s="38"/>
      <c r="DTM39" s="38"/>
      <c r="DTN39" s="38"/>
      <c r="DTO39" s="38"/>
      <c r="DTP39" s="38"/>
      <c r="DTQ39" s="38"/>
      <c r="DTR39" s="38"/>
      <c r="DTS39" s="38"/>
      <c r="DTT39" s="38"/>
      <c r="DTU39" s="38"/>
      <c r="DTV39" s="38"/>
      <c r="DTW39" s="38"/>
      <c r="DTX39" s="38"/>
      <c r="DTY39" s="38"/>
      <c r="DTZ39" s="38"/>
      <c r="DUA39" s="38"/>
      <c r="DUB39" s="38"/>
      <c r="DUC39" s="33"/>
      <c r="DUD39" s="34"/>
      <c r="DUE39" s="34"/>
      <c r="DUF39" s="37"/>
      <c r="DUG39" s="38"/>
      <c r="DUH39" s="38"/>
      <c r="DUI39" s="38"/>
      <c r="DUJ39" s="38"/>
      <c r="DUK39" s="38"/>
      <c r="DUL39" s="38"/>
      <c r="DUM39" s="38"/>
      <c r="DUN39" s="38"/>
      <c r="DUO39" s="38"/>
      <c r="DUP39" s="38"/>
      <c r="DUQ39" s="38"/>
      <c r="DUR39" s="38"/>
      <c r="DUS39" s="38"/>
      <c r="DUT39" s="38"/>
      <c r="DUU39" s="38"/>
      <c r="DUV39" s="38"/>
      <c r="DUW39" s="38"/>
      <c r="DUX39" s="38"/>
      <c r="DUY39" s="33"/>
      <c r="DUZ39" s="34"/>
      <c r="DVA39" s="34"/>
      <c r="DVB39" s="37"/>
      <c r="DVC39" s="38"/>
      <c r="DVD39" s="38"/>
      <c r="DVE39" s="38"/>
      <c r="DVF39" s="38"/>
      <c r="DVG39" s="38"/>
      <c r="DVH39" s="38"/>
      <c r="DVI39" s="38"/>
      <c r="DVJ39" s="38"/>
      <c r="DVK39" s="38"/>
      <c r="DVL39" s="38"/>
      <c r="DVM39" s="38"/>
      <c r="DVN39" s="38"/>
      <c r="DVO39" s="38"/>
      <c r="DVP39" s="38"/>
      <c r="DVQ39" s="38"/>
      <c r="DVR39" s="38"/>
      <c r="DVS39" s="38"/>
      <c r="DVT39" s="38"/>
      <c r="DVU39" s="33"/>
      <c r="DVV39" s="34"/>
      <c r="DVW39" s="34"/>
      <c r="DVX39" s="37"/>
      <c r="DVY39" s="38"/>
      <c r="DVZ39" s="38"/>
      <c r="DWA39" s="38"/>
      <c r="DWB39" s="38"/>
      <c r="DWC39" s="38"/>
      <c r="DWD39" s="38"/>
      <c r="DWE39" s="38"/>
      <c r="DWF39" s="38"/>
      <c r="DWG39" s="38"/>
      <c r="DWH39" s="38"/>
      <c r="DWI39" s="38"/>
      <c r="DWJ39" s="38"/>
      <c r="DWK39" s="38"/>
      <c r="DWL39" s="38"/>
      <c r="DWM39" s="38"/>
      <c r="DWN39" s="38"/>
      <c r="DWO39" s="38"/>
      <c r="DWP39" s="38"/>
      <c r="DWQ39" s="33"/>
      <c r="DWR39" s="34"/>
      <c r="DWS39" s="34"/>
      <c r="DWT39" s="37"/>
      <c r="DWU39" s="38"/>
      <c r="DWV39" s="38"/>
      <c r="DWW39" s="38"/>
      <c r="DWX39" s="38"/>
      <c r="DWY39" s="38"/>
      <c r="DWZ39" s="38"/>
      <c r="DXA39" s="38"/>
      <c r="DXB39" s="38"/>
      <c r="DXC39" s="38"/>
      <c r="DXD39" s="38"/>
      <c r="DXE39" s="38"/>
      <c r="DXF39" s="38"/>
      <c r="DXG39" s="38"/>
      <c r="DXH39" s="38"/>
      <c r="DXI39" s="38"/>
      <c r="DXJ39" s="38"/>
      <c r="DXK39" s="38"/>
      <c r="DXL39" s="38"/>
      <c r="DXM39" s="33"/>
      <c r="DXN39" s="34"/>
      <c r="DXO39" s="34"/>
      <c r="DXP39" s="37"/>
      <c r="DXQ39" s="38"/>
      <c r="DXR39" s="38"/>
      <c r="DXS39" s="38"/>
      <c r="DXT39" s="38"/>
      <c r="DXU39" s="38"/>
      <c r="DXV39" s="38"/>
      <c r="DXW39" s="38"/>
      <c r="DXX39" s="38"/>
      <c r="DXY39" s="38"/>
      <c r="DXZ39" s="38"/>
      <c r="DYA39" s="38"/>
      <c r="DYB39" s="38"/>
      <c r="DYC39" s="38"/>
      <c r="DYD39" s="38"/>
      <c r="DYE39" s="38"/>
      <c r="DYF39" s="38"/>
      <c r="DYG39" s="38"/>
      <c r="DYH39" s="38"/>
      <c r="DYI39" s="33"/>
      <c r="DYJ39" s="34"/>
      <c r="DYK39" s="34"/>
      <c r="DYL39" s="37"/>
      <c r="DYM39" s="38"/>
      <c r="DYN39" s="38"/>
      <c r="DYO39" s="38"/>
      <c r="DYP39" s="38"/>
      <c r="DYQ39" s="38"/>
      <c r="DYR39" s="38"/>
      <c r="DYS39" s="38"/>
      <c r="DYT39" s="38"/>
      <c r="DYU39" s="38"/>
      <c r="DYV39" s="38"/>
      <c r="DYW39" s="38"/>
      <c r="DYX39" s="38"/>
      <c r="DYY39" s="38"/>
      <c r="DYZ39" s="38"/>
      <c r="DZA39" s="38"/>
      <c r="DZB39" s="38"/>
      <c r="DZC39" s="38"/>
      <c r="DZD39" s="38"/>
      <c r="DZE39" s="33"/>
      <c r="DZF39" s="34"/>
      <c r="DZG39" s="34"/>
      <c r="DZH39" s="37"/>
      <c r="DZI39" s="38"/>
      <c r="DZJ39" s="38"/>
      <c r="DZK39" s="38"/>
      <c r="DZL39" s="38"/>
      <c r="DZM39" s="38"/>
      <c r="DZN39" s="38"/>
      <c r="DZO39" s="38"/>
      <c r="DZP39" s="38"/>
      <c r="DZQ39" s="38"/>
      <c r="DZR39" s="38"/>
      <c r="DZS39" s="38"/>
      <c r="DZT39" s="38"/>
      <c r="DZU39" s="38"/>
      <c r="DZV39" s="38"/>
      <c r="DZW39" s="38"/>
      <c r="DZX39" s="38"/>
      <c r="DZY39" s="38"/>
      <c r="DZZ39" s="38"/>
      <c r="EAA39" s="33"/>
      <c r="EAB39" s="34"/>
      <c r="EAC39" s="34"/>
      <c r="EAD39" s="37"/>
      <c r="EAE39" s="38"/>
      <c r="EAF39" s="38"/>
      <c r="EAG39" s="38"/>
      <c r="EAH39" s="38"/>
      <c r="EAI39" s="38"/>
      <c r="EAJ39" s="38"/>
      <c r="EAK39" s="38"/>
      <c r="EAL39" s="38"/>
      <c r="EAM39" s="38"/>
      <c r="EAN39" s="38"/>
      <c r="EAO39" s="38"/>
      <c r="EAP39" s="38"/>
      <c r="EAQ39" s="38"/>
      <c r="EAR39" s="38"/>
      <c r="EAS39" s="38"/>
      <c r="EAT39" s="38"/>
      <c r="EAU39" s="38"/>
      <c r="EAV39" s="38"/>
      <c r="EAW39" s="33"/>
      <c r="EAX39" s="34"/>
      <c r="EAY39" s="34"/>
      <c r="EAZ39" s="37"/>
      <c r="EBA39" s="38"/>
      <c r="EBB39" s="38"/>
      <c r="EBC39" s="38"/>
      <c r="EBD39" s="38"/>
      <c r="EBE39" s="38"/>
      <c r="EBF39" s="38"/>
      <c r="EBG39" s="38"/>
      <c r="EBH39" s="38"/>
      <c r="EBI39" s="38"/>
      <c r="EBJ39" s="38"/>
      <c r="EBK39" s="38"/>
      <c r="EBL39" s="38"/>
      <c r="EBM39" s="38"/>
      <c r="EBN39" s="38"/>
      <c r="EBO39" s="38"/>
      <c r="EBP39" s="38"/>
      <c r="EBQ39" s="38"/>
      <c r="EBR39" s="38"/>
      <c r="EBS39" s="33"/>
      <c r="EBT39" s="34"/>
      <c r="EBU39" s="34"/>
      <c r="EBV39" s="37"/>
      <c r="EBW39" s="38"/>
      <c r="EBX39" s="38"/>
      <c r="EBY39" s="38"/>
      <c r="EBZ39" s="38"/>
      <c r="ECA39" s="38"/>
      <c r="ECB39" s="38"/>
      <c r="ECC39" s="38"/>
      <c r="ECD39" s="38"/>
      <c r="ECE39" s="38"/>
      <c r="ECF39" s="38"/>
      <c r="ECG39" s="38"/>
      <c r="ECH39" s="38"/>
      <c r="ECI39" s="38"/>
      <c r="ECJ39" s="38"/>
      <c r="ECK39" s="38"/>
      <c r="ECL39" s="38"/>
      <c r="ECM39" s="38"/>
      <c r="ECN39" s="38"/>
      <c r="ECO39" s="33"/>
      <c r="ECP39" s="34"/>
      <c r="ECQ39" s="34"/>
      <c r="ECR39" s="37"/>
      <c r="ECS39" s="38"/>
      <c r="ECT39" s="38"/>
      <c r="ECU39" s="38"/>
      <c r="ECV39" s="38"/>
      <c r="ECW39" s="38"/>
      <c r="ECX39" s="38"/>
      <c r="ECY39" s="38"/>
      <c r="ECZ39" s="38"/>
      <c r="EDA39" s="38"/>
      <c r="EDB39" s="38"/>
      <c r="EDC39" s="38"/>
      <c r="EDD39" s="38"/>
      <c r="EDE39" s="38"/>
      <c r="EDF39" s="38"/>
      <c r="EDG39" s="38"/>
      <c r="EDH39" s="38"/>
      <c r="EDI39" s="38"/>
      <c r="EDJ39" s="38"/>
      <c r="EDK39" s="33"/>
      <c r="EDL39" s="34"/>
      <c r="EDM39" s="34"/>
      <c r="EDN39" s="37"/>
      <c r="EDO39" s="38"/>
      <c r="EDP39" s="38"/>
      <c r="EDQ39" s="38"/>
      <c r="EDR39" s="38"/>
      <c r="EDS39" s="38"/>
      <c r="EDT39" s="38"/>
      <c r="EDU39" s="38"/>
      <c r="EDV39" s="38"/>
      <c r="EDW39" s="38"/>
      <c r="EDX39" s="38"/>
      <c r="EDY39" s="38"/>
      <c r="EDZ39" s="38"/>
      <c r="EEA39" s="38"/>
      <c r="EEB39" s="38"/>
      <c r="EEC39" s="38"/>
      <c r="EED39" s="38"/>
      <c r="EEE39" s="38"/>
      <c r="EEF39" s="38"/>
      <c r="EEG39" s="33"/>
      <c r="EEH39" s="34"/>
      <c r="EEI39" s="34"/>
      <c r="EEJ39" s="37"/>
      <c r="EEK39" s="38"/>
      <c r="EEL39" s="38"/>
      <c r="EEM39" s="38"/>
      <c r="EEN39" s="38"/>
      <c r="EEO39" s="38"/>
      <c r="EEP39" s="38"/>
      <c r="EEQ39" s="38"/>
      <c r="EER39" s="38"/>
      <c r="EES39" s="38"/>
      <c r="EET39" s="38"/>
      <c r="EEU39" s="38"/>
      <c r="EEV39" s="38"/>
      <c r="EEW39" s="38"/>
      <c r="EEX39" s="38"/>
      <c r="EEY39" s="38"/>
      <c r="EEZ39" s="38"/>
      <c r="EFA39" s="38"/>
      <c r="EFB39" s="38"/>
      <c r="EFC39" s="33"/>
      <c r="EFD39" s="34"/>
      <c r="EFE39" s="34"/>
      <c r="EFF39" s="37"/>
      <c r="EFG39" s="38"/>
      <c r="EFH39" s="38"/>
      <c r="EFI39" s="38"/>
      <c r="EFJ39" s="38"/>
      <c r="EFK39" s="38"/>
      <c r="EFL39" s="38"/>
      <c r="EFM39" s="38"/>
      <c r="EFN39" s="38"/>
      <c r="EFO39" s="38"/>
      <c r="EFP39" s="38"/>
      <c r="EFQ39" s="38"/>
      <c r="EFR39" s="38"/>
      <c r="EFS39" s="38"/>
      <c r="EFT39" s="38"/>
      <c r="EFU39" s="38"/>
      <c r="EFV39" s="38"/>
      <c r="EFW39" s="38"/>
      <c r="EFX39" s="38"/>
      <c r="EFY39" s="33"/>
      <c r="EFZ39" s="34"/>
      <c r="EGA39" s="34"/>
      <c r="EGB39" s="37"/>
      <c r="EGC39" s="38"/>
      <c r="EGD39" s="38"/>
      <c r="EGE39" s="38"/>
      <c r="EGF39" s="38"/>
      <c r="EGG39" s="38"/>
      <c r="EGH39" s="38"/>
      <c r="EGI39" s="38"/>
      <c r="EGJ39" s="38"/>
      <c r="EGK39" s="38"/>
      <c r="EGL39" s="38"/>
      <c r="EGM39" s="38"/>
      <c r="EGN39" s="38"/>
      <c r="EGO39" s="38"/>
      <c r="EGP39" s="38"/>
      <c r="EGQ39" s="38"/>
      <c r="EGR39" s="38"/>
      <c r="EGS39" s="38"/>
      <c r="EGT39" s="38"/>
      <c r="EGU39" s="33"/>
      <c r="EGV39" s="34"/>
      <c r="EGW39" s="34"/>
      <c r="EGX39" s="37"/>
      <c r="EGY39" s="38"/>
      <c r="EGZ39" s="38"/>
      <c r="EHA39" s="38"/>
      <c r="EHB39" s="38"/>
      <c r="EHC39" s="38"/>
      <c r="EHD39" s="38"/>
      <c r="EHE39" s="38"/>
      <c r="EHF39" s="38"/>
      <c r="EHG39" s="38"/>
      <c r="EHH39" s="38"/>
      <c r="EHI39" s="38"/>
      <c r="EHJ39" s="38"/>
      <c r="EHK39" s="38"/>
      <c r="EHL39" s="38"/>
      <c r="EHM39" s="38"/>
      <c r="EHN39" s="38"/>
      <c r="EHO39" s="38"/>
      <c r="EHP39" s="38"/>
      <c r="EHQ39" s="33"/>
      <c r="EHR39" s="34"/>
      <c r="EHS39" s="34"/>
      <c r="EHT39" s="37"/>
      <c r="EHU39" s="38"/>
      <c r="EHV39" s="38"/>
      <c r="EHW39" s="38"/>
      <c r="EHX39" s="38"/>
      <c r="EHY39" s="38"/>
      <c r="EHZ39" s="38"/>
      <c r="EIA39" s="38"/>
      <c r="EIB39" s="38"/>
      <c r="EIC39" s="38"/>
      <c r="EID39" s="38"/>
      <c r="EIE39" s="38"/>
      <c r="EIF39" s="38"/>
      <c r="EIG39" s="38"/>
      <c r="EIH39" s="38"/>
      <c r="EII39" s="38"/>
      <c r="EIJ39" s="38"/>
      <c r="EIK39" s="38"/>
      <c r="EIL39" s="38"/>
      <c r="EIM39" s="33"/>
      <c r="EIN39" s="34"/>
      <c r="EIO39" s="34"/>
      <c r="EIP39" s="37"/>
      <c r="EIQ39" s="38"/>
      <c r="EIR39" s="38"/>
      <c r="EIS39" s="38"/>
      <c r="EIT39" s="38"/>
      <c r="EIU39" s="38"/>
      <c r="EIV39" s="38"/>
      <c r="EIW39" s="38"/>
      <c r="EIX39" s="38"/>
      <c r="EIY39" s="38"/>
      <c r="EIZ39" s="38"/>
      <c r="EJA39" s="38"/>
      <c r="EJB39" s="38"/>
      <c r="EJC39" s="38"/>
      <c r="EJD39" s="38"/>
      <c r="EJE39" s="38"/>
      <c r="EJF39" s="38"/>
      <c r="EJG39" s="38"/>
      <c r="EJH39" s="38"/>
      <c r="EJI39" s="33"/>
      <c r="EJJ39" s="34"/>
      <c r="EJK39" s="34"/>
      <c r="EJL39" s="37"/>
      <c r="EJM39" s="38"/>
      <c r="EJN39" s="38"/>
      <c r="EJO39" s="38"/>
      <c r="EJP39" s="38"/>
      <c r="EJQ39" s="38"/>
      <c r="EJR39" s="38"/>
      <c r="EJS39" s="38"/>
      <c r="EJT39" s="38"/>
      <c r="EJU39" s="38"/>
      <c r="EJV39" s="38"/>
      <c r="EJW39" s="38"/>
      <c r="EJX39" s="38"/>
      <c r="EJY39" s="38"/>
      <c r="EJZ39" s="38"/>
      <c r="EKA39" s="38"/>
      <c r="EKB39" s="38"/>
      <c r="EKC39" s="38"/>
      <c r="EKD39" s="38"/>
      <c r="EKE39" s="33"/>
      <c r="EKF39" s="34"/>
      <c r="EKG39" s="34"/>
      <c r="EKH39" s="37"/>
      <c r="EKI39" s="38"/>
      <c r="EKJ39" s="38"/>
      <c r="EKK39" s="38"/>
      <c r="EKL39" s="38"/>
      <c r="EKM39" s="38"/>
      <c r="EKN39" s="38"/>
      <c r="EKO39" s="38"/>
      <c r="EKP39" s="38"/>
      <c r="EKQ39" s="38"/>
      <c r="EKR39" s="38"/>
      <c r="EKS39" s="38"/>
      <c r="EKT39" s="38"/>
      <c r="EKU39" s="38"/>
      <c r="EKV39" s="38"/>
      <c r="EKW39" s="38"/>
      <c r="EKX39" s="38"/>
      <c r="EKY39" s="38"/>
      <c r="EKZ39" s="38"/>
      <c r="ELA39" s="33"/>
      <c r="ELB39" s="34"/>
      <c r="ELC39" s="34"/>
      <c r="ELD39" s="37"/>
      <c r="ELE39" s="38"/>
      <c r="ELF39" s="38"/>
      <c r="ELG39" s="38"/>
      <c r="ELH39" s="38"/>
      <c r="ELI39" s="38"/>
      <c r="ELJ39" s="38"/>
      <c r="ELK39" s="38"/>
      <c r="ELL39" s="38"/>
      <c r="ELM39" s="38"/>
      <c r="ELN39" s="38"/>
      <c r="ELO39" s="38"/>
      <c r="ELP39" s="38"/>
      <c r="ELQ39" s="38"/>
      <c r="ELR39" s="38"/>
      <c r="ELS39" s="38"/>
      <c r="ELT39" s="38"/>
      <c r="ELU39" s="38"/>
      <c r="ELV39" s="38"/>
      <c r="ELW39" s="33"/>
      <c r="ELX39" s="34"/>
      <c r="ELY39" s="34"/>
      <c r="ELZ39" s="37"/>
      <c r="EMA39" s="38"/>
      <c r="EMB39" s="38"/>
      <c r="EMC39" s="38"/>
      <c r="EMD39" s="38"/>
      <c r="EME39" s="38"/>
      <c r="EMF39" s="38"/>
      <c r="EMG39" s="38"/>
      <c r="EMH39" s="38"/>
      <c r="EMI39" s="38"/>
      <c r="EMJ39" s="38"/>
      <c r="EMK39" s="38"/>
      <c r="EML39" s="38"/>
      <c r="EMM39" s="38"/>
      <c r="EMN39" s="38"/>
      <c r="EMO39" s="38"/>
      <c r="EMP39" s="38"/>
      <c r="EMQ39" s="38"/>
      <c r="EMR39" s="38"/>
      <c r="EMS39" s="33"/>
      <c r="EMT39" s="34"/>
      <c r="EMU39" s="34"/>
      <c r="EMV39" s="37"/>
      <c r="EMW39" s="38"/>
      <c r="EMX39" s="38"/>
      <c r="EMY39" s="38"/>
      <c r="EMZ39" s="38"/>
      <c r="ENA39" s="38"/>
      <c r="ENB39" s="38"/>
      <c r="ENC39" s="38"/>
      <c r="END39" s="38"/>
      <c r="ENE39" s="38"/>
      <c r="ENF39" s="38"/>
      <c r="ENG39" s="38"/>
      <c r="ENH39" s="38"/>
      <c r="ENI39" s="38"/>
      <c r="ENJ39" s="38"/>
      <c r="ENK39" s="38"/>
      <c r="ENL39" s="38"/>
      <c r="ENM39" s="38"/>
      <c r="ENN39" s="38"/>
      <c r="ENO39" s="33"/>
      <c r="ENP39" s="34"/>
      <c r="ENQ39" s="34"/>
      <c r="ENR39" s="37"/>
      <c r="ENS39" s="38"/>
      <c r="ENT39" s="38"/>
      <c r="ENU39" s="38"/>
      <c r="ENV39" s="38"/>
      <c r="ENW39" s="38"/>
      <c r="ENX39" s="38"/>
      <c r="ENY39" s="38"/>
      <c r="ENZ39" s="38"/>
      <c r="EOA39" s="38"/>
      <c r="EOB39" s="38"/>
      <c r="EOC39" s="38"/>
      <c r="EOD39" s="38"/>
      <c r="EOE39" s="38"/>
      <c r="EOF39" s="38"/>
      <c r="EOG39" s="38"/>
      <c r="EOH39" s="38"/>
      <c r="EOI39" s="38"/>
      <c r="EOJ39" s="38"/>
      <c r="EOK39" s="33"/>
      <c r="EOL39" s="34"/>
      <c r="EOM39" s="34"/>
      <c r="EON39" s="37"/>
      <c r="EOO39" s="38"/>
      <c r="EOP39" s="38"/>
      <c r="EOQ39" s="38"/>
      <c r="EOR39" s="38"/>
      <c r="EOS39" s="38"/>
      <c r="EOT39" s="38"/>
      <c r="EOU39" s="38"/>
      <c r="EOV39" s="38"/>
      <c r="EOW39" s="38"/>
      <c r="EOX39" s="38"/>
      <c r="EOY39" s="38"/>
      <c r="EOZ39" s="38"/>
      <c r="EPA39" s="38"/>
      <c r="EPB39" s="38"/>
      <c r="EPC39" s="38"/>
      <c r="EPD39" s="38"/>
      <c r="EPE39" s="38"/>
      <c r="EPF39" s="38"/>
      <c r="EPG39" s="33"/>
      <c r="EPH39" s="34"/>
      <c r="EPI39" s="34"/>
      <c r="EPJ39" s="37"/>
      <c r="EPK39" s="38"/>
      <c r="EPL39" s="38"/>
      <c r="EPM39" s="38"/>
      <c r="EPN39" s="38"/>
      <c r="EPO39" s="38"/>
      <c r="EPP39" s="38"/>
      <c r="EPQ39" s="38"/>
      <c r="EPR39" s="38"/>
      <c r="EPS39" s="38"/>
      <c r="EPT39" s="38"/>
      <c r="EPU39" s="38"/>
      <c r="EPV39" s="38"/>
      <c r="EPW39" s="38"/>
      <c r="EPX39" s="38"/>
      <c r="EPY39" s="38"/>
      <c r="EPZ39" s="38"/>
      <c r="EQA39" s="38"/>
      <c r="EQB39" s="38"/>
      <c r="EQC39" s="33"/>
      <c r="EQD39" s="34"/>
      <c r="EQE39" s="34"/>
      <c r="EQF39" s="37"/>
      <c r="EQG39" s="38"/>
      <c r="EQH39" s="38"/>
      <c r="EQI39" s="38"/>
      <c r="EQJ39" s="38"/>
      <c r="EQK39" s="38"/>
      <c r="EQL39" s="38"/>
      <c r="EQM39" s="38"/>
      <c r="EQN39" s="38"/>
      <c r="EQO39" s="38"/>
      <c r="EQP39" s="38"/>
      <c r="EQQ39" s="38"/>
      <c r="EQR39" s="38"/>
      <c r="EQS39" s="38"/>
      <c r="EQT39" s="38"/>
      <c r="EQU39" s="38"/>
      <c r="EQV39" s="38"/>
      <c r="EQW39" s="38"/>
      <c r="EQX39" s="38"/>
      <c r="EQY39" s="33"/>
      <c r="EQZ39" s="34"/>
      <c r="ERA39" s="34"/>
      <c r="ERB39" s="37"/>
      <c r="ERC39" s="38"/>
      <c r="ERD39" s="38"/>
      <c r="ERE39" s="38"/>
      <c r="ERF39" s="38"/>
      <c r="ERG39" s="38"/>
      <c r="ERH39" s="38"/>
      <c r="ERI39" s="38"/>
      <c r="ERJ39" s="38"/>
      <c r="ERK39" s="38"/>
      <c r="ERL39" s="38"/>
      <c r="ERM39" s="38"/>
      <c r="ERN39" s="38"/>
      <c r="ERO39" s="38"/>
      <c r="ERP39" s="38"/>
      <c r="ERQ39" s="38"/>
      <c r="ERR39" s="38"/>
      <c r="ERS39" s="38"/>
      <c r="ERT39" s="38"/>
      <c r="ERU39" s="33"/>
      <c r="ERV39" s="34"/>
      <c r="ERW39" s="34"/>
      <c r="ERX39" s="37"/>
      <c r="ERY39" s="38"/>
      <c r="ERZ39" s="38"/>
      <c r="ESA39" s="38"/>
      <c r="ESB39" s="38"/>
      <c r="ESC39" s="38"/>
      <c r="ESD39" s="38"/>
      <c r="ESE39" s="38"/>
      <c r="ESF39" s="38"/>
      <c r="ESG39" s="38"/>
      <c r="ESH39" s="38"/>
      <c r="ESI39" s="38"/>
      <c r="ESJ39" s="38"/>
      <c r="ESK39" s="38"/>
      <c r="ESL39" s="38"/>
      <c r="ESM39" s="38"/>
      <c r="ESN39" s="38"/>
      <c r="ESO39" s="38"/>
      <c r="ESP39" s="38"/>
      <c r="ESQ39" s="33"/>
      <c r="ESR39" s="34"/>
      <c r="ESS39" s="34"/>
      <c r="EST39" s="37"/>
      <c r="ESU39" s="38"/>
      <c r="ESV39" s="38"/>
      <c r="ESW39" s="38"/>
      <c r="ESX39" s="38"/>
      <c r="ESY39" s="38"/>
      <c r="ESZ39" s="38"/>
      <c r="ETA39" s="38"/>
      <c r="ETB39" s="38"/>
      <c r="ETC39" s="38"/>
      <c r="ETD39" s="38"/>
      <c r="ETE39" s="38"/>
      <c r="ETF39" s="38"/>
      <c r="ETG39" s="38"/>
      <c r="ETH39" s="38"/>
      <c r="ETI39" s="38"/>
      <c r="ETJ39" s="38"/>
      <c r="ETK39" s="38"/>
      <c r="ETL39" s="38"/>
      <c r="ETM39" s="33"/>
      <c r="ETN39" s="34"/>
      <c r="ETO39" s="34"/>
      <c r="ETP39" s="37"/>
      <c r="ETQ39" s="38"/>
      <c r="ETR39" s="38"/>
      <c r="ETS39" s="38"/>
      <c r="ETT39" s="38"/>
      <c r="ETU39" s="38"/>
      <c r="ETV39" s="38"/>
      <c r="ETW39" s="38"/>
      <c r="ETX39" s="38"/>
      <c r="ETY39" s="38"/>
      <c r="ETZ39" s="38"/>
      <c r="EUA39" s="38"/>
      <c r="EUB39" s="38"/>
      <c r="EUC39" s="38"/>
      <c r="EUD39" s="38"/>
      <c r="EUE39" s="38"/>
      <c r="EUF39" s="38"/>
      <c r="EUG39" s="38"/>
      <c r="EUH39" s="38"/>
      <c r="EUI39" s="33"/>
      <c r="EUJ39" s="34"/>
      <c r="EUK39" s="34"/>
      <c r="EUL39" s="37"/>
      <c r="EUM39" s="38"/>
      <c r="EUN39" s="38"/>
      <c r="EUO39" s="38"/>
      <c r="EUP39" s="38"/>
      <c r="EUQ39" s="38"/>
      <c r="EUR39" s="38"/>
      <c r="EUS39" s="38"/>
      <c r="EUT39" s="38"/>
      <c r="EUU39" s="38"/>
      <c r="EUV39" s="38"/>
      <c r="EUW39" s="38"/>
      <c r="EUX39" s="38"/>
      <c r="EUY39" s="38"/>
      <c r="EUZ39" s="38"/>
      <c r="EVA39" s="38"/>
      <c r="EVB39" s="38"/>
      <c r="EVC39" s="38"/>
      <c r="EVD39" s="38"/>
      <c r="EVE39" s="33"/>
      <c r="EVF39" s="34"/>
      <c r="EVG39" s="34"/>
      <c r="EVH39" s="37"/>
      <c r="EVI39" s="38"/>
      <c r="EVJ39" s="38"/>
      <c r="EVK39" s="38"/>
      <c r="EVL39" s="38"/>
      <c r="EVM39" s="38"/>
      <c r="EVN39" s="38"/>
      <c r="EVO39" s="38"/>
      <c r="EVP39" s="38"/>
      <c r="EVQ39" s="38"/>
      <c r="EVR39" s="38"/>
      <c r="EVS39" s="38"/>
      <c r="EVT39" s="38"/>
      <c r="EVU39" s="38"/>
      <c r="EVV39" s="38"/>
      <c r="EVW39" s="38"/>
      <c r="EVX39" s="38"/>
      <c r="EVY39" s="38"/>
      <c r="EVZ39" s="38"/>
      <c r="EWA39" s="33"/>
      <c r="EWB39" s="34"/>
      <c r="EWC39" s="34"/>
      <c r="EWD39" s="37"/>
      <c r="EWE39" s="38"/>
      <c r="EWF39" s="38"/>
      <c r="EWG39" s="38"/>
      <c r="EWH39" s="38"/>
      <c r="EWI39" s="38"/>
      <c r="EWJ39" s="38"/>
      <c r="EWK39" s="38"/>
      <c r="EWL39" s="38"/>
      <c r="EWM39" s="38"/>
      <c r="EWN39" s="38"/>
      <c r="EWO39" s="38"/>
      <c r="EWP39" s="38"/>
      <c r="EWQ39" s="38"/>
      <c r="EWR39" s="38"/>
      <c r="EWS39" s="38"/>
      <c r="EWT39" s="38"/>
      <c r="EWU39" s="38"/>
      <c r="EWV39" s="38"/>
      <c r="EWW39" s="33"/>
      <c r="EWX39" s="34"/>
      <c r="EWY39" s="34"/>
      <c r="EWZ39" s="37"/>
      <c r="EXA39" s="38"/>
      <c r="EXB39" s="38"/>
      <c r="EXC39" s="38"/>
      <c r="EXD39" s="38"/>
      <c r="EXE39" s="38"/>
      <c r="EXF39" s="38"/>
      <c r="EXG39" s="38"/>
      <c r="EXH39" s="38"/>
      <c r="EXI39" s="38"/>
      <c r="EXJ39" s="38"/>
      <c r="EXK39" s="38"/>
      <c r="EXL39" s="38"/>
      <c r="EXM39" s="38"/>
      <c r="EXN39" s="38"/>
      <c r="EXO39" s="38"/>
      <c r="EXP39" s="38"/>
      <c r="EXQ39" s="38"/>
      <c r="EXR39" s="38"/>
      <c r="EXS39" s="33"/>
      <c r="EXT39" s="34"/>
      <c r="EXU39" s="34"/>
      <c r="EXV39" s="37"/>
      <c r="EXW39" s="38"/>
      <c r="EXX39" s="38"/>
      <c r="EXY39" s="38"/>
      <c r="EXZ39" s="38"/>
      <c r="EYA39" s="38"/>
      <c r="EYB39" s="38"/>
      <c r="EYC39" s="38"/>
      <c r="EYD39" s="38"/>
      <c r="EYE39" s="38"/>
      <c r="EYF39" s="38"/>
      <c r="EYG39" s="38"/>
      <c r="EYH39" s="38"/>
      <c r="EYI39" s="38"/>
      <c r="EYJ39" s="38"/>
      <c r="EYK39" s="38"/>
      <c r="EYL39" s="38"/>
      <c r="EYM39" s="38"/>
      <c r="EYN39" s="38"/>
      <c r="EYO39" s="33"/>
      <c r="EYP39" s="34"/>
      <c r="EYQ39" s="34"/>
      <c r="EYR39" s="37"/>
      <c r="EYS39" s="38"/>
      <c r="EYT39" s="38"/>
      <c r="EYU39" s="38"/>
      <c r="EYV39" s="38"/>
      <c r="EYW39" s="38"/>
      <c r="EYX39" s="38"/>
      <c r="EYY39" s="38"/>
      <c r="EYZ39" s="38"/>
      <c r="EZA39" s="38"/>
      <c r="EZB39" s="38"/>
      <c r="EZC39" s="38"/>
      <c r="EZD39" s="38"/>
      <c r="EZE39" s="38"/>
      <c r="EZF39" s="38"/>
      <c r="EZG39" s="38"/>
      <c r="EZH39" s="38"/>
      <c r="EZI39" s="38"/>
      <c r="EZJ39" s="38"/>
      <c r="EZK39" s="33"/>
      <c r="EZL39" s="34"/>
      <c r="EZM39" s="34"/>
      <c r="EZN39" s="37"/>
      <c r="EZO39" s="38"/>
      <c r="EZP39" s="38"/>
      <c r="EZQ39" s="38"/>
      <c r="EZR39" s="38"/>
      <c r="EZS39" s="38"/>
      <c r="EZT39" s="38"/>
      <c r="EZU39" s="38"/>
      <c r="EZV39" s="38"/>
      <c r="EZW39" s="38"/>
      <c r="EZX39" s="38"/>
      <c r="EZY39" s="38"/>
      <c r="EZZ39" s="38"/>
      <c r="FAA39" s="38"/>
      <c r="FAB39" s="38"/>
      <c r="FAC39" s="38"/>
      <c r="FAD39" s="38"/>
      <c r="FAE39" s="38"/>
      <c r="FAF39" s="38"/>
      <c r="FAG39" s="33"/>
      <c r="FAH39" s="34"/>
      <c r="FAI39" s="34"/>
      <c r="FAJ39" s="37"/>
      <c r="FAK39" s="38"/>
      <c r="FAL39" s="38"/>
      <c r="FAM39" s="38"/>
      <c r="FAN39" s="38"/>
      <c r="FAO39" s="38"/>
      <c r="FAP39" s="38"/>
      <c r="FAQ39" s="38"/>
      <c r="FAR39" s="38"/>
      <c r="FAS39" s="38"/>
      <c r="FAT39" s="38"/>
      <c r="FAU39" s="38"/>
      <c r="FAV39" s="38"/>
      <c r="FAW39" s="38"/>
      <c r="FAX39" s="38"/>
      <c r="FAY39" s="38"/>
      <c r="FAZ39" s="38"/>
      <c r="FBA39" s="38"/>
      <c r="FBB39" s="38"/>
      <c r="FBC39" s="33"/>
      <c r="FBD39" s="34"/>
      <c r="FBE39" s="34"/>
      <c r="FBF39" s="37"/>
      <c r="FBG39" s="38"/>
      <c r="FBH39" s="38"/>
      <c r="FBI39" s="38"/>
      <c r="FBJ39" s="38"/>
      <c r="FBK39" s="38"/>
      <c r="FBL39" s="38"/>
      <c r="FBM39" s="38"/>
      <c r="FBN39" s="38"/>
      <c r="FBO39" s="38"/>
      <c r="FBP39" s="38"/>
      <c r="FBQ39" s="38"/>
      <c r="FBR39" s="38"/>
      <c r="FBS39" s="38"/>
      <c r="FBT39" s="38"/>
      <c r="FBU39" s="38"/>
      <c r="FBV39" s="38"/>
      <c r="FBW39" s="38"/>
      <c r="FBX39" s="38"/>
      <c r="FBY39" s="33"/>
      <c r="FBZ39" s="34"/>
      <c r="FCA39" s="34"/>
      <c r="FCB39" s="37"/>
      <c r="FCC39" s="38"/>
      <c r="FCD39" s="38"/>
      <c r="FCE39" s="38"/>
      <c r="FCF39" s="38"/>
      <c r="FCG39" s="38"/>
      <c r="FCH39" s="38"/>
      <c r="FCI39" s="38"/>
      <c r="FCJ39" s="38"/>
      <c r="FCK39" s="38"/>
      <c r="FCL39" s="38"/>
      <c r="FCM39" s="38"/>
      <c r="FCN39" s="38"/>
      <c r="FCO39" s="38"/>
      <c r="FCP39" s="38"/>
      <c r="FCQ39" s="38"/>
      <c r="FCR39" s="38"/>
      <c r="FCS39" s="38"/>
      <c r="FCT39" s="38"/>
      <c r="FCU39" s="33"/>
      <c r="FCV39" s="34"/>
      <c r="FCW39" s="34"/>
      <c r="FCX39" s="37"/>
      <c r="FCY39" s="38"/>
      <c r="FCZ39" s="38"/>
      <c r="FDA39" s="38"/>
      <c r="FDB39" s="38"/>
      <c r="FDC39" s="38"/>
      <c r="FDD39" s="38"/>
      <c r="FDE39" s="38"/>
      <c r="FDF39" s="38"/>
      <c r="FDG39" s="38"/>
      <c r="FDH39" s="38"/>
      <c r="FDI39" s="38"/>
      <c r="FDJ39" s="38"/>
      <c r="FDK39" s="38"/>
      <c r="FDL39" s="38"/>
      <c r="FDM39" s="38"/>
      <c r="FDN39" s="38"/>
      <c r="FDO39" s="38"/>
      <c r="FDP39" s="38"/>
      <c r="FDQ39" s="33"/>
      <c r="FDR39" s="34"/>
      <c r="FDS39" s="34"/>
      <c r="FDT39" s="37"/>
      <c r="FDU39" s="38"/>
      <c r="FDV39" s="38"/>
      <c r="FDW39" s="38"/>
      <c r="FDX39" s="38"/>
      <c r="FDY39" s="38"/>
      <c r="FDZ39" s="38"/>
      <c r="FEA39" s="38"/>
      <c r="FEB39" s="38"/>
      <c r="FEC39" s="38"/>
      <c r="FED39" s="38"/>
      <c r="FEE39" s="38"/>
      <c r="FEF39" s="38"/>
      <c r="FEG39" s="38"/>
      <c r="FEH39" s="38"/>
      <c r="FEI39" s="38"/>
      <c r="FEJ39" s="38"/>
      <c r="FEK39" s="38"/>
      <c r="FEL39" s="38"/>
      <c r="FEM39" s="33"/>
      <c r="FEN39" s="34"/>
      <c r="FEO39" s="34"/>
      <c r="FEP39" s="37"/>
      <c r="FEQ39" s="38"/>
      <c r="FER39" s="38"/>
      <c r="FES39" s="38"/>
      <c r="FET39" s="38"/>
      <c r="FEU39" s="38"/>
      <c r="FEV39" s="38"/>
      <c r="FEW39" s="38"/>
      <c r="FEX39" s="38"/>
      <c r="FEY39" s="38"/>
      <c r="FEZ39" s="38"/>
      <c r="FFA39" s="38"/>
      <c r="FFB39" s="38"/>
      <c r="FFC39" s="38"/>
      <c r="FFD39" s="38"/>
      <c r="FFE39" s="38"/>
      <c r="FFF39" s="38"/>
      <c r="FFG39" s="38"/>
      <c r="FFH39" s="38"/>
      <c r="FFI39" s="33"/>
      <c r="FFJ39" s="34"/>
      <c r="FFK39" s="34"/>
      <c r="FFL39" s="37"/>
      <c r="FFM39" s="38"/>
      <c r="FFN39" s="38"/>
      <c r="FFO39" s="38"/>
      <c r="FFP39" s="38"/>
      <c r="FFQ39" s="38"/>
      <c r="FFR39" s="38"/>
      <c r="FFS39" s="38"/>
      <c r="FFT39" s="38"/>
      <c r="FFU39" s="38"/>
      <c r="FFV39" s="38"/>
      <c r="FFW39" s="38"/>
      <c r="FFX39" s="38"/>
      <c r="FFY39" s="38"/>
      <c r="FFZ39" s="38"/>
      <c r="FGA39" s="38"/>
      <c r="FGB39" s="38"/>
      <c r="FGC39" s="38"/>
      <c r="FGD39" s="38"/>
      <c r="FGE39" s="33"/>
      <c r="FGF39" s="34"/>
      <c r="FGG39" s="34"/>
      <c r="FGH39" s="37"/>
      <c r="FGI39" s="38"/>
      <c r="FGJ39" s="38"/>
      <c r="FGK39" s="38"/>
      <c r="FGL39" s="38"/>
      <c r="FGM39" s="38"/>
      <c r="FGN39" s="38"/>
      <c r="FGO39" s="38"/>
      <c r="FGP39" s="38"/>
      <c r="FGQ39" s="38"/>
      <c r="FGR39" s="38"/>
      <c r="FGS39" s="38"/>
      <c r="FGT39" s="38"/>
      <c r="FGU39" s="38"/>
      <c r="FGV39" s="38"/>
      <c r="FGW39" s="38"/>
      <c r="FGX39" s="38"/>
      <c r="FGY39" s="38"/>
      <c r="FGZ39" s="38"/>
      <c r="FHA39" s="33"/>
      <c r="FHB39" s="34"/>
      <c r="FHC39" s="34"/>
      <c r="FHD39" s="37"/>
      <c r="FHE39" s="38"/>
      <c r="FHF39" s="38"/>
      <c r="FHG39" s="38"/>
      <c r="FHH39" s="38"/>
      <c r="FHI39" s="38"/>
      <c r="FHJ39" s="38"/>
      <c r="FHK39" s="38"/>
      <c r="FHL39" s="38"/>
      <c r="FHM39" s="38"/>
      <c r="FHN39" s="38"/>
      <c r="FHO39" s="38"/>
      <c r="FHP39" s="38"/>
      <c r="FHQ39" s="38"/>
      <c r="FHR39" s="38"/>
      <c r="FHS39" s="38"/>
      <c r="FHT39" s="38"/>
      <c r="FHU39" s="38"/>
      <c r="FHV39" s="38"/>
      <c r="FHW39" s="33"/>
      <c r="FHX39" s="34"/>
      <c r="FHY39" s="34"/>
      <c r="FHZ39" s="37"/>
      <c r="FIA39" s="38"/>
      <c r="FIB39" s="38"/>
      <c r="FIC39" s="38"/>
      <c r="FID39" s="38"/>
      <c r="FIE39" s="38"/>
      <c r="FIF39" s="38"/>
      <c r="FIG39" s="38"/>
      <c r="FIH39" s="38"/>
      <c r="FII39" s="38"/>
      <c r="FIJ39" s="38"/>
      <c r="FIK39" s="38"/>
      <c r="FIL39" s="38"/>
      <c r="FIM39" s="38"/>
      <c r="FIN39" s="38"/>
      <c r="FIO39" s="38"/>
      <c r="FIP39" s="38"/>
      <c r="FIQ39" s="38"/>
      <c r="FIR39" s="38"/>
      <c r="FIS39" s="33"/>
      <c r="FIT39" s="34"/>
      <c r="FIU39" s="34"/>
      <c r="FIV39" s="37"/>
      <c r="FIW39" s="38"/>
      <c r="FIX39" s="38"/>
      <c r="FIY39" s="38"/>
      <c r="FIZ39" s="38"/>
      <c r="FJA39" s="38"/>
      <c r="FJB39" s="38"/>
      <c r="FJC39" s="38"/>
      <c r="FJD39" s="38"/>
      <c r="FJE39" s="38"/>
      <c r="FJF39" s="38"/>
      <c r="FJG39" s="38"/>
      <c r="FJH39" s="38"/>
      <c r="FJI39" s="38"/>
      <c r="FJJ39" s="38"/>
      <c r="FJK39" s="38"/>
      <c r="FJL39" s="38"/>
      <c r="FJM39" s="38"/>
      <c r="FJN39" s="38"/>
      <c r="FJO39" s="33"/>
      <c r="FJP39" s="34"/>
      <c r="FJQ39" s="34"/>
      <c r="FJR39" s="37"/>
      <c r="FJS39" s="38"/>
      <c r="FJT39" s="38"/>
      <c r="FJU39" s="38"/>
      <c r="FJV39" s="38"/>
      <c r="FJW39" s="38"/>
      <c r="FJX39" s="38"/>
      <c r="FJY39" s="38"/>
      <c r="FJZ39" s="38"/>
      <c r="FKA39" s="38"/>
      <c r="FKB39" s="38"/>
      <c r="FKC39" s="38"/>
      <c r="FKD39" s="38"/>
      <c r="FKE39" s="38"/>
      <c r="FKF39" s="38"/>
      <c r="FKG39" s="38"/>
      <c r="FKH39" s="38"/>
      <c r="FKI39" s="38"/>
      <c r="FKJ39" s="38"/>
      <c r="FKK39" s="33"/>
      <c r="FKL39" s="34"/>
      <c r="FKM39" s="34"/>
      <c r="FKN39" s="37"/>
      <c r="FKO39" s="38"/>
      <c r="FKP39" s="38"/>
      <c r="FKQ39" s="38"/>
      <c r="FKR39" s="38"/>
      <c r="FKS39" s="38"/>
      <c r="FKT39" s="38"/>
      <c r="FKU39" s="38"/>
      <c r="FKV39" s="38"/>
      <c r="FKW39" s="38"/>
      <c r="FKX39" s="38"/>
      <c r="FKY39" s="38"/>
      <c r="FKZ39" s="38"/>
      <c r="FLA39" s="38"/>
      <c r="FLB39" s="38"/>
      <c r="FLC39" s="38"/>
      <c r="FLD39" s="38"/>
      <c r="FLE39" s="38"/>
      <c r="FLF39" s="38"/>
      <c r="FLG39" s="33"/>
      <c r="FLH39" s="34"/>
      <c r="FLI39" s="34"/>
      <c r="FLJ39" s="37"/>
      <c r="FLK39" s="38"/>
      <c r="FLL39" s="38"/>
      <c r="FLM39" s="38"/>
      <c r="FLN39" s="38"/>
      <c r="FLO39" s="38"/>
      <c r="FLP39" s="38"/>
      <c r="FLQ39" s="38"/>
      <c r="FLR39" s="38"/>
      <c r="FLS39" s="38"/>
      <c r="FLT39" s="38"/>
      <c r="FLU39" s="38"/>
      <c r="FLV39" s="38"/>
      <c r="FLW39" s="38"/>
      <c r="FLX39" s="38"/>
      <c r="FLY39" s="38"/>
      <c r="FLZ39" s="38"/>
      <c r="FMA39" s="38"/>
      <c r="FMB39" s="38"/>
      <c r="FMC39" s="33"/>
      <c r="FMD39" s="34"/>
      <c r="FME39" s="34"/>
      <c r="FMF39" s="37"/>
      <c r="FMG39" s="38"/>
      <c r="FMH39" s="38"/>
      <c r="FMI39" s="38"/>
      <c r="FMJ39" s="38"/>
      <c r="FMK39" s="38"/>
      <c r="FML39" s="38"/>
      <c r="FMM39" s="38"/>
      <c r="FMN39" s="38"/>
      <c r="FMO39" s="38"/>
      <c r="FMP39" s="38"/>
      <c r="FMQ39" s="38"/>
      <c r="FMR39" s="38"/>
      <c r="FMS39" s="38"/>
      <c r="FMT39" s="38"/>
      <c r="FMU39" s="38"/>
      <c r="FMV39" s="38"/>
      <c r="FMW39" s="38"/>
      <c r="FMX39" s="38"/>
      <c r="FMY39" s="33"/>
      <c r="FMZ39" s="34"/>
      <c r="FNA39" s="34"/>
      <c r="FNB39" s="37"/>
      <c r="FNC39" s="38"/>
      <c r="FND39" s="38"/>
      <c r="FNE39" s="38"/>
      <c r="FNF39" s="38"/>
      <c r="FNG39" s="38"/>
      <c r="FNH39" s="38"/>
      <c r="FNI39" s="38"/>
      <c r="FNJ39" s="38"/>
      <c r="FNK39" s="38"/>
      <c r="FNL39" s="38"/>
      <c r="FNM39" s="38"/>
      <c r="FNN39" s="38"/>
      <c r="FNO39" s="38"/>
      <c r="FNP39" s="38"/>
      <c r="FNQ39" s="38"/>
      <c r="FNR39" s="38"/>
      <c r="FNS39" s="38"/>
      <c r="FNT39" s="38"/>
      <c r="FNU39" s="33"/>
      <c r="FNV39" s="34"/>
      <c r="FNW39" s="34"/>
      <c r="FNX39" s="37"/>
      <c r="FNY39" s="38"/>
      <c r="FNZ39" s="38"/>
      <c r="FOA39" s="38"/>
      <c r="FOB39" s="38"/>
      <c r="FOC39" s="38"/>
      <c r="FOD39" s="38"/>
      <c r="FOE39" s="38"/>
      <c r="FOF39" s="38"/>
      <c r="FOG39" s="38"/>
      <c r="FOH39" s="38"/>
      <c r="FOI39" s="38"/>
      <c r="FOJ39" s="38"/>
      <c r="FOK39" s="38"/>
      <c r="FOL39" s="38"/>
      <c r="FOM39" s="38"/>
      <c r="FON39" s="38"/>
      <c r="FOO39" s="38"/>
      <c r="FOP39" s="38"/>
      <c r="FOQ39" s="33"/>
      <c r="FOR39" s="34"/>
      <c r="FOS39" s="34"/>
      <c r="FOT39" s="37"/>
      <c r="FOU39" s="38"/>
      <c r="FOV39" s="38"/>
      <c r="FOW39" s="38"/>
      <c r="FOX39" s="38"/>
      <c r="FOY39" s="38"/>
      <c r="FOZ39" s="38"/>
      <c r="FPA39" s="38"/>
      <c r="FPB39" s="38"/>
      <c r="FPC39" s="38"/>
      <c r="FPD39" s="38"/>
      <c r="FPE39" s="38"/>
      <c r="FPF39" s="38"/>
      <c r="FPG39" s="38"/>
      <c r="FPH39" s="38"/>
      <c r="FPI39" s="38"/>
      <c r="FPJ39" s="38"/>
      <c r="FPK39" s="38"/>
      <c r="FPL39" s="38"/>
      <c r="FPM39" s="33"/>
      <c r="FPN39" s="34"/>
      <c r="FPO39" s="34"/>
      <c r="FPP39" s="37"/>
      <c r="FPQ39" s="38"/>
      <c r="FPR39" s="38"/>
      <c r="FPS39" s="38"/>
      <c r="FPT39" s="38"/>
      <c r="FPU39" s="38"/>
      <c r="FPV39" s="38"/>
      <c r="FPW39" s="38"/>
      <c r="FPX39" s="38"/>
      <c r="FPY39" s="38"/>
      <c r="FPZ39" s="38"/>
      <c r="FQA39" s="38"/>
      <c r="FQB39" s="38"/>
      <c r="FQC39" s="38"/>
      <c r="FQD39" s="38"/>
      <c r="FQE39" s="38"/>
      <c r="FQF39" s="38"/>
      <c r="FQG39" s="38"/>
      <c r="FQH39" s="38"/>
      <c r="FQI39" s="33"/>
      <c r="FQJ39" s="34"/>
      <c r="FQK39" s="34"/>
      <c r="FQL39" s="37"/>
      <c r="FQM39" s="38"/>
      <c r="FQN39" s="38"/>
      <c r="FQO39" s="38"/>
      <c r="FQP39" s="38"/>
      <c r="FQQ39" s="38"/>
      <c r="FQR39" s="38"/>
      <c r="FQS39" s="38"/>
      <c r="FQT39" s="38"/>
      <c r="FQU39" s="38"/>
      <c r="FQV39" s="38"/>
      <c r="FQW39" s="38"/>
      <c r="FQX39" s="38"/>
      <c r="FQY39" s="38"/>
      <c r="FQZ39" s="38"/>
      <c r="FRA39" s="38"/>
      <c r="FRB39" s="38"/>
      <c r="FRC39" s="38"/>
      <c r="FRD39" s="38"/>
      <c r="FRE39" s="33"/>
      <c r="FRF39" s="34"/>
      <c r="FRG39" s="34"/>
      <c r="FRH39" s="37"/>
      <c r="FRI39" s="38"/>
      <c r="FRJ39" s="38"/>
      <c r="FRK39" s="38"/>
      <c r="FRL39" s="38"/>
      <c r="FRM39" s="38"/>
      <c r="FRN39" s="38"/>
      <c r="FRO39" s="38"/>
      <c r="FRP39" s="38"/>
      <c r="FRQ39" s="38"/>
      <c r="FRR39" s="38"/>
      <c r="FRS39" s="38"/>
      <c r="FRT39" s="38"/>
      <c r="FRU39" s="38"/>
      <c r="FRV39" s="38"/>
      <c r="FRW39" s="38"/>
      <c r="FRX39" s="38"/>
      <c r="FRY39" s="38"/>
      <c r="FRZ39" s="38"/>
      <c r="FSA39" s="33"/>
      <c r="FSB39" s="34"/>
      <c r="FSC39" s="34"/>
      <c r="FSD39" s="37"/>
      <c r="FSE39" s="38"/>
      <c r="FSF39" s="38"/>
      <c r="FSG39" s="38"/>
      <c r="FSH39" s="38"/>
      <c r="FSI39" s="38"/>
      <c r="FSJ39" s="38"/>
      <c r="FSK39" s="38"/>
      <c r="FSL39" s="38"/>
      <c r="FSM39" s="38"/>
      <c r="FSN39" s="38"/>
      <c r="FSO39" s="38"/>
      <c r="FSP39" s="38"/>
      <c r="FSQ39" s="38"/>
      <c r="FSR39" s="38"/>
      <c r="FSS39" s="38"/>
      <c r="FST39" s="38"/>
      <c r="FSU39" s="38"/>
      <c r="FSV39" s="38"/>
      <c r="FSW39" s="33"/>
      <c r="FSX39" s="34"/>
      <c r="FSY39" s="34"/>
      <c r="FSZ39" s="37"/>
      <c r="FTA39" s="38"/>
      <c r="FTB39" s="38"/>
      <c r="FTC39" s="38"/>
      <c r="FTD39" s="38"/>
      <c r="FTE39" s="38"/>
      <c r="FTF39" s="38"/>
      <c r="FTG39" s="38"/>
      <c r="FTH39" s="38"/>
      <c r="FTI39" s="38"/>
      <c r="FTJ39" s="38"/>
      <c r="FTK39" s="38"/>
      <c r="FTL39" s="38"/>
      <c r="FTM39" s="38"/>
      <c r="FTN39" s="38"/>
      <c r="FTO39" s="38"/>
      <c r="FTP39" s="38"/>
      <c r="FTQ39" s="38"/>
      <c r="FTR39" s="38"/>
      <c r="FTS39" s="33"/>
      <c r="FTT39" s="34"/>
      <c r="FTU39" s="34"/>
      <c r="FTV39" s="37"/>
      <c r="FTW39" s="38"/>
      <c r="FTX39" s="38"/>
      <c r="FTY39" s="38"/>
      <c r="FTZ39" s="38"/>
      <c r="FUA39" s="38"/>
      <c r="FUB39" s="38"/>
      <c r="FUC39" s="38"/>
      <c r="FUD39" s="38"/>
      <c r="FUE39" s="38"/>
      <c r="FUF39" s="38"/>
      <c r="FUG39" s="38"/>
      <c r="FUH39" s="38"/>
      <c r="FUI39" s="38"/>
      <c r="FUJ39" s="38"/>
      <c r="FUK39" s="38"/>
      <c r="FUL39" s="38"/>
      <c r="FUM39" s="38"/>
      <c r="FUN39" s="38"/>
      <c r="FUO39" s="33"/>
      <c r="FUP39" s="34"/>
      <c r="FUQ39" s="34"/>
      <c r="FUR39" s="37"/>
      <c r="FUS39" s="38"/>
      <c r="FUT39" s="38"/>
      <c r="FUU39" s="38"/>
      <c r="FUV39" s="38"/>
      <c r="FUW39" s="38"/>
      <c r="FUX39" s="38"/>
      <c r="FUY39" s="38"/>
      <c r="FUZ39" s="38"/>
      <c r="FVA39" s="38"/>
      <c r="FVB39" s="38"/>
      <c r="FVC39" s="38"/>
      <c r="FVD39" s="38"/>
      <c r="FVE39" s="38"/>
      <c r="FVF39" s="38"/>
      <c r="FVG39" s="38"/>
      <c r="FVH39" s="38"/>
      <c r="FVI39" s="38"/>
      <c r="FVJ39" s="38"/>
      <c r="FVK39" s="33"/>
      <c r="FVL39" s="34"/>
      <c r="FVM39" s="34"/>
      <c r="FVN39" s="37"/>
      <c r="FVO39" s="38"/>
      <c r="FVP39" s="38"/>
      <c r="FVQ39" s="38"/>
      <c r="FVR39" s="38"/>
      <c r="FVS39" s="38"/>
      <c r="FVT39" s="38"/>
      <c r="FVU39" s="38"/>
      <c r="FVV39" s="38"/>
      <c r="FVW39" s="38"/>
      <c r="FVX39" s="38"/>
      <c r="FVY39" s="38"/>
      <c r="FVZ39" s="38"/>
      <c r="FWA39" s="38"/>
      <c r="FWB39" s="38"/>
      <c r="FWC39" s="38"/>
      <c r="FWD39" s="38"/>
      <c r="FWE39" s="38"/>
      <c r="FWF39" s="38"/>
      <c r="FWG39" s="33"/>
      <c r="FWH39" s="34"/>
      <c r="FWI39" s="34"/>
      <c r="FWJ39" s="37"/>
      <c r="FWK39" s="38"/>
      <c r="FWL39" s="38"/>
      <c r="FWM39" s="38"/>
      <c r="FWN39" s="38"/>
      <c r="FWO39" s="38"/>
      <c r="FWP39" s="38"/>
      <c r="FWQ39" s="38"/>
      <c r="FWR39" s="38"/>
      <c r="FWS39" s="38"/>
      <c r="FWT39" s="38"/>
      <c r="FWU39" s="38"/>
      <c r="FWV39" s="38"/>
      <c r="FWW39" s="38"/>
      <c r="FWX39" s="38"/>
      <c r="FWY39" s="38"/>
      <c r="FWZ39" s="38"/>
      <c r="FXA39" s="38"/>
      <c r="FXB39" s="38"/>
      <c r="FXC39" s="33"/>
      <c r="FXD39" s="34"/>
      <c r="FXE39" s="34"/>
      <c r="FXF39" s="37"/>
      <c r="FXG39" s="38"/>
      <c r="FXH39" s="38"/>
      <c r="FXI39" s="38"/>
      <c r="FXJ39" s="38"/>
      <c r="FXK39" s="38"/>
      <c r="FXL39" s="38"/>
      <c r="FXM39" s="38"/>
      <c r="FXN39" s="38"/>
      <c r="FXO39" s="38"/>
      <c r="FXP39" s="38"/>
      <c r="FXQ39" s="38"/>
      <c r="FXR39" s="38"/>
      <c r="FXS39" s="38"/>
      <c r="FXT39" s="38"/>
      <c r="FXU39" s="38"/>
      <c r="FXV39" s="38"/>
      <c r="FXW39" s="38"/>
      <c r="FXX39" s="38"/>
      <c r="FXY39" s="33"/>
      <c r="FXZ39" s="34"/>
      <c r="FYA39" s="34"/>
      <c r="FYB39" s="37"/>
      <c r="FYC39" s="38"/>
      <c r="FYD39" s="38"/>
      <c r="FYE39" s="38"/>
      <c r="FYF39" s="38"/>
      <c r="FYG39" s="38"/>
      <c r="FYH39" s="38"/>
      <c r="FYI39" s="38"/>
      <c r="FYJ39" s="38"/>
      <c r="FYK39" s="38"/>
      <c r="FYL39" s="38"/>
      <c r="FYM39" s="38"/>
      <c r="FYN39" s="38"/>
      <c r="FYO39" s="38"/>
      <c r="FYP39" s="38"/>
      <c r="FYQ39" s="38"/>
      <c r="FYR39" s="38"/>
      <c r="FYS39" s="38"/>
      <c r="FYT39" s="38"/>
      <c r="FYU39" s="33"/>
      <c r="FYV39" s="34"/>
      <c r="FYW39" s="34"/>
      <c r="FYX39" s="37"/>
      <c r="FYY39" s="38"/>
      <c r="FYZ39" s="38"/>
      <c r="FZA39" s="38"/>
      <c r="FZB39" s="38"/>
      <c r="FZC39" s="38"/>
      <c r="FZD39" s="38"/>
      <c r="FZE39" s="38"/>
      <c r="FZF39" s="38"/>
      <c r="FZG39" s="38"/>
      <c r="FZH39" s="38"/>
      <c r="FZI39" s="38"/>
      <c r="FZJ39" s="38"/>
      <c r="FZK39" s="38"/>
      <c r="FZL39" s="38"/>
      <c r="FZM39" s="38"/>
      <c r="FZN39" s="38"/>
      <c r="FZO39" s="38"/>
      <c r="FZP39" s="38"/>
      <c r="FZQ39" s="33"/>
      <c r="FZR39" s="34"/>
      <c r="FZS39" s="34"/>
      <c r="FZT39" s="37"/>
      <c r="FZU39" s="38"/>
      <c r="FZV39" s="38"/>
      <c r="FZW39" s="38"/>
      <c r="FZX39" s="38"/>
      <c r="FZY39" s="38"/>
      <c r="FZZ39" s="38"/>
      <c r="GAA39" s="38"/>
      <c r="GAB39" s="38"/>
      <c r="GAC39" s="38"/>
      <c r="GAD39" s="38"/>
      <c r="GAE39" s="38"/>
      <c r="GAF39" s="38"/>
      <c r="GAG39" s="38"/>
      <c r="GAH39" s="38"/>
      <c r="GAI39" s="38"/>
      <c r="GAJ39" s="38"/>
      <c r="GAK39" s="38"/>
      <c r="GAL39" s="38"/>
      <c r="GAM39" s="33"/>
      <c r="GAN39" s="34"/>
      <c r="GAO39" s="34"/>
      <c r="GAP39" s="37"/>
      <c r="GAQ39" s="38"/>
      <c r="GAR39" s="38"/>
      <c r="GAS39" s="38"/>
      <c r="GAT39" s="38"/>
      <c r="GAU39" s="38"/>
      <c r="GAV39" s="38"/>
      <c r="GAW39" s="38"/>
      <c r="GAX39" s="38"/>
      <c r="GAY39" s="38"/>
      <c r="GAZ39" s="38"/>
      <c r="GBA39" s="38"/>
      <c r="GBB39" s="38"/>
      <c r="GBC39" s="38"/>
      <c r="GBD39" s="38"/>
      <c r="GBE39" s="38"/>
      <c r="GBF39" s="38"/>
      <c r="GBG39" s="38"/>
      <c r="GBH39" s="38"/>
      <c r="GBI39" s="33"/>
      <c r="GBJ39" s="34"/>
      <c r="GBK39" s="34"/>
      <c r="GBL39" s="37"/>
      <c r="GBM39" s="38"/>
      <c r="GBN39" s="38"/>
      <c r="GBO39" s="38"/>
      <c r="GBP39" s="38"/>
      <c r="GBQ39" s="38"/>
      <c r="GBR39" s="38"/>
      <c r="GBS39" s="38"/>
      <c r="GBT39" s="38"/>
      <c r="GBU39" s="38"/>
      <c r="GBV39" s="38"/>
      <c r="GBW39" s="38"/>
      <c r="GBX39" s="38"/>
      <c r="GBY39" s="38"/>
      <c r="GBZ39" s="38"/>
      <c r="GCA39" s="38"/>
      <c r="GCB39" s="38"/>
      <c r="GCC39" s="38"/>
      <c r="GCD39" s="38"/>
      <c r="GCE39" s="33"/>
      <c r="GCF39" s="34"/>
      <c r="GCG39" s="34"/>
      <c r="GCH39" s="37"/>
      <c r="GCI39" s="38"/>
      <c r="GCJ39" s="38"/>
      <c r="GCK39" s="38"/>
      <c r="GCL39" s="38"/>
      <c r="GCM39" s="38"/>
      <c r="GCN39" s="38"/>
      <c r="GCO39" s="38"/>
      <c r="GCP39" s="38"/>
      <c r="GCQ39" s="38"/>
      <c r="GCR39" s="38"/>
      <c r="GCS39" s="38"/>
      <c r="GCT39" s="38"/>
      <c r="GCU39" s="38"/>
      <c r="GCV39" s="38"/>
      <c r="GCW39" s="38"/>
      <c r="GCX39" s="38"/>
      <c r="GCY39" s="38"/>
      <c r="GCZ39" s="38"/>
      <c r="GDA39" s="33"/>
      <c r="GDB39" s="34"/>
      <c r="GDC39" s="34"/>
      <c r="GDD39" s="37"/>
      <c r="GDE39" s="38"/>
      <c r="GDF39" s="38"/>
      <c r="GDG39" s="38"/>
      <c r="GDH39" s="38"/>
      <c r="GDI39" s="38"/>
      <c r="GDJ39" s="38"/>
      <c r="GDK39" s="38"/>
      <c r="GDL39" s="38"/>
      <c r="GDM39" s="38"/>
      <c r="GDN39" s="38"/>
      <c r="GDO39" s="38"/>
      <c r="GDP39" s="38"/>
      <c r="GDQ39" s="38"/>
      <c r="GDR39" s="38"/>
      <c r="GDS39" s="38"/>
      <c r="GDT39" s="38"/>
      <c r="GDU39" s="38"/>
      <c r="GDV39" s="38"/>
      <c r="GDW39" s="33"/>
      <c r="GDX39" s="34"/>
      <c r="GDY39" s="34"/>
      <c r="GDZ39" s="37"/>
      <c r="GEA39" s="38"/>
      <c r="GEB39" s="38"/>
      <c r="GEC39" s="38"/>
      <c r="GED39" s="38"/>
      <c r="GEE39" s="38"/>
      <c r="GEF39" s="38"/>
      <c r="GEG39" s="38"/>
      <c r="GEH39" s="38"/>
      <c r="GEI39" s="38"/>
      <c r="GEJ39" s="38"/>
      <c r="GEK39" s="38"/>
      <c r="GEL39" s="38"/>
      <c r="GEM39" s="38"/>
      <c r="GEN39" s="38"/>
      <c r="GEO39" s="38"/>
      <c r="GEP39" s="38"/>
      <c r="GEQ39" s="38"/>
      <c r="GER39" s="38"/>
      <c r="GES39" s="33"/>
      <c r="GET39" s="34"/>
      <c r="GEU39" s="34"/>
      <c r="GEV39" s="37"/>
      <c r="GEW39" s="38"/>
      <c r="GEX39" s="38"/>
      <c r="GEY39" s="38"/>
      <c r="GEZ39" s="38"/>
      <c r="GFA39" s="38"/>
      <c r="GFB39" s="38"/>
      <c r="GFC39" s="38"/>
      <c r="GFD39" s="38"/>
      <c r="GFE39" s="38"/>
      <c r="GFF39" s="38"/>
      <c r="GFG39" s="38"/>
      <c r="GFH39" s="38"/>
      <c r="GFI39" s="38"/>
      <c r="GFJ39" s="38"/>
      <c r="GFK39" s="38"/>
      <c r="GFL39" s="38"/>
      <c r="GFM39" s="38"/>
      <c r="GFN39" s="38"/>
      <c r="GFO39" s="33"/>
      <c r="GFP39" s="34"/>
      <c r="GFQ39" s="34"/>
      <c r="GFR39" s="37"/>
      <c r="GFS39" s="38"/>
      <c r="GFT39" s="38"/>
      <c r="GFU39" s="38"/>
      <c r="GFV39" s="38"/>
      <c r="GFW39" s="38"/>
      <c r="GFX39" s="38"/>
      <c r="GFY39" s="38"/>
      <c r="GFZ39" s="38"/>
      <c r="GGA39" s="38"/>
      <c r="GGB39" s="38"/>
      <c r="GGC39" s="38"/>
      <c r="GGD39" s="38"/>
      <c r="GGE39" s="38"/>
      <c r="GGF39" s="38"/>
      <c r="GGG39" s="38"/>
      <c r="GGH39" s="38"/>
      <c r="GGI39" s="38"/>
      <c r="GGJ39" s="38"/>
      <c r="GGK39" s="33"/>
      <c r="GGL39" s="34"/>
      <c r="GGM39" s="34"/>
      <c r="GGN39" s="37"/>
      <c r="GGO39" s="38"/>
      <c r="GGP39" s="38"/>
      <c r="GGQ39" s="38"/>
      <c r="GGR39" s="38"/>
      <c r="GGS39" s="38"/>
      <c r="GGT39" s="38"/>
      <c r="GGU39" s="38"/>
      <c r="GGV39" s="38"/>
      <c r="GGW39" s="38"/>
      <c r="GGX39" s="38"/>
      <c r="GGY39" s="38"/>
      <c r="GGZ39" s="38"/>
      <c r="GHA39" s="38"/>
      <c r="GHB39" s="38"/>
      <c r="GHC39" s="38"/>
      <c r="GHD39" s="38"/>
      <c r="GHE39" s="38"/>
      <c r="GHF39" s="38"/>
      <c r="GHG39" s="33"/>
      <c r="GHH39" s="34"/>
      <c r="GHI39" s="34"/>
      <c r="GHJ39" s="37"/>
      <c r="GHK39" s="38"/>
      <c r="GHL39" s="38"/>
      <c r="GHM39" s="38"/>
      <c r="GHN39" s="38"/>
      <c r="GHO39" s="38"/>
      <c r="GHP39" s="38"/>
      <c r="GHQ39" s="38"/>
      <c r="GHR39" s="38"/>
      <c r="GHS39" s="38"/>
      <c r="GHT39" s="38"/>
      <c r="GHU39" s="38"/>
      <c r="GHV39" s="38"/>
      <c r="GHW39" s="38"/>
      <c r="GHX39" s="38"/>
      <c r="GHY39" s="38"/>
      <c r="GHZ39" s="38"/>
      <c r="GIA39" s="38"/>
      <c r="GIB39" s="38"/>
      <c r="GIC39" s="33"/>
      <c r="GID39" s="34"/>
      <c r="GIE39" s="34"/>
      <c r="GIF39" s="37"/>
      <c r="GIG39" s="38"/>
      <c r="GIH39" s="38"/>
      <c r="GII39" s="38"/>
      <c r="GIJ39" s="38"/>
      <c r="GIK39" s="38"/>
      <c r="GIL39" s="38"/>
      <c r="GIM39" s="38"/>
      <c r="GIN39" s="38"/>
      <c r="GIO39" s="38"/>
      <c r="GIP39" s="38"/>
      <c r="GIQ39" s="38"/>
      <c r="GIR39" s="38"/>
      <c r="GIS39" s="38"/>
      <c r="GIT39" s="38"/>
      <c r="GIU39" s="38"/>
      <c r="GIV39" s="38"/>
      <c r="GIW39" s="38"/>
      <c r="GIX39" s="38"/>
      <c r="GIY39" s="33"/>
      <c r="GIZ39" s="34"/>
      <c r="GJA39" s="34"/>
      <c r="GJB39" s="37"/>
      <c r="GJC39" s="38"/>
      <c r="GJD39" s="38"/>
      <c r="GJE39" s="38"/>
      <c r="GJF39" s="38"/>
      <c r="GJG39" s="38"/>
      <c r="GJH39" s="38"/>
      <c r="GJI39" s="38"/>
      <c r="GJJ39" s="38"/>
      <c r="GJK39" s="38"/>
      <c r="GJL39" s="38"/>
      <c r="GJM39" s="38"/>
      <c r="GJN39" s="38"/>
      <c r="GJO39" s="38"/>
      <c r="GJP39" s="38"/>
      <c r="GJQ39" s="38"/>
      <c r="GJR39" s="38"/>
      <c r="GJS39" s="38"/>
      <c r="GJT39" s="38"/>
      <c r="GJU39" s="33"/>
      <c r="GJV39" s="34"/>
      <c r="GJW39" s="34"/>
      <c r="GJX39" s="37"/>
      <c r="GJY39" s="38"/>
      <c r="GJZ39" s="38"/>
      <c r="GKA39" s="38"/>
      <c r="GKB39" s="38"/>
      <c r="GKC39" s="38"/>
      <c r="GKD39" s="38"/>
      <c r="GKE39" s="38"/>
      <c r="GKF39" s="38"/>
      <c r="GKG39" s="38"/>
      <c r="GKH39" s="38"/>
      <c r="GKI39" s="38"/>
      <c r="GKJ39" s="38"/>
      <c r="GKK39" s="38"/>
      <c r="GKL39" s="38"/>
      <c r="GKM39" s="38"/>
      <c r="GKN39" s="38"/>
      <c r="GKO39" s="38"/>
      <c r="GKP39" s="38"/>
      <c r="GKQ39" s="33"/>
      <c r="GKR39" s="34"/>
      <c r="GKS39" s="34"/>
      <c r="GKT39" s="37"/>
      <c r="GKU39" s="38"/>
      <c r="GKV39" s="38"/>
      <c r="GKW39" s="38"/>
      <c r="GKX39" s="38"/>
      <c r="GKY39" s="38"/>
      <c r="GKZ39" s="38"/>
      <c r="GLA39" s="38"/>
      <c r="GLB39" s="38"/>
      <c r="GLC39" s="38"/>
      <c r="GLD39" s="38"/>
      <c r="GLE39" s="38"/>
      <c r="GLF39" s="38"/>
      <c r="GLG39" s="38"/>
      <c r="GLH39" s="38"/>
      <c r="GLI39" s="38"/>
      <c r="GLJ39" s="38"/>
      <c r="GLK39" s="38"/>
      <c r="GLL39" s="38"/>
      <c r="GLM39" s="33"/>
      <c r="GLN39" s="34"/>
      <c r="GLO39" s="34"/>
      <c r="GLP39" s="37"/>
      <c r="GLQ39" s="38"/>
      <c r="GLR39" s="38"/>
      <c r="GLS39" s="38"/>
      <c r="GLT39" s="38"/>
      <c r="GLU39" s="38"/>
      <c r="GLV39" s="38"/>
      <c r="GLW39" s="38"/>
      <c r="GLX39" s="38"/>
      <c r="GLY39" s="38"/>
      <c r="GLZ39" s="38"/>
      <c r="GMA39" s="38"/>
      <c r="GMB39" s="38"/>
      <c r="GMC39" s="38"/>
      <c r="GMD39" s="38"/>
      <c r="GME39" s="38"/>
      <c r="GMF39" s="38"/>
      <c r="GMG39" s="38"/>
      <c r="GMH39" s="38"/>
      <c r="GMI39" s="33"/>
      <c r="GMJ39" s="34"/>
      <c r="GMK39" s="34"/>
      <c r="GML39" s="37"/>
      <c r="GMM39" s="38"/>
      <c r="GMN39" s="38"/>
      <c r="GMO39" s="38"/>
      <c r="GMP39" s="38"/>
      <c r="GMQ39" s="38"/>
      <c r="GMR39" s="38"/>
      <c r="GMS39" s="38"/>
      <c r="GMT39" s="38"/>
      <c r="GMU39" s="38"/>
      <c r="GMV39" s="38"/>
      <c r="GMW39" s="38"/>
      <c r="GMX39" s="38"/>
      <c r="GMY39" s="38"/>
      <c r="GMZ39" s="38"/>
      <c r="GNA39" s="38"/>
      <c r="GNB39" s="38"/>
      <c r="GNC39" s="38"/>
      <c r="GND39" s="38"/>
      <c r="GNE39" s="33"/>
      <c r="GNF39" s="34"/>
      <c r="GNG39" s="34"/>
      <c r="GNH39" s="37"/>
      <c r="GNI39" s="38"/>
      <c r="GNJ39" s="38"/>
      <c r="GNK39" s="38"/>
      <c r="GNL39" s="38"/>
      <c r="GNM39" s="38"/>
      <c r="GNN39" s="38"/>
      <c r="GNO39" s="38"/>
      <c r="GNP39" s="38"/>
      <c r="GNQ39" s="38"/>
      <c r="GNR39" s="38"/>
      <c r="GNS39" s="38"/>
      <c r="GNT39" s="38"/>
      <c r="GNU39" s="38"/>
      <c r="GNV39" s="38"/>
      <c r="GNW39" s="38"/>
      <c r="GNX39" s="38"/>
      <c r="GNY39" s="38"/>
      <c r="GNZ39" s="38"/>
      <c r="GOA39" s="33"/>
      <c r="GOB39" s="34"/>
      <c r="GOC39" s="34"/>
      <c r="GOD39" s="37"/>
      <c r="GOE39" s="38"/>
      <c r="GOF39" s="38"/>
      <c r="GOG39" s="38"/>
      <c r="GOH39" s="38"/>
      <c r="GOI39" s="38"/>
      <c r="GOJ39" s="38"/>
      <c r="GOK39" s="38"/>
      <c r="GOL39" s="38"/>
      <c r="GOM39" s="38"/>
      <c r="GON39" s="38"/>
      <c r="GOO39" s="38"/>
      <c r="GOP39" s="38"/>
      <c r="GOQ39" s="38"/>
      <c r="GOR39" s="38"/>
      <c r="GOS39" s="38"/>
      <c r="GOT39" s="38"/>
      <c r="GOU39" s="38"/>
      <c r="GOV39" s="38"/>
      <c r="GOW39" s="33"/>
      <c r="GOX39" s="34"/>
      <c r="GOY39" s="34"/>
      <c r="GOZ39" s="37"/>
      <c r="GPA39" s="38"/>
      <c r="GPB39" s="38"/>
      <c r="GPC39" s="38"/>
      <c r="GPD39" s="38"/>
      <c r="GPE39" s="38"/>
      <c r="GPF39" s="38"/>
      <c r="GPG39" s="38"/>
      <c r="GPH39" s="38"/>
      <c r="GPI39" s="38"/>
      <c r="GPJ39" s="38"/>
      <c r="GPK39" s="38"/>
      <c r="GPL39" s="38"/>
      <c r="GPM39" s="38"/>
      <c r="GPN39" s="38"/>
      <c r="GPO39" s="38"/>
      <c r="GPP39" s="38"/>
      <c r="GPQ39" s="38"/>
      <c r="GPR39" s="38"/>
      <c r="GPS39" s="33"/>
      <c r="GPT39" s="34"/>
      <c r="GPU39" s="34"/>
      <c r="GPV39" s="37"/>
      <c r="GPW39" s="38"/>
      <c r="GPX39" s="38"/>
      <c r="GPY39" s="38"/>
      <c r="GPZ39" s="38"/>
      <c r="GQA39" s="38"/>
      <c r="GQB39" s="38"/>
      <c r="GQC39" s="38"/>
      <c r="GQD39" s="38"/>
      <c r="GQE39" s="38"/>
      <c r="GQF39" s="38"/>
      <c r="GQG39" s="38"/>
      <c r="GQH39" s="38"/>
      <c r="GQI39" s="38"/>
      <c r="GQJ39" s="38"/>
      <c r="GQK39" s="38"/>
      <c r="GQL39" s="38"/>
      <c r="GQM39" s="38"/>
      <c r="GQN39" s="38"/>
      <c r="GQO39" s="33"/>
      <c r="GQP39" s="34"/>
      <c r="GQQ39" s="34"/>
      <c r="GQR39" s="37"/>
      <c r="GQS39" s="38"/>
      <c r="GQT39" s="38"/>
      <c r="GQU39" s="38"/>
      <c r="GQV39" s="38"/>
      <c r="GQW39" s="38"/>
      <c r="GQX39" s="38"/>
      <c r="GQY39" s="38"/>
      <c r="GQZ39" s="38"/>
      <c r="GRA39" s="38"/>
      <c r="GRB39" s="38"/>
      <c r="GRC39" s="38"/>
      <c r="GRD39" s="38"/>
      <c r="GRE39" s="38"/>
      <c r="GRF39" s="38"/>
      <c r="GRG39" s="38"/>
      <c r="GRH39" s="38"/>
      <c r="GRI39" s="38"/>
      <c r="GRJ39" s="38"/>
      <c r="GRK39" s="33"/>
      <c r="GRL39" s="34"/>
      <c r="GRM39" s="34"/>
      <c r="GRN39" s="37"/>
      <c r="GRO39" s="38"/>
      <c r="GRP39" s="38"/>
      <c r="GRQ39" s="38"/>
      <c r="GRR39" s="38"/>
      <c r="GRS39" s="38"/>
      <c r="GRT39" s="38"/>
      <c r="GRU39" s="38"/>
      <c r="GRV39" s="38"/>
      <c r="GRW39" s="38"/>
      <c r="GRX39" s="38"/>
      <c r="GRY39" s="38"/>
      <c r="GRZ39" s="38"/>
      <c r="GSA39" s="38"/>
      <c r="GSB39" s="38"/>
      <c r="GSC39" s="38"/>
      <c r="GSD39" s="38"/>
      <c r="GSE39" s="38"/>
      <c r="GSF39" s="38"/>
      <c r="GSG39" s="33"/>
      <c r="GSH39" s="34"/>
      <c r="GSI39" s="34"/>
      <c r="GSJ39" s="37"/>
      <c r="GSK39" s="38"/>
      <c r="GSL39" s="38"/>
      <c r="GSM39" s="38"/>
      <c r="GSN39" s="38"/>
      <c r="GSO39" s="38"/>
      <c r="GSP39" s="38"/>
      <c r="GSQ39" s="38"/>
      <c r="GSR39" s="38"/>
      <c r="GSS39" s="38"/>
      <c r="GST39" s="38"/>
      <c r="GSU39" s="38"/>
      <c r="GSV39" s="38"/>
      <c r="GSW39" s="38"/>
      <c r="GSX39" s="38"/>
      <c r="GSY39" s="38"/>
      <c r="GSZ39" s="38"/>
      <c r="GTA39" s="38"/>
      <c r="GTB39" s="38"/>
      <c r="GTC39" s="33"/>
      <c r="GTD39" s="34"/>
      <c r="GTE39" s="34"/>
      <c r="GTF39" s="37"/>
      <c r="GTG39" s="38"/>
      <c r="GTH39" s="38"/>
      <c r="GTI39" s="38"/>
      <c r="GTJ39" s="38"/>
      <c r="GTK39" s="38"/>
      <c r="GTL39" s="38"/>
      <c r="GTM39" s="38"/>
      <c r="GTN39" s="38"/>
      <c r="GTO39" s="38"/>
      <c r="GTP39" s="38"/>
      <c r="GTQ39" s="38"/>
      <c r="GTR39" s="38"/>
      <c r="GTS39" s="38"/>
      <c r="GTT39" s="38"/>
      <c r="GTU39" s="38"/>
      <c r="GTV39" s="38"/>
      <c r="GTW39" s="38"/>
      <c r="GTX39" s="38"/>
      <c r="GTY39" s="33"/>
      <c r="GTZ39" s="34"/>
      <c r="GUA39" s="34"/>
      <c r="GUB39" s="37"/>
      <c r="GUC39" s="38"/>
      <c r="GUD39" s="38"/>
      <c r="GUE39" s="38"/>
      <c r="GUF39" s="38"/>
      <c r="GUG39" s="38"/>
      <c r="GUH39" s="38"/>
      <c r="GUI39" s="38"/>
      <c r="GUJ39" s="38"/>
      <c r="GUK39" s="38"/>
      <c r="GUL39" s="38"/>
      <c r="GUM39" s="38"/>
      <c r="GUN39" s="38"/>
      <c r="GUO39" s="38"/>
      <c r="GUP39" s="38"/>
      <c r="GUQ39" s="38"/>
      <c r="GUR39" s="38"/>
      <c r="GUS39" s="38"/>
      <c r="GUT39" s="38"/>
      <c r="GUU39" s="33"/>
      <c r="GUV39" s="34"/>
      <c r="GUW39" s="34"/>
      <c r="GUX39" s="37"/>
      <c r="GUY39" s="38"/>
      <c r="GUZ39" s="38"/>
      <c r="GVA39" s="38"/>
      <c r="GVB39" s="38"/>
      <c r="GVC39" s="38"/>
      <c r="GVD39" s="38"/>
      <c r="GVE39" s="38"/>
      <c r="GVF39" s="38"/>
      <c r="GVG39" s="38"/>
      <c r="GVH39" s="38"/>
      <c r="GVI39" s="38"/>
      <c r="GVJ39" s="38"/>
      <c r="GVK39" s="38"/>
      <c r="GVL39" s="38"/>
      <c r="GVM39" s="38"/>
      <c r="GVN39" s="38"/>
      <c r="GVO39" s="38"/>
      <c r="GVP39" s="38"/>
      <c r="GVQ39" s="33"/>
      <c r="GVR39" s="34"/>
      <c r="GVS39" s="34"/>
      <c r="GVT39" s="37"/>
      <c r="GVU39" s="38"/>
      <c r="GVV39" s="38"/>
      <c r="GVW39" s="38"/>
      <c r="GVX39" s="38"/>
      <c r="GVY39" s="38"/>
      <c r="GVZ39" s="38"/>
      <c r="GWA39" s="38"/>
      <c r="GWB39" s="38"/>
      <c r="GWC39" s="38"/>
      <c r="GWD39" s="38"/>
      <c r="GWE39" s="38"/>
      <c r="GWF39" s="38"/>
      <c r="GWG39" s="38"/>
      <c r="GWH39" s="38"/>
      <c r="GWI39" s="38"/>
      <c r="GWJ39" s="38"/>
      <c r="GWK39" s="38"/>
      <c r="GWL39" s="38"/>
      <c r="GWM39" s="33"/>
      <c r="GWN39" s="34"/>
      <c r="GWO39" s="34"/>
      <c r="GWP39" s="37"/>
      <c r="GWQ39" s="38"/>
      <c r="GWR39" s="38"/>
      <c r="GWS39" s="38"/>
      <c r="GWT39" s="38"/>
      <c r="GWU39" s="38"/>
      <c r="GWV39" s="38"/>
      <c r="GWW39" s="38"/>
      <c r="GWX39" s="38"/>
      <c r="GWY39" s="38"/>
      <c r="GWZ39" s="38"/>
      <c r="GXA39" s="38"/>
      <c r="GXB39" s="38"/>
      <c r="GXC39" s="38"/>
      <c r="GXD39" s="38"/>
      <c r="GXE39" s="38"/>
      <c r="GXF39" s="38"/>
      <c r="GXG39" s="38"/>
      <c r="GXH39" s="38"/>
      <c r="GXI39" s="33"/>
      <c r="GXJ39" s="34"/>
      <c r="GXK39" s="34"/>
      <c r="GXL39" s="37"/>
      <c r="GXM39" s="38"/>
      <c r="GXN39" s="38"/>
      <c r="GXO39" s="38"/>
      <c r="GXP39" s="38"/>
      <c r="GXQ39" s="38"/>
      <c r="GXR39" s="38"/>
      <c r="GXS39" s="38"/>
      <c r="GXT39" s="38"/>
      <c r="GXU39" s="38"/>
      <c r="GXV39" s="38"/>
      <c r="GXW39" s="38"/>
      <c r="GXX39" s="38"/>
      <c r="GXY39" s="38"/>
      <c r="GXZ39" s="38"/>
      <c r="GYA39" s="38"/>
      <c r="GYB39" s="38"/>
      <c r="GYC39" s="38"/>
      <c r="GYD39" s="38"/>
      <c r="GYE39" s="33"/>
      <c r="GYF39" s="34"/>
      <c r="GYG39" s="34"/>
      <c r="GYH39" s="37"/>
      <c r="GYI39" s="38"/>
      <c r="GYJ39" s="38"/>
      <c r="GYK39" s="38"/>
      <c r="GYL39" s="38"/>
      <c r="GYM39" s="38"/>
      <c r="GYN39" s="38"/>
      <c r="GYO39" s="38"/>
      <c r="GYP39" s="38"/>
      <c r="GYQ39" s="38"/>
      <c r="GYR39" s="38"/>
      <c r="GYS39" s="38"/>
      <c r="GYT39" s="38"/>
      <c r="GYU39" s="38"/>
      <c r="GYV39" s="38"/>
      <c r="GYW39" s="38"/>
      <c r="GYX39" s="38"/>
      <c r="GYY39" s="38"/>
      <c r="GYZ39" s="38"/>
      <c r="GZA39" s="33"/>
      <c r="GZB39" s="34"/>
      <c r="GZC39" s="34"/>
      <c r="GZD39" s="37"/>
      <c r="GZE39" s="38"/>
      <c r="GZF39" s="38"/>
      <c r="GZG39" s="38"/>
      <c r="GZH39" s="38"/>
      <c r="GZI39" s="38"/>
      <c r="GZJ39" s="38"/>
      <c r="GZK39" s="38"/>
      <c r="GZL39" s="38"/>
      <c r="GZM39" s="38"/>
      <c r="GZN39" s="38"/>
      <c r="GZO39" s="38"/>
      <c r="GZP39" s="38"/>
      <c r="GZQ39" s="38"/>
      <c r="GZR39" s="38"/>
      <c r="GZS39" s="38"/>
      <c r="GZT39" s="38"/>
      <c r="GZU39" s="38"/>
      <c r="GZV39" s="38"/>
      <c r="GZW39" s="33"/>
      <c r="GZX39" s="34"/>
      <c r="GZY39" s="34"/>
      <c r="GZZ39" s="37"/>
      <c r="HAA39" s="38"/>
      <c r="HAB39" s="38"/>
      <c r="HAC39" s="38"/>
      <c r="HAD39" s="38"/>
      <c r="HAE39" s="38"/>
      <c r="HAF39" s="38"/>
      <c r="HAG39" s="38"/>
      <c r="HAH39" s="38"/>
      <c r="HAI39" s="38"/>
      <c r="HAJ39" s="38"/>
      <c r="HAK39" s="38"/>
      <c r="HAL39" s="38"/>
      <c r="HAM39" s="38"/>
      <c r="HAN39" s="38"/>
      <c r="HAO39" s="38"/>
      <c r="HAP39" s="38"/>
      <c r="HAQ39" s="38"/>
      <c r="HAR39" s="38"/>
      <c r="HAS39" s="33"/>
      <c r="HAT39" s="34"/>
      <c r="HAU39" s="34"/>
      <c r="HAV39" s="37"/>
      <c r="HAW39" s="38"/>
      <c r="HAX39" s="38"/>
      <c r="HAY39" s="38"/>
      <c r="HAZ39" s="38"/>
      <c r="HBA39" s="38"/>
      <c r="HBB39" s="38"/>
      <c r="HBC39" s="38"/>
      <c r="HBD39" s="38"/>
      <c r="HBE39" s="38"/>
      <c r="HBF39" s="38"/>
      <c r="HBG39" s="38"/>
      <c r="HBH39" s="38"/>
      <c r="HBI39" s="38"/>
      <c r="HBJ39" s="38"/>
      <c r="HBK39" s="38"/>
      <c r="HBL39" s="38"/>
      <c r="HBM39" s="38"/>
      <c r="HBN39" s="38"/>
      <c r="HBO39" s="33"/>
      <c r="HBP39" s="34"/>
      <c r="HBQ39" s="34"/>
      <c r="HBR39" s="37"/>
      <c r="HBS39" s="38"/>
      <c r="HBT39" s="38"/>
      <c r="HBU39" s="38"/>
      <c r="HBV39" s="38"/>
      <c r="HBW39" s="38"/>
      <c r="HBX39" s="38"/>
      <c r="HBY39" s="38"/>
      <c r="HBZ39" s="38"/>
      <c r="HCA39" s="38"/>
      <c r="HCB39" s="38"/>
      <c r="HCC39" s="38"/>
      <c r="HCD39" s="38"/>
      <c r="HCE39" s="38"/>
      <c r="HCF39" s="38"/>
      <c r="HCG39" s="38"/>
      <c r="HCH39" s="38"/>
      <c r="HCI39" s="38"/>
      <c r="HCJ39" s="38"/>
      <c r="HCK39" s="33"/>
      <c r="HCL39" s="34"/>
      <c r="HCM39" s="34"/>
      <c r="HCN39" s="37"/>
      <c r="HCO39" s="38"/>
      <c r="HCP39" s="38"/>
      <c r="HCQ39" s="38"/>
      <c r="HCR39" s="38"/>
      <c r="HCS39" s="38"/>
      <c r="HCT39" s="38"/>
      <c r="HCU39" s="38"/>
      <c r="HCV39" s="38"/>
      <c r="HCW39" s="38"/>
      <c r="HCX39" s="38"/>
      <c r="HCY39" s="38"/>
      <c r="HCZ39" s="38"/>
      <c r="HDA39" s="38"/>
      <c r="HDB39" s="38"/>
      <c r="HDC39" s="38"/>
      <c r="HDD39" s="38"/>
      <c r="HDE39" s="38"/>
      <c r="HDF39" s="38"/>
      <c r="HDG39" s="33"/>
      <c r="HDH39" s="34"/>
      <c r="HDI39" s="34"/>
      <c r="HDJ39" s="37"/>
      <c r="HDK39" s="38"/>
      <c r="HDL39" s="38"/>
      <c r="HDM39" s="38"/>
      <c r="HDN39" s="38"/>
      <c r="HDO39" s="38"/>
      <c r="HDP39" s="38"/>
      <c r="HDQ39" s="38"/>
      <c r="HDR39" s="38"/>
      <c r="HDS39" s="38"/>
      <c r="HDT39" s="38"/>
      <c r="HDU39" s="38"/>
      <c r="HDV39" s="38"/>
      <c r="HDW39" s="38"/>
      <c r="HDX39" s="38"/>
      <c r="HDY39" s="38"/>
      <c r="HDZ39" s="38"/>
      <c r="HEA39" s="38"/>
      <c r="HEB39" s="38"/>
      <c r="HEC39" s="33"/>
      <c r="HED39" s="34"/>
      <c r="HEE39" s="34"/>
      <c r="HEF39" s="37"/>
      <c r="HEG39" s="38"/>
      <c r="HEH39" s="38"/>
      <c r="HEI39" s="38"/>
      <c r="HEJ39" s="38"/>
      <c r="HEK39" s="38"/>
      <c r="HEL39" s="38"/>
      <c r="HEM39" s="38"/>
      <c r="HEN39" s="38"/>
      <c r="HEO39" s="38"/>
      <c r="HEP39" s="38"/>
      <c r="HEQ39" s="38"/>
      <c r="HER39" s="38"/>
      <c r="HES39" s="38"/>
      <c r="HET39" s="38"/>
      <c r="HEU39" s="38"/>
      <c r="HEV39" s="38"/>
      <c r="HEW39" s="38"/>
      <c r="HEX39" s="38"/>
      <c r="HEY39" s="33"/>
      <c r="HEZ39" s="34"/>
      <c r="HFA39" s="34"/>
      <c r="HFB39" s="37"/>
      <c r="HFC39" s="38"/>
      <c r="HFD39" s="38"/>
      <c r="HFE39" s="38"/>
      <c r="HFF39" s="38"/>
      <c r="HFG39" s="38"/>
      <c r="HFH39" s="38"/>
      <c r="HFI39" s="38"/>
      <c r="HFJ39" s="38"/>
      <c r="HFK39" s="38"/>
      <c r="HFL39" s="38"/>
      <c r="HFM39" s="38"/>
      <c r="HFN39" s="38"/>
      <c r="HFO39" s="38"/>
      <c r="HFP39" s="38"/>
      <c r="HFQ39" s="38"/>
      <c r="HFR39" s="38"/>
      <c r="HFS39" s="38"/>
      <c r="HFT39" s="38"/>
      <c r="HFU39" s="33"/>
      <c r="HFV39" s="34"/>
      <c r="HFW39" s="34"/>
      <c r="HFX39" s="37"/>
      <c r="HFY39" s="38"/>
      <c r="HFZ39" s="38"/>
      <c r="HGA39" s="38"/>
      <c r="HGB39" s="38"/>
      <c r="HGC39" s="38"/>
      <c r="HGD39" s="38"/>
      <c r="HGE39" s="38"/>
      <c r="HGF39" s="38"/>
      <c r="HGG39" s="38"/>
      <c r="HGH39" s="38"/>
      <c r="HGI39" s="38"/>
      <c r="HGJ39" s="38"/>
      <c r="HGK39" s="38"/>
      <c r="HGL39" s="38"/>
      <c r="HGM39" s="38"/>
      <c r="HGN39" s="38"/>
      <c r="HGO39" s="38"/>
      <c r="HGP39" s="38"/>
      <c r="HGQ39" s="33"/>
      <c r="HGR39" s="34"/>
      <c r="HGS39" s="34"/>
      <c r="HGT39" s="37"/>
      <c r="HGU39" s="38"/>
      <c r="HGV39" s="38"/>
      <c r="HGW39" s="38"/>
      <c r="HGX39" s="38"/>
      <c r="HGY39" s="38"/>
      <c r="HGZ39" s="38"/>
      <c r="HHA39" s="38"/>
      <c r="HHB39" s="38"/>
      <c r="HHC39" s="38"/>
      <c r="HHD39" s="38"/>
      <c r="HHE39" s="38"/>
      <c r="HHF39" s="38"/>
      <c r="HHG39" s="38"/>
      <c r="HHH39" s="38"/>
      <c r="HHI39" s="38"/>
      <c r="HHJ39" s="38"/>
      <c r="HHK39" s="38"/>
      <c r="HHL39" s="38"/>
      <c r="HHM39" s="33"/>
      <c r="HHN39" s="34"/>
      <c r="HHO39" s="34"/>
      <c r="HHP39" s="37"/>
      <c r="HHQ39" s="38"/>
      <c r="HHR39" s="38"/>
      <c r="HHS39" s="38"/>
      <c r="HHT39" s="38"/>
      <c r="HHU39" s="38"/>
      <c r="HHV39" s="38"/>
      <c r="HHW39" s="38"/>
      <c r="HHX39" s="38"/>
      <c r="HHY39" s="38"/>
      <c r="HHZ39" s="38"/>
      <c r="HIA39" s="38"/>
      <c r="HIB39" s="38"/>
      <c r="HIC39" s="38"/>
      <c r="HID39" s="38"/>
      <c r="HIE39" s="38"/>
      <c r="HIF39" s="38"/>
      <c r="HIG39" s="38"/>
      <c r="HIH39" s="38"/>
      <c r="HII39" s="33"/>
      <c r="HIJ39" s="34"/>
      <c r="HIK39" s="34"/>
      <c r="HIL39" s="37"/>
      <c r="HIM39" s="38"/>
      <c r="HIN39" s="38"/>
      <c r="HIO39" s="38"/>
      <c r="HIP39" s="38"/>
      <c r="HIQ39" s="38"/>
      <c r="HIR39" s="38"/>
      <c r="HIS39" s="38"/>
      <c r="HIT39" s="38"/>
      <c r="HIU39" s="38"/>
      <c r="HIV39" s="38"/>
      <c r="HIW39" s="38"/>
      <c r="HIX39" s="38"/>
      <c r="HIY39" s="38"/>
      <c r="HIZ39" s="38"/>
      <c r="HJA39" s="38"/>
      <c r="HJB39" s="38"/>
      <c r="HJC39" s="38"/>
      <c r="HJD39" s="38"/>
      <c r="HJE39" s="33"/>
      <c r="HJF39" s="34"/>
      <c r="HJG39" s="34"/>
      <c r="HJH39" s="37"/>
      <c r="HJI39" s="38"/>
      <c r="HJJ39" s="38"/>
      <c r="HJK39" s="38"/>
      <c r="HJL39" s="38"/>
      <c r="HJM39" s="38"/>
      <c r="HJN39" s="38"/>
      <c r="HJO39" s="38"/>
      <c r="HJP39" s="38"/>
      <c r="HJQ39" s="38"/>
      <c r="HJR39" s="38"/>
      <c r="HJS39" s="38"/>
      <c r="HJT39" s="38"/>
      <c r="HJU39" s="38"/>
      <c r="HJV39" s="38"/>
      <c r="HJW39" s="38"/>
      <c r="HJX39" s="38"/>
      <c r="HJY39" s="38"/>
      <c r="HJZ39" s="38"/>
      <c r="HKA39" s="33"/>
      <c r="HKB39" s="34"/>
      <c r="HKC39" s="34"/>
      <c r="HKD39" s="37"/>
      <c r="HKE39" s="38"/>
      <c r="HKF39" s="38"/>
      <c r="HKG39" s="38"/>
      <c r="HKH39" s="38"/>
      <c r="HKI39" s="38"/>
      <c r="HKJ39" s="38"/>
      <c r="HKK39" s="38"/>
      <c r="HKL39" s="38"/>
      <c r="HKM39" s="38"/>
      <c r="HKN39" s="38"/>
      <c r="HKO39" s="38"/>
      <c r="HKP39" s="38"/>
      <c r="HKQ39" s="38"/>
      <c r="HKR39" s="38"/>
      <c r="HKS39" s="38"/>
      <c r="HKT39" s="38"/>
      <c r="HKU39" s="38"/>
      <c r="HKV39" s="38"/>
      <c r="HKW39" s="33"/>
      <c r="HKX39" s="34"/>
      <c r="HKY39" s="34"/>
      <c r="HKZ39" s="37"/>
      <c r="HLA39" s="38"/>
      <c r="HLB39" s="38"/>
      <c r="HLC39" s="38"/>
      <c r="HLD39" s="38"/>
      <c r="HLE39" s="38"/>
      <c r="HLF39" s="38"/>
      <c r="HLG39" s="38"/>
      <c r="HLH39" s="38"/>
      <c r="HLI39" s="38"/>
      <c r="HLJ39" s="38"/>
      <c r="HLK39" s="38"/>
      <c r="HLL39" s="38"/>
      <c r="HLM39" s="38"/>
      <c r="HLN39" s="38"/>
      <c r="HLO39" s="38"/>
      <c r="HLP39" s="38"/>
      <c r="HLQ39" s="38"/>
      <c r="HLR39" s="38"/>
      <c r="HLS39" s="33"/>
      <c r="HLT39" s="34"/>
      <c r="HLU39" s="34"/>
      <c r="HLV39" s="37"/>
      <c r="HLW39" s="38"/>
      <c r="HLX39" s="38"/>
      <c r="HLY39" s="38"/>
      <c r="HLZ39" s="38"/>
      <c r="HMA39" s="38"/>
      <c r="HMB39" s="38"/>
      <c r="HMC39" s="38"/>
      <c r="HMD39" s="38"/>
      <c r="HME39" s="38"/>
      <c r="HMF39" s="38"/>
      <c r="HMG39" s="38"/>
      <c r="HMH39" s="38"/>
      <c r="HMI39" s="38"/>
      <c r="HMJ39" s="38"/>
      <c r="HMK39" s="38"/>
      <c r="HML39" s="38"/>
      <c r="HMM39" s="38"/>
      <c r="HMN39" s="38"/>
      <c r="HMO39" s="33"/>
      <c r="HMP39" s="34"/>
      <c r="HMQ39" s="34"/>
      <c r="HMR39" s="37"/>
      <c r="HMS39" s="38"/>
      <c r="HMT39" s="38"/>
      <c r="HMU39" s="38"/>
      <c r="HMV39" s="38"/>
      <c r="HMW39" s="38"/>
      <c r="HMX39" s="38"/>
      <c r="HMY39" s="38"/>
      <c r="HMZ39" s="38"/>
      <c r="HNA39" s="38"/>
      <c r="HNB39" s="38"/>
      <c r="HNC39" s="38"/>
      <c r="HND39" s="38"/>
      <c r="HNE39" s="38"/>
      <c r="HNF39" s="38"/>
      <c r="HNG39" s="38"/>
      <c r="HNH39" s="38"/>
      <c r="HNI39" s="38"/>
      <c r="HNJ39" s="38"/>
      <c r="HNK39" s="33"/>
      <c r="HNL39" s="34"/>
      <c r="HNM39" s="34"/>
      <c r="HNN39" s="37"/>
      <c r="HNO39" s="38"/>
      <c r="HNP39" s="38"/>
      <c r="HNQ39" s="38"/>
      <c r="HNR39" s="38"/>
      <c r="HNS39" s="38"/>
      <c r="HNT39" s="38"/>
      <c r="HNU39" s="38"/>
      <c r="HNV39" s="38"/>
      <c r="HNW39" s="38"/>
      <c r="HNX39" s="38"/>
      <c r="HNY39" s="38"/>
      <c r="HNZ39" s="38"/>
      <c r="HOA39" s="38"/>
      <c r="HOB39" s="38"/>
      <c r="HOC39" s="38"/>
      <c r="HOD39" s="38"/>
      <c r="HOE39" s="38"/>
      <c r="HOF39" s="38"/>
      <c r="HOG39" s="33"/>
      <c r="HOH39" s="34"/>
      <c r="HOI39" s="34"/>
      <c r="HOJ39" s="37"/>
      <c r="HOK39" s="38"/>
      <c r="HOL39" s="38"/>
      <c r="HOM39" s="38"/>
      <c r="HON39" s="38"/>
      <c r="HOO39" s="38"/>
      <c r="HOP39" s="38"/>
      <c r="HOQ39" s="38"/>
      <c r="HOR39" s="38"/>
      <c r="HOS39" s="38"/>
      <c r="HOT39" s="38"/>
      <c r="HOU39" s="38"/>
      <c r="HOV39" s="38"/>
      <c r="HOW39" s="38"/>
      <c r="HOX39" s="38"/>
      <c r="HOY39" s="38"/>
      <c r="HOZ39" s="38"/>
      <c r="HPA39" s="38"/>
      <c r="HPB39" s="38"/>
      <c r="HPC39" s="33"/>
      <c r="HPD39" s="34"/>
      <c r="HPE39" s="34"/>
      <c r="HPF39" s="37"/>
      <c r="HPG39" s="38"/>
      <c r="HPH39" s="38"/>
      <c r="HPI39" s="38"/>
      <c r="HPJ39" s="38"/>
      <c r="HPK39" s="38"/>
      <c r="HPL39" s="38"/>
      <c r="HPM39" s="38"/>
      <c r="HPN39" s="38"/>
      <c r="HPO39" s="38"/>
      <c r="HPP39" s="38"/>
      <c r="HPQ39" s="38"/>
      <c r="HPR39" s="38"/>
      <c r="HPS39" s="38"/>
      <c r="HPT39" s="38"/>
      <c r="HPU39" s="38"/>
      <c r="HPV39" s="38"/>
      <c r="HPW39" s="38"/>
      <c r="HPX39" s="38"/>
      <c r="HPY39" s="33"/>
      <c r="HPZ39" s="34"/>
      <c r="HQA39" s="34"/>
      <c r="HQB39" s="37"/>
      <c r="HQC39" s="38"/>
      <c r="HQD39" s="38"/>
      <c r="HQE39" s="38"/>
      <c r="HQF39" s="38"/>
      <c r="HQG39" s="38"/>
      <c r="HQH39" s="38"/>
      <c r="HQI39" s="38"/>
      <c r="HQJ39" s="38"/>
      <c r="HQK39" s="38"/>
      <c r="HQL39" s="38"/>
      <c r="HQM39" s="38"/>
      <c r="HQN39" s="38"/>
      <c r="HQO39" s="38"/>
      <c r="HQP39" s="38"/>
      <c r="HQQ39" s="38"/>
      <c r="HQR39" s="38"/>
      <c r="HQS39" s="38"/>
      <c r="HQT39" s="38"/>
      <c r="HQU39" s="33"/>
      <c r="HQV39" s="34"/>
      <c r="HQW39" s="34"/>
      <c r="HQX39" s="37"/>
      <c r="HQY39" s="38"/>
      <c r="HQZ39" s="38"/>
      <c r="HRA39" s="38"/>
      <c r="HRB39" s="38"/>
      <c r="HRC39" s="38"/>
      <c r="HRD39" s="38"/>
      <c r="HRE39" s="38"/>
      <c r="HRF39" s="38"/>
      <c r="HRG39" s="38"/>
      <c r="HRH39" s="38"/>
      <c r="HRI39" s="38"/>
      <c r="HRJ39" s="38"/>
      <c r="HRK39" s="38"/>
      <c r="HRL39" s="38"/>
      <c r="HRM39" s="38"/>
      <c r="HRN39" s="38"/>
      <c r="HRO39" s="38"/>
      <c r="HRP39" s="38"/>
      <c r="HRQ39" s="33"/>
      <c r="HRR39" s="34"/>
      <c r="HRS39" s="34"/>
      <c r="HRT39" s="37"/>
      <c r="HRU39" s="38"/>
      <c r="HRV39" s="38"/>
      <c r="HRW39" s="38"/>
      <c r="HRX39" s="38"/>
      <c r="HRY39" s="38"/>
      <c r="HRZ39" s="38"/>
      <c r="HSA39" s="38"/>
      <c r="HSB39" s="38"/>
      <c r="HSC39" s="38"/>
      <c r="HSD39" s="38"/>
      <c r="HSE39" s="38"/>
      <c r="HSF39" s="38"/>
      <c r="HSG39" s="38"/>
      <c r="HSH39" s="38"/>
      <c r="HSI39" s="38"/>
      <c r="HSJ39" s="38"/>
      <c r="HSK39" s="38"/>
      <c r="HSL39" s="38"/>
      <c r="HSM39" s="33"/>
      <c r="HSN39" s="34"/>
      <c r="HSO39" s="34"/>
      <c r="HSP39" s="37"/>
      <c r="HSQ39" s="38"/>
      <c r="HSR39" s="38"/>
      <c r="HSS39" s="38"/>
      <c r="HST39" s="38"/>
      <c r="HSU39" s="38"/>
      <c r="HSV39" s="38"/>
      <c r="HSW39" s="38"/>
      <c r="HSX39" s="38"/>
      <c r="HSY39" s="38"/>
      <c r="HSZ39" s="38"/>
      <c r="HTA39" s="38"/>
      <c r="HTB39" s="38"/>
      <c r="HTC39" s="38"/>
      <c r="HTD39" s="38"/>
      <c r="HTE39" s="38"/>
      <c r="HTF39" s="38"/>
      <c r="HTG39" s="38"/>
      <c r="HTH39" s="38"/>
      <c r="HTI39" s="33"/>
      <c r="HTJ39" s="34"/>
      <c r="HTK39" s="34"/>
      <c r="HTL39" s="37"/>
      <c r="HTM39" s="38"/>
      <c r="HTN39" s="38"/>
      <c r="HTO39" s="38"/>
      <c r="HTP39" s="38"/>
      <c r="HTQ39" s="38"/>
      <c r="HTR39" s="38"/>
      <c r="HTS39" s="38"/>
      <c r="HTT39" s="38"/>
      <c r="HTU39" s="38"/>
      <c r="HTV39" s="38"/>
      <c r="HTW39" s="38"/>
      <c r="HTX39" s="38"/>
      <c r="HTY39" s="38"/>
      <c r="HTZ39" s="38"/>
      <c r="HUA39" s="38"/>
      <c r="HUB39" s="38"/>
      <c r="HUC39" s="38"/>
      <c r="HUD39" s="38"/>
      <c r="HUE39" s="33"/>
      <c r="HUF39" s="34"/>
      <c r="HUG39" s="34"/>
      <c r="HUH39" s="37"/>
      <c r="HUI39" s="38"/>
      <c r="HUJ39" s="38"/>
      <c r="HUK39" s="38"/>
      <c r="HUL39" s="38"/>
      <c r="HUM39" s="38"/>
      <c r="HUN39" s="38"/>
      <c r="HUO39" s="38"/>
      <c r="HUP39" s="38"/>
      <c r="HUQ39" s="38"/>
      <c r="HUR39" s="38"/>
      <c r="HUS39" s="38"/>
      <c r="HUT39" s="38"/>
      <c r="HUU39" s="38"/>
      <c r="HUV39" s="38"/>
      <c r="HUW39" s="38"/>
      <c r="HUX39" s="38"/>
      <c r="HUY39" s="38"/>
      <c r="HUZ39" s="38"/>
      <c r="HVA39" s="33"/>
      <c r="HVB39" s="34"/>
      <c r="HVC39" s="34"/>
      <c r="HVD39" s="37"/>
      <c r="HVE39" s="38"/>
      <c r="HVF39" s="38"/>
      <c r="HVG39" s="38"/>
      <c r="HVH39" s="38"/>
      <c r="HVI39" s="38"/>
      <c r="HVJ39" s="38"/>
      <c r="HVK39" s="38"/>
      <c r="HVL39" s="38"/>
      <c r="HVM39" s="38"/>
      <c r="HVN39" s="38"/>
      <c r="HVO39" s="38"/>
      <c r="HVP39" s="38"/>
      <c r="HVQ39" s="38"/>
      <c r="HVR39" s="38"/>
      <c r="HVS39" s="38"/>
      <c r="HVT39" s="38"/>
      <c r="HVU39" s="38"/>
      <c r="HVV39" s="38"/>
      <c r="HVW39" s="33"/>
      <c r="HVX39" s="34"/>
      <c r="HVY39" s="34"/>
      <c r="HVZ39" s="37"/>
      <c r="HWA39" s="38"/>
      <c r="HWB39" s="38"/>
      <c r="HWC39" s="38"/>
      <c r="HWD39" s="38"/>
      <c r="HWE39" s="38"/>
      <c r="HWF39" s="38"/>
      <c r="HWG39" s="38"/>
      <c r="HWH39" s="38"/>
      <c r="HWI39" s="38"/>
      <c r="HWJ39" s="38"/>
      <c r="HWK39" s="38"/>
      <c r="HWL39" s="38"/>
      <c r="HWM39" s="38"/>
      <c r="HWN39" s="38"/>
      <c r="HWO39" s="38"/>
      <c r="HWP39" s="38"/>
      <c r="HWQ39" s="38"/>
      <c r="HWR39" s="38"/>
      <c r="HWS39" s="33"/>
      <c r="HWT39" s="34"/>
      <c r="HWU39" s="34"/>
      <c r="HWV39" s="37"/>
      <c r="HWW39" s="38"/>
      <c r="HWX39" s="38"/>
      <c r="HWY39" s="38"/>
      <c r="HWZ39" s="38"/>
      <c r="HXA39" s="38"/>
      <c r="HXB39" s="38"/>
      <c r="HXC39" s="38"/>
      <c r="HXD39" s="38"/>
      <c r="HXE39" s="38"/>
      <c r="HXF39" s="38"/>
      <c r="HXG39" s="38"/>
      <c r="HXH39" s="38"/>
      <c r="HXI39" s="38"/>
      <c r="HXJ39" s="38"/>
      <c r="HXK39" s="38"/>
      <c r="HXL39" s="38"/>
      <c r="HXM39" s="38"/>
      <c r="HXN39" s="38"/>
      <c r="HXO39" s="33"/>
      <c r="HXP39" s="34"/>
      <c r="HXQ39" s="34"/>
      <c r="HXR39" s="37"/>
      <c r="HXS39" s="38"/>
      <c r="HXT39" s="38"/>
      <c r="HXU39" s="38"/>
      <c r="HXV39" s="38"/>
      <c r="HXW39" s="38"/>
      <c r="HXX39" s="38"/>
      <c r="HXY39" s="38"/>
      <c r="HXZ39" s="38"/>
      <c r="HYA39" s="38"/>
      <c r="HYB39" s="38"/>
      <c r="HYC39" s="38"/>
      <c r="HYD39" s="38"/>
      <c r="HYE39" s="38"/>
      <c r="HYF39" s="38"/>
      <c r="HYG39" s="38"/>
      <c r="HYH39" s="38"/>
      <c r="HYI39" s="38"/>
      <c r="HYJ39" s="38"/>
      <c r="HYK39" s="33"/>
      <c r="HYL39" s="34"/>
      <c r="HYM39" s="34"/>
      <c r="HYN39" s="37"/>
      <c r="HYO39" s="38"/>
      <c r="HYP39" s="38"/>
      <c r="HYQ39" s="38"/>
      <c r="HYR39" s="38"/>
      <c r="HYS39" s="38"/>
      <c r="HYT39" s="38"/>
      <c r="HYU39" s="38"/>
      <c r="HYV39" s="38"/>
      <c r="HYW39" s="38"/>
      <c r="HYX39" s="38"/>
      <c r="HYY39" s="38"/>
      <c r="HYZ39" s="38"/>
      <c r="HZA39" s="38"/>
      <c r="HZB39" s="38"/>
      <c r="HZC39" s="38"/>
      <c r="HZD39" s="38"/>
      <c r="HZE39" s="38"/>
      <c r="HZF39" s="38"/>
      <c r="HZG39" s="33"/>
      <c r="HZH39" s="34"/>
      <c r="HZI39" s="34"/>
      <c r="HZJ39" s="37"/>
      <c r="HZK39" s="38"/>
      <c r="HZL39" s="38"/>
      <c r="HZM39" s="38"/>
      <c r="HZN39" s="38"/>
      <c r="HZO39" s="38"/>
      <c r="HZP39" s="38"/>
      <c r="HZQ39" s="38"/>
      <c r="HZR39" s="38"/>
      <c r="HZS39" s="38"/>
      <c r="HZT39" s="38"/>
      <c r="HZU39" s="38"/>
      <c r="HZV39" s="38"/>
      <c r="HZW39" s="38"/>
      <c r="HZX39" s="38"/>
      <c r="HZY39" s="38"/>
      <c r="HZZ39" s="38"/>
      <c r="IAA39" s="38"/>
      <c r="IAB39" s="38"/>
      <c r="IAC39" s="33"/>
      <c r="IAD39" s="34"/>
      <c r="IAE39" s="34"/>
      <c r="IAF39" s="37"/>
      <c r="IAG39" s="38"/>
      <c r="IAH39" s="38"/>
      <c r="IAI39" s="38"/>
      <c r="IAJ39" s="38"/>
      <c r="IAK39" s="38"/>
      <c r="IAL39" s="38"/>
      <c r="IAM39" s="38"/>
      <c r="IAN39" s="38"/>
      <c r="IAO39" s="38"/>
      <c r="IAP39" s="38"/>
      <c r="IAQ39" s="38"/>
      <c r="IAR39" s="38"/>
      <c r="IAS39" s="38"/>
      <c r="IAT39" s="38"/>
      <c r="IAU39" s="38"/>
      <c r="IAV39" s="38"/>
      <c r="IAW39" s="38"/>
      <c r="IAX39" s="38"/>
      <c r="IAY39" s="33"/>
      <c r="IAZ39" s="34"/>
      <c r="IBA39" s="34"/>
      <c r="IBB39" s="37"/>
      <c r="IBC39" s="38"/>
      <c r="IBD39" s="38"/>
      <c r="IBE39" s="38"/>
      <c r="IBF39" s="38"/>
      <c r="IBG39" s="38"/>
      <c r="IBH39" s="38"/>
      <c r="IBI39" s="38"/>
      <c r="IBJ39" s="38"/>
      <c r="IBK39" s="38"/>
      <c r="IBL39" s="38"/>
      <c r="IBM39" s="38"/>
      <c r="IBN39" s="38"/>
      <c r="IBO39" s="38"/>
      <c r="IBP39" s="38"/>
      <c r="IBQ39" s="38"/>
      <c r="IBR39" s="38"/>
      <c r="IBS39" s="38"/>
      <c r="IBT39" s="38"/>
      <c r="IBU39" s="33"/>
      <c r="IBV39" s="34"/>
      <c r="IBW39" s="34"/>
      <c r="IBX39" s="37"/>
      <c r="IBY39" s="38"/>
      <c r="IBZ39" s="38"/>
      <c r="ICA39" s="38"/>
      <c r="ICB39" s="38"/>
      <c r="ICC39" s="38"/>
      <c r="ICD39" s="38"/>
      <c r="ICE39" s="38"/>
      <c r="ICF39" s="38"/>
      <c r="ICG39" s="38"/>
      <c r="ICH39" s="38"/>
      <c r="ICI39" s="38"/>
      <c r="ICJ39" s="38"/>
      <c r="ICK39" s="38"/>
      <c r="ICL39" s="38"/>
      <c r="ICM39" s="38"/>
      <c r="ICN39" s="38"/>
      <c r="ICO39" s="38"/>
      <c r="ICP39" s="38"/>
      <c r="ICQ39" s="33"/>
      <c r="ICR39" s="34"/>
      <c r="ICS39" s="34"/>
      <c r="ICT39" s="37"/>
      <c r="ICU39" s="38"/>
      <c r="ICV39" s="38"/>
      <c r="ICW39" s="38"/>
      <c r="ICX39" s="38"/>
      <c r="ICY39" s="38"/>
      <c r="ICZ39" s="38"/>
      <c r="IDA39" s="38"/>
      <c r="IDB39" s="38"/>
      <c r="IDC39" s="38"/>
      <c r="IDD39" s="38"/>
      <c r="IDE39" s="38"/>
      <c r="IDF39" s="38"/>
      <c r="IDG39" s="38"/>
      <c r="IDH39" s="38"/>
      <c r="IDI39" s="38"/>
      <c r="IDJ39" s="38"/>
      <c r="IDK39" s="38"/>
      <c r="IDL39" s="38"/>
      <c r="IDM39" s="33"/>
      <c r="IDN39" s="34"/>
      <c r="IDO39" s="34"/>
      <c r="IDP39" s="37"/>
      <c r="IDQ39" s="38"/>
      <c r="IDR39" s="38"/>
      <c r="IDS39" s="38"/>
      <c r="IDT39" s="38"/>
      <c r="IDU39" s="38"/>
      <c r="IDV39" s="38"/>
      <c r="IDW39" s="38"/>
      <c r="IDX39" s="38"/>
      <c r="IDY39" s="38"/>
      <c r="IDZ39" s="38"/>
      <c r="IEA39" s="38"/>
      <c r="IEB39" s="38"/>
      <c r="IEC39" s="38"/>
      <c r="IED39" s="38"/>
      <c r="IEE39" s="38"/>
      <c r="IEF39" s="38"/>
      <c r="IEG39" s="38"/>
      <c r="IEH39" s="38"/>
      <c r="IEI39" s="33"/>
      <c r="IEJ39" s="34"/>
      <c r="IEK39" s="34"/>
      <c r="IEL39" s="37"/>
      <c r="IEM39" s="38"/>
      <c r="IEN39" s="38"/>
      <c r="IEO39" s="38"/>
      <c r="IEP39" s="38"/>
      <c r="IEQ39" s="38"/>
      <c r="IER39" s="38"/>
      <c r="IES39" s="38"/>
      <c r="IET39" s="38"/>
      <c r="IEU39" s="38"/>
      <c r="IEV39" s="38"/>
      <c r="IEW39" s="38"/>
      <c r="IEX39" s="38"/>
      <c r="IEY39" s="38"/>
      <c r="IEZ39" s="38"/>
      <c r="IFA39" s="38"/>
      <c r="IFB39" s="38"/>
      <c r="IFC39" s="38"/>
      <c r="IFD39" s="38"/>
      <c r="IFE39" s="33"/>
      <c r="IFF39" s="34"/>
      <c r="IFG39" s="34"/>
      <c r="IFH39" s="37"/>
      <c r="IFI39" s="38"/>
      <c r="IFJ39" s="38"/>
      <c r="IFK39" s="38"/>
      <c r="IFL39" s="38"/>
      <c r="IFM39" s="38"/>
      <c r="IFN39" s="38"/>
      <c r="IFO39" s="38"/>
      <c r="IFP39" s="38"/>
      <c r="IFQ39" s="38"/>
      <c r="IFR39" s="38"/>
      <c r="IFS39" s="38"/>
      <c r="IFT39" s="38"/>
      <c r="IFU39" s="38"/>
      <c r="IFV39" s="38"/>
      <c r="IFW39" s="38"/>
      <c r="IFX39" s="38"/>
      <c r="IFY39" s="38"/>
      <c r="IFZ39" s="38"/>
      <c r="IGA39" s="33"/>
      <c r="IGB39" s="34"/>
      <c r="IGC39" s="34"/>
      <c r="IGD39" s="37"/>
      <c r="IGE39" s="38"/>
      <c r="IGF39" s="38"/>
      <c r="IGG39" s="38"/>
      <c r="IGH39" s="38"/>
      <c r="IGI39" s="38"/>
      <c r="IGJ39" s="38"/>
      <c r="IGK39" s="38"/>
      <c r="IGL39" s="38"/>
      <c r="IGM39" s="38"/>
      <c r="IGN39" s="38"/>
      <c r="IGO39" s="38"/>
      <c r="IGP39" s="38"/>
      <c r="IGQ39" s="38"/>
      <c r="IGR39" s="38"/>
      <c r="IGS39" s="38"/>
      <c r="IGT39" s="38"/>
      <c r="IGU39" s="38"/>
      <c r="IGV39" s="38"/>
      <c r="IGW39" s="33"/>
      <c r="IGX39" s="34"/>
      <c r="IGY39" s="34"/>
      <c r="IGZ39" s="37"/>
      <c r="IHA39" s="38"/>
      <c r="IHB39" s="38"/>
      <c r="IHC39" s="38"/>
      <c r="IHD39" s="38"/>
      <c r="IHE39" s="38"/>
      <c r="IHF39" s="38"/>
      <c r="IHG39" s="38"/>
      <c r="IHH39" s="38"/>
      <c r="IHI39" s="38"/>
      <c r="IHJ39" s="38"/>
      <c r="IHK39" s="38"/>
      <c r="IHL39" s="38"/>
      <c r="IHM39" s="38"/>
      <c r="IHN39" s="38"/>
      <c r="IHO39" s="38"/>
      <c r="IHP39" s="38"/>
      <c r="IHQ39" s="38"/>
      <c r="IHR39" s="38"/>
      <c r="IHS39" s="33"/>
      <c r="IHT39" s="34"/>
      <c r="IHU39" s="34"/>
      <c r="IHV39" s="37"/>
      <c r="IHW39" s="38"/>
      <c r="IHX39" s="38"/>
      <c r="IHY39" s="38"/>
      <c r="IHZ39" s="38"/>
      <c r="IIA39" s="38"/>
      <c r="IIB39" s="38"/>
      <c r="IIC39" s="38"/>
      <c r="IID39" s="38"/>
      <c r="IIE39" s="38"/>
      <c r="IIF39" s="38"/>
      <c r="IIG39" s="38"/>
      <c r="IIH39" s="38"/>
      <c r="III39" s="38"/>
      <c r="IIJ39" s="38"/>
      <c r="IIK39" s="38"/>
      <c r="IIL39" s="38"/>
      <c r="IIM39" s="38"/>
      <c r="IIN39" s="38"/>
      <c r="IIO39" s="33"/>
      <c r="IIP39" s="34"/>
      <c r="IIQ39" s="34"/>
      <c r="IIR39" s="37"/>
      <c r="IIS39" s="38"/>
      <c r="IIT39" s="38"/>
      <c r="IIU39" s="38"/>
      <c r="IIV39" s="38"/>
      <c r="IIW39" s="38"/>
      <c r="IIX39" s="38"/>
      <c r="IIY39" s="38"/>
      <c r="IIZ39" s="38"/>
      <c r="IJA39" s="38"/>
      <c r="IJB39" s="38"/>
      <c r="IJC39" s="38"/>
      <c r="IJD39" s="38"/>
      <c r="IJE39" s="38"/>
      <c r="IJF39" s="38"/>
      <c r="IJG39" s="38"/>
      <c r="IJH39" s="38"/>
      <c r="IJI39" s="38"/>
      <c r="IJJ39" s="38"/>
      <c r="IJK39" s="33"/>
      <c r="IJL39" s="34"/>
      <c r="IJM39" s="34"/>
      <c r="IJN39" s="37"/>
      <c r="IJO39" s="38"/>
      <c r="IJP39" s="38"/>
      <c r="IJQ39" s="38"/>
      <c r="IJR39" s="38"/>
      <c r="IJS39" s="38"/>
      <c r="IJT39" s="38"/>
      <c r="IJU39" s="38"/>
      <c r="IJV39" s="38"/>
      <c r="IJW39" s="38"/>
      <c r="IJX39" s="38"/>
      <c r="IJY39" s="38"/>
      <c r="IJZ39" s="38"/>
      <c r="IKA39" s="38"/>
      <c r="IKB39" s="38"/>
      <c r="IKC39" s="38"/>
      <c r="IKD39" s="38"/>
      <c r="IKE39" s="38"/>
      <c r="IKF39" s="38"/>
      <c r="IKG39" s="33"/>
      <c r="IKH39" s="34"/>
      <c r="IKI39" s="34"/>
      <c r="IKJ39" s="37"/>
      <c r="IKK39" s="38"/>
      <c r="IKL39" s="38"/>
      <c r="IKM39" s="38"/>
      <c r="IKN39" s="38"/>
      <c r="IKO39" s="38"/>
      <c r="IKP39" s="38"/>
      <c r="IKQ39" s="38"/>
      <c r="IKR39" s="38"/>
      <c r="IKS39" s="38"/>
      <c r="IKT39" s="38"/>
      <c r="IKU39" s="38"/>
      <c r="IKV39" s="38"/>
      <c r="IKW39" s="38"/>
      <c r="IKX39" s="38"/>
      <c r="IKY39" s="38"/>
      <c r="IKZ39" s="38"/>
      <c r="ILA39" s="38"/>
      <c r="ILB39" s="38"/>
      <c r="ILC39" s="33"/>
      <c r="ILD39" s="34"/>
      <c r="ILE39" s="34"/>
      <c r="ILF39" s="37"/>
      <c r="ILG39" s="38"/>
      <c r="ILH39" s="38"/>
      <c r="ILI39" s="38"/>
      <c r="ILJ39" s="38"/>
      <c r="ILK39" s="38"/>
      <c r="ILL39" s="38"/>
      <c r="ILM39" s="38"/>
      <c r="ILN39" s="38"/>
      <c r="ILO39" s="38"/>
      <c r="ILP39" s="38"/>
      <c r="ILQ39" s="38"/>
      <c r="ILR39" s="38"/>
      <c r="ILS39" s="38"/>
      <c r="ILT39" s="38"/>
      <c r="ILU39" s="38"/>
      <c r="ILV39" s="38"/>
      <c r="ILW39" s="38"/>
      <c r="ILX39" s="38"/>
      <c r="ILY39" s="33"/>
      <c r="ILZ39" s="34"/>
      <c r="IMA39" s="34"/>
      <c r="IMB39" s="37"/>
      <c r="IMC39" s="38"/>
      <c r="IMD39" s="38"/>
      <c r="IME39" s="38"/>
      <c r="IMF39" s="38"/>
      <c r="IMG39" s="38"/>
      <c r="IMH39" s="38"/>
      <c r="IMI39" s="38"/>
      <c r="IMJ39" s="38"/>
      <c r="IMK39" s="38"/>
      <c r="IML39" s="38"/>
      <c r="IMM39" s="38"/>
      <c r="IMN39" s="38"/>
      <c r="IMO39" s="38"/>
      <c r="IMP39" s="38"/>
      <c r="IMQ39" s="38"/>
      <c r="IMR39" s="38"/>
      <c r="IMS39" s="38"/>
      <c r="IMT39" s="38"/>
      <c r="IMU39" s="33"/>
      <c r="IMV39" s="34"/>
      <c r="IMW39" s="34"/>
      <c r="IMX39" s="37"/>
      <c r="IMY39" s="38"/>
      <c r="IMZ39" s="38"/>
      <c r="INA39" s="38"/>
      <c r="INB39" s="38"/>
      <c r="INC39" s="38"/>
      <c r="IND39" s="38"/>
      <c r="INE39" s="38"/>
      <c r="INF39" s="38"/>
      <c r="ING39" s="38"/>
      <c r="INH39" s="38"/>
      <c r="INI39" s="38"/>
      <c r="INJ39" s="38"/>
      <c r="INK39" s="38"/>
      <c r="INL39" s="38"/>
      <c r="INM39" s="38"/>
      <c r="INN39" s="38"/>
      <c r="INO39" s="38"/>
      <c r="INP39" s="38"/>
      <c r="INQ39" s="33"/>
      <c r="INR39" s="34"/>
      <c r="INS39" s="34"/>
      <c r="INT39" s="37"/>
      <c r="INU39" s="38"/>
      <c r="INV39" s="38"/>
      <c r="INW39" s="38"/>
      <c r="INX39" s="38"/>
      <c r="INY39" s="38"/>
      <c r="INZ39" s="38"/>
      <c r="IOA39" s="38"/>
      <c r="IOB39" s="38"/>
      <c r="IOC39" s="38"/>
      <c r="IOD39" s="38"/>
      <c r="IOE39" s="38"/>
      <c r="IOF39" s="38"/>
      <c r="IOG39" s="38"/>
      <c r="IOH39" s="38"/>
      <c r="IOI39" s="38"/>
      <c r="IOJ39" s="38"/>
      <c r="IOK39" s="38"/>
      <c r="IOL39" s="38"/>
      <c r="IOM39" s="33"/>
      <c r="ION39" s="34"/>
      <c r="IOO39" s="34"/>
      <c r="IOP39" s="37"/>
      <c r="IOQ39" s="38"/>
      <c r="IOR39" s="38"/>
      <c r="IOS39" s="38"/>
      <c r="IOT39" s="38"/>
      <c r="IOU39" s="38"/>
      <c r="IOV39" s="38"/>
      <c r="IOW39" s="38"/>
      <c r="IOX39" s="38"/>
      <c r="IOY39" s="38"/>
      <c r="IOZ39" s="38"/>
      <c r="IPA39" s="38"/>
      <c r="IPB39" s="38"/>
      <c r="IPC39" s="38"/>
      <c r="IPD39" s="38"/>
      <c r="IPE39" s="38"/>
      <c r="IPF39" s="38"/>
      <c r="IPG39" s="38"/>
      <c r="IPH39" s="38"/>
      <c r="IPI39" s="33"/>
      <c r="IPJ39" s="34"/>
      <c r="IPK39" s="34"/>
      <c r="IPL39" s="37"/>
      <c r="IPM39" s="38"/>
      <c r="IPN39" s="38"/>
      <c r="IPO39" s="38"/>
      <c r="IPP39" s="38"/>
      <c r="IPQ39" s="38"/>
      <c r="IPR39" s="38"/>
      <c r="IPS39" s="38"/>
      <c r="IPT39" s="38"/>
      <c r="IPU39" s="38"/>
      <c r="IPV39" s="38"/>
      <c r="IPW39" s="38"/>
      <c r="IPX39" s="38"/>
      <c r="IPY39" s="38"/>
      <c r="IPZ39" s="38"/>
      <c r="IQA39" s="38"/>
      <c r="IQB39" s="38"/>
      <c r="IQC39" s="38"/>
      <c r="IQD39" s="38"/>
      <c r="IQE39" s="33"/>
      <c r="IQF39" s="34"/>
      <c r="IQG39" s="34"/>
      <c r="IQH39" s="37"/>
      <c r="IQI39" s="38"/>
      <c r="IQJ39" s="38"/>
      <c r="IQK39" s="38"/>
      <c r="IQL39" s="38"/>
      <c r="IQM39" s="38"/>
      <c r="IQN39" s="38"/>
      <c r="IQO39" s="38"/>
      <c r="IQP39" s="38"/>
      <c r="IQQ39" s="38"/>
      <c r="IQR39" s="38"/>
      <c r="IQS39" s="38"/>
      <c r="IQT39" s="38"/>
      <c r="IQU39" s="38"/>
      <c r="IQV39" s="38"/>
      <c r="IQW39" s="38"/>
      <c r="IQX39" s="38"/>
      <c r="IQY39" s="38"/>
      <c r="IQZ39" s="38"/>
      <c r="IRA39" s="33"/>
      <c r="IRB39" s="34"/>
      <c r="IRC39" s="34"/>
      <c r="IRD39" s="37"/>
      <c r="IRE39" s="38"/>
      <c r="IRF39" s="38"/>
      <c r="IRG39" s="38"/>
      <c r="IRH39" s="38"/>
      <c r="IRI39" s="38"/>
      <c r="IRJ39" s="38"/>
      <c r="IRK39" s="38"/>
      <c r="IRL39" s="38"/>
      <c r="IRM39" s="38"/>
      <c r="IRN39" s="38"/>
      <c r="IRO39" s="38"/>
      <c r="IRP39" s="38"/>
      <c r="IRQ39" s="38"/>
      <c r="IRR39" s="38"/>
      <c r="IRS39" s="38"/>
      <c r="IRT39" s="38"/>
      <c r="IRU39" s="38"/>
      <c r="IRV39" s="38"/>
      <c r="IRW39" s="33"/>
      <c r="IRX39" s="34"/>
      <c r="IRY39" s="34"/>
      <c r="IRZ39" s="37"/>
      <c r="ISA39" s="38"/>
      <c r="ISB39" s="38"/>
      <c r="ISC39" s="38"/>
      <c r="ISD39" s="38"/>
      <c r="ISE39" s="38"/>
      <c r="ISF39" s="38"/>
      <c r="ISG39" s="38"/>
      <c r="ISH39" s="38"/>
      <c r="ISI39" s="38"/>
      <c r="ISJ39" s="38"/>
      <c r="ISK39" s="38"/>
      <c r="ISL39" s="38"/>
      <c r="ISM39" s="38"/>
      <c r="ISN39" s="38"/>
      <c r="ISO39" s="38"/>
      <c r="ISP39" s="38"/>
      <c r="ISQ39" s="38"/>
      <c r="ISR39" s="38"/>
      <c r="ISS39" s="33"/>
      <c r="IST39" s="34"/>
      <c r="ISU39" s="34"/>
      <c r="ISV39" s="37"/>
      <c r="ISW39" s="38"/>
      <c r="ISX39" s="38"/>
      <c r="ISY39" s="38"/>
      <c r="ISZ39" s="38"/>
      <c r="ITA39" s="38"/>
      <c r="ITB39" s="38"/>
      <c r="ITC39" s="38"/>
      <c r="ITD39" s="38"/>
      <c r="ITE39" s="38"/>
      <c r="ITF39" s="38"/>
      <c r="ITG39" s="38"/>
      <c r="ITH39" s="38"/>
      <c r="ITI39" s="38"/>
      <c r="ITJ39" s="38"/>
      <c r="ITK39" s="38"/>
      <c r="ITL39" s="38"/>
      <c r="ITM39" s="38"/>
      <c r="ITN39" s="38"/>
      <c r="ITO39" s="33"/>
      <c r="ITP39" s="34"/>
      <c r="ITQ39" s="34"/>
      <c r="ITR39" s="37"/>
      <c r="ITS39" s="38"/>
      <c r="ITT39" s="38"/>
      <c r="ITU39" s="38"/>
      <c r="ITV39" s="38"/>
      <c r="ITW39" s="38"/>
      <c r="ITX39" s="38"/>
      <c r="ITY39" s="38"/>
      <c r="ITZ39" s="38"/>
      <c r="IUA39" s="38"/>
      <c r="IUB39" s="38"/>
      <c r="IUC39" s="38"/>
      <c r="IUD39" s="38"/>
      <c r="IUE39" s="38"/>
      <c r="IUF39" s="38"/>
      <c r="IUG39" s="38"/>
      <c r="IUH39" s="38"/>
      <c r="IUI39" s="38"/>
      <c r="IUJ39" s="38"/>
      <c r="IUK39" s="33"/>
      <c r="IUL39" s="34"/>
      <c r="IUM39" s="34"/>
      <c r="IUN39" s="37"/>
      <c r="IUO39" s="38"/>
      <c r="IUP39" s="38"/>
      <c r="IUQ39" s="38"/>
      <c r="IUR39" s="38"/>
      <c r="IUS39" s="38"/>
      <c r="IUT39" s="38"/>
      <c r="IUU39" s="38"/>
      <c r="IUV39" s="38"/>
      <c r="IUW39" s="38"/>
      <c r="IUX39" s="38"/>
      <c r="IUY39" s="38"/>
      <c r="IUZ39" s="38"/>
      <c r="IVA39" s="38"/>
      <c r="IVB39" s="38"/>
      <c r="IVC39" s="38"/>
      <c r="IVD39" s="38"/>
      <c r="IVE39" s="38"/>
      <c r="IVF39" s="38"/>
      <c r="IVG39" s="33"/>
      <c r="IVH39" s="34"/>
      <c r="IVI39" s="34"/>
      <c r="IVJ39" s="37"/>
      <c r="IVK39" s="38"/>
      <c r="IVL39" s="38"/>
      <c r="IVM39" s="38"/>
      <c r="IVN39" s="38"/>
      <c r="IVO39" s="38"/>
      <c r="IVP39" s="38"/>
      <c r="IVQ39" s="38"/>
      <c r="IVR39" s="38"/>
      <c r="IVS39" s="38"/>
      <c r="IVT39" s="38"/>
      <c r="IVU39" s="38"/>
      <c r="IVV39" s="38"/>
      <c r="IVW39" s="38"/>
      <c r="IVX39" s="38"/>
      <c r="IVY39" s="38"/>
      <c r="IVZ39" s="38"/>
      <c r="IWA39" s="38"/>
      <c r="IWB39" s="38"/>
      <c r="IWC39" s="33"/>
      <c r="IWD39" s="34"/>
      <c r="IWE39" s="34"/>
      <c r="IWF39" s="37"/>
      <c r="IWG39" s="38"/>
      <c r="IWH39" s="38"/>
      <c r="IWI39" s="38"/>
      <c r="IWJ39" s="38"/>
      <c r="IWK39" s="38"/>
      <c r="IWL39" s="38"/>
      <c r="IWM39" s="38"/>
      <c r="IWN39" s="38"/>
      <c r="IWO39" s="38"/>
      <c r="IWP39" s="38"/>
      <c r="IWQ39" s="38"/>
      <c r="IWR39" s="38"/>
      <c r="IWS39" s="38"/>
      <c r="IWT39" s="38"/>
      <c r="IWU39" s="38"/>
      <c r="IWV39" s="38"/>
      <c r="IWW39" s="38"/>
      <c r="IWX39" s="38"/>
      <c r="IWY39" s="33"/>
      <c r="IWZ39" s="34"/>
      <c r="IXA39" s="34"/>
      <c r="IXB39" s="37"/>
      <c r="IXC39" s="38"/>
      <c r="IXD39" s="38"/>
      <c r="IXE39" s="38"/>
      <c r="IXF39" s="38"/>
      <c r="IXG39" s="38"/>
      <c r="IXH39" s="38"/>
      <c r="IXI39" s="38"/>
      <c r="IXJ39" s="38"/>
      <c r="IXK39" s="38"/>
      <c r="IXL39" s="38"/>
      <c r="IXM39" s="38"/>
      <c r="IXN39" s="38"/>
      <c r="IXO39" s="38"/>
      <c r="IXP39" s="38"/>
      <c r="IXQ39" s="38"/>
      <c r="IXR39" s="38"/>
      <c r="IXS39" s="38"/>
      <c r="IXT39" s="38"/>
      <c r="IXU39" s="33"/>
      <c r="IXV39" s="34"/>
      <c r="IXW39" s="34"/>
      <c r="IXX39" s="37"/>
      <c r="IXY39" s="38"/>
      <c r="IXZ39" s="38"/>
      <c r="IYA39" s="38"/>
      <c r="IYB39" s="38"/>
      <c r="IYC39" s="38"/>
      <c r="IYD39" s="38"/>
      <c r="IYE39" s="38"/>
      <c r="IYF39" s="38"/>
      <c r="IYG39" s="38"/>
      <c r="IYH39" s="38"/>
      <c r="IYI39" s="38"/>
      <c r="IYJ39" s="38"/>
      <c r="IYK39" s="38"/>
      <c r="IYL39" s="38"/>
      <c r="IYM39" s="38"/>
      <c r="IYN39" s="38"/>
      <c r="IYO39" s="38"/>
      <c r="IYP39" s="38"/>
      <c r="IYQ39" s="33"/>
      <c r="IYR39" s="34"/>
      <c r="IYS39" s="34"/>
      <c r="IYT39" s="37"/>
      <c r="IYU39" s="38"/>
      <c r="IYV39" s="38"/>
      <c r="IYW39" s="38"/>
      <c r="IYX39" s="38"/>
      <c r="IYY39" s="38"/>
      <c r="IYZ39" s="38"/>
      <c r="IZA39" s="38"/>
      <c r="IZB39" s="38"/>
      <c r="IZC39" s="38"/>
      <c r="IZD39" s="38"/>
      <c r="IZE39" s="38"/>
      <c r="IZF39" s="38"/>
      <c r="IZG39" s="38"/>
      <c r="IZH39" s="38"/>
      <c r="IZI39" s="38"/>
      <c r="IZJ39" s="38"/>
      <c r="IZK39" s="38"/>
      <c r="IZL39" s="38"/>
      <c r="IZM39" s="33"/>
      <c r="IZN39" s="34"/>
      <c r="IZO39" s="34"/>
      <c r="IZP39" s="37"/>
      <c r="IZQ39" s="38"/>
      <c r="IZR39" s="38"/>
      <c r="IZS39" s="38"/>
      <c r="IZT39" s="38"/>
      <c r="IZU39" s="38"/>
      <c r="IZV39" s="38"/>
      <c r="IZW39" s="38"/>
      <c r="IZX39" s="38"/>
      <c r="IZY39" s="38"/>
      <c r="IZZ39" s="38"/>
      <c r="JAA39" s="38"/>
      <c r="JAB39" s="38"/>
      <c r="JAC39" s="38"/>
      <c r="JAD39" s="38"/>
      <c r="JAE39" s="38"/>
      <c r="JAF39" s="38"/>
      <c r="JAG39" s="38"/>
      <c r="JAH39" s="38"/>
      <c r="JAI39" s="33"/>
      <c r="JAJ39" s="34"/>
      <c r="JAK39" s="34"/>
      <c r="JAL39" s="37"/>
      <c r="JAM39" s="38"/>
      <c r="JAN39" s="38"/>
      <c r="JAO39" s="38"/>
      <c r="JAP39" s="38"/>
      <c r="JAQ39" s="38"/>
      <c r="JAR39" s="38"/>
      <c r="JAS39" s="38"/>
      <c r="JAT39" s="38"/>
      <c r="JAU39" s="38"/>
      <c r="JAV39" s="38"/>
      <c r="JAW39" s="38"/>
      <c r="JAX39" s="38"/>
      <c r="JAY39" s="38"/>
      <c r="JAZ39" s="38"/>
      <c r="JBA39" s="38"/>
      <c r="JBB39" s="38"/>
      <c r="JBC39" s="38"/>
      <c r="JBD39" s="38"/>
      <c r="JBE39" s="33"/>
      <c r="JBF39" s="34"/>
      <c r="JBG39" s="34"/>
      <c r="JBH39" s="37"/>
      <c r="JBI39" s="38"/>
      <c r="JBJ39" s="38"/>
      <c r="JBK39" s="38"/>
      <c r="JBL39" s="38"/>
      <c r="JBM39" s="38"/>
      <c r="JBN39" s="38"/>
      <c r="JBO39" s="38"/>
      <c r="JBP39" s="38"/>
      <c r="JBQ39" s="38"/>
      <c r="JBR39" s="38"/>
      <c r="JBS39" s="38"/>
      <c r="JBT39" s="38"/>
      <c r="JBU39" s="38"/>
      <c r="JBV39" s="38"/>
      <c r="JBW39" s="38"/>
      <c r="JBX39" s="38"/>
      <c r="JBY39" s="38"/>
      <c r="JBZ39" s="38"/>
      <c r="JCA39" s="33"/>
      <c r="JCB39" s="34"/>
      <c r="JCC39" s="34"/>
      <c r="JCD39" s="37"/>
      <c r="JCE39" s="38"/>
      <c r="JCF39" s="38"/>
      <c r="JCG39" s="38"/>
      <c r="JCH39" s="38"/>
      <c r="JCI39" s="38"/>
      <c r="JCJ39" s="38"/>
      <c r="JCK39" s="38"/>
      <c r="JCL39" s="38"/>
      <c r="JCM39" s="38"/>
      <c r="JCN39" s="38"/>
      <c r="JCO39" s="38"/>
      <c r="JCP39" s="38"/>
      <c r="JCQ39" s="38"/>
      <c r="JCR39" s="38"/>
      <c r="JCS39" s="38"/>
      <c r="JCT39" s="38"/>
      <c r="JCU39" s="38"/>
      <c r="JCV39" s="38"/>
      <c r="JCW39" s="33"/>
      <c r="JCX39" s="34"/>
      <c r="JCY39" s="34"/>
      <c r="JCZ39" s="37"/>
      <c r="JDA39" s="38"/>
      <c r="JDB39" s="38"/>
      <c r="JDC39" s="38"/>
      <c r="JDD39" s="38"/>
      <c r="JDE39" s="38"/>
      <c r="JDF39" s="38"/>
      <c r="JDG39" s="38"/>
      <c r="JDH39" s="38"/>
      <c r="JDI39" s="38"/>
      <c r="JDJ39" s="38"/>
      <c r="JDK39" s="38"/>
      <c r="JDL39" s="38"/>
      <c r="JDM39" s="38"/>
      <c r="JDN39" s="38"/>
      <c r="JDO39" s="38"/>
      <c r="JDP39" s="38"/>
      <c r="JDQ39" s="38"/>
      <c r="JDR39" s="38"/>
      <c r="JDS39" s="33"/>
      <c r="JDT39" s="34"/>
      <c r="JDU39" s="34"/>
      <c r="JDV39" s="37"/>
      <c r="JDW39" s="38"/>
      <c r="JDX39" s="38"/>
      <c r="JDY39" s="38"/>
      <c r="JDZ39" s="38"/>
      <c r="JEA39" s="38"/>
      <c r="JEB39" s="38"/>
      <c r="JEC39" s="38"/>
      <c r="JED39" s="38"/>
      <c r="JEE39" s="38"/>
      <c r="JEF39" s="38"/>
      <c r="JEG39" s="38"/>
      <c r="JEH39" s="38"/>
      <c r="JEI39" s="38"/>
      <c r="JEJ39" s="38"/>
      <c r="JEK39" s="38"/>
      <c r="JEL39" s="38"/>
      <c r="JEM39" s="38"/>
      <c r="JEN39" s="38"/>
      <c r="JEO39" s="33"/>
      <c r="JEP39" s="34"/>
      <c r="JEQ39" s="34"/>
      <c r="JER39" s="37"/>
      <c r="JES39" s="38"/>
      <c r="JET39" s="38"/>
      <c r="JEU39" s="38"/>
      <c r="JEV39" s="38"/>
      <c r="JEW39" s="38"/>
      <c r="JEX39" s="38"/>
      <c r="JEY39" s="38"/>
      <c r="JEZ39" s="38"/>
      <c r="JFA39" s="38"/>
      <c r="JFB39" s="38"/>
      <c r="JFC39" s="38"/>
      <c r="JFD39" s="38"/>
      <c r="JFE39" s="38"/>
      <c r="JFF39" s="38"/>
      <c r="JFG39" s="38"/>
      <c r="JFH39" s="38"/>
      <c r="JFI39" s="38"/>
      <c r="JFJ39" s="38"/>
      <c r="JFK39" s="33"/>
      <c r="JFL39" s="34"/>
      <c r="JFM39" s="34"/>
      <c r="JFN39" s="37"/>
      <c r="JFO39" s="38"/>
      <c r="JFP39" s="38"/>
      <c r="JFQ39" s="38"/>
      <c r="JFR39" s="38"/>
      <c r="JFS39" s="38"/>
      <c r="JFT39" s="38"/>
      <c r="JFU39" s="38"/>
      <c r="JFV39" s="38"/>
      <c r="JFW39" s="38"/>
      <c r="JFX39" s="38"/>
      <c r="JFY39" s="38"/>
      <c r="JFZ39" s="38"/>
      <c r="JGA39" s="38"/>
      <c r="JGB39" s="38"/>
      <c r="JGC39" s="38"/>
      <c r="JGD39" s="38"/>
      <c r="JGE39" s="38"/>
      <c r="JGF39" s="38"/>
      <c r="JGG39" s="33"/>
      <c r="JGH39" s="34"/>
      <c r="JGI39" s="34"/>
      <c r="JGJ39" s="37"/>
      <c r="JGK39" s="38"/>
      <c r="JGL39" s="38"/>
      <c r="JGM39" s="38"/>
      <c r="JGN39" s="38"/>
      <c r="JGO39" s="38"/>
      <c r="JGP39" s="38"/>
      <c r="JGQ39" s="38"/>
      <c r="JGR39" s="38"/>
      <c r="JGS39" s="38"/>
      <c r="JGT39" s="38"/>
      <c r="JGU39" s="38"/>
      <c r="JGV39" s="38"/>
      <c r="JGW39" s="38"/>
      <c r="JGX39" s="38"/>
      <c r="JGY39" s="38"/>
      <c r="JGZ39" s="38"/>
      <c r="JHA39" s="38"/>
      <c r="JHB39" s="38"/>
      <c r="JHC39" s="33"/>
      <c r="JHD39" s="34"/>
      <c r="JHE39" s="34"/>
      <c r="JHF39" s="37"/>
      <c r="JHG39" s="38"/>
      <c r="JHH39" s="38"/>
      <c r="JHI39" s="38"/>
      <c r="JHJ39" s="38"/>
      <c r="JHK39" s="38"/>
      <c r="JHL39" s="38"/>
      <c r="JHM39" s="38"/>
      <c r="JHN39" s="38"/>
      <c r="JHO39" s="38"/>
      <c r="JHP39" s="38"/>
      <c r="JHQ39" s="38"/>
      <c r="JHR39" s="38"/>
      <c r="JHS39" s="38"/>
      <c r="JHT39" s="38"/>
      <c r="JHU39" s="38"/>
      <c r="JHV39" s="38"/>
      <c r="JHW39" s="38"/>
      <c r="JHX39" s="38"/>
      <c r="JHY39" s="33"/>
      <c r="JHZ39" s="34"/>
      <c r="JIA39" s="34"/>
      <c r="JIB39" s="37"/>
      <c r="JIC39" s="38"/>
      <c r="JID39" s="38"/>
      <c r="JIE39" s="38"/>
      <c r="JIF39" s="38"/>
      <c r="JIG39" s="38"/>
      <c r="JIH39" s="38"/>
      <c r="JII39" s="38"/>
      <c r="JIJ39" s="38"/>
      <c r="JIK39" s="38"/>
      <c r="JIL39" s="38"/>
      <c r="JIM39" s="38"/>
      <c r="JIN39" s="38"/>
      <c r="JIO39" s="38"/>
      <c r="JIP39" s="38"/>
      <c r="JIQ39" s="38"/>
      <c r="JIR39" s="38"/>
      <c r="JIS39" s="38"/>
      <c r="JIT39" s="38"/>
      <c r="JIU39" s="33"/>
      <c r="JIV39" s="34"/>
      <c r="JIW39" s="34"/>
      <c r="JIX39" s="37"/>
      <c r="JIY39" s="38"/>
      <c r="JIZ39" s="38"/>
      <c r="JJA39" s="38"/>
      <c r="JJB39" s="38"/>
      <c r="JJC39" s="38"/>
      <c r="JJD39" s="38"/>
      <c r="JJE39" s="38"/>
      <c r="JJF39" s="38"/>
      <c r="JJG39" s="38"/>
      <c r="JJH39" s="38"/>
      <c r="JJI39" s="38"/>
      <c r="JJJ39" s="38"/>
      <c r="JJK39" s="38"/>
      <c r="JJL39" s="38"/>
      <c r="JJM39" s="38"/>
      <c r="JJN39" s="38"/>
      <c r="JJO39" s="38"/>
      <c r="JJP39" s="38"/>
      <c r="JJQ39" s="33"/>
      <c r="JJR39" s="34"/>
      <c r="JJS39" s="34"/>
      <c r="JJT39" s="37"/>
      <c r="JJU39" s="38"/>
      <c r="JJV39" s="38"/>
      <c r="JJW39" s="38"/>
      <c r="JJX39" s="38"/>
      <c r="JJY39" s="38"/>
      <c r="JJZ39" s="38"/>
      <c r="JKA39" s="38"/>
      <c r="JKB39" s="38"/>
      <c r="JKC39" s="38"/>
      <c r="JKD39" s="38"/>
      <c r="JKE39" s="38"/>
      <c r="JKF39" s="38"/>
      <c r="JKG39" s="38"/>
      <c r="JKH39" s="38"/>
      <c r="JKI39" s="38"/>
      <c r="JKJ39" s="38"/>
      <c r="JKK39" s="38"/>
      <c r="JKL39" s="38"/>
      <c r="JKM39" s="33"/>
      <c r="JKN39" s="34"/>
      <c r="JKO39" s="34"/>
      <c r="JKP39" s="37"/>
      <c r="JKQ39" s="38"/>
      <c r="JKR39" s="38"/>
      <c r="JKS39" s="38"/>
      <c r="JKT39" s="38"/>
      <c r="JKU39" s="38"/>
      <c r="JKV39" s="38"/>
      <c r="JKW39" s="38"/>
      <c r="JKX39" s="38"/>
      <c r="JKY39" s="38"/>
      <c r="JKZ39" s="38"/>
      <c r="JLA39" s="38"/>
      <c r="JLB39" s="38"/>
      <c r="JLC39" s="38"/>
      <c r="JLD39" s="38"/>
      <c r="JLE39" s="38"/>
      <c r="JLF39" s="38"/>
      <c r="JLG39" s="38"/>
      <c r="JLH39" s="38"/>
      <c r="JLI39" s="33"/>
      <c r="JLJ39" s="34"/>
      <c r="JLK39" s="34"/>
      <c r="JLL39" s="37"/>
      <c r="JLM39" s="38"/>
      <c r="JLN39" s="38"/>
      <c r="JLO39" s="38"/>
      <c r="JLP39" s="38"/>
      <c r="JLQ39" s="38"/>
      <c r="JLR39" s="38"/>
      <c r="JLS39" s="38"/>
      <c r="JLT39" s="38"/>
      <c r="JLU39" s="38"/>
      <c r="JLV39" s="38"/>
      <c r="JLW39" s="38"/>
      <c r="JLX39" s="38"/>
      <c r="JLY39" s="38"/>
      <c r="JLZ39" s="38"/>
      <c r="JMA39" s="38"/>
      <c r="JMB39" s="38"/>
      <c r="JMC39" s="38"/>
      <c r="JMD39" s="38"/>
      <c r="JME39" s="33"/>
      <c r="JMF39" s="34"/>
      <c r="JMG39" s="34"/>
      <c r="JMH39" s="37"/>
      <c r="JMI39" s="38"/>
      <c r="JMJ39" s="38"/>
      <c r="JMK39" s="38"/>
      <c r="JML39" s="38"/>
      <c r="JMM39" s="38"/>
      <c r="JMN39" s="38"/>
      <c r="JMO39" s="38"/>
      <c r="JMP39" s="38"/>
      <c r="JMQ39" s="38"/>
      <c r="JMR39" s="38"/>
      <c r="JMS39" s="38"/>
      <c r="JMT39" s="38"/>
      <c r="JMU39" s="38"/>
      <c r="JMV39" s="38"/>
      <c r="JMW39" s="38"/>
      <c r="JMX39" s="38"/>
      <c r="JMY39" s="38"/>
      <c r="JMZ39" s="38"/>
      <c r="JNA39" s="33"/>
      <c r="JNB39" s="34"/>
      <c r="JNC39" s="34"/>
      <c r="JND39" s="37"/>
      <c r="JNE39" s="38"/>
      <c r="JNF39" s="38"/>
      <c r="JNG39" s="38"/>
      <c r="JNH39" s="38"/>
      <c r="JNI39" s="38"/>
      <c r="JNJ39" s="38"/>
      <c r="JNK39" s="38"/>
      <c r="JNL39" s="38"/>
      <c r="JNM39" s="38"/>
      <c r="JNN39" s="38"/>
      <c r="JNO39" s="38"/>
      <c r="JNP39" s="38"/>
      <c r="JNQ39" s="38"/>
      <c r="JNR39" s="38"/>
      <c r="JNS39" s="38"/>
      <c r="JNT39" s="38"/>
      <c r="JNU39" s="38"/>
      <c r="JNV39" s="38"/>
      <c r="JNW39" s="33"/>
      <c r="JNX39" s="34"/>
      <c r="JNY39" s="34"/>
      <c r="JNZ39" s="37"/>
      <c r="JOA39" s="38"/>
      <c r="JOB39" s="38"/>
      <c r="JOC39" s="38"/>
      <c r="JOD39" s="38"/>
      <c r="JOE39" s="38"/>
      <c r="JOF39" s="38"/>
      <c r="JOG39" s="38"/>
      <c r="JOH39" s="38"/>
      <c r="JOI39" s="38"/>
      <c r="JOJ39" s="38"/>
      <c r="JOK39" s="38"/>
      <c r="JOL39" s="38"/>
      <c r="JOM39" s="38"/>
      <c r="JON39" s="38"/>
      <c r="JOO39" s="38"/>
      <c r="JOP39" s="38"/>
      <c r="JOQ39" s="38"/>
      <c r="JOR39" s="38"/>
      <c r="JOS39" s="33"/>
      <c r="JOT39" s="34"/>
      <c r="JOU39" s="34"/>
      <c r="JOV39" s="37"/>
      <c r="JOW39" s="38"/>
      <c r="JOX39" s="38"/>
      <c r="JOY39" s="38"/>
      <c r="JOZ39" s="38"/>
      <c r="JPA39" s="38"/>
      <c r="JPB39" s="38"/>
      <c r="JPC39" s="38"/>
      <c r="JPD39" s="38"/>
      <c r="JPE39" s="38"/>
      <c r="JPF39" s="38"/>
      <c r="JPG39" s="38"/>
      <c r="JPH39" s="38"/>
      <c r="JPI39" s="38"/>
      <c r="JPJ39" s="38"/>
      <c r="JPK39" s="38"/>
      <c r="JPL39" s="38"/>
      <c r="JPM39" s="38"/>
      <c r="JPN39" s="38"/>
      <c r="JPO39" s="33"/>
      <c r="JPP39" s="34"/>
      <c r="JPQ39" s="34"/>
      <c r="JPR39" s="37"/>
      <c r="JPS39" s="38"/>
      <c r="JPT39" s="38"/>
      <c r="JPU39" s="38"/>
      <c r="JPV39" s="38"/>
      <c r="JPW39" s="38"/>
      <c r="JPX39" s="38"/>
      <c r="JPY39" s="38"/>
      <c r="JPZ39" s="38"/>
      <c r="JQA39" s="38"/>
      <c r="JQB39" s="38"/>
      <c r="JQC39" s="38"/>
      <c r="JQD39" s="38"/>
      <c r="JQE39" s="38"/>
      <c r="JQF39" s="38"/>
      <c r="JQG39" s="38"/>
      <c r="JQH39" s="38"/>
      <c r="JQI39" s="38"/>
      <c r="JQJ39" s="38"/>
      <c r="JQK39" s="33"/>
      <c r="JQL39" s="34"/>
      <c r="JQM39" s="34"/>
      <c r="JQN39" s="37"/>
      <c r="JQO39" s="38"/>
      <c r="JQP39" s="38"/>
      <c r="JQQ39" s="38"/>
      <c r="JQR39" s="38"/>
      <c r="JQS39" s="38"/>
      <c r="JQT39" s="38"/>
      <c r="JQU39" s="38"/>
      <c r="JQV39" s="38"/>
      <c r="JQW39" s="38"/>
      <c r="JQX39" s="38"/>
      <c r="JQY39" s="38"/>
      <c r="JQZ39" s="38"/>
      <c r="JRA39" s="38"/>
      <c r="JRB39" s="38"/>
      <c r="JRC39" s="38"/>
      <c r="JRD39" s="38"/>
      <c r="JRE39" s="38"/>
      <c r="JRF39" s="38"/>
      <c r="JRG39" s="33"/>
      <c r="JRH39" s="34"/>
      <c r="JRI39" s="34"/>
      <c r="JRJ39" s="37"/>
      <c r="JRK39" s="38"/>
      <c r="JRL39" s="38"/>
      <c r="JRM39" s="38"/>
      <c r="JRN39" s="38"/>
      <c r="JRO39" s="38"/>
      <c r="JRP39" s="38"/>
      <c r="JRQ39" s="38"/>
      <c r="JRR39" s="38"/>
      <c r="JRS39" s="38"/>
      <c r="JRT39" s="38"/>
      <c r="JRU39" s="38"/>
      <c r="JRV39" s="38"/>
      <c r="JRW39" s="38"/>
      <c r="JRX39" s="38"/>
      <c r="JRY39" s="38"/>
      <c r="JRZ39" s="38"/>
      <c r="JSA39" s="38"/>
      <c r="JSB39" s="38"/>
      <c r="JSC39" s="33"/>
      <c r="JSD39" s="34"/>
      <c r="JSE39" s="34"/>
      <c r="JSF39" s="37"/>
      <c r="JSG39" s="38"/>
      <c r="JSH39" s="38"/>
      <c r="JSI39" s="38"/>
      <c r="JSJ39" s="38"/>
      <c r="JSK39" s="38"/>
      <c r="JSL39" s="38"/>
      <c r="JSM39" s="38"/>
      <c r="JSN39" s="38"/>
      <c r="JSO39" s="38"/>
      <c r="JSP39" s="38"/>
      <c r="JSQ39" s="38"/>
      <c r="JSR39" s="38"/>
      <c r="JSS39" s="38"/>
      <c r="JST39" s="38"/>
      <c r="JSU39" s="38"/>
      <c r="JSV39" s="38"/>
      <c r="JSW39" s="38"/>
      <c r="JSX39" s="38"/>
      <c r="JSY39" s="33"/>
      <c r="JSZ39" s="34"/>
      <c r="JTA39" s="34"/>
      <c r="JTB39" s="37"/>
      <c r="JTC39" s="38"/>
      <c r="JTD39" s="38"/>
      <c r="JTE39" s="38"/>
      <c r="JTF39" s="38"/>
      <c r="JTG39" s="38"/>
      <c r="JTH39" s="38"/>
      <c r="JTI39" s="38"/>
      <c r="JTJ39" s="38"/>
      <c r="JTK39" s="38"/>
      <c r="JTL39" s="38"/>
      <c r="JTM39" s="38"/>
      <c r="JTN39" s="38"/>
      <c r="JTO39" s="38"/>
      <c r="JTP39" s="38"/>
      <c r="JTQ39" s="38"/>
      <c r="JTR39" s="38"/>
      <c r="JTS39" s="38"/>
      <c r="JTT39" s="38"/>
      <c r="JTU39" s="33"/>
      <c r="JTV39" s="34"/>
      <c r="JTW39" s="34"/>
      <c r="JTX39" s="37"/>
      <c r="JTY39" s="38"/>
      <c r="JTZ39" s="38"/>
      <c r="JUA39" s="38"/>
      <c r="JUB39" s="38"/>
      <c r="JUC39" s="38"/>
      <c r="JUD39" s="38"/>
      <c r="JUE39" s="38"/>
      <c r="JUF39" s="38"/>
      <c r="JUG39" s="38"/>
      <c r="JUH39" s="38"/>
      <c r="JUI39" s="38"/>
      <c r="JUJ39" s="38"/>
      <c r="JUK39" s="38"/>
      <c r="JUL39" s="38"/>
      <c r="JUM39" s="38"/>
      <c r="JUN39" s="38"/>
      <c r="JUO39" s="38"/>
      <c r="JUP39" s="38"/>
      <c r="JUQ39" s="33"/>
      <c r="JUR39" s="34"/>
      <c r="JUS39" s="34"/>
      <c r="JUT39" s="37"/>
      <c r="JUU39" s="38"/>
      <c r="JUV39" s="38"/>
      <c r="JUW39" s="38"/>
      <c r="JUX39" s="38"/>
      <c r="JUY39" s="38"/>
      <c r="JUZ39" s="38"/>
      <c r="JVA39" s="38"/>
      <c r="JVB39" s="38"/>
      <c r="JVC39" s="38"/>
      <c r="JVD39" s="38"/>
      <c r="JVE39" s="38"/>
      <c r="JVF39" s="38"/>
      <c r="JVG39" s="38"/>
      <c r="JVH39" s="38"/>
      <c r="JVI39" s="38"/>
      <c r="JVJ39" s="38"/>
      <c r="JVK39" s="38"/>
      <c r="JVL39" s="38"/>
      <c r="JVM39" s="33"/>
      <c r="JVN39" s="34"/>
      <c r="JVO39" s="34"/>
      <c r="JVP39" s="37"/>
      <c r="JVQ39" s="38"/>
      <c r="JVR39" s="38"/>
      <c r="JVS39" s="38"/>
      <c r="JVT39" s="38"/>
      <c r="JVU39" s="38"/>
      <c r="JVV39" s="38"/>
      <c r="JVW39" s="38"/>
      <c r="JVX39" s="38"/>
      <c r="JVY39" s="38"/>
      <c r="JVZ39" s="38"/>
      <c r="JWA39" s="38"/>
      <c r="JWB39" s="38"/>
      <c r="JWC39" s="38"/>
      <c r="JWD39" s="38"/>
      <c r="JWE39" s="38"/>
      <c r="JWF39" s="38"/>
      <c r="JWG39" s="38"/>
      <c r="JWH39" s="38"/>
      <c r="JWI39" s="33"/>
      <c r="JWJ39" s="34"/>
      <c r="JWK39" s="34"/>
      <c r="JWL39" s="37"/>
      <c r="JWM39" s="38"/>
      <c r="JWN39" s="38"/>
      <c r="JWO39" s="38"/>
      <c r="JWP39" s="38"/>
      <c r="JWQ39" s="38"/>
      <c r="JWR39" s="38"/>
      <c r="JWS39" s="38"/>
      <c r="JWT39" s="38"/>
      <c r="JWU39" s="38"/>
      <c r="JWV39" s="38"/>
      <c r="JWW39" s="38"/>
      <c r="JWX39" s="38"/>
      <c r="JWY39" s="38"/>
      <c r="JWZ39" s="38"/>
      <c r="JXA39" s="38"/>
      <c r="JXB39" s="38"/>
      <c r="JXC39" s="38"/>
      <c r="JXD39" s="38"/>
      <c r="JXE39" s="33"/>
      <c r="JXF39" s="34"/>
      <c r="JXG39" s="34"/>
      <c r="JXH39" s="37"/>
      <c r="JXI39" s="38"/>
      <c r="JXJ39" s="38"/>
      <c r="JXK39" s="38"/>
      <c r="JXL39" s="38"/>
      <c r="JXM39" s="38"/>
      <c r="JXN39" s="38"/>
      <c r="JXO39" s="38"/>
      <c r="JXP39" s="38"/>
      <c r="JXQ39" s="38"/>
      <c r="JXR39" s="38"/>
      <c r="JXS39" s="38"/>
      <c r="JXT39" s="38"/>
      <c r="JXU39" s="38"/>
      <c r="JXV39" s="38"/>
      <c r="JXW39" s="38"/>
      <c r="JXX39" s="38"/>
      <c r="JXY39" s="38"/>
      <c r="JXZ39" s="38"/>
      <c r="JYA39" s="33"/>
      <c r="JYB39" s="34"/>
      <c r="JYC39" s="34"/>
      <c r="JYD39" s="37"/>
      <c r="JYE39" s="38"/>
      <c r="JYF39" s="38"/>
      <c r="JYG39" s="38"/>
      <c r="JYH39" s="38"/>
      <c r="JYI39" s="38"/>
      <c r="JYJ39" s="38"/>
      <c r="JYK39" s="38"/>
      <c r="JYL39" s="38"/>
      <c r="JYM39" s="38"/>
      <c r="JYN39" s="38"/>
      <c r="JYO39" s="38"/>
      <c r="JYP39" s="38"/>
      <c r="JYQ39" s="38"/>
      <c r="JYR39" s="38"/>
      <c r="JYS39" s="38"/>
      <c r="JYT39" s="38"/>
      <c r="JYU39" s="38"/>
      <c r="JYV39" s="38"/>
      <c r="JYW39" s="33"/>
      <c r="JYX39" s="34"/>
      <c r="JYY39" s="34"/>
      <c r="JYZ39" s="37"/>
      <c r="JZA39" s="38"/>
      <c r="JZB39" s="38"/>
      <c r="JZC39" s="38"/>
      <c r="JZD39" s="38"/>
      <c r="JZE39" s="38"/>
      <c r="JZF39" s="38"/>
      <c r="JZG39" s="38"/>
      <c r="JZH39" s="38"/>
      <c r="JZI39" s="38"/>
      <c r="JZJ39" s="38"/>
      <c r="JZK39" s="38"/>
      <c r="JZL39" s="38"/>
      <c r="JZM39" s="38"/>
      <c r="JZN39" s="38"/>
      <c r="JZO39" s="38"/>
      <c r="JZP39" s="38"/>
      <c r="JZQ39" s="38"/>
      <c r="JZR39" s="38"/>
      <c r="JZS39" s="33"/>
      <c r="JZT39" s="34"/>
      <c r="JZU39" s="34"/>
      <c r="JZV39" s="37"/>
      <c r="JZW39" s="38"/>
      <c r="JZX39" s="38"/>
      <c r="JZY39" s="38"/>
      <c r="JZZ39" s="38"/>
      <c r="KAA39" s="38"/>
      <c r="KAB39" s="38"/>
      <c r="KAC39" s="38"/>
      <c r="KAD39" s="38"/>
      <c r="KAE39" s="38"/>
      <c r="KAF39" s="38"/>
      <c r="KAG39" s="38"/>
      <c r="KAH39" s="38"/>
      <c r="KAI39" s="38"/>
      <c r="KAJ39" s="38"/>
      <c r="KAK39" s="38"/>
      <c r="KAL39" s="38"/>
      <c r="KAM39" s="38"/>
      <c r="KAN39" s="38"/>
      <c r="KAO39" s="33"/>
      <c r="KAP39" s="34"/>
      <c r="KAQ39" s="34"/>
      <c r="KAR39" s="37"/>
      <c r="KAS39" s="38"/>
      <c r="KAT39" s="38"/>
      <c r="KAU39" s="38"/>
      <c r="KAV39" s="38"/>
      <c r="KAW39" s="38"/>
      <c r="KAX39" s="38"/>
      <c r="KAY39" s="38"/>
      <c r="KAZ39" s="38"/>
      <c r="KBA39" s="38"/>
      <c r="KBB39" s="38"/>
      <c r="KBC39" s="38"/>
      <c r="KBD39" s="38"/>
      <c r="KBE39" s="38"/>
      <c r="KBF39" s="38"/>
      <c r="KBG39" s="38"/>
      <c r="KBH39" s="38"/>
      <c r="KBI39" s="38"/>
      <c r="KBJ39" s="38"/>
      <c r="KBK39" s="33"/>
      <c r="KBL39" s="34"/>
      <c r="KBM39" s="34"/>
      <c r="KBN39" s="37"/>
      <c r="KBO39" s="38"/>
      <c r="KBP39" s="38"/>
      <c r="KBQ39" s="38"/>
      <c r="KBR39" s="38"/>
      <c r="KBS39" s="38"/>
      <c r="KBT39" s="38"/>
      <c r="KBU39" s="38"/>
      <c r="KBV39" s="38"/>
      <c r="KBW39" s="38"/>
      <c r="KBX39" s="38"/>
      <c r="KBY39" s="38"/>
      <c r="KBZ39" s="38"/>
      <c r="KCA39" s="38"/>
      <c r="KCB39" s="38"/>
      <c r="KCC39" s="38"/>
      <c r="KCD39" s="38"/>
      <c r="KCE39" s="38"/>
      <c r="KCF39" s="38"/>
      <c r="KCG39" s="33"/>
      <c r="KCH39" s="34"/>
      <c r="KCI39" s="34"/>
      <c r="KCJ39" s="37"/>
      <c r="KCK39" s="38"/>
      <c r="KCL39" s="38"/>
      <c r="KCM39" s="38"/>
      <c r="KCN39" s="38"/>
      <c r="KCO39" s="38"/>
      <c r="KCP39" s="38"/>
      <c r="KCQ39" s="38"/>
      <c r="KCR39" s="38"/>
      <c r="KCS39" s="38"/>
      <c r="KCT39" s="38"/>
      <c r="KCU39" s="38"/>
      <c r="KCV39" s="38"/>
      <c r="KCW39" s="38"/>
      <c r="KCX39" s="38"/>
      <c r="KCY39" s="38"/>
      <c r="KCZ39" s="38"/>
      <c r="KDA39" s="38"/>
      <c r="KDB39" s="38"/>
      <c r="KDC39" s="33"/>
      <c r="KDD39" s="34"/>
      <c r="KDE39" s="34"/>
      <c r="KDF39" s="37"/>
      <c r="KDG39" s="38"/>
      <c r="KDH39" s="38"/>
      <c r="KDI39" s="38"/>
      <c r="KDJ39" s="38"/>
      <c r="KDK39" s="38"/>
      <c r="KDL39" s="38"/>
      <c r="KDM39" s="38"/>
      <c r="KDN39" s="38"/>
      <c r="KDO39" s="38"/>
      <c r="KDP39" s="38"/>
      <c r="KDQ39" s="38"/>
      <c r="KDR39" s="38"/>
      <c r="KDS39" s="38"/>
      <c r="KDT39" s="38"/>
      <c r="KDU39" s="38"/>
      <c r="KDV39" s="38"/>
      <c r="KDW39" s="38"/>
      <c r="KDX39" s="38"/>
      <c r="KDY39" s="33"/>
      <c r="KDZ39" s="34"/>
      <c r="KEA39" s="34"/>
      <c r="KEB39" s="37"/>
      <c r="KEC39" s="38"/>
      <c r="KED39" s="38"/>
      <c r="KEE39" s="38"/>
      <c r="KEF39" s="38"/>
      <c r="KEG39" s="38"/>
      <c r="KEH39" s="38"/>
      <c r="KEI39" s="38"/>
      <c r="KEJ39" s="38"/>
      <c r="KEK39" s="38"/>
      <c r="KEL39" s="38"/>
      <c r="KEM39" s="38"/>
      <c r="KEN39" s="38"/>
      <c r="KEO39" s="38"/>
      <c r="KEP39" s="38"/>
      <c r="KEQ39" s="38"/>
      <c r="KER39" s="38"/>
      <c r="KES39" s="38"/>
      <c r="KET39" s="38"/>
      <c r="KEU39" s="33"/>
      <c r="KEV39" s="34"/>
      <c r="KEW39" s="34"/>
      <c r="KEX39" s="37"/>
      <c r="KEY39" s="38"/>
      <c r="KEZ39" s="38"/>
      <c r="KFA39" s="38"/>
      <c r="KFB39" s="38"/>
      <c r="KFC39" s="38"/>
      <c r="KFD39" s="38"/>
      <c r="KFE39" s="38"/>
      <c r="KFF39" s="38"/>
      <c r="KFG39" s="38"/>
      <c r="KFH39" s="38"/>
      <c r="KFI39" s="38"/>
      <c r="KFJ39" s="38"/>
      <c r="KFK39" s="38"/>
      <c r="KFL39" s="38"/>
      <c r="KFM39" s="38"/>
      <c r="KFN39" s="38"/>
      <c r="KFO39" s="38"/>
      <c r="KFP39" s="38"/>
      <c r="KFQ39" s="33"/>
      <c r="KFR39" s="34"/>
      <c r="KFS39" s="34"/>
      <c r="KFT39" s="37"/>
      <c r="KFU39" s="38"/>
      <c r="KFV39" s="38"/>
      <c r="KFW39" s="38"/>
      <c r="KFX39" s="38"/>
      <c r="KFY39" s="38"/>
      <c r="KFZ39" s="38"/>
      <c r="KGA39" s="38"/>
      <c r="KGB39" s="38"/>
      <c r="KGC39" s="38"/>
      <c r="KGD39" s="38"/>
      <c r="KGE39" s="38"/>
      <c r="KGF39" s="38"/>
      <c r="KGG39" s="38"/>
      <c r="KGH39" s="38"/>
      <c r="KGI39" s="38"/>
      <c r="KGJ39" s="38"/>
      <c r="KGK39" s="38"/>
      <c r="KGL39" s="38"/>
      <c r="KGM39" s="33"/>
      <c r="KGN39" s="34"/>
      <c r="KGO39" s="34"/>
      <c r="KGP39" s="37"/>
      <c r="KGQ39" s="38"/>
      <c r="KGR39" s="38"/>
      <c r="KGS39" s="38"/>
      <c r="KGT39" s="38"/>
      <c r="KGU39" s="38"/>
      <c r="KGV39" s="38"/>
      <c r="KGW39" s="38"/>
      <c r="KGX39" s="38"/>
      <c r="KGY39" s="38"/>
      <c r="KGZ39" s="38"/>
      <c r="KHA39" s="38"/>
      <c r="KHB39" s="38"/>
      <c r="KHC39" s="38"/>
      <c r="KHD39" s="38"/>
      <c r="KHE39" s="38"/>
      <c r="KHF39" s="38"/>
      <c r="KHG39" s="38"/>
      <c r="KHH39" s="38"/>
      <c r="KHI39" s="33"/>
      <c r="KHJ39" s="34"/>
      <c r="KHK39" s="34"/>
      <c r="KHL39" s="37"/>
      <c r="KHM39" s="38"/>
      <c r="KHN39" s="38"/>
      <c r="KHO39" s="38"/>
      <c r="KHP39" s="38"/>
      <c r="KHQ39" s="38"/>
      <c r="KHR39" s="38"/>
      <c r="KHS39" s="38"/>
      <c r="KHT39" s="38"/>
      <c r="KHU39" s="38"/>
      <c r="KHV39" s="38"/>
      <c r="KHW39" s="38"/>
      <c r="KHX39" s="38"/>
      <c r="KHY39" s="38"/>
      <c r="KHZ39" s="38"/>
      <c r="KIA39" s="38"/>
      <c r="KIB39" s="38"/>
      <c r="KIC39" s="38"/>
      <c r="KID39" s="38"/>
      <c r="KIE39" s="33"/>
      <c r="KIF39" s="34"/>
      <c r="KIG39" s="34"/>
      <c r="KIH39" s="37"/>
      <c r="KII39" s="38"/>
      <c r="KIJ39" s="38"/>
      <c r="KIK39" s="38"/>
      <c r="KIL39" s="38"/>
      <c r="KIM39" s="38"/>
      <c r="KIN39" s="38"/>
      <c r="KIO39" s="38"/>
      <c r="KIP39" s="38"/>
      <c r="KIQ39" s="38"/>
      <c r="KIR39" s="38"/>
      <c r="KIS39" s="38"/>
      <c r="KIT39" s="38"/>
      <c r="KIU39" s="38"/>
      <c r="KIV39" s="38"/>
      <c r="KIW39" s="38"/>
      <c r="KIX39" s="38"/>
      <c r="KIY39" s="38"/>
      <c r="KIZ39" s="38"/>
      <c r="KJA39" s="33"/>
      <c r="KJB39" s="34"/>
      <c r="KJC39" s="34"/>
      <c r="KJD39" s="37"/>
      <c r="KJE39" s="38"/>
      <c r="KJF39" s="38"/>
      <c r="KJG39" s="38"/>
      <c r="KJH39" s="38"/>
      <c r="KJI39" s="38"/>
      <c r="KJJ39" s="38"/>
      <c r="KJK39" s="38"/>
      <c r="KJL39" s="38"/>
      <c r="KJM39" s="38"/>
      <c r="KJN39" s="38"/>
      <c r="KJO39" s="38"/>
      <c r="KJP39" s="38"/>
      <c r="KJQ39" s="38"/>
      <c r="KJR39" s="38"/>
      <c r="KJS39" s="38"/>
      <c r="KJT39" s="38"/>
      <c r="KJU39" s="38"/>
      <c r="KJV39" s="38"/>
      <c r="KJW39" s="33"/>
      <c r="KJX39" s="34"/>
      <c r="KJY39" s="34"/>
      <c r="KJZ39" s="37"/>
      <c r="KKA39" s="38"/>
      <c r="KKB39" s="38"/>
      <c r="KKC39" s="38"/>
      <c r="KKD39" s="38"/>
      <c r="KKE39" s="38"/>
      <c r="KKF39" s="38"/>
      <c r="KKG39" s="38"/>
      <c r="KKH39" s="38"/>
      <c r="KKI39" s="38"/>
      <c r="KKJ39" s="38"/>
      <c r="KKK39" s="38"/>
      <c r="KKL39" s="38"/>
      <c r="KKM39" s="38"/>
      <c r="KKN39" s="38"/>
      <c r="KKO39" s="38"/>
      <c r="KKP39" s="38"/>
      <c r="KKQ39" s="38"/>
      <c r="KKR39" s="38"/>
      <c r="KKS39" s="33"/>
      <c r="KKT39" s="34"/>
      <c r="KKU39" s="34"/>
      <c r="KKV39" s="37"/>
      <c r="KKW39" s="38"/>
      <c r="KKX39" s="38"/>
      <c r="KKY39" s="38"/>
      <c r="KKZ39" s="38"/>
      <c r="KLA39" s="38"/>
      <c r="KLB39" s="38"/>
      <c r="KLC39" s="38"/>
      <c r="KLD39" s="38"/>
      <c r="KLE39" s="38"/>
      <c r="KLF39" s="38"/>
      <c r="KLG39" s="38"/>
      <c r="KLH39" s="38"/>
      <c r="KLI39" s="38"/>
      <c r="KLJ39" s="38"/>
      <c r="KLK39" s="38"/>
      <c r="KLL39" s="38"/>
      <c r="KLM39" s="38"/>
      <c r="KLN39" s="38"/>
      <c r="KLO39" s="33"/>
      <c r="KLP39" s="34"/>
      <c r="KLQ39" s="34"/>
      <c r="KLR39" s="37"/>
      <c r="KLS39" s="38"/>
      <c r="KLT39" s="38"/>
      <c r="KLU39" s="38"/>
      <c r="KLV39" s="38"/>
      <c r="KLW39" s="38"/>
      <c r="KLX39" s="38"/>
      <c r="KLY39" s="38"/>
      <c r="KLZ39" s="38"/>
      <c r="KMA39" s="38"/>
      <c r="KMB39" s="38"/>
      <c r="KMC39" s="38"/>
      <c r="KMD39" s="38"/>
      <c r="KME39" s="38"/>
      <c r="KMF39" s="38"/>
      <c r="KMG39" s="38"/>
      <c r="KMH39" s="38"/>
      <c r="KMI39" s="38"/>
      <c r="KMJ39" s="38"/>
      <c r="KMK39" s="33"/>
      <c r="KML39" s="34"/>
      <c r="KMM39" s="34"/>
      <c r="KMN39" s="37"/>
      <c r="KMO39" s="38"/>
      <c r="KMP39" s="38"/>
      <c r="KMQ39" s="38"/>
      <c r="KMR39" s="38"/>
      <c r="KMS39" s="38"/>
      <c r="KMT39" s="38"/>
      <c r="KMU39" s="38"/>
      <c r="KMV39" s="38"/>
      <c r="KMW39" s="38"/>
      <c r="KMX39" s="38"/>
      <c r="KMY39" s="38"/>
      <c r="KMZ39" s="38"/>
      <c r="KNA39" s="38"/>
      <c r="KNB39" s="38"/>
      <c r="KNC39" s="38"/>
      <c r="KND39" s="38"/>
      <c r="KNE39" s="38"/>
      <c r="KNF39" s="38"/>
      <c r="KNG39" s="33"/>
      <c r="KNH39" s="34"/>
      <c r="KNI39" s="34"/>
      <c r="KNJ39" s="37"/>
      <c r="KNK39" s="38"/>
      <c r="KNL39" s="38"/>
      <c r="KNM39" s="38"/>
      <c r="KNN39" s="38"/>
      <c r="KNO39" s="38"/>
      <c r="KNP39" s="38"/>
      <c r="KNQ39" s="38"/>
      <c r="KNR39" s="38"/>
      <c r="KNS39" s="38"/>
      <c r="KNT39" s="38"/>
      <c r="KNU39" s="38"/>
      <c r="KNV39" s="38"/>
      <c r="KNW39" s="38"/>
      <c r="KNX39" s="38"/>
      <c r="KNY39" s="38"/>
      <c r="KNZ39" s="38"/>
      <c r="KOA39" s="38"/>
      <c r="KOB39" s="38"/>
      <c r="KOC39" s="33"/>
      <c r="KOD39" s="34"/>
      <c r="KOE39" s="34"/>
      <c r="KOF39" s="37"/>
      <c r="KOG39" s="38"/>
      <c r="KOH39" s="38"/>
      <c r="KOI39" s="38"/>
      <c r="KOJ39" s="38"/>
      <c r="KOK39" s="38"/>
      <c r="KOL39" s="38"/>
      <c r="KOM39" s="38"/>
      <c r="KON39" s="38"/>
      <c r="KOO39" s="38"/>
      <c r="KOP39" s="38"/>
      <c r="KOQ39" s="38"/>
      <c r="KOR39" s="38"/>
      <c r="KOS39" s="38"/>
      <c r="KOT39" s="38"/>
      <c r="KOU39" s="38"/>
      <c r="KOV39" s="38"/>
      <c r="KOW39" s="38"/>
      <c r="KOX39" s="38"/>
      <c r="KOY39" s="33"/>
      <c r="KOZ39" s="34"/>
      <c r="KPA39" s="34"/>
      <c r="KPB39" s="37"/>
      <c r="KPC39" s="38"/>
      <c r="KPD39" s="38"/>
      <c r="KPE39" s="38"/>
      <c r="KPF39" s="38"/>
      <c r="KPG39" s="38"/>
      <c r="KPH39" s="38"/>
      <c r="KPI39" s="38"/>
      <c r="KPJ39" s="38"/>
      <c r="KPK39" s="38"/>
      <c r="KPL39" s="38"/>
      <c r="KPM39" s="38"/>
      <c r="KPN39" s="38"/>
      <c r="KPO39" s="38"/>
      <c r="KPP39" s="38"/>
      <c r="KPQ39" s="38"/>
      <c r="KPR39" s="38"/>
      <c r="KPS39" s="38"/>
      <c r="KPT39" s="38"/>
      <c r="KPU39" s="33"/>
      <c r="KPV39" s="34"/>
      <c r="KPW39" s="34"/>
      <c r="KPX39" s="37"/>
      <c r="KPY39" s="38"/>
      <c r="KPZ39" s="38"/>
      <c r="KQA39" s="38"/>
      <c r="KQB39" s="38"/>
      <c r="KQC39" s="38"/>
      <c r="KQD39" s="38"/>
      <c r="KQE39" s="38"/>
      <c r="KQF39" s="38"/>
      <c r="KQG39" s="38"/>
      <c r="KQH39" s="38"/>
      <c r="KQI39" s="38"/>
      <c r="KQJ39" s="38"/>
      <c r="KQK39" s="38"/>
      <c r="KQL39" s="38"/>
      <c r="KQM39" s="38"/>
      <c r="KQN39" s="38"/>
      <c r="KQO39" s="38"/>
      <c r="KQP39" s="38"/>
      <c r="KQQ39" s="33"/>
      <c r="KQR39" s="34"/>
      <c r="KQS39" s="34"/>
      <c r="KQT39" s="37"/>
      <c r="KQU39" s="38"/>
      <c r="KQV39" s="38"/>
      <c r="KQW39" s="38"/>
      <c r="KQX39" s="38"/>
      <c r="KQY39" s="38"/>
      <c r="KQZ39" s="38"/>
      <c r="KRA39" s="38"/>
      <c r="KRB39" s="38"/>
      <c r="KRC39" s="38"/>
      <c r="KRD39" s="38"/>
      <c r="KRE39" s="38"/>
      <c r="KRF39" s="38"/>
      <c r="KRG39" s="38"/>
      <c r="KRH39" s="38"/>
      <c r="KRI39" s="38"/>
      <c r="KRJ39" s="38"/>
      <c r="KRK39" s="38"/>
      <c r="KRL39" s="38"/>
      <c r="KRM39" s="33"/>
      <c r="KRN39" s="34"/>
      <c r="KRO39" s="34"/>
      <c r="KRP39" s="37"/>
      <c r="KRQ39" s="38"/>
      <c r="KRR39" s="38"/>
      <c r="KRS39" s="38"/>
      <c r="KRT39" s="38"/>
      <c r="KRU39" s="38"/>
      <c r="KRV39" s="38"/>
      <c r="KRW39" s="38"/>
      <c r="KRX39" s="38"/>
      <c r="KRY39" s="38"/>
      <c r="KRZ39" s="38"/>
      <c r="KSA39" s="38"/>
      <c r="KSB39" s="38"/>
      <c r="KSC39" s="38"/>
      <c r="KSD39" s="38"/>
      <c r="KSE39" s="38"/>
      <c r="KSF39" s="38"/>
      <c r="KSG39" s="38"/>
      <c r="KSH39" s="38"/>
      <c r="KSI39" s="33"/>
      <c r="KSJ39" s="34"/>
      <c r="KSK39" s="34"/>
      <c r="KSL39" s="37"/>
      <c r="KSM39" s="38"/>
      <c r="KSN39" s="38"/>
      <c r="KSO39" s="38"/>
      <c r="KSP39" s="38"/>
      <c r="KSQ39" s="38"/>
      <c r="KSR39" s="38"/>
      <c r="KSS39" s="38"/>
      <c r="KST39" s="38"/>
      <c r="KSU39" s="38"/>
      <c r="KSV39" s="38"/>
      <c r="KSW39" s="38"/>
      <c r="KSX39" s="38"/>
      <c r="KSY39" s="38"/>
      <c r="KSZ39" s="38"/>
      <c r="KTA39" s="38"/>
      <c r="KTB39" s="38"/>
      <c r="KTC39" s="38"/>
      <c r="KTD39" s="38"/>
      <c r="KTE39" s="33"/>
      <c r="KTF39" s="34"/>
      <c r="KTG39" s="34"/>
      <c r="KTH39" s="37"/>
      <c r="KTI39" s="38"/>
      <c r="KTJ39" s="38"/>
      <c r="KTK39" s="38"/>
      <c r="KTL39" s="38"/>
      <c r="KTM39" s="38"/>
      <c r="KTN39" s="38"/>
      <c r="KTO39" s="38"/>
      <c r="KTP39" s="38"/>
      <c r="KTQ39" s="38"/>
      <c r="KTR39" s="38"/>
      <c r="KTS39" s="38"/>
      <c r="KTT39" s="38"/>
      <c r="KTU39" s="38"/>
      <c r="KTV39" s="38"/>
      <c r="KTW39" s="38"/>
      <c r="KTX39" s="38"/>
      <c r="KTY39" s="38"/>
      <c r="KTZ39" s="38"/>
      <c r="KUA39" s="33"/>
      <c r="KUB39" s="34"/>
      <c r="KUC39" s="34"/>
      <c r="KUD39" s="37"/>
      <c r="KUE39" s="38"/>
      <c r="KUF39" s="38"/>
      <c r="KUG39" s="38"/>
      <c r="KUH39" s="38"/>
      <c r="KUI39" s="38"/>
      <c r="KUJ39" s="38"/>
      <c r="KUK39" s="38"/>
      <c r="KUL39" s="38"/>
      <c r="KUM39" s="38"/>
      <c r="KUN39" s="38"/>
      <c r="KUO39" s="38"/>
      <c r="KUP39" s="38"/>
      <c r="KUQ39" s="38"/>
      <c r="KUR39" s="38"/>
      <c r="KUS39" s="38"/>
      <c r="KUT39" s="38"/>
      <c r="KUU39" s="38"/>
      <c r="KUV39" s="38"/>
      <c r="KUW39" s="33"/>
      <c r="KUX39" s="34"/>
      <c r="KUY39" s="34"/>
      <c r="KUZ39" s="37"/>
      <c r="KVA39" s="38"/>
      <c r="KVB39" s="38"/>
      <c r="KVC39" s="38"/>
      <c r="KVD39" s="38"/>
      <c r="KVE39" s="38"/>
      <c r="KVF39" s="38"/>
      <c r="KVG39" s="38"/>
      <c r="KVH39" s="38"/>
      <c r="KVI39" s="38"/>
      <c r="KVJ39" s="38"/>
      <c r="KVK39" s="38"/>
      <c r="KVL39" s="38"/>
      <c r="KVM39" s="38"/>
      <c r="KVN39" s="38"/>
      <c r="KVO39" s="38"/>
      <c r="KVP39" s="38"/>
      <c r="KVQ39" s="38"/>
      <c r="KVR39" s="38"/>
      <c r="KVS39" s="33"/>
      <c r="KVT39" s="34"/>
      <c r="KVU39" s="34"/>
      <c r="KVV39" s="37"/>
      <c r="KVW39" s="38"/>
      <c r="KVX39" s="38"/>
      <c r="KVY39" s="38"/>
      <c r="KVZ39" s="38"/>
      <c r="KWA39" s="38"/>
      <c r="KWB39" s="38"/>
      <c r="KWC39" s="38"/>
      <c r="KWD39" s="38"/>
      <c r="KWE39" s="38"/>
      <c r="KWF39" s="38"/>
      <c r="KWG39" s="38"/>
      <c r="KWH39" s="38"/>
      <c r="KWI39" s="38"/>
      <c r="KWJ39" s="38"/>
      <c r="KWK39" s="38"/>
      <c r="KWL39" s="38"/>
      <c r="KWM39" s="38"/>
      <c r="KWN39" s="38"/>
      <c r="KWO39" s="33"/>
      <c r="KWP39" s="34"/>
      <c r="KWQ39" s="34"/>
      <c r="KWR39" s="37"/>
      <c r="KWS39" s="38"/>
      <c r="KWT39" s="38"/>
      <c r="KWU39" s="38"/>
      <c r="KWV39" s="38"/>
      <c r="KWW39" s="38"/>
      <c r="KWX39" s="38"/>
      <c r="KWY39" s="38"/>
      <c r="KWZ39" s="38"/>
      <c r="KXA39" s="38"/>
      <c r="KXB39" s="38"/>
      <c r="KXC39" s="38"/>
      <c r="KXD39" s="38"/>
      <c r="KXE39" s="38"/>
      <c r="KXF39" s="38"/>
      <c r="KXG39" s="38"/>
      <c r="KXH39" s="38"/>
      <c r="KXI39" s="38"/>
      <c r="KXJ39" s="38"/>
      <c r="KXK39" s="33"/>
      <c r="KXL39" s="34"/>
      <c r="KXM39" s="34"/>
      <c r="KXN39" s="37"/>
      <c r="KXO39" s="38"/>
      <c r="KXP39" s="38"/>
      <c r="KXQ39" s="38"/>
      <c r="KXR39" s="38"/>
      <c r="KXS39" s="38"/>
      <c r="KXT39" s="38"/>
      <c r="KXU39" s="38"/>
      <c r="KXV39" s="38"/>
      <c r="KXW39" s="38"/>
      <c r="KXX39" s="38"/>
      <c r="KXY39" s="38"/>
      <c r="KXZ39" s="38"/>
      <c r="KYA39" s="38"/>
      <c r="KYB39" s="38"/>
      <c r="KYC39" s="38"/>
      <c r="KYD39" s="38"/>
      <c r="KYE39" s="38"/>
      <c r="KYF39" s="38"/>
      <c r="KYG39" s="33"/>
      <c r="KYH39" s="34"/>
      <c r="KYI39" s="34"/>
      <c r="KYJ39" s="37"/>
      <c r="KYK39" s="38"/>
      <c r="KYL39" s="38"/>
      <c r="KYM39" s="38"/>
      <c r="KYN39" s="38"/>
      <c r="KYO39" s="38"/>
      <c r="KYP39" s="38"/>
      <c r="KYQ39" s="38"/>
      <c r="KYR39" s="38"/>
      <c r="KYS39" s="38"/>
      <c r="KYT39" s="38"/>
      <c r="KYU39" s="38"/>
      <c r="KYV39" s="38"/>
      <c r="KYW39" s="38"/>
      <c r="KYX39" s="38"/>
      <c r="KYY39" s="38"/>
      <c r="KYZ39" s="38"/>
      <c r="KZA39" s="38"/>
      <c r="KZB39" s="38"/>
      <c r="KZC39" s="33"/>
      <c r="KZD39" s="34"/>
      <c r="KZE39" s="34"/>
      <c r="KZF39" s="37"/>
      <c r="KZG39" s="38"/>
      <c r="KZH39" s="38"/>
      <c r="KZI39" s="38"/>
      <c r="KZJ39" s="38"/>
      <c r="KZK39" s="38"/>
      <c r="KZL39" s="38"/>
      <c r="KZM39" s="38"/>
      <c r="KZN39" s="38"/>
      <c r="KZO39" s="38"/>
      <c r="KZP39" s="38"/>
      <c r="KZQ39" s="38"/>
      <c r="KZR39" s="38"/>
      <c r="KZS39" s="38"/>
      <c r="KZT39" s="38"/>
      <c r="KZU39" s="38"/>
      <c r="KZV39" s="38"/>
      <c r="KZW39" s="38"/>
      <c r="KZX39" s="38"/>
      <c r="KZY39" s="33"/>
      <c r="KZZ39" s="34"/>
      <c r="LAA39" s="34"/>
      <c r="LAB39" s="37"/>
      <c r="LAC39" s="38"/>
      <c r="LAD39" s="38"/>
      <c r="LAE39" s="38"/>
      <c r="LAF39" s="38"/>
      <c r="LAG39" s="38"/>
      <c r="LAH39" s="38"/>
      <c r="LAI39" s="38"/>
      <c r="LAJ39" s="38"/>
      <c r="LAK39" s="38"/>
      <c r="LAL39" s="38"/>
      <c r="LAM39" s="38"/>
      <c r="LAN39" s="38"/>
      <c r="LAO39" s="38"/>
      <c r="LAP39" s="38"/>
      <c r="LAQ39" s="38"/>
      <c r="LAR39" s="38"/>
      <c r="LAS39" s="38"/>
      <c r="LAT39" s="38"/>
      <c r="LAU39" s="33"/>
      <c r="LAV39" s="34"/>
      <c r="LAW39" s="34"/>
      <c r="LAX39" s="37"/>
      <c r="LAY39" s="38"/>
      <c r="LAZ39" s="38"/>
      <c r="LBA39" s="38"/>
      <c r="LBB39" s="38"/>
      <c r="LBC39" s="38"/>
      <c r="LBD39" s="38"/>
      <c r="LBE39" s="38"/>
      <c r="LBF39" s="38"/>
      <c r="LBG39" s="38"/>
      <c r="LBH39" s="38"/>
      <c r="LBI39" s="38"/>
      <c r="LBJ39" s="38"/>
      <c r="LBK39" s="38"/>
      <c r="LBL39" s="38"/>
      <c r="LBM39" s="38"/>
      <c r="LBN39" s="38"/>
      <c r="LBO39" s="38"/>
      <c r="LBP39" s="38"/>
      <c r="LBQ39" s="33"/>
      <c r="LBR39" s="34"/>
      <c r="LBS39" s="34"/>
      <c r="LBT39" s="37"/>
      <c r="LBU39" s="38"/>
      <c r="LBV39" s="38"/>
      <c r="LBW39" s="38"/>
      <c r="LBX39" s="38"/>
      <c r="LBY39" s="38"/>
      <c r="LBZ39" s="38"/>
      <c r="LCA39" s="38"/>
      <c r="LCB39" s="38"/>
      <c r="LCC39" s="38"/>
      <c r="LCD39" s="38"/>
      <c r="LCE39" s="38"/>
      <c r="LCF39" s="38"/>
      <c r="LCG39" s="38"/>
      <c r="LCH39" s="38"/>
      <c r="LCI39" s="38"/>
      <c r="LCJ39" s="38"/>
      <c r="LCK39" s="38"/>
      <c r="LCL39" s="38"/>
      <c r="LCM39" s="33"/>
      <c r="LCN39" s="34"/>
      <c r="LCO39" s="34"/>
      <c r="LCP39" s="37"/>
      <c r="LCQ39" s="38"/>
      <c r="LCR39" s="38"/>
      <c r="LCS39" s="38"/>
      <c r="LCT39" s="38"/>
      <c r="LCU39" s="38"/>
      <c r="LCV39" s="38"/>
      <c r="LCW39" s="38"/>
      <c r="LCX39" s="38"/>
      <c r="LCY39" s="38"/>
      <c r="LCZ39" s="38"/>
      <c r="LDA39" s="38"/>
      <c r="LDB39" s="38"/>
      <c r="LDC39" s="38"/>
      <c r="LDD39" s="38"/>
      <c r="LDE39" s="38"/>
      <c r="LDF39" s="38"/>
      <c r="LDG39" s="38"/>
      <c r="LDH39" s="38"/>
      <c r="LDI39" s="33"/>
      <c r="LDJ39" s="34"/>
      <c r="LDK39" s="34"/>
      <c r="LDL39" s="37"/>
      <c r="LDM39" s="38"/>
      <c r="LDN39" s="38"/>
      <c r="LDO39" s="38"/>
      <c r="LDP39" s="38"/>
      <c r="LDQ39" s="38"/>
      <c r="LDR39" s="38"/>
      <c r="LDS39" s="38"/>
      <c r="LDT39" s="38"/>
      <c r="LDU39" s="38"/>
      <c r="LDV39" s="38"/>
      <c r="LDW39" s="38"/>
      <c r="LDX39" s="38"/>
      <c r="LDY39" s="38"/>
      <c r="LDZ39" s="38"/>
      <c r="LEA39" s="38"/>
      <c r="LEB39" s="38"/>
      <c r="LEC39" s="38"/>
      <c r="LED39" s="38"/>
      <c r="LEE39" s="33"/>
      <c r="LEF39" s="34"/>
      <c r="LEG39" s="34"/>
      <c r="LEH39" s="37"/>
      <c r="LEI39" s="38"/>
      <c r="LEJ39" s="38"/>
      <c r="LEK39" s="38"/>
      <c r="LEL39" s="38"/>
      <c r="LEM39" s="38"/>
      <c r="LEN39" s="38"/>
      <c r="LEO39" s="38"/>
      <c r="LEP39" s="38"/>
      <c r="LEQ39" s="38"/>
      <c r="LER39" s="38"/>
      <c r="LES39" s="38"/>
      <c r="LET39" s="38"/>
      <c r="LEU39" s="38"/>
      <c r="LEV39" s="38"/>
      <c r="LEW39" s="38"/>
      <c r="LEX39" s="38"/>
      <c r="LEY39" s="38"/>
      <c r="LEZ39" s="38"/>
      <c r="LFA39" s="33"/>
      <c r="LFB39" s="34"/>
      <c r="LFC39" s="34"/>
      <c r="LFD39" s="37"/>
      <c r="LFE39" s="38"/>
      <c r="LFF39" s="38"/>
      <c r="LFG39" s="38"/>
      <c r="LFH39" s="38"/>
      <c r="LFI39" s="38"/>
      <c r="LFJ39" s="38"/>
      <c r="LFK39" s="38"/>
      <c r="LFL39" s="38"/>
      <c r="LFM39" s="38"/>
      <c r="LFN39" s="38"/>
      <c r="LFO39" s="38"/>
      <c r="LFP39" s="38"/>
      <c r="LFQ39" s="38"/>
      <c r="LFR39" s="38"/>
      <c r="LFS39" s="38"/>
      <c r="LFT39" s="38"/>
      <c r="LFU39" s="38"/>
      <c r="LFV39" s="38"/>
      <c r="LFW39" s="33"/>
      <c r="LFX39" s="34"/>
      <c r="LFY39" s="34"/>
      <c r="LFZ39" s="37"/>
      <c r="LGA39" s="38"/>
      <c r="LGB39" s="38"/>
      <c r="LGC39" s="38"/>
      <c r="LGD39" s="38"/>
      <c r="LGE39" s="38"/>
      <c r="LGF39" s="38"/>
      <c r="LGG39" s="38"/>
      <c r="LGH39" s="38"/>
      <c r="LGI39" s="38"/>
      <c r="LGJ39" s="38"/>
      <c r="LGK39" s="38"/>
      <c r="LGL39" s="38"/>
      <c r="LGM39" s="38"/>
      <c r="LGN39" s="38"/>
      <c r="LGO39" s="38"/>
      <c r="LGP39" s="38"/>
      <c r="LGQ39" s="38"/>
      <c r="LGR39" s="38"/>
      <c r="LGS39" s="33"/>
      <c r="LGT39" s="34"/>
      <c r="LGU39" s="34"/>
      <c r="LGV39" s="37"/>
      <c r="LGW39" s="38"/>
      <c r="LGX39" s="38"/>
      <c r="LGY39" s="38"/>
      <c r="LGZ39" s="38"/>
      <c r="LHA39" s="38"/>
      <c r="LHB39" s="38"/>
      <c r="LHC39" s="38"/>
      <c r="LHD39" s="38"/>
      <c r="LHE39" s="38"/>
      <c r="LHF39" s="38"/>
      <c r="LHG39" s="38"/>
      <c r="LHH39" s="38"/>
      <c r="LHI39" s="38"/>
      <c r="LHJ39" s="38"/>
      <c r="LHK39" s="38"/>
      <c r="LHL39" s="38"/>
      <c r="LHM39" s="38"/>
      <c r="LHN39" s="38"/>
      <c r="LHO39" s="33"/>
      <c r="LHP39" s="34"/>
      <c r="LHQ39" s="34"/>
      <c r="LHR39" s="37"/>
      <c r="LHS39" s="38"/>
      <c r="LHT39" s="38"/>
      <c r="LHU39" s="38"/>
      <c r="LHV39" s="38"/>
      <c r="LHW39" s="38"/>
      <c r="LHX39" s="38"/>
      <c r="LHY39" s="38"/>
      <c r="LHZ39" s="38"/>
      <c r="LIA39" s="38"/>
      <c r="LIB39" s="38"/>
      <c r="LIC39" s="38"/>
      <c r="LID39" s="38"/>
      <c r="LIE39" s="38"/>
      <c r="LIF39" s="38"/>
      <c r="LIG39" s="38"/>
      <c r="LIH39" s="38"/>
      <c r="LII39" s="38"/>
      <c r="LIJ39" s="38"/>
      <c r="LIK39" s="33"/>
      <c r="LIL39" s="34"/>
      <c r="LIM39" s="34"/>
      <c r="LIN39" s="37"/>
      <c r="LIO39" s="38"/>
      <c r="LIP39" s="38"/>
      <c r="LIQ39" s="38"/>
      <c r="LIR39" s="38"/>
      <c r="LIS39" s="38"/>
      <c r="LIT39" s="38"/>
      <c r="LIU39" s="38"/>
      <c r="LIV39" s="38"/>
      <c r="LIW39" s="38"/>
      <c r="LIX39" s="38"/>
      <c r="LIY39" s="38"/>
      <c r="LIZ39" s="38"/>
      <c r="LJA39" s="38"/>
      <c r="LJB39" s="38"/>
      <c r="LJC39" s="38"/>
      <c r="LJD39" s="38"/>
      <c r="LJE39" s="38"/>
      <c r="LJF39" s="38"/>
      <c r="LJG39" s="33"/>
      <c r="LJH39" s="34"/>
      <c r="LJI39" s="34"/>
      <c r="LJJ39" s="37"/>
      <c r="LJK39" s="38"/>
      <c r="LJL39" s="38"/>
      <c r="LJM39" s="38"/>
      <c r="LJN39" s="38"/>
      <c r="LJO39" s="38"/>
      <c r="LJP39" s="38"/>
      <c r="LJQ39" s="38"/>
      <c r="LJR39" s="38"/>
      <c r="LJS39" s="38"/>
      <c r="LJT39" s="38"/>
      <c r="LJU39" s="38"/>
      <c r="LJV39" s="38"/>
      <c r="LJW39" s="38"/>
      <c r="LJX39" s="38"/>
      <c r="LJY39" s="38"/>
      <c r="LJZ39" s="38"/>
      <c r="LKA39" s="38"/>
      <c r="LKB39" s="38"/>
      <c r="LKC39" s="33"/>
      <c r="LKD39" s="34"/>
      <c r="LKE39" s="34"/>
      <c r="LKF39" s="37"/>
      <c r="LKG39" s="38"/>
      <c r="LKH39" s="38"/>
      <c r="LKI39" s="38"/>
      <c r="LKJ39" s="38"/>
      <c r="LKK39" s="38"/>
      <c r="LKL39" s="38"/>
      <c r="LKM39" s="38"/>
      <c r="LKN39" s="38"/>
      <c r="LKO39" s="38"/>
      <c r="LKP39" s="38"/>
      <c r="LKQ39" s="38"/>
      <c r="LKR39" s="38"/>
      <c r="LKS39" s="38"/>
      <c r="LKT39" s="38"/>
      <c r="LKU39" s="38"/>
      <c r="LKV39" s="38"/>
      <c r="LKW39" s="38"/>
      <c r="LKX39" s="38"/>
      <c r="LKY39" s="33"/>
      <c r="LKZ39" s="34"/>
      <c r="LLA39" s="34"/>
      <c r="LLB39" s="37"/>
      <c r="LLC39" s="38"/>
      <c r="LLD39" s="38"/>
      <c r="LLE39" s="38"/>
      <c r="LLF39" s="38"/>
      <c r="LLG39" s="38"/>
      <c r="LLH39" s="38"/>
      <c r="LLI39" s="38"/>
      <c r="LLJ39" s="38"/>
      <c r="LLK39" s="38"/>
      <c r="LLL39" s="38"/>
      <c r="LLM39" s="38"/>
      <c r="LLN39" s="38"/>
      <c r="LLO39" s="38"/>
      <c r="LLP39" s="38"/>
      <c r="LLQ39" s="38"/>
      <c r="LLR39" s="38"/>
      <c r="LLS39" s="38"/>
      <c r="LLT39" s="38"/>
      <c r="LLU39" s="33"/>
      <c r="LLV39" s="34"/>
      <c r="LLW39" s="34"/>
      <c r="LLX39" s="37"/>
      <c r="LLY39" s="38"/>
      <c r="LLZ39" s="38"/>
      <c r="LMA39" s="38"/>
      <c r="LMB39" s="38"/>
      <c r="LMC39" s="38"/>
      <c r="LMD39" s="38"/>
      <c r="LME39" s="38"/>
      <c r="LMF39" s="38"/>
      <c r="LMG39" s="38"/>
      <c r="LMH39" s="38"/>
      <c r="LMI39" s="38"/>
      <c r="LMJ39" s="38"/>
      <c r="LMK39" s="38"/>
      <c r="LML39" s="38"/>
      <c r="LMM39" s="38"/>
      <c r="LMN39" s="38"/>
      <c r="LMO39" s="38"/>
      <c r="LMP39" s="38"/>
      <c r="LMQ39" s="33"/>
      <c r="LMR39" s="34"/>
      <c r="LMS39" s="34"/>
      <c r="LMT39" s="37"/>
      <c r="LMU39" s="38"/>
      <c r="LMV39" s="38"/>
      <c r="LMW39" s="38"/>
      <c r="LMX39" s="38"/>
      <c r="LMY39" s="38"/>
      <c r="LMZ39" s="38"/>
      <c r="LNA39" s="38"/>
      <c r="LNB39" s="38"/>
      <c r="LNC39" s="38"/>
      <c r="LND39" s="38"/>
      <c r="LNE39" s="38"/>
      <c r="LNF39" s="38"/>
      <c r="LNG39" s="38"/>
      <c r="LNH39" s="38"/>
      <c r="LNI39" s="38"/>
      <c r="LNJ39" s="38"/>
      <c r="LNK39" s="38"/>
      <c r="LNL39" s="38"/>
      <c r="LNM39" s="33"/>
      <c r="LNN39" s="34"/>
      <c r="LNO39" s="34"/>
      <c r="LNP39" s="37"/>
      <c r="LNQ39" s="38"/>
      <c r="LNR39" s="38"/>
      <c r="LNS39" s="38"/>
      <c r="LNT39" s="38"/>
      <c r="LNU39" s="38"/>
      <c r="LNV39" s="38"/>
      <c r="LNW39" s="38"/>
      <c r="LNX39" s="38"/>
      <c r="LNY39" s="38"/>
      <c r="LNZ39" s="38"/>
      <c r="LOA39" s="38"/>
      <c r="LOB39" s="38"/>
      <c r="LOC39" s="38"/>
      <c r="LOD39" s="38"/>
      <c r="LOE39" s="38"/>
      <c r="LOF39" s="38"/>
      <c r="LOG39" s="38"/>
      <c r="LOH39" s="38"/>
      <c r="LOI39" s="33"/>
      <c r="LOJ39" s="34"/>
      <c r="LOK39" s="34"/>
      <c r="LOL39" s="37"/>
      <c r="LOM39" s="38"/>
      <c r="LON39" s="38"/>
      <c r="LOO39" s="38"/>
      <c r="LOP39" s="38"/>
      <c r="LOQ39" s="38"/>
      <c r="LOR39" s="38"/>
      <c r="LOS39" s="38"/>
      <c r="LOT39" s="38"/>
      <c r="LOU39" s="38"/>
      <c r="LOV39" s="38"/>
      <c r="LOW39" s="38"/>
      <c r="LOX39" s="38"/>
      <c r="LOY39" s="38"/>
      <c r="LOZ39" s="38"/>
      <c r="LPA39" s="38"/>
      <c r="LPB39" s="38"/>
      <c r="LPC39" s="38"/>
      <c r="LPD39" s="38"/>
      <c r="LPE39" s="33"/>
      <c r="LPF39" s="34"/>
      <c r="LPG39" s="34"/>
      <c r="LPH39" s="37"/>
      <c r="LPI39" s="38"/>
      <c r="LPJ39" s="38"/>
      <c r="LPK39" s="38"/>
      <c r="LPL39" s="38"/>
      <c r="LPM39" s="38"/>
      <c r="LPN39" s="38"/>
      <c r="LPO39" s="38"/>
      <c r="LPP39" s="38"/>
      <c r="LPQ39" s="38"/>
      <c r="LPR39" s="38"/>
      <c r="LPS39" s="38"/>
      <c r="LPT39" s="38"/>
      <c r="LPU39" s="38"/>
      <c r="LPV39" s="38"/>
      <c r="LPW39" s="38"/>
      <c r="LPX39" s="38"/>
      <c r="LPY39" s="38"/>
      <c r="LPZ39" s="38"/>
      <c r="LQA39" s="33"/>
      <c r="LQB39" s="34"/>
      <c r="LQC39" s="34"/>
      <c r="LQD39" s="37"/>
      <c r="LQE39" s="38"/>
      <c r="LQF39" s="38"/>
      <c r="LQG39" s="38"/>
      <c r="LQH39" s="38"/>
      <c r="LQI39" s="38"/>
      <c r="LQJ39" s="38"/>
      <c r="LQK39" s="38"/>
      <c r="LQL39" s="38"/>
      <c r="LQM39" s="38"/>
      <c r="LQN39" s="38"/>
      <c r="LQO39" s="38"/>
      <c r="LQP39" s="38"/>
      <c r="LQQ39" s="38"/>
      <c r="LQR39" s="38"/>
      <c r="LQS39" s="38"/>
      <c r="LQT39" s="38"/>
      <c r="LQU39" s="38"/>
      <c r="LQV39" s="38"/>
      <c r="LQW39" s="33"/>
      <c r="LQX39" s="34"/>
      <c r="LQY39" s="34"/>
      <c r="LQZ39" s="37"/>
      <c r="LRA39" s="38"/>
      <c r="LRB39" s="38"/>
      <c r="LRC39" s="38"/>
      <c r="LRD39" s="38"/>
      <c r="LRE39" s="38"/>
      <c r="LRF39" s="38"/>
      <c r="LRG39" s="38"/>
      <c r="LRH39" s="38"/>
      <c r="LRI39" s="38"/>
      <c r="LRJ39" s="38"/>
      <c r="LRK39" s="38"/>
      <c r="LRL39" s="38"/>
      <c r="LRM39" s="38"/>
      <c r="LRN39" s="38"/>
      <c r="LRO39" s="38"/>
      <c r="LRP39" s="38"/>
      <c r="LRQ39" s="38"/>
      <c r="LRR39" s="38"/>
      <c r="LRS39" s="33"/>
      <c r="LRT39" s="34"/>
      <c r="LRU39" s="34"/>
      <c r="LRV39" s="37"/>
      <c r="LRW39" s="38"/>
      <c r="LRX39" s="38"/>
      <c r="LRY39" s="38"/>
      <c r="LRZ39" s="38"/>
      <c r="LSA39" s="38"/>
      <c r="LSB39" s="38"/>
      <c r="LSC39" s="38"/>
      <c r="LSD39" s="38"/>
      <c r="LSE39" s="38"/>
      <c r="LSF39" s="38"/>
      <c r="LSG39" s="38"/>
      <c r="LSH39" s="38"/>
      <c r="LSI39" s="38"/>
      <c r="LSJ39" s="38"/>
      <c r="LSK39" s="38"/>
      <c r="LSL39" s="38"/>
      <c r="LSM39" s="38"/>
      <c r="LSN39" s="38"/>
      <c r="LSO39" s="33"/>
      <c r="LSP39" s="34"/>
      <c r="LSQ39" s="34"/>
      <c r="LSR39" s="37"/>
      <c r="LSS39" s="38"/>
      <c r="LST39" s="38"/>
      <c r="LSU39" s="38"/>
      <c r="LSV39" s="38"/>
      <c r="LSW39" s="38"/>
      <c r="LSX39" s="38"/>
      <c r="LSY39" s="38"/>
      <c r="LSZ39" s="38"/>
      <c r="LTA39" s="38"/>
      <c r="LTB39" s="38"/>
      <c r="LTC39" s="38"/>
      <c r="LTD39" s="38"/>
      <c r="LTE39" s="38"/>
      <c r="LTF39" s="38"/>
      <c r="LTG39" s="38"/>
      <c r="LTH39" s="38"/>
      <c r="LTI39" s="38"/>
      <c r="LTJ39" s="38"/>
      <c r="LTK39" s="33"/>
      <c r="LTL39" s="34"/>
      <c r="LTM39" s="34"/>
      <c r="LTN39" s="37"/>
      <c r="LTO39" s="38"/>
      <c r="LTP39" s="38"/>
      <c r="LTQ39" s="38"/>
      <c r="LTR39" s="38"/>
      <c r="LTS39" s="38"/>
      <c r="LTT39" s="38"/>
      <c r="LTU39" s="38"/>
      <c r="LTV39" s="38"/>
      <c r="LTW39" s="38"/>
      <c r="LTX39" s="38"/>
      <c r="LTY39" s="38"/>
      <c r="LTZ39" s="38"/>
      <c r="LUA39" s="38"/>
      <c r="LUB39" s="38"/>
      <c r="LUC39" s="38"/>
      <c r="LUD39" s="38"/>
      <c r="LUE39" s="38"/>
      <c r="LUF39" s="38"/>
      <c r="LUG39" s="33"/>
      <c r="LUH39" s="34"/>
      <c r="LUI39" s="34"/>
      <c r="LUJ39" s="37"/>
      <c r="LUK39" s="38"/>
      <c r="LUL39" s="38"/>
      <c r="LUM39" s="38"/>
      <c r="LUN39" s="38"/>
      <c r="LUO39" s="38"/>
      <c r="LUP39" s="38"/>
      <c r="LUQ39" s="38"/>
      <c r="LUR39" s="38"/>
      <c r="LUS39" s="38"/>
      <c r="LUT39" s="38"/>
      <c r="LUU39" s="38"/>
      <c r="LUV39" s="38"/>
      <c r="LUW39" s="38"/>
      <c r="LUX39" s="38"/>
      <c r="LUY39" s="38"/>
      <c r="LUZ39" s="38"/>
      <c r="LVA39" s="38"/>
      <c r="LVB39" s="38"/>
      <c r="LVC39" s="33"/>
      <c r="LVD39" s="34"/>
      <c r="LVE39" s="34"/>
      <c r="LVF39" s="37"/>
      <c r="LVG39" s="38"/>
      <c r="LVH39" s="38"/>
      <c r="LVI39" s="38"/>
      <c r="LVJ39" s="38"/>
      <c r="LVK39" s="38"/>
      <c r="LVL39" s="38"/>
      <c r="LVM39" s="38"/>
      <c r="LVN39" s="38"/>
      <c r="LVO39" s="38"/>
      <c r="LVP39" s="38"/>
      <c r="LVQ39" s="38"/>
      <c r="LVR39" s="38"/>
      <c r="LVS39" s="38"/>
      <c r="LVT39" s="38"/>
      <c r="LVU39" s="38"/>
      <c r="LVV39" s="38"/>
      <c r="LVW39" s="38"/>
      <c r="LVX39" s="38"/>
      <c r="LVY39" s="33"/>
      <c r="LVZ39" s="34"/>
      <c r="LWA39" s="34"/>
      <c r="LWB39" s="37"/>
      <c r="LWC39" s="38"/>
      <c r="LWD39" s="38"/>
      <c r="LWE39" s="38"/>
      <c r="LWF39" s="38"/>
      <c r="LWG39" s="38"/>
      <c r="LWH39" s="38"/>
      <c r="LWI39" s="38"/>
      <c r="LWJ39" s="38"/>
      <c r="LWK39" s="38"/>
      <c r="LWL39" s="38"/>
      <c r="LWM39" s="38"/>
      <c r="LWN39" s="38"/>
      <c r="LWO39" s="38"/>
      <c r="LWP39" s="38"/>
      <c r="LWQ39" s="38"/>
      <c r="LWR39" s="38"/>
      <c r="LWS39" s="38"/>
      <c r="LWT39" s="38"/>
      <c r="LWU39" s="33"/>
      <c r="LWV39" s="34"/>
      <c r="LWW39" s="34"/>
      <c r="LWX39" s="37"/>
      <c r="LWY39" s="38"/>
      <c r="LWZ39" s="38"/>
      <c r="LXA39" s="38"/>
      <c r="LXB39" s="38"/>
      <c r="LXC39" s="38"/>
      <c r="LXD39" s="38"/>
      <c r="LXE39" s="38"/>
      <c r="LXF39" s="38"/>
      <c r="LXG39" s="38"/>
      <c r="LXH39" s="38"/>
      <c r="LXI39" s="38"/>
      <c r="LXJ39" s="38"/>
      <c r="LXK39" s="38"/>
      <c r="LXL39" s="38"/>
      <c r="LXM39" s="38"/>
      <c r="LXN39" s="38"/>
      <c r="LXO39" s="38"/>
      <c r="LXP39" s="38"/>
      <c r="LXQ39" s="33"/>
      <c r="LXR39" s="34"/>
      <c r="LXS39" s="34"/>
      <c r="LXT39" s="37"/>
      <c r="LXU39" s="38"/>
      <c r="LXV39" s="38"/>
      <c r="LXW39" s="38"/>
      <c r="LXX39" s="38"/>
      <c r="LXY39" s="38"/>
      <c r="LXZ39" s="38"/>
      <c r="LYA39" s="38"/>
      <c r="LYB39" s="38"/>
      <c r="LYC39" s="38"/>
      <c r="LYD39" s="38"/>
      <c r="LYE39" s="38"/>
      <c r="LYF39" s="38"/>
      <c r="LYG39" s="38"/>
      <c r="LYH39" s="38"/>
      <c r="LYI39" s="38"/>
      <c r="LYJ39" s="38"/>
      <c r="LYK39" s="38"/>
      <c r="LYL39" s="38"/>
      <c r="LYM39" s="33"/>
      <c r="LYN39" s="34"/>
      <c r="LYO39" s="34"/>
      <c r="LYP39" s="37"/>
      <c r="LYQ39" s="38"/>
      <c r="LYR39" s="38"/>
      <c r="LYS39" s="38"/>
      <c r="LYT39" s="38"/>
      <c r="LYU39" s="38"/>
      <c r="LYV39" s="38"/>
      <c r="LYW39" s="38"/>
      <c r="LYX39" s="38"/>
      <c r="LYY39" s="38"/>
      <c r="LYZ39" s="38"/>
      <c r="LZA39" s="38"/>
      <c r="LZB39" s="38"/>
      <c r="LZC39" s="38"/>
      <c r="LZD39" s="38"/>
      <c r="LZE39" s="38"/>
      <c r="LZF39" s="38"/>
      <c r="LZG39" s="38"/>
      <c r="LZH39" s="38"/>
      <c r="LZI39" s="33"/>
      <c r="LZJ39" s="34"/>
      <c r="LZK39" s="34"/>
      <c r="LZL39" s="37"/>
      <c r="LZM39" s="38"/>
      <c r="LZN39" s="38"/>
      <c r="LZO39" s="38"/>
      <c r="LZP39" s="38"/>
      <c r="LZQ39" s="38"/>
      <c r="LZR39" s="38"/>
      <c r="LZS39" s="38"/>
      <c r="LZT39" s="38"/>
      <c r="LZU39" s="38"/>
      <c r="LZV39" s="38"/>
      <c r="LZW39" s="38"/>
      <c r="LZX39" s="38"/>
      <c r="LZY39" s="38"/>
      <c r="LZZ39" s="38"/>
      <c r="MAA39" s="38"/>
      <c r="MAB39" s="38"/>
      <c r="MAC39" s="38"/>
      <c r="MAD39" s="38"/>
      <c r="MAE39" s="33"/>
      <c r="MAF39" s="34"/>
      <c r="MAG39" s="34"/>
      <c r="MAH39" s="37"/>
      <c r="MAI39" s="38"/>
      <c r="MAJ39" s="38"/>
      <c r="MAK39" s="38"/>
      <c r="MAL39" s="38"/>
      <c r="MAM39" s="38"/>
      <c r="MAN39" s="38"/>
      <c r="MAO39" s="38"/>
      <c r="MAP39" s="38"/>
      <c r="MAQ39" s="38"/>
      <c r="MAR39" s="38"/>
      <c r="MAS39" s="38"/>
      <c r="MAT39" s="38"/>
      <c r="MAU39" s="38"/>
      <c r="MAV39" s="38"/>
      <c r="MAW39" s="38"/>
      <c r="MAX39" s="38"/>
      <c r="MAY39" s="38"/>
      <c r="MAZ39" s="38"/>
      <c r="MBA39" s="33"/>
      <c r="MBB39" s="34"/>
      <c r="MBC39" s="34"/>
      <c r="MBD39" s="37"/>
      <c r="MBE39" s="38"/>
      <c r="MBF39" s="38"/>
      <c r="MBG39" s="38"/>
      <c r="MBH39" s="38"/>
      <c r="MBI39" s="38"/>
      <c r="MBJ39" s="38"/>
      <c r="MBK39" s="38"/>
      <c r="MBL39" s="38"/>
      <c r="MBM39" s="38"/>
      <c r="MBN39" s="38"/>
      <c r="MBO39" s="38"/>
      <c r="MBP39" s="38"/>
      <c r="MBQ39" s="38"/>
      <c r="MBR39" s="38"/>
      <c r="MBS39" s="38"/>
      <c r="MBT39" s="38"/>
      <c r="MBU39" s="38"/>
      <c r="MBV39" s="38"/>
      <c r="MBW39" s="33"/>
      <c r="MBX39" s="34"/>
      <c r="MBY39" s="34"/>
      <c r="MBZ39" s="37"/>
      <c r="MCA39" s="38"/>
      <c r="MCB39" s="38"/>
      <c r="MCC39" s="38"/>
      <c r="MCD39" s="38"/>
      <c r="MCE39" s="38"/>
      <c r="MCF39" s="38"/>
      <c r="MCG39" s="38"/>
      <c r="MCH39" s="38"/>
      <c r="MCI39" s="38"/>
      <c r="MCJ39" s="38"/>
      <c r="MCK39" s="38"/>
      <c r="MCL39" s="38"/>
      <c r="MCM39" s="38"/>
      <c r="MCN39" s="38"/>
      <c r="MCO39" s="38"/>
      <c r="MCP39" s="38"/>
      <c r="MCQ39" s="38"/>
      <c r="MCR39" s="38"/>
      <c r="MCS39" s="33"/>
      <c r="MCT39" s="34"/>
      <c r="MCU39" s="34"/>
      <c r="MCV39" s="37"/>
      <c r="MCW39" s="38"/>
      <c r="MCX39" s="38"/>
      <c r="MCY39" s="38"/>
      <c r="MCZ39" s="38"/>
      <c r="MDA39" s="38"/>
      <c r="MDB39" s="38"/>
      <c r="MDC39" s="38"/>
      <c r="MDD39" s="38"/>
      <c r="MDE39" s="38"/>
      <c r="MDF39" s="38"/>
      <c r="MDG39" s="38"/>
      <c r="MDH39" s="38"/>
      <c r="MDI39" s="38"/>
      <c r="MDJ39" s="38"/>
      <c r="MDK39" s="38"/>
      <c r="MDL39" s="38"/>
      <c r="MDM39" s="38"/>
      <c r="MDN39" s="38"/>
      <c r="MDO39" s="33"/>
      <c r="MDP39" s="34"/>
      <c r="MDQ39" s="34"/>
      <c r="MDR39" s="37"/>
      <c r="MDS39" s="38"/>
      <c r="MDT39" s="38"/>
      <c r="MDU39" s="38"/>
      <c r="MDV39" s="38"/>
      <c r="MDW39" s="38"/>
      <c r="MDX39" s="38"/>
      <c r="MDY39" s="38"/>
      <c r="MDZ39" s="38"/>
      <c r="MEA39" s="38"/>
      <c r="MEB39" s="38"/>
      <c r="MEC39" s="38"/>
      <c r="MED39" s="38"/>
      <c r="MEE39" s="38"/>
      <c r="MEF39" s="38"/>
      <c r="MEG39" s="38"/>
      <c r="MEH39" s="38"/>
      <c r="MEI39" s="38"/>
      <c r="MEJ39" s="38"/>
      <c r="MEK39" s="33"/>
      <c r="MEL39" s="34"/>
      <c r="MEM39" s="34"/>
      <c r="MEN39" s="37"/>
      <c r="MEO39" s="38"/>
      <c r="MEP39" s="38"/>
      <c r="MEQ39" s="38"/>
      <c r="MER39" s="38"/>
      <c r="MES39" s="38"/>
      <c r="MET39" s="38"/>
      <c r="MEU39" s="38"/>
      <c r="MEV39" s="38"/>
      <c r="MEW39" s="38"/>
      <c r="MEX39" s="38"/>
      <c r="MEY39" s="38"/>
      <c r="MEZ39" s="38"/>
      <c r="MFA39" s="38"/>
      <c r="MFB39" s="38"/>
      <c r="MFC39" s="38"/>
      <c r="MFD39" s="38"/>
      <c r="MFE39" s="38"/>
      <c r="MFF39" s="38"/>
      <c r="MFG39" s="33"/>
      <c r="MFH39" s="34"/>
      <c r="MFI39" s="34"/>
      <c r="MFJ39" s="37"/>
      <c r="MFK39" s="38"/>
      <c r="MFL39" s="38"/>
      <c r="MFM39" s="38"/>
      <c r="MFN39" s="38"/>
      <c r="MFO39" s="38"/>
      <c r="MFP39" s="38"/>
      <c r="MFQ39" s="38"/>
      <c r="MFR39" s="38"/>
      <c r="MFS39" s="38"/>
      <c r="MFT39" s="38"/>
      <c r="MFU39" s="38"/>
      <c r="MFV39" s="38"/>
      <c r="MFW39" s="38"/>
      <c r="MFX39" s="38"/>
      <c r="MFY39" s="38"/>
      <c r="MFZ39" s="38"/>
      <c r="MGA39" s="38"/>
      <c r="MGB39" s="38"/>
      <c r="MGC39" s="33"/>
      <c r="MGD39" s="34"/>
      <c r="MGE39" s="34"/>
      <c r="MGF39" s="37"/>
      <c r="MGG39" s="38"/>
      <c r="MGH39" s="38"/>
      <c r="MGI39" s="38"/>
      <c r="MGJ39" s="38"/>
      <c r="MGK39" s="38"/>
      <c r="MGL39" s="38"/>
      <c r="MGM39" s="38"/>
      <c r="MGN39" s="38"/>
      <c r="MGO39" s="38"/>
      <c r="MGP39" s="38"/>
      <c r="MGQ39" s="38"/>
      <c r="MGR39" s="38"/>
      <c r="MGS39" s="38"/>
      <c r="MGT39" s="38"/>
      <c r="MGU39" s="38"/>
      <c r="MGV39" s="38"/>
      <c r="MGW39" s="38"/>
      <c r="MGX39" s="38"/>
      <c r="MGY39" s="33"/>
      <c r="MGZ39" s="34"/>
      <c r="MHA39" s="34"/>
      <c r="MHB39" s="37"/>
      <c r="MHC39" s="38"/>
      <c r="MHD39" s="38"/>
      <c r="MHE39" s="38"/>
      <c r="MHF39" s="38"/>
      <c r="MHG39" s="38"/>
      <c r="MHH39" s="38"/>
      <c r="MHI39" s="38"/>
      <c r="MHJ39" s="38"/>
      <c r="MHK39" s="38"/>
      <c r="MHL39" s="38"/>
      <c r="MHM39" s="38"/>
      <c r="MHN39" s="38"/>
      <c r="MHO39" s="38"/>
      <c r="MHP39" s="38"/>
      <c r="MHQ39" s="38"/>
      <c r="MHR39" s="38"/>
      <c r="MHS39" s="38"/>
      <c r="MHT39" s="38"/>
      <c r="MHU39" s="33"/>
      <c r="MHV39" s="34"/>
      <c r="MHW39" s="34"/>
      <c r="MHX39" s="37"/>
      <c r="MHY39" s="38"/>
      <c r="MHZ39" s="38"/>
      <c r="MIA39" s="38"/>
      <c r="MIB39" s="38"/>
      <c r="MIC39" s="38"/>
      <c r="MID39" s="38"/>
      <c r="MIE39" s="38"/>
      <c r="MIF39" s="38"/>
      <c r="MIG39" s="38"/>
      <c r="MIH39" s="38"/>
      <c r="MII39" s="38"/>
      <c r="MIJ39" s="38"/>
      <c r="MIK39" s="38"/>
      <c r="MIL39" s="38"/>
      <c r="MIM39" s="38"/>
      <c r="MIN39" s="38"/>
      <c r="MIO39" s="38"/>
      <c r="MIP39" s="38"/>
      <c r="MIQ39" s="33"/>
      <c r="MIR39" s="34"/>
      <c r="MIS39" s="34"/>
      <c r="MIT39" s="37"/>
      <c r="MIU39" s="38"/>
      <c r="MIV39" s="38"/>
      <c r="MIW39" s="38"/>
      <c r="MIX39" s="38"/>
      <c r="MIY39" s="38"/>
      <c r="MIZ39" s="38"/>
      <c r="MJA39" s="38"/>
      <c r="MJB39" s="38"/>
      <c r="MJC39" s="38"/>
      <c r="MJD39" s="38"/>
      <c r="MJE39" s="38"/>
      <c r="MJF39" s="38"/>
      <c r="MJG39" s="38"/>
      <c r="MJH39" s="38"/>
      <c r="MJI39" s="38"/>
      <c r="MJJ39" s="38"/>
      <c r="MJK39" s="38"/>
      <c r="MJL39" s="38"/>
      <c r="MJM39" s="33"/>
      <c r="MJN39" s="34"/>
      <c r="MJO39" s="34"/>
      <c r="MJP39" s="37"/>
      <c r="MJQ39" s="38"/>
      <c r="MJR39" s="38"/>
      <c r="MJS39" s="38"/>
      <c r="MJT39" s="38"/>
      <c r="MJU39" s="38"/>
      <c r="MJV39" s="38"/>
      <c r="MJW39" s="38"/>
      <c r="MJX39" s="38"/>
      <c r="MJY39" s="38"/>
      <c r="MJZ39" s="38"/>
      <c r="MKA39" s="38"/>
      <c r="MKB39" s="38"/>
      <c r="MKC39" s="38"/>
      <c r="MKD39" s="38"/>
      <c r="MKE39" s="38"/>
      <c r="MKF39" s="38"/>
      <c r="MKG39" s="38"/>
      <c r="MKH39" s="38"/>
      <c r="MKI39" s="33"/>
      <c r="MKJ39" s="34"/>
      <c r="MKK39" s="34"/>
      <c r="MKL39" s="37"/>
      <c r="MKM39" s="38"/>
      <c r="MKN39" s="38"/>
      <c r="MKO39" s="38"/>
      <c r="MKP39" s="38"/>
      <c r="MKQ39" s="38"/>
      <c r="MKR39" s="38"/>
      <c r="MKS39" s="38"/>
      <c r="MKT39" s="38"/>
      <c r="MKU39" s="38"/>
      <c r="MKV39" s="38"/>
      <c r="MKW39" s="38"/>
      <c r="MKX39" s="38"/>
      <c r="MKY39" s="38"/>
      <c r="MKZ39" s="38"/>
      <c r="MLA39" s="38"/>
      <c r="MLB39" s="38"/>
      <c r="MLC39" s="38"/>
      <c r="MLD39" s="38"/>
      <c r="MLE39" s="33"/>
      <c r="MLF39" s="34"/>
      <c r="MLG39" s="34"/>
      <c r="MLH39" s="37"/>
      <c r="MLI39" s="38"/>
      <c r="MLJ39" s="38"/>
      <c r="MLK39" s="38"/>
      <c r="MLL39" s="38"/>
      <c r="MLM39" s="38"/>
      <c r="MLN39" s="38"/>
      <c r="MLO39" s="38"/>
      <c r="MLP39" s="38"/>
      <c r="MLQ39" s="38"/>
      <c r="MLR39" s="38"/>
      <c r="MLS39" s="38"/>
      <c r="MLT39" s="38"/>
      <c r="MLU39" s="38"/>
      <c r="MLV39" s="38"/>
      <c r="MLW39" s="38"/>
      <c r="MLX39" s="38"/>
      <c r="MLY39" s="38"/>
      <c r="MLZ39" s="38"/>
      <c r="MMA39" s="33"/>
      <c r="MMB39" s="34"/>
      <c r="MMC39" s="34"/>
      <c r="MMD39" s="37"/>
      <c r="MME39" s="38"/>
      <c r="MMF39" s="38"/>
      <c r="MMG39" s="38"/>
      <c r="MMH39" s="38"/>
      <c r="MMI39" s="38"/>
      <c r="MMJ39" s="38"/>
      <c r="MMK39" s="38"/>
      <c r="MML39" s="38"/>
      <c r="MMM39" s="38"/>
      <c r="MMN39" s="38"/>
      <c r="MMO39" s="38"/>
      <c r="MMP39" s="38"/>
      <c r="MMQ39" s="38"/>
      <c r="MMR39" s="38"/>
      <c r="MMS39" s="38"/>
      <c r="MMT39" s="38"/>
      <c r="MMU39" s="38"/>
      <c r="MMV39" s="38"/>
      <c r="MMW39" s="33"/>
      <c r="MMX39" s="34"/>
      <c r="MMY39" s="34"/>
      <c r="MMZ39" s="37"/>
      <c r="MNA39" s="38"/>
      <c r="MNB39" s="38"/>
      <c r="MNC39" s="38"/>
      <c r="MND39" s="38"/>
      <c r="MNE39" s="38"/>
      <c r="MNF39" s="38"/>
      <c r="MNG39" s="38"/>
      <c r="MNH39" s="38"/>
      <c r="MNI39" s="38"/>
      <c r="MNJ39" s="38"/>
      <c r="MNK39" s="38"/>
      <c r="MNL39" s="38"/>
      <c r="MNM39" s="38"/>
      <c r="MNN39" s="38"/>
      <c r="MNO39" s="38"/>
      <c r="MNP39" s="38"/>
      <c r="MNQ39" s="38"/>
      <c r="MNR39" s="38"/>
      <c r="MNS39" s="33"/>
      <c r="MNT39" s="34"/>
      <c r="MNU39" s="34"/>
      <c r="MNV39" s="37"/>
      <c r="MNW39" s="38"/>
      <c r="MNX39" s="38"/>
      <c r="MNY39" s="38"/>
      <c r="MNZ39" s="38"/>
      <c r="MOA39" s="38"/>
      <c r="MOB39" s="38"/>
      <c r="MOC39" s="38"/>
      <c r="MOD39" s="38"/>
      <c r="MOE39" s="38"/>
      <c r="MOF39" s="38"/>
      <c r="MOG39" s="38"/>
      <c r="MOH39" s="38"/>
      <c r="MOI39" s="38"/>
      <c r="MOJ39" s="38"/>
      <c r="MOK39" s="38"/>
      <c r="MOL39" s="38"/>
      <c r="MOM39" s="38"/>
      <c r="MON39" s="38"/>
      <c r="MOO39" s="33"/>
      <c r="MOP39" s="34"/>
      <c r="MOQ39" s="34"/>
      <c r="MOR39" s="37"/>
      <c r="MOS39" s="38"/>
      <c r="MOT39" s="38"/>
      <c r="MOU39" s="38"/>
      <c r="MOV39" s="38"/>
      <c r="MOW39" s="38"/>
      <c r="MOX39" s="38"/>
      <c r="MOY39" s="38"/>
      <c r="MOZ39" s="38"/>
      <c r="MPA39" s="38"/>
      <c r="MPB39" s="38"/>
      <c r="MPC39" s="38"/>
      <c r="MPD39" s="38"/>
      <c r="MPE39" s="38"/>
      <c r="MPF39" s="38"/>
      <c r="MPG39" s="38"/>
      <c r="MPH39" s="38"/>
      <c r="MPI39" s="38"/>
      <c r="MPJ39" s="38"/>
      <c r="MPK39" s="33"/>
      <c r="MPL39" s="34"/>
      <c r="MPM39" s="34"/>
      <c r="MPN39" s="37"/>
      <c r="MPO39" s="38"/>
      <c r="MPP39" s="38"/>
      <c r="MPQ39" s="38"/>
      <c r="MPR39" s="38"/>
      <c r="MPS39" s="38"/>
      <c r="MPT39" s="38"/>
      <c r="MPU39" s="38"/>
      <c r="MPV39" s="38"/>
      <c r="MPW39" s="38"/>
      <c r="MPX39" s="38"/>
      <c r="MPY39" s="38"/>
      <c r="MPZ39" s="38"/>
      <c r="MQA39" s="38"/>
      <c r="MQB39" s="38"/>
      <c r="MQC39" s="38"/>
      <c r="MQD39" s="38"/>
      <c r="MQE39" s="38"/>
      <c r="MQF39" s="38"/>
      <c r="MQG39" s="33"/>
      <c r="MQH39" s="34"/>
      <c r="MQI39" s="34"/>
      <c r="MQJ39" s="37"/>
      <c r="MQK39" s="38"/>
      <c r="MQL39" s="38"/>
      <c r="MQM39" s="38"/>
      <c r="MQN39" s="38"/>
      <c r="MQO39" s="38"/>
      <c r="MQP39" s="38"/>
      <c r="MQQ39" s="38"/>
      <c r="MQR39" s="38"/>
      <c r="MQS39" s="38"/>
      <c r="MQT39" s="38"/>
      <c r="MQU39" s="38"/>
      <c r="MQV39" s="38"/>
      <c r="MQW39" s="38"/>
      <c r="MQX39" s="38"/>
      <c r="MQY39" s="38"/>
      <c r="MQZ39" s="38"/>
      <c r="MRA39" s="38"/>
      <c r="MRB39" s="38"/>
      <c r="MRC39" s="33"/>
      <c r="MRD39" s="34"/>
      <c r="MRE39" s="34"/>
      <c r="MRF39" s="37"/>
      <c r="MRG39" s="38"/>
      <c r="MRH39" s="38"/>
      <c r="MRI39" s="38"/>
      <c r="MRJ39" s="38"/>
      <c r="MRK39" s="38"/>
      <c r="MRL39" s="38"/>
      <c r="MRM39" s="38"/>
      <c r="MRN39" s="38"/>
      <c r="MRO39" s="38"/>
      <c r="MRP39" s="38"/>
      <c r="MRQ39" s="38"/>
      <c r="MRR39" s="38"/>
      <c r="MRS39" s="38"/>
      <c r="MRT39" s="38"/>
      <c r="MRU39" s="38"/>
      <c r="MRV39" s="38"/>
      <c r="MRW39" s="38"/>
      <c r="MRX39" s="38"/>
      <c r="MRY39" s="33"/>
      <c r="MRZ39" s="34"/>
      <c r="MSA39" s="34"/>
      <c r="MSB39" s="37"/>
      <c r="MSC39" s="38"/>
      <c r="MSD39" s="38"/>
      <c r="MSE39" s="38"/>
      <c r="MSF39" s="38"/>
      <c r="MSG39" s="38"/>
      <c r="MSH39" s="38"/>
      <c r="MSI39" s="38"/>
      <c r="MSJ39" s="38"/>
      <c r="MSK39" s="38"/>
      <c r="MSL39" s="38"/>
      <c r="MSM39" s="38"/>
      <c r="MSN39" s="38"/>
      <c r="MSO39" s="38"/>
      <c r="MSP39" s="38"/>
      <c r="MSQ39" s="38"/>
      <c r="MSR39" s="38"/>
      <c r="MSS39" s="38"/>
      <c r="MST39" s="38"/>
      <c r="MSU39" s="33"/>
      <c r="MSV39" s="34"/>
      <c r="MSW39" s="34"/>
      <c r="MSX39" s="37"/>
      <c r="MSY39" s="38"/>
      <c r="MSZ39" s="38"/>
      <c r="MTA39" s="38"/>
      <c r="MTB39" s="38"/>
      <c r="MTC39" s="38"/>
      <c r="MTD39" s="38"/>
      <c r="MTE39" s="38"/>
      <c r="MTF39" s="38"/>
      <c r="MTG39" s="38"/>
      <c r="MTH39" s="38"/>
      <c r="MTI39" s="38"/>
      <c r="MTJ39" s="38"/>
      <c r="MTK39" s="38"/>
      <c r="MTL39" s="38"/>
      <c r="MTM39" s="38"/>
      <c r="MTN39" s="38"/>
      <c r="MTO39" s="38"/>
      <c r="MTP39" s="38"/>
      <c r="MTQ39" s="33"/>
      <c r="MTR39" s="34"/>
      <c r="MTS39" s="34"/>
      <c r="MTT39" s="37"/>
      <c r="MTU39" s="38"/>
      <c r="MTV39" s="38"/>
      <c r="MTW39" s="38"/>
      <c r="MTX39" s="38"/>
      <c r="MTY39" s="38"/>
      <c r="MTZ39" s="38"/>
      <c r="MUA39" s="38"/>
      <c r="MUB39" s="38"/>
      <c r="MUC39" s="38"/>
      <c r="MUD39" s="38"/>
      <c r="MUE39" s="38"/>
      <c r="MUF39" s="38"/>
      <c r="MUG39" s="38"/>
      <c r="MUH39" s="38"/>
      <c r="MUI39" s="38"/>
      <c r="MUJ39" s="38"/>
      <c r="MUK39" s="38"/>
      <c r="MUL39" s="38"/>
      <c r="MUM39" s="33"/>
      <c r="MUN39" s="34"/>
      <c r="MUO39" s="34"/>
      <c r="MUP39" s="37"/>
      <c r="MUQ39" s="38"/>
      <c r="MUR39" s="38"/>
      <c r="MUS39" s="38"/>
      <c r="MUT39" s="38"/>
      <c r="MUU39" s="38"/>
      <c r="MUV39" s="38"/>
      <c r="MUW39" s="38"/>
      <c r="MUX39" s="38"/>
      <c r="MUY39" s="38"/>
      <c r="MUZ39" s="38"/>
      <c r="MVA39" s="38"/>
      <c r="MVB39" s="38"/>
      <c r="MVC39" s="38"/>
      <c r="MVD39" s="38"/>
      <c r="MVE39" s="38"/>
      <c r="MVF39" s="38"/>
      <c r="MVG39" s="38"/>
      <c r="MVH39" s="38"/>
      <c r="MVI39" s="33"/>
      <c r="MVJ39" s="34"/>
      <c r="MVK39" s="34"/>
      <c r="MVL39" s="37"/>
      <c r="MVM39" s="38"/>
      <c r="MVN39" s="38"/>
      <c r="MVO39" s="38"/>
      <c r="MVP39" s="38"/>
      <c r="MVQ39" s="38"/>
      <c r="MVR39" s="38"/>
      <c r="MVS39" s="38"/>
      <c r="MVT39" s="38"/>
      <c r="MVU39" s="38"/>
      <c r="MVV39" s="38"/>
      <c r="MVW39" s="38"/>
      <c r="MVX39" s="38"/>
      <c r="MVY39" s="38"/>
      <c r="MVZ39" s="38"/>
      <c r="MWA39" s="38"/>
      <c r="MWB39" s="38"/>
      <c r="MWC39" s="38"/>
      <c r="MWD39" s="38"/>
      <c r="MWE39" s="33"/>
      <c r="MWF39" s="34"/>
      <c r="MWG39" s="34"/>
      <c r="MWH39" s="37"/>
      <c r="MWI39" s="38"/>
      <c r="MWJ39" s="38"/>
      <c r="MWK39" s="38"/>
      <c r="MWL39" s="38"/>
      <c r="MWM39" s="38"/>
      <c r="MWN39" s="38"/>
      <c r="MWO39" s="38"/>
      <c r="MWP39" s="38"/>
      <c r="MWQ39" s="38"/>
      <c r="MWR39" s="38"/>
      <c r="MWS39" s="38"/>
      <c r="MWT39" s="38"/>
      <c r="MWU39" s="38"/>
      <c r="MWV39" s="38"/>
      <c r="MWW39" s="38"/>
      <c r="MWX39" s="38"/>
      <c r="MWY39" s="38"/>
      <c r="MWZ39" s="38"/>
      <c r="MXA39" s="33"/>
      <c r="MXB39" s="34"/>
      <c r="MXC39" s="34"/>
      <c r="MXD39" s="37"/>
      <c r="MXE39" s="38"/>
      <c r="MXF39" s="38"/>
      <c r="MXG39" s="38"/>
      <c r="MXH39" s="38"/>
      <c r="MXI39" s="38"/>
      <c r="MXJ39" s="38"/>
      <c r="MXK39" s="38"/>
      <c r="MXL39" s="38"/>
      <c r="MXM39" s="38"/>
      <c r="MXN39" s="38"/>
      <c r="MXO39" s="38"/>
      <c r="MXP39" s="38"/>
      <c r="MXQ39" s="38"/>
      <c r="MXR39" s="38"/>
      <c r="MXS39" s="38"/>
      <c r="MXT39" s="38"/>
      <c r="MXU39" s="38"/>
      <c r="MXV39" s="38"/>
      <c r="MXW39" s="33"/>
      <c r="MXX39" s="34"/>
      <c r="MXY39" s="34"/>
      <c r="MXZ39" s="37"/>
      <c r="MYA39" s="38"/>
      <c r="MYB39" s="38"/>
      <c r="MYC39" s="38"/>
      <c r="MYD39" s="38"/>
      <c r="MYE39" s="38"/>
      <c r="MYF39" s="38"/>
      <c r="MYG39" s="38"/>
      <c r="MYH39" s="38"/>
      <c r="MYI39" s="38"/>
      <c r="MYJ39" s="38"/>
      <c r="MYK39" s="38"/>
      <c r="MYL39" s="38"/>
      <c r="MYM39" s="38"/>
      <c r="MYN39" s="38"/>
      <c r="MYO39" s="38"/>
      <c r="MYP39" s="38"/>
      <c r="MYQ39" s="38"/>
      <c r="MYR39" s="38"/>
      <c r="MYS39" s="33"/>
      <c r="MYT39" s="34"/>
      <c r="MYU39" s="34"/>
      <c r="MYV39" s="37"/>
      <c r="MYW39" s="38"/>
      <c r="MYX39" s="38"/>
      <c r="MYY39" s="38"/>
      <c r="MYZ39" s="38"/>
      <c r="MZA39" s="38"/>
      <c r="MZB39" s="38"/>
      <c r="MZC39" s="38"/>
      <c r="MZD39" s="38"/>
      <c r="MZE39" s="38"/>
      <c r="MZF39" s="38"/>
      <c r="MZG39" s="38"/>
      <c r="MZH39" s="38"/>
      <c r="MZI39" s="38"/>
      <c r="MZJ39" s="38"/>
      <c r="MZK39" s="38"/>
      <c r="MZL39" s="38"/>
      <c r="MZM39" s="38"/>
      <c r="MZN39" s="38"/>
      <c r="MZO39" s="33"/>
      <c r="MZP39" s="34"/>
      <c r="MZQ39" s="34"/>
      <c r="MZR39" s="37"/>
      <c r="MZS39" s="38"/>
      <c r="MZT39" s="38"/>
      <c r="MZU39" s="38"/>
      <c r="MZV39" s="38"/>
      <c r="MZW39" s="38"/>
      <c r="MZX39" s="38"/>
      <c r="MZY39" s="38"/>
      <c r="MZZ39" s="38"/>
      <c r="NAA39" s="38"/>
      <c r="NAB39" s="38"/>
      <c r="NAC39" s="38"/>
      <c r="NAD39" s="38"/>
      <c r="NAE39" s="38"/>
      <c r="NAF39" s="38"/>
      <c r="NAG39" s="38"/>
      <c r="NAH39" s="38"/>
      <c r="NAI39" s="38"/>
      <c r="NAJ39" s="38"/>
      <c r="NAK39" s="33"/>
      <c r="NAL39" s="34"/>
      <c r="NAM39" s="34"/>
      <c r="NAN39" s="37"/>
      <c r="NAO39" s="38"/>
      <c r="NAP39" s="38"/>
      <c r="NAQ39" s="38"/>
      <c r="NAR39" s="38"/>
      <c r="NAS39" s="38"/>
      <c r="NAT39" s="38"/>
      <c r="NAU39" s="38"/>
      <c r="NAV39" s="38"/>
      <c r="NAW39" s="38"/>
      <c r="NAX39" s="38"/>
      <c r="NAY39" s="38"/>
      <c r="NAZ39" s="38"/>
      <c r="NBA39" s="38"/>
      <c r="NBB39" s="38"/>
      <c r="NBC39" s="38"/>
      <c r="NBD39" s="38"/>
      <c r="NBE39" s="38"/>
      <c r="NBF39" s="38"/>
      <c r="NBG39" s="33"/>
      <c r="NBH39" s="34"/>
      <c r="NBI39" s="34"/>
      <c r="NBJ39" s="37"/>
      <c r="NBK39" s="38"/>
      <c r="NBL39" s="38"/>
      <c r="NBM39" s="38"/>
      <c r="NBN39" s="38"/>
      <c r="NBO39" s="38"/>
      <c r="NBP39" s="38"/>
      <c r="NBQ39" s="38"/>
      <c r="NBR39" s="38"/>
      <c r="NBS39" s="38"/>
      <c r="NBT39" s="38"/>
      <c r="NBU39" s="38"/>
      <c r="NBV39" s="38"/>
      <c r="NBW39" s="38"/>
      <c r="NBX39" s="38"/>
      <c r="NBY39" s="38"/>
      <c r="NBZ39" s="38"/>
      <c r="NCA39" s="38"/>
      <c r="NCB39" s="38"/>
      <c r="NCC39" s="33"/>
      <c r="NCD39" s="34"/>
      <c r="NCE39" s="34"/>
      <c r="NCF39" s="37"/>
      <c r="NCG39" s="38"/>
      <c r="NCH39" s="38"/>
      <c r="NCI39" s="38"/>
      <c r="NCJ39" s="38"/>
      <c r="NCK39" s="38"/>
      <c r="NCL39" s="38"/>
      <c r="NCM39" s="38"/>
      <c r="NCN39" s="38"/>
      <c r="NCO39" s="38"/>
      <c r="NCP39" s="38"/>
      <c r="NCQ39" s="38"/>
      <c r="NCR39" s="38"/>
      <c r="NCS39" s="38"/>
      <c r="NCT39" s="38"/>
      <c r="NCU39" s="38"/>
      <c r="NCV39" s="38"/>
      <c r="NCW39" s="38"/>
      <c r="NCX39" s="38"/>
      <c r="NCY39" s="33"/>
      <c r="NCZ39" s="34"/>
      <c r="NDA39" s="34"/>
      <c r="NDB39" s="37"/>
      <c r="NDC39" s="38"/>
      <c r="NDD39" s="38"/>
      <c r="NDE39" s="38"/>
      <c r="NDF39" s="38"/>
      <c r="NDG39" s="38"/>
      <c r="NDH39" s="38"/>
      <c r="NDI39" s="38"/>
      <c r="NDJ39" s="38"/>
      <c r="NDK39" s="38"/>
      <c r="NDL39" s="38"/>
      <c r="NDM39" s="38"/>
      <c r="NDN39" s="38"/>
      <c r="NDO39" s="38"/>
      <c r="NDP39" s="38"/>
      <c r="NDQ39" s="38"/>
      <c r="NDR39" s="38"/>
      <c r="NDS39" s="38"/>
      <c r="NDT39" s="38"/>
      <c r="NDU39" s="33"/>
      <c r="NDV39" s="34"/>
      <c r="NDW39" s="34"/>
      <c r="NDX39" s="37"/>
      <c r="NDY39" s="38"/>
      <c r="NDZ39" s="38"/>
      <c r="NEA39" s="38"/>
      <c r="NEB39" s="38"/>
      <c r="NEC39" s="38"/>
      <c r="NED39" s="38"/>
      <c r="NEE39" s="38"/>
      <c r="NEF39" s="38"/>
      <c r="NEG39" s="38"/>
      <c r="NEH39" s="38"/>
      <c r="NEI39" s="38"/>
      <c r="NEJ39" s="38"/>
      <c r="NEK39" s="38"/>
      <c r="NEL39" s="38"/>
      <c r="NEM39" s="38"/>
      <c r="NEN39" s="38"/>
      <c r="NEO39" s="38"/>
      <c r="NEP39" s="38"/>
      <c r="NEQ39" s="33"/>
      <c r="NER39" s="34"/>
      <c r="NES39" s="34"/>
      <c r="NET39" s="37"/>
      <c r="NEU39" s="38"/>
      <c r="NEV39" s="38"/>
      <c r="NEW39" s="38"/>
      <c r="NEX39" s="38"/>
      <c r="NEY39" s="38"/>
      <c r="NEZ39" s="38"/>
      <c r="NFA39" s="38"/>
      <c r="NFB39" s="38"/>
      <c r="NFC39" s="38"/>
      <c r="NFD39" s="38"/>
      <c r="NFE39" s="38"/>
      <c r="NFF39" s="38"/>
      <c r="NFG39" s="38"/>
      <c r="NFH39" s="38"/>
      <c r="NFI39" s="38"/>
      <c r="NFJ39" s="38"/>
      <c r="NFK39" s="38"/>
      <c r="NFL39" s="38"/>
      <c r="NFM39" s="33"/>
      <c r="NFN39" s="34"/>
      <c r="NFO39" s="34"/>
      <c r="NFP39" s="37"/>
      <c r="NFQ39" s="38"/>
      <c r="NFR39" s="38"/>
      <c r="NFS39" s="38"/>
      <c r="NFT39" s="38"/>
      <c r="NFU39" s="38"/>
      <c r="NFV39" s="38"/>
      <c r="NFW39" s="38"/>
      <c r="NFX39" s="38"/>
      <c r="NFY39" s="38"/>
      <c r="NFZ39" s="38"/>
      <c r="NGA39" s="38"/>
      <c r="NGB39" s="38"/>
      <c r="NGC39" s="38"/>
      <c r="NGD39" s="38"/>
      <c r="NGE39" s="38"/>
      <c r="NGF39" s="38"/>
      <c r="NGG39" s="38"/>
      <c r="NGH39" s="38"/>
      <c r="NGI39" s="33"/>
      <c r="NGJ39" s="34"/>
      <c r="NGK39" s="34"/>
      <c r="NGL39" s="37"/>
      <c r="NGM39" s="38"/>
      <c r="NGN39" s="38"/>
      <c r="NGO39" s="38"/>
      <c r="NGP39" s="38"/>
      <c r="NGQ39" s="38"/>
      <c r="NGR39" s="38"/>
      <c r="NGS39" s="38"/>
      <c r="NGT39" s="38"/>
      <c r="NGU39" s="38"/>
      <c r="NGV39" s="38"/>
      <c r="NGW39" s="38"/>
      <c r="NGX39" s="38"/>
      <c r="NGY39" s="38"/>
      <c r="NGZ39" s="38"/>
      <c r="NHA39" s="38"/>
      <c r="NHB39" s="38"/>
      <c r="NHC39" s="38"/>
      <c r="NHD39" s="38"/>
      <c r="NHE39" s="33"/>
      <c r="NHF39" s="34"/>
      <c r="NHG39" s="34"/>
      <c r="NHH39" s="37"/>
      <c r="NHI39" s="38"/>
      <c r="NHJ39" s="38"/>
      <c r="NHK39" s="38"/>
      <c r="NHL39" s="38"/>
      <c r="NHM39" s="38"/>
      <c r="NHN39" s="38"/>
      <c r="NHO39" s="38"/>
      <c r="NHP39" s="38"/>
      <c r="NHQ39" s="38"/>
      <c r="NHR39" s="38"/>
      <c r="NHS39" s="38"/>
      <c r="NHT39" s="38"/>
      <c r="NHU39" s="38"/>
      <c r="NHV39" s="38"/>
      <c r="NHW39" s="38"/>
      <c r="NHX39" s="38"/>
      <c r="NHY39" s="38"/>
      <c r="NHZ39" s="38"/>
      <c r="NIA39" s="33"/>
      <c r="NIB39" s="34"/>
      <c r="NIC39" s="34"/>
      <c r="NID39" s="37"/>
      <c r="NIE39" s="38"/>
      <c r="NIF39" s="38"/>
      <c r="NIG39" s="38"/>
      <c r="NIH39" s="38"/>
      <c r="NII39" s="38"/>
      <c r="NIJ39" s="38"/>
      <c r="NIK39" s="38"/>
      <c r="NIL39" s="38"/>
      <c r="NIM39" s="38"/>
      <c r="NIN39" s="38"/>
      <c r="NIO39" s="38"/>
      <c r="NIP39" s="38"/>
      <c r="NIQ39" s="38"/>
      <c r="NIR39" s="38"/>
      <c r="NIS39" s="38"/>
      <c r="NIT39" s="38"/>
      <c r="NIU39" s="38"/>
      <c r="NIV39" s="38"/>
      <c r="NIW39" s="33"/>
      <c r="NIX39" s="34"/>
      <c r="NIY39" s="34"/>
      <c r="NIZ39" s="37"/>
      <c r="NJA39" s="38"/>
      <c r="NJB39" s="38"/>
      <c r="NJC39" s="38"/>
      <c r="NJD39" s="38"/>
      <c r="NJE39" s="38"/>
      <c r="NJF39" s="38"/>
      <c r="NJG39" s="38"/>
      <c r="NJH39" s="38"/>
      <c r="NJI39" s="38"/>
      <c r="NJJ39" s="38"/>
      <c r="NJK39" s="38"/>
      <c r="NJL39" s="38"/>
      <c r="NJM39" s="38"/>
      <c r="NJN39" s="38"/>
      <c r="NJO39" s="38"/>
      <c r="NJP39" s="38"/>
      <c r="NJQ39" s="38"/>
      <c r="NJR39" s="38"/>
      <c r="NJS39" s="33"/>
      <c r="NJT39" s="34"/>
      <c r="NJU39" s="34"/>
      <c r="NJV39" s="37"/>
      <c r="NJW39" s="38"/>
      <c r="NJX39" s="38"/>
      <c r="NJY39" s="38"/>
      <c r="NJZ39" s="38"/>
      <c r="NKA39" s="38"/>
      <c r="NKB39" s="38"/>
      <c r="NKC39" s="38"/>
      <c r="NKD39" s="38"/>
      <c r="NKE39" s="38"/>
      <c r="NKF39" s="38"/>
      <c r="NKG39" s="38"/>
      <c r="NKH39" s="38"/>
      <c r="NKI39" s="38"/>
      <c r="NKJ39" s="38"/>
      <c r="NKK39" s="38"/>
      <c r="NKL39" s="38"/>
      <c r="NKM39" s="38"/>
      <c r="NKN39" s="38"/>
      <c r="NKO39" s="33"/>
      <c r="NKP39" s="34"/>
      <c r="NKQ39" s="34"/>
      <c r="NKR39" s="37"/>
      <c r="NKS39" s="38"/>
      <c r="NKT39" s="38"/>
      <c r="NKU39" s="38"/>
      <c r="NKV39" s="38"/>
      <c r="NKW39" s="38"/>
      <c r="NKX39" s="38"/>
      <c r="NKY39" s="38"/>
      <c r="NKZ39" s="38"/>
      <c r="NLA39" s="38"/>
      <c r="NLB39" s="38"/>
      <c r="NLC39" s="38"/>
      <c r="NLD39" s="38"/>
      <c r="NLE39" s="38"/>
      <c r="NLF39" s="38"/>
      <c r="NLG39" s="38"/>
      <c r="NLH39" s="38"/>
      <c r="NLI39" s="38"/>
      <c r="NLJ39" s="38"/>
      <c r="NLK39" s="33"/>
      <c r="NLL39" s="34"/>
      <c r="NLM39" s="34"/>
      <c r="NLN39" s="37"/>
      <c r="NLO39" s="38"/>
      <c r="NLP39" s="38"/>
      <c r="NLQ39" s="38"/>
      <c r="NLR39" s="38"/>
      <c r="NLS39" s="38"/>
      <c r="NLT39" s="38"/>
      <c r="NLU39" s="38"/>
      <c r="NLV39" s="38"/>
      <c r="NLW39" s="38"/>
      <c r="NLX39" s="38"/>
      <c r="NLY39" s="38"/>
      <c r="NLZ39" s="38"/>
      <c r="NMA39" s="38"/>
      <c r="NMB39" s="38"/>
      <c r="NMC39" s="38"/>
      <c r="NMD39" s="38"/>
      <c r="NME39" s="38"/>
      <c r="NMF39" s="38"/>
      <c r="NMG39" s="33"/>
      <c r="NMH39" s="34"/>
      <c r="NMI39" s="34"/>
      <c r="NMJ39" s="37"/>
      <c r="NMK39" s="38"/>
      <c r="NML39" s="38"/>
      <c r="NMM39" s="38"/>
      <c r="NMN39" s="38"/>
      <c r="NMO39" s="38"/>
      <c r="NMP39" s="38"/>
      <c r="NMQ39" s="38"/>
      <c r="NMR39" s="38"/>
      <c r="NMS39" s="38"/>
      <c r="NMT39" s="38"/>
      <c r="NMU39" s="38"/>
      <c r="NMV39" s="38"/>
      <c r="NMW39" s="38"/>
      <c r="NMX39" s="38"/>
      <c r="NMY39" s="38"/>
      <c r="NMZ39" s="38"/>
      <c r="NNA39" s="38"/>
      <c r="NNB39" s="38"/>
      <c r="NNC39" s="33"/>
      <c r="NND39" s="34"/>
      <c r="NNE39" s="34"/>
      <c r="NNF39" s="37"/>
      <c r="NNG39" s="38"/>
      <c r="NNH39" s="38"/>
      <c r="NNI39" s="38"/>
      <c r="NNJ39" s="38"/>
      <c r="NNK39" s="38"/>
      <c r="NNL39" s="38"/>
      <c r="NNM39" s="38"/>
      <c r="NNN39" s="38"/>
      <c r="NNO39" s="38"/>
      <c r="NNP39" s="38"/>
      <c r="NNQ39" s="38"/>
      <c r="NNR39" s="38"/>
      <c r="NNS39" s="38"/>
      <c r="NNT39" s="38"/>
      <c r="NNU39" s="38"/>
      <c r="NNV39" s="38"/>
      <c r="NNW39" s="38"/>
      <c r="NNX39" s="38"/>
      <c r="NNY39" s="33"/>
      <c r="NNZ39" s="34"/>
      <c r="NOA39" s="34"/>
      <c r="NOB39" s="37"/>
      <c r="NOC39" s="38"/>
      <c r="NOD39" s="38"/>
      <c r="NOE39" s="38"/>
      <c r="NOF39" s="38"/>
      <c r="NOG39" s="38"/>
      <c r="NOH39" s="38"/>
      <c r="NOI39" s="38"/>
      <c r="NOJ39" s="38"/>
      <c r="NOK39" s="38"/>
      <c r="NOL39" s="38"/>
      <c r="NOM39" s="38"/>
      <c r="NON39" s="38"/>
      <c r="NOO39" s="38"/>
      <c r="NOP39" s="38"/>
      <c r="NOQ39" s="38"/>
      <c r="NOR39" s="38"/>
      <c r="NOS39" s="38"/>
      <c r="NOT39" s="38"/>
      <c r="NOU39" s="33"/>
      <c r="NOV39" s="34"/>
      <c r="NOW39" s="34"/>
      <c r="NOX39" s="37"/>
      <c r="NOY39" s="38"/>
      <c r="NOZ39" s="38"/>
      <c r="NPA39" s="38"/>
      <c r="NPB39" s="38"/>
      <c r="NPC39" s="38"/>
      <c r="NPD39" s="38"/>
      <c r="NPE39" s="38"/>
      <c r="NPF39" s="38"/>
      <c r="NPG39" s="38"/>
      <c r="NPH39" s="38"/>
      <c r="NPI39" s="38"/>
      <c r="NPJ39" s="38"/>
      <c r="NPK39" s="38"/>
      <c r="NPL39" s="38"/>
      <c r="NPM39" s="38"/>
      <c r="NPN39" s="38"/>
      <c r="NPO39" s="38"/>
      <c r="NPP39" s="38"/>
      <c r="NPQ39" s="33"/>
      <c r="NPR39" s="34"/>
      <c r="NPS39" s="34"/>
      <c r="NPT39" s="37"/>
      <c r="NPU39" s="38"/>
      <c r="NPV39" s="38"/>
      <c r="NPW39" s="38"/>
      <c r="NPX39" s="38"/>
      <c r="NPY39" s="38"/>
      <c r="NPZ39" s="38"/>
      <c r="NQA39" s="38"/>
      <c r="NQB39" s="38"/>
      <c r="NQC39" s="38"/>
      <c r="NQD39" s="38"/>
      <c r="NQE39" s="38"/>
      <c r="NQF39" s="38"/>
      <c r="NQG39" s="38"/>
      <c r="NQH39" s="38"/>
      <c r="NQI39" s="38"/>
      <c r="NQJ39" s="38"/>
      <c r="NQK39" s="38"/>
      <c r="NQL39" s="38"/>
      <c r="NQM39" s="33"/>
      <c r="NQN39" s="34"/>
      <c r="NQO39" s="34"/>
      <c r="NQP39" s="37"/>
      <c r="NQQ39" s="38"/>
      <c r="NQR39" s="38"/>
      <c r="NQS39" s="38"/>
      <c r="NQT39" s="38"/>
      <c r="NQU39" s="38"/>
      <c r="NQV39" s="38"/>
      <c r="NQW39" s="38"/>
      <c r="NQX39" s="38"/>
      <c r="NQY39" s="38"/>
      <c r="NQZ39" s="38"/>
      <c r="NRA39" s="38"/>
      <c r="NRB39" s="38"/>
      <c r="NRC39" s="38"/>
      <c r="NRD39" s="38"/>
      <c r="NRE39" s="38"/>
      <c r="NRF39" s="38"/>
      <c r="NRG39" s="38"/>
      <c r="NRH39" s="38"/>
      <c r="NRI39" s="33"/>
      <c r="NRJ39" s="34"/>
      <c r="NRK39" s="34"/>
      <c r="NRL39" s="37"/>
      <c r="NRM39" s="38"/>
      <c r="NRN39" s="38"/>
      <c r="NRO39" s="38"/>
      <c r="NRP39" s="38"/>
      <c r="NRQ39" s="38"/>
      <c r="NRR39" s="38"/>
      <c r="NRS39" s="38"/>
      <c r="NRT39" s="38"/>
      <c r="NRU39" s="38"/>
      <c r="NRV39" s="38"/>
      <c r="NRW39" s="38"/>
      <c r="NRX39" s="38"/>
      <c r="NRY39" s="38"/>
      <c r="NRZ39" s="38"/>
      <c r="NSA39" s="38"/>
      <c r="NSB39" s="38"/>
      <c r="NSC39" s="38"/>
      <c r="NSD39" s="38"/>
      <c r="NSE39" s="33"/>
      <c r="NSF39" s="34"/>
      <c r="NSG39" s="34"/>
      <c r="NSH39" s="37"/>
      <c r="NSI39" s="38"/>
      <c r="NSJ39" s="38"/>
      <c r="NSK39" s="38"/>
      <c r="NSL39" s="38"/>
      <c r="NSM39" s="38"/>
      <c r="NSN39" s="38"/>
      <c r="NSO39" s="38"/>
      <c r="NSP39" s="38"/>
      <c r="NSQ39" s="38"/>
      <c r="NSR39" s="38"/>
      <c r="NSS39" s="38"/>
      <c r="NST39" s="38"/>
      <c r="NSU39" s="38"/>
      <c r="NSV39" s="38"/>
      <c r="NSW39" s="38"/>
      <c r="NSX39" s="38"/>
      <c r="NSY39" s="38"/>
      <c r="NSZ39" s="38"/>
      <c r="NTA39" s="33"/>
      <c r="NTB39" s="34"/>
      <c r="NTC39" s="34"/>
      <c r="NTD39" s="37"/>
      <c r="NTE39" s="38"/>
      <c r="NTF39" s="38"/>
      <c r="NTG39" s="38"/>
      <c r="NTH39" s="38"/>
      <c r="NTI39" s="38"/>
      <c r="NTJ39" s="38"/>
      <c r="NTK39" s="38"/>
      <c r="NTL39" s="38"/>
      <c r="NTM39" s="38"/>
      <c r="NTN39" s="38"/>
      <c r="NTO39" s="38"/>
      <c r="NTP39" s="38"/>
      <c r="NTQ39" s="38"/>
      <c r="NTR39" s="38"/>
      <c r="NTS39" s="38"/>
      <c r="NTT39" s="38"/>
      <c r="NTU39" s="38"/>
      <c r="NTV39" s="38"/>
      <c r="NTW39" s="33"/>
      <c r="NTX39" s="34"/>
      <c r="NTY39" s="34"/>
      <c r="NTZ39" s="37"/>
      <c r="NUA39" s="38"/>
      <c r="NUB39" s="38"/>
      <c r="NUC39" s="38"/>
      <c r="NUD39" s="38"/>
      <c r="NUE39" s="38"/>
      <c r="NUF39" s="38"/>
      <c r="NUG39" s="38"/>
      <c r="NUH39" s="38"/>
      <c r="NUI39" s="38"/>
      <c r="NUJ39" s="38"/>
      <c r="NUK39" s="38"/>
      <c r="NUL39" s="38"/>
      <c r="NUM39" s="38"/>
      <c r="NUN39" s="38"/>
      <c r="NUO39" s="38"/>
      <c r="NUP39" s="38"/>
      <c r="NUQ39" s="38"/>
      <c r="NUR39" s="38"/>
      <c r="NUS39" s="33"/>
      <c r="NUT39" s="34"/>
      <c r="NUU39" s="34"/>
      <c r="NUV39" s="37"/>
      <c r="NUW39" s="38"/>
      <c r="NUX39" s="38"/>
      <c r="NUY39" s="38"/>
      <c r="NUZ39" s="38"/>
      <c r="NVA39" s="38"/>
      <c r="NVB39" s="38"/>
      <c r="NVC39" s="38"/>
      <c r="NVD39" s="38"/>
      <c r="NVE39" s="38"/>
      <c r="NVF39" s="38"/>
      <c r="NVG39" s="38"/>
      <c r="NVH39" s="38"/>
      <c r="NVI39" s="38"/>
      <c r="NVJ39" s="38"/>
      <c r="NVK39" s="38"/>
      <c r="NVL39" s="38"/>
      <c r="NVM39" s="38"/>
      <c r="NVN39" s="38"/>
      <c r="NVO39" s="33"/>
      <c r="NVP39" s="34"/>
      <c r="NVQ39" s="34"/>
      <c r="NVR39" s="37"/>
      <c r="NVS39" s="38"/>
      <c r="NVT39" s="38"/>
      <c r="NVU39" s="38"/>
      <c r="NVV39" s="38"/>
      <c r="NVW39" s="38"/>
      <c r="NVX39" s="38"/>
      <c r="NVY39" s="38"/>
      <c r="NVZ39" s="38"/>
      <c r="NWA39" s="38"/>
      <c r="NWB39" s="38"/>
      <c r="NWC39" s="38"/>
      <c r="NWD39" s="38"/>
      <c r="NWE39" s="38"/>
      <c r="NWF39" s="38"/>
      <c r="NWG39" s="38"/>
      <c r="NWH39" s="38"/>
      <c r="NWI39" s="38"/>
      <c r="NWJ39" s="38"/>
      <c r="NWK39" s="33"/>
      <c r="NWL39" s="34"/>
      <c r="NWM39" s="34"/>
      <c r="NWN39" s="37"/>
      <c r="NWO39" s="38"/>
      <c r="NWP39" s="38"/>
      <c r="NWQ39" s="38"/>
      <c r="NWR39" s="38"/>
      <c r="NWS39" s="38"/>
      <c r="NWT39" s="38"/>
      <c r="NWU39" s="38"/>
      <c r="NWV39" s="38"/>
      <c r="NWW39" s="38"/>
      <c r="NWX39" s="38"/>
      <c r="NWY39" s="38"/>
      <c r="NWZ39" s="38"/>
      <c r="NXA39" s="38"/>
      <c r="NXB39" s="38"/>
      <c r="NXC39" s="38"/>
      <c r="NXD39" s="38"/>
      <c r="NXE39" s="38"/>
      <c r="NXF39" s="38"/>
      <c r="NXG39" s="33"/>
      <c r="NXH39" s="34"/>
      <c r="NXI39" s="34"/>
      <c r="NXJ39" s="37"/>
      <c r="NXK39" s="38"/>
      <c r="NXL39" s="38"/>
      <c r="NXM39" s="38"/>
      <c r="NXN39" s="38"/>
      <c r="NXO39" s="38"/>
      <c r="NXP39" s="38"/>
      <c r="NXQ39" s="38"/>
      <c r="NXR39" s="38"/>
      <c r="NXS39" s="38"/>
      <c r="NXT39" s="38"/>
      <c r="NXU39" s="38"/>
      <c r="NXV39" s="38"/>
      <c r="NXW39" s="38"/>
      <c r="NXX39" s="38"/>
      <c r="NXY39" s="38"/>
      <c r="NXZ39" s="38"/>
      <c r="NYA39" s="38"/>
      <c r="NYB39" s="38"/>
      <c r="NYC39" s="33"/>
      <c r="NYD39" s="34"/>
      <c r="NYE39" s="34"/>
      <c r="NYF39" s="37"/>
      <c r="NYG39" s="38"/>
      <c r="NYH39" s="38"/>
      <c r="NYI39" s="38"/>
      <c r="NYJ39" s="38"/>
      <c r="NYK39" s="38"/>
      <c r="NYL39" s="38"/>
      <c r="NYM39" s="38"/>
      <c r="NYN39" s="38"/>
      <c r="NYO39" s="38"/>
      <c r="NYP39" s="38"/>
      <c r="NYQ39" s="38"/>
      <c r="NYR39" s="38"/>
      <c r="NYS39" s="38"/>
      <c r="NYT39" s="38"/>
      <c r="NYU39" s="38"/>
      <c r="NYV39" s="38"/>
      <c r="NYW39" s="38"/>
      <c r="NYX39" s="38"/>
      <c r="NYY39" s="33"/>
      <c r="NYZ39" s="34"/>
      <c r="NZA39" s="34"/>
      <c r="NZB39" s="37"/>
      <c r="NZC39" s="38"/>
      <c r="NZD39" s="38"/>
      <c r="NZE39" s="38"/>
      <c r="NZF39" s="38"/>
      <c r="NZG39" s="38"/>
      <c r="NZH39" s="38"/>
      <c r="NZI39" s="38"/>
      <c r="NZJ39" s="38"/>
      <c r="NZK39" s="38"/>
      <c r="NZL39" s="38"/>
      <c r="NZM39" s="38"/>
      <c r="NZN39" s="38"/>
      <c r="NZO39" s="38"/>
      <c r="NZP39" s="38"/>
      <c r="NZQ39" s="38"/>
      <c r="NZR39" s="38"/>
      <c r="NZS39" s="38"/>
      <c r="NZT39" s="38"/>
      <c r="NZU39" s="33"/>
      <c r="NZV39" s="34"/>
      <c r="NZW39" s="34"/>
      <c r="NZX39" s="37"/>
      <c r="NZY39" s="38"/>
      <c r="NZZ39" s="38"/>
      <c r="OAA39" s="38"/>
      <c r="OAB39" s="38"/>
      <c r="OAC39" s="38"/>
      <c r="OAD39" s="38"/>
      <c r="OAE39" s="38"/>
      <c r="OAF39" s="38"/>
      <c r="OAG39" s="38"/>
      <c r="OAH39" s="38"/>
      <c r="OAI39" s="38"/>
      <c r="OAJ39" s="38"/>
      <c r="OAK39" s="38"/>
      <c r="OAL39" s="38"/>
      <c r="OAM39" s="38"/>
      <c r="OAN39" s="38"/>
      <c r="OAO39" s="38"/>
      <c r="OAP39" s="38"/>
      <c r="OAQ39" s="33"/>
      <c r="OAR39" s="34"/>
      <c r="OAS39" s="34"/>
      <c r="OAT39" s="37"/>
      <c r="OAU39" s="38"/>
      <c r="OAV39" s="38"/>
      <c r="OAW39" s="38"/>
      <c r="OAX39" s="38"/>
      <c r="OAY39" s="38"/>
      <c r="OAZ39" s="38"/>
      <c r="OBA39" s="38"/>
      <c r="OBB39" s="38"/>
      <c r="OBC39" s="38"/>
      <c r="OBD39" s="38"/>
      <c r="OBE39" s="38"/>
      <c r="OBF39" s="38"/>
      <c r="OBG39" s="38"/>
      <c r="OBH39" s="38"/>
      <c r="OBI39" s="38"/>
      <c r="OBJ39" s="38"/>
      <c r="OBK39" s="38"/>
      <c r="OBL39" s="38"/>
      <c r="OBM39" s="33"/>
      <c r="OBN39" s="34"/>
      <c r="OBO39" s="34"/>
      <c r="OBP39" s="37"/>
      <c r="OBQ39" s="38"/>
      <c r="OBR39" s="38"/>
      <c r="OBS39" s="38"/>
      <c r="OBT39" s="38"/>
      <c r="OBU39" s="38"/>
      <c r="OBV39" s="38"/>
      <c r="OBW39" s="38"/>
      <c r="OBX39" s="38"/>
      <c r="OBY39" s="38"/>
      <c r="OBZ39" s="38"/>
      <c r="OCA39" s="38"/>
      <c r="OCB39" s="38"/>
      <c r="OCC39" s="38"/>
      <c r="OCD39" s="38"/>
      <c r="OCE39" s="38"/>
      <c r="OCF39" s="38"/>
      <c r="OCG39" s="38"/>
      <c r="OCH39" s="38"/>
      <c r="OCI39" s="33"/>
      <c r="OCJ39" s="34"/>
      <c r="OCK39" s="34"/>
      <c r="OCL39" s="37"/>
      <c r="OCM39" s="38"/>
      <c r="OCN39" s="38"/>
      <c r="OCO39" s="38"/>
      <c r="OCP39" s="38"/>
      <c r="OCQ39" s="38"/>
      <c r="OCR39" s="38"/>
      <c r="OCS39" s="38"/>
      <c r="OCT39" s="38"/>
      <c r="OCU39" s="38"/>
      <c r="OCV39" s="38"/>
      <c r="OCW39" s="38"/>
      <c r="OCX39" s="38"/>
      <c r="OCY39" s="38"/>
      <c r="OCZ39" s="38"/>
      <c r="ODA39" s="38"/>
      <c r="ODB39" s="38"/>
      <c r="ODC39" s="38"/>
      <c r="ODD39" s="38"/>
      <c r="ODE39" s="33"/>
      <c r="ODF39" s="34"/>
      <c r="ODG39" s="34"/>
      <c r="ODH39" s="37"/>
      <c r="ODI39" s="38"/>
      <c r="ODJ39" s="38"/>
      <c r="ODK39" s="38"/>
      <c r="ODL39" s="38"/>
      <c r="ODM39" s="38"/>
      <c r="ODN39" s="38"/>
      <c r="ODO39" s="38"/>
      <c r="ODP39" s="38"/>
      <c r="ODQ39" s="38"/>
      <c r="ODR39" s="38"/>
      <c r="ODS39" s="38"/>
      <c r="ODT39" s="38"/>
      <c r="ODU39" s="38"/>
      <c r="ODV39" s="38"/>
      <c r="ODW39" s="38"/>
      <c r="ODX39" s="38"/>
      <c r="ODY39" s="38"/>
      <c r="ODZ39" s="38"/>
      <c r="OEA39" s="33"/>
      <c r="OEB39" s="34"/>
      <c r="OEC39" s="34"/>
      <c r="OED39" s="37"/>
      <c r="OEE39" s="38"/>
      <c r="OEF39" s="38"/>
      <c r="OEG39" s="38"/>
      <c r="OEH39" s="38"/>
      <c r="OEI39" s="38"/>
      <c r="OEJ39" s="38"/>
      <c r="OEK39" s="38"/>
      <c r="OEL39" s="38"/>
      <c r="OEM39" s="38"/>
      <c r="OEN39" s="38"/>
      <c r="OEO39" s="38"/>
      <c r="OEP39" s="38"/>
      <c r="OEQ39" s="38"/>
      <c r="OER39" s="38"/>
      <c r="OES39" s="38"/>
      <c r="OET39" s="38"/>
      <c r="OEU39" s="38"/>
      <c r="OEV39" s="38"/>
      <c r="OEW39" s="33"/>
      <c r="OEX39" s="34"/>
      <c r="OEY39" s="34"/>
      <c r="OEZ39" s="37"/>
      <c r="OFA39" s="38"/>
      <c r="OFB39" s="38"/>
      <c r="OFC39" s="38"/>
      <c r="OFD39" s="38"/>
      <c r="OFE39" s="38"/>
      <c r="OFF39" s="38"/>
      <c r="OFG39" s="38"/>
      <c r="OFH39" s="38"/>
      <c r="OFI39" s="38"/>
      <c r="OFJ39" s="38"/>
      <c r="OFK39" s="38"/>
      <c r="OFL39" s="38"/>
      <c r="OFM39" s="38"/>
      <c r="OFN39" s="38"/>
      <c r="OFO39" s="38"/>
      <c r="OFP39" s="38"/>
      <c r="OFQ39" s="38"/>
      <c r="OFR39" s="38"/>
      <c r="OFS39" s="33"/>
      <c r="OFT39" s="34"/>
      <c r="OFU39" s="34"/>
      <c r="OFV39" s="37"/>
      <c r="OFW39" s="38"/>
      <c r="OFX39" s="38"/>
      <c r="OFY39" s="38"/>
      <c r="OFZ39" s="38"/>
      <c r="OGA39" s="38"/>
      <c r="OGB39" s="38"/>
      <c r="OGC39" s="38"/>
      <c r="OGD39" s="38"/>
      <c r="OGE39" s="38"/>
      <c r="OGF39" s="38"/>
      <c r="OGG39" s="38"/>
      <c r="OGH39" s="38"/>
      <c r="OGI39" s="38"/>
      <c r="OGJ39" s="38"/>
      <c r="OGK39" s="38"/>
      <c r="OGL39" s="38"/>
      <c r="OGM39" s="38"/>
      <c r="OGN39" s="38"/>
      <c r="OGO39" s="33"/>
      <c r="OGP39" s="34"/>
      <c r="OGQ39" s="34"/>
      <c r="OGR39" s="37"/>
      <c r="OGS39" s="38"/>
      <c r="OGT39" s="38"/>
      <c r="OGU39" s="38"/>
      <c r="OGV39" s="38"/>
      <c r="OGW39" s="38"/>
      <c r="OGX39" s="38"/>
      <c r="OGY39" s="38"/>
      <c r="OGZ39" s="38"/>
      <c r="OHA39" s="38"/>
      <c r="OHB39" s="38"/>
      <c r="OHC39" s="38"/>
      <c r="OHD39" s="38"/>
      <c r="OHE39" s="38"/>
      <c r="OHF39" s="38"/>
      <c r="OHG39" s="38"/>
      <c r="OHH39" s="38"/>
      <c r="OHI39" s="38"/>
      <c r="OHJ39" s="38"/>
      <c r="OHK39" s="33"/>
      <c r="OHL39" s="34"/>
      <c r="OHM39" s="34"/>
      <c r="OHN39" s="37"/>
      <c r="OHO39" s="38"/>
      <c r="OHP39" s="38"/>
      <c r="OHQ39" s="38"/>
      <c r="OHR39" s="38"/>
      <c r="OHS39" s="38"/>
      <c r="OHT39" s="38"/>
      <c r="OHU39" s="38"/>
      <c r="OHV39" s="38"/>
      <c r="OHW39" s="38"/>
      <c r="OHX39" s="38"/>
      <c r="OHY39" s="38"/>
      <c r="OHZ39" s="38"/>
      <c r="OIA39" s="38"/>
      <c r="OIB39" s="38"/>
      <c r="OIC39" s="38"/>
      <c r="OID39" s="38"/>
      <c r="OIE39" s="38"/>
      <c r="OIF39" s="38"/>
      <c r="OIG39" s="33"/>
      <c r="OIH39" s="34"/>
      <c r="OII39" s="34"/>
      <c r="OIJ39" s="37"/>
      <c r="OIK39" s="38"/>
      <c r="OIL39" s="38"/>
      <c r="OIM39" s="38"/>
      <c r="OIN39" s="38"/>
      <c r="OIO39" s="38"/>
      <c r="OIP39" s="38"/>
      <c r="OIQ39" s="38"/>
      <c r="OIR39" s="38"/>
      <c r="OIS39" s="38"/>
      <c r="OIT39" s="38"/>
      <c r="OIU39" s="38"/>
      <c r="OIV39" s="38"/>
      <c r="OIW39" s="38"/>
      <c r="OIX39" s="38"/>
      <c r="OIY39" s="38"/>
      <c r="OIZ39" s="38"/>
      <c r="OJA39" s="38"/>
      <c r="OJB39" s="38"/>
      <c r="OJC39" s="33"/>
      <c r="OJD39" s="34"/>
      <c r="OJE39" s="34"/>
      <c r="OJF39" s="37"/>
      <c r="OJG39" s="38"/>
      <c r="OJH39" s="38"/>
      <c r="OJI39" s="38"/>
      <c r="OJJ39" s="38"/>
      <c r="OJK39" s="38"/>
      <c r="OJL39" s="38"/>
      <c r="OJM39" s="38"/>
      <c r="OJN39" s="38"/>
      <c r="OJO39" s="38"/>
      <c r="OJP39" s="38"/>
      <c r="OJQ39" s="38"/>
      <c r="OJR39" s="38"/>
      <c r="OJS39" s="38"/>
      <c r="OJT39" s="38"/>
      <c r="OJU39" s="38"/>
      <c r="OJV39" s="38"/>
      <c r="OJW39" s="38"/>
      <c r="OJX39" s="38"/>
      <c r="OJY39" s="33"/>
      <c r="OJZ39" s="34"/>
      <c r="OKA39" s="34"/>
      <c r="OKB39" s="37"/>
      <c r="OKC39" s="38"/>
      <c r="OKD39" s="38"/>
      <c r="OKE39" s="38"/>
      <c r="OKF39" s="38"/>
      <c r="OKG39" s="38"/>
      <c r="OKH39" s="38"/>
      <c r="OKI39" s="38"/>
      <c r="OKJ39" s="38"/>
      <c r="OKK39" s="38"/>
      <c r="OKL39" s="38"/>
      <c r="OKM39" s="38"/>
      <c r="OKN39" s="38"/>
      <c r="OKO39" s="38"/>
      <c r="OKP39" s="38"/>
      <c r="OKQ39" s="38"/>
      <c r="OKR39" s="38"/>
      <c r="OKS39" s="38"/>
      <c r="OKT39" s="38"/>
      <c r="OKU39" s="33"/>
      <c r="OKV39" s="34"/>
      <c r="OKW39" s="34"/>
      <c r="OKX39" s="37"/>
      <c r="OKY39" s="38"/>
      <c r="OKZ39" s="38"/>
      <c r="OLA39" s="38"/>
      <c r="OLB39" s="38"/>
      <c r="OLC39" s="38"/>
      <c r="OLD39" s="38"/>
      <c r="OLE39" s="38"/>
      <c r="OLF39" s="38"/>
      <c r="OLG39" s="38"/>
      <c r="OLH39" s="38"/>
      <c r="OLI39" s="38"/>
      <c r="OLJ39" s="38"/>
      <c r="OLK39" s="38"/>
      <c r="OLL39" s="38"/>
      <c r="OLM39" s="38"/>
      <c r="OLN39" s="38"/>
      <c r="OLO39" s="38"/>
      <c r="OLP39" s="38"/>
      <c r="OLQ39" s="33"/>
      <c r="OLR39" s="34"/>
      <c r="OLS39" s="34"/>
      <c r="OLT39" s="37"/>
      <c r="OLU39" s="38"/>
      <c r="OLV39" s="38"/>
      <c r="OLW39" s="38"/>
      <c r="OLX39" s="38"/>
      <c r="OLY39" s="38"/>
      <c r="OLZ39" s="38"/>
      <c r="OMA39" s="38"/>
      <c r="OMB39" s="38"/>
      <c r="OMC39" s="38"/>
      <c r="OMD39" s="38"/>
      <c r="OME39" s="38"/>
      <c r="OMF39" s="38"/>
      <c r="OMG39" s="38"/>
      <c r="OMH39" s="38"/>
      <c r="OMI39" s="38"/>
      <c r="OMJ39" s="38"/>
      <c r="OMK39" s="38"/>
      <c r="OML39" s="38"/>
      <c r="OMM39" s="33"/>
      <c r="OMN39" s="34"/>
      <c r="OMO39" s="34"/>
      <c r="OMP39" s="37"/>
      <c r="OMQ39" s="38"/>
      <c r="OMR39" s="38"/>
      <c r="OMS39" s="38"/>
      <c r="OMT39" s="38"/>
      <c r="OMU39" s="38"/>
      <c r="OMV39" s="38"/>
      <c r="OMW39" s="38"/>
      <c r="OMX39" s="38"/>
      <c r="OMY39" s="38"/>
      <c r="OMZ39" s="38"/>
      <c r="ONA39" s="38"/>
      <c r="ONB39" s="38"/>
      <c r="ONC39" s="38"/>
      <c r="OND39" s="38"/>
      <c r="ONE39" s="38"/>
      <c r="ONF39" s="38"/>
      <c r="ONG39" s="38"/>
      <c r="ONH39" s="38"/>
      <c r="ONI39" s="33"/>
      <c r="ONJ39" s="34"/>
      <c r="ONK39" s="34"/>
      <c r="ONL39" s="37"/>
      <c r="ONM39" s="38"/>
      <c r="ONN39" s="38"/>
      <c r="ONO39" s="38"/>
      <c r="ONP39" s="38"/>
      <c r="ONQ39" s="38"/>
      <c r="ONR39" s="38"/>
      <c r="ONS39" s="38"/>
      <c r="ONT39" s="38"/>
      <c r="ONU39" s="38"/>
      <c r="ONV39" s="38"/>
      <c r="ONW39" s="38"/>
      <c r="ONX39" s="38"/>
      <c r="ONY39" s="38"/>
      <c r="ONZ39" s="38"/>
      <c r="OOA39" s="38"/>
      <c r="OOB39" s="38"/>
      <c r="OOC39" s="38"/>
      <c r="OOD39" s="38"/>
      <c r="OOE39" s="33"/>
      <c r="OOF39" s="34"/>
      <c r="OOG39" s="34"/>
      <c r="OOH39" s="37"/>
      <c r="OOI39" s="38"/>
      <c r="OOJ39" s="38"/>
      <c r="OOK39" s="38"/>
      <c r="OOL39" s="38"/>
      <c r="OOM39" s="38"/>
      <c r="OON39" s="38"/>
      <c r="OOO39" s="38"/>
      <c r="OOP39" s="38"/>
      <c r="OOQ39" s="38"/>
      <c r="OOR39" s="38"/>
      <c r="OOS39" s="38"/>
      <c r="OOT39" s="38"/>
      <c r="OOU39" s="38"/>
      <c r="OOV39" s="38"/>
      <c r="OOW39" s="38"/>
      <c r="OOX39" s="38"/>
      <c r="OOY39" s="38"/>
      <c r="OOZ39" s="38"/>
      <c r="OPA39" s="33"/>
      <c r="OPB39" s="34"/>
      <c r="OPC39" s="34"/>
      <c r="OPD39" s="37"/>
      <c r="OPE39" s="38"/>
      <c r="OPF39" s="38"/>
      <c r="OPG39" s="38"/>
      <c r="OPH39" s="38"/>
      <c r="OPI39" s="38"/>
      <c r="OPJ39" s="38"/>
      <c r="OPK39" s="38"/>
      <c r="OPL39" s="38"/>
      <c r="OPM39" s="38"/>
      <c r="OPN39" s="38"/>
      <c r="OPO39" s="38"/>
      <c r="OPP39" s="38"/>
      <c r="OPQ39" s="38"/>
      <c r="OPR39" s="38"/>
      <c r="OPS39" s="38"/>
      <c r="OPT39" s="38"/>
      <c r="OPU39" s="38"/>
      <c r="OPV39" s="38"/>
      <c r="OPW39" s="33"/>
      <c r="OPX39" s="34"/>
      <c r="OPY39" s="34"/>
      <c r="OPZ39" s="37"/>
      <c r="OQA39" s="38"/>
      <c r="OQB39" s="38"/>
      <c r="OQC39" s="38"/>
      <c r="OQD39" s="38"/>
      <c r="OQE39" s="38"/>
      <c r="OQF39" s="38"/>
      <c r="OQG39" s="38"/>
      <c r="OQH39" s="38"/>
      <c r="OQI39" s="38"/>
      <c r="OQJ39" s="38"/>
      <c r="OQK39" s="38"/>
      <c r="OQL39" s="38"/>
      <c r="OQM39" s="38"/>
      <c r="OQN39" s="38"/>
      <c r="OQO39" s="38"/>
      <c r="OQP39" s="38"/>
      <c r="OQQ39" s="38"/>
      <c r="OQR39" s="38"/>
      <c r="OQS39" s="33"/>
      <c r="OQT39" s="34"/>
      <c r="OQU39" s="34"/>
      <c r="OQV39" s="37"/>
      <c r="OQW39" s="38"/>
      <c r="OQX39" s="38"/>
      <c r="OQY39" s="38"/>
      <c r="OQZ39" s="38"/>
      <c r="ORA39" s="38"/>
      <c r="ORB39" s="38"/>
      <c r="ORC39" s="38"/>
      <c r="ORD39" s="38"/>
      <c r="ORE39" s="38"/>
      <c r="ORF39" s="38"/>
      <c r="ORG39" s="38"/>
      <c r="ORH39" s="38"/>
      <c r="ORI39" s="38"/>
      <c r="ORJ39" s="38"/>
      <c r="ORK39" s="38"/>
      <c r="ORL39" s="38"/>
      <c r="ORM39" s="38"/>
      <c r="ORN39" s="38"/>
      <c r="ORO39" s="33"/>
      <c r="ORP39" s="34"/>
      <c r="ORQ39" s="34"/>
      <c r="ORR39" s="37"/>
      <c r="ORS39" s="38"/>
      <c r="ORT39" s="38"/>
      <c r="ORU39" s="38"/>
      <c r="ORV39" s="38"/>
      <c r="ORW39" s="38"/>
      <c r="ORX39" s="38"/>
      <c r="ORY39" s="38"/>
      <c r="ORZ39" s="38"/>
      <c r="OSA39" s="38"/>
      <c r="OSB39" s="38"/>
      <c r="OSC39" s="38"/>
      <c r="OSD39" s="38"/>
      <c r="OSE39" s="38"/>
      <c r="OSF39" s="38"/>
      <c r="OSG39" s="38"/>
      <c r="OSH39" s="38"/>
      <c r="OSI39" s="38"/>
      <c r="OSJ39" s="38"/>
      <c r="OSK39" s="33"/>
      <c r="OSL39" s="34"/>
      <c r="OSM39" s="34"/>
      <c r="OSN39" s="37"/>
      <c r="OSO39" s="38"/>
      <c r="OSP39" s="38"/>
      <c r="OSQ39" s="38"/>
      <c r="OSR39" s="38"/>
      <c r="OSS39" s="38"/>
      <c r="OST39" s="38"/>
      <c r="OSU39" s="38"/>
      <c r="OSV39" s="38"/>
      <c r="OSW39" s="38"/>
      <c r="OSX39" s="38"/>
      <c r="OSY39" s="38"/>
      <c r="OSZ39" s="38"/>
      <c r="OTA39" s="38"/>
      <c r="OTB39" s="38"/>
      <c r="OTC39" s="38"/>
      <c r="OTD39" s="38"/>
      <c r="OTE39" s="38"/>
      <c r="OTF39" s="38"/>
      <c r="OTG39" s="33"/>
      <c r="OTH39" s="34"/>
      <c r="OTI39" s="34"/>
      <c r="OTJ39" s="37"/>
      <c r="OTK39" s="38"/>
      <c r="OTL39" s="38"/>
      <c r="OTM39" s="38"/>
      <c r="OTN39" s="38"/>
      <c r="OTO39" s="38"/>
      <c r="OTP39" s="38"/>
      <c r="OTQ39" s="38"/>
      <c r="OTR39" s="38"/>
      <c r="OTS39" s="38"/>
      <c r="OTT39" s="38"/>
      <c r="OTU39" s="38"/>
      <c r="OTV39" s="38"/>
      <c r="OTW39" s="38"/>
      <c r="OTX39" s="38"/>
      <c r="OTY39" s="38"/>
      <c r="OTZ39" s="38"/>
      <c r="OUA39" s="38"/>
      <c r="OUB39" s="38"/>
      <c r="OUC39" s="33"/>
      <c r="OUD39" s="34"/>
      <c r="OUE39" s="34"/>
      <c r="OUF39" s="37"/>
      <c r="OUG39" s="38"/>
      <c r="OUH39" s="38"/>
      <c r="OUI39" s="38"/>
      <c r="OUJ39" s="38"/>
      <c r="OUK39" s="38"/>
      <c r="OUL39" s="38"/>
      <c r="OUM39" s="38"/>
      <c r="OUN39" s="38"/>
      <c r="OUO39" s="38"/>
      <c r="OUP39" s="38"/>
      <c r="OUQ39" s="38"/>
      <c r="OUR39" s="38"/>
      <c r="OUS39" s="38"/>
      <c r="OUT39" s="38"/>
      <c r="OUU39" s="38"/>
      <c r="OUV39" s="38"/>
      <c r="OUW39" s="38"/>
      <c r="OUX39" s="38"/>
      <c r="OUY39" s="33"/>
      <c r="OUZ39" s="34"/>
      <c r="OVA39" s="34"/>
      <c r="OVB39" s="37"/>
      <c r="OVC39" s="38"/>
      <c r="OVD39" s="38"/>
      <c r="OVE39" s="38"/>
      <c r="OVF39" s="38"/>
      <c r="OVG39" s="38"/>
      <c r="OVH39" s="38"/>
      <c r="OVI39" s="38"/>
      <c r="OVJ39" s="38"/>
      <c r="OVK39" s="38"/>
      <c r="OVL39" s="38"/>
      <c r="OVM39" s="38"/>
      <c r="OVN39" s="38"/>
      <c r="OVO39" s="38"/>
      <c r="OVP39" s="38"/>
      <c r="OVQ39" s="38"/>
      <c r="OVR39" s="38"/>
      <c r="OVS39" s="38"/>
      <c r="OVT39" s="38"/>
      <c r="OVU39" s="33"/>
      <c r="OVV39" s="34"/>
      <c r="OVW39" s="34"/>
      <c r="OVX39" s="37"/>
      <c r="OVY39" s="38"/>
      <c r="OVZ39" s="38"/>
      <c r="OWA39" s="38"/>
      <c r="OWB39" s="38"/>
      <c r="OWC39" s="38"/>
      <c r="OWD39" s="38"/>
      <c r="OWE39" s="38"/>
      <c r="OWF39" s="38"/>
      <c r="OWG39" s="38"/>
      <c r="OWH39" s="38"/>
      <c r="OWI39" s="38"/>
      <c r="OWJ39" s="38"/>
      <c r="OWK39" s="38"/>
      <c r="OWL39" s="38"/>
      <c r="OWM39" s="38"/>
      <c r="OWN39" s="38"/>
      <c r="OWO39" s="38"/>
      <c r="OWP39" s="38"/>
      <c r="OWQ39" s="33"/>
      <c r="OWR39" s="34"/>
      <c r="OWS39" s="34"/>
      <c r="OWT39" s="37"/>
      <c r="OWU39" s="38"/>
      <c r="OWV39" s="38"/>
      <c r="OWW39" s="38"/>
      <c r="OWX39" s="38"/>
      <c r="OWY39" s="38"/>
      <c r="OWZ39" s="38"/>
      <c r="OXA39" s="38"/>
      <c r="OXB39" s="38"/>
      <c r="OXC39" s="38"/>
      <c r="OXD39" s="38"/>
      <c r="OXE39" s="38"/>
      <c r="OXF39" s="38"/>
      <c r="OXG39" s="38"/>
      <c r="OXH39" s="38"/>
      <c r="OXI39" s="38"/>
      <c r="OXJ39" s="38"/>
      <c r="OXK39" s="38"/>
      <c r="OXL39" s="38"/>
      <c r="OXM39" s="33"/>
      <c r="OXN39" s="34"/>
      <c r="OXO39" s="34"/>
      <c r="OXP39" s="37"/>
      <c r="OXQ39" s="38"/>
      <c r="OXR39" s="38"/>
      <c r="OXS39" s="38"/>
      <c r="OXT39" s="38"/>
      <c r="OXU39" s="38"/>
      <c r="OXV39" s="38"/>
      <c r="OXW39" s="38"/>
      <c r="OXX39" s="38"/>
      <c r="OXY39" s="38"/>
      <c r="OXZ39" s="38"/>
      <c r="OYA39" s="38"/>
      <c r="OYB39" s="38"/>
      <c r="OYC39" s="38"/>
      <c r="OYD39" s="38"/>
      <c r="OYE39" s="38"/>
      <c r="OYF39" s="38"/>
      <c r="OYG39" s="38"/>
      <c r="OYH39" s="38"/>
      <c r="OYI39" s="33"/>
      <c r="OYJ39" s="34"/>
      <c r="OYK39" s="34"/>
      <c r="OYL39" s="37"/>
      <c r="OYM39" s="38"/>
      <c r="OYN39" s="38"/>
      <c r="OYO39" s="38"/>
      <c r="OYP39" s="38"/>
      <c r="OYQ39" s="38"/>
      <c r="OYR39" s="38"/>
      <c r="OYS39" s="38"/>
      <c r="OYT39" s="38"/>
      <c r="OYU39" s="38"/>
      <c r="OYV39" s="38"/>
      <c r="OYW39" s="38"/>
      <c r="OYX39" s="38"/>
      <c r="OYY39" s="38"/>
      <c r="OYZ39" s="38"/>
      <c r="OZA39" s="38"/>
      <c r="OZB39" s="38"/>
      <c r="OZC39" s="38"/>
      <c r="OZD39" s="38"/>
      <c r="OZE39" s="33"/>
      <c r="OZF39" s="34"/>
      <c r="OZG39" s="34"/>
      <c r="OZH39" s="37"/>
      <c r="OZI39" s="38"/>
      <c r="OZJ39" s="38"/>
      <c r="OZK39" s="38"/>
      <c r="OZL39" s="38"/>
      <c r="OZM39" s="38"/>
      <c r="OZN39" s="38"/>
      <c r="OZO39" s="38"/>
      <c r="OZP39" s="38"/>
      <c r="OZQ39" s="38"/>
      <c r="OZR39" s="38"/>
      <c r="OZS39" s="38"/>
      <c r="OZT39" s="38"/>
      <c r="OZU39" s="38"/>
      <c r="OZV39" s="38"/>
      <c r="OZW39" s="38"/>
      <c r="OZX39" s="38"/>
      <c r="OZY39" s="38"/>
      <c r="OZZ39" s="38"/>
      <c r="PAA39" s="33"/>
      <c r="PAB39" s="34"/>
      <c r="PAC39" s="34"/>
      <c r="PAD39" s="37"/>
      <c r="PAE39" s="38"/>
      <c r="PAF39" s="38"/>
      <c r="PAG39" s="38"/>
      <c r="PAH39" s="38"/>
      <c r="PAI39" s="38"/>
      <c r="PAJ39" s="38"/>
      <c r="PAK39" s="38"/>
      <c r="PAL39" s="38"/>
      <c r="PAM39" s="38"/>
      <c r="PAN39" s="38"/>
      <c r="PAO39" s="38"/>
      <c r="PAP39" s="38"/>
      <c r="PAQ39" s="38"/>
      <c r="PAR39" s="38"/>
      <c r="PAS39" s="38"/>
      <c r="PAT39" s="38"/>
      <c r="PAU39" s="38"/>
      <c r="PAV39" s="38"/>
      <c r="PAW39" s="33"/>
      <c r="PAX39" s="34"/>
      <c r="PAY39" s="34"/>
      <c r="PAZ39" s="37"/>
      <c r="PBA39" s="38"/>
      <c r="PBB39" s="38"/>
      <c r="PBC39" s="38"/>
      <c r="PBD39" s="38"/>
      <c r="PBE39" s="38"/>
      <c r="PBF39" s="38"/>
      <c r="PBG39" s="38"/>
      <c r="PBH39" s="38"/>
      <c r="PBI39" s="38"/>
      <c r="PBJ39" s="38"/>
      <c r="PBK39" s="38"/>
      <c r="PBL39" s="38"/>
      <c r="PBM39" s="38"/>
      <c r="PBN39" s="38"/>
      <c r="PBO39" s="38"/>
      <c r="PBP39" s="38"/>
      <c r="PBQ39" s="38"/>
      <c r="PBR39" s="38"/>
      <c r="PBS39" s="33"/>
      <c r="PBT39" s="34"/>
      <c r="PBU39" s="34"/>
      <c r="PBV39" s="37"/>
      <c r="PBW39" s="38"/>
      <c r="PBX39" s="38"/>
      <c r="PBY39" s="38"/>
      <c r="PBZ39" s="38"/>
      <c r="PCA39" s="38"/>
      <c r="PCB39" s="38"/>
      <c r="PCC39" s="38"/>
      <c r="PCD39" s="38"/>
      <c r="PCE39" s="38"/>
      <c r="PCF39" s="38"/>
      <c r="PCG39" s="38"/>
      <c r="PCH39" s="38"/>
      <c r="PCI39" s="38"/>
      <c r="PCJ39" s="38"/>
      <c r="PCK39" s="38"/>
      <c r="PCL39" s="38"/>
      <c r="PCM39" s="38"/>
      <c r="PCN39" s="38"/>
      <c r="PCO39" s="33"/>
      <c r="PCP39" s="34"/>
      <c r="PCQ39" s="34"/>
      <c r="PCR39" s="37"/>
      <c r="PCS39" s="38"/>
      <c r="PCT39" s="38"/>
      <c r="PCU39" s="38"/>
      <c r="PCV39" s="38"/>
      <c r="PCW39" s="38"/>
      <c r="PCX39" s="38"/>
      <c r="PCY39" s="38"/>
      <c r="PCZ39" s="38"/>
      <c r="PDA39" s="38"/>
      <c r="PDB39" s="38"/>
      <c r="PDC39" s="38"/>
      <c r="PDD39" s="38"/>
      <c r="PDE39" s="38"/>
      <c r="PDF39" s="38"/>
      <c r="PDG39" s="38"/>
      <c r="PDH39" s="38"/>
      <c r="PDI39" s="38"/>
      <c r="PDJ39" s="38"/>
      <c r="PDK39" s="33"/>
      <c r="PDL39" s="34"/>
      <c r="PDM39" s="34"/>
      <c r="PDN39" s="37"/>
      <c r="PDO39" s="38"/>
      <c r="PDP39" s="38"/>
      <c r="PDQ39" s="38"/>
      <c r="PDR39" s="38"/>
      <c r="PDS39" s="38"/>
      <c r="PDT39" s="38"/>
      <c r="PDU39" s="38"/>
      <c r="PDV39" s="38"/>
      <c r="PDW39" s="38"/>
      <c r="PDX39" s="38"/>
      <c r="PDY39" s="38"/>
      <c r="PDZ39" s="38"/>
      <c r="PEA39" s="38"/>
      <c r="PEB39" s="38"/>
      <c r="PEC39" s="38"/>
      <c r="PED39" s="38"/>
      <c r="PEE39" s="38"/>
      <c r="PEF39" s="38"/>
      <c r="PEG39" s="33"/>
      <c r="PEH39" s="34"/>
      <c r="PEI39" s="34"/>
      <c r="PEJ39" s="37"/>
      <c r="PEK39" s="38"/>
      <c r="PEL39" s="38"/>
      <c r="PEM39" s="38"/>
      <c r="PEN39" s="38"/>
      <c r="PEO39" s="38"/>
      <c r="PEP39" s="38"/>
      <c r="PEQ39" s="38"/>
      <c r="PER39" s="38"/>
      <c r="PES39" s="38"/>
      <c r="PET39" s="38"/>
      <c r="PEU39" s="38"/>
      <c r="PEV39" s="38"/>
      <c r="PEW39" s="38"/>
      <c r="PEX39" s="38"/>
      <c r="PEY39" s="38"/>
      <c r="PEZ39" s="38"/>
      <c r="PFA39" s="38"/>
      <c r="PFB39" s="38"/>
      <c r="PFC39" s="33"/>
      <c r="PFD39" s="34"/>
      <c r="PFE39" s="34"/>
      <c r="PFF39" s="37"/>
      <c r="PFG39" s="38"/>
      <c r="PFH39" s="38"/>
      <c r="PFI39" s="38"/>
      <c r="PFJ39" s="38"/>
      <c r="PFK39" s="38"/>
      <c r="PFL39" s="38"/>
      <c r="PFM39" s="38"/>
      <c r="PFN39" s="38"/>
      <c r="PFO39" s="38"/>
      <c r="PFP39" s="38"/>
      <c r="PFQ39" s="38"/>
      <c r="PFR39" s="38"/>
      <c r="PFS39" s="38"/>
      <c r="PFT39" s="38"/>
      <c r="PFU39" s="38"/>
      <c r="PFV39" s="38"/>
      <c r="PFW39" s="38"/>
      <c r="PFX39" s="38"/>
      <c r="PFY39" s="33"/>
      <c r="PFZ39" s="34"/>
      <c r="PGA39" s="34"/>
      <c r="PGB39" s="37"/>
      <c r="PGC39" s="38"/>
      <c r="PGD39" s="38"/>
      <c r="PGE39" s="38"/>
      <c r="PGF39" s="38"/>
      <c r="PGG39" s="38"/>
      <c r="PGH39" s="38"/>
      <c r="PGI39" s="38"/>
      <c r="PGJ39" s="38"/>
      <c r="PGK39" s="38"/>
      <c r="PGL39" s="38"/>
      <c r="PGM39" s="38"/>
      <c r="PGN39" s="38"/>
      <c r="PGO39" s="38"/>
      <c r="PGP39" s="38"/>
      <c r="PGQ39" s="38"/>
      <c r="PGR39" s="38"/>
      <c r="PGS39" s="38"/>
      <c r="PGT39" s="38"/>
      <c r="PGU39" s="33"/>
      <c r="PGV39" s="34"/>
      <c r="PGW39" s="34"/>
      <c r="PGX39" s="37"/>
      <c r="PGY39" s="38"/>
      <c r="PGZ39" s="38"/>
      <c r="PHA39" s="38"/>
      <c r="PHB39" s="38"/>
      <c r="PHC39" s="38"/>
      <c r="PHD39" s="38"/>
      <c r="PHE39" s="38"/>
      <c r="PHF39" s="38"/>
      <c r="PHG39" s="38"/>
      <c r="PHH39" s="38"/>
      <c r="PHI39" s="38"/>
      <c r="PHJ39" s="38"/>
      <c r="PHK39" s="38"/>
      <c r="PHL39" s="38"/>
      <c r="PHM39" s="38"/>
      <c r="PHN39" s="38"/>
      <c r="PHO39" s="38"/>
      <c r="PHP39" s="38"/>
      <c r="PHQ39" s="33"/>
      <c r="PHR39" s="34"/>
      <c r="PHS39" s="34"/>
      <c r="PHT39" s="37"/>
      <c r="PHU39" s="38"/>
      <c r="PHV39" s="38"/>
      <c r="PHW39" s="38"/>
      <c r="PHX39" s="38"/>
      <c r="PHY39" s="38"/>
      <c r="PHZ39" s="38"/>
      <c r="PIA39" s="38"/>
      <c r="PIB39" s="38"/>
      <c r="PIC39" s="38"/>
      <c r="PID39" s="38"/>
      <c r="PIE39" s="38"/>
      <c r="PIF39" s="38"/>
      <c r="PIG39" s="38"/>
      <c r="PIH39" s="38"/>
      <c r="PII39" s="38"/>
      <c r="PIJ39" s="38"/>
      <c r="PIK39" s="38"/>
      <c r="PIL39" s="38"/>
      <c r="PIM39" s="33"/>
      <c r="PIN39" s="34"/>
      <c r="PIO39" s="34"/>
      <c r="PIP39" s="37"/>
      <c r="PIQ39" s="38"/>
      <c r="PIR39" s="38"/>
      <c r="PIS39" s="38"/>
      <c r="PIT39" s="38"/>
      <c r="PIU39" s="38"/>
      <c r="PIV39" s="38"/>
      <c r="PIW39" s="38"/>
      <c r="PIX39" s="38"/>
      <c r="PIY39" s="38"/>
      <c r="PIZ39" s="38"/>
      <c r="PJA39" s="38"/>
      <c r="PJB39" s="38"/>
      <c r="PJC39" s="38"/>
      <c r="PJD39" s="38"/>
      <c r="PJE39" s="38"/>
      <c r="PJF39" s="38"/>
      <c r="PJG39" s="38"/>
      <c r="PJH39" s="38"/>
      <c r="PJI39" s="33"/>
      <c r="PJJ39" s="34"/>
      <c r="PJK39" s="34"/>
      <c r="PJL39" s="37"/>
      <c r="PJM39" s="38"/>
      <c r="PJN39" s="38"/>
      <c r="PJO39" s="38"/>
      <c r="PJP39" s="38"/>
      <c r="PJQ39" s="38"/>
      <c r="PJR39" s="38"/>
      <c r="PJS39" s="38"/>
      <c r="PJT39" s="38"/>
      <c r="PJU39" s="38"/>
      <c r="PJV39" s="38"/>
      <c r="PJW39" s="38"/>
      <c r="PJX39" s="38"/>
      <c r="PJY39" s="38"/>
      <c r="PJZ39" s="38"/>
      <c r="PKA39" s="38"/>
      <c r="PKB39" s="38"/>
      <c r="PKC39" s="38"/>
      <c r="PKD39" s="38"/>
      <c r="PKE39" s="33"/>
      <c r="PKF39" s="34"/>
      <c r="PKG39" s="34"/>
      <c r="PKH39" s="37"/>
      <c r="PKI39" s="38"/>
      <c r="PKJ39" s="38"/>
      <c r="PKK39" s="38"/>
      <c r="PKL39" s="38"/>
      <c r="PKM39" s="38"/>
      <c r="PKN39" s="38"/>
      <c r="PKO39" s="38"/>
      <c r="PKP39" s="38"/>
      <c r="PKQ39" s="38"/>
      <c r="PKR39" s="38"/>
      <c r="PKS39" s="38"/>
      <c r="PKT39" s="38"/>
      <c r="PKU39" s="38"/>
      <c r="PKV39" s="38"/>
      <c r="PKW39" s="38"/>
      <c r="PKX39" s="38"/>
      <c r="PKY39" s="38"/>
      <c r="PKZ39" s="38"/>
      <c r="PLA39" s="33"/>
      <c r="PLB39" s="34"/>
      <c r="PLC39" s="34"/>
      <c r="PLD39" s="37"/>
      <c r="PLE39" s="38"/>
      <c r="PLF39" s="38"/>
      <c r="PLG39" s="38"/>
      <c r="PLH39" s="38"/>
      <c r="PLI39" s="38"/>
      <c r="PLJ39" s="38"/>
      <c r="PLK39" s="38"/>
      <c r="PLL39" s="38"/>
      <c r="PLM39" s="38"/>
      <c r="PLN39" s="38"/>
      <c r="PLO39" s="38"/>
      <c r="PLP39" s="38"/>
      <c r="PLQ39" s="38"/>
      <c r="PLR39" s="38"/>
      <c r="PLS39" s="38"/>
      <c r="PLT39" s="38"/>
      <c r="PLU39" s="38"/>
      <c r="PLV39" s="38"/>
      <c r="PLW39" s="33"/>
      <c r="PLX39" s="34"/>
      <c r="PLY39" s="34"/>
      <c r="PLZ39" s="37"/>
      <c r="PMA39" s="38"/>
      <c r="PMB39" s="38"/>
      <c r="PMC39" s="38"/>
      <c r="PMD39" s="38"/>
      <c r="PME39" s="38"/>
      <c r="PMF39" s="38"/>
      <c r="PMG39" s="38"/>
      <c r="PMH39" s="38"/>
      <c r="PMI39" s="38"/>
      <c r="PMJ39" s="38"/>
      <c r="PMK39" s="38"/>
      <c r="PML39" s="38"/>
      <c r="PMM39" s="38"/>
      <c r="PMN39" s="38"/>
      <c r="PMO39" s="38"/>
      <c r="PMP39" s="38"/>
      <c r="PMQ39" s="38"/>
      <c r="PMR39" s="38"/>
      <c r="PMS39" s="33"/>
      <c r="PMT39" s="34"/>
      <c r="PMU39" s="34"/>
      <c r="PMV39" s="37"/>
      <c r="PMW39" s="38"/>
      <c r="PMX39" s="38"/>
      <c r="PMY39" s="38"/>
      <c r="PMZ39" s="38"/>
      <c r="PNA39" s="38"/>
      <c r="PNB39" s="38"/>
      <c r="PNC39" s="38"/>
      <c r="PND39" s="38"/>
      <c r="PNE39" s="38"/>
      <c r="PNF39" s="38"/>
      <c r="PNG39" s="38"/>
      <c r="PNH39" s="38"/>
      <c r="PNI39" s="38"/>
      <c r="PNJ39" s="38"/>
      <c r="PNK39" s="38"/>
      <c r="PNL39" s="38"/>
      <c r="PNM39" s="38"/>
      <c r="PNN39" s="38"/>
      <c r="PNO39" s="33"/>
      <c r="PNP39" s="34"/>
      <c r="PNQ39" s="34"/>
      <c r="PNR39" s="37"/>
      <c r="PNS39" s="38"/>
      <c r="PNT39" s="38"/>
      <c r="PNU39" s="38"/>
      <c r="PNV39" s="38"/>
      <c r="PNW39" s="38"/>
      <c r="PNX39" s="38"/>
      <c r="PNY39" s="38"/>
      <c r="PNZ39" s="38"/>
      <c r="POA39" s="38"/>
      <c r="POB39" s="38"/>
      <c r="POC39" s="38"/>
      <c r="POD39" s="38"/>
      <c r="POE39" s="38"/>
      <c r="POF39" s="38"/>
      <c r="POG39" s="38"/>
      <c r="POH39" s="38"/>
      <c r="POI39" s="38"/>
      <c r="POJ39" s="38"/>
      <c r="POK39" s="33"/>
      <c r="POL39" s="34"/>
      <c r="POM39" s="34"/>
      <c r="PON39" s="37"/>
      <c r="POO39" s="38"/>
      <c r="POP39" s="38"/>
      <c r="POQ39" s="38"/>
      <c r="POR39" s="38"/>
      <c r="POS39" s="38"/>
      <c r="POT39" s="38"/>
      <c r="POU39" s="38"/>
      <c r="POV39" s="38"/>
      <c r="POW39" s="38"/>
      <c r="POX39" s="38"/>
      <c r="POY39" s="38"/>
      <c r="POZ39" s="38"/>
      <c r="PPA39" s="38"/>
      <c r="PPB39" s="38"/>
      <c r="PPC39" s="38"/>
      <c r="PPD39" s="38"/>
      <c r="PPE39" s="38"/>
      <c r="PPF39" s="38"/>
      <c r="PPG39" s="33"/>
      <c r="PPH39" s="34"/>
      <c r="PPI39" s="34"/>
      <c r="PPJ39" s="37"/>
      <c r="PPK39" s="38"/>
      <c r="PPL39" s="38"/>
      <c r="PPM39" s="38"/>
      <c r="PPN39" s="38"/>
      <c r="PPO39" s="38"/>
      <c r="PPP39" s="38"/>
      <c r="PPQ39" s="38"/>
      <c r="PPR39" s="38"/>
      <c r="PPS39" s="38"/>
      <c r="PPT39" s="38"/>
      <c r="PPU39" s="38"/>
      <c r="PPV39" s="38"/>
      <c r="PPW39" s="38"/>
      <c r="PPX39" s="38"/>
      <c r="PPY39" s="38"/>
      <c r="PPZ39" s="38"/>
      <c r="PQA39" s="38"/>
      <c r="PQB39" s="38"/>
      <c r="PQC39" s="33"/>
      <c r="PQD39" s="34"/>
      <c r="PQE39" s="34"/>
      <c r="PQF39" s="37"/>
      <c r="PQG39" s="38"/>
      <c r="PQH39" s="38"/>
      <c r="PQI39" s="38"/>
      <c r="PQJ39" s="38"/>
      <c r="PQK39" s="38"/>
      <c r="PQL39" s="38"/>
      <c r="PQM39" s="38"/>
      <c r="PQN39" s="38"/>
      <c r="PQO39" s="38"/>
      <c r="PQP39" s="38"/>
      <c r="PQQ39" s="38"/>
      <c r="PQR39" s="38"/>
      <c r="PQS39" s="38"/>
      <c r="PQT39" s="38"/>
      <c r="PQU39" s="38"/>
      <c r="PQV39" s="38"/>
      <c r="PQW39" s="38"/>
      <c r="PQX39" s="38"/>
      <c r="PQY39" s="33"/>
      <c r="PQZ39" s="34"/>
      <c r="PRA39" s="34"/>
      <c r="PRB39" s="37"/>
      <c r="PRC39" s="38"/>
      <c r="PRD39" s="38"/>
      <c r="PRE39" s="38"/>
      <c r="PRF39" s="38"/>
      <c r="PRG39" s="38"/>
      <c r="PRH39" s="38"/>
      <c r="PRI39" s="38"/>
      <c r="PRJ39" s="38"/>
      <c r="PRK39" s="38"/>
      <c r="PRL39" s="38"/>
      <c r="PRM39" s="38"/>
      <c r="PRN39" s="38"/>
      <c r="PRO39" s="38"/>
      <c r="PRP39" s="38"/>
      <c r="PRQ39" s="38"/>
      <c r="PRR39" s="38"/>
      <c r="PRS39" s="38"/>
      <c r="PRT39" s="38"/>
      <c r="PRU39" s="33"/>
      <c r="PRV39" s="34"/>
      <c r="PRW39" s="34"/>
      <c r="PRX39" s="37"/>
      <c r="PRY39" s="38"/>
      <c r="PRZ39" s="38"/>
      <c r="PSA39" s="38"/>
      <c r="PSB39" s="38"/>
      <c r="PSC39" s="38"/>
      <c r="PSD39" s="38"/>
      <c r="PSE39" s="38"/>
      <c r="PSF39" s="38"/>
      <c r="PSG39" s="38"/>
      <c r="PSH39" s="38"/>
      <c r="PSI39" s="38"/>
      <c r="PSJ39" s="38"/>
      <c r="PSK39" s="38"/>
      <c r="PSL39" s="38"/>
      <c r="PSM39" s="38"/>
      <c r="PSN39" s="38"/>
      <c r="PSO39" s="38"/>
      <c r="PSP39" s="38"/>
      <c r="PSQ39" s="33"/>
      <c r="PSR39" s="34"/>
      <c r="PSS39" s="34"/>
      <c r="PST39" s="37"/>
      <c r="PSU39" s="38"/>
      <c r="PSV39" s="38"/>
      <c r="PSW39" s="38"/>
      <c r="PSX39" s="38"/>
      <c r="PSY39" s="38"/>
      <c r="PSZ39" s="38"/>
      <c r="PTA39" s="38"/>
      <c r="PTB39" s="38"/>
      <c r="PTC39" s="38"/>
      <c r="PTD39" s="38"/>
      <c r="PTE39" s="38"/>
      <c r="PTF39" s="38"/>
      <c r="PTG39" s="38"/>
      <c r="PTH39" s="38"/>
      <c r="PTI39" s="38"/>
      <c r="PTJ39" s="38"/>
      <c r="PTK39" s="38"/>
      <c r="PTL39" s="38"/>
      <c r="PTM39" s="33"/>
      <c r="PTN39" s="34"/>
      <c r="PTO39" s="34"/>
      <c r="PTP39" s="37"/>
      <c r="PTQ39" s="38"/>
      <c r="PTR39" s="38"/>
      <c r="PTS39" s="38"/>
      <c r="PTT39" s="38"/>
      <c r="PTU39" s="38"/>
      <c r="PTV39" s="38"/>
      <c r="PTW39" s="38"/>
      <c r="PTX39" s="38"/>
      <c r="PTY39" s="38"/>
      <c r="PTZ39" s="38"/>
      <c r="PUA39" s="38"/>
      <c r="PUB39" s="38"/>
      <c r="PUC39" s="38"/>
      <c r="PUD39" s="38"/>
      <c r="PUE39" s="38"/>
      <c r="PUF39" s="38"/>
      <c r="PUG39" s="38"/>
      <c r="PUH39" s="38"/>
      <c r="PUI39" s="33"/>
      <c r="PUJ39" s="34"/>
      <c r="PUK39" s="34"/>
      <c r="PUL39" s="37"/>
      <c r="PUM39" s="38"/>
      <c r="PUN39" s="38"/>
      <c r="PUO39" s="38"/>
      <c r="PUP39" s="38"/>
      <c r="PUQ39" s="38"/>
      <c r="PUR39" s="38"/>
      <c r="PUS39" s="38"/>
      <c r="PUT39" s="38"/>
      <c r="PUU39" s="38"/>
      <c r="PUV39" s="38"/>
      <c r="PUW39" s="38"/>
      <c r="PUX39" s="38"/>
      <c r="PUY39" s="38"/>
      <c r="PUZ39" s="38"/>
      <c r="PVA39" s="38"/>
      <c r="PVB39" s="38"/>
      <c r="PVC39" s="38"/>
      <c r="PVD39" s="38"/>
      <c r="PVE39" s="33"/>
      <c r="PVF39" s="34"/>
      <c r="PVG39" s="34"/>
      <c r="PVH39" s="37"/>
      <c r="PVI39" s="38"/>
      <c r="PVJ39" s="38"/>
      <c r="PVK39" s="38"/>
      <c r="PVL39" s="38"/>
      <c r="PVM39" s="38"/>
      <c r="PVN39" s="38"/>
      <c r="PVO39" s="38"/>
      <c r="PVP39" s="38"/>
      <c r="PVQ39" s="38"/>
      <c r="PVR39" s="38"/>
      <c r="PVS39" s="38"/>
      <c r="PVT39" s="38"/>
      <c r="PVU39" s="38"/>
      <c r="PVV39" s="38"/>
      <c r="PVW39" s="38"/>
      <c r="PVX39" s="38"/>
      <c r="PVY39" s="38"/>
      <c r="PVZ39" s="38"/>
      <c r="PWA39" s="33"/>
      <c r="PWB39" s="34"/>
      <c r="PWC39" s="34"/>
      <c r="PWD39" s="37"/>
      <c r="PWE39" s="38"/>
      <c r="PWF39" s="38"/>
      <c r="PWG39" s="38"/>
      <c r="PWH39" s="38"/>
      <c r="PWI39" s="38"/>
      <c r="PWJ39" s="38"/>
      <c r="PWK39" s="38"/>
      <c r="PWL39" s="38"/>
      <c r="PWM39" s="38"/>
      <c r="PWN39" s="38"/>
      <c r="PWO39" s="38"/>
      <c r="PWP39" s="38"/>
      <c r="PWQ39" s="38"/>
      <c r="PWR39" s="38"/>
      <c r="PWS39" s="38"/>
      <c r="PWT39" s="38"/>
      <c r="PWU39" s="38"/>
      <c r="PWV39" s="38"/>
      <c r="PWW39" s="33"/>
      <c r="PWX39" s="34"/>
      <c r="PWY39" s="34"/>
      <c r="PWZ39" s="37"/>
      <c r="PXA39" s="38"/>
      <c r="PXB39" s="38"/>
      <c r="PXC39" s="38"/>
      <c r="PXD39" s="38"/>
      <c r="PXE39" s="38"/>
      <c r="PXF39" s="38"/>
      <c r="PXG39" s="38"/>
      <c r="PXH39" s="38"/>
      <c r="PXI39" s="38"/>
      <c r="PXJ39" s="38"/>
      <c r="PXK39" s="38"/>
      <c r="PXL39" s="38"/>
      <c r="PXM39" s="38"/>
      <c r="PXN39" s="38"/>
      <c r="PXO39" s="38"/>
      <c r="PXP39" s="38"/>
      <c r="PXQ39" s="38"/>
      <c r="PXR39" s="38"/>
      <c r="PXS39" s="33"/>
      <c r="PXT39" s="34"/>
      <c r="PXU39" s="34"/>
      <c r="PXV39" s="37"/>
      <c r="PXW39" s="38"/>
      <c r="PXX39" s="38"/>
      <c r="PXY39" s="38"/>
      <c r="PXZ39" s="38"/>
      <c r="PYA39" s="38"/>
      <c r="PYB39" s="38"/>
      <c r="PYC39" s="38"/>
      <c r="PYD39" s="38"/>
      <c r="PYE39" s="38"/>
      <c r="PYF39" s="38"/>
      <c r="PYG39" s="38"/>
      <c r="PYH39" s="38"/>
      <c r="PYI39" s="38"/>
      <c r="PYJ39" s="38"/>
      <c r="PYK39" s="38"/>
      <c r="PYL39" s="38"/>
      <c r="PYM39" s="38"/>
      <c r="PYN39" s="38"/>
      <c r="PYO39" s="33"/>
      <c r="PYP39" s="34"/>
      <c r="PYQ39" s="34"/>
      <c r="PYR39" s="37"/>
      <c r="PYS39" s="38"/>
      <c r="PYT39" s="38"/>
      <c r="PYU39" s="38"/>
      <c r="PYV39" s="38"/>
      <c r="PYW39" s="38"/>
      <c r="PYX39" s="38"/>
      <c r="PYY39" s="38"/>
      <c r="PYZ39" s="38"/>
      <c r="PZA39" s="38"/>
      <c r="PZB39" s="38"/>
      <c r="PZC39" s="38"/>
      <c r="PZD39" s="38"/>
      <c r="PZE39" s="38"/>
      <c r="PZF39" s="38"/>
      <c r="PZG39" s="38"/>
      <c r="PZH39" s="38"/>
      <c r="PZI39" s="38"/>
      <c r="PZJ39" s="38"/>
      <c r="PZK39" s="33"/>
      <c r="PZL39" s="34"/>
      <c r="PZM39" s="34"/>
      <c r="PZN39" s="37"/>
      <c r="PZO39" s="38"/>
      <c r="PZP39" s="38"/>
      <c r="PZQ39" s="38"/>
      <c r="PZR39" s="38"/>
      <c r="PZS39" s="38"/>
      <c r="PZT39" s="38"/>
      <c r="PZU39" s="38"/>
      <c r="PZV39" s="38"/>
      <c r="PZW39" s="38"/>
      <c r="PZX39" s="38"/>
      <c r="PZY39" s="38"/>
      <c r="PZZ39" s="38"/>
      <c r="QAA39" s="38"/>
      <c r="QAB39" s="38"/>
      <c r="QAC39" s="38"/>
      <c r="QAD39" s="38"/>
      <c r="QAE39" s="38"/>
      <c r="QAF39" s="38"/>
      <c r="QAG39" s="33"/>
      <c r="QAH39" s="34"/>
      <c r="QAI39" s="34"/>
      <c r="QAJ39" s="37"/>
      <c r="QAK39" s="38"/>
      <c r="QAL39" s="38"/>
      <c r="QAM39" s="38"/>
      <c r="QAN39" s="38"/>
      <c r="QAO39" s="38"/>
      <c r="QAP39" s="38"/>
      <c r="QAQ39" s="38"/>
      <c r="QAR39" s="38"/>
      <c r="QAS39" s="38"/>
      <c r="QAT39" s="38"/>
      <c r="QAU39" s="38"/>
      <c r="QAV39" s="38"/>
      <c r="QAW39" s="38"/>
      <c r="QAX39" s="38"/>
      <c r="QAY39" s="38"/>
      <c r="QAZ39" s="38"/>
      <c r="QBA39" s="38"/>
      <c r="QBB39" s="38"/>
      <c r="QBC39" s="33"/>
      <c r="QBD39" s="34"/>
      <c r="QBE39" s="34"/>
      <c r="QBF39" s="37"/>
      <c r="QBG39" s="38"/>
      <c r="QBH39" s="38"/>
      <c r="QBI39" s="38"/>
      <c r="QBJ39" s="38"/>
      <c r="QBK39" s="38"/>
      <c r="QBL39" s="38"/>
      <c r="QBM39" s="38"/>
      <c r="QBN39" s="38"/>
      <c r="QBO39" s="38"/>
      <c r="QBP39" s="38"/>
      <c r="QBQ39" s="38"/>
      <c r="QBR39" s="38"/>
      <c r="QBS39" s="38"/>
      <c r="QBT39" s="38"/>
      <c r="QBU39" s="38"/>
      <c r="QBV39" s="38"/>
      <c r="QBW39" s="38"/>
      <c r="QBX39" s="38"/>
      <c r="QBY39" s="33"/>
      <c r="QBZ39" s="34"/>
      <c r="QCA39" s="34"/>
      <c r="QCB39" s="37"/>
      <c r="QCC39" s="38"/>
      <c r="QCD39" s="38"/>
      <c r="QCE39" s="38"/>
      <c r="QCF39" s="38"/>
      <c r="QCG39" s="38"/>
      <c r="QCH39" s="38"/>
      <c r="QCI39" s="38"/>
      <c r="QCJ39" s="38"/>
      <c r="QCK39" s="38"/>
      <c r="QCL39" s="38"/>
      <c r="QCM39" s="38"/>
      <c r="QCN39" s="38"/>
      <c r="QCO39" s="38"/>
      <c r="QCP39" s="38"/>
      <c r="QCQ39" s="38"/>
      <c r="QCR39" s="38"/>
      <c r="QCS39" s="38"/>
      <c r="QCT39" s="38"/>
      <c r="QCU39" s="33"/>
      <c r="QCV39" s="34"/>
      <c r="QCW39" s="34"/>
      <c r="QCX39" s="37"/>
      <c r="QCY39" s="38"/>
      <c r="QCZ39" s="38"/>
      <c r="QDA39" s="38"/>
      <c r="QDB39" s="38"/>
      <c r="QDC39" s="38"/>
      <c r="QDD39" s="38"/>
      <c r="QDE39" s="38"/>
      <c r="QDF39" s="38"/>
      <c r="QDG39" s="38"/>
      <c r="QDH39" s="38"/>
      <c r="QDI39" s="38"/>
      <c r="QDJ39" s="38"/>
      <c r="QDK39" s="38"/>
      <c r="QDL39" s="38"/>
      <c r="QDM39" s="38"/>
      <c r="QDN39" s="38"/>
      <c r="QDO39" s="38"/>
      <c r="QDP39" s="38"/>
      <c r="QDQ39" s="33"/>
      <c r="QDR39" s="34"/>
      <c r="QDS39" s="34"/>
      <c r="QDT39" s="37"/>
      <c r="QDU39" s="38"/>
      <c r="QDV39" s="38"/>
      <c r="QDW39" s="38"/>
      <c r="QDX39" s="38"/>
      <c r="QDY39" s="38"/>
      <c r="QDZ39" s="38"/>
      <c r="QEA39" s="38"/>
      <c r="QEB39" s="38"/>
      <c r="QEC39" s="38"/>
      <c r="QED39" s="38"/>
      <c r="QEE39" s="38"/>
      <c r="QEF39" s="38"/>
      <c r="QEG39" s="38"/>
      <c r="QEH39" s="38"/>
      <c r="QEI39" s="38"/>
      <c r="QEJ39" s="38"/>
      <c r="QEK39" s="38"/>
      <c r="QEL39" s="38"/>
      <c r="QEM39" s="33"/>
      <c r="QEN39" s="34"/>
      <c r="QEO39" s="34"/>
      <c r="QEP39" s="37"/>
      <c r="QEQ39" s="38"/>
      <c r="QER39" s="38"/>
      <c r="QES39" s="38"/>
      <c r="QET39" s="38"/>
      <c r="QEU39" s="38"/>
      <c r="QEV39" s="38"/>
      <c r="QEW39" s="38"/>
      <c r="QEX39" s="38"/>
      <c r="QEY39" s="38"/>
      <c r="QEZ39" s="38"/>
      <c r="QFA39" s="38"/>
      <c r="QFB39" s="38"/>
      <c r="QFC39" s="38"/>
      <c r="QFD39" s="38"/>
      <c r="QFE39" s="38"/>
      <c r="QFF39" s="38"/>
      <c r="QFG39" s="38"/>
      <c r="QFH39" s="38"/>
      <c r="QFI39" s="33"/>
      <c r="QFJ39" s="34"/>
      <c r="QFK39" s="34"/>
      <c r="QFL39" s="37"/>
      <c r="QFM39" s="38"/>
      <c r="QFN39" s="38"/>
      <c r="QFO39" s="38"/>
      <c r="QFP39" s="38"/>
      <c r="QFQ39" s="38"/>
      <c r="QFR39" s="38"/>
      <c r="QFS39" s="38"/>
      <c r="QFT39" s="38"/>
      <c r="QFU39" s="38"/>
      <c r="QFV39" s="38"/>
      <c r="QFW39" s="38"/>
      <c r="QFX39" s="38"/>
      <c r="QFY39" s="38"/>
      <c r="QFZ39" s="38"/>
      <c r="QGA39" s="38"/>
      <c r="QGB39" s="38"/>
      <c r="QGC39" s="38"/>
      <c r="QGD39" s="38"/>
      <c r="QGE39" s="33"/>
      <c r="QGF39" s="34"/>
      <c r="QGG39" s="34"/>
      <c r="QGH39" s="37"/>
      <c r="QGI39" s="38"/>
      <c r="QGJ39" s="38"/>
      <c r="QGK39" s="38"/>
      <c r="QGL39" s="38"/>
      <c r="QGM39" s="38"/>
      <c r="QGN39" s="38"/>
      <c r="QGO39" s="38"/>
      <c r="QGP39" s="38"/>
      <c r="QGQ39" s="38"/>
      <c r="QGR39" s="38"/>
      <c r="QGS39" s="38"/>
      <c r="QGT39" s="38"/>
      <c r="QGU39" s="38"/>
      <c r="QGV39" s="38"/>
      <c r="QGW39" s="38"/>
      <c r="QGX39" s="38"/>
      <c r="QGY39" s="38"/>
      <c r="QGZ39" s="38"/>
      <c r="QHA39" s="33"/>
      <c r="QHB39" s="34"/>
      <c r="QHC39" s="34"/>
      <c r="QHD39" s="37"/>
      <c r="QHE39" s="38"/>
      <c r="QHF39" s="38"/>
      <c r="QHG39" s="38"/>
      <c r="QHH39" s="38"/>
      <c r="QHI39" s="38"/>
      <c r="QHJ39" s="38"/>
      <c r="QHK39" s="38"/>
      <c r="QHL39" s="38"/>
      <c r="QHM39" s="38"/>
      <c r="QHN39" s="38"/>
      <c r="QHO39" s="38"/>
      <c r="QHP39" s="38"/>
      <c r="QHQ39" s="38"/>
      <c r="QHR39" s="38"/>
      <c r="QHS39" s="38"/>
      <c r="QHT39" s="38"/>
      <c r="QHU39" s="38"/>
      <c r="QHV39" s="38"/>
      <c r="QHW39" s="33"/>
      <c r="QHX39" s="34"/>
      <c r="QHY39" s="34"/>
      <c r="QHZ39" s="37"/>
      <c r="QIA39" s="38"/>
      <c r="QIB39" s="38"/>
      <c r="QIC39" s="38"/>
      <c r="QID39" s="38"/>
      <c r="QIE39" s="38"/>
      <c r="QIF39" s="38"/>
      <c r="QIG39" s="38"/>
      <c r="QIH39" s="38"/>
      <c r="QII39" s="38"/>
      <c r="QIJ39" s="38"/>
      <c r="QIK39" s="38"/>
      <c r="QIL39" s="38"/>
      <c r="QIM39" s="38"/>
      <c r="QIN39" s="38"/>
      <c r="QIO39" s="38"/>
      <c r="QIP39" s="38"/>
      <c r="QIQ39" s="38"/>
      <c r="QIR39" s="38"/>
      <c r="QIS39" s="33"/>
      <c r="QIT39" s="34"/>
      <c r="QIU39" s="34"/>
      <c r="QIV39" s="37"/>
      <c r="QIW39" s="38"/>
      <c r="QIX39" s="38"/>
      <c r="QIY39" s="38"/>
      <c r="QIZ39" s="38"/>
      <c r="QJA39" s="38"/>
      <c r="QJB39" s="38"/>
      <c r="QJC39" s="38"/>
      <c r="QJD39" s="38"/>
      <c r="QJE39" s="38"/>
      <c r="QJF39" s="38"/>
      <c r="QJG39" s="38"/>
      <c r="QJH39" s="38"/>
      <c r="QJI39" s="38"/>
      <c r="QJJ39" s="38"/>
      <c r="QJK39" s="38"/>
      <c r="QJL39" s="38"/>
      <c r="QJM39" s="38"/>
      <c r="QJN39" s="38"/>
      <c r="QJO39" s="33"/>
      <c r="QJP39" s="34"/>
      <c r="QJQ39" s="34"/>
      <c r="QJR39" s="37"/>
      <c r="QJS39" s="38"/>
      <c r="QJT39" s="38"/>
      <c r="QJU39" s="38"/>
      <c r="QJV39" s="38"/>
      <c r="QJW39" s="38"/>
      <c r="QJX39" s="38"/>
      <c r="QJY39" s="38"/>
      <c r="QJZ39" s="38"/>
      <c r="QKA39" s="38"/>
      <c r="QKB39" s="38"/>
      <c r="QKC39" s="38"/>
      <c r="QKD39" s="38"/>
      <c r="QKE39" s="38"/>
      <c r="QKF39" s="38"/>
      <c r="QKG39" s="38"/>
      <c r="QKH39" s="38"/>
      <c r="QKI39" s="38"/>
      <c r="QKJ39" s="38"/>
      <c r="QKK39" s="33"/>
      <c r="QKL39" s="34"/>
      <c r="QKM39" s="34"/>
      <c r="QKN39" s="37"/>
      <c r="QKO39" s="38"/>
      <c r="QKP39" s="38"/>
      <c r="QKQ39" s="38"/>
      <c r="QKR39" s="38"/>
      <c r="QKS39" s="38"/>
      <c r="QKT39" s="38"/>
      <c r="QKU39" s="38"/>
      <c r="QKV39" s="38"/>
      <c r="QKW39" s="38"/>
      <c r="QKX39" s="38"/>
      <c r="QKY39" s="38"/>
      <c r="QKZ39" s="38"/>
      <c r="QLA39" s="38"/>
      <c r="QLB39" s="38"/>
      <c r="QLC39" s="38"/>
      <c r="QLD39" s="38"/>
      <c r="QLE39" s="38"/>
      <c r="QLF39" s="38"/>
      <c r="QLG39" s="33"/>
      <c r="QLH39" s="34"/>
      <c r="QLI39" s="34"/>
      <c r="QLJ39" s="37"/>
      <c r="QLK39" s="38"/>
      <c r="QLL39" s="38"/>
      <c r="QLM39" s="38"/>
      <c r="QLN39" s="38"/>
      <c r="QLO39" s="38"/>
      <c r="QLP39" s="38"/>
      <c r="QLQ39" s="38"/>
      <c r="QLR39" s="38"/>
      <c r="QLS39" s="38"/>
      <c r="QLT39" s="38"/>
      <c r="QLU39" s="38"/>
      <c r="QLV39" s="38"/>
      <c r="QLW39" s="38"/>
      <c r="QLX39" s="38"/>
      <c r="QLY39" s="38"/>
      <c r="QLZ39" s="38"/>
      <c r="QMA39" s="38"/>
      <c r="QMB39" s="38"/>
      <c r="QMC39" s="33"/>
      <c r="QMD39" s="34"/>
      <c r="QME39" s="34"/>
      <c r="QMF39" s="37"/>
      <c r="QMG39" s="38"/>
      <c r="QMH39" s="38"/>
      <c r="QMI39" s="38"/>
      <c r="QMJ39" s="38"/>
      <c r="QMK39" s="38"/>
      <c r="QML39" s="38"/>
      <c r="QMM39" s="38"/>
      <c r="QMN39" s="38"/>
      <c r="QMO39" s="38"/>
      <c r="QMP39" s="38"/>
      <c r="QMQ39" s="38"/>
      <c r="QMR39" s="38"/>
      <c r="QMS39" s="38"/>
      <c r="QMT39" s="38"/>
      <c r="QMU39" s="38"/>
      <c r="QMV39" s="38"/>
      <c r="QMW39" s="38"/>
      <c r="QMX39" s="38"/>
      <c r="QMY39" s="33"/>
      <c r="QMZ39" s="34"/>
      <c r="QNA39" s="34"/>
      <c r="QNB39" s="37"/>
      <c r="QNC39" s="38"/>
      <c r="QND39" s="38"/>
      <c r="QNE39" s="38"/>
      <c r="QNF39" s="38"/>
      <c r="QNG39" s="38"/>
      <c r="QNH39" s="38"/>
      <c r="QNI39" s="38"/>
      <c r="QNJ39" s="38"/>
      <c r="QNK39" s="38"/>
      <c r="QNL39" s="38"/>
      <c r="QNM39" s="38"/>
      <c r="QNN39" s="38"/>
      <c r="QNO39" s="38"/>
      <c r="QNP39" s="38"/>
      <c r="QNQ39" s="38"/>
      <c r="QNR39" s="38"/>
      <c r="QNS39" s="38"/>
      <c r="QNT39" s="38"/>
      <c r="QNU39" s="33"/>
      <c r="QNV39" s="34"/>
      <c r="QNW39" s="34"/>
      <c r="QNX39" s="37"/>
      <c r="QNY39" s="38"/>
      <c r="QNZ39" s="38"/>
      <c r="QOA39" s="38"/>
      <c r="QOB39" s="38"/>
      <c r="QOC39" s="38"/>
      <c r="QOD39" s="38"/>
      <c r="QOE39" s="38"/>
      <c r="QOF39" s="38"/>
      <c r="QOG39" s="38"/>
      <c r="QOH39" s="38"/>
      <c r="QOI39" s="38"/>
      <c r="QOJ39" s="38"/>
      <c r="QOK39" s="38"/>
      <c r="QOL39" s="38"/>
      <c r="QOM39" s="38"/>
      <c r="QON39" s="38"/>
      <c r="QOO39" s="38"/>
      <c r="QOP39" s="38"/>
      <c r="QOQ39" s="33"/>
      <c r="QOR39" s="34"/>
      <c r="QOS39" s="34"/>
      <c r="QOT39" s="37"/>
      <c r="QOU39" s="38"/>
      <c r="QOV39" s="38"/>
      <c r="QOW39" s="38"/>
      <c r="QOX39" s="38"/>
      <c r="QOY39" s="38"/>
      <c r="QOZ39" s="38"/>
      <c r="QPA39" s="38"/>
      <c r="QPB39" s="38"/>
      <c r="QPC39" s="38"/>
      <c r="QPD39" s="38"/>
      <c r="QPE39" s="38"/>
      <c r="QPF39" s="38"/>
      <c r="QPG39" s="38"/>
      <c r="QPH39" s="38"/>
      <c r="QPI39" s="38"/>
      <c r="QPJ39" s="38"/>
      <c r="QPK39" s="38"/>
      <c r="QPL39" s="38"/>
      <c r="QPM39" s="33"/>
      <c r="QPN39" s="34"/>
      <c r="QPO39" s="34"/>
      <c r="QPP39" s="37"/>
      <c r="QPQ39" s="38"/>
      <c r="QPR39" s="38"/>
      <c r="QPS39" s="38"/>
      <c r="QPT39" s="38"/>
      <c r="QPU39" s="38"/>
      <c r="QPV39" s="38"/>
      <c r="QPW39" s="38"/>
      <c r="QPX39" s="38"/>
      <c r="QPY39" s="38"/>
      <c r="QPZ39" s="38"/>
      <c r="QQA39" s="38"/>
      <c r="QQB39" s="38"/>
      <c r="QQC39" s="38"/>
      <c r="QQD39" s="38"/>
      <c r="QQE39" s="38"/>
      <c r="QQF39" s="38"/>
      <c r="QQG39" s="38"/>
      <c r="QQH39" s="38"/>
      <c r="QQI39" s="33"/>
      <c r="QQJ39" s="34"/>
      <c r="QQK39" s="34"/>
      <c r="QQL39" s="37"/>
      <c r="QQM39" s="38"/>
      <c r="QQN39" s="38"/>
      <c r="QQO39" s="38"/>
      <c r="QQP39" s="38"/>
      <c r="QQQ39" s="38"/>
      <c r="QQR39" s="38"/>
      <c r="QQS39" s="38"/>
      <c r="QQT39" s="38"/>
      <c r="QQU39" s="38"/>
      <c r="QQV39" s="38"/>
      <c r="QQW39" s="38"/>
      <c r="QQX39" s="38"/>
      <c r="QQY39" s="38"/>
      <c r="QQZ39" s="38"/>
      <c r="QRA39" s="38"/>
      <c r="QRB39" s="38"/>
      <c r="QRC39" s="38"/>
      <c r="QRD39" s="38"/>
      <c r="QRE39" s="33"/>
      <c r="QRF39" s="34"/>
      <c r="QRG39" s="34"/>
      <c r="QRH39" s="37"/>
      <c r="QRI39" s="38"/>
      <c r="QRJ39" s="38"/>
      <c r="QRK39" s="38"/>
      <c r="QRL39" s="38"/>
      <c r="QRM39" s="38"/>
      <c r="QRN39" s="38"/>
      <c r="QRO39" s="38"/>
      <c r="QRP39" s="38"/>
      <c r="QRQ39" s="38"/>
      <c r="QRR39" s="38"/>
      <c r="QRS39" s="38"/>
      <c r="QRT39" s="38"/>
      <c r="QRU39" s="38"/>
      <c r="QRV39" s="38"/>
      <c r="QRW39" s="38"/>
      <c r="QRX39" s="38"/>
      <c r="QRY39" s="38"/>
      <c r="QRZ39" s="38"/>
      <c r="QSA39" s="33"/>
      <c r="QSB39" s="34"/>
      <c r="QSC39" s="34"/>
      <c r="QSD39" s="37"/>
      <c r="QSE39" s="38"/>
      <c r="QSF39" s="38"/>
      <c r="QSG39" s="38"/>
      <c r="QSH39" s="38"/>
      <c r="QSI39" s="38"/>
      <c r="QSJ39" s="38"/>
      <c r="QSK39" s="38"/>
      <c r="QSL39" s="38"/>
      <c r="QSM39" s="38"/>
      <c r="QSN39" s="38"/>
      <c r="QSO39" s="38"/>
      <c r="QSP39" s="38"/>
      <c r="QSQ39" s="38"/>
      <c r="QSR39" s="38"/>
      <c r="QSS39" s="38"/>
      <c r="QST39" s="38"/>
      <c r="QSU39" s="38"/>
      <c r="QSV39" s="38"/>
      <c r="QSW39" s="33"/>
      <c r="QSX39" s="34"/>
      <c r="QSY39" s="34"/>
      <c r="QSZ39" s="37"/>
      <c r="QTA39" s="38"/>
      <c r="QTB39" s="38"/>
      <c r="QTC39" s="38"/>
      <c r="QTD39" s="38"/>
      <c r="QTE39" s="38"/>
      <c r="QTF39" s="38"/>
      <c r="QTG39" s="38"/>
      <c r="QTH39" s="38"/>
      <c r="QTI39" s="38"/>
      <c r="QTJ39" s="38"/>
      <c r="QTK39" s="38"/>
      <c r="QTL39" s="38"/>
      <c r="QTM39" s="38"/>
      <c r="QTN39" s="38"/>
      <c r="QTO39" s="38"/>
      <c r="QTP39" s="38"/>
      <c r="QTQ39" s="38"/>
      <c r="QTR39" s="38"/>
      <c r="QTS39" s="33"/>
      <c r="QTT39" s="34"/>
      <c r="QTU39" s="34"/>
      <c r="QTV39" s="37"/>
      <c r="QTW39" s="38"/>
      <c r="QTX39" s="38"/>
      <c r="QTY39" s="38"/>
      <c r="QTZ39" s="38"/>
      <c r="QUA39" s="38"/>
      <c r="QUB39" s="38"/>
      <c r="QUC39" s="38"/>
      <c r="QUD39" s="38"/>
      <c r="QUE39" s="38"/>
      <c r="QUF39" s="38"/>
      <c r="QUG39" s="38"/>
      <c r="QUH39" s="38"/>
      <c r="QUI39" s="38"/>
      <c r="QUJ39" s="38"/>
      <c r="QUK39" s="38"/>
      <c r="QUL39" s="38"/>
      <c r="QUM39" s="38"/>
      <c r="QUN39" s="38"/>
      <c r="QUO39" s="33"/>
      <c r="QUP39" s="34"/>
      <c r="QUQ39" s="34"/>
      <c r="QUR39" s="37"/>
      <c r="QUS39" s="38"/>
      <c r="QUT39" s="38"/>
      <c r="QUU39" s="38"/>
      <c r="QUV39" s="38"/>
      <c r="QUW39" s="38"/>
      <c r="QUX39" s="38"/>
      <c r="QUY39" s="38"/>
      <c r="QUZ39" s="38"/>
      <c r="QVA39" s="38"/>
      <c r="QVB39" s="38"/>
      <c r="QVC39" s="38"/>
      <c r="QVD39" s="38"/>
      <c r="QVE39" s="38"/>
      <c r="QVF39" s="38"/>
      <c r="QVG39" s="38"/>
      <c r="QVH39" s="38"/>
      <c r="QVI39" s="38"/>
      <c r="QVJ39" s="38"/>
      <c r="QVK39" s="33"/>
      <c r="QVL39" s="34"/>
      <c r="QVM39" s="34"/>
      <c r="QVN39" s="37"/>
      <c r="QVO39" s="38"/>
      <c r="QVP39" s="38"/>
      <c r="QVQ39" s="38"/>
      <c r="QVR39" s="38"/>
      <c r="QVS39" s="38"/>
      <c r="QVT39" s="38"/>
      <c r="QVU39" s="38"/>
      <c r="QVV39" s="38"/>
      <c r="QVW39" s="38"/>
      <c r="QVX39" s="38"/>
      <c r="QVY39" s="38"/>
      <c r="QVZ39" s="38"/>
      <c r="QWA39" s="38"/>
      <c r="QWB39" s="38"/>
      <c r="QWC39" s="38"/>
      <c r="QWD39" s="38"/>
      <c r="QWE39" s="38"/>
      <c r="QWF39" s="38"/>
      <c r="QWG39" s="33"/>
      <c r="QWH39" s="34"/>
      <c r="QWI39" s="34"/>
      <c r="QWJ39" s="37"/>
      <c r="QWK39" s="38"/>
      <c r="QWL39" s="38"/>
      <c r="QWM39" s="38"/>
      <c r="QWN39" s="38"/>
      <c r="QWO39" s="38"/>
      <c r="QWP39" s="38"/>
      <c r="QWQ39" s="38"/>
      <c r="QWR39" s="38"/>
      <c r="QWS39" s="38"/>
      <c r="QWT39" s="38"/>
      <c r="QWU39" s="38"/>
      <c r="QWV39" s="38"/>
      <c r="QWW39" s="38"/>
      <c r="QWX39" s="38"/>
      <c r="QWY39" s="38"/>
      <c r="QWZ39" s="38"/>
      <c r="QXA39" s="38"/>
      <c r="QXB39" s="38"/>
      <c r="QXC39" s="33"/>
      <c r="QXD39" s="34"/>
      <c r="QXE39" s="34"/>
      <c r="QXF39" s="37"/>
      <c r="QXG39" s="38"/>
      <c r="QXH39" s="38"/>
      <c r="QXI39" s="38"/>
      <c r="QXJ39" s="38"/>
      <c r="QXK39" s="38"/>
      <c r="QXL39" s="38"/>
      <c r="QXM39" s="38"/>
      <c r="QXN39" s="38"/>
      <c r="QXO39" s="38"/>
      <c r="QXP39" s="38"/>
      <c r="QXQ39" s="38"/>
      <c r="QXR39" s="38"/>
      <c r="QXS39" s="38"/>
      <c r="QXT39" s="38"/>
      <c r="QXU39" s="38"/>
      <c r="QXV39" s="38"/>
      <c r="QXW39" s="38"/>
      <c r="QXX39" s="38"/>
      <c r="QXY39" s="33"/>
      <c r="QXZ39" s="34"/>
      <c r="QYA39" s="34"/>
      <c r="QYB39" s="37"/>
      <c r="QYC39" s="38"/>
      <c r="QYD39" s="38"/>
      <c r="QYE39" s="38"/>
      <c r="QYF39" s="38"/>
      <c r="QYG39" s="38"/>
      <c r="QYH39" s="38"/>
      <c r="QYI39" s="38"/>
      <c r="QYJ39" s="38"/>
      <c r="QYK39" s="38"/>
      <c r="QYL39" s="38"/>
      <c r="QYM39" s="38"/>
      <c r="QYN39" s="38"/>
      <c r="QYO39" s="38"/>
      <c r="QYP39" s="38"/>
      <c r="QYQ39" s="38"/>
      <c r="QYR39" s="38"/>
      <c r="QYS39" s="38"/>
      <c r="QYT39" s="38"/>
      <c r="QYU39" s="33"/>
      <c r="QYV39" s="34"/>
      <c r="QYW39" s="34"/>
      <c r="QYX39" s="37"/>
      <c r="QYY39" s="38"/>
      <c r="QYZ39" s="38"/>
      <c r="QZA39" s="38"/>
      <c r="QZB39" s="38"/>
      <c r="QZC39" s="38"/>
      <c r="QZD39" s="38"/>
      <c r="QZE39" s="38"/>
      <c r="QZF39" s="38"/>
      <c r="QZG39" s="38"/>
      <c r="QZH39" s="38"/>
      <c r="QZI39" s="38"/>
      <c r="QZJ39" s="38"/>
      <c r="QZK39" s="38"/>
      <c r="QZL39" s="38"/>
      <c r="QZM39" s="38"/>
      <c r="QZN39" s="38"/>
      <c r="QZO39" s="38"/>
      <c r="QZP39" s="38"/>
      <c r="QZQ39" s="33"/>
      <c r="QZR39" s="34"/>
      <c r="QZS39" s="34"/>
      <c r="QZT39" s="37"/>
      <c r="QZU39" s="38"/>
      <c r="QZV39" s="38"/>
      <c r="QZW39" s="38"/>
      <c r="QZX39" s="38"/>
      <c r="QZY39" s="38"/>
      <c r="QZZ39" s="38"/>
      <c r="RAA39" s="38"/>
      <c r="RAB39" s="38"/>
      <c r="RAC39" s="38"/>
      <c r="RAD39" s="38"/>
      <c r="RAE39" s="38"/>
      <c r="RAF39" s="38"/>
      <c r="RAG39" s="38"/>
      <c r="RAH39" s="38"/>
      <c r="RAI39" s="38"/>
      <c r="RAJ39" s="38"/>
      <c r="RAK39" s="38"/>
      <c r="RAL39" s="38"/>
      <c r="RAM39" s="33"/>
      <c r="RAN39" s="34"/>
      <c r="RAO39" s="34"/>
      <c r="RAP39" s="37"/>
      <c r="RAQ39" s="38"/>
      <c r="RAR39" s="38"/>
      <c r="RAS39" s="38"/>
      <c r="RAT39" s="38"/>
      <c r="RAU39" s="38"/>
      <c r="RAV39" s="38"/>
      <c r="RAW39" s="38"/>
      <c r="RAX39" s="38"/>
      <c r="RAY39" s="38"/>
      <c r="RAZ39" s="38"/>
      <c r="RBA39" s="38"/>
      <c r="RBB39" s="38"/>
      <c r="RBC39" s="38"/>
      <c r="RBD39" s="38"/>
      <c r="RBE39" s="38"/>
      <c r="RBF39" s="38"/>
      <c r="RBG39" s="38"/>
      <c r="RBH39" s="38"/>
      <c r="RBI39" s="33"/>
      <c r="RBJ39" s="34"/>
      <c r="RBK39" s="34"/>
      <c r="RBL39" s="37"/>
      <c r="RBM39" s="38"/>
      <c r="RBN39" s="38"/>
      <c r="RBO39" s="38"/>
      <c r="RBP39" s="38"/>
      <c r="RBQ39" s="38"/>
      <c r="RBR39" s="38"/>
      <c r="RBS39" s="38"/>
      <c r="RBT39" s="38"/>
      <c r="RBU39" s="38"/>
      <c r="RBV39" s="38"/>
      <c r="RBW39" s="38"/>
      <c r="RBX39" s="38"/>
      <c r="RBY39" s="38"/>
      <c r="RBZ39" s="38"/>
      <c r="RCA39" s="38"/>
      <c r="RCB39" s="38"/>
      <c r="RCC39" s="38"/>
      <c r="RCD39" s="38"/>
      <c r="RCE39" s="33"/>
      <c r="RCF39" s="34"/>
      <c r="RCG39" s="34"/>
      <c r="RCH39" s="37"/>
      <c r="RCI39" s="38"/>
      <c r="RCJ39" s="38"/>
      <c r="RCK39" s="38"/>
      <c r="RCL39" s="38"/>
      <c r="RCM39" s="38"/>
      <c r="RCN39" s="38"/>
      <c r="RCO39" s="38"/>
      <c r="RCP39" s="38"/>
      <c r="RCQ39" s="38"/>
      <c r="RCR39" s="38"/>
      <c r="RCS39" s="38"/>
      <c r="RCT39" s="38"/>
      <c r="RCU39" s="38"/>
      <c r="RCV39" s="38"/>
      <c r="RCW39" s="38"/>
      <c r="RCX39" s="38"/>
      <c r="RCY39" s="38"/>
      <c r="RCZ39" s="38"/>
      <c r="RDA39" s="33"/>
      <c r="RDB39" s="34"/>
      <c r="RDC39" s="34"/>
      <c r="RDD39" s="37"/>
      <c r="RDE39" s="38"/>
      <c r="RDF39" s="38"/>
      <c r="RDG39" s="38"/>
      <c r="RDH39" s="38"/>
      <c r="RDI39" s="38"/>
      <c r="RDJ39" s="38"/>
      <c r="RDK39" s="38"/>
      <c r="RDL39" s="38"/>
      <c r="RDM39" s="38"/>
      <c r="RDN39" s="38"/>
      <c r="RDO39" s="38"/>
      <c r="RDP39" s="38"/>
      <c r="RDQ39" s="38"/>
      <c r="RDR39" s="38"/>
      <c r="RDS39" s="38"/>
      <c r="RDT39" s="38"/>
      <c r="RDU39" s="38"/>
      <c r="RDV39" s="38"/>
      <c r="RDW39" s="33"/>
      <c r="RDX39" s="34"/>
      <c r="RDY39" s="34"/>
      <c r="RDZ39" s="37"/>
      <c r="REA39" s="38"/>
      <c r="REB39" s="38"/>
      <c r="REC39" s="38"/>
      <c r="RED39" s="38"/>
      <c r="REE39" s="38"/>
      <c r="REF39" s="38"/>
      <c r="REG39" s="38"/>
      <c r="REH39" s="38"/>
      <c r="REI39" s="38"/>
      <c r="REJ39" s="38"/>
      <c r="REK39" s="38"/>
      <c r="REL39" s="38"/>
      <c r="REM39" s="38"/>
      <c r="REN39" s="38"/>
      <c r="REO39" s="38"/>
      <c r="REP39" s="38"/>
      <c r="REQ39" s="38"/>
      <c r="RER39" s="38"/>
      <c r="RES39" s="33"/>
      <c r="RET39" s="34"/>
      <c r="REU39" s="34"/>
      <c r="REV39" s="37"/>
      <c r="REW39" s="38"/>
      <c r="REX39" s="38"/>
      <c r="REY39" s="38"/>
      <c r="REZ39" s="38"/>
      <c r="RFA39" s="38"/>
      <c r="RFB39" s="38"/>
      <c r="RFC39" s="38"/>
      <c r="RFD39" s="38"/>
      <c r="RFE39" s="38"/>
      <c r="RFF39" s="38"/>
      <c r="RFG39" s="38"/>
      <c r="RFH39" s="38"/>
      <c r="RFI39" s="38"/>
      <c r="RFJ39" s="38"/>
      <c r="RFK39" s="38"/>
      <c r="RFL39" s="38"/>
      <c r="RFM39" s="38"/>
      <c r="RFN39" s="38"/>
      <c r="RFO39" s="33"/>
      <c r="RFP39" s="34"/>
      <c r="RFQ39" s="34"/>
      <c r="RFR39" s="37"/>
      <c r="RFS39" s="38"/>
      <c r="RFT39" s="38"/>
      <c r="RFU39" s="38"/>
      <c r="RFV39" s="38"/>
      <c r="RFW39" s="38"/>
      <c r="RFX39" s="38"/>
      <c r="RFY39" s="38"/>
      <c r="RFZ39" s="38"/>
      <c r="RGA39" s="38"/>
      <c r="RGB39" s="38"/>
      <c r="RGC39" s="38"/>
      <c r="RGD39" s="38"/>
      <c r="RGE39" s="38"/>
      <c r="RGF39" s="38"/>
      <c r="RGG39" s="38"/>
      <c r="RGH39" s="38"/>
      <c r="RGI39" s="38"/>
      <c r="RGJ39" s="38"/>
      <c r="RGK39" s="33"/>
      <c r="RGL39" s="34"/>
      <c r="RGM39" s="34"/>
      <c r="RGN39" s="37"/>
      <c r="RGO39" s="38"/>
      <c r="RGP39" s="38"/>
      <c r="RGQ39" s="38"/>
      <c r="RGR39" s="38"/>
      <c r="RGS39" s="38"/>
      <c r="RGT39" s="38"/>
      <c r="RGU39" s="38"/>
      <c r="RGV39" s="38"/>
      <c r="RGW39" s="38"/>
      <c r="RGX39" s="38"/>
      <c r="RGY39" s="38"/>
      <c r="RGZ39" s="38"/>
      <c r="RHA39" s="38"/>
      <c r="RHB39" s="38"/>
      <c r="RHC39" s="38"/>
      <c r="RHD39" s="38"/>
      <c r="RHE39" s="38"/>
      <c r="RHF39" s="38"/>
      <c r="RHG39" s="33"/>
      <c r="RHH39" s="34"/>
      <c r="RHI39" s="34"/>
      <c r="RHJ39" s="37"/>
      <c r="RHK39" s="38"/>
      <c r="RHL39" s="38"/>
      <c r="RHM39" s="38"/>
      <c r="RHN39" s="38"/>
      <c r="RHO39" s="38"/>
      <c r="RHP39" s="38"/>
      <c r="RHQ39" s="38"/>
      <c r="RHR39" s="38"/>
      <c r="RHS39" s="38"/>
      <c r="RHT39" s="38"/>
      <c r="RHU39" s="38"/>
      <c r="RHV39" s="38"/>
      <c r="RHW39" s="38"/>
      <c r="RHX39" s="38"/>
      <c r="RHY39" s="38"/>
      <c r="RHZ39" s="38"/>
      <c r="RIA39" s="38"/>
      <c r="RIB39" s="38"/>
      <c r="RIC39" s="33"/>
      <c r="RID39" s="34"/>
      <c r="RIE39" s="34"/>
      <c r="RIF39" s="37"/>
      <c r="RIG39" s="38"/>
      <c r="RIH39" s="38"/>
      <c r="RII39" s="38"/>
      <c r="RIJ39" s="38"/>
      <c r="RIK39" s="38"/>
      <c r="RIL39" s="38"/>
      <c r="RIM39" s="38"/>
      <c r="RIN39" s="38"/>
      <c r="RIO39" s="38"/>
      <c r="RIP39" s="38"/>
      <c r="RIQ39" s="38"/>
      <c r="RIR39" s="38"/>
      <c r="RIS39" s="38"/>
      <c r="RIT39" s="38"/>
      <c r="RIU39" s="38"/>
      <c r="RIV39" s="38"/>
      <c r="RIW39" s="38"/>
      <c r="RIX39" s="38"/>
      <c r="RIY39" s="33"/>
      <c r="RIZ39" s="34"/>
      <c r="RJA39" s="34"/>
      <c r="RJB39" s="37"/>
      <c r="RJC39" s="38"/>
      <c r="RJD39" s="38"/>
      <c r="RJE39" s="38"/>
      <c r="RJF39" s="38"/>
      <c r="RJG39" s="38"/>
      <c r="RJH39" s="38"/>
      <c r="RJI39" s="38"/>
      <c r="RJJ39" s="38"/>
      <c r="RJK39" s="38"/>
      <c r="RJL39" s="38"/>
      <c r="RJM39" s="38"/>
      <c r="RJN39" s="38"/>
      <c r="RJO39" s="38"/>
      <c r="RJP39" s="38"/>
      <c r="RJQ39" s="38"/>
      <c r="RJR39" s="38"/>
      <c r="RJS39" s="38"/>
      <c r="RJT39" s="38"/>
      <c r="RJU39" s="33"/>
      <c r="RJV39" s="34"/>
      <c r="RJW39" s="34"/>
      <c r="RJX39" s="37"/>
      <c r="RJY39" s="38"/>
      <c r="RJZ39" s="38"/>
      <c r="RKA39" s="38"/>
      <c r="RKB39" s="38"/>
      <c r="RKC39" s="38"/>
      <c r="RKD39" s="38"/>
      <c r="RKE39" s="38"/>
      <c r="RKF39" s="38"/>
      <c r="RKG39" s="38"/>
      <c r="RKH39" s="38"/>
      <c r="RKI39" s="38"/>
      <c r="RKJ39" s="38"/>
      <c r="RKK39" s="38"/>
      <c r="RKL39" s="38"/>
      <c r="RKM39" s="38"/>
      <c r="RKN39" s="38"/>
      <c r="RKO39" s="38"/>
      <c r="RKP39" s="38"/>
      <c r="RKQ39" s="33"/>
      <c r="RKR39" s="34"/>
      <c r="RKS39" s="34"/>
      <c r="RKT39" s="37"/>
      <c r="RKU39" s="38"/>
      <c r="RKV39" s="38"/>
      <c r="RKW39" s="38"/>
      <c r="RKX39" s="38"/>
      <c r="RKY39" s="38"/>
      <c r="RKZ39" s="38"/>
      <c r="RLA39" s="38"/>
      <c r="RLB39" s="38"/>
      <c r="RLC39" s="38"/>
      <c r="RLD39" s="38"/>
      <c r="RLE39" s="38"/>
      <c r="RLF39" s="38"/>
      <c r="RLG39" s="38"/>
      <c r="RLH39" s="38"/>
      <c r="RLI39" s="38"/>
      <c r="RLJ39" s="38"/>
      <c r="RLK39" s="38"/>
      <c r="RLL39" s="38"/>
      <c r="RLM39" s="33"/>
      <c r="RLN39" s="34"/>
      <c r="RLO39" s="34"/>
      <c r="RLP39" s="37"/>
      <c r="RLQ39" s="38"/>
      <c r="RLR39" s="38"/>
      <c r="RLS39" s="38"/>
      <c r="RLT39" s="38"/>
      <c r="RLU39" s="38"/>
      <c r="RLV39" s="38"/>
      <c r="RLW39" s="38"/>
      <c r="RLX39" s="38"/>
      <c r="RLY39" s="38"/>
      <c r="RLZ39" s="38"/>
      <c r="RMA39" s="38"/>
      <c r="RMB39" s="38"/>
      <c r="RMC39" s="38"/>
      <c r="RMD39" s="38"/>
      <c r="RME39" s="38"/>
      <c r="RMF39" s="38"/>
      <c r="RMG39" s="38"/>
      <c r="RMH39" s="38"/>
      <c r="RMI39" s="33"/>
      <c r="RMJ39" s="34"/>
      <c r="RMK39" s="34"/>
      <c r="RML39" s="37"/>
      <c r="RMM39" s="38"/>
      <c r="RMN39" s="38"/>
      <c r="RMO39" s="38"/>
      <c r="RMP39" s="38"/>
      <c r="RMQ39" s="38"/>
      <c r="RMR39" s="38"/>
      <c r="RMS39" s="38"/>
      <c r="RMT39" s="38"/>
      <c r="RMU39" s="38"/>
      <c r="RMV39" s="38"/>
      <c r="RMW39" s="38"/>
      <c r="RMX39" s="38"/>
      <c r="RMY39" s="38"/>
      <c r="RMZ39" s="38"/>
      <c r="RNA39" s="38"/>
      <c r="RNB39" s="38"/>
      <c r="RNC39" s="38"/>
      <c r="RND39" s="38"/>
      <c r="RNE39" s="33"/>
      <c r="RNF39" s="34"/>
      <c r="RNG39" s="34"/>
      <c r="RNH39" s="37"/>
      <c r="RNI39" s="38"/>
      <c r="RNJ39" s="38"/>
      <c r="RNK39" s="38"/>
      <c r="RNL39" s="38"/>
      <c r="RNM39" s="38"/>
      <c r="RNN39" s="38"/>
      <c r="RNO39" s="38"/>
      <c r="RNP39" s="38"/>
      <c r="RNQ39" s="38"/>
      <c r="RNR39" s="38"/>
      <c r="RNS39" s="38"/>
      <c r="RNT39" s="38"/>
      <c r="RNU39" s="38"/>
      <c r="RNV39" s="38"/>
      <c r="RNW39" s="38"/>
      <c r="RNX39" s="38"/>
      <c r="RNY39" s="38"/>
      <c r="RNZ39" s="38"/>
      <c r="ROA39" s="33"/>
      <c r="ROB39" s="34"/>
      <c r="ROC39" s="34"/>
      <c r="ROD39" s="37"/>
      <c r="ROE39" s="38"/>
      <c r="ROF39" s="38"/>
      <c r="ROG39" s="38"/>
      <c r="ROH39" s="38"/>
      <c r="ROI39" s="38"/>
      <c r="ROJ39" s="38"/>
      <c r="ROK39" s="38"/>
      <c r="ROL39" s="38"/>
      <c r="ROM39" s="38"/>
      <c r="RON39" s="38"/>
      <c r="ROO39" s="38"/>
      <c r="ROP39" s="38"/>
      <c r="ROQ39" s="38"/>
      <c r="ROR39" s="38"/>
      <c r="ROS39" s="38"/>
      <c r="ROT39" s="38"/>
      <c r="ROU39" s="38"/>
      <c r="ROV39" s="38"/>
      <c r="ROW39" s="33"/>
      <c r="ROX39" s="34"/>
      <c r="ROY39" s="34"/>
      <c r="ROZ39" s="37"/>
      <c r="RPA39" s="38"/>
      <c r="RPB39" s="38"/>
      <c r="RPC39" s="38"/>
      <c r="RPD39" s="38"/>
      <c r="RPE39" s="38"/>
      <c r="RPF39" s="38"/>
      <c r="RPG39" s="38"/>
      <c r="RPH39" s="38"/>
      <c r="RPI39" s="38"/>
      <c r="RPJ39" s="38"/>
      <c r="RPK39" s="38"/>
      <c r="RPL39" s="38"/>
      <c r="RPM39" s="38"/>
      <c r="RPN39" s="38"/>
      <c r="RPO39" s="38"/>
      <c r="RPP39" s="38"/>
      <c r="RPQ39" s="38"/>
      <c r="RPR39" s="38"/>
      <c r="RPS39" s="33"/>
      <c r="RPT39" s="34"/>
      <c r="RPU39" s="34"/>
      <c r="RPV39" s="37"/>
      <c r="RPW39" s="38"/>
      <c r="RPX39" s="38"/>
      <c r="RPY39" s="38"/>
      <c r="RPZ39" s="38"/>
      <c r="RQA39" s="38"/>
      <c r="RQB39" s="38"/>
      <c r="RQC39" s="38"/>
      <c r="RQD39" s="38"/>
      <c r="RQE39" s="38"/>
      <c r="RQF39" s="38"/>
      <c r="RQG39" s="38"/>
      <c r="RQH39" s="38"/>
      <c r="RQI39" s="38"/>
      <c r="RQJ39" s="38"/>
      <c r="RQK39" s="38"/>
      <c r="RQL39" s="38"/>
      <c r="RQM39" s="38"/>
      <c r="RQN39" s="38"/>
      <c r="RQO39" s="33"/>
      <c r="RQP39" s="34"/>
      <c r="RQQ39" s="34"/>
      <c r="RQR39" s="37"/>
      <c r="RQS39" s="38"/>
      <c r="RQT39" s="38"/>
      <c r="RQU39" s="38"/>
      <c r="RQV39" s="38"/>
      <c r="RQW39" s="38"/>
      <c r="RQX39" s="38"/>
      <c r="RQY39" s="38"/>
      <c r="RQZ39" s="38"/>
      <c r="RRA39" s="38"/>
      <c r="RRB39" s="38"/>
      <c r="RRC39" s="38"/>
      <c r="RRD39" s="38"/>
      <c r="RRE39" s="38"/>
      <c r="RRF39" s="38"/>
      <c r="RRG39" s="38"/>
      <c r="RRH39" s="38"/>
      <c r="RRI39" s="38"/>
      <c r="RRJ39" s="38"/>
      <c r="RRK39" s="33"/>
      <c r="RRL39" s="34"/>
      <c r="RRM39" s="34"/>
      <c r="RRN39" s="37"/>
      <c r="RRO39" s="38"/>
      <c r="RRP39" s="38"/>
      <c r="RRQ39" s="38"/>
      <c r="RRR39" s="38"/>
      <c r="RRS39" s="38"/>
      <c r="RRT39" s="38"/>
      <c r="RRU39" s="38"/>
      <c r="RRV39" s="38"/>
      <c r="RRW39" s="38"/>
      <c r="RRX39" s="38"/>
      <c r="RRY39" s="38"/>
      <c r="RRZ39" s="38"/>
      <c r="RSA39" s="38"/>
      <c r="RSB39" s="38"/>
      <c r="RSC39" s="38"/>
      <c r="RSD39" s="38"/>
      <c r="RSE39" s="38"/>
      <c r="RSF39" s="38"/>
      <c r="RSG39" s="33"/>
      <c r="RSH39" s="34"/>
      <c r="RSI39" s="34"/>
      <c r="RSJ39" s="37"/>
      <c r="RSK39" s="38"/>
      <c r="RSL39" s="38"/>
      <c r="RSM39" s="38"/>
      <c r="RSN39" s="38"/>
      <c r="RSO39" s="38"/>
      <c r="RSP39" s="38"/>
      <c r="RSQ39" s="38"/>
      <c r="RSR39" s="38"/>
      <c r="RSS39" s="38"/>
      <c r="RST39" s="38"/>
      <c r="RSU39" s="38"/>
      <c r="RSV39" s="38"/>
      <c r="RSW39" s="38"/>
      <c r="RSX39" s="38"/>
      <c r="RSY39" s="38"/>
      <c r="RSZ39" s="38"/>
      <c r="RTA39" s="38"/>
      <c r="RTB39" s="38"/>
      <c r="RTC39" s="33"/>
      <c r="RTD39" s="34"/>
      <c r="RTE39" s="34"/>
      <c r="RTF39" s="37"/>
      <c r="RTG39" s="38"/>
      <c r="RTH39" s="38"/>
      <c r="RTI39" s="38"/>
      <c r="RTJ39" s="38"/>
      <c r="RTK39" s="38"/>
      <c r="RTL39" s="38"/>
      <c r="RTM39" s="38"/>
      <c r="RTN39" s="38"/>
      <c r="RTO39" s="38"/>
      <c r="RTP39" s="38"/>
      <c r="RTQ39" s="38"/>
      <c r="RTR39" s="38"/>
      <c r="RTS39" s="38"/>
      <c r="RTT39" s="38"/>
      <c r="RTU39" s="38"/>
      <c r="RTV39" s="38"/>
      <c r="RTW39" s="38"/>
      <c r="RTX39" s="38"/>
      <c r="RTY39" s="33"/>
      <c r="RTZ39" s="34"/>
      <c r="RUA39" s="34"/>
      <c r="RUB39" s="37"/>
      <c r="RUC39" s="38"/>
      <c r="RUD39" s="38"/>
      <c r="RUE39" s="38"/>
      <c r="RUF39" s="38"/>
      <c r="RUG39" s="38"/>
      <c r="RUH39" s="38"/>
      <c r="RUI39" s="38"/>
      <c r="RUJ39" s="38"/>
      <c r="RUK39" s="38"/>
      <c r="RUL39" s="38"/>
      <c r="RUM39" s="38"/>
      <c r="RUN39" s="38"/>
      <c r="RUO39" s="38"/>
      <c r="RUP39" s="38"/>
      <c r="RUQ39" s="38"/>
      <c r="RUR39" s="38"/>
      <c r="RUS39" s="38"/>
      <c r="RUT39" s="38"/>
      <c r="RUU39" s="33"/>
      <c r="RUV39" s="34"/>
      <c r="RUW39" s="34"/>
      <c r="RUX39" s="37"/>
      <c r="RUY39" s="38"/>
      <c r="RUZ39" s="38"/>
      <c r="RVA39" s="38"/>
      <c r="RVB39" s="38"/>
      <c r="RVC39" s="38"/>
      <c r="RVD39" s="38"/>
      <c r="RVE39" s="38"/>
      <c r="RVF39" s="38"/>
      <c r="RVG39" s="38"/>
      <c r="RVH39" s="38"/>
      <c r="RVI39" s="38"/>
      <c r="RVJ39" s="38"/>
      <c r="RVK39" s="38"/>
      <c r="RVL39" s="38"/>
      <c r="RVM39" s="38"/>
      <c r="RVN39" s="38"/>
      <c r="RVO39" s="38"/>
      <c r="RVP39" s="38"/>
      <c r="RVQ39" s="33"/>
      <c r="RVR39" s="34"/>
      <c r="RVS39" s="34"/>
      <c r="RVT39" s="37"/>
      <c r="RVU39" s="38"/>
      <c r="RVV39" s="38"/>
      <c r="RVW39" s="38"/>
      <c r="RVX39" s="38"/>
      <c r="RVY39" s="38"/>
      <c r="RVZ39" s="38"/>
      <c r="RWA39" s="38"/>
      <c r="RWB39" s="38"/>
      <c r="RWC39" s="38"/>
      <c r="RWD39" s="38"/>
      <c r="RWE39" s="38"/>
      <c r="RWF39" s="38"/>
      <c r="RWG39" s="38"/>
      <c r="RWH39" s="38"/>
      <c r="RWI39" s="38"/>
      <c r="RWJ39" s="38"/>
      <c r="RWK39" s="38"/>
      <c r="RWL39" s="38"/>
      <c r="RWM39" s="33"/>
      <c r="RWN39" s="34"/>
      <c r="RWO39" s="34"/>
      <c r="RWP39" s="37"/>
      <c r="RWQ39" s="38"/>
      <c r="RWR39" s="38"/>
      <c r="RWS39" s="38"/>
      <c r="RWT39" s="38"/>
      <c r="RWU39" s="38"/>
      <c r="RWV39" s="38"/>
      <c r="RWW39" s="38"/>
      <c r="RWX39" s="38"/>
      <c r="RWY39" s="38"/>
      <c r="RWZ39" s="38"/>
      <c r="RXA39" s="38"/>
      <c r="RXB39" s="38"/>
      <c r="RXC39" s="38"/>
      <c r="RXD39" s="38"/>
      <c r="RXE39" s="38"/>
      <c r="RXF39" s="38"/>
      <c r="RXG39" s="38"/>
      <c r="RXH39" s="38"/>
      <c r="RXI39" s="33"/>
      <c r="RXJ39" s="34"/>
      <c r="RXK39" s="34"/>
      <c r="RXL39" s="37"/>
      <c r="RXM39" s="38"/>
      <c r="RXN39" s="38"/>
      <c r="RXO39" s="38"/>
      <c r="RXP39" s="38"/>
      <c r="RXQ39" s="38"/>
      <c r="RXR39" s="38"/>
      <c r="RXS39" s="38"/>
      <c r="RXT39" s="38"/>
      <c r="RXU39" s="38"/>
      <c r="RXV39" s="38"/>
      <c r="RXW39" s="38"/>
      <c r="RXX39" s="38"/>
      <c r="RXY39" s="38"/>
      <c r="RXZ39" s="38"/>
      <c r="RYA39" s="38"/>
      <c r="RYB39" s="38"/>
      <c r="RYC39" s="38"/>
      <c r="RYD39" s="38"/>
      <c r="RYE39" s="33"/>
      <c r="RYF39" s="34"/>
      <c r="RYG39" s="34"/>
      <c r="RYH39" s="37"/>
      <c r="RYI39" s="38"/>
      <c r="RYJ39" s="38"/>
      <c r="RYK39" s="38"/>
      <c r="RYL39" s="38"/>
      <c r="RYM39" s="38"/>
      <c r="RYN39" s="38"/>
      <c r="RYO39" s="38"/>
      <c r="RYP39" s="38"/>
      <c r="RYQ39" s="38"/>
      <c r="RYR39" s="38"/>
      <c r="RYS39" s="38"/>
      <c r="RYT39" s="38"/>
      <c r="RYU39" s="38"/>
      <c r="RYV39" s="38"/>
      <c r="RYW39" s="38"/>
      <c r="RYX39" s="38"/>
      <c r="RYY39" s="38"/>
      <c r="RYZ39" s="38"/>
      <c r="RZA39" s="33"/>
      <c r="RZB39" s="34"/>
      <c r="RZC39" s="34"/>
      <c r="RZD39" s="37"/>
      <c r="RZE39" s="38"/>
      <c r="RZF39" s="38"/>
      <c r="RZG39" s="38"/>
      <c r="RZH39" s="38"/>
      <c r="RZI39" s="38"/>
      <c r="RZJ39" s="38"/>
      <c r="RZK39" s="38"/>
      <c r="RZL39" s="38"/>
      <c r="RZM39" s="38"/>
      <c r="RZN39" s="38"/>
      <c r="RZO39" s="38"/>
      <c r="RZP39" s="38"/>
      <c r="RZQ39" s="38"/>
      <c r="RZR39" s="38"/>
      <c r="RZS39" s="38"/>
      <c r="RZT39" s="38"/>
      <c r="RZU39" s="38"/>
      <c r="RZV39" s="38"/>
      <c r="RZW39" s="33"/>
      <c r="RZX39" s="34"/>
      <c r="RZY39" s="34"/>
      <c r="RZZ39" s="37"/>
      <c r="SAA39" s="38"/>
      <c r="SAB39" s="38"/>
      <c r="SAC39" s="38"/>
      <c r="SAD39" s="38"/>
      <c r="SAE39" s="38"/>
      <c r="SAF39" s="38"/>
      <c r="SAG39" s="38"/>
      <c r="SAH39" s="38"/>
      <c r="SAI39" s="38"/>
      <c r="SAJ39" s="38"/>
      <c r="SAK39" s="38"/>
      <c r="SAL39" s="38"/>
      <c r="SAM39" s="38"/>
      <c r="SAN39" s="38"/>
      <c r="SAO39" s="38"/>
      <c r="SAP39" s="38"/>
      <c r="SAQ39" s="38"/>
      <c r="SAR39" s="38"/>
      <c r="SAS39" s="33"/>
      <c r="SAT39" s="34"/>
      <c r="SAU39" s="34"/>
      <c r="SAV39" s="37"/>
      <c r="SAW39" s="38"/>
      <c r="SAX39" s="38"/>
      <c r="SAY39" s="38"/>
      <c r="SAZ39" s="38"/>
      <c r="SBA39" s="38"/>
      <c r="SBB39" s="38"/>
      <c r="SBC39" s="38"/>
      <c r="SBD39" s="38"/>
      <c r="SBE39" s="38"/>
      <c r="SBF39" s="38"/>
      <c r="SBG39" s="38"/>
      <c r="SBH39" s="38"/>
      <c r="SBI39" s="38"/>
      <c r="SBJ39" s="38"/>
      <c r="SBK39" s="38"/>
      <c r="SBL39" s="38"/>
      <c r="SBM39" s="38"/>
      <c r="SBN39" s="38"/>
      <c r="SBO39" s="33"/>
      <c r="SBP39" s="34"/>
      <c r="SBQ39" s="34"/>
      <c r="SBR39" s="37"/>
      <c r="SBS39" s="38"/>
      <c r="SBT39" s="38"/>
      <c r="SBU39" s="38"/>
      <c r="SBV39" s="38"/>
      <c r="SBW39" s="38"/>
      <c r="SBX39" s="38"/>
      <c r="SBY39" s="38"/>
      <c r="SBZ39" s="38"/>
      <c r="SCA39" s="38"/>
      <c r="SCB39" s="38"/>
      <c r="SCC39" s="38"/>
      <c r="SCD39" s="38"/>
      <c r="SCE39" s="38"/>
      <c r="SCF39" s="38"/>
      <c r="SCG39" s="38"/>
      <c r="SCH39" s="38"/>
      <c r="SCI39" s="38"/>
      <c r="SCJ39" s="38"/>
      <c r="SCK39" s="33"/>
      <c r="SCL39" s="34"/>
      <c r="SCM39" s="34"/>
      <c r="SCN39" s="37"/>
      <c r="SCO39" s="38"/>
      <c r="SCP39" s="38"/>
      <c r="SCQ39" s="38"/>
      <c r="SCR39" s="38"/>
      <c r="SCS39" s="38"/>
      <c r="SCT39" s="38"/>
      <c r="SCU39" s="38"/>
      <c r="SCV39" s="38"/>
      <c r="SCW39" s="38"/>
      <c r="SCX39" s="38"/>
      <c r="SCY39" s="38"/>
      <c r="SCZ39" s="38"/>
      <c r="SDA39" s="38"/>
      <c r="SDB39" s="38"/>
      <c r="SDC39" s="38"/>
      <c r="SDD39" s="38"/>
      <c r="SDE39" s="38"/>
      <c r="SDF39" s="38"/>
      <c r="SDG39" s="33"/>
      <c r="SDH39" s="34"/>
      <c r="SDI39" s="34"/>
      <c r="SDJ39" s="37"/>
      <c r="SDK39" s="38"/>
      <c r="SDL39" s="38"/>
      <c r="SDM39" s="38"/>
      <c r="SDN39" s="38"/>
      <c r="SDO39" s="38"/>
      <c r="SDP39" s="38"/>
      <c r="SDQ39" s="38"/>
      <c r="SDR39" s="38"/>
      <c r="SDS39" s="38"/>
      <c r="SDT39" s="38"/>
      <c r="SDU39" s="38"/>
      <c r="SDV39" s="38"/>
      <c r="SDW39" s="38"/>
      <c r="SDX39" s="38"/>
      <c r="SDY39" s="38"/>
      <c r="SDZ39" s="38"/>
      <c r="SEA39" s="38"/>
      <c r="SEB39" s="38"/>
      <c r="SEC39" s="33"/>
      <c r="SED39" s="34"/>
      <c r="SEE39" s="34"/>
      <c r="SEF39" s="37"/>
      <c r="SEG39" s="38"/>
      <c r="SEH39" s="38"/>
      <c r="SEI39" s="38"/>
      <c r="SEJ39" s="38"/>
      <c r="SEK39" s="38"/>
      <c r="SEL39" s="38"/>
      <c r="SEM39" s="38"/>
      <c r="SEN39" s="38"/>
      <c r="SEO39" s="38"/>
      <c r="SEP39" s="38"/>
      <c r="SEQ39" s="38"/>
      <c r="SER39" s="38"/>
      <c r="SES39" s="38"/>
      <c r="SET39" s="38"/>
      <c r="SEU39" s="38"/>
      <c r="SEV39" s="38"/>
      <c r="SEW39" s="38"/>
      <c r="SEX39" s="38"/>
      <c r="SEY39" s="33"/>
      <c r="SEZ39" s="34"/>
      <c r="SFA39" s="34"/>
      <c r="SFB39" s="37"/>
      <c r="SFC39" s="38"/>
      <c r="SFD39" s="38"/>
      <c r="SFE39" s="38"/>
      <c r="SFF39" s="38"/>
      <c r="SFG39" s="38"/>
      <c r="SFH39" s="38"/>
      <c r="SFI39" s="38"/>
      <c r="SFJ39" s="38"/>
      <c r="SFK39" s="38"/>
      <c r="SFL39" s="38"/>
      <c r="SFM39" s="38"/>
      <c r="SFN39" s="38"/>
      <c r="SFO39" s="38"/>
      <c r="SFP39" s="38"/>
      <c r="SFQ39" s="38"/>
      <c r="SFR39" s="38"/>
      <c r="SFS39" s="38"/>
      <c r="SFT39" s="38"/>
      <c r="SFU39" s="33"/>
      <c r="SFV39" s="34"/>
      <c r="SFW39" s="34"/>
      <c r="SFX39" s="37"/>
      <c r="SFY39" s="38"/>
      <c r="SFZ39" s="38"/>
      <c r="SGA39" s="38"/>
      <c r="SGB39" s="38"/>
      <c r="SGC39" s="38"/>
      <c r="SGD39" s="38"/>
      <c r="SGE39" s="38"/>
      <c r="SGF39" s="38"/>
      <c r="SGG39" s="38"/>
      <c r="SGH39" s="38"/>
      <c r="SGI39" s="38"/>
      <c r="SGJ39" s="38"/>
      <c r="SGK39" s="38"/>
      <c r="SGL39" s="38"/>
      <c r="SGM39" s="38"/>
      <c r="SGN39" s="38"/>
      <c r="SGO39" s="38"/>
      <c r="SGP39" s="38"/>
      <c r="SGQ39" s="33"/>
      <c r="SGR39" s="34"/>
      <c r="SGS39" s="34"/>
      <c r="SGT39" s="37"/>
      <c r="SGU39" s="38"/>
      <c r="SGV39" s="38"/>
      <c r="SGW39" s="38"/>
      <c r="SGX39" s="38"/>
      <c r="SGY39" s="38"/>
      <c r="SGZ39" s="38"/>
      <c r="SHA39" s="38"/>
      <c r="SHB39" s="38"/>
      <c r="SHC39" s="38"/>
      <c r="SHD39" s="38"/>
      <c r="SHE39" s="38"/>
      <c r="SHF39" s="38"/>
      <c r="SHG39" s="38"/>
      <c r="SHH39" s="38"/>
      <c r="SHI39" s="38"/>
      <c r="SHJ39" s="38"/>
      <c r="SHK39" s="38"/>
      <c r="SHL39" s="38"/>
      <c r="SHM39" s="33"/>
      <c r="SHN39" s="34"/>
      <c r="SHO39" s="34"/>
      <c r="SHP39" s="37"/>
      <c r="SHQ39" s="38"/>
      <c r="SHR39" s="38"/>
      <c r="SHS39" s="38"/>
      <c r="SHT39" s="38"/>
      <c r="SHU39" s="38"/>
      <c r="SHV39" s="38"/>
      <c r="SHW39" s="38"/>
      <c r="SHX39" s="38"/>
      <c r="SHY39" s="38"/>
      <c r="SHZ39" s="38"/>
      <c r="SIA39" s="38"/>
      <c r="SIB39" s="38"/>
      <c r="SIC39" s="38"/>
      <c r="SID39" s="38"/>
      <c r="SIE39" s="38"/>
      <c r="SIF39" s="38"/>
      <c r="SIG39" s="38"/>
      <c r="SIH39" s="38"/>
      <c r="SII39" s="33"/>
      <c r="SIJ39" s="34"/>
      <c r="SIK39" s="34"/>
      <c r="SIL39" s="37"/>
      <c r="SIM39" s="38"/>
      <c r="SIN39" s="38"/>
      <c r="SIO39" s="38"/>
      <c r="SIP39" s="38"/>
      <c r="SIQ39" s="38"/>
      <c r="SIR39" s="38"/>
      <c r="SIS39" s="38"/>
      <c r="SIT39" s="38"/>
      <c r="SIU39" s="38"/>
      <c r="SIV39" s="38"/>
      <c r="SIW39" s="38"/>
      <c r="SIX39" s="38"/>
      <c r="SIY39" s="38"/>
      <c r="SIZ39" s="38"/>
      <c r="SJA39" s="38"/>
      <c r="SJB39" s="38"/>
      <c r="SJC39" s="38"/>
      <c r="SJD39" s="38"/>
      <c r="SJE39" s="33"/>
      <c r="SJF39" s="34"/>
      <c r="SJG39" s="34"/>
      <c r="SJH39" s="37"/>
      <c r="SJI39" s="38"/>
      <c r="SJJ39" s="38"/>
      <c r="SJK39" s="38"/>
      <c r="SJL39" s="38"/>
      <c r="SJM39" s="38"/>
      <c r="SJN39" s="38"/>
      <c r="SJO39" s="38"/>
      <c r="SJP39" s="38"/>
      <c r="SJQ39" s="38"/>
      <c r="SJR39" s="38"/>
      <c r="SJS39" s="38"/>
      <c r="SJT39" s="38"/>
      <c r="SJU39" s="38"/>
      <c r="SJV39" s="38"/>
      <c r="SJW39" s="38"/>
      <c r="SJX39" s="38"/>
      <c r="SJY39" s="38"/>
      <c r="SJZ39" s="38"/>
      <c r="SKA39" s="33"/>
      <c r="SKB39" s="34"/>
      <c r="SKC39" s="34"/>
      <c r="SKD39" s="37"/>
      <c r="SKE39" s="38"/>
      <c r="SKF39" s="38"/>
      <c r="SKG39" s="38"/>
      <c r="SKH39" s="38"/>
      <c r="SKI39" s="38"/>
      <c r="SKJ39" s="38"/>
      <c r="SKK39" s="38"/>
      <c r="SKL39" s="38"/>
      <c r="SKM39" s="38"/>
      <c r="SKN39" s="38"/>
      <c r="SKO39" s="38"/>
      <c r="SKP39" s="38"/>
      <c r="SKQ39" s="38"/>
      <c r="SKR39" s="38"/>
      <c r="SKS39" s="38"/>
      <c r="SKT39" s="38"/>
      <c r="SKU39" s="38"/>
      <c r="SKV39" s="38"/>
      <c r="SKW39" s="33"/>
      <c r="SKX39" s="34"/>
      <c r="SKY39" s="34"/>
      <c r="SKZ39" s="37"/>
      <c r="SLA39" s="38"/>
      <c r="SLB39" s="38"/>
      <c r="SLC39" s="38"/>
      <c r="SLD39" s="38"/>
      <c r="SLE39" s="38"/>
      <c r="SLF39" s="38"/>
      <c r="SLG39" s="38"/>
      <c r="SLH39" s="38"/>
      <c r="SLI39" s="38"/>
      <c r="SLJ39" s="38"/>
      <c r="SLK39" s="38"/>
      <c r="SLL39" s="38"/>
      <c r="SLM39" s="38"/>
      <c r="SLN39" s="38"/>
      <c r="SLO39" s="38"/>
      <c r="SLP39" s="38"/>
      <c r="SLQ39" s="38"/>
      <c r="SLR39" s="38"/>
      <c r="SLS39" s="33"/>
      <c r="SLT39" s="34"/>
      <c r="SLU39" s="34"/>
      <c r="SLV39" s="37"/>
      <c r="SLW39" s="38"/>
      <c r="SLX39" s="38"/>
      <c r="SLY39" s="38"/>
      <c r="SLZ39" s="38"/>
      <c r="SMA39" s="38"/>
      <c r="SMB39" s="38"/>
      <c r="SMC39" s="38"/>
      <c r="SMD39" s="38"/>
      <c r="SME39" s="38"/>
      <c r="SMF39" s="38"/>
      <c r="SMG39" s="38"/>
      <c r="SMH39" s="38"/>
      <c r="SMI39" s="38"/>
      <c r="SMJ39" s="38"/>
      <c r="SMK39" s="38"/>
      <c r="SML39" s="38"/>
      <c r="SMM39" s="38"/>
      <c r="SMN39" s="38"/>
      <c r="SMO39" s="33"/>
      <c r="SMP39" s="34"/>
      <c r="SMQ39" s="34"/>
      <c r="SMR39" s="37"/>
      <c r="SMS39" s="38"/>
      <c r="SMT39" s="38"/>
      <c r="SMU39" s="38"/>
      <c r="SMV39" s="38"/>
      <c r="SMW39" s="38"/>
      <c r="SMX39" s="38"/>
      <c r="SMY39" s="38"/>
      <c r="SMZ39" s="38"/>
      <c r="SNA39" s="38"/>
      <c r="SNB39" s="38"/>
      <c r="SNC39" s="38"/>
      <c r="SND39" s="38"/>
      <c r="SNE39" s="38"/>
      <c r="SNF39" s="38"/>
      <c r="SNG39" s="38"/>
      <c r="SNH39" s="38"/>
      <c r="SNI39" s="38"/>
      <c r="SNJ39" s="38"/>
      <c r="SNK39" s="33"/>
      <c r="SNL39" s="34"/>
      <c r="SNM39" s="34"/>
      <c r="SNN39" s="37"/>
      <c r="SNO39" s="38"/>
      <c r="SNP39" s="38"/>
      <c r="SNQ39" s="38"/>
      <c r="SNR39" s="38"/>
      <c r="SNS39" s="38"/>
      <c r="SNT39" s="38"/>
      <c r="SNU39" s="38"/>
      <c r="SNV39" s="38"/>
      <c r="SNW39" s="38"/>
      <c r="SNX39" s="38"/>
      <c r="SNY39" s="38"/>
      <c r="SNZ39" s="38"/>
      <c r="SOA39" s="38"/>
      <c r="SOB39" s="38"/>
      <c r="SOC39" s="38"/>
      <c r="SOD39" s="38"/>
      <c r="SOE39" s="38"/>
      <c r="SOF39" s="38"/>
      <c r="SOG39" s="33"/>
      <c r="SOH39" s="34"/>
      <c r="SOI39" s="34"/>
      <c r="SOJ39" s="37"/>
      <c r="SOK39" s="38"/>
      <c r="SOL39" s="38"/>
      <c r="SOM39" s="38"/>
      <c r="SON39" s="38"/>
      <c r="SOO39" s="38"/>
      <c r="SOP39" s="38"/>
      <c r="SOQ39" s="38"/>
      <c r="SOR39" s="38"/>
      <c r="SOS39" s="38"/>
      <c r="SOT39" s="38"/>
      <c r="SOU39" s="38"/>
      <c r="SOV39" s="38"/>
      <c r="SOW39" s="38"/>
      <c r="SOX39" s="38"/>
      <c r="SOY39" s="38"/>
      <c r="SOZ39" s="38"/>
      <c r="SPA39" s="38"/>
      <c r="SPB39" s="38"/>
      <c r="SPC39" s="33"/>
      <c r="SPD39" s="34"/>
      <c r="SPE39" s="34"/>
      <c r="SPF39" s="37"/>
      <c r="SPG39" s="38"/>
      <c r="SPH39" s="38"/>
      <c r="SPI39" s="38"/>
      <c r="SPJ39" s="38"/>
      <c r="SPK39" s="38"/>
      <c r="SPL39" s="38"/>
      <c r="SPM39" s="38"/>
      <c r="SPN39" s="38"/>
      <c r="SPO39" s="38"/>
      <c r="SPP39" s="38"/>
      <c r="SPQ39" s="38"/>
      <c r="SPR39" s="38"/>
      <c r="SPS39" s="38"/>
      <c r="SPT39" s="38"/>
      <c r="SPU39" s="38"/>
      <c r="SPV39" s="38"/>
      <c r="SPW39" s="38"/>
      <c r="SPX39" s="38"/>
      <c r="SPY39" s="33"/>
      <c r="SPZ39" s="34"/>
      <c r="SQA39" s="34"/>
      <c r="SQB39" s="37"/>
      <c r="SQC39" s="38"/>
      <c r="SQD39" s="38"/>
      <c r="SQE39" s="38"/>
      <c r="SQF39" s="38"/>
      <c r="SQG39" s="38"/>
      <c r="SQH39" s="38"/>
      <c r="SQI39" s="38"/>
      <c r="SQJ39" s="38"/>
      <c r="SQK39" s="38"/>
      <c r="SQL39" s="38"/>
      <c r="SQM39" s="38"/>
      <c r="SQN39" s="38"/>
      <c r="SQO39" s="38"/>
      <c r="SQP39" s="38"/>
      <c r="SQQ39" s="38"/>
      <c r="SQR39" s="38"/>
      <c r="SQS39" s="38"/>
      <c r="SQT39" s="38"/>
      <c r="SQU39" s="33"/>
      <c r="SQV39" s="34"/>
      <c r="SQW39" s="34"/>
      <c r="SQX39" s="37"/>
      <c r="SQY39" s="38"/>
      <c r="SQZ39" s="38"/>
      <c r="SRA39" s="38"/>
      <c r="SRB39" s="38"/>
      <c r="SRC39" s="38"/>
      <c r="SRD39" s="38"/>
      <c r="SRE39" s="38"/>
      <c r="SRF39" s="38"/>
      <c r="SRG39" s="38"/>
      <c r="SRH39" s="38"/>
      <c r="SRI39" s="38"/>
      <c r="SRJ39" s="38"/>
      <c r="SRK39" s="38"/>
      <c r="SRL39" s="38"/>
      <c r="SRM39" s="38"/>
      <c r="SRN39" s="38"/>
      <c r="SRO39" s="38"/>
      <c r="SRP39" s="38"/>
      <c r="SRQ39" s="33"/>
      <c r="SRR39" s="34"/>
      <c r="SRS39" s="34"/>
      <c r="SRT39" s="37"/>
      <c r="SRU39" s="38"/>
      <c r="SRV39" s="38"/>
      <c r="SRW39" s="38"/>
      <c r="SRX39" s="38"/>
      <c r="SRY39" s="38"/>
      <c r="SRZ39" s="38"/>
      <c r="SSA39" s="38"/>
      <c r="SSB39" s="38"/>
      <c r="SSC39" s="38"/>
      <c r="SSD39" s="38"/>
      <c r="SSE39" s="38"/>
      <c r="SSF39" s="38"/>
      <c r="SSG39" s="38"/>
      <c r="SSH39" s="38"/>
      <c r="SSI39" s="38"/>
      <c r="SSJ39" s="38"/>
      <c r="SSK39" s="38"/>
      <c r="SSL39" s="38"/>
      <c r="SSM39" s="33"/>
      <c r="SSN39" s="34"/>
      <c r="SSO39" s="34"/>
      <c r="SSP39" s="37"/>
      <c r="SSQ39" s="38"/>
      <c r="SSR39" s="38"/>
      <c r="SSS39" s="38"/>
      <c r="SST39" s="38"/>
      <c r="SSU39" s="38"/>
      <c r="SSV39" s="38"/>
      <c r="SSW39" s="38"/>
      <c r="SSX39" s="38"/>
      <c r="SSY39" s="38"/>
      <c r="SSZ39" s="38"/>
      <c r="STA39" s="38"/>
      <c r="STB39" s="38"/>
      <c r="STC39" s="38"/>
      <c r="STD39" s="38"/>
      <c r="STE39" s="38"/>
      <c r="STF39" s="38"/>
      <c r="STG39" s="38"/>
      <c r="STH39" s="38"/>
      <c r="STI39" s="33"/>
      <c r="STJ39" s="34"/>
      <c r="STK39" s="34"/>
      <c r="STL39" s="37"/>
      <c r="STM39" s="38"/>
      <c r="STN39" s="38"/>
      <c r="STO39" s="38"/>
      <c r="STP39" s="38"/>
      <c r="STQ39" s="38"/>
      <c r="STR39" s="38"/>
      <c r="STS39" s="38"/>
      <c r="STT39" s="38"/>
      <c r="STU39" s="38"/>
      <c r="STV39" s="38"/>
      <c r="STW39" s="38"/>
      <c r="STX39" s="38"/>
      <c r="STY39" s="38"/>
      <c r="STZ39" s="38"/>
      <c r="SUA39" s="38"/>
      <c r="SUB39" s="38"/>
      <c r="SUC39" s="38"/>
      <c r="SUD39" s="38"/>
      <c r="SUE39" s="33"/>
      <c r="SUF39" s="34"/>
      <c r="SUG39" s="34"/>
      <c r="SUH39" s="37"/>
      <c r="SUI39" s="38"/>
      <c r="SUJ39" s="38"/>
      <c r="SUK39" s="38"/>
      <c r="SUL39" s="38"/>
      <c r="SUM39" s="38"/>
      <c r="SUN39" s="38"/>
      <c r="SUO39" s="38"/>
      <c r="SUP39" s="38"/>
      <c r="SUQ39" s="38"/>
      <c r="SUR39" s="38"/>
      <c r="SUS39" s="38"/>
      <c r="SUT39" s="38"/>
      <c r="SUU39" s="38"/>
      <c r="SUV39" s="38"/>
      <c r="SUW39" s="38"/>
      <c r="SUX39" s="38"/>
      <c r="SUY39" s="38"/>
      <c r="SUZ39" s="38"/>
      <c r="SVA39" s="33"/>
      <c r="SVB39" s="34"/>
      <c r="SVC39" s="34"/>
      <c r="SVD39" s="37"/>
      <c r="SVE39" s="38"/>
      <c r="SVF39" s="38"/>
      <c r="SVG39" s="38"/>
      <c r="SVH39" s="38"/>
      <c r="SVI39" s="38"/>
      <c r="SVJ39" s="38"/>
      <c r="SVK39" s="38"/>
      <c r="SVL39" s="38"/>
      <c r="SVM39" s="38"/>
      <c r="SVN39" s="38"/>
      <c r="SVO39" s="38"/>
      <c r="SVP39" s="38"/>
      <c r="SVQ39" s="38"/>
      <c r="SVR39" s="38"/>
      <c r="SVS39" s="38"/>
      <c r="SVT39" s="38"/>
      <c r="SVU39" s="38"/>
      <c r="SVV39" s="38"/>
      <c r="SVW39" s="33"/>
      <c r="SVX39" s="34"/>
      <c r="SVY39" s="34"/>
      <c r="SVZ39" s="37"/>
      <c r="SWA39" s="38"/>
      <c r="SWB39" s="38"/>
      <c r="SWC39" s="38"/>
      <c r="SWD39" s="38"/>
      <c r="SWE39" s="38"/>
      <c r="SWF39" s="38"/>
      <c r="SWG39" s="38"/>
      <c r="SWH39" s="38"/>
      <c r="SWI39" s="38"/>
      <c r="SWJ39" s="38"/>
      <c r="SWK39" s="38"/>
      <c r="SWL39" s="38"/>
      <c r="SWM39" s="38"/>
      <c r="SWN39" s="38"/>
      <c r="SWO39" s="38"/>
      <c r="SWP39" s="38"/>
      <c r="SWQ39" s="38"/>
      <c r="SWR39" s="38"/>
      <c r="SWS39" s="33"/>
      <c r="SWT39" s="34"/>
      <c r="SWU39" s="34"/>
      <c r="SWV39" s="37"/>
      <c r="SWW39" s="38"/>
      <c r="SWX39" s="38"/>
      <c r="SWY39" s="38"/>
      <c r="SWZ39" s="38"/>
      <c r="SXA39" s="38"/>
      <c r="SXB39" s="38"/>
      <c r="SXC39" s="38"/>
      <c r="SXD39" s="38"/>
      <c r="SXE39" s="38"/>
      <c r="SXF39" s="38"/>
      <c r="SXG39" s="38"/>
      <c r="SXH39" s="38"/>
      <c r="SXI39" s="38"/>
      <c r="SXJ39" s="38"/>
      <c r="SXK39" s="38"/>
      <c r="SXL39" s="38"/>
      <c r="SXM39" s="38"/>
      <c r="SXN39" s="38"/>
      <c r="SXO39" s="33"/>
      <c r="SXP39" s="34"/>
      <c r="SXQ39" s="34"/>
      <c r="SXR39" s="37"/>
      <c r="SXS39" s="38"/>
      <c r="SXT39" s="38"/>
      <c r="SXU39" s="38"/>
      <c r="SXV39" s="38"/>
      <c r="SXW39" s="38"/>
      <c r="SXX39" s="38"/>
      <c r="SXY39" s="38"/>
      <c r="SXZ39" s="38"/>
      <c r="SYA39" s="38"/>
      <c r="SYB39" s="38"/>
      <c r="SYC39" s="38"/>
      <c r="SYD39" s="38"/>
      <c r="SYE39" s="38"/>
      <c r="SYF39" s="38"/>
      <c r="SYG39" s="38"/>
      <c r="SYH39" s="38"/>
      <c r="SYI39" s="38"/>
      <c r="SYJ39" s="38"/>
      <c r="SYK39" s="33"/>
      <c r="SYL39" s="34"/>
      <c r="SYM39" s="34"/>
      <c r="SYN39" s="37"/>
      <c r="SYO39" s="38"/>
      <c r="SYP39" s="38"/>
      <c r="SYQ39" s="38"/>
      <c r="SYR39" s="38"/>
      <c r="SYS39" s="38"/>
      <c r="SYT39" s="38"/>
      <c r="SYU39" s="38"/>
      <c r="SYV39" s="38"/>
      <c r="SYW39" s="38"/>
      <c r="SYX39" s="38"/>
      <c r="SYY39" s="38"/>
      <c r="SYZ39" s="38"/>
      <c r="SZA39" s="38"/>
      <c r="SZB39" s="38"/>
      <c r="SZC39" s="38"/>
      <c r="SZD39" s="38"/>
      <c r="SZE39" s="38"/>
      <c r="SZF39" s="38"/>
      <c r="SZG39" s="33"/>
      <c r="SZH39" s="34"/>
      <c r="SZI39" s="34"/>
      <c r="SZJ39" s="37"/>
      <c r="SZK39" s="38"/>
      <c r="SZL39" s="38"/>
      <c r="SZM39" s="38"/>
      <c r="SZN39" s="38"/>
      <c r="SZO39" s="38"/>
      <c r="SZP39" s="38"/>
      <c r="SZQ39" s="38"/>
      <c r="SZR39" s="38"/>
      <c r="SZS39" s="38"/>
      <c r="SZT39" s="38"/>
      <c r="SZU39" s="38"/>
      <c r="SZV39" s="38"/>
      <c r="SZW39" s="38"/>
      <c r="SZX39" s="38"/>
      <c r="SZY39" s="38"/>
      <c r="SZZ39" s="38"/>
      <c r="TAA39" s="38"/>
      <c r="TAB39" s="38"/>
      <c r="TAC39" s="33"/>
      <c r="TAD39" s="34"/>
      <c r="TAE39" s="34"/>
      <c r="TAF39" s="37"/>
      <c r="TAG39" s="38"/>
      <c r="TAH39" s="38"/>
      <c r="TAI39" s="38"/>
      <c r="TAJ39" s="38"/>
      <c r="TAK39" s="38"/>
      <c r="TAL39" s="38"/>
      <c r="TAM39" s="38"/>
      <c r="TAN39" s="38"/>
      <c r="TAO39" s="38"/>
      <c r="TAP39" s="38"/>
      <c r="TAQ39" s="38"/>
      <c r="TAR39" s="38"/>
      <c r="TAS39" s="38"/>
      <c r="TAT39" s="38"/>
      <c r="TAU39" s="38"/>
      <c r="TAV39" s="38"/>
      <c r="TAW39" s="38"/>
      <c r="TAX39" s="38"/>
      <c r="TAY39" s="33"/>
      <c r="TAZ39" s="34"/>
      <c r="TBA39" s="34"/>
      <c r="TBB39" s="37"/>
      <c r="TBC39" s="38"/>
      <c r="TBD39" s="38"/>
      <c r="TBE39" s="38"/>
      <c r="TBF39" s="38"/>
      <c r="TBG39" s="38"/>
      <c r="TBH39" s="38"/>
      <c r="TBI39" s="38"/>
      <c r="TBJ39" s="38"/>
      <c r="TBK39" s="38"/>
      <c r="TBL39" s="38"/>
      <c r="TBM39" s="38"/>
      <c r="TBN39" s="38"/>
      <c r="TBO39" s="38"/>
      <c r="TBP39" s="38"/>
      <c r="TBQ39" s="38"/>
      <c r="TBR39" s="38"/>
      <c r="TBS39" s="38"/>
      <c r="TBT39" s="38"/>
      <c r="TBU39" s="33"/>
      <c r="TBV39" s="34"/>
      <c r="TBW39" s="34"/>
      <c r="TBX39" s="37"/>
      <c r="TBY39" s="38"/>
      <c r="TBZ39" s="38"/>
      <c r="TCA39" s="38"/>
      <c r="TCB39" s="38"/>
      <c r="TCC39" s="38"/>
      <c r="TCD39" s="38"/>
      <c r="TCE39" s="38"/>
      <c r="TCF39" s="38"/>
      <c r="TCG39" s="38"/>
      <c r="TCH39" s="38"/>
      <c r="TCI39" s="38"/>
      <c r="TCJ39" s="38"/>
      <c r="TCK39" s="38"/>
      <c r="TCL39" s="38"/>
      <c r="TCM39" s="38"/>
      <c r="TCN39" s="38"/>
      <c r="TCO39" s="38"/>
      <c r="TCP39" s="38"/>
      <c r="TCQ39" s="33"/>
      <c r="TCR39" s="34"/>
      <c r="TCS39" s="34"/>
      <c r="TCT39" s="37"/>
      <c r="TCU39" s="38"/>
      <c r="TCV39" s="38"/>
      <c r="TCW39" s="38"/>
      <c r="TCX39" s="38"/>
      <c r="TCY39" s="38"/>
      <c r="TCZ39" s="38"/>
      <c r="TDA39" s="38"/>
      <c r="TDB39" s="38"/>
      <c r="TDC39" s="38"/>
      <c r="TDD39" s="38"/>
      <c r="TDE39" s="38"/>
      <c r="TDF39" s="38"/>
      <c r="TDG39" s="38"/>
      <c r="TDH39" s="38"/>
      <c r="TDI39" s="38"/>
      <c r="TDJ39" s="38"/>
      <c r="TDK39" s="38"/>
      <c r="TDL39" s="38"/>
      <c r="TDM39" s="33"/>
      <c r="TDN39" s="34"/>
      <c r="TDO39" s="34"/>
      <c r="TDP39" s="37"/>
      <c r="TDQ39" s="38"/>
      <c r="TDR39" s="38"/>
      <c r="TDS39" s="38"/>
      <c r="TDT39" s="38"/>
      <c r="TDU39" s="38"/>
      <c r="TDV39" s="38"/>
      <c r="TDW39" s="38"/>
      <c r="TDX39" s="38"/>
      <c r="TDY39" s="38"/>
      <c r="TDZ39" s="38"/>
      <c r="TEA39" s="38"/>
      <c r="TEB39" s="38"/>
      <c r="TEC39" s="38"/>
      <c r="TED39" s="38"/>
      <c r="TEE39" s="38"/>
      <c r="TEF39" s="38"/>
      <c r="TEG39" s="38"/>
      <c r="TEH39" s="38"/>
      <c r="TEI39" s="33"/>
      <c r="TEJ39" s="34"/>
      <c r="TEK39" s="34"/>
      <c r="TEL39" s="37"/>
      <c r="TEM39" s="38"/>
      <c r="TEN39" s="38"/>
      <c r="TEO39" s="38"/>
      <c r="TEP39" s="38"/>
      <c r="TEQ39" s="38"/>
      <c r="TER39" s="38"/>
      <c r="TES39" s="38"/>
      <c r="TET39" s="38"/>
      <c r="TEU39" s="38"/>
      <c r="TEV39" s="38"/>
      <c r="TEW39" s="38"/>
      <c r="TEX39" s="38"/>
      <c r="TEY39" s="38"/>
      <c r="TEZ39" s="38"/>
      <c r="TFA39" s="38"/>
      <c r="TFB39" s="38"/>
      <c r="TFC39" s="38"/>
      <c r="TFD39" s="38"/>
      <c r="TFE39" s="33"/>
      <c r="TFF39" s="34"/>
      <c r="TFG39" s="34"/>
      <c r="TFH39" s="37"/>
      <c r="TFI39" s="38"/>
      <c r="TFJ39" s="38"/>
      <c r="TFK39" s="38"/>
      <c r="TFL39" s="38"/>
      <c r="TFM39" s="38"/>
      <c r="TFN39" s="38"/>
      <c r="TFO39" s="38"/>
      <c r="TFP39" s="38"/>
      <c r="TFQ39" s="38"/>
      <c r="TFR39" s="38"/>
      <c r="TFS39" s="38"/>
      <c r="TFT39" s="38"/>
      <c r="TFU39" s="38"/>
      <c r="TFV39" s="38"/>
      <c r="TFW39" s="38"/>
      <c r="TFX39" s="38"/>
      <c r="TFY39" s="38"/>
      <c r="TFZ39" s="38"/>
      <c r="TGA39" s="33"/>
      <c r="TGB39" s="34"/>
      <c r="TGC39" s="34"/>
      <c r="TGD39" s="37"/>
      <c r="TGE39" s="38"/>
      <c r="TGF39" s="38"/>
      <c r="TGG39" s="38"/>
      <c r="TGH39" s="38"/>
      <c r="TGI39" s="38"/>
      <c r="TGJ39" s="38"/>
      <c r="TGK39" s="38"/>
      <c r="TGL39" s="38"/>
      <c r="TGM39" s="38"/>
      <c r="TGN39" s="38"/>
      <c r="TGO39" s="38"/>
      <c r="TGP39" s="38"/>
      <c r="TGQ39" s="38"/>
      <c r="TGR39" s="38"/>
      <c r="TGS39" s="38"/>
      <c r="TGT39" s="38"/>
      <c r="TGU39" s="38"/>
      <c r="TGV39" s="38"/>
      <c r="TGW39" s="33"/>
      <c r="TGX39" s="34"/>
      <c r="TGY39" s="34"/>
      <c r="TGZ39" s="37"/>
      <c r="THA39" s="38"/>
      <c r="THB39" s="38"/>
      <c r="THC39" s="38"/>
      <c r="THD39" s="38"/>
      <c r="THE39" s="38"/>
      <c r="THF39" s="38"/>
      <c r="THG39" s="38"/>
      <c r="THH39" s="38"/>
      <c r="THI39" s="38"/>
      <c r="THJ39" s="38"/>
      <c r="THK39" s="38"/>
      <c r="THL39" s="38"/>
      <c r="THM39" s="38"/>
      <c r="THN39" s="38"/>
      <c r="THO39" s="38"/>
      <c r="THP39" s="38"/>
      <c r="THQ39" s="38"/>
      <c r="THR39" s="38"/>
      <c r="THS39" s="33"/>
      <c r="THT39" s="34"/>
      <c r="THU39" s="34"/>
      <c r="THV39" s="37"/>
      <c r="THW39" s="38"/>
      <c r="THX39" s="38"/>
      <c r="THY39" s="38"/>
      <c r="THZ39" s="38"/>
      <c r="TIA39" s="38"/>
      <c r="TIB39" s="38"/>
      <c r="TIC39" s="38"/>
      <c r="TID39" s="38"/>
      <c r="TIE39" s="38"/>
      <c r="TIF39" s="38"/>
      <c r="TIG39" s="38"/>
      <c r="TIH39" s="38"/>
      <c r="TII39" s="38"/>
      <c r="TIJ39" s="38"/>
      <c r="TIK39" s="38"/>
      <c r="TIL39" s="38"/>
      <c r="TIM39" s="38"/>
      <c r="TIN39" s="38"/>
      <c r="TIO39" s="33"/>
      <c r="TIP39" s="34"/>
      <c r="TIQ39" s="34"/>
      <c r="TIR39" s="37"/>
      <c r="TIS39" s="38"/>
      <c r="TIT39" s="38"/>
      <c r="TIU39" s="38"/>
      <c r="TIV39" s="38"/>
      <c r="TIW39" s="38"/>
      <c r="TIX39" s="38"/>
      <c r="TIY39" s="38"/>
      <c r="TIZ39" s="38"/>
      <c r="TJA39" s="38"/>
      <c r="TJB39" s="38"/>
      <c r="TJC39" s="38"/>
      <c r="TJD39" s="38"/>
      <c r="TJE39" s="38"/>
      <c r="TJF39" s="38"/>
      <c r="TJG39" s="38"/>
      <c r="TJH39" s="38"/>
      <c r="TJI39" s="38"/>
      <c r="TJJ39" s="38"/>
      <c r="TJK39" s="33"/>
      <c r="TJL39" s="34"/>
      <c r="TJM39" s="34"/>
      <c r="TJN39" s="37"/>
      <c r="TJO39" s="38"/>
      <c r="TJP39" s="38"/>
      <c r="TJQ39" s="38"/>
      <c r="TJR39" s="38"/>
      <c r="TJS39" s="38"/>
      <c r="TJT39" s="38"/>
      <c r="TJU39" s="38"/>
      <c r="TJV39" s="38"/>
      <c r="TJW39" s="38"/>
      <c r="TJX39" s="38"/>
      <c r="TJY39" s="38"/>
      <c r="TJZ39" s="38"/>
      <c r="TKA39" s="38"/>
      <c r="TKB39" s="38"/>
      <c r="TKC39" s="38"/>
      <c r="TKD39" s="38"/>
      <c r="TKE39" s="38"/>
      <c r="TKF39" s="38"/>
      <c r="TKG39" s="33"/>
      <c r="TKH39" s="34"/>
      <c r="TKI39" s="34"/>
      <c r="TKJ39" s="37"/>
      <c r="TKK39" s="38"/>
      <c r="TKL39" s="38"/>
      <c r="TKM39" s="38"/>
      <c r="TKN39" s="38"/>
      <c r="TKO39" s="38"/>
      <c r="TKP39" s="38"/>
      <c r="TKQ39" s="38"/>
      <c r="TKR39" s="38"/>
      <c r="TKS39" s="38"/>
      <c r="TKT39" s="38"/>
      <c r="TKU39" s="38"/>
      <c r="TKV39" s="38"/>
      <c r="TKW39" s="38"/>
      <c r="TKX39" s="38"/>
      <c r="TKY39" s="38"/>
      <c r="TKZ39" s="38"/>
      <c r="TLA39" s="38"/>
      <c r="TLB39" s="38"/>
      <c r="TLC39" s="33"/>
      <c r="TLD39" s="34"/>
      <c r="TLE39" s="34"/>
      <c r="TLF39" s="37"/>
      <c r="TLG39" s="38"/>
      <c r="TLH39" s="38"/>
      <c r="TLI39" s="38"/>
      <c r="TLJ39" s="38"/>
      <c r="TLK39" s="38"/>
      <c r="TLL39" s="38"/>
      <c r="TLM39" s="38"/>
      <c r="TLN39" s="38"/>
      <c r="TLO39" s="38"/>
      <c r="TLP39" s="38"/>
      <c r="TLQ39" s="38"/>
      <c r="TLR39" s="38"/>
      <c r="TLS39" s="38"/>
      <c r="TLT39" s="38"/>
      <c r="TLU39" s="38"/>
      <c r="TLV39" s="38"/>
      <c r="TLW39" s="38"/>
      <c r="TLX39" s="38"/>
      <c r="TLY39" s="33"/>
      <c r="TLZ39" s="34"/>
      <c r="TMA39" s="34"/>
      <c r="TMB39" s="37"/>
      <c r="TMC39" s="38"/>
      <c r="TMD39" s="38"/>
      <c r="TME39" s="38"/>
      <c r="TMF39" s="38"/>
      <c r="TMG39" s="38"/>
      <c r="TMH39" s="38"/>
      <c r="TMI39" s="38"/>
      <c r="TMJ39" s="38"/>
      <c r="TMK39" s="38"/>
      <c r="TML39" s="38"/>
      <c r="TMM39" s="38"/>
      <c r="TMN39" s="38"/>
      <c r="TMO39" s="38"/>
      <c r="TMP39" s="38"/>
      <c r="TMQ39" s="38"/>
      <c r="TMR39" s="38"/>
      <c r="TMS39" s="38"/>
      <c r="TMT39" s="38"/>
      <c r="TMU39" s="33"/>
      <c r="TMV39" s="34"/>
      <c r="TMW39" s="34"/>
      <c r="TMX39" s="37"/>
      <c r="TMY39" s="38"/>
      <c r="TMZ39" s="38"/>
      <c r="TNA39" s="38"/>
      <c r="TNB39" s="38"/>
      <c r="TNC39" s="38"/>
      <c r="TND39" s="38"/>
      <c r="TNE39" s="38"/>
      <c r="TNF39" s="38"/>
      <c r="TNG39" s="38"/>
      <c r="TNH39" s="38"/>
      <c r="TNI39" s="38"/>
      <c r="TNJ39" s="38"/>
      <c r="TNK39" s="38"/>
      <c r="TNL39" s="38"/>
      <c r="TNM39" s="38"/>
      <c r="TNN39" s="38"/>
      <c r="TNO39" s="38"/>
      <c r="TNP39" s="38"/>
      <c r="TNQ39" s="33"/>
      <c r="TNR39" s="34"/>
      <c r="TNS39" s="34"/>
      <c r="TNT39" s="37"/>
      <c r="TNU39" s="38"/>
      <c r="TNV39" s="38"/>
      <c r="TNW39" s="38"/>
      <c r="TNX39" s="38"/>
      <c r="TNY39" s="38"/>
      <c r="TNZ39" s="38"/>
      <c r="TOA39" s="38"/>
      <c r="TOB39" s="38"/>
      <c r="TOC39" s="38"/>
      <c r="TOD39" s="38"/>
      <c r="TOE39" s="38"/>
      <c r="TOF39" s="38"/>
      <c r="TOG39" s="38"/>
      <c r="TOH39" s="38"/>
      <c r="TOI39" s="38"/>
      <c r="TOJ39" s="38"/>
      <c r="TOK39" s="38"/>
      <c r="TOL39" s="38"/>
      <c r="TOM39" s="33"/>
      <c r="TON39" s="34"/>
      <c r="TOO39" s="34"/>
      <c r="TOP39" s="37"/>
      <c r="TOQ39" s="38"/>
      <c r="TOR39" s="38"/>
      <c r="TOS39" s="38"/>
      <c r="TOT39" s="38"/>
      <c r="TOU39" s="38"/>
      <c r="TOV39" s="38"/>
      <c r="TOW39" s="38"/>
      <c r="TOX39" s="38"/>
      <c r="TOY39" s="38"/>
      <c r="TOZ39" s="38"/>
      <c r="TPA39" s="38"/>
      <c r="TPB39" s="38"/>
      <c r="TPC39" s="38"/>
      <c r="TPD39" s="38"/>
      <c r="TPE39" s="38"/>
      <c r="TPF39" s="38"/>
      <c r="TPG39" s="38"/>
      <c r="TPH39" s="38"/>
      <c r="TPI39" s="33"/>
      <c r="TPJ39" s="34"/>
      <c r="TPK39" s="34"/>
      <c r="TPL39" s="37"/>
      <c r="TPM39" s="38"/>
      <c r="TPN39" s="38"/>
      <c r="TPO39" s="38"/>
      <c r="TPP39" s="38"/>
      <c r="TPQ39" s="38"/>
      <c r="TPR39" s="38"/>
      <c r="TPS39" s="38"/>
      <c r="TPT39" s="38"/>
      <c r="TPU39" s="38"/>
      <c r="TPV39" s="38"/>
      <c r="TPW39" s="38"/>
      <c r="TPX39" s="38"/>
      <c r="TPY39" s="38"/>
      <c r="TPZ39" s="38"/>
      <c r="TQA39" s="38"/>
      <c r="TQB39" s="38"/>
      <c r="TQC39" s="38"/>
      <c r="TQD39" s="38"/>
      <c r="TQE39" s="33"/>
      <c r="TQF39" s="34"/>
      <c r="TQG39" s="34"/>
      <c r="TQH39" s="37"/>
      <c r="TQI39" s="38"/>
      <c r="TQJ39" s="38"/>
      <c r="TQK39" s="38"/>
      <c r="TQL39" s="38"/>
      <c r="TQM39" s="38"/>
      <c r="TQN39" s="38"/>
      <c r="TQO39" s="38"/>
      <c r="TQP39" s="38"/>
      <c r="TQQ39" s="38"/>
      <c r="TQR39" s="38"/>
      <c r="TQS39" s="38"/>
      <c r="TQT39" s="38"/>
      <c r="TQU39" s="38"/>
      <c r="TQV39" s="38"/>
      <c r="TQW39" s="38"/>
      <c r="TQX39" s="38"/>
      <c r="TQY39" s="38"/>
      <c r="TQZ39" s="38"/>
      <c r="TRA39" s="33"/>
      <c r="TRB39" s="34"/>
      <c r="TRC39" s="34"/>
      <c r="TRD39" s="37"/>
      <c r="TRE39" s="38"/>
      <c r="TRF39" s="38"/>
      <c r="TRG39" s="38"/>
      <c r="TRH39" s="38"/>
      <c r="TRI39" s="38"/>
      <c r="TRJ39" s="38"/>
      <c r="TRK39" s="38"/>
      <c r="TRL39" s="38"/>
      <c r="TRM39" s="38"/>
      <c r="TRN39" s="38"/>
      <c r="TRO39" s="38"/>
      <c r="TRP39" s="38"/>
      <c r="TRQ39" s="38"/>
      <c r="TRR39" s="38"/>
      <c r="TRS39" s="38"/>
      <c r="TRT39" s="38"/>
      <c r="TRU39" s="38"/>
      <c r="TRV39" s="38"/>
      <c r="TRW39" s="33"/>
      <c r="TRX39" s="34"/>
      <c r="TRY39" s="34"/>
      <c r="TRZ39" s="37"/>
      <c r="TSA39" s="38"/>
      <c r="TSB39" s="38"/>
      <c r="TSC39" s="38"/>
      <c r="TSD39" s="38"/>
      <c r="TSE39" s="38"/>
      <c r="TSF39" s="38"/>
      <c r="TSG39" s="38"/>
      <c r="TSH39" s="38"/>
      <c r="TSI39" s="38"/>
      <c r="TSJ39" s="38"/>
      <c r="TSK39" s="38"/>
      <c r="TSL39" s="38"/>
      <c r="TSM39" s="38"/>
      <c r="TSN39" s="38"/>
      <c r="TSO39" s="38"/>
      <c r="TSP39" s="38"/>
      <c r="TSQ39" s="38"/>
      <c r="TSR39" s="38"/>
      <c r="TSS39" s="33"/>
      <c r="TST39" s="34"/>
      <c r="TSU39" s="34"/>
      <c r="TSV39" s="37"/>
      <c r="TSW39" s="38"/>
      <c r="TSX39" s="38"/>
      <c r="TSY39" s="38"/>
      <c r="TSZ39" s="38"/>
      <c r="TTA39" s="38"/>
      <c r="TTB39" s="38"/>
      <c r="TTC39" s="38"/>
      <c r="TTD39" s="38"/>
      <c r="TTE39" s="38"/>
      <c r="TTF39" s="38"/>
      <c r="TTG39" s="38"/>
      <c r="TTH39" s="38"/>
      <c r="TTI39" s="38"/>
      <c r="TTJ39" s="38"/>
      <c r="TTK39" s="38"/>
      <c r="TTL39" s="38"/>
      <c r="TTM39" s="38"/>
      <c r="TTN39" s="38"/>
      <c r="TTO39" s="33"/>
      <c r="TTP39" s="34"/>
      <c r="TTQ39" s="34"/>
      <c r="TTR39" s="37"/>
      <c r="TTS39" s="38"/>
      <c r="TTT39" s="38"/>
      <c r="TTU39" s="38"/>
      <c r="TTV39" s="38"/>
      <c r="TTW39" s="38"/>
      <c r="TTX39" s="38"/>
      <c r="TTY39" s="38"/>
      <c r="TTZ39" s="38"/>
      <c r="TUA39" s="38"/>
      <c r="TUB39" s="38"/>
      <c r="TUC39" s="38"/>
      <c r="TUD39" s="38"/>
      <c r="TUE39" s="38"/>
      <c r="TUF39" s="38"/>
      <c r="TUG39" s="38"/>
      <c r="TUH39" s="38"/>
      <c r="TUI39" s="38"/>
      <c r="TUJ39" s="38"/>
      <c r="TUK39" s="33"/>
      <c r="TUL39" s="34"/>
      <c r="TUM39" s="34"/>
      <c r="TUN39" s="37"/>
      <c r="TUO39" s="38"/>
      <c r="TUP39" s="38"/>
      <c r="TUQ39" s="38"/>
      <c r="TUR39" s="38"/>
      <c r="TUS39" s="38"/>
      <c r="TUT39" s="38"/>
      <c r="TUU39" s="38"/>
      <c r="TUV39" s="38"/>
      <c r="TUW39" s="38"/>
      <c r="TUX39" s="38"/>
      <c r="TUY39" s="38"/>
      <c r="TUZ39" s="38"/>
      <c r="TVA39" s="38"/>
      <c r="TVB39" s="38"/>
      <c r="TVC39" s="38"/>
      <c r="TVD39" s="38"/>
      <c r="TVE39" s="38"/>
      <c r="TVF39" s="38"/>
      <c r="TVG39" s="33"/>
      <c r="TVH39" s="34"/>
      <c r="TVI39" s="34"/>
      <c r="TVJ39" s="37"/>
      <c r="TVK39" s="38"/>
      <c r="TVL39" s="38"/>
      <c r="TVM39" s="38"/>
      <c r="TVN39" s="38"/>
      <c r="TVO39" s="38"/>
      <c r="TVP39" s="38"/>
      <c r="TVQ39" s="38"/>
      <c r="TVR39" s="38"/>
      <c r="TVS39" s="38"/>
      <c r="TVT39" s="38"/>
      <c r="TVU39" s="38"/>
      <c r="TVV39" s="38"/>
      <c r="TVW39" s="38"/>
      <c r="TVX39" s="38"/>
      <c r="TVY39" s="38"/>
      <c r="TVZ39" s="38"/>
      <c r="TWA39" s="38"/>
      <c r="TWB39" s="38"/>
      <c r="TWC39" s="33"/>
      <c r="TWD39" s="34"/>
      <c r="TWE39" s="34"/>
      <c r="TWF39" s="37"/>
      <c r="TWG39" s="38"/>
      <c r="TWH39" s="38"/>
      <c r="TWI39" s="38"/>
      <c r="TWJ39" s="38"/>
      <c r="TWK39" s="38"/>
      <c r="TWL39" s="38"/>
      <c r="TWM39" s="38"/>
      <c r="TWN39" s="38"/>
      <c r="TWO39" s="38"/>
      <c r="TWP39" s="38"/>
      <c r="TWQ39" s="38"/>
      <c r="TWR39" s="38"/>
      <c r="TWS39" s="38"/>
      <c r="TWT39" s="38"/>
      <c r="TWU39" s="38"/>
      <c r="TWV39" s="38"/>
      <c r="TWW39" s="38"/>
      <c r="TWX39" s="38"/>
      <c r="TWY39" s="33"/>
      <c r="TWZ39" s="34"/>
      <c r="TXA39" s="34"/>
      <c r="TXB39" s="37"/>
      <c r="TXC39" s="38"/>
      <c r="TXD39" s="38"/>
      <c r="TXE39" s="38"/>
      <c r="TXF39" s="38"/>
      <c r="TXG39" s="38"/>
      <c r="TXH39" s="38"/>
      <c r="TXI39" s="38"/>
      <c r="TXJ39" s="38"/>
      <c r="TXK39" s="38"/>
      <c r="TXL39" s="38"/>
      <c r="TXM39" s="38"/>
      <c r="TXN39" s="38"/>
      <c r="TXO39" s="38"/>
      <c r="TXP39" s="38"/>
      <c r="TXQ39" s="38"/>
      <c r="TXR39" s="38"/>
      <c r="TXS39" s="38"/>
      <c r="TXT39" s="38"/>
      <c r="TXU39" s="33"/>
      <c r="TXV39" s="34"/>
      <c r="TXW39" s="34"/>
      <c r="TXX39" s="37"/>
      <c r="TXY39" s="38"/>
      <c r="TXZ39" s="38"/>
      <c r="TYA39" s="38"/>
      <c r="TYB39" s="38"/>
      <c r="TYC39" s="38"/>
      <c r="TYD39" s="38"/>
      <c r="TYE39" s="38"/>
      <c r="TYF39" s="38"/>
      <c r="TYG39" s="38"/>
      <c r="TYH39" s="38"/>
      <c r="TYI39" s="38"/>
      <c r="TYJ39" s="38"/>
      <c r="TYK39" s="38"/>
      <c r="TYL39" s="38"/>
      <c r="TYM39" s="38"/>
      <c r="TYN39" s="38"/>
      <c r="TYO39" s="38"/>
      <c r="TYP39" s="38"/>
      <c r="TYQ39" s="33"/>
      <c r="TYR39" s="34"/>
      <c r="TYS39" s="34"/>
      <c r="TYT39" s="37"/>
      <c r="TYU39" s="38"/>
      <c r="TYV39" s="38"/>
      <c r="TYW39" s="38"/>
      <c r="TYX39" s="38"/>
      <c r="TYY39" s="38"/>
      <c r="TYZ39" s="38"/>
      <c r="TZA39" s="38"/>
      <c r="TZB39" s="38"/>
      <c r="TZC39" s="38"/>
      <c r="TZD39" s="38"/>
      <c r="TZE39" s="38"/>
      <c r="TZF39" s="38"/>
      <c r="TZG39" s="38"/>
      <c r="TZH39" s="38"/>
      <c r="TZI39" s="38"/>
      <c r="TZJ39" s="38"/>
      <c r="TZK39" s="38"/>
      <c r="TZL39" s="38"/>
      <c r="TZM39" s="33"/>
      <c r="TZN39" s="34"/>
      <c r="TZO39" s="34"/>
      <c r="TZP39" s="37"/>
      <c r="TZQ39" s="38"/>
      <c r="TZR39" s="38"/>
      <c r="TZS39" s="38"/>
      <c r="TZT39" s="38"/>
      <c r="TZU39" s="38"/>
      <c r="TZV39" s="38"/>
      <c r="TZW39" s="38"/>
      <c r="TZX39" s="38"/>
      <c r="TZY39" s="38"/>
      <c r="TZZ39" s="38"/>
      <c r="UAA39" s="38"/>
      <c r="UAB39" s="38"/>
      <c r="UAC39" s="38"/>
      <c r="UAD39" s="38"/>
      <c r="UAE39" s="38"/>
      <c r="UAF39" s="38"/>
      <c r="UAG39" s="38"/>
      <c r="UAH39" s="38"/>
      <c r="UAI39" s="33"/>
      <c r="UAJ39" s="34"/>
      <c r="UAK39" s="34"/>
      <c r="UAL39" s="37"/>
      <c r="UAM39" s="38"/>
      <c r="UAN39" s="38"/>
      <c r="UAO39" s="38"/>
      <c r="UAP39" s="38"/>
      <c r="UAQ39" s="38"/>
      <c r="UAR39" s="38"/>
      <c r="UAS39" s="38"/>
      <c r="UAT39" s="38"/>
      <c r="UAU39" s="38"/>
      <c r="UAV39" s="38"/>
      <c r="UAW39" s="38"/>
      <c r="UAX39" s="38"/>
      <c r="UAY39" s="38"/>
      <c r="UAZ39" s="38"/>
      <c r="UBA39" s="38"/>
      <c r="UBB39" s="38"/>
      <c r="UBC39" s="38"/>
      <c r="UBD39" s="38"/>
      <c r="UBE39" s="33"/>
      <c r="UBF39" s="34"/>
      <c r="UBG39" s="34"/>
      <c r="UBH39" s="37"/>
      <c r="UBI39" s="38"/>
      <c r="UBJ39" s="38"/>
      <c r="UBK39" s="38"/>
      <c r="UBL39" s="38"/>
      <c r="UBM39" s="38"/>
      <c r="UBN39" s="38"/>
      <c r="UBO39" s="38"/>
      <c r="UBP39" s="38"/>
      <c r="UBQ39" s="38"/>
      <c r="UBR39" s="38"/>
      <c r="UBS39" s="38"/>
      <c r="UBT39" s="38"/>
      <c r="UBU39" s="38"/>
      <c r="UBV39" s="38"/>
      <c r="UBW39" s="38"/>
      <c r="UBX39" s="38"/>
      <c r="UBY39" s="38"/>
      <c r="UBZ39" s="38"/>
      <c r="UCA39" s="33"/>
      <c r="UCB39" s="34"/>
      <c r="UCC39" s="34"/>
      <c r="UCD39" s="37"/>
      <c r="UCE39" s="38"/>
      <c r="UCF39" s="38"/>
      <c r="UCG39" s="38"/>
      <c r="UCH39" s="38"/>
      <c r="UCI39" s="38"/>
      <c r="UCJ39" s="38"/>
      <c r="UCK39" s="38"/>
      <c r="UCL39" s="38"/>
      <c r="UCM39" s="38"/>
      <c r="UCN39" s="38"/>
      <c r="UCO39" s="38"/>
      <c r="UCP39" s="38"/>
      <c r="UCQ39" s="38"/>
      <c r="UCR39" s="38"/>
      <c r="UCS39" s="38"/>
      <c r="UCT39" s="38"/>
      <c r="UCU39" s="38"/>
      <c r="UCV39" s="38"/>
      <c r="UCW39" s="33"/>
      <c r="UCX39" s="34"/>
      <c r="UCY39" s="34"/>
      <c r="UCZ39" s="37"/>
      <c r="UDA39" s="38"/>
      <c r="UDB39" s="38"/>
      <c r="UDC39" s="38"/>
      <c r="UDD39" s="38"/>
      <c r="UDE39" s="38"/>
      <c r="UDF39" s="38"/>
      <c r="UDG39" s="38"/>
      <c r="UDH39" s="38"/>
      <c r="UDI39" s="38"/>
      <c r="UDJ39" s="38"/>
      <c r="UDK39" s="38"/>
      <c r="UDL39" s="38"/>
      <c r="UDM39" s="38"/>
      <c r="UDN39" s="38"/>
      <c r="UDO39" s="38"/>
      <c r="UDP39" s="38"/>
      <c r="UDQ39" s="38"/>
      <c r="UDR39" s="38"/>
      <c r="UDS39" s="33"/>
      <c r="UDT39" s="34"/>
      <c r="UDU39" s="34"/>
      <c r="UDV39" s="37"/>
      <c r="UDW39" s="38"/>
      <c r="UDX39" s="38"/>
      <c r="UDY39" s="38"/>
      <c r="UDZ39" s="38"/>
      <c r="UEA39" s="38"/>
      <c r="UEB39" s="38"/>
      <c r="UEC39" s="38"/>
      <c r="UED39" s="38"/>
      <c r="UEE39" s="38"/>
      <c r="UEF39" s="38"/>
      <c r="UEG39" s="38"/>
      <c r="UEH39" s="38"/>
      <c r="UEI39" s="38"/>
      <c r="UEJ39" s="38"/>
      <c r="UEK39" s="38"/>
      <c r="UEL39" s="38"/>
      <c r="UEM39" s="38"/>
      <c r="UEN39" s="38"/>
      <c r="UEO39" s="33"/>
      <c r="UEP39" s="34"/>
      <c r="UEQ39" s="34"/>
      <c r="UER39" s="37"/>
      <c r="UES39" s="38"/>
      <c r="UET39" s="38"/>
      <c r="UEU39" s="38"/>
      <c r="UEV39" s="38"/>
      <c r="UEW39" s="38"/>
      <c r="UEX39" s="38"/>
      <c r="UEY39" s="38"/>
      <c r="UEZ39" s="38"/>
      <c r="UFA39" s="38"/>
      <c r="UFB39" s="38"/>
      <c r="UFC39" s="38"/>
      <c r="UFD39" s="38"/>
      <c r="UFE39" s="38"/>
      <c r="UFF39" s="38"/>
      <c r="UFG39" s="38"/>
      <c r="UFH39" s="38"/>
      <c r="UFI39" s="38"/>
      <c r="UFJ39" s="38"/>
      <c r="UFK39" s="33"/>
      <c r="UFL39" s="34"/>
      <c r="UFM39" s="34"/>
      <c r="UFN39" s="37"/>
      <c r="UFO39" s="38"/>
      <c r="UFP39" s="38"/>
      <c r="UFQ39" s="38"/>
      <c r="UFR39" s="38"/>
      <c r="UFS39" s="38"/>
      <c r="UFT39" s="38"/>
      <c r="UFU39" s="38"/>
      <c r="UFV39" s="38"/>
      <c r="UFW39" s="38"/>
      <c r="UFX39" s="38"/>
      <c r="UFY39" s="38"/>
      <c r="UFZ39" s="38"/>
      <c r="UGA39" s="38"/>
      <c r="UGB39" s="38"/>
      <c r="UGC39" s="38"/>
      <c r="UGD39" s="38"/>
      <c r="UGE39" s="38"/>
      <c r="UGF39" s="38"/>
      <c r="UGG39" s="33"/>
      <c r="UGH39" s="34"/>
      <c r="UGI39" s="34"/>
      <c r="UGJ39" s="37"/>
      <c r="UGK39" s="38"/>
      <c r="UGL39" s="38"/>
      <c r="UGM39" s="38"/>
      <c r="UGN39" s="38"/>
      <c r="UGO39" s="38"/>
      <c r="UGP39" s="38"/>
      <c r="UGQ39" s="38"/>
      <c r="UGR39" s="38"/>
      <c r="UGS39" s="38"/>
      <c r="UGT39" s="38"/>
      <c r="UGU39" s="38"/>
      <c r="UGV39" s="38"/>
      <c r="UGW39" s="38"/>
      <c r="UGX39" s="38"/>
      <c r="UGY39" s="38"/>
      <c r="UGZ39" s="38"/>
      <c r="UHA39" s="38"/>
      <c r="UHB39" s="38"/>
      <c r="UHC39" s="33"/>
      <c r="UHD39" s="34"/>
      <c r="UHE39" s="34"/>
      <c r="UHF39" s="37"/>
      <c r="UHG39" s="38"/>
      <c r="UHH39" s="38"/>
      <c r="UHI39" s="38"/>
      <c r="UHJ39" s="38"/>
      <c r="UHK39" s="38"/>
      <c r="UHL39" s="38"/>
      <c r="UHM39" s="38"/>
      <c r="UHN39" s="38"/>
      <c r="UHO39" s="38"/>
      <c r="UHP39" s="38"/>
      <c r="UHQ39" s="38"/>
      <c r="UHR39" s="38"/>
      <c r="UHS39" s="38"/>
      <c r="UHT39" s="38"/>
      <c r="UHU39" s="38"/>
      <c r="UHV39" s="38"/>
      <c r="UHW39" s="38"/>
      <c r="UHX39" s="38"/>
      <c r="UHY39" s="33"/>
      <c r="UHZ39" s="34"/>
      <c r="UIA39" s="34"/>
      <c r="UIB39" s="37"/>
      <c r="UIC39" s="38"/>
      <c r="UID39" s="38"/>
      <c r="UIE39" s="38"/>
      <c r="UIF39" s="38"/>
      <c r="UIG39" s="38"/>
      <c r="UIH39" s="38"/>
      <c r="UII39" s="38"/>
      <c r="UIJ39" s="38"/>
      <c r="UIK39" s="38"/>
      <c r="UIL39" s="38"/>
      <c r="UIM39" s="38"/>
      <c r="UIN39" s="38"/>
      <c r="UIO39" s="38"/>
      <c r="UIP39" s="38"/>
      <c r="UIQ39" s="38"/>
      <c r="UIR39" s="38"/>
      <c r="UIS39" s="38"/>
      <c r="UIT39" s="38"/>
      <c r="UIU39" s="33"/>
      <c r="UIV39" s="34"/>
      <c r="UIW39" s="34"/>
      <c r="UIX39" s="37"/>
      <c r="UIY39" s="38"/>
      <c r="UIZ39" s="38"/>
      <c r="UJA39" s="38"/>
      <c r="UJB39" s="38"/>
      <c r="UJC39" s="38"/>
      <c r="UJD39" s="38"/>
      <c r="UJE39" s="38"/>
      <c r="UJF39" s="38"/>
      <c r="UJG39" s="38"/>
      <c r="UJH39" s="38"/>
      <c r="UJI39" s="38"/>
      <c r="UJJ39" s="38"/>
      <c r="UJK39" s="38"/>
      <c r="UJL39" s="38"/>
      <c r="UJM39" s="38"/>
      <c r="UJN39" s="38"/>
      <c r="UJO39" s="38"/>
      <c r="UJP39" s="38"/>
      <c r="UJQ39" s="33"/>
      <c r="UJR39" s="34"/>
      <c r="UJS39" s="34"/>
      <c r="UJT39" s="37"/>
      <c r="UJU39" s="38"/>
      <c r="UJV39" s="38"/>
      <c r="UJW39" s="38"/>
      <c r="UJX39" s="38"/>
      <c r="UJY39" s="38"/>
      <c r="UJZ39" s="38"/>
      <c r="UKA39" s="38"/>
      <c r="UKB39" s="38"/>
      <c r="UKC39" s="38"/>
      <c r="UKD39" s="38"/>
      <c r="UKE39" s="38"/>
      <c r="UKF39" s="38"/>
      <c r="UKG39" s="38"/>
      <c r="UKH39" s="38"/>
      <c r="UKI39" s="38"/>
      <c r="UKJ39" s="38"/>
      <c r="UKK39" s="38"/>
      <c r="UKL39" s="38"/>
      <c r="UKM39" s="33"/>
      <c r="UKN39" s="34"/>
      <c r="UKO39" s="34"/>
      <c r="UKP39" s="37"/>
      <c r="UKQ39" s="38"/>
      <c r="UKR39" s="38"/>
      <c r="UKS39" s="38"/>
      <c r="UKT39" s="38"/>
      <c r="UKU39" s="38"/>
      <c r="UKV39" s="38"/>
      <c r="UKW39" s="38"/>
      <c r="UKX39" s="38"/>
      <c r="UKY39" s="38"/>
      <c r="UKZ39" s="38"/>
      <c r="ULA39" s="38"/>
      <c r="ULB39" s="38"/>
      <c r="ULC39" s="38"/>
      <c r="ULD39" s="38"/>
      <c r="ULE39" s="38"/>
      <c r="ULF39" s="38"/>
      <c r="ULG39" s="38"/>
      <c r="ULH39" s="38"/>
      <c r="ULI39" s="33"/>
      <c r="ULJ39" s="34"/>
      <c r="ULK39" s="34"/>
      <c r="ULL39" s="37"/>
      <c r="ULM39" s="38"/>
      <c r="ULN39" s="38"/>
      <c r="ULO39" s="38"/>
      <c r="ULP39" s="38"/>
      <c r="ULQ39" s="38"/>
      <c r="ULR39" s="38"/>
      <c r="ULS39" s="38"/>
      <c r="ULT39" s="38"/>
      <c r="ULU39" s="38"/>
      <c r="ULV39" s="38"/>
      <c r="ULW39" s="38"/>
      <c r="ULX39" s="38"/>
      <c r="ULY39" s="38"/>
      <c r="ULZ39" s="38"/>
      <c r="UMA39" s="38"/>
      <c r="UMB39" s="38"/>
      <c r="UMC39" s="38"/>
      <c r="UMD39" s="38"/>
      <c r="UME39" s="33"/>
      <c r="UMF39" s="34"/>
      <c r="UMG39" s="34"/>
      <c r="UMH39" s="37"/>
      <c r="UMI39" s="38"/>
      <c r="UMJ39" s="38"/>
      <c r="UMK39" s="38"/>
      <c r="UML39" s="38"/>
      <c r="UMM39" s="38"/>
      <c r="UMN39" s="38"/>
      <c r="UMO39" s="38"/>
      <c r="UMP39" s="38"/>
      <c r="UMQ39" s="38"/>
      <c r="UMR39" s="38"/>
      <c r="UMS39" s="38"/>
      <c r="UMT39" s="38"/>
      <c r="UMU39" s="38"/>
      <c r="UMV39" s="38"/>
      <c r="UMW39" s="38"/>
      <c r="UMX39" s="38"/>
      <c r="UMY39" s="38"/>
      <c r="UMZ39" s="38"/>
      <c r="UNA39" s="33"/>
      <c r="UNB39" s="34"/>
      <c r="UNC39" s="34"/>
      <c r="UND39" s="37"/>
      <c r="UNE39" s="38"/>
      <c r="UNF39" s="38"/>
      <c r="UNG39" s="38"/>
      <c r="UNH39" s="38"/>
      <c r="UNI39" s="38"/>
      <c r="UNJ39" s="38"/>
      <c r="UNK39" s="38"/>
      <c r="UNL39" s="38"/>
      <c r="UNM39" s="38"/>
      <c r="UNN39" s="38"/>
      <c r="UNO39" s="38"/>
      <c r="UNP39" s="38"/>
      <c r="UNQ39" s="38"/>
      <c r="UNR39" s="38"/>
      <c r="UNS39" s="38"/>
      <c r="UNT39" s="38"/>
      <c r="UNU39" s="38"/>
      <c r="UNV39" s="38"/>
      <c r="UNW39" s="33"/>
      <c r="UNX39" s="34"/>
      <c r="UNY39" s="34"/>
      <c r="UNZ39" s="37"/>
      <c r="UOA39" s="38"/>
      <c r="UOB39" s="38"/>
      <c r="UOC39" s="38"/>
      <c r="UOD39" s="38"/>
      <c r="UOE39" s="38"/>
      <c r="UOF39" s="38"/>
      <c r="UOG39" s="38"/>
      <c r="UOH39" s="38"/>
      <c r="UOI39" s="38"/>
      <c r="UOJ39" s="38"/>
      <c r="UOK39" s="38"/>
      <c r="UOL39" s="38"/>
      <c r="UOM39" s="38"/>
      <c r="UON39" s="38"/>
      <c r="UOO39" s="38"/>
      <c r="UOP39" s="38"/>
      <c r="UOQ39" s="38"/>
      <c r="UOR39" s="38"/>
      <c r="UOS39" s="33"/>
      <c r="UOT39" s="34"/>
      <c r="UOU39" s="34"/>
      <c r="UOV39" s="37"/>
      <c r="UOW39" s="38"/>
      <c r="UOX39" s="38"/>
      <c r="UOY39" s="38"/>
      <c r="UOZ39" s="38"/>
      <c r="UPA39" s="38"/>
      <c r="UPB39" s="38"/>
      <c r="UPC39" s="38"/>
      <c r="UPD39" s="38"/>
      <c r="UPE39" s="38"/>
      <c r="UPF39" s="38"/>
      <c r="UPG39" s="38"/>
      <c r="UPH39" s="38"/>
      <c r="UPI39" s="38"/>
      <c r="UPJ39" s="38"/>
      <c r="UPK39" s="38"/>
      <c r="UPL39" s="38"/>
      <c r="UPM39" s="38"/>
      <c r="UPN39" s="38"/>
      <c r="UPO39" s="33"/>
      <c r="UPP39" s="34"/>
      <c r="UPQ39" s="34"/>
      <c r="UPR39" s="37"/>
      <c r="UPS39" s="38"/>
      <c r="UPT39" s="38"/>
      <c r="UPU39" s="38"/>
      <c r="UPV39" s="38"/>
      <c r="UPW39" s="38"/>
      <c r="UPX39" s="38"/>
      <c r="UPY39" s="38"/>
      <c r="UPZ39" s="38"/>
      <c r="UQA39" s="38"/>
      <c r="UQB39" s="38"/>
      <c r="UQC39" s="38"/>
      <c r="UQD39" s="38"/>
      <c r="UQE39" s="38"/>
      <c r="UQF39" s="38"/>
      <c r="UQG39" s="38"/>
      <c r="UQH39" s="38"/>
      <c r="UQI39" s="38"/>
      <c r="UQJ39" s="38"/>
      <c r="UQK39" s="33"/>
      <c r="UQL39" s="34"/>
      <c r="UQM39" s="34"/>
      <c r="UQN39" s="37"/>
      <c r="UQO39" s="38"/>
      <c r="UQP39" s="38"/>
      <c r="UQQ39" s="38"/>
      <c r="UQR39" s="38"/>
      <c r="UQS39" s="38"/>
      <c r="UQT39" s="38"/>
      <c r="UQU39" s="38"/>
      <c r="UQV39" s="38"/>
      <c r="UQW39" s="38"/>
      <c r="UQX39" s="38"/>
      <c r="UQY39" s="38"/>
      <c r="UQZ39" s="38"/>
      <c r="URA39" s="38"/>
      <c r="URB39" s="38"/>
      <c r="URC39" s="38"/>
      <c r="URD39" s="38"/>
      <c r="URE39" s="38"/>
      <c r="URF39" s="38"/>
      <c r="URG39" s="33"/>
      <c r="URH39" s="34"/>
      <c r="URI39" s="34"/>
      <c r="URJ39" s="37"/>
      <c r="URK39" s="38"/>
      <c r="URL39" s="38"/>
      <c r="URM39" s="38"/>
      <c r="URN39" s="38"/>
      <c r="URO39" s="38"/>
      <c r="URP39" s="38"/>
      <c r="URQ39" s="38"/>
      <c r="URR39" s="38"/>
      <c r="URS39" s="38"/>
      <c r="URT39" s="38"/>
      <c r="URU39" s="38"/>
      <c r="URV39" s="38"/>
      <c r="URW39" s="38"/>
      <c r="URX39" s="38"/>
      <c r="URY39" s="38"/>
      <c r="URZ39" s="38"/>
      <c r="USA39" s="38"/>
      <c r="USB39" s="38"/>
      <c r="USC39" s="33"/>
      <c r="USD39" s="34"/>
      <c r="USE39" s="34"/>
      <c r="USF39" s="37"/>
      <c r="USG39" s="38"/>
      <c r="USH39" s="38"/>
      <c r="USI39" s="38"/>
      <c r="USJ39" s="38"/>
      <c r="USK39" s="38"/>
      <c r="USL39" s="38"/>
      <c r="USM39" s="38"/>
      <c r="USN39" s="38"/>
      <c r="USO39" s="38"/>
      <c r="USP39" s="38"/>
      <c r="USQ39" s="38"/>
      <c r="USR39" s="38"/>
      <c r="USS39" s="38"/>
      <c r="UST39" s="38"/>
      <c r="USU39" s="38"/>
      <c r="USV39" s="38"/>
      <c r="USW39" s="38"/>
      <c r="USX39" s="38"/>
      <c r="USY39" s="33"/>
      <c r="USZ39" s="34"/>
      <c r="UTA39" s="34"/>
      <c r="UTB39" s="37"/>
      <c r="UTC39" s="38"/>
      <c r="UTD39" s="38"/>
      <c r="UTE39" s="38"/>
      <c r="UTF39" s="38"/>
      <c r="UTG39" s="38"/>
      <c r="UTH39" s="38"/>
      <c r="UTI39" s="38"/>
      <c r="UTJ39" s="38"/>
      <c r="UTK39" s="38"/>
      <c r="UTL39" s="38"/>
      <c r="UTM39" s="38"/>
      <c r="UTN39" s="38"/>
      <c r="UTO39" s="38"/>
      <c r="UTP39" s="38"/>
      <c r="UTQ39" s="38"/>
      <c r="UTR39" s="38"/>
      <c r="UTS39" s="38"/>
      <c r="UTT39" s="38"/>
      <c r="UTU39" s="33"/>
      <c r="UTV39" s="34"/>
      <c r="UTW39" s="34"/>
      <c r="UTX39" s="37"/>
      <c r="UTY39" s="38"/>
      <c r="UTZ39" s="38"/>
      <c r="UUA39" s="38"/>
      <c r="UUB39" s="38"/>
      <c r="UUC39" s="38"/>
      <c r="UUD39" s="38"/>
      <c r="UUE39" s="38"/>
      <c r="UUF39" s="38"/>
      <c r="UUG39" s="38"/>
      <c r="UUH39" s="38"/>
      <c r="UUI39" s="38"/>
      <c r="UUJ39" s="38"/>
      <c r="UUK39" s="38"/>
      <c r="UUL39" s="38"/>
      <c r="UUM39" s="38"/>
      <c r="UUN39" s="38"/>
      <c r="UUO39" s="38"/>
      <c r="UUP39" s="38"/>
      <c r="UUQ39" s="33"/>
      <c r="UUR39" s="34"/>
      <c r="UUS39" s="34"/>
      <c r="UUT39" s="37"/>
      <c r="UUU39" s="38"/>
      <c r="UUV39" s="38"/>
      <c r="UUW39" s="38"/>
      <c r="UUX39" s="38"/>
      <c r="UUY39" s="38"/>
      <c r="UUZ39" s="38"/>
      <c r="UVA39" s="38"/>
      <c r="UVB39" s="38"/>
      <c r="UVC39" s="38"/>
      <c r="UVD39" s="38"/>
      <c r="UVE39" s="38"/>
      <c r="UVF39" s="38"/>
      <c r="UVG39" s="38"/>
      <c r="UVH39" s="38"/>
      <c r="UVI39" s="38"/>
      <c r="UVJ39" s="38"/>
      <c r="UVK39" s="38"/>
      <c r="UVL39" s="38"/>
      <c r="UVM39" s="33"/>
      <c r="UVN39" s="34"/>
      <c r="UVO39" s="34"/>
      <c r="UVP39" s="37"/>
      <c r="UVQ39" s="38"/>
      <c r="UVR39" s="38"/>
      <c r="UVS39" s="38"/>
      <c r="UVT39" s="38"/>
      <c r="UVU39" s="38"/>
      <c r="UVV39" s="38"/>
      <c r="UVW39" s="38"/>
      <c r="UVX39" s="38"/>
      <c r="UVY39" s="38"/>
      <c r="UVZ39" s="38"/>
      <c r="UWA39" s="38"/>
      <c r="UWB39" s="38"/>
      <c r="UWC39" s="38"/>
      <c r="UWD39" s="38"/>
      <c r="UWE39" s="38"/>
      <c r="UWF39" s="38"/>
      <c r="UWG39" s="38"/>
      <c r="UWH39" s="38"/>
      <c r="UWI39" s="33"/>
      <c r="UWJ39" s="34"/>
      <c r="UWK39" s="34"/>
      <c r="UWL39" s="37"/>
      <c r="UWM39" s="38"/>
      <c r="UWN39" s="38"/>
      <c r="UWO39" s="38"/>
      <c r="UWP39" s="38"/>
      <c r="UWQ39" s="38"/>
      <c r="UWR39" s="38"/>
      <c r="UWS39" s="38"/>
      <c r="UWT39" s="38"/>
      <c r="UWU39" s="38"/>
      <c r="UWV39" s="38"/>
      <c r="UWW39" s="38"/>
      <c r="UWX39" s="38"/>
      <c r="UWY39" s="38"/>
      <c r="UWZ39" s="38"/>
      <c r="UXA39" s="38"/>
      <c r="UXB39" s="38"/>
      <c r="UXC39" s="38"/>
      <c r="UXD39" s="38"/>
      <c r="UXE39" s="33"/>
      <c r="UXF39" s="34"/>
      <c r="UXG39" s="34"/>
      <c r="UXH39" s="37"/>
      <c r="UXI39" s="38"/>
      <c r="UXJ39" s="38"/>
      <c r="UXK39" s="38"/>
      <c r="UXL39" s="38"/>
      <c r="UXM39" s="38"/>
      <c r="UXN39" s="38"/>
      <c r="UXO39" s="38"/>
      <c r="UXP39" s="38"/>
      <c r="UXQ39" s="38"/>
      <c r="UXR39" s="38"/>
      <c r="UXS39" s="38"/>
      <c r="UXT39" s="38"/>
      <c r="UXU39" s="38"/>
      <c r="UXV39" s="38"/>
      <c r="UXW39" s="38"/>
      <c r="UXX39" s="38"/>
      <c r="UXY39" s="38"/>
      <c r="UXZ39" s="38"/>
      <c r="UYA39" s="33"/>
      <c r="UYB39" s="34"/>
      <c r="UYC39" s="34"/>
      <c r="UYD39" s="37"/>
      <c r="UYE39" s="38"/>
      <c r="UYF39" s="38"/>
      <c r="UYG39" s="38"/>
      <c r="UYH39" s="38"/>
      <c r="UYI39" s="38"/>
      <c r="UYJ39" s="38"/>
      <c r="UYK39" s="38"/>
      <c r="UYL39" s="38"/>
      <c r="UYM39" s="38"/>
      <c r="UYN39" s="38"/>
      <c r="UYO39" s="38"/>
      <c r="UYP39" s="38"/>
      <c r="UYQ39" s="38"/>
      <c r="UYR39" s="38"/>
      <c r="UYS39" s="38"/>
      <c r="UYT39" s="38"/>
      <c r="UYU39" s="38"/>
      <c r="UYV39" s="38"/>
      <c r="UYW39" s="33"/>
      <c r="UYX39" s="34"/>
      <c r="UYY39" s="34"/>
      <c r="UYZ39" s="37"/>
      <c r="UZA39" s="38"/>
      <c r="UZB39" s="38"/>
      <c r="UZC39" s="38"/>
      <c r="UZD39" s="38"/>
      <c r="UZE39" s="38"/>
      <c r="UZF39" s="38"/>
      <c r="UZG39" s="38"/>
      <c r="UZH39" s="38"/>
      <c r="UZI39" s="38"/>
      <c r="UZJ39" s="38"/>
      <c r="UZK39" s="38"/>
      <c r="UZL39" s="38"/>
      <c r="UZM39" s="38"/>
      <c r="UZN39" s="38"/>
      <c r="UZO39" s="38"/>
      <c r="UZP39" s="38"/>
      <c r="UZQ39" s="38"/>
      <c r="UZR39" s="38"/>
      <c r="UZS39" s="33"/>
      <c r="UZT39" s="34"/>
      <c r="UZU39" s="34"/>
      <c r="UZV39" s="37"/>
      <c r="UZW39" s="38"/>
      <c r="UZX39" s="38"/>
      <c r="UZY39" s="38"/>
      <c r="UZZ39" s="38"/>
      <c r="VAA39" s="38"/>
      <c r="VAB39" s="38"/>
      <c r="VAC39" s="38"/>
      <c r="VAD39" s="38"/>
      <c r="VAE39" s="38"/>
      <c r="VAF39" s="38"/>
      <c r="VAG39" s="38"/>
      <c r="VAH39" s="38"/>
      <c r="VAI39" s="38"/>
      <c r="VAJ39" s="38"/>
      <c r="VAK39" s="38"/>
      <c r="VAL39" s="38"/>
      <c r="VAM39" s="38"/>
      <c r="VAN39" s="38"/>
      <c r="VAO39" s="33"/>
      <c r="VAP39" s="34"/>
      <c r="VAQ39" s="34"/>
      <c r="VAR39" s="37"/>
      <c r="VAS39" s="38"/>
      <c r="VAT39" s="38"/>
      <c r="VAU39" s="38"/>
      <c r="VAV39" s="38"/>
      <c r="VAW39" s="38"/>
      <c r="VAX39" s="38"/>
      <c r="VAY39" s="38"/>
      <c r="VAZ39" s="38"/>
      <c r="VBA39" s="38"/>
      <c r="VBB39" s="38"/>
      <c r="VBC39" s="38"/>
      <c r="VBD39" s="38"/>
      <c r="VBE39" s="38"/>
      <c r="VBF39" s="38"/>
      <c r="VBG39" s="38"/>
      <c r="VBH39" s="38"/>
      <c r="VBI39" s="38"/>
      <c r="VBJ39" s="38"/>
      <c r="VBK39" s="33"/>
      <c r="VBL39" s="34"/>
      <c r="VBM39" s="34"/>
      <c r="VBN39" s="37"/>
      <c r="VBO39" s="38"/>
      <c r="VBP39" s="38"/>
      <c r="VBQ39" s="38"/>
      <c r="VBR39" s="38"/>
      <c r="VBS39" s="38"/>
      <c r="VBT39" s="38"/>
      <c r="VBU39" s="38"/>
      <c r="VBV39" s="38"/>
      <c r="VBW39" s="38"/>
      <c r="VBX39" s="38"/>
      <c r="VBY39" s="38"/>
      <c r="VBZ39" s="38"/>
      <c r="VCA39" s="38"/>
      <c r="VCB39" s="38"/>
      <c r="VCC39" s="38"/>
      <c r="VCD39" s="38"/>
      <c r="VCE39" s="38"/>
      <c r="VCF39" s="38"/>
      <c r="VCG39" s="33"/>
      <c r="VCH39" s="34"/>
      <c r="VCI39" s="34"/>
      <c r="VCJ39" s="37"/>
      <c r="VCK39" s="38"/>
      <c r="VCL39" s="38"/>
      <c r="VCM39" s="38"/>
      <c r="VCN39" s="38"/>
      <c r="VCO39" s="38"/>
      <c r="VCP39" s="38"/>
      <c r="VCQ39" s="38"/>
      <c r="VCR39" s="38"/>
      <c r="VCS39" s="38"/>
      <c r="VCT39" s="38"/>
      <c r="VCU39" s="38"/>
      <c r="VCV39" s="38"/>
      <c r="VCW39" s="38"/>
      <c r="VCX39" s="38"/>
      <c r="VCY39" s="38"/>
      <c r="VCZ39" s="38"/>
      <c r="VDA39" s="38"/>
      <c r="VDB39" s="38"/>
      <c r="VDC39" s="33"/>
      <c r="VDD39" s="34"/>
      <c r="VDE39" s="34"/>
      <c r="VDF39" s="37"/>
      <c r="VDG39" s="38"/>
      <c r="VDH39" s="38"/>
      <c r="VDI39" s="38"/>
      <c r="VDJ39" s="38"/>
      <c r="VDK39" s="38"/>
      <c r="VDL39" s="38"/>
      <c r="VDM39" s="38"/>
      <c r="VDN39" s="38"/>
      <c r="VDO39" s="38"/>
      <c r="VDP39" s="38"/>
      <c r="VDQ39" s="38"/>
      <c r="VDR39" s="38"/>
      <c r="VDS39" s="38"/>
      <c r="VDT39" s="38"/>
      <c r="VDU39" s="38"/>
      <c r="VDV39" s="38"/>
      <c r="VDW39" s="38"/>
      <c r="VDX39" s="38"/>
      <c r="VDY39" s="33"/>
      <c r="VDZ39" s="34"/>
      <c r="VEA39" s="34"/>
      <c r="VEB39" s="37"/>
      <c r="VEC39" s="38"/>
      <c r="VED39" s="38"/>
      <c r="VEE39" s="38"/>
      <c r="VEF39" s="38"/>
      <c r="VEG39" s="38"/>
      <c r="VEH39" s="38"/>
      <c r="VEI39" s="38"/>
      <c r="VEJ39" s="38"/>
      <c r="VEK39" s="38"/>
      <c r="VEL39" s="38"/>
      <c r="VEM39" s="38"/>
      <c r="VEN39" s="38"/>
      <c r="VEO39" s="38"/>
      <c r="VEP39" s="38"/>
      <c r="VEQ39" s="38"/>
      <c r="VER39" s="38"/>
      <c r="VES39" s="38"/>
      <c r="VET39" s="38"/>
      <c r="VEU39" s="33"/>
      <c r="VEV39" s="34"/>
      <c r="VEW39" s="34"/>
      <c r="VEX39" s="37"/>
      <c r="VEY39" s="38"/>
      <c r="VEZ39" s="38"/>
      <c r="VFA39" s="38"/>
      <c r="VFB39" s="38"/>
      <c r="VFC39" s="38"/>
      <c r="VFD39" s="38"/>
      <c r="VFE39" s="38"/>
      <c r="VFF39" s="38"/>
      <c r="VFG39" s="38"/>
      <c r="VFH39" s="38"/>
      <c r="VFI39" s="38"/>
      <c r="VFJ39" s="38"/>
      <c r="VFK39" s="38"/>
      <c r="VFL39" s="38"/>
      <c r="VFM39" s="38"/>
      <c r="VFN39" s="38"/>
      <c r="VFO39" s="38"/>
      <c r="VFP39" s="38"/>
      <c r="VFQ39" s="33"/>
      <c r="VFR39" s="34"/>
      <c r="VFS39" s="34"/>
      <c r="VFT39" s="37"/>
      <c r="VFU39" s="38"/>
      <c r="VFV39" s="38"/>
      <c r="VFW39" s="38"/>
      <c r="VFX39" s="38"/>
      <c r="VFY39" s="38"/>
      <c r="VFZ39" s="38"/>
      <c r="VGA39" s="38"/>
      <c r="VGB39" s="38"/>
      <c r="VGC39" s="38"/>
      <c r="VGD39" s="38"/>
      <c r="VGE39" s="38"/>
      <c r="VGF39" s="38"/>
      <c r="VGG39" s="38"/>
      <c r="VGH39" s="38"/>
      <c r="VGI39" s="38"/>
      <c r="VGJ39" s="38"/>
      <c r="VGK39" s="38"/>
      <c r="VGL39" s="38"/>
      <c r="VGM39" s="33"/>
      <c r="VGN39" s="34"/>
      <c r="VGO39" s="34"/>
      <c r="VGP39" s="37"/>
      <c r="VGQ39" s="38"/>
      <c r="VGR39" s="38"/>
      <c r="VGS39" s="38"/>
      <c r="VGT39" s="38"/>
      <c r="VGU39" s="38"/>
      <c r="VGV39" s="38"/>
      <c r="VGW39" s="38"/>
      <c r="VGX39" s="38"/>
      <c r="VGY39" s="38"/>
      <c r="VGZ39" s="38"/>
      <c r="VHA39" s="38"/>
      <c r="VHB39" s="38"/>
      <c r="VHC39" s="38"/>
      <c r="VHD39" s="38"/>
      <c r="VHE39" s="38"/>
      <c r="VHF39" s="38"/>
      <c r="VHG39" s="38"/>
      <c r="VHH39" s="38"/>
      <c r="VHI39" s="33"/>
      <c r="VHJ39" s="34"/>
      <c r="VHK39" s="34"/>
      <c r="VHL39" s="37"/>
      <c r="VHM39" s="38"/>
      <c r="VHN39" s="38"/>
      <c r="VHO39" s="38"/>
      <c r="VHP39" s="38"/>
      <c r="VHQ39" s="38"/>
      <c r="VHR39" s="38"/>
      <c r="VHS39" s="38"/>
      <c r="VHT39" s="38"/>
      <c r="VHU39" s="38"/>
      <c r="VHV39" s="38"/>
      <c r="VHW39" s="38"/>
      <c r="VHX39" s="38"/>
      <c r="VHY39" s="38"/>
      <c r="VHZ39" s="38"/>
      <c r="VIA39" s="38"/>
      <c r="VIB39" s="38"/>
      <c r="VIC39" s="38"/>
      <c r="VID39" s="38"/>
      <c r="VIE39" s="33"/>
      <c r="VIF39" s="34"/>
      <c r="VIG39" s="34"/>
      <c r="VIH39" s="37"/>
      <c r="VII39" s="38"/>
      <c r="VIJ39" s="38"/>
      <c r="VIK39" s="38"/>
      <c r="VIL39" s="38"/>
      <c r="VIM39" s="38"/>
      <c r="VIN39" s="38"/>
      <c r="VIO39" s="38"/>
      <c r="VIP39" s="38"/>
      <c r="VIQ39" s="38"/>
      <c r="VIR39" s="38"/>
      <c r="VIS39" s="38"/>
      <c r="VIT39" s="38"/>
      <c r="VIU39" s="38"/>
      <c r="VIV39" s="38"/>
      <c r="VIW39" s="38"/>
      <c r="VIX39" s="38"/>
      <c r="VIY39" s="38"/>
      <c r="VIZ39" s="38"/>
      <c r="VJA39" s="33"/>
      <c r="VJB39" s="34"/>
      <c r="VJC39" s="34"/>
      <c r="VJD39" s="37"/>
      <c r="VJE39" s="38"/>
      <c r="VJF39" s="38"/>
      <c r="VJG39" s="38"/>
      <c r="VJH39" s="38"/>
      <c r="VJI39" s="38"/>
      <c r="VJJ39" s="38"/>
      <c r="VJK39" s="38"/>
      <c r="VJL39" s="38"/>
      <c r="VJM39" s="38"/>
      <c r="VJN39" s="38"/>
      <c r="VJO39" s="38"/>
      <c r="VJP39" s="38"/>
      <c r="VJQ39" s="38"/>
      <c r="VJR39" s="38"/>
      <c r="VJS39" s="38"/>
      <c r="VJT39" s="38"/>
      <c r="VJU39" s="38"/>
      <c r="VJV39" s="38"/>
      <c r="VJW39" s="33"/>
      <c r="VJX39" s="34"/>
      <c r="VJY39" s="34"/>
      <c r="VJZ39" s="37"/>
      <c r="VKA39" s="38"/>
      <c r="VKB39" s="38"/>
      <c r="VKC39" s="38"/>
      <c r="VKD39" s="38"/>
      <c r="VKE39" s="38"/>
      <c r="VKF39" s="38"/>
      <c r="VKG39" s="38"/>
      <c r="VKH39" s="38"/>
      <c r="VKI39" s="38"/>
      <c r="VKJ39" s="38"/>
      <c r="VKK39" s="38"/>
      <c r="VKL39" s="38"/>
      <c r="VKM39" s="38"/>
      <c r="VKN39" s="38"/>
      <c r="VKO39" s="38"/>
      <c r="VKP39" s="38"/>
      <c r="VKQ39" s="38"/>
      <c r="VKR39" s="38"/>
      <c r="VKS39" s="33"/>
      <c r="VKT39" s="34"/>
      <c r="VKU39" s="34"/>
      <c r="VKV39" s="37"/>
      <c r="VKW39" s="38"/>
      <c r="VKX39" s="38"/>
      <c r="VKY39" s="38"/>
      <c r="VKZ39" s="38"/>
      <c r="VLA39" s="38"/>
      <c r="VLB39" s="38"/>
      <c r="VLC39" s="38"/>
      <c r="VLD39" s="38"/>
      <c r="VLE39" s="38"/>
      <c r="VLF39" s="38"/>
      <c r="VLG39" s="38"/>
      <c r="VLH39" s="38"/>
      <c r="VLI39" s="38"/>
      <c r="VLJ39" s="38"/>
      <c r="VLK39" s="38"/>
      <c r="VLL39" s="38"/>
      <c r="VLM39" s="38"/>
      <c r="VLN39" s="38"/>
      <c r="VLO39" s="33"/>
      <c r="VLP39" s="34"/>
      <c r="VLQ39" s="34"/>
      <c r="VLR39" s="37"/>
      <c r="VLS39" s="38"/>
      <c r="VLT39" s="38"/>
      <c r="VLU39" s="38"/>
      <c r="VLV39" s="38"/>
      <c r="VLW39" s="38"/>
      <c r="VLX39" s="38"/>
      <c r="VLY39" s="38"/>
      <c r="VLZ39" s="38"/>
      <c r="VMA39" s="38"/>
      <c r="VMB39" s="38"/>
      <c r="VMC39" s="38"/>
      <c r="VMD39" s="38"/>
      <c r="VME39" s="38"/>
      <c r="VMF39" s="38"/>
      <c r="VMG39" s="38"/>
      <c r="VMH39" s="38"/>
      <c r="VMI39" s="38"/>
      <c r="VMJ39" s="38"/>
      <c r="VMK39" s="33"/>
      <c r="VML39" s="34"/>
      <c r="VMM39" s="34"/>
      <c r="VMN39" s="37"/>
      <c r="VMO39" s="38"/>
      <c r="VMP39" s="38"/>
      <c r="VMQ39" s="38"/>
      <c r="VMR39" s="38"/>
      <c r="VMS39" s="38"/>
      <c r="VMT39" s="38"/>
      <c r="VMU39" s="38"/>
      <c r="VMV39" s="38"/>
      <c r="VMW39" s="38"/>
      <c r="VMX39" s="38"/>
      <c r="VMY39" s="38"/>
      <c r="VMZ39" s="38"/>
      <c r="VNA39" s="38"/>
      <c r="VNB39" s="38"/>
      <c r="VNC39" s="38"/>
      <c r="VND39" s="38"/>
      <c r="VNE39" s="38"/>
      <c r="VNF39" s="38"/>
      <c r="VNG39" s="33"/>
      <c r="VNH39" s="34"/>
      <c r="VNI39" s="34"/>
      <c r="VNJ39" s="37"/>
      <c r="VNK39" s="38"/>
      <c r="VNL39" s="38"/>
      <c r="VNM39" s="38"/>
      <c r="VNN39" s="38"/>
      <c r="VNO39" s="38"/>
      <c r="VNP39" s="38"/>
      <c r="VNQ39" s="38"/>
      <c r="VNR39" s="38"/>
      <c r="VNS39" s="38"/>
      <c r="VNT39" s="38"/>
      <c r="VNU39" s="38"/>
      <c r="VNV39" s="38"/>
      <c r="VNW39" s="38"/>
      <c r="VNX39" s="38"/>
      <c r="VNY39" s="38"/>
      <c r="VNZ39" s="38"/>
      <c r="VOA39" s="38"/>
      <c r="VOB39" s="38"/>
      <c r="VOC39" s="33"/>
      <c r="VOD39" s="34"/>
      <c r="VOE39" s="34"/>
      <c r="VOF39" s="37"/>
      <c r="VOG39" s="38"/>
      <c r="VOH39" s="38"/>
      <c r="VOI39" s="38"/>
      <c r="VOJ39" s="38"/>
      <c r="VOK39" s="38"/>
      <c r="VOL39" s="38"/>
      <c r="VOM39" s="38"/>
      <c r="VON39" s="38"/>
      <c r="VOO39" s="38"/>
      <c r="VOP39" s="38"/>
      <c r="VOQ39" s="38"/>
      <c r="VOR39" s="38"/>
      <c r="VOS39" s="38"/>
      <c r="VOT39" s="38"/>
      <c r="VOU39" s="38"/>
      <c r="VOV39" s="38"/>
      <c r="VOW39" s="38"/>
      <c r="VOX39" s="38"/>
      <c r="VOY39" s="33"/>
      <c r="VOZ39" s="34"/>
      <c r="VPA39" s="34"/>
      <c r="VPB39" s="37"/>
      <c r="VPC39" s="38"/>
      <c r="VPD39" s="38"/>
      <c r="VPE39" s="38"/>
      <c r="VPF39" s="38"/>
      <c r="VPG39" s="38"/>
      <c r="VPH39" s="38"/>
      <c r="VPI39" s="38"/>
      <c r="VPJ39" s="38"/>
      <c r="VPK39" s="38"/>
      <c r="VPL39" s="38"/>
      <c r="VPM39" s="38"/>
      <c r="VPN39" s="38"/>
      <c r="VPO39" s="38"/>
      <c r="VPP39" s="38"/>
      <c r="VPQ39" s="38"/>
      <c r="VPR39" s="38"/>
      <c r="VPS39" s="38"/>
      <c r="VPT39" s="38"/>
      <c r="VPU39" s="33"/>
      <c r="VPV39" s="34"/>
      <c r="VPW39" s="34"/>
      <c r="VPX39" s="37"/>
      <c r="VPY39" s="38"/>
      <c r="VPZ39" s="38"/>
      <c r="VQA39" s="38"/>
      <c r="VQB39" s="38"/>
      <c r="VQC39" s="38"/>
      <c r="VQD39" s="38"/>
      <c r="VQE39" s="38"/>
      <c r="VQF39" s="38"/>
      <c r="VQG39" s="38"/>
      <c r="VQH39" s="38"/>
      <c r="VQI39" s="38"/>
      <c r="VQJ39" s="38"/>
      <c r="VQK39" s="38"/>
      <c r="VQL39" s="38"/>
      <c r="VQM39" s="38"/>
      <c r="VQN39" s="38"/>
      <c r="VQO39" s="38"/>
      <c r="VQP39" s="38"/>
      <c r="VQQ39" s="33"/>
      <c r="VQR39" s="34"/>
      <c r="VQS39" s="34"/>
      <c r="VQT39" s="37"/>
      <c r="VQU39" s="38"/>
      <c r="VQV39" s="38"/>
      <c r="VQW39" s="38"/>
      <c r="VQX39" s="38"/>
      <c r="VQY39" s="38"/>
      <c r="VQZ39" s="38"/>
      <c r="VRA39" s="38"/>
      <c r="VRB39" s="38"/>
      <c r="VRC39" s="38"/>
      <c r="VRD39" s="38"/>
      <c r="VRE39" s="38"/>
      <c r="VRF39" s="38"/>
      <c r="VRG39" s="38"/>
      <c r="VRH39" s="38"/>
      <c r="VRI39" s="38"/>
      <c r="VRJ39" s="38"/>
      <c r="VRK39" s="38"/>
      <c r="VRL39" s="38"/>
      <c r="VRM39" s="33"/>
      <c r="VRN39" s="34"/>
      <c r="VRO39" s="34"/>
      <c r="VRP39" s="37"/>
      <c r="VRQ39" s="38"/>
      <c r="VRR39" s="38"/>
      <c r="VRS39" s="38"/>
      <c r="VRT39" s="38"/>
      <c r="VRU39" s="38"/>
      <c r="VRV39" s="38"/>
      <c r="VRW39" s="38"/>
      <c r="VRX39" s="38"/>
      <c r="VRY39" s="38"/>
      <c r="VRZ39" s="38"/>
      <c r="VSA39" s="38"/>
      <c r="VSB39" s="38"/>
      <c r="VSC39" s="38"/>
      <c r="VSD39" s="38"/>
      <c r="VSE39" s="38"/>
      <c r="VSF39" s="38"/>
      <c r="VSG39" s="38"/>
      <c r="VSH39" s="38"/>
      <c r="VSI39" s="33"/>
      <c r="VSJ39" s="34"/>
      <c r="VSK39" s="34"/>
      <c r="VSL39" s="37"/>
      <c r="VSM39" s="38"/>
      <c r="VSN39" s="38"/>
      <c r="VSO39" s="38"/>
      <c r="VSP39" s="38"/>
      <c r="VSQ39" s="38"/>
      <c r="VSR39" s="38"/>
      <c r="VSS39" s="38"/>
      <c r="VST39" s="38"/>
      <c r="VSU39" s="38"/>
      <c r="VSV39" s="38"/>
      <c r="VSW39" s="38"/>
      <c r="VSX39" s="38"/>
      <c r="VSY39" s="38"/>
      <c r="VSZ39" s="38"/>
      <c r="VTA39" s="38"/>
      <c r="VTB39" s="38"/>
      <c r="VTC39" s="38"/>
      <c r="VTD39" s="38"/>
      <c r="VTE39" s="33"/>
      <c r="VTF39" s="34"/>
      <c r="VTG39" s="34"/>
      <c r="VTH39" s="37"/>
      <c r="VTI39" s="38"/>
      <c r="VTJ39" s="38"/>
      <c r="VTK39" s="38"/>
      <c r="VTL39" s="38"/>
      <c r="VTM39" s="38"/>
      <c r="VTN39" s="38"/>
      <c r="VTO39" s="38"/>
      <c r="VTP39" s="38"/>
      <c r="VTQ39" s="38"/>
      <c r="VTR39" s="38"/>
      <c r="VTS39" s="38"/>
      <c r="VTT39" s="38"/>
      <c r="VTU39" s="38"/>
      <c r="VTV39" s="38"/>
      <c r="VTW39" s="38"/>
      <c r="VTX39" s="38"/>
      <c r="VTY39" s="38"/>
      <c r="VTZ39" s="38"/>
      <c r="VUA39" s="33"/>
      <c r="VUB39" s="34"/>
      <c r="VUC39" s="34"/>
      <c r="VUD39" s="37"/>
      <c r="VUE39" s="38"/>
      <c r="VUF39" s="38"/>
      <c r="VUG39" s="38"/>
      <c r="VUH39" s="38"/>
      <c r="VUI39" s="38"/>
      <c r="VUJ39" s="38"/>
      <c r="VUK39" s="38"/>
      <c r="VUL39" s="38"/>
      <c r="VUM39" s="38"/>
      <c r="VUN39" s="38"/>
      <c r="VUO39" s="38"/>
      <c r="VUP39" s="38"/>
      <c r="VUQ39" s="38"/>
      <c r="VUR39" s="38"/>
      <c r="VUS39" s="38"/>
      <c r="VUT39" s="38"/>
      <c r="VUU39" s="38"/>
      <c r="VUV39" s="38"/>
      <c r="VUW39" s="33"/>
      <c r="VUX39" s="34"/>
      <c r="VUY39" s="34"/>
      <c r="VUZ39" s="37"/>
      <c r="VVA39" s="38"/>
      <c r="VVB39" s="38"/>
      <c r="VVC39" s="38"/>
      <c r="VVD39" s="38"/>
      <c r="VVE39" s="38"/>
      <c r="VVF39" s="38"/>
      <c r="VVG39" s="38"/>
      <c r="VVH39" s="38"/>
      <c r="VVI39" s="38"/>
      <c r="VVJ39" s="38"/>
      <c r="VVK39" s="38"/>
      <c r="VVL39" s="38"/>
      <c r="VVM39" s="38"/>
      <c r="VVN39" s="38"/>
      <c r="VVO39" s="38"/>
      <c r="VVP39" s="38"/>
      <c r="VVQ39" s="38"/>
      <c r="VVR39" s="38"/>
      <c r="VVS39" s="33"/>
      <c r="VVT39" s="34"/>
      <c r="VVU39" s="34"/>
      <c r="VVV39" s="37"/>
      <c r="VVW39" s="38"/>
      <c r="VVX39" s="38"/>
      <c r="VVY39" s="38"/>
      <c r="VVZ39" s="38"/>
      <c r="VWA39" s="38"/>
      <c r="VWB39" s="38"/>
      <c r="VWC39" s="38"/>
      <c r="VWD39" s="38"/>
      <c r="VWE39" s="38"/>
      <c r="VWF39" s="38"/>
      <c r="VWG39" s="38"/>
      <c r="VWH39" s="38"/>
      <c r="VWI39" s="38"/>
      <c r="VWJ39" s="38"/>
      <c r="VWK39" s="38"/>
      <c r="VWL39" s="38"/>
      <c r="VWM39" s="38"/>
      <c r="VWN39" s="38"/>
      <c r="VWO39" s="33"/>
      <c r="VWP39" s="34"/>
      <c r="VWQ39" s="34"/>
      <c r="VWR39" s="37"/>
      <c r="VWS39" s="38"/>
      <c r="VWT39" s="38"/>
      <c r="VWU39" s="38"/>
      <c r="VWV39" s="38"/>
      <c r="VWW39" s="38"/>
      <c r="VWX39" s="38"/>
      <c r="VWY39" s="38"/>
      <c r="VWZ39" s="38"/>
      <c r="VXA39" s="38"/>
      <c r="VXB39" s="38"/>
      <c r="VXC39" s="38"/>
      <c r="VXD39" s="38"/>
      <c r="VXE39" s="38"/>
      <c r="VXF39" s="38"/>
      <c r="VXG39" s="38"/>
      <c r="VXH39" s="38"/>
      <c r="VXI39" s="38"/>
      <c r="VXJ39" s="38"/>
      <c r="VXK39" s="33"/>
      <c r="VXL39" s="34"/>
      <c r="VXM39" s="34"/>
      <c r="VXN39" s="37"/>
      <c r="VXO39" s="38"/>
      <c r="VXP39" s="38"/>
      <c r="VXQ39" s="38"/>
      <c r="VXR39" s="38"/>
      <c r="VXS39" s="38"/>
      <c r="VXT39" s="38"/>
      <c r="VXU39" s="38"/>
      <c r="VXV39" s="38"/>
      <c r="VXW39" s="38"/>
      <c r="VXX39" s="38"/>
      <c r="VXY39" s="38"/>
      <c r="VXZ39" s="38"/>
      <c r="VYA39" s="38"/>
      <c r="VYB39" s="38"/>
      <c r="VYC39" s="38"/>
      <c r="VYD39" s="38"/>
      <c r="VYE39" s="38"/>
      <c r="VYF39" s="38"/>
      <c r="VYG39" s="33"/>
      <c r="VYH39" s="34"/>
      <c r="VYI39" s="34"/>
      <c r="VYJ39" s="37"/>
      <c r="VYK39" s="38"/>
      <c r="VYL39" s="38"/>
      <c r="VYM39" s="38"/>
      <c r="VYN39" s="38"/>
      <c r="VYO39" s="38"/>
      <c r="VYP39" s="38"/>
      <c r="VYQ39" s="38"/>
      <c r="VYR39" s="38"/>
      <c r="VYS39" s="38"/>
      <c r="VYT39" s="38"/>
      <c r="VYU39" s="38"/>
      <c r="VYV39" s="38"/>
      <c r="VYW39" s="38"/>
      <c r="VYX39" s="38"/>
      <c r="VYY39" s="38"/>
      <c r="VYZ39" s="38"/>
      <c r="VZA39" s="38"/>
      <c r="VZB39" s="38"/>
      <c r="VZC39" s="33"/>
      <c r="VZD39" s="34"/>
      <c r="VZE39" s="34"/>
      <c r="VZF39" s="37"/>
      <c r="VZG39" s="38"/>
      <c r="VZH39" s="38"/>
      <c r="VZI39" s="38"/>
      <c r="VZJ39" s="38"/>
      <c r="VZK39" s="38"/>
      <c r="VZL39" s="38"/>
      <c r="VZM39" s="38"/>
      <c r="VZN39" s="38"/>
      <c r="VZO39" s="38"/>
      <c r="VZP39" s="38"/>
      <c r="VZQ39" s="38"/>
      <c r="VZR39" s="38"/>
      <c r="VZS39" s="38"/>
      <c r="VZT39" s="38"/>
      <c r="VZU39" s="38"/>
      <c r="VZV39" s="38"/>
      <c r="VZW39" s="38"/>
      <c r="VZX39" s="38"/>
      <c r="VZY39" s="33"/>
      <c r="VZZ39" s="34"/>
      <c r="WAA39" s="34"/>
      <c r="WAB39" s="37"/>
      <c r="WAC39" s="38"/>
      <c r="WAD39" s="38"/>
      <c r="WAE39" s="38"/>
      <c r="WAF39" s="38"/>
      <c r="WAG39" s="38"/>
      <c r="WAH39" s="38"/>
      <c r="WAI39" s="38"/>
      <c r="WAJ39" s="38"/>
      <c r="WAK39" s="38"/>
      <c r="WAL39" s="38"/>
      <c r="WAM39" s="38"/>
      <c r="WAN39" s="38"/>
      <c r="WAO39" s="38"/>
      <c r="WAP39" s="38"/>
      <c r="WAQ39" s="38"/>
      <c r="WAR39" s="38"/>
      <c r="WAS39" s="38"/>
      <c r="WAT39" s="38"/>
      <c r="WAU39" s="33"/>
      <c r="WAV39" s="34"/>
      <c r="WAW39" s="34"/>
      <c r="WAX39" s="37"/>
      <c r="WAY39" s="38"/>
      <c r="WAZ39" s="38"/>
      <c r="WBA39" s="38"/>
      <c r="WBB39" s="38"/>
      <c r="WBC39" s="38"/>
      <c r="WBD39" s="38"/>
      <c r="WBE39" s="38"/>
      <c r="WBF39" s="38"/>
      <c r="WBG39" s="38"/>
      <c r="WBH39" s="38"/>
      <c r="WBI39" s="38"/>
      <c r="WBJ39" s="38"/>
      <c r="WBK39" s="38"/>
      <c r="WBL39" s="38"/>
      <c r="WBM39" s="38"/>
      <c r="WBN39" s="38"/>
      <c r="WBO39" s="38"/>
      <c r="WBP39" s="38"/>
      <c r="WBQ39" s="33"/>
      <c r="WBR39" s="34"/>
      <c r="WBS39" s="34"/>
      <c r="WBT39" s="37"/>
      <c r="WBU39" s="38"/>
      <c r="WBV39" s="38"/>
      <c r="WBW39" s="38"/>
      <c r="WBX39" s="38"/>
      <c r="WBY39" s="38"/>
      <c r="WBZ39" s="38"/>
      <c r="WCA39" s="38"/>
      <c r="WCB39" s="38"/>
      <c r="WCC39" s="38"/>
      <c r="WCD39" s="38"/>
      <c r="WCE39" s="38"/>
      <c r="WCF39" s="38"/>
      <c r="WCG39" s="38"/>
      <c r="WCH39" s="38"/>
      <c r="WCI39" s="38"/>
      <c r="WCJ39" s="38"/>
      <c r="WCK39" s="38"/>
      <c r="WCL39" s="38"/>
      <c r="WCM39" s="33"/>
      <c r="WCN39" s="34"/>
      <c r="WCO39" s="34"/>
      <c r="WCP39" s="37"/>
      <c r="WCQ39" s="38"/>
      <c r="WCR39" s="38"/>
      <c r="WCS39" s="38"/>
      <c r="WCT39" s="38"/>
      <c r="WCU39" s="38"/>
      <c r="WCV39" s="38"/>
      <c r="WCW39" s="38"/>
      <c r="WCX39" s="38"/>
      <c r="WCY39" s="38"/>
      <c r="WCZ39" s="38"/>
      <c r="WDA39" s="38"/>
      <c r="WDB39" s="38"/>
      <c r="WDC39" s="38"/>
      <c r="WDD39" s="38"/>
      <c r="WDE39" s="38"/>
      <c r="WDF39" s="38"/>
      <c r="WDG39" s="38"/>
      <c r="WDH39" s="38"/>
      <c r="WDI39" s="33"/>
      <c r="WDJ39" s="34"/>
      <c r="WDK39" s="34"/>
      <c r="WDL39" s="37"/>
      <c r="WDM39" s="38"/>
      <c r="WDN39" s="38"/>
      <c r="WDO39" s="38"/>
      <c r="WDP39" s="38"/>
      <c r="WDQ39" s="38"/>
      <c r="WDR39" s="38"/>
      <c r="WDS39" s="38"/>
      <c r="WDT39" s="38"/>
      <c r="WDU39" s="38"/>
      <c r="WDV39" s="38"/>
      <c r="WDW39" s="38"/>
      <c r="WDX39" s="38"/>
      <c r="WDY39" s="38"/>
      <c r="WDZ39" s="38"/>
      <c r="WEA39" s="38"/>
      <c r="WEB39" s="38"/>
      <c r="WEC39" s="38"/>
      <c r="WED39" s="38"/>
      <c r="WEE39" s="33"/>
      <c r="WEF39" s="34"/>
      <c r="WEG39" s="34"/>
      <c r="WEH39" s="37"/>
      <c r="WEI39" s="38"/>
      <c r="WEJ39" s="38"/>
      <c r="WEK39" s="38"/>
      <c r="WEL39" s="38"/>
      <c r="WEM39" s="38"/>
      <c r="WEN39" s="38"/>
      <c r="WEO39" s="38"/>
      <c r="WEP39" s="38"/>
      <c r="WEQ39" s="38"/>
      <c r="WER39" s="38"/>
      <c r="WES39" s="38"/>
      <c r="WET39" s="38"/>
      <c r="WEU39" s="38"/>
      <c r="WEV39" s="38"/>
      <c r="WEW39" s="38"/>
      <c r="WEX39" s="38"/>
      <c r="WEY39" s="38"/>
      <c r="WEZ39" s="38"/>
      <c r="WFA39" s="33"/>
      <c r="WFB39" s="34"/>
      <c r="WFC39" s="34"/>
      <c r="WFD39" s="37"/>
      <c r="WFE39" s="38"/>
      <c r="WFF39" s="38"/>
      <c r="WFG39" s="38"/>
      <c r="WFH39" s="38"/>
      <c r="WFI39" s="38"/>
      <c r="WFJ39" s="38"/>
      <c r="WFK39" s="38"/>
      <c r="WFL39" s="38"/>
      <c r="WFM39" s="38"/>
      <c r="WFN39" s="38"/>
      <c r="WFO39" s="38"/>
      <c r="WFP39" s="38"/>
      <c r="WFQ39" s="38"/>
      <c r="WFR39" s="38"/>
      <c r="WFS39" s="38"/>
      <c r="WFT39" s="38"/>
      <c r="WFU39" s="38"/>
      <c r="WFV39" s="38"/>
      <c r="WFW39" s="33"/>
      <c r="WFX39" s="34"/>
      <c r="WFY39" s="34"/>
      <c r="WFZ39" s="37"/>
      <c r="WGA39" s="38"/>
      <c r="WGB39" s="38"/>
      <c r="WGC39" s="38"/>
      <c r="WGD39" s="38"/>
      <c r="WGE39" s="38"/>
      <c r="WGF39" s="38"/>
      <c r="WGG39" s="38"/>
      <c r="WGH39" s="38"/>
      <c r="WGI39" s="38"/>
      <c r="WGJ39" s="38"/>
      <c r="WGK39" s="38"/>
      <c r="WGL39" s="38"/>
      <c r="WGM39" s="38"/>
      <c r="WGN39" s="38"/>
      <c r="WGO39" s="38"/>
      <c r="WGP39" s="38"/>
      <c r="WGQ39" s="38"/>
      <c r="WGR39" s="38"/>
      <c r="WGS39" s="33"/>
      <c r="WGT39" s="34"/>
      <c r="WGU39" s="34"/>
      <c r="WGV39" s="37"/>
      <c r="WGW39" s="38"/>
      <c r="WGX39" s="38"/>
      <c r="WGY39" s="38"/>
      <c r="WGZ39" s="38"/>
      <c r="WHA39" s="38"/>
      <c r="WHB39" s="38"/>
      <c r="WHC39" s="38"/>
      <c r="WHD39" s="38"/>
      <c r="WHE39" s="38"/>
      <c r="WHF39" s="38"/>
      <c r="WHG39" s="38"/>
      <c r="WHH39" s="38"/>
      <c r="WHI39" s="38"/>
      <c r="WHJ39" s="38"/>
      <c r="WHK39" s="38"/>
      <c r="WHL39" s="38"/>
      <c r="WHM39" s="38"/>
      <c r="WHN39" s="38"/>
      <c r="WHO39" s="33"/>
      <c r="WHP39" s="34"/>
      <c r="WHQ39" s="34"/>
      <c r="WHR39" s="37"/>
      <c r="WHS39" s="38"/>
      <c r="WHT39" s="38"/>
      <c r="WHU39" s="38"/>
      <c r="WHV39" s="38"/>
      <c r="WHW39" s="38"/>
      <c r="WHX39" s="38"/>
      <c r="WHY39" s="38"/>
      <c r="WHZ39" s="38"/>
      <c r="WIA39" s="38"/>
      <c r="WIB39" s="38"/>
      <c r="WIC39" s="38"/>
      <c r="WID39" s="38"/>
      <c r="WIE39" s="38"/>
      <c r="WIF39" s="38"/>
      <c r="WIG39" s="38"/>
      <c r="WIH39" s="38"/>
      <c r="WII39" s="38"/>
      <c r="WIJ39" s="38"/>
      <c r="WIK39" s="33"/>
      <c r="WIL39" s="34"/>
      <c r="WIM39" s="34"/>
      <c r="WIN39" s="37"/>
      <c r="WIO39" s="38"/>
      <c r="WIP39" s="38"/>
      <c r="WIQ39" s="38"/>
      <c r="WIR39" s="38"/>
      <c r="WIS39" s="38"/>
      <c r="WIT39" s="38"/>
      <c r="WIU39" s="38"/>
      <c r="WIV39" s="38"/>
      <c r="WIW39" s="38"/>
      <c r="WIX39" s="38"/>
      <c r="WIY39" s="38"/>
      <c r="WIZ39" s="38"/>
      <c r="WJA39" s="38"/>
      <c r="WJB39" s="38"/>
      <c r="WJC39" s="38"/>
      <c r="WJD39" s="38"/>
      <c r="WJE39" s="38"/>
      <c r="WJF39" s="38"/>
      <c r="WJG39" s="33"/>
      <c r="WJH39" s="34"/>
      <c r="WJI39" s="34"/>
      <c r="WJJ39" s="37"/>
      <c r="WJK39" s="38"/>
      <c r="WJL39" s="38"/>
      <c r="WJM39" s="38"/>
      <c r="WJN39" s="38"/>
      <c r="WJO39" s="38"/>
      <c r="WJP39" s="38"/>
      <c r="WJQ39" s="38"/>
      <c r="WJR39" s="38"/>
      <c r="WJS39" s="38"/>
      <c r="WJT39" s="38"/>
      <c r="WJU39" s="38"/>
      <c r="WJV39" s="38"/>
      <c r="WJW39" s="38"/>
      <c r="WJX39" s="38"/>
      <c r="WJY39" s="38"/>
      <c r="WJZ39" s="38"/>
      <c r="WKA39" s="38"/>
      <c r="WKB39" s="38"/>
      <c r="WKC39" s="33"/>
      <c r="WKD39" s="34"/>
      <c r="WKE39" s="34"/>
      <c r="WKF39" s="37"/>
      <c r="WKG39" s="38"/>
      <c r="WKH39" s="38"/>
      <c r="WKI39" s="38"/>
      <c r="WKJ39" s="38"/>
      <c r="WKK39" s="38"/>
      <c r="WKL39" s="38"/>
      <c r="WKM39" s="38"/>
      <c r="WKN39" s="38"/>
      <c r="WKO39" s="38"/>
      <c r="WKP39" s="38"/>
      <c r="WKQ39" s="38"/>
      <c r="WKR39" s="38"/>
      <c r="WKS39" s="38"/>
      <c r="WKT39" s="38"/>
      <c r="WKU39" s="38"/>
      <c r="WKV39" s="38"/>
      <c r="WKW39" s="38"/>
      <c r="WKX39" s="38"/>
      <c r="WKY39" s="33"/>
      <c r="WKZ39" s="34"/>
      <c r="WLA39" s="34"/>
      <c r="WLB39" s="37"/>
      <c r="WLC39" s="38"/>
      <c r="WLD39" s="38"/>
      <c r="WLE39" s="38"/>
      <c r="WLF39" s="38"/>
      <c r="WLG39" s="38"/>
      <c r="WLH39" s="38"/>
      <c r="WLI39" s="38"/>
      <c r="WLJ39" s="38"/>
      <c r="WLK39" s="38"/>
      <c r="WLL39" s="38"/>
      <c r="WLM39" s="38"/>
      <c r="WLN39" s="38"/>
      <c r="WLO39" s="38"/>
      <c r="WLP39" s="38"/>
      <c r="WLQ39" s="38"/>
      <c r="WLR39" s="38"/>
      <c r="WLS39" s="38"/>
      <c r="WLT39" s="38"/>
      <c r="WLU39" s="33"/>
      <c r="WLV39" s="34"/>
      <c r="WLW39" s="34"/>
      <c r="WLX39" s="37"/>
      <c r="WLY39" s="38"/>
      <c r="WLZ39" s="38"/>
      <c r="WMA39" s="38"/>
      <c r="WMB39" s="38"/>
      <c r="WMC39" s="38"/>
      <c r="WMD39" s="38"/>
      <c r="WME39" s="38"/>
      <c r="WMF39" s="38"/>
      <c r="WMG39" s="38"/>
      <c r="WMH39" s="38"/>
      <c r="WMI39" s="38"/>
      <c r="WMJ39" s="38"/>
      <c r="WMK39" s="38"/>
      <c r="WML39" s="38"/>
      <c r="WMM39" s="38"/>
      <c r="WMN39" s="38"/>
      <c r="WMO39" s="38"/>
      <c r="WMP39" s="38"/>
      <c r="WMQ39" s="33"/>
      <c r="WMR39" s="34"/>
      <c r="WMS39" s="34"/>
      <c r="WMT39" s="37"/>
      <c r="WMU39" s="38"/>
      <c r="WMV39" s="38"/>
      <c r="WMW39" s="38"/>
      <c r="WMX39" s="38"/>
      <c r="WMY39" s="38"/>
      <c r="WMZ39" s="38"/>
      <c r="WNA39" s="38"/>
      <c r="WNB39" s="38"/>
      <c r="WNC39" s="38"/>
      <c r="WND39" s="38"/>
      <c r="WNE39" s="38"/>
      <c r="WNF39" s="38"/>
      <c r="WNG39" s="38"/>
      <c r="WNH39" s="38"/>
      <c r="WNI39" s="38"/>
      <c r="WNJ39" s="38"/>
      <c r="WNK39" s="38"/>
      <c r="WNL39" s="38"/>
      <c r="WNM39" s="33"/>
      <c r="WNN39" s="34"/>
      <c r="WNO39" s="34"/>
      <c r="WNP39" s="37"/>
      <c r="WNQ39" s="38"/>
      <c r="WNR39" s="38"/>
      <c r="WNS39" s="38"/>
      <c r="WNT39" s="38"/>
      <c r="WNU39" s="38"/>
      <c r="WNV39" s="38"/>
      <c r="WNW39" s="38"/>
      <c r="WNX39" s="38"/>
      <c r="WNY39" s="38"/>
      <c r="WNZ39" s="38"/>
      <c r="WOA39" s="38"/>
      <c r="WOB39" s="38"/>
      <c r="WOC39" s="38"/>
      <c r="WOD39" s="38"/>
      <c r="WOE39" s="38"/>
      <c r="WOF39" s="38"/>
      <c r="WOG39" s="38"/>
      <c r="WOH39" s="38"/>
      <c r="WOI39" s="33"/>
      <c r="WOJ39" s="34"/>
      <c r="WOK39" s="34"/>
      <c r="WOL39" s="37"/>
      <c r="WOM39" s="38"/>
      <c r="WON39" s="38"/>
      <c r="WOO39" s="38"/>
      <c r="WOP39" s="38"/>
      <c r="WOQ39" s="38"/>
      <c r="WOR39" s="38"/>
      <c r="WOS39" s="38"/>
      <c r="WOT39" s="38"/>
      <c r="WOU39" s="38"/>
      <c r="WOV39" s="38"/>
      <c r="WOW39" s="38"/>
      <c r="WOX39" s="38"/>
      <c r="WOY39" s="38"/>
      <c r="WOZ39" s="38"/>
      <c r="WPA39" s="38"/>
      <c r="WPB39" s="38"/>
      <c r="WPC39" s="38"/>
      <c r="WPD39" s="38"/>
      <c r="WPE39" s="33"/>
      <c r="WPF39" s="34"/>
      <c r="WPG39" s="34"/>
      <c r="WPH39" s="37"/>
      <c r="WPI39" s="38"/>
      <c r="WPJ39" s="38"/>
      <c r="WPK39" s="38"/>
      <c r="WPL39" s="38"/>
      <c r="WPM39" s="38"/>
      <c r="WPN39" s="38"/>
      <c r="WPO39" s="38"/>
      <c r="WPP39" s="38"/>
      <c r="WPQ39" s="38"/>
      <c r="WPR39" s="38"/>
      <c r="WPS39" s="38"/>
      <c r="WPT39" s="38"/>
      <c r="WPU39" s="38"/>
      <c r="WPV39" s="38"/>
      <c r="WPW39" s="38"/>
      <c r="WPX39" s="38"/>
      <c r="WPY39" s="38"/>
      <c r="WPZ39" s="38"/>
      <c r="WQA39" s="33"/>
      <c r="WQB39" s="34"/>
      <c r="WQC39" s="34"/>
      <c r="WQD39" s="37"/>
      <c r="WQE39" s="38"/>
      <c r="WQF39" s="38"/>
      <c r="WQG39" s="38"/>
      <c r="WQH39" s="38"/>
      <c r="WQI39" s="38"/>
      <c r="WQJ39" s="38"/>
      <c r="WQK39" s="38"/>
      <c r="WQL39" s="38"/>
      <c r="WQM39" s="38"/>
      <c r="WQN39" s="38"/>
      <c r="WQO39" s="38"/>
      <c r="WQP39" s="38"/>
      <c r="WQQ39" s="38"/>
      <c r="WQR39" s="38"/>
      <c r="WQS39" s="38"/>
      <c r="WQT39" s="38"/>
      <c r="WQU39" s="38"/>
      <c r="WQV39" s="38"/>
      <c r="WQW39" s="33"/>
      <c r="WQX39" s="34"/>
      <c r="WQY39" s="34"/>
      <c r="WQZ39" s="37"/>
      <c r="WRA39" s="38"/>
      <c r="WRB39" s="38"/>
      <c r="WRC39" s="38"/>
      <c r="WRD39" s="38"/>
      <c r="WRE39" s="38"/>
      <c r="WRF39" s="38"/>
      <c r="WRG39" s="38"/>
      <c r="WRH39" s="38"/>
      <c r="WRI39" s="38"/>
      <c r="WRJ39" s="38"/>
      <c r="WRK39" s="38"/>
      <c r="WRL39" s="38"/>
      <c r="WRM39" s="38"/>
      <c r="WRN39" s="38"/>
      <c r="WRO39" s="38"/>
      <c r="WRP39" s="38"/>
      <c r="WRQ39" s="38"/>
      <c r="WRR39" s="38"/>
      <c r="WRS39" s="33"/>
      <c r="WRT39" s="34"/>
      <c r="WRU39" s="34"/>
      <c r="WRV39" s="37"/>
      <c r="WRW39" s="38"/>
      <c r="WRX39" s="38"/>
      <c r="WRY39" s="38"/>
      <c r="WRZ39" s="38"/>
      <c r="WSA39" s="38"/>
      <c r="WSB39" s="38"/>
      <c r="WSC39" s="38"/>
      <c r="WSD39" s="38"/>
      <c r="WSE39" s="38"/>
      <c r="WSF39" s="38"/>
      <c r="WSG39" s="38"/>
      <c r="WSH39" s="38"/>
      <c r="WSI39" s="38"/>
      <c r="WSJ39" s="38"/>
      <c r="WSK39" s="38"/>
      <c r="WSL39" s="38"/>
      <c r="WSM39" s="38"/>
      <c r="WSN39" s="38"/>
      <c r="WSO39" s="33"/>
      <c r="WSP39" s="34"/>
      <c r="WSQ39" s="34"/>
      <c r="WSR39" s="37"/>
      <c r="WSS39" s="38"/>
      <c r="WST39" s="38"/>
      <c r="WSU39" s="38"/>
      <c r="WSV39" s="38"/>
      <c r="WSW39" s="38"/>
      <c r="WSX39" s="38"/>
      <c r="WSY39" s="38"/>
      <c r="WSZ39" s="38"/>
      <c r="WTA39" s="38"/>
      <c r="WTB39" s="38"/>
      <c r="WTC39" s="38"/>
      <c r="WTD39" s="38"/>
      <c r="WTE39" s="38"/>
      <c r="WTF39" s="38"/>
      <c r="WTG39" s="38"/>
      <c r="WTH39" s="38"/>
      <c r="WTI39" s="38"/>
      <c r="WTJ39" s="38"/>
      <c r="WTK39" s="33"/>
      <c r="WTL39" s="34"/>
      <c r="WTM39" s="34"/>
      <c r="WTN39" s="37"/>
      <c r="WTO39" s="38"/>
      <c r="WTP39" s="38"/>
      <c r="WTQ39" s="38"/>
      <c r="WTR39" s="38"/>
      <c r="WTS39" s="38"/>
      <c r="WTT39" s="38"/>
      <c r="WTU39" s="38"/>
      <c r="WTV39" s="38"/>
      <c r="WTW39" s="38"/>
      <c r="WTX39" s="38"/>
      <c r="WTY39" s="38"/>
      <c r="WTZ39" s="38"/>
      <c r="WUA39" s="38"/>
      <c r="WUB39" s="38"/>
      <c r="WUC39" s="38"/>
      <c r="WUD39" s="38"/>
      <c r="WUE39" s="38"/>
      <c r="WUF39" s="38"/>
      <c r="WUG39" s="33"/>
      <c r="WUH39" s="34"/>
      <c r="WUI39" s="34"/>
      <c r="WUJ39" s="37"/>
      <c r="WUK39" s="38"/>
      <c r="WUL39" s="38"/>
      <c r="WUM39" s="38"/>
      <c r="WUN39" s="38"/>
      <c r="WUO39" s="38"/>
      <c r="WUP39" s="38"/>
      <c r="WUQ39" s="38"/>
      <c r="WUR39" s="38"/>
      <c r="WUS39" s="38"/>
      <c r="WUT39" s="38"/>
      <c r="WUU39" s="38"/>
      <c r="WUV39" s="38"/>
      <c r="WUW39" s="38"/>
      <c r="WUX39" s="38"/>
      <c r="WUY39" s="38"/>
      <c r="WUZ39" s="38"/>
      <c r="WVA39" s="38"/>
      <c r="WVB39" s="38"/>
      <c r="WVC39" s="33"/>
      <c r="WVD39" s="34"/>
      <c r="WVE39" s="34"/>
      <c r="WVF39" s="37"/>
      <c r="WVG39" s="38"/>
      <c r="WVH39" s="38"/>
      <c r="WVI39" s="38"/>
      <c r="WVJ39" s="38"/>
      <c r="WVK39" s="38"/>
      <c r="WVL39" s="38"/>
      <c r="WVM39" s="38"/>
      <c r="WVN39" s="38"/>
      <c r="WVO39" s="38"/>
      <c r="WVP39" s="38"/>
      <c r="WVQ39" s="38"/>
      <c r="WVR39" s="38"/>
      <c r="WVS39" s="38"/>
      <c r="WVT39" s="38"/>
      <c r="WVU39" s="38"/>
      <c r="WVV39" s="38"/>
      <c r="WVW39" s="38"/>
      <c r="WVX39" s="38"/>
      <c r="WVY39" s="33"/>
      <c r="WVZ39" s="34"/>
      <c r="WWA39" s="34"/>
      <c r="WWB39" s="37"/>
      <c r="WWC39" s="38"/>
      <c r="WWD39" s="38"/>
      <c r="WWE39" s="38"/>
      <c r="WWF39" s="38"/>
      <c r="WWG39" s="38"/>
      <c r="WWH39" s="38"/>
      <c r="WWI39" s="38"/>
      <c r="WWJ39" s="38"/>
      <c r="WWK39" s="38"/>
      <c r="WWL39" s="38"/>
      <c r="WWM39" s="38"/>
      <c r="WWN39" s="38"/>
      <c r="WWO39" s="38"/>
      <c r="WWP39" s="38"/>
      <c r="WWQ39" s="38"/>
      <c r="WWR39" s="38"/>
      <c r="WWS39" s="38"/>
      <c r="WWT39" s="38"/>
      <c r="WWU39" s="33"/>
      <c r="WWV39" s="34"/>
      <c r="WWW39" s="34"/>
      <c r="WWX39" s="37"/>
      <c r="WWY39" s="38"/>
      <c r="WWZ39" s="38"/>
      <c r="WXA39" s="38"/>
      <c r="WXB39" s="38"/>
      <c r="WXC39" s="38"/>
      <c r="WXD39" s="38"/>
      <c r="WXE39" s="38"/>
      <c r="WXF39" s="38"/>
      <c r="WXG39" s="38"/>
      <c r="WXH39" s="38"/>
      <c r="WXI39" s="38"/>
      <c r="WXJ39" s="38"/>
      <c r="WXK39" s="38"/>
      <c r="WXL39" s="38"/>
      <c r="WXM39" s="38"/>
      <c r="WXN39" s="38"/>
      <c r="WXO39" s="38"/>
      <c r="WXP39" s="38"/>
      <c r="WXQ39" s="33"/>
      <c r="WXR39" s="34"/>
      <c r="WXS39" s="34"/>
      <c r="WXT39" s="37"/>
      <c r="WXU39" s="38"/>
      <c r="WXV39" s="38"/>
      <c r="WXW39" s="38"/>
      <c r="WXX39" s="38"/>
      <c r="WXY39" s="38"/>
      <c r="WXZ39" s="38"/>
      <c r="WYA39" s="38"/>
      <c r="WYB39" s="38"/>
      <c r="WYC39" s="38"/>
      <c r="WYD39" s="38"/>
      <c r="WYE39" s="38"/>
      <c r="WYF39" s="38"/>
      <c r="WYG39" s="38"/>
      <c r="WYH39" s="38"/>
      <c r="WYI39" s="38"/>
      <c r="WYJ39" s="38"/>
      <c r="WYK39" s="38"/>
      <c r="WYL39" s="38"/>
      <c r="WYM39" s="33"/>
      <c r="WYN39" s="34"/>
      <c r="WYO39" s="34"/>
      <c r="WYP39" s="37"/>
      <c r="WYQ39" s="38"/>
      <c r="WYR39" s="38"/>
      <c r="WYS39" s="38"/>
      <c r="WYT39" s="38"/>
      <c r="WYU39" s="38"/>
      <c r="WYV39" s="38"/>
      <c r="WYW39" s="38"/>
      <c r="WYX39" s="38"/>
      <c r="WYY39" s="38"/>
      <c r="WYZ39" s="38"/>
      <c r="WZA39" s="38"/>
      <c r="WZB39" s="38"/>
      <c r="WZC39" s="38"/>
      <c r="WZD39" s="38"/>
      <c r="WZE39" s="38"/>
      <c r="WZF39" s="38"/>
      <c r="WZG39" s="38"/>
      <c r="WZH39" s="38"/>
      <c r="WZI39" s="33"/>
      <c r="WZJ39" s="34"/>
      <c r="WZK39" s="34"/>
      <c r="WZL39" s="37"/>
      <c r="WZM39" s="38"/>
      <c r="WZN39" s="38"/>
      <c r="WZO39" s="38"/>
      <c r="WZP39" s="38"/>
      <c r="WZQ39" s="38"/>
      <c r="WZR39" s="38"/>
      <c r="WZS39" s="38"/>
      <c r="WZT39" s="38"/>
      <c r="WZU39" s="38"/>
      <c r="WZV39" s="38"/>
      <c r="WZW39" s="38"/>
      <c r="WZX39" s="38"/>
      <c r="WZY39" s="38"/>
      <c r="WZZ39" s="38"/>
      <c r="XAA39" s="38"/>
      <c r="XAB39" s="38"/>
      <c r="XAC39" s="38"/>
      <c r="XAD39" s="38"/>
      <c r="XAE39" s="33"/>
      <c r="XAF39" s="34"/>
      <c r="XAG39" s="34"/>
      <c r="XAH39" s="37"/>
      <c r="XAI39" s="38"/>
      <c r="XAJ39" s="38"/>
      <c r="XAK39" s="38"/>
      <c r="XAL39" s="38"/>
      <c r="XAM39" s="38"/>
      <c r="XAN39" s="38"/>
      <c r="XAO39" s="38"/>
      <c r="XAP39" s="38"/>
      <c r="XAQ39" s="38"/>
      <c r="XAR39" s="38"/>
      <c r="XAS39" s="38"/>
      <c r="XAT39" s="38"/>
      <c r="XAU39" s="38"/>
      <c r="XAV39" s="38"/>
      <c r="XAW39" s="38"/>
      <c r="XAX39" s="38"/>
      <c r="XAY39" s="38"/>
      <c r="XAZ39" s="38"/>
      <c r="XBA39" s="33"/>
      <c r="XBB39" s="34"/>
      <c r="XBC39" s="34"/>
      <c r="XBD39" s="37"/>
      <c r="XBE39" s="38"/>
      <c r="XBF39" s="38"/>
      <c r="XBG39" s="38"/>
      <c r="XBH39" s="38"/>
      <c r="XBI39" s="38"/>
      <c r="XBJ39" s="38"/>
      <c r="XBK39" s="38"/>
      <c r="XBL39" s="38"/>
      <c r="XBM39" s="38"/>
      <c r="XBN39" s="38"/>
      <c r="XBO39" s="38"/>
      <c r="XBP39" s="38"/>
      <c r="XBQ39" s="38"/>
      <c r="XBR39" s="38"/>
      <c r="XBS39" s="38"/>
      <c r="XBT39" s="38"/>
      <c r="XBU39" s="38"/>
      <c r="XBV39" s="38"/>
      <c r="XBW39" s="33"/>
      <c r="XBX39" s="34"/>
      <c r="XBY39" s="34"/>
      <c r="XBZ39" s="37"/>
      <c r="XCA39" s="38"/>
      <c r="XCB39" s="38"/>
      <c r="XCC39" s="38"/>
      <c r="XCD39" s="38"/>
      <c r="XCE39" s="38"/>
      <c r="XCF39" s="38"/>
      <c r="XCG39" s="38"/>
      <c r="XCH39" s="38"/>
      <c r="XCI39" s="38"/>
      <c r="XCJ39" s="38"/>
      <c r="XCK39" s="38"/>
      <c r="XCL39" s="38"/>
      <c r="XCM39" s="38"/>
      <c r="XCN39" s="38"/>
      <c r="XCO39" s="38"/>
      <c r="XCP39" s="38"/>
      <c r="XCQ39" s="38"/>
      <c r="XCR39" s="38"/>
      <c r="XCS39" s="33"/>
      <c r="XCT39" s="34"/>
      <c r="XCU39" s="34"/>
      <c r="XCV39" s="37"/>
      <c r="XCW39" s="38"/>
      <c r="XCX39" s="38"/>
      <c r="XCY39" s="38"/>
      <c r="XCZ39" s="38"/>
      <c r="XDA39" s="38"/>
      <c r="XDB39" s="38"/>
      <c r="XDC39" s="38"/>
      <c r="XDD39" s="38"/>
      <c r="XDE39" s="38"/>
      <c r="XDF39" s="38"/>
      <c r="XDG39" s="38"/>
      <c r="XDH39" s="38"/>
      <c r="XDI39" s="38"/>
      <c r="XDJ39" s="38"/>
      <c r="XDK39" s="38"/>
      <c r="XDL39" s="38"/>
      <c r="XDM39" s="38"/>
      <c r="XDN39" s="38"/>
      <c r="XDO39" s="33"/>
      <c r="XDP39" s="34"/>
      <c r="XDQ39" s="34"/>
      <c r="XDR39" s="37"/>
      <c r="XDS39" s="38"/>
      <c r="XDT39" s="38"/>
      <c r="XDU39" s="38"/>
      <c r="XDV39" s="38"/>
      <c r="XDW39" s="38"/>
      <c r="XDX39" s="38"/>
      <c r="XDY39" s="38"/>
      <c r="XDZ39" s="38"/>
      <c r="XEA39" s="38"/>
      <c r="XEB39" s="38"/>
      <c r="XEC39" s="38"/>
      <c r="XED39" s="38"/>
      <c r="XEE39" s="38"/>
      <c r="XEF39" s="38"/>
      <c r="XEG39" s="38"/>
      <c r="XEH39" s="38"/>
      <c r="XEI39" s="38"/>
      <c r="XEJ39" s="38"/>
      <c r="XEK39" s="33"/>
      <c r="XEL39" s="34"/>
      <c r="XEM39" s="34"/>
      <c r="XEN39" s="37"/>
      <c r="XEO39" s="38"/>
      <c r="XEP39" s="38"/>
      <c r="XEQ39" s="38"/>
      <c r="XER39" s="38"/>
      <c r="XES39" s="38"/>
      <c r="XET39" s="38"/>
      <c r="XEU39" s="38"/>
      <c r="XEV39" s="38"/>
      <c r="XEW39" s="38"/>
      <c r="XEX39" s="38"/>
      <c r="XEY39" s="38"/>
      <c r="XEZ39" s="38"/>
      <c r="XFA39" s="38"/>
      <c r="XFB39" s="38"/>
      <c r="XFC39" s="38"/>
    </row>
    <row r="40" spans="1:16383" s="40" customFormat="1" ht="18" customHeight="1" x14ac:dyDescent="0.3">
      <c r="A40" s="37" t="s">
        <v>57</v>
      </c>
      <c r="B40" s="33" t="s">
        <v>49</v>
      </c>
      <c r="C40" s="33">
        <v>85</v>
      </c>
      <c r="D40" s="33" t="s">
        <v>41</v>
      </c>
      <c r="E40" s="33"/>
      <c r="F40" s="33">
        <v>600</v>
      </c>
      <c r="G40" s="33">
        <v>60</v>
      </c>
      <c r="H40" s="33"/>
      <c r="I40" s="33">
        <v>60</v>
      </c>
      <c r="J40" s="33">
        <v>60</v>
      </c>
      <c r="K40" s="33">
        <v>60</v>
      </c>
      <c r="L40" s="33">
        <v>60</v>
      </c>
      <c r="M40" s="42">
        <v>60</v>
      </c>
      <c r="N40" s="33">
        <v>60</v>
      </c>
      <c r="O40" s="33">
        <v>60</v>
      </c>
      <c r="P40" s="33">
        <v>60</v>
      </c>
      <c r="Q40" s="33">
        <v>60</v>
      </c>
      <c r="R40" s="33"/>
      <c r="S40" s="33"/>
      <c r="T40" s="34">
        <f t="shared" si="1"/>
        <v>600</v>
      </c>
      <c r="U40" s="34">
        <f t="shared" si="2"/>
        <v>0</v>
      </c>
      <c r="V40" s="35">
        <f t="shared" si="3"/>
        <v>1</v>
      </c>
      <c r="W40" s="39"/>
      <c r="X40" s="36" t="str">
        <f t="shared" si="5"/>
        <v/>
      </c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  <c r="BA40" s="31"/>
      <c r="BB40" s="31"/>
      <c r="BC40" s="31"/>
      <c r="BD40" s="31"/>
      <c r="BE40" s="31"/>
      <c r="BF40" s="31"/>
      <c r="BG40" s="31"/>
      <c r="BH40" s="31"/>
      <c r="BI40" s="31"/>
      <c r="BJ40" s="31"/>
      <c r="BK40" s="31"/>
      <c r="BL40" s="31"/>
      <c r="BM40" s="31"/>
      <c r="BN40" s="31"/>
      <c r="BO40" s="31"/>
      <c r="BP40" s="31"/>
      <c r="BQ40" s="31"/>
      <c r="BR40" s="31"/>
      <c r="BS40" s="31"/>
      <c r="BT40" s="31"/>
      <c r="BU40" s="31"/>
      <c r="BV40" s="31"/>
      <c r="BW40" s="31"/>
      <c r="BX40" s="31"/>
      <c r="BY40" s="31"/>
      <c r="BZ40" s="31"/>
      <c r="CA40" s="31"/>
      <c r="CB40" s="31"/>
      <c r="CC40" s="31"/>
      <c r="CD40" s="31"/>
      <c r="CE40" s="31"/>
      <c r="CF40" s="31"/>
      <c r="CG40" s="31"/>
      <c r="CH40" s="31"/>
      <c r="CI40" s="31"/>
      <c r="CJ40" s="31"/>
      <c r="CK40" s="31"/>
      <c r="CL40" s="31"/>
      <c r="CM40" s="31"/>
      <c r="CN40" s="31"/>
      <c r="CO40" s="31"/>
      <c r="CP40" s="31"/>
      <c r="CQ40" s="31"/>
      <c r="CR40" s="31"/>
      <c r="CS40" s="31"/>
      <c r="CT40" s="31"/>
      <c r="CU40" s="31"/>
      <c r="CV40" s="31"/>
      <c r="CW40" s="31"/>
      <c r="CX40" s="31"/>
      <c r="CY40" s="31"/>
      <c r="CZ40" s="31"/>
      <c r="DA40" s="31"/>
      <c r="DB40" s="31"/>
      <c r="DC40" s="31"/>
      <c r="DD40" s="31"/>
      <c r="DE40" s="31"/>
      <c r="DF40" s="31"/>
      <c r="DG40" s="31"/>
      <c r="DH40" s="31"/>
      <c r="DI40" s="31"/>
      <c r="DJ40" s="31"/>
      <c r="DK40" s="31"/>
      <c r="DL40" s="31"/>
      <c r="DM40" s="31"/>
      <c r="DN40" s="31"/>
      <c r="DO40" s="31"/>
      <c r="DP40" s="31"/>
      <c r="DQ40" s="31"/>
      <c r="DR40" s="31"/>
      <c r="DS40" s="31"/>
      <c r="DT40" s="31"/>
      <c r="DU40" s="31"/>
      <c r="DV40" s="31"/>
      <c r="DW40" s="31"/>
      <c r="DX40" s="31"/>
      <c r="DY40" s="31"/>
      <c r="DZ40" s="31"/>
      <c r="EA40" s="31"/>
      <c r="EB40" s="31"/>
      <c r="EC40" s="31"/>
      <c r="ED40" s="31"/>
      <c r="EE40" s="31"/>
      <c r="EF40" s="31"/>
      <c r="EG40" s="31"/>
      <c r="EH40" s="31"/>
      <c r="EI40" s="31"/>
      <c r="EJ40" s="31"/>
      <c r="EK40" s="31"/>
      <c r="EL40" s="31"/>
      <c r="EM40" s="31"/>
      <c r="EN40" s="31"/>
      <c r="EO40" s="31"/>
      <c r="EP40" s="31"/>
      <c r="EQ40" s="31"/>
      <c r="ER40" s="31"/>
      <c r="ES40" s="31"/>
      <c r="ET40" s="31"/>
      <c r="EU40" s="31"/>
      <c r="EV40" s="31"/>
      <c r="EW40" s="31"/>
      <c r="EX40" s="31"/>
      <c r="EY40" s="31"/>
      <c r="EZ40" s="31"/>
      <c r="FA40" s="31"/>
      <c r="FB40" s="31"/>
      <c r="FC40" s="31"/>
      <c r="FD40" s="31"/>
      <c r="FE40" s="31"/>
      <c r="FF40" s="31"/>
      <c r="FG40" s="31"/>
      <c r="FH40" s="31"/>
      <c r="FI40" s="31"/>
      <c r="FJ40" s="31"/>
      <c r="FK40" s="31"/>
      <c r="FL40" s="31"/>
      <c r="FM40" s="31"/>
      <c r="FN40" s="31"/>
      <c r="FO40" s="31"/>
      <c r="FP40" s="31"/>
      <c r="FQ40" s="31"/>
      <c r="FR40" s="31"/>
      <c r="FS40" s="31"/>
      <c r="FT40" s="31"/>
      <c r="FU40" s="31"/>
      <c r="FV40" s="31"/>
      <c r="FW40" s="31"/>
      <c r="FX40" s="31"/>
      <c r="FY40" s="31"/>
      <c r="FZ40" s="31"/>
      <c r="GA40" s="31"/>
      <c r="GB40" s="31"/>
      <c r="GC40" s="31"/>
      <c r="GD40" s="31"/>
      <c r="GE40" s="31"/>
      <c r="GF40" s="31"/>
      <c r="GG40" s="31"/>
      <c r="GH40" s="31"/>
      <c r="GI40" s="31"/>
      <c r="GJ40" s="31"/>
      <c r="GK40" s="31"/>
      <c r="GL40" s="31"/>
      <c r="GM40" s="31"/>
      <c r="GN40" s="31"/>
      <c r="GO40" s="31"/>
      <c r="GP40" s="31"/>
      <c r="GQ40" s="31"/>
      <c r="GR40" s="31"/>
      <c r="GS40" s="31"/>
      <c r="GT40" s="31"/>
      <c r="GU40" s="31"/>
      <c r="GV40" s="31"/>
      <c r="GW40" s="31"/>
      <c r="GX40" s="31"/>
      <c r="GY40" s="31"/>
      <c r="GZ40" s="31"/>
      <c r="HA40" s="31"/>
      <c r="HB40" s="31"/>
      <c r="HC40" s="31"/>
      <c r="HD40" s="31"/>
      <c r="HE40" s="31"/>
      <c r="HF40" s="31"/>
      <c r="HG40" s="31"/>
      <c r="HH40" s="31"/>
      <c r="HI40" s="31"/>
      <c r="HJ40" s="31"/>
      <c r="HK40" s="31"/>
      <c r="HL40" s="31"/>
      <c r="HM40" s="31"/>
      <c r="HN40" s="31"/>
      <c r="HO40" s="31"/>
      <c r="HP40" s="31"/>
      <c r="HQ40" s="31"/>
      <c r="HR40" s="31"/>
      <c r="HS40" s="31"/>
      <c r="HT40" s="31"/>
      <c r="HU40" s="31"/>
      <c r="HV40" s="31"/>
      <c r="HW40" s="31"/>
      <c r="HX40" s="31"/>
      <c r="HY40" s="31"/>
      <c r="HZ40" s="31"/>
      <c r="IA40" s="31"/>
      <c r="IB40" s="31"/>
      <c r="IC40" s="31"/>
      <c r="ID40" s="31"/>
      <c r="IE40" s="31"/>
      <c r="IF40" s="31"/>
      <c r="IG40" s="31"/>
      <c r="IH40" s="31"/>
      <c r="II40" s="31"/>
      <c r="IJ40" s="31"/>
      <c r="IK40" s="31"/>
      <c r="IL40" s="31"/>
      <c r="IM40" s="31"/>
      <c r="IN40" s="31"/>
      <c r="IO40" s="31"/>
      <c r="IP40" s="31"/>
      <c r="IQ40" s="31"/>
      <c r="IR40" s="31"/>
      <c r="IS40" s="31"/>
      <c r="IT40" s="31"/>
      <c r="IU40" s="31"/>
      <c r="IV40" s="31"/>
      <c r="IW40" s="31"/>
      <c r="IX40" s="31"/>
      <c r="IY40" s="31"/>
      <c r="IZ40" s="31"/>
      <c r="JA40" s="31"/>
      <c r="JB40" s="31"/>
      <c r="JC40" s="31"/>
      <c r="JD40" s="31"/>
      <c r="JE40" s="31"/>
      <c r="JF40" s="31"/>
      <c r="JG40" s="31"/>
      <c r="JH40" s="31"/>
      <c r="JI40" s="31"/>
      <c r="JJ40" s="31"/>
      <c r="JK40" s="31"/>
      <c r="JL40" s="31"/>
      <c r="JM40" s="31"/>
      <c r="JN40" s="31"/>
      <c r="JO40" s="31"/>
      <c r="JP40" s="31"/>
      <c r="JQ40" s="31"/>
      <c r="JR40" s="31"/>
      <c r="JS40" s="31"/>
      <c r="JT40" s="31"/>
      <c r="JU40" s="31"/>
      <c r="JV40" s="31"/>
      <c r="JW40" s="31"/>
      <c r="JX40" s="31"/>
      <c r="JY40" s="31"/>
      <c r="JZ40" s="31"/>
      <c r="KA40" s="31"/>
      <c r="KB40" s="31"/>
      <c r="KC40" s="31"/>
      <c r="KD40" s="31"/>
      <c r="KE40" s="31"/>
      <c r="KF40" s="31"/>
      <c r="KG40" s="31"/>
      <c r="KH40" s="31"/>
      <c r="KI40" s="31"/>
      <c r="KJ40" s="31"/>
      <c r="KK40" s="31"/>
      <c r="KL40" s="31"/>
      <c r="KM40" s="31"/>
      <c r="KN40" s="31"/>
      <c r="KO40" s="31"/>
      <c r="KP40" s="31"/>
      <c r="KQ40" s="31"/>
      <c r="KR40" s="31"/>
      <c r="KS40" s="31"/>
      <c r="KT40" s="31"/>
      <c r="KU40" s="31"/>
      <c r="KV40" s="31"/>
      <c r="KW40" s="31"/>
      <c r="KX40" s="31"/>
      <c r="KY40" s="31"/>
      <c r="KZ40" s="31"/>
      <c r="LA40" s="31"/>
      <c r="LB40" s="31"/>
      <c r="LC40" s="31"/>
      <c r="LD40" s="31"/>
      <c r="LE40" s="31"/>
      <c r="LF40" s="31"/>
      <c r="LG40" s="31"/>
      <c r="LH40" s="31"/>
      <c r="LI40" s="31"/>
      <c r="LJ40" s="31"/>
      <c r="LK40" s="31"/>
      <c r="LL40" s="31"/>
      <c r="LM40" s="31"/>
      <c r="LN40" s="31"/>
      <c r="LO40" s="31"/>
      <c r="LP40" s="31"/>
      <c r="LQ40" s="31"/>
      <c r="LR40" s="31"/>
      <c r="LS40" s="31"/>
      <c r="LT40" s="31"/>
      <c r="LU40" s="31"/>
      <c r="LV40" s="31"/>
      <c r="LW40" s="31"/>
      <c r="LX40" s="31"/>
      <c r="LY40" s="31"/>
      <c r="LZ40" s="31"/>
      <c r="MA40" s="31"/>
      <c r="MB40" s="31"/>
      <c r="MC40" s="31"/>
      <c r="MD40" s="31"/>
      <c r="ME40" s="31"/>
      <c r="MF40" s="31"/>
      <c r="MG40" s="31"/>
      <c r="MH40" s="31"/>
      <c r="MI40" s="31"/>
      <c r="MJ40" s="31"/>
      <c r="MK40" s="31"/>
      <c r="ML40" s="31"/>
      <c r="MM40" s="31"/>
      <c r="MN40" s="31"/>
      <c r="MO40" s="31"/>
      <c r="MP40" s="31"/>
      <c r="MQ40" s="31"/>
      <c r="MR40" s="31"/>
      <c r="MS40" s="31"/>
      <c r="MT40" s="31"/>
      <c r="MU40" s="31"/>
      <c r="MV40" s="31"/>
      <c r="MW40" s="31"/>
      <c r="MX40" s="31"/>
      <c r="MY40" s="31"/>
      <c r="MZ40" s="31"/>
      <c r="NA40" s="31"/>
      <c r="NB40" s="31"/>
      <c r="NC40" s="31"/>
      <c r="ND40" s="31"/>
      <c r="NE40" s="31"/>
      <c r="NF40" s="31"/>
      <c r="NG40" s="31"/>
      <c r="NH40" s="31"/>
      <c r="NI40" s="31"/>
      <c r="NJ40" s="31"/>
      <c r="NK40" s="31"/>
      <c r="NL40" s="31"/>
      <c r="NM40" s="31"/>
      <c r="NN40" s="31"/>
      <c r="NO40" s="31"/>
      <c r="NP40" s="31"/>
      <c r="NQ40" s="31"/>
      <c r="NR40" s="31"/>
      <c r="NS40" s="31"/>
      <c r="NT40" s="31"/>
      <c r="NU40" s="31"/>
      <c r="NV40" s="31"/>
      <c r="NW40" s="31"/>
      <c r="NX40" s="31"/>
      <c r="NY40" s="31"/>
      <c r="NZ40" s="31"/>
      <c r="OA40" s="31"/>
      <c r="OB40" s="31"/>
      <c r="OC40" s="31"/>
      <c r="OD40" s="31"/>
      <c r="OE40" s="31"/>
      <c r="OF40" s="31"/>
      <c r="OG40" s="31"/>
      <c r="OH40" s="31"/>
      <c r="OI40" s="31"/>
      <c r="OJ40" s="31"/>
      <c r="OK40" s="31"/>
      <c r="OL40" s="31"/>
      <c r="OM40" s="31"/>
      <c r="ON40" s="31"/>
      <c r="OO40" s="31"/>
      <c r="OP40" s="31"/>
      <c r="OQ40" s="31"/>
      <c r="OR40" s="31"/>
      <c r="OS40" s="31"/>
      <c r="OT40" s="31"/>
      <c r="OU40" s="31"/>
      <c r="OV40" s="31"/>
      <c r="OW40" s="31"/>
      <c r="OX40" s="31"/>
      <c r="OY40" s="31"/>
      <c r="OZ40" s="31"/>
      <c r="PA40" s="31"/>
      <c r="PB40" s="31"/>
      <c r="PC40" s="31"/>
      <c r="PD40" s="31"/>
      <c r="PE40" s="31"/>
      <c r="PF40" s="31"/>
      <c r="PG40" s="31"/>
      <c r="PH40" s="31"/>
      <c r="PI40" s="31"/>
      <c r="PJ40" s="31"/>
      <c r="PK40" s="31"/>
      <c r="PL40" s="31"/>
      <c r="PM40" s="31"/>
      <c r="PN40" s="31"/>
      <c r="PO40" s="31"/>
      <c r="PP40" s="31"/>
      <c r="PQ40" s="31"/>
      <c r="PR40" s="31"/>
      <c r="PS40" s="31"/>
      <c r="PT40" s="31"/>
      <c r="PU40" s="31"/>
      <c r="PV40" s="31"/>
      <c r="PW40" s="31"/>
      <c r="PX40" s="31"/>
      <c r="PY40" s="31"/>
      <c r="PZ40" s="31"/>
      <c r="QA40" s="31"/>
      <c r="QB40" s="31"/>
      <c r="QC40" s="31"/>
    </row>
    <row r="41" spans="1:16383" s="40" customFormat="1" x14ac:dyDescent="0.3">
      <c r="A41" s="37" t="s">
        <v>58</v>
      </c>
      <c r="B41" s="33" t="s">
        <v>49</v>
      </c>
      <c r="C41" s="33">
        <v>85</v>
      </c>
      <c r="D41" s="33" t="s">
        <v>41</v>
      </c>
      <c r="E41" s="33"/>
      <c r="F41" s="33">
        <v>600</v>
      </c>
      <c r="G41" s="33">
        <v>60</v>
      </c>
      <c r="H41" s="33"/>
      <c r="I41" s="33">
        <v>60</v>
      </c>
      <c r="J41" s="33">
        <v>60</v>
      </c>
      <c r="K41" s="33">
        <v>60</v>
      </c>
      <c r="L41" s="33">
        <v>60</v>
      </c>
      <c r="M41" s="33">
        <v>60</v>
      </c>
      <c r="N41" s="38">
        <v>60</v>
      </c>
      <c r="O41" s="33">
        <v>60</v>
      </c>
      <c r="P41" s="33">
        <v>60</v>
      </c>
      <c r="Q41" s="33">
        <v>60</v>
      </c>
      <c r="R41" s="33"/>
      <c r="S41" s="33"/>
      <c r="T41" s="34">
        <f t="shared" si="1"/>
        <v>600</v>
      </c>
      <c r="U41" s="34">
        <f t="shared" si="2"/>
        <v>0</v>
      </c>
      <c r="V41" s="35">
        <f t="shared" si="3"/>
        <v>1</v>
      </c>
      <c r="W41" s="38"/>
      <c r="X41" s="36" t="str">
        <f t="shared" si="5"/>
        <v/>
      </c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1"/>
      <c r="BA41" s="31"/>
      <c r="BB41" s="31"/>
      <c r="BC41" s="31"/>
      <c r="BD41" s="31"/>
      <c r="BE41" s="31"/>
      <c r="BF41" s="31"/>
      <c r="BG41" s="31"/>
      <c r="BH41" s="31"/>
      <c r="BI41" s="31"/>
      <c r="BJ41" s="31"/>
      <c r="BK41" s="31"/>
      <c r="BL41" s="31"/>
      <c r="BM41" s="31"/>
      <c r="BN41" s="31"/>
      <c r="BO41" s="31"/>
      <c r="BP41" s="31"/>
      <c r="BQ41" s="31"/>
      <c r="BR41" s="31"/>
      <c r="BS41" s="31"/>
      <c r="BT41" s="31"/>
      <c r="BU41" s="31"/>
      <c r="BV41" s="31"/>
      <c r="BW41" s="31"/>
      <c r="BX41" s="31"/>
      <c r="BY41" s="31"/>
      <c r="BZ41" s="31"/>
      <c r="CA41" s="31"/>
      <c r="CB41" s="31"/>
      <c r="CC41" s="31"/>
      <c r="CD41" s="31"/>
      <c r="CE41" s="31"/>
      <c r="CF41" s="31"/>
      <c r="CG41" s="31"/>
      <c r="CH41" s="31"/>
      <c r="CI41" s="31"/>
      <c r="CJ41" s="31"/>
      <c r="CK41" s="31"/>
      <c r="CL41" s="31"/>
      <c r="CM41" s="31"/>
      <c r="CN41" s="31"/>
      <c r="CO41" s="31"/>
      <c r="CP41" s="31"/>
      <c r="CQ41" s="31"/>
      <c r="CR41" s="31"/>
      <c r="CS41" s="31"/>
      <c r="CT41" s="31"/>
      <c r="CU41" s="31"/>
      <c r="CV41" s="31"/>
      <c r="CW41" s="31"/>
      <c r="CX41" s="31"/>
      <c r="CY41" s="31"/>
      <c r="CZ41" s="31"/>
      <c r="DA41" s="31"/>
      <c r="DB41" s="31"/>
      <c r="DC41" s="31"/>
      <c r="DD41" s="31"/>
      <c r="DE41" s="31"/>
      <c r="DF41" s="31"/>
      <c r="DG41" s="31"/>
      <c r="DH41" s="31"/>
      <c r="DI41" s="31"/>
      <c r="DJ41" s="31"/>
      <c r="DK41" s="31"/>
      <c r="DL41" s="31"/>
      <c r="DM41" s="31"/>
      <c r="DN41" s="31"/>
      <c r="DO41" s="31"/>
      <c r="DP41" s="31"/>
      <c r="DQ41" s="31"/>
      <c r="DR41" s="31"/>
      <c r="DS41" s="31"/>
      <c r="DT41" s="31"/>
      <c r="DU41" s="31"/>
      <c r="DV41" s="31"/>
      <c r="DW41" s="31"/>
      <c r="DX41" s="31"/>
      <c r="DY41" s="31"/>
      <c r="DZ41" s="31"/>
      <c r="EA41" s="31"/>
      <c r="EB41" s="31"/>
      <c r="EC41" s="31"/>
      <c r="ED41" s="31"/>
      <c r="EE41" s="31"/>
      <c r="EF41" s="31"/>
      <c r="EG41" s="31"/>
      <c r="EH41" s="31"/>
      <c r="EI41" s="31"/>
      <c r="EJ41" s="31"/>
      <c r="EK41" s="31"/>
      <c r="EL41" s="31"/>
      <c r="EM41" s="31"/>
      <c r="EN41" s="31"/>
      <c r="EO41" s="31"/>
      <c r="EP41" s="31"/>
      <c r="EQ41" s="31"/>
      <c r="ER41" s="31"/>
      <c r="ES41" s="31"/>
      <c r="ET41" s="31"/>
      <c r="EU41" s="31"/>
      <c r="EV41" s="31"/>
      <c r="EW41" s="31"/>
      <c r="EX41" s="31"/>
      <c r="EY41" s="31"/>
      <c r="EZ41" s="31"/>
      <c r="FA41" s="31"/>
      <c r="FB41" s="31"/>
      <c r="FC41" s="31"/>
      <c r="FD41" s="31"/>
      <c r="FE41" s="31"/>
      <c r="FF41" s="31"/>
      <c r="FG41" s="31"/>
      <c r="FH41" s="31"/>
      <c r="FI41" s="31"/>
      <c r="FJ41" s="31"/>
      <c r="FK41" s="31"/>
      <c r="FL41" s="31"/>
      <c r="FM41" s="31"/>
      <c r="FN41" s="31"/>
      <c r="FO41" s="31"/>
      <c r="FP41" s="31"/>
      <c r="FQ41" s="31"/>
      <c r="FR41" s="31"/>
      <c r="FS41" s="31"/>
      <c r="FT41" s="31"/>
      <c r="FU41" s="31"/>
      <c r="FV41" s="31"/>
      <c r="FW41" s="31"/>
      <c r="FX41" s="31"/>
      <c r="FY41" s="31"/>
      <c r="FZ41" s="31"/>
      <c r="GA41" s="31"/>
      <c r="GB41" s="31"/>
      <c r="GC41" s="31"/>
      <c r="GD41" s="31"/>
      <c r="GE41" s="31"/>
      <c r="GF41" s="31"/>
      <c r="GG41" s="31"/>
      <c r="GH41" s="31"/>
      <c r="GI41" s="31"/>
      <c r="GJ41" s="31"/>
      <c r="GK41" s="31"/>
      <c r="GL41" s="31"/>
      <c r="GM41" s="31"/>
      <c r="GN41" s="31"/>
      <c r="GO41" s="31"/>
      <c r="GP41" s="31"/>
      <c r="GQ41" s="31"/>
      <c r="GR41" s="31"/>
      <c r="GS41" s="31"/>
      <c r="GT41" s="31"/>
      <c r="GU41" s="31"/>
      <c r="GV41" s="31"/>
      <c r="GW41" s="31"/>
      <c r="GX41" s="31"/>
      <c r="GY41" s="31"/>
      <c r="GZ41" s="31"/>
      <c r="HA41" s="31"/>
      <c r="HB41" s="31"/>
      <c r="HC41" s="31"/>
      <c r="HD41" s="31"/>
      <c r="HE41" s="31"/>
      <c r="HF41" s="31"/>
      <c r="HG41" s="31"/>
      <c r="HH41" s="31"/>
      <c r="HI41" s="31"/>
      <c r="HJ41" s="31"/>
      <c r="HK41" s="31"/>
      <c r="HL41" s="31"/>
      <c r="HM41" s="31"/>
      <c r="HN41" s="31"/>
      <c r="HO41" s="31"/>
      <c r="HP41" s="31"/>
      <c r="HQ41" s="31"/>
      <c r="HR41" s="31"/>
      <c r="HS41" s="31"/>
      <c r="HT41" s="31"/>
      <c r="HU41" s="31"/>
      <c r="HV41" s="31"/>
      <c r="HW41" s="31"/>
      <c r="HX41" s="31"/>
      <c r="HY41" s="31"/>
      <c r="HZ41" s="31"/>
      <c r="IA41" s="31"/>
      <c r="IB41" s="31"/>
      <c r="IC41" s="31"/>
      <c r="ID41" s="31"/>
      <c r="IE41" s="31"/>
      <c r="IF41" s="31"/>
      <c r="IG41" s="31"/>
      <c r="IH41" s="31"/>
      <c r="II41" s="31"/>
      <c r="IJ41" s="31"/>
      <c r="IK41" s="31"/>
      <c r="IL41" s="31"/>
      <c r="IM41" s="31"/>
      <c r="IN41" s="31"/>
      <c r="IO41" s="31"/>
      <c r="IP41" s="31"/>
      <c r="IQ41" s="31"/>
      <c r="IR41" s="31"/>
      <c r="IS41" s="31"/>
      <c r="IT41" s="31"/>
      <c r="IU41" s="31"/>
      <c r="IV41" s="31"/>
      <c r="IW41" s="31"/>
      <c r="IX41" s="31"/>
      <c r="IY41" s="31"/>
      <c r="IZ41" s="31"/>
      <c r="JA41" s="31"/>
      <c r="JB41" s="31"/>
      <c r="JC41" s="31"/>
      <c r="JD41" s="31"/>
      <c r="JE41" s="31"/>
      <c r="JF41" s="31"/>
      <c r="JG41" s="31"/>
      <c r="JH41" s="31"/>
      <c r="JI41" s="31"/>
      <c r="JJ41" s="31"/>
      <c r="JK41" s="31"/>
      <c r="JL41" s="31"/>
      <c r="JM41" s="31"/>
      <c r="JN41" s="31"/>
      <c r="JO41" s="31"/>
      <c r="JP41" s="31"/>
      <c r="JQ41" s="31"/>
      <c r="JR41" s="31"/>
      <c r="JS41" s="31"/>
      <c r="JT41" s="31"/>
      <c r="JU41" s="31"/>
      <c r="JV41" s="31"/>
      <c r="JW41" s="31"/>
      <c r="JX41" s="31"/>
      <c r="JY41" s="31"/>
      <c r="JZ41" s="31"/>
      <c r="KA41" s="31"/>
      <c r="KB41" s="31"/>
      <c r="KC41" s="31"/>
      <c r="KD41" s="31"/>
      <c r="KE41" s="31"/>
      <c r="KF41" s="31"/>
      <c r="KG41" s="31"/>
      <c r="KH41" s="31"/>
      <c r="KI41" s="31"/>
      <c r="KJ41" s="31"/>
      <c r="KK41" s="31"/>
      <c r="KL41" s="31"/>
      <c r="KM41" s="31"/>
      <c r="KN41" s="31"/>
      <c r="KO41" s="31"/>
      <c r="KP41" s="31"/>
      <c r="KQ41" s="31"/>
      <c r="KR41" s="31"/>
      <c r="KS41" s="31"/>
      <c r="KT41" s="31"/>
      <c r="KU41" s="31"/>
      <c r="KV41" s="31"/>
      <c r="KW41" s="31"/>
      <c r="KX41" s="31"/>
      <c r="KY41" s="31"/>
      <c r="KZ41" s="31"/>
      <c r="LA41" s="31"/>
      <c r="LB41" s="31"/>
      <c r="LC41" s="31"/>
      <c r="LD41" s="31"/>
      <c r="LE41" s="31"/>
      <c r="LF41" s="31"/>
      <c r="LG41" s="31"/>
      <c r="LH41" s="31"/>
      <c r="LI41" s="31"/>
      <c r="LJ41" s="31"/>
      <c r="LK41" s="31"/>
      <c r="LL41" s="31"/>
      <c r="LM41" s="31"/>
      <c r="LN41" s="31"/>
      <c r="LO41" s="31"/>
      <c r="LP41" s="31"/>
      <c r="LQ41" s="31"/>
      <c r="LR41" s="31"/>
      <c r="LS41" s="31"/>
      <c r="LT41" s="31"/>
      <c r="LU41" s="31"/>
      <c r="LV41" s="31"/>
      <c r="LW41" s="31"/>
      <c r="LX41" s="31"/>
      <c r="LY41" s="31"/>
      <c r="LZ41" s="31"/>
      <c r="MA41" s="31"/>
      <c r="MB41" s="31"/>
      <c r="MC41" s="31"/>
      <c r="MD41" s="31"/>
      <c r="ME41" s="31"/>
      <c r="MF41" s="31"/>
      <c r="MG41" s="31"/>
      <c r="MH41" s="31"/>
      <c r="MI41" s="31"/>
      <c r="MJ41" s="31"/>
      <c r="MK41" s="31"/>
      <c r="ML41" s="31"/>
      <c r="MM41" s="31"/>
      <c r="MN41" s="31"/>
      <c r="MO41" s="31"/>
      <c r="MP41" s="31"/>
      <c r="MQ41" s="31"/>
      <c r="MR41" s="31"/>
      <c r="MS41" s="31"/>
      <c r="MT41" s="31"/>
      <c r="MU41" s="31"/>
      <c r="MV41" s="31"/>
      <c r="MW41" s="31"/>
      <c r="MX41" s="31"/>
      <c r="MY41" s="31"/>
      <c r="MZ41" s="31"/>
      <c r="NA41" s="31"/>
      <c r="NB41" s="31"/>
      <c r="NC41" s="31"/>
      <c r="ND41" s="31"/>
      <c r="NE41" s="31"/>
      <c r="NF41" s="31"/>
      <c r="NG41" s="31"/>
      <c r="NH41" s="31"/>
      <c r="NI41" s="31"/>
      <c r="NJ41" s="31"/>
      <c r="NK41" s="31"/>
      <c r="NL41" s="31"/>
      <c r="NM41" s="31"/>
      <c r="NN41" s="31"/>
      <c r="NO41" s="31"/>
      <c r="NP41" s="31"/>
      <c r="NQ41" s="31"/>
      <c r="NR41" s="31"/>
      <c r="NS41" s="31"/>
      <c r="NT41" s="31"/>
      <c r="NU41" s="31"/>
      <c r="NV41" s="31"/>
      <c r="NW41" s="31"/>
      <c r="NX41" s="31"/>
      <c r="NY41" s="31"/>
      <c r="NZ41" s="31"/>
      <c r="OA41" s="31"/>
      <c r="OB41" s="31"/>
      <c r="OC41" s="31"/>
      <c r="OD41" s="31"/>
      <c r="OE41" s="31"/>
      <c r="OF41" s="31"/>
      <c r="OG41" s="31"/>
      <c r="OH41" s="31"/>
      <c r="OI41" s="31"/>
      <c r="OJ41" s="31"/>
      <c r="OK41" s="31"/>
      <c r="OL41" s="31"/>
      <c r="OM41" s="31"/>
      <c r="ON41" s="31"/>
      <c r="OO41" s="31"/>
      <c r="OP41" s="31"/>
      <c r="OQ41" s="31"/>
      <c r="OR41" s="31"/>
      <c r="OS41" s="31"/>
      <c r="OT41" s="31"/>
      <c r="OU41" s="31"/>
      <c r="OV41" s="31"/>
      <c r="OW41" s="31"/>
      <c r="OX41" s="31"/>
      <c r="OY41" s="31"/>
      <c r="OZ41" s="31"/>
      <c r="PA41" s="31"/>
      <c r="PB41" s="31"/>
      <c r="PC41" s="31"/>
      <c r="PD41" s="31"/>
      <c r="PE41" s="31"/>
      <c r="PF41" s="31"/>
      <c r="PG41" s="31"/>
      <c r="PH41" s="31"/>
      <c r="PI41" s="31"/>
      <c r="PJ41" s="31"/>
      <c r="PK41" s="31"/>
      <c r="PL41" s="31"/>
      <c r="PM41" s="31"/>
      <c r="PN41" s="31"/>
      <c r="PO41" s="31"/>
      <c r="PP41" s="31"/>
      <c r="PQ41" s="31"/>
      <c r="PR41" s="31"/>
      <c r="PS41" s="31"/>
      <c r="PT41" s="31"/>
      <c r="PU41" s="31"/>
      <c r="PV41" s="31"/>
      <c r="PW41" s="31"/>
      <c r="PX41" s="31"/>
      <c r="PY41" s="31"/>
      <c r="PZ41" s="31"/>
      <c r="QA41" s="31"/>
      <c r="QB41" s="31"/>
      <c r="QC41" s="31"/>
    </row>
    <row r="42" spans="1:16383" s="40" customFormat="1" x14ac:dyDescent="0.3">
      <c r="A42" s="37" t="s">
        <v>867</v>
      </c>
      <c r="B42" s="33" t="s">
        <v>49</v>
      </c>
      <c r="C42" s="33">
        <v>85</v>
      </c>
      <c r="D42" s="33" t="s">
        <v>46</v>
      </c>
      <c r="E42" s="33"/>
      <c r="F42" s="33">
        <v>635</v>
      </c>
      <c r="G42" s="33">
        <v>65</v>
      </c>
      <c r="H42" s="33"/>
      <c r="I42" s="33">
        <v>570</v>
      </c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4">
        <f t="shared" si="1"/>
        <v>635</v>
      </c>
      <c r="U42" s="34">
        <f t="shared" si="2"/>
        <v>0</v>
      </c>
      <c r="V42" s="35">
        <f t="shared" si="3"/>
        <v>1</v>
      </c>
      <c r="W42" s="38"/>
      <c r="X42" s="36" t="str">
        <f t="shared" si="5"/>
        <v/>
      </c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1"/>
      <c r="BD42" s="31"/>
      <c r="BE42" s="31"/>
      <c r="BF42" s="31"/>
      <c r="BG42" s="31"/>
      <c r="BH42" s="31"/>
      <c r="BI42" s="31"/>
      <c r="BJ42" s="31"/>
      <c r="BK42" s="31"/>
      <c r="BL42" s="31"/>
      <c r="BM42" s="31"/>
      <c r="BN42" s="31"/>
      <c r="BO42" s="31"/>
      <c r="BP42" s="31"/>
      <c r="BQ42" s="31"/>
      <c r="BR42" s="31"/>
      <c r="BS42" s="31"/>
      <c r="BT42" s="31"/>
      <c r="BU42" s="31"/>
      <c r="BV42" s="31"/>
      <c r="BW42" s="31"/>
      <c r="BX42" s="31"/>
      <c r="BY42" s="31"/>
      <c r="BZ42" s="31"/>
      <c r="CA42" s="31"/>
      <c r="CB42" s="31"/>
      <c r="CC42" s="31"/>
      <c r="CD42" s="31"/>
      <c r="CE42" s="31"/>
      <c r="CF42" s="31"/>
      <c r="CG42" s="31"/>
      <c r="CH42" s="31"/>
      <c r="CI42" s="31"/>
      <c r="CJ42" s="31"/>
      <c r="CK42" s="31"/>
      <c r="CL42" s="31"/>
      <c r="CM42" s="31"/>
      <c r="CN42" s="31"/>
      <c r="CO42" s="31"/>
      <c r="CP42" s="31"/>
      <c r="CQ42" s="31"/>
      <c r="CR42" s="31"/>
      <c r="CS42" s="31"/>
      <c r="CT42" s="31"/>
      <c r="CU42" s="31"/>
      <c r="CV42" s="31"/>
      <c r="CW42" s="31"/>
      <c r="CX42" s="31"/>
      <c r="CY42" s="31"/>
      <c r="CZ42" s="31"/>
      <c r="DA42" s="31"/>
      <c r="DB42" s="31"/>
      <c r="DC42" s="31"/>
      <c r="DD42" s="31"/>
      <c r="DE42" s="31"/>
      <c r="DF42" s="31"/>
      <c r="DG42" s="31"/>
      <c r="DH42" s="31"/>
      <c r="DI42" s="31"/>
      <c r="DJ42" s="31"/>
      <c r="DK42" s="31"/>
      <c r="DL42" s="31"/>
      <c r="DM42" s="31"/>
      <c r="DN42" s="31"/>
      <c r="DO42" s="31"/>
      <c r="DP42" s="31"/>
      <c r="DQ42" s="31"/>
      <c r="DR42" s="31"/>
      <c r="DS42" s="31"/>
      <c r="DT42" s="31"/>
      <c r="DU42" s="31"/>
      <c r="DV42" s="31"/>
      <c r="DW42" s="31"/>
      <c r="DX42" s="31"/>
      <c r="DY42" s="31"/>
      <c r="DZ42" s="31"/>
      <c r="EA42" s="31"/>
      <c r="EB42" s="31"/>
      <c r="EC42" s="31"/>
      <c r="ED42" s="31"/>
      <c r="EE42" s="31"/>
      <c r="EF42" s="31"/>
      <c r="EG42" s="31"/>
      <c r="EH42" s="31"/>
      <c r="EI42" s="31"/>
      <c r="EJ42" s="31"/>
      <c r="EK42" s="31"/>
      <c r="EL42" s="31"/>
      <c r="EM42" s="31"/>
      <c r="EN42" s="31"/>
      <c r="EO42" s="31"/>
      <c r="EP42" s="31"/>
      <c r="EQ42" s="31"/>
      <c r="ER42" s="31"/>
      <c r="ES42" s="31"/>
      <c r="ET42" s="31"/>
      <c r="EU42" s="31"/>
      <c r="EV42" s="31"/>
      <c r="EW42" s="31"/>
      <c r="EX42" s="31"/>
      <c r="EY42" s="31"/>
      <c r="EZ42" s="31"/>
      <c r="FA42" s="31"/>
      <c r="FB42" s="31"/>
      <c r="FC42" s="31"/>
      <c r="FD42" s="31"/>
      <c r="FE42" s="31"/>
      <c r="FF42" s="31"/>
      <c r="FG42" s="31"/>
      <c r="FH42" s="31"/>
      <c r="FI42" s="31"/>
      <c r="FJ42" s="31"/>
      <c r="FK42" s="31"/>
      <c r="FL42" s="31"/>
      <c r="FM42" s="31"/>
      <c r="FN42" s="31"/>
      <c r="FO42" s="31"/>
      <c r="FP42" s="31"/>
      <c r="FQ42" s="31"/>
      <c r="FR42" s="31"/>
      <c r="FS42" s="31"/>
      <c r="FT42" s="31"/>
      <c r="FU42" s="31"/>
      <c r="FV42" s="31"/>
      <c r="FW42" s="31"/>
      <c r="FX42" s="31"/>
      <c r="FY42" s="31"/>
      <c r="FZ42" s="31"/>
      <c r="GA42" s="31"/>
      <c r="GB42" s="31"/>
      <c r="GC42" s="31"/>
      <c r="GD42" s="31"/>
      <c r="GE42" s="31"/>
      <c r="GF42" s="31"/>
      <c r="GG42" s="31"/>
      <c r="GH42" s="31"/>
      <c r="GI42" s="31"/>
      <c r="GJ42" s="31"/>
      <c r="GK42" s="31"/>
      <c r="GL42" s="31"/>
      <c r="GM42" s="31"/>
      <c r="GN42" s="31"/>
      <c r="GO42" s="31"/>
      <c r="GP42" s="31"/>
      <c r="GQ42" s="31"/>
      <c r="GR42" s="31"/>
      <c r="GS42" s="31"/>
      <c r="GT42" s="31"/>
      <c r="GU42" s="31"/>
      <c r="GV42" s="31"/>
      <c r="GW42" s="31"/>
      <c r="GX42" s="31"/>
      <c r="GY42" s="31"/>
      <c r="GZ42" s="31"/>
      <c r="HA42" s="31"/>
      <c r="HB42" s="31"/>
      <c r="HC42" s="31"/>
      <c r="HD42" s="31"/>
      <c r="HE42" s="31"/>
      <c r="HF42" s="31"/>
      <c r="HG42" s="31"/>
      <c r="HH42" s="31"/>
      <c r="HI42" s="31"/>
      <c r="HJ42" s="31"/>
      <c r="HK42" s="31"/>
      <c r="HL42" s="31"/>
      <c r="HM42" s="31"/>
      <c r="HN42" s="31"/>
      <c r="HO42" s="31"/>
      <c r="HP42" s="31"/>
      <c r="HQ42" s="31"/>
      <c r="HR42" s="31"/>
      <c r="HS42" s="31"/>
      <c r="HT42" s="31"/>
      <c r="HU42" s="31"/>
      <c r="HV42" s="31"/>
      <c r="HW42" s="31"/>
      <c r="HX42" s="31"/>
      <c r="HY42" s="31"/>
      <c r="HZ42" s="31"/>
      <c r="IA42" s="31"/>
      <c r="IB42" s="31"/>
      <c r="IC42" s="31"/>
      <c r="ID42" s="31"/>
      <c r="IE42" s="31"/>
      <c r="IF42" s="31"/>
      <c r="IG42" s="31"/>
      <c r="IH42" s="31"/>
      <c r="II42" s="31"/>
      <c r="IJ42" s="31"/>
      <c r="IK42" s="31"/>
      <c r="IL42" s="31"/>
      <c r="IM42" s="31"/>
      <c r="IN42" s="31"/>
      <c r="IO42" s="31"/>
      <c r="IP42" s="31"/>
      <c r="IQ42" s="31"/>
      <c r="IR42" s="31"/>
      <c r="IS42" s="31"/>
      <c r="IT42" s="31"/>
      <c r="IU42" s="31"/>
      <c r="IV42" s="31"/>
      <c r="IW42" s="31"/>
      <c r="IX42" s="31"/>
      <c r="IY42" s="31"/>
      <c r="IZ42" s="31"/>
      <c r="JA42" s="31"/>
      <c r="JB42" s="31"/>
      <c r="JC42" s="31"/>
      <c r="JD42" s="31"/>
      <c r="JE42" s="31"/>
      <c r="JF42" s="31"/>
      <c r="JG42" s="31"/>
      <c r="JH42" s="31"/>
      <c r="JI42" s="31"/>
      <c r="JJ42" s="31"/>
      <c r="JK42" s="31"/>
      <c r="JL42" s="31"/>
      <c r="JM42" s="31"/>
      <c r="JN42" s="31"/>
      <c r="JO42" s="31"/>
      <c r="JP42" s="31"/>
      <c r="JQ42" s="31"/>
      <c r="JR42" s="31"/>
      <c r="JS42" s="31"/>
      <c r="JT42" s="31"/>
      <c r="JU42" s="31"/>
      <c r="JV42" s="31"/>
      <c r="JW42" s="31"/>
      <c r="JX42" s="31"/>
      <c r="JY42" s="31"/>
      <c r="JZ42" s="31"/>
      <c r="KA42" s="31"/>
      <c r="KB42" s="31"/>
      <c r="KC42" s="31"/>
      <c r="KD42" s="31"/>
      <c r="KE42" s="31"/>
      <c r="KF42" s="31"/>
      <c r="KG42" s="31"/>
      <c r="KH42" s="31"/>
      <c r="KI42" s="31"/>
      <c r="KJ42" s="31"/>
      <c r="KK42" s="31"/>
      <c r="KL42" s="31"/>
      <c r="KM42" s="31"/>
      <c r="KN42" s="31"/>
      <c r="KO42" s="31"/>
      <c r="KP42" s="31"/>
      <c r="KQ42" s="31"/>
      <c r="KR42" s="31"/>
      <c r="KS42" s="31"/>
      <c r="KT42" s="31"/>
      <c r="KU42" s="31"/>
      <c r="KV42" s="31"/>
      <c r="KW42" s="31"/>
      <c r="KX42" s="31"/>
      <c r="KY42" s="31"/>
      <c r="KZ42" s="31"/>
      <c r="LA42" s="31"/>
      <c r="LB42" s="31"/>
      <c r="LC42" s="31"/>
      <c r="LD42" s="31"/>
      <c r="LE42" s="31"/>
      <c r="LF42" s="31"/>
      <c r="LG42" s="31"/>
      <c r="LH42" s="31"/>
      <c r="LI42" s="31"/>
      <c r="LJ42" s="31"/>
      <c r="LK42" s="31"/>
      <c r="LL42" s="31"/>
      <c r="LM42" s="31"/>
      <c r="LN42" s="31"/>
      <c r="LO42" s="31"/>
      <c r="LP42" s="31"/>
      <c r="LQ42" s="31"/>
      <c r="LR42" s="31"/>
      <c r="LS42" s="31"/>
      <c r="LT42" s="31"/>
      <c r="LU42" s="31"/>
      <c r="LV42" s="31"/>
      <c r="LW42" s="31"/>
      <c r="LX42" s="31"/>
      <c r="LY42" s="31"/>
      <c r="LZ42" s="31"/>
      <c r="MA42" s="31"/>
      <c r="MB42" s="31"/>
      <c r="MC42" s="31"/>
      <c r="MD42" s="31"/>
      <c r="ME42" s="31"/>
      <c r="MF42" s="31"/>
      <c r="MG42" s="31"/>
      <c r="MH42" s="31"/>
      <c r="MI42" s="31"/>
      <c r="MJ42" s="31"/>
      <c r="MK42" s="31"/>
      <c r="ML42" s="31"/>
      <c r="MM42" s="31"/>
      <c r="MN42" s="31"/>
      <c r="MO42" s="31"/>
      <c r="MP42" s="31"/>
      <c r="MQ42" s="31"/>
      <c r="MR42" s="31"/>
      <c r="MS42" s="31"/>
      <c r="MT42" s="31"/>
      <c r="MU42" s="31"/>
      <c r="MV42" s="31"/>
      <c r="MW42" s="31"/>
      <c r="MX42" s="31"/>
      <c r="MY42" s="31"/>
      <c r="MZ42" s="31"/>
      <c r="NA42" s="31"/>
      <c r="NB42" s="31"/>
      <c r="NC42" s="31"/>
      <c r="ND42" s="31"/>
      <c r="NE42" s="31"/>
      <c r="NF42" s="31"/>
      <c r="NG42" s="31"/>
      <c r="NH42" s="31"/>
      <c r="NI42" s="31"/>
      <c r="NJ42" s="31"/>
      <c r="NK42" s="31"/>
      <c r="NL42" s="31"/>
      <c r="NM42" s="31"/>
      <c r="NN42" s="31"/>
      <c r="NO42" s="31"/>
      <c r="NP42" s="31"/>
      <c r="NQ42" s="31"/>
      <c r="NR42" s="31"/>
      <c r="NS42" s="31"/>
      <c r="NT42" s="31"/>
      <c r="NU42" s="31"/>
      <c r="NV42" s="31"/>
      <c r="NW42" s="31"/>
      <c r="NX42" s="31"/>
      <c r="NY42" s="31"/>
      <c r="NZ42" s="31"/>
      <c r="OA42" s="31"/>
      <c r="OB42" s="31"/>
      <c r="OC42" s="31"/>
      <c r="OD42" s="31"/>
      <c r="OE42" s="31"/>
      <c r="OF42" s="31"/>
      <c r="OG42" s="31"/>
      <c r="OH42" s="31"/>
      <c r="OI42" s="31"/>
      <c r="OJ42" s="31"/>
      <c r="OK42" s="31"/>
      <c r="OL42" s="31"/>
      <c r="OM42" s="31"/>
      <c r="ON42" s="31"/>
      <c r="OO42" s="31"/>
      <c r="OP42" s="31"/>
      <c r="OQ42" s="31"/>
      <c r="OR42" s="31"/>
      <c r="OS42" s="31"/>
      <c r="OT42" s="31"/>
      <c r="OU42" s="31"/>
      <c r="OV42" s="31"/>
      <c r="OW42" s="31"/>
      <c r="OX42" s="31"/>
      <c r="OY42" s="31"/>
      <c r="OZ42" s="31"/>
      <c r="PA42" s="31"/>
      <c r="PB42" s="31"/>
      <c r="PC42" s="31"/>
      <c r="PD42" s="31"/>
      <c r="PE42" s="31"/>
      <c r="PF42" s="31"/>
      <c r="PG42" s="31"/>
      <c r="PH42" s="31"/>
      <c r="PI42" s="31"/>
      <c r="PJ42" s="31"/>
      <c r="PK42" s="31"/>
      <c r="PL42" s="31"/>
      <c r="PM42" s="31"/>
      <c r="PN42" s="31"/>
      <c r="PO42" s="31"/>
      <c r="PP42" s="31"/>
      <c r="PQ42" s="31"/>
      <c r="PR42" s="31"/>
      <c r="PS42" s="31"/>
      <c r="PT42" s="31"/>
      <c r="PU42" s="31"/>
      <c r="PV42" s="31"/>
      <c r="PW42" s="31"/>
      <c r="PX42" s="31"/>
      <c r="PY42" s="31"/>
      <c r="PZ42" s="31"/>
      <c r="QA42" s="31"/>
      <c r="QB42" s="31"/>
      <c r="QC42" s="31"/>
    </row>
    <row r="43" spans="1:16383" s="40" customFormat="1" x14ac:dyDescent="0.3">
      <c r="A43" s="37" t="s">
        <v>59</v>
      </c>
      <c r="B43" s="33" t="s">
        <v>49</v>
      </c>
      <c r="C43" s="33"/>
      <c r="D43" s="33" t="s">
        <v>47</v>
      </c>
      <c r="E43" s="33"/>
      <c r="F43" s="33">
        <v>1225</v>
      </c>
      <c r="G43" s="33">
        <v>65</v>
      </c>
      <c r="H43" s="33"/>
      <c r="I43" s="33">
        <v>145</v>
      </c>
      <c r="J43" s="33">
        <v>145</v>
      </c>
      <c r="K43" s="33">
        <v>145</v>
      </c>
      <c r="L43" s="33">
        <v>145</v>
      </c>
      <c r="M43" s="33">
        <v>145</v>
      </c>
      <c r="N43" s="33">
        <v>145</v>
      </c>
      <c r="O43" s="33">
        <v>145</v>
      </c>
      <c r="P43" s="33">
        <v>145</v>
      </c>
      <c r="Q43" s="33"/>
      <c r="R43" s="33"/>
      <c r="S43" s="33"/>
      <c r="T43" s="34">
        <f t="shared" si="1"/>
        <v>1225</v>
      </c>
      <c r="U43" s="34">
        <f t="shared" si="2"/>
        <v>0</v>
      </c>
      <c r="V43" s="35">
        <f t="shared" si="3"/>
        <v>1</v>
      </c>
      <c r="W43" s="38"/>
      <c r="X43" s="36" t="str">
        <f t="shared" si="5"/>
        <v/>
      </c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  <c r="AZ43" s="31"/>
      <c r="BA43" s="31"/>
      <c r="BB43" s="31"/>
      <c r="BC43" s="31"/>
      <c r="BD43" s="31"/>
      <c r="BE43" s="31"/>
      <c r="BF43" s="31"/>
      <c r="BG43" s="31"/>
      <c r="BH43" s="31"/>
      <c r="BI43" s="31"/>
      <c r="BJ43" s="31"/>
      <c r="BK43" s="31"/>
      <c r="BL43" s="31"/>
      <c r="BM43" s="31"/>
      <c r="BN43" s="31"/>
      <c r="BO43" s="31"/>
      <c r="BP43" s="31"/>
      <c r="BQ43" s="31"/>
      <c r="BR43" s="31"/>
      <c r="BS43" s="31"/>
      <c r="BT43" s="31"/>
      <c r="BU43" s="31"/>
      <c r="BV43" s="31"/>
      <c r="BW43" s="31"/>
      <c r="BX43" s="31"/>
      <c r="BY43" s="31"/>
      <c r="BZ43" s="31"/>
      <c r="CA43" s="31"/>
      <c r="CB43" s="31"/>
      <c r="CC43" s="31"/>
      <c r="CD43" s="31"/>
      <c r="CE43" s="31"/>
      <c r="CF43" s="31"/>
      <c r="CG43" s="31"/>
      <c r="CH43" s="31"/>
      <c r="CI43" s="31"/>
      <c r="CJ43" s="31"/>
      <c r="CK43" s="31"/>
      <c r="CL43" s="31"/>
      <c r="CM43" s="31"/>
      <c r="CN43" s="31"/>
      <c r="CO43" s="31"/>
      <c r="CP43" s="31"/>
      <c r="CQ43" s="31"/>
      <c r="CR43" s="31"/>
      <c r="CS43" s="31"/>
      <c r="CT43" s="31"/>
      <c r="CU43" s="31"/>
      <c r="CV43" s="31"/>
      <c r="CW43" s="31"/>
      <c r="CX43" s="31"/>
      <c r="CY43" s="31"/>
      <c r="CZ43" s="31"/>
      <c r="DA43" s="31"/>
      <c r="DB43" s="31"/>
      <c r="DC43" s="31"/>
      <c r="DD43" s="31"/>
      <c r="DE43" s="31"/>
      <c r="DF43" s="31"/>
      <c r="DG43" s="31"/>
      <c r="DH43" s="31"/>
      <c r="DI43" s="31"/>
      <c r="DJ43" s="31"/>
      <c r="DK43" s="31"/>
      <c r="DL43" s="31"/>
      <c r="DM43" s="31"/>
      <c r="DN43" s="31"/>
      <c r="DO43" s="31"/>
      <c r="DP43" s="31"/>
      <c r="DQ43" s="31"/>
      <c r="DR43" s="31"/>
      <c r="DS43" s="31"/>
      <c r="DT43" s="31"/>
      <c r="DU43" s="31"/>
      <c r="DV43" s="31"/>
      <c r="DW43" s="31"/>
      <c r="DX43" s="31"/>
      <c r="DY43" s="31"/>
      <c r="DZ43" s="31"/>
      <c r="EA43" s="31"/>
      <c r="EB43" s="31"/>
      <c r="EC43" s="31"/>
      <c r="ED43" s="31"/>
      <c r="EE43" s="31"/>
      <c r="EF43" s="31"/>
      <c r="EG43" s="31"/>
      <c r="EH43" s="31"/>
      <c r="EI43" s="31"/>
      <c r="EJ43" s="31"/>
      <c r="EK43" s="31"/>
      <c r="EL43" s="31"/>
      <c r="EM43" s="31"/>
      <c r="EN43" s="31"/>
      <c r="EO43" s="31"/>
      <c r="EP43" s="31"/>
      <c r="EQ43" s="31"/>
      <c r="ER43" s="31"/>
      <c r="ES43" s="31"/>
      <c r="ET43" s="31"/>
      <c r="EU43" s="31"/>
      <c r="EV43" s="31"/>
      <c r="EW43" s="31"/>
      <c r="EX43" s="31"/>
      <c r="EY43" s="31"/>
      <c r="EZ43" s="31"/>
      <c r="FA43" s="31"/>
      <c r="FB43" s="31"/>
      <c r="FC43" s="31"/>
      <c r="FD43" s="31"/>
      <c r="FE43" s="31"/>
      <c r="FF43" s="31"/>
      <c r="FG43" s="31"/>
      <c r="FH43" s="31"/>
      <c r="FI43" s="31"/>
      <c r="FJ43" s="31"/>
      <c r="FK43" s="31"/>
      <c r="FL43" s="31"/>
      <c r="FM43" s="31"/>
      <c r="FN43" s="31"/>
      <c r="FO43" s="31"/>
      <c r="FP43" s="31"/>
      <c r="FQ43" s="31"/>
      <c r="FR43" s="31"/>
      <c r="FS43" s="31"/>
      <c r="FT43" s="31"/>
      <c r="FU43" s="31"/>
      <c r="FV43" s="31"/>
      <c r="FW43" s="31"/>
      <c r="FX43" s="31"/>
      <c r="FY43" s="31"/>
      <c r="FZ43" s="31"/>
      <c r="GA43" s="31"/>
      <c r="GB43" s="31"/>
      <c r="GC43" s="31"/>
      <c r="GD43" s="31"/>
      <c r="GE43" s="31"/>
      <c r="GF43" s="31"/>
      <c r="GG43" s="31"/>
      <c r="GH43" s="31"/>
      <c r="GI43" s="31"/>
      <c r="GJ43" s="31"/>
      <c r="GK43" s="31"/>
      <c r="GL43" s="31"/>
      <c r="GM43" s="31"/>
      <c r="GN43" s="31"/>
      <c r="GO43" s="31"/>
      <c r="GP43" s="31"/>
      <c r="GQ43" s="31"/>
      <c r="GR43" s="31"/>
      <c r="GS43" s="31"/>
      <c r="GT43" s="31"/>
      <c r="GU43" s="31"/>
      <c r="GV43" s="31"/>
      <c r="GW43" s="31"/>
      <c r="GX43" s="31"/>
      <c r="GY43" s="31"/>
      <c r="GZ43" s="31"/>
      <c r="HA43" s="31"/>
      <c r="HB43" s="31"/>
      <c r="HC43" s="31"/>
      <c r="HD43" s="31"/>
      <c r="HE43" s="31"/>
      <c r="HF43" s="31"/>
      <c r="HG43" s="31"/>
      <c r="HH43" s="31"/>
      <c r="HI43" s="31"/>
      <c r="HJ43" s="31"/>
      <c r="HK43" s="31"/>
      <c r="HL43" s="31"/>
      <c r="HM43" s="31"/>
      <c r="HN43" s="31"/>
      <c r="HO43" s="31"/>
      <c r="HP43" s="31"/>
      <c r="HQ43" s="31"/>
      <c r="HR43" s="31"/>
      <c r="HS43" s="31"/>
      <c r="HT43" s="31"/>
      <c r="HU43" s="31"/>
      <c r="HV43" s="31"/>
      <c r="HW43" s="31"/>
      <c r="HX43" s="31"/>
      <c r="HY43" s="31"/>
      <c r="HZ43" s="31"/>
      <c r="IA43" s="31"/>
      <c r="IB43" s="31"/>
      <c r="IC43" s="31"/>
      <c r="ID43" s="31"/>
      <c r="IE43" s="31"/>
      <c r="IF43" s="31"/>
      <c r="IG43" s="31"/>
      <c r="IH43" s="31"/>
      <c r="II43" s="31"/>
      <c r="IJ43" s="31"/>
      <c r="IK43" s="31"/>
      <c r="IL43" s="31"/>
      <c r="IM43" s="31"/>
      <c r="IN43" s="31"/>
      <c r="IO43" s="31"/>
      <c r="IP43" s="31"/>
      <c r="IQ43" s="31"/>
      <c r="IR43" s="31"/>
      <c r="IS43" s="31"/>
      <c r="IT43" s="31"/>
      <c r="IU43" s="31"/>
      <c r="IV43" s="31"/>
      <c r="IW43" s="31"/>
      <c r="IX43" s="31"/>
      <c r="IY43" s="31"/>
      <c r="IZ43" s="31"/>
      <c r="JA43" s="31"/>
      <c r="JB43" s="31"/>
      <c r="JC43" s="31"/>
      <c r="JD43" s="31"/>
      <c r="JE43" s="31"/>
      <c r="JF43" s="31"/>
      <c r="JG43" s="31"/>
      <c r="JH43" s="31"/>
      <c r="JI43" s="31"/>
      <c r="JJ43" s="31"/>
      <c r="JK43" s="31"/>
      <c r="JL43" s="31"/>
      <c r="JM43" s="31"/>
      <c r="JN43" s="31"/>
      <c r="JO43" s="31"/>
      <c r="JP43" s="31"/>
      <c r="JQ43" s="31"/>
      <c r="JR43" s="31"/>
      <c r="JS43" s="31"/>
      <c r="JT43" s="31"/>
      <c r="JU43" s="31"/>
      <c r="JV43" s="31"/>
      <c r="JW43" s="31"/>
      <c r="JX43" s="31"/>
      <c r="JY43" s="31"/>
      <c r="JZ43" s="31"/>
      <c r="KA43" s="31"/>
      <c r="KB43" s="31"/>
      <c r="KC43" s="31"/>
      <c r="KD43" s="31"/>
      <c r="KE43" s="31"/>
      <c r="KF43" s="31"/>
      <c r="KG43" s="31"/>
      <c r="KH43" s="31"/>
      <c r="KI43" s="31"/>
      <c r="KJ43" s="31"/>
      <c r="KK43" s="31"/>
      <c r="KL43" s="31"/>
      <c r="KM43" s="31"/>
      <c r="KN43" s="31"/>
      <c r="KO43" s="31"/>
      <c r="KP43" s="31"/>
      <c r="KQ43" s="31"/>
      <c r="KR43" s="31"/>
      <c r="KS43" s="31"/>
      <c r="KT43" s="31"/>
      <c r="KU43" s="31"/>
      <c r="KV43" s="31"/>
      <c r="KW43" s="31"/>
      <c r="KX43" s="31"/>
      <c r="KY43" s="31"/>
      <c r="KZ43" s="31"/>
      <c r="LA43" s="31"/>
      <c r="LB43" s="31"/>
      <c r="LC43" s="31"/>
      <c r="LD43" s="31"/>
      <c r="LE43" s="31"/>
      <c r="LF43" s="31"/>
      <c r="LG43" s="31"/>
      <c r="LH43" s="31"/>
      <c r="LI43" s="31"/>
      <c r="LJ43" s="31"/>
      <c r="LK43" s="31"/>
      <c r="LL43" s="31"/>
      <c r="LM43" s="31"/>
      <c r="LN43" s="31"/>
      <c r="LO43" s="31"/>
      <c r="LP43" s="31"/>
      <c r="LQ43" s="31"/>
      <c r="LR43" s="31"/>
      <c r="LS43" s="31"/>
      <c r="LT43" s="31"/>
      <c r="LU43" s="31"/>
      <c r="LV43" s="31"/>
      <c r="LW43" s="31"/>
      <c r="LX43" s="31"/>
      <c r="LY43" s="31"/>
      <c r="LZ43" s="31"/>
      <c r="MA43" s="31"/>
      <c r="MB43" s="31"/>
      <c r="MC43" s="31"/>
      <c r="MD43" s="31"/>
      <c r="ME43" s="31"/>
      <c r="MF43" s="31"/>
      <c r="MG43" s="31"/>
      <c r="MH43" s="31"/>
      <c r="MI43" s="31"/>
      <c r="MJ43" s="31"/>
      <c r="MK43" s="31"/>
      <c r="ML43" s="31"/>
      <c r="MM43" s="31"/>
      <c r="MN43" s="31"/>
      <c r="MO43" s="31"/>
      <c r="MP43" s="31"/>
      <c r="MQ43" s="31"/>
      <c r="MR43" s="31"/>
      <c r="MS43" s="31"/>
      <c r="MT43" s="31"/>
      <c r="MU43" s="31"/>
      <c r="MV43" s="31"/>
      <c r="MW43" s="31"/>
      <c r="MX43" s="31"/>
      <c r="MY43" s="31"/>
      <c r="MZ43" s="31"/>
      <c r="NA43" s="31"/>
      <c r="NB43" s="31"/>
      <c r="NC43" s="31"/>
      <c r="ND43" s="31"/>
      <c r="NE43" s="31"/>
      <c r="NF43" s="31"/>
      <c r="NG43" s="31"/>
      <c r="NH43" s="31"/>
      <c r="NI43" s="31"/>
      <c r="NJ43" s="31"/>
      <c r="NK43" s="31"/>
      <c r="NL43" s="31"/>
      <c r="NM43" s="31"/>
      <c r="NN43" s="31"/>
      <c r="NO43" s="31"/>
      <c r="NP43" s="31"/>
      <c r="NQ43" s="31"/>
      <c r="NR43" s="31"/>
      <c r="NS43" s="31"/>
      <c r="NT43" s="31"/>
      <c r="NU43" s="31"/>
      <c r="NV43" s="31"/>
      <c r="NW43" s="31"/>
      <c r="NX43" s="31"/>
      <c r="NY43" s="31"/>
      <c r="NZ43" s="31"/>
      <c r="OA43" s="31"/>
      <c r="OB43" s="31"/>
      <c r="OC43" s="31"/>
      <c r="OD43" s="31"/>
      <c r="OE43" s="31"/>
      <c r="OF43" s="31"/>
      <c r="OG43" s="31"/>
      <c r="OH43" s="31"/>
      <c r="OI43" s="31"/>
      <c r="OJ43" s="31"/>
      <c r="OK43" s="31"/>
      <c r="OL43" s="31"/>
      <c r="OM43" s="31"/>
      <c r="ON43" s="31"/>
      <c r="OO43" s="31"/>
      <c r="OP43" s="31"/>
      <c r="OQ43" s="31"/>
      <c r="OR43" s="31"/>
      <c r="OS43" s="31"/>
      <c r="OT43" s="31"/>
      <c r="OU43" s="31"/>
      <c r="OV43" s="31"/>
      <c r="OW43" s="31"/>
      <c r="OX43" s="31"/>
      <c r="OY43" s="31"/>
      <c r="OZ43" s="31"/>
      <c r="PA43" s="31"/>
      <c r="PB43" s="31"/>
      <c r="PC43" s="31"/>
      <c r="PD43" s="31"/>
      <c r="PE43" s="31"/>
      <c r="PF43" s="31"/>
      <c r="PG43" s="31"/>
      <c r="PH43" s="31"/>
      <c r="PI43" s="31"/>
      <c r="PJ43" s="31"/>
      <c r="PK43" s="31"/>
      <c r="PL43" s="31"/>
      <c r="PM43" s="31"/>
      <c r="PN43" s="31"/>
      <c r="PO43" s="31"/>
      <c r="PP43" s="31"/>
      <c r="PQ43" s="31"/>
      <c r="PR43" s="31"/>
      <c r="PS43" s="31"/>
      <c r="PT43" s="31"/>
      <c r="PU43" s="31"/>
      <c r="PV43" s="31"/>
      <c r="PW43" s="31"/>
      <c r="PX43" s="31"/>
      <c r="PY43" s="31"/>
      <c r="PZ43" s="31"/>
      <c r="QA43" s="31"/>
      <c r="QB43" s="31"/>
      <c r="QC43" s="31"/>
    </row>
    <row r="44" spans="1:16383" x14ac:dyDescent="0.3">
      <c r="A44" s="37" t="s">
        <v>817</v>
      </c>
      <c r="B44" s="33"/>
      <c r="C44" s="33">
        <v>25</v>
      </c>
      <c r="D44" s="33" t="s">
        <v>63</v>
      </c>
      <c r="E44" s="33"/>
      <c r="F44" s="33">
        <v>210</v>
      </c>
      <c r="G44" s="33">
        <v>40</v>
      </c>
      <c r="H44" s="33"/>
      <c r="I44" s="33">
        <v>26</v>
      </c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4">
        <f t="shared" si="1"/>
        <v>66</v>
      </c>
      <c r="U44" s="34">
        <f t="shared" si="2"/>
        <v>0</v>
      </c>
      <c r="V44" s="35">
        <f t="shared" si="3"/>
        <v>1</v>
      </c>
      <c r="W44" s="38" t="s">
        <v>49</v>
      </c>
      <c r="X44" s="36">
        <f t="shared" si="5"/>
        <v>144</v>
      </c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1"/>
      <c r="BD44" s="31"/>
      <c r="BE44" s="31"/>
      <c r="BF44" s="31"/>
      <c r="BG44" s="31"/>
      <c r="BH44" s="31"/>
      <c r="BI44" s="31"/>
      <c r="BJ44" s="31"/>
      <c r="BK44" s="31"/>
      <c r="BL44" s="31"/>
      <c r="BM44" s="31"/>
      <c r="BN44" s="31"/>
      <c r="BO44" s="31"/>
      <c r="BP44" s="31"/>
      <c r="BQ44" s="31"/>
      <c r="BR44" s="31"/>
      <c r="BS44" s="31"/>
      <c r="BT44" s="31"/>
      <c r="BU44" s="31"/>
      <c r="BV44" s="31"/>
      <c r="BW44" s="31"/>
      <c r="BX44" s="31"/>
      <c r="BY44" s="31"/>
      <c r="BZ44" s="31"/>
      <c r="CA44" s="31"/>
      <c r="CB44" s="31"/>
      <c r="CC44" s="31"/>
      <c r="CD44" s="31"/>
      <c r="CE44" s="31"/>
      <c r="CF44" s="31"/>
      <c r="CG44" s="31"/>
      <c r="CH44" s="31"/>
      <c r="CI44" s="31"/>
      <c r="CJ44" s="31"/>
      <c r="CK44" s="31"/>
      <c r="CL44" s="31"/>
      <c r="CM44" s="31"/>
      <c r="CN44" s="31"/>
      <c r="CO44" s="31"/>
      <c r="CP44" s="31"/>
      <c r="CQ44" s="31"/>
      <c r="CR44" s="31"/>
      <c r="CS44" s="31"/>
      <c r="CT44" s="31"/>
      <c r="CU44" s="31"/>
      <c r="CV44" s="31"/>
      <c r="CW44" s="31"/>
      <c r="CX44" s="31"/>
      <c r="CY44" s="31"/>
      <c r="CZ44" s="31"/>
      <c r="DA44" s="31"/>
      <c r="DB44" s="31"/>
      <c r="DC44" s="31"/>
      <c r="DD44" s="31"/>
      <c r="DE44" s="31"/>
      <c r="DF44" s="31"/>
      <c r="DG44" s="31"/>
      <c r="DH44" s="31"/>
      <c r="DI44" s="31"/>
      <c r="DJ44" s="31"/>
      <c r="DK44" s="31"/>
      <c r="DL44" s="31"/>
      <c r="DM44" s="31"/>
      <c r="DN44" s="31"/>
      <c r="DO44" s="31"/>
      <c r="DP44" s="31"/>
      <c r="DQ44" s="31"/>
      <c r="DR44" s="31"/>
      <c r="DS44" s="31"/>
      <c r="DT44" s="31"/>
      <c r="DU44" s="31"/>
      <c r="DV44" s="31"/>
      <c r="DW44" s="31"/>
      <c r="DX44" s="31"/>
      <c r="DY44" s="31"/>
      <c r="DZ44" s="31"/>
      <c r="EA44" s="31"/>
      <c r="EB44" s="31"/>
      <c r="EC44" s="31"/>
      <c r="ED44" s="31"/>
      <c r="EE44" s="31"/>
      <c r="EF44" s="31"/>
      <c r="EG44" s="31"/>
      <c r="EH44" s="31"/>
      <c r="EI44" s="31"/>
      <c r="EJ44" s="31"/>
      <c r="EK44" s="31"/>
      <c r="EL44" s="31"/>
      <c r="EM44" s="31"/>
      <c r="EN44" s="31"/>
      <c r="EO44" s="31"/>
      <c r="EP44" s="31"/>
      <c r="EQ44" s="31"/>
      <c r="ER44" s="31"/>
      <c r="ES44" s="31"/>
      <c r="ET44" s="31"/>
      <c r="EU44" s="31"/>
      <c r="EV44" s="31"/>
      <c r="EW44" s="31"/>
      <c r="EX44" s="31"/>
      <c r="EY44" s="31"/>
      <c r="EZ44" s="31"/>
      <c r="FA44" s="31"/>
      <c r="FB44" s="31"/>
      <c r="FC44" s="31"/>
      <c r="FD44" s="31"/>
      <c r="FE44" s="31"/>
      <c r="FF44" s="31"/>
      <c r="FG44" s="31"/>
      <c r="FH44" s="31"/>
      <c r="FI44" s="31"/>
      <c r="FJ44" s="31"/>
      <c r="FK44" s="31"/>
      <c r="FL44" s="31"/>
      <c r="FM44" s="31"/>
      <c r="FN44" s="31"/>
      <c r="FO44" s="31"/>
      <c r="FP44" s="31"/>
      <c r="FQ44" s="31"/>
      <c r="FR44" s="31"/>
      <c r="FS44" s="31"/>
      <c r="FT44" s="31"/>
      <c r="FU44" s="31"/>
      <c r="FV44" s="31"/>
      <c r="FW44" s="31"/>
      <c r="FX44" s="31"/>
      <c r="FY44" s="31"/>
      <c r="FZ44" s="31"/>
      <c r="GA44" s="31"/>
      <c r="GB44" s="31"/>
      <c r="GC44" s="31"/>
      <c r="GD44" s="31"/>
      <c r="GE44" s="31"/>
      <c r="GF44" s="31"/>
      <c r="GG44" s="31"/>
      <c r="GH44" s="31"/>
      <c r="GI44" s="31"/>
      <c r="GJ44" s="31"/>
      <c r="GK44" s="31"/>
      <c r="GL44" s="31"/>
      <c r="GM44" s="31"/>
      <c r="GN44" s="31"/>
      <c r="GO44" s="31"/>
      <c r="GP44" s="31"/>
      <c r="GQ44" s="31"/>
      <c r="GR44" s="31"/>
      <c r="GS44" s="31"/>
      <c r="GT44" s="31"/>
      <c r="GU44" s="31"/>
      <c r="GV44" s="31"/>
      <c r="GW44" s="31"/>
      <c r="GX44" s="31"/>
      <c r="GY44" s="31"/>
      <c r="GZ44" s="31"/>
      <c r="HA44" s="31"/>
      <c r="HB44" s="31"/>
      <c r="HC44" s="31"/>
      <c r="HD44" s="31"/>
      <c r="HE44" s="31"/>
      <c r="HF44" s="31"/>
      <c r="HG44" s="31"/>
      <c r="HH44" s="31"/>
      <c r="HI44" s="31"/>
      <c r="HJ44" s="31"/>
      <c r="HK44" s="31"/>
      <c r="HL44" s="31"/>
      <c r="HM44" s="31"/>
      <c r="HN44" s="31"/>
      <c r="HO44" s="31"/>
      <c r="HP44" s="31"/>
      <c r="HQ44" s="31"/>
      <c r="HR44" s="31"/>
      <c r="HS44" s="31"/>
      <c r="HT44" s="31"/>
      <c r="HU44" s="31"/>
      <c r="HV44" s="31"/>
      <c r="HW44" s="31"/>
      <c r="HX44" s="31"/>
      <c r="HY44" s="31"/>
      <c r="HZ44" s="31"/>
      <c r="IA44" s="31"/>
      <c r="IB44" s="31"/>
      <c r="IC44" s="31"/>
      <c r="ID44" s="31"/>
      <c r="IE44" s="31"/>
      <c r="IF44" s="31"/>
      <c r="IG44" s="31"/>
      <c r="IH44" s="31"/>
      <c r="II44" s="31"/>
      <c r="IJ44" s="31"/>
      <c r="IK44" s="31"/>
      <c r="IL44" s="31"/>
      <c r="IM44" s="31"/>
      <c r="IN44" s="31"/>
      <c r="IO44" s="31"/>
      <c r="IP44" s="31"/>
      <c r="IQ44" s="31"/>
      <c r="IR44" s="31"/>
      <c r="IS44" s="31"/>
      <c r="IT44" s="31"/>
      <c r="IU44" s="31"/>
      <c r="IV44" s="31"/>
      <c r="IW44" s="31"/>
      <c r="IX44" s="31"/>
      <c r="IY44" s="31"/>
      <c r="IZ44" s="31"/>
      <c r="JA44" s="31"/>
      <c r="JB44" s="31"/>
      <c r="JC44" s="31"/>
      <c r="JD44" s="31"/>
      <c r="JE44" s="31"/>
      <c r="JF44" s="31"/>
      <c r="JG44" s="31"/>
      <c r="JH44" s="31"/>
      <c r="JI44" s="31"/>
      <c r="JJ44" s="31"/>
      <c r="JK44" s="31"/>
      <c r="JL44" s="31"/>
      <c r="JM44" s="31"/>
      <c r="JN44" s="31"/>
      <c r="JO44" s="31"/>
      <c r="JP44" s="31"/>
      <c r="JQ44" s="31"/>
      <c r="JR44" s="31"/>
      <c r="JS44" s="31"/>
      <c r="JT44" s="31"/>
      <c r="JU44" s="31"/>
      <c r="JV44" s="31"/>
      <c r="JW44" s="31"/>
      <c r="JX44" s="31"/>
      <c r="JY44" s="31"/>
      <c r="JZ44" s="31"/>
      <c r="KA44" s="31"/>
      <c r="KB44" s="31"/>
      <c r="KC44" s="31"/>
      <c r="KD44" s="31"/>
      <c r="KE44" s="31"/>
      <c r="KF44" s="31"/>
      <c r="KG44" s="31"/>
      <c r="KH44" s="31"/>
      <c r="KI44" s="31"/>
      <c r="KJ44" s="31"/>
      <c r="KK44" s="31"/>
      <c r="KL44" s="31"/>
      <c r="KM44" s="31"/>
      <c r="KN44" s="31"/>
      <c r="KO44" s="31"/>
      <c r="KP44" s="31"/>
      <c r="KQ44" s="31"/>
      <c r="KR44" s="31"/>
      <c r="KS44" s="31"/>
      <c r="KT44" s="31"/>
      <c r="KU44" s="31"/>
      <c r="KV44" s="31"/>
      <c r="KW44" s="31"/>
      <c r="KX44" s="31"/>
      <c r="KY44" s="31"/>
      <c r="KZ44" s="31"/>
      <c r="LA44" s="31"/>
      <c r="LB44" s="31"/>
      <c r="LC44" s="31"/>
      <c r="LD44" s="31"/>
      <c r="LE44" s="31"/>
      <c r="LF44" s="31"/>
      <c r="LG44" s="31"/>
      <c r="LH44" s="31"/>
      <c r="LI44" s="31"/>
      <c r="LJ44" s="31"/>
      <c r="LK44" s="31"/>
      <c r="LL44" s="31"/>
      <c r="LM44" s="31"/>
      <c r="LN44" s="31"/>
      <c r="LO44" s="31"/>
      <c r="LP44" s="31"/>
      <c r="LQ44" s="31"/>
      <c r="LR44" s="31"/>
      <c r="LS44" s="31"/>
      <c r="LT44" s="31"/>
      <c r="LU44" s="31"/>
      <c r="LV44" s="31"/>
      <c r="LW44" s="31"/>
      <c r="LX44" s="31"/>
      <c r="LY44" s="31"/>
      <c r="LZ44" s="31"/>
      <c r="MA44" s="31"/>
      <c r="MB44" s="31"/>
      <c r="MC44" s="31"/>
      <c r="MD44" s="31"/>
      <c r="ME44" s="31"/>
      <c r="MF44" s="31"/>
      <c r="MG44" s="31"/>
      <c r="MH44" s="31"/>
      <c r="MI44" s="31"/>
      <c r="MJ44" s="31"/>
      <c r="MK44" s="31"/>
      <c r="ML44" s="31"/>
      <c r="MM44" s="31"/>
      <c r="MN44" s="31"/>
      <c r="MO44" s="31"/>
      <c r="MP44" s="31"/>
      <c r="MQ44" s="31"/>
      <c r="MR44" s="31"/>
      <c r="MS44" s="31"/>
      <c r="MT44" s="31"/>
      <c r="MU44" s="31"/>
      <c r="MV44" s="31"/>
      <c r="MW44" s="31"/>
      <c r="MX44" s="31"/>
      <c r="MY44" s="31"/>
      <c r="MZ44" s="31"/>
      <c r="NA44" s="31"/>
      <c r="NB44" s="31"/>
      <c r="NC44" s="31"/>
      <c r="ND44" s="31"/>
      <c r="NE44" s="31"/>
      <c r="NF44" s="31"/>
      <c r="NG44" s="31"/>
      <c r="NH44" s="31"/>
      <c r="NI44" s="31"/>
      <c r="NJ44" s="31"/>
      <c r="NK44" s="31"/>
      <c r="NL44" s="31"/>
      <c r="NM44" s="31"/>
      <c r="NN44" s="31"/>
      <c r="NO44" s="31"/>
      <c r="NP44" s="31"/>
      <c r="NQ44" s="31"/>
      <c r="NR44" s="31"/>
      <c r="NS44" s="31"/>
      <c r="NT44" s="31"/>
      <c r="NU44" s="31"/>
      <c r="NV44" s="31"/>
      <c r="NW44" s="31"/>
      <c r="NX44" s="31"/>
      <c r="NY44" s="31"/>
      <c r="NZ44" s="31"/>
      <c r="OA44" s="31"/>
      <c r="OB44" s="31"/>
      <c r="OC44" s="31"/>
      <c r="OD44" s="31"/>
      <c r="OE44" s="31"/>
      <c r="OF44" s="31"/>
      <c r="OG44" s="31"/>
      <c r="OH44" s="31"/>
      <c r="OI44" s="31"/>
      <c r="OJ44" s="31"/>
      <c r="OK44" s="31"/>
      <c r="OL44" s="31"/>
      <c r="OM44" s="31"/>
      <c r="ON44" s="31"/>
      <c r="OO44" s="31"/>
      <c r="OP44" s="31"/>
      <c r="OQ44" s="31"/>
      <c r="OR44" s="31"/>
      <c r="OS44" s="31"/>
      <c r="OT44" s="31"/>
      <c r="OU44" s="31"/>
      <c r="OV44" s="31"/>
      <c r="OW44" s="31"/>
      <c r="OX44" s="31"/>
      <c r="OY44" s="31"/>
      <c r="OZ44" s="31"/>
      <c r="PA44" s="31"/>
      <c r="PB44" s="31"/>
      <c r="PC44" s="31"/>
      <c r="PD44" s="31"/>
      <c r="PE44" s="31"/>
      <c r="PF44" s="31"/>
      <c r="PG44" s="31"/>
      <c r="PH44" s="31"/>
      <c r="PI44" s="31"/>
      <c r="PJ44" s="31"/>
      <c r="PK44" s="31"/>
      <c r="PL44" s="31"/>
      <c r="PM44" s="31"/>
      <c r="PN44" s="31"/>
      <c r="PO44" s="31"/>
      <c r="PP44" s="31"/>
      <c r="PQ44" s="31"/>
      <c r="PR44" s="31"/>
      <c r="PS44" s="31"/>
      <c r="PT44" s="31"/>
      <c r="PU44" s="31"/>
      <c r="PV44" s="31"/>
      <c r="PW44" s="31"/>
      <c r="PX44" s="31"/>
      <c r="PY44" s="31"/>
      <c r="PZ44" s="31"/>
      <c r="QA44" s="31"/>
      <c r="QB44" s="31"/>
      <c r="QC44" s="31"/>
    </row>
    <row r="45" spans="1:16383" x14ac:dyDescent="0.3">
      <c r="A45" s="37" t="s">
        <v>812</v>
      </c>
      <c r="B45" s="33" t="s">
        <v>49</v>
      </c>
      <c r="C45" s="33">
        <v>85</v>
      </c>
      <c r="D45" s="33" t="s">
        <v>46</v>
      </c>
      <c r="E45" s="33"/>
      <c r="F45" s="33">
        <v>665</v>
      </c>
      <c r="G45" s="33">
        <v>65</v>
      </c>
      <c r="H45" s="33"/>
      <c r="I45" s="33">
        <v>75</v>
      </c>
      <c r="J45" s="33">
        <v>75</v>
      </c>
      <c r="K45" s="33">
        <v>75</v>
      </c>
      <c r="L45" s="33">
        <v>75</v>
      </c>
      <c r="M45" s="33">
        <v>75</v>
      </c>
      <c r="N45" s="33">
        <v>75</v>
      </c>
      <c r="O45" s="33">
        <v>75</v>
      </c>
      <c r="P45" s="33">
        <v>75</v>
      </c>
      <c r="Q45" s="33"/>
      <c r="R45" s="33"/>
      <c r="S45" s="33"/>
      <c r="T45" s="34">
        <f t="shared" si="1"/>
        <v>665</v>
      </c>
      <c r="U45" s="34">
        <f t="shared" si="2"/>
        <v>0</v>
      </c>
      <c r="V45" s="35">
        <f t="shared" si="3"/>
        <v>1</v>
      </c>
      <c r="W45" s="38"/>
      <c r="X45" s="36" t="str">
        <f t="shared" si="5"/>
        <v/>
      </c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  <c r="BJ45" s="31"/>
      <c r="BK45" s="31"/>
      <c r="BL45" s="31"/>
      <c r="BM45" s="31"/>
      <c r="BN45" s="31"/>
      <c r="BO45" s="31"/>
      <c r="BP45" s="31"/>
      <c r="BQ45" s="31"/>
      <c r="BR45" s="31"/>
      <c r="BS45" s="31"/>
      <c r="BT45" s="31"/>
      <c r="BU45" s="31"/>
      <c r="BV45" s="31"/>
      <c r="BW45" s="31"/>
      <c r="BX45" s="31"/>
      <c r="BY45" s="31"/>
      <c r="BZ45" s="31"/>
      <c r="CA45" s="31"/>
      <c r="CB45" s="31"/>
      <c r="CC45" s="31"/>
      <c r="CD45" s="31"/>
      <c r="CE45" s="31"/>
      <c r="CF45" s="31"/>
      <c r="CG45" s="31"/>
      <c r="CH45" s="31"/>
      <c r="CI45" s="31"/>
      <c r="CJ45" s="31"/>
      <c r="CK45" s="31"/>
      <c r="CL45" s="31"/>
      <c r="CM45" s="31"/>
      <c r="CN45" s="31"/>
      <c r="CO45" s="31"/>
      <c r="CP45" s="31"/>
      <c r="CQ45" s="31"/>
      <c r="CR45" s="31"/>
      <c r="CS45" s="31"/>
      <c r="CT45" s="31"/>
      <c r="CU45" s="31"/>
      <c r="CV45" s="31"/>
      <c r="CW45" s="31"/>
      <c r="CX45" s="31"/>
      <c r="CY45" s="31"/>
      <c r="CZ45" s="31"/>
      <c r="DA45" s="31"/>
      <c r="DB45" s="31"/>
      <c r="DC45" s="31"/>
      <c r="DD45" s="31"/>
      <c r="DE45" s="31"/>
      <c r="DF45" s="31"/>
      <c r="DG45" s="31"/>
      <c r="DH45" s="31"/>
      <c r="DI45" s="31"/>
      <c r="DJ45" s="31"/>
      <c r="DK45" s="31"/>
      <c r="DL45" s="31"/>
      <c r="DM45" s="31"/>
      <c r="DN45" s="31"/>
      <c r="DO45" s="31"/>
      <c r="DP45" s="31"/>
      <c r="DQ45" s="31"/>
      <c r="DR45" s="31"/>
      <c r="DS45" s="31"/>
      <c r="DT45" s="31"/>
      <c r="DU45" s="31"/>
      <c r="DV45" s="31"/>
      <c r="DW45" s="31"/>
      <c r="DX45" s="31"/>
      <c r="DY45" s="31"/>
      <c r="DZ45" s="31"/>
      <c r="EA45" s="31"/>
      <c r="EB45" s="31"/>
      <c r="EC45" s="31"/>
      <c r="ED45" s="31"/>
      <c r="EE45" s="31"/>
      <c r="EF45" s="31"/>
      <c r="EG45" s="31"/>
      <c r="EH45" s="31"/>
      <c r="EI45" s="31"/>
      <c r="EJ45" s="31"/>
      <c r="EK45" s="31"/>
      <c r="EL45" s="31"/>
      <c r="EM45" s="31"/>
      <c r="EN45" s="31"/>
      <c r="EO45" s="31"/>
      <c r="EP45" s="31"/>
      <c r="EQ45" s="31"/>
      <c r="ER45" s="31"/>
      <c r="ES45" s="31"/>
      <c r="ET45" s="31"/>
      <c r="EU45" s="31"/>
      <c r="EV45" s="31"/>
      <c r="EW45" s="31"/>
      <c r="EX45" s="31"/>
      <c r="EY45" s="31"/>
      <c r="EZ45" s="31"/>
      <c r="FA45" s="31"/>
      <c r="FB45" s="31"/>
      <c r="FC45" s="31"/>
      <c r="FD45" s="31"/>
      <c r="FE45" s="31"/>
      <c r="FF45" s="31"/>
      <c r="FG45" s="31"/>
      <c r="FH45" s="31"/>
      <c r="FI45" s="31"/>
      <c r="FJ45" s="31"/>
      <c r="FK45" s="31"/>
      <c r="FL45" s="31"/>
      <c r="FM45" s="31"/>
      <c r="FN45" s="31"/>
      <c r="FO45" s="31"/>
      <c r="FP45" s="31"/>
      <c r="FQ45" s="31"/>
      <c r="FR45" s="31"/>
      <c r="FS45" s="31"/>
      <c r="FT45" s="31"/>
      <c r="FU45" s="31"/>
      <c r="FV45" s="31"/>
      <c r="FW45" s="31"/>
      <c r="FX45" s="31"/>
      <c r="FY45" s="31"/>
      <c r="FZ45" s="31"/>
      <c r="GA45" s="31"/>
      <c r="GB45" s="31"/>
      <c r="GC45" s="31"/>
      <c r="GD45" s="31"/>
      <c r="GE45" s="31"/>
      <c r="GF45" s="31"/>
      <c r="GG45" s="31"/>
      <c r="GH45" s="31"/>
      <c r="GI45" s="31"/>
      <c r="GJ45" s="31"/>
      <c r="GK45" s="31"/>
      <c r="GL45" s="31"/>
      <c r="GM45" s="31"/>
      <c r="GN45" s="31"/>
      <c r="GO45" s="31"/>
      <c r="GP45" s="31"/>
      <c r="GQ45" s="31"/>
      <c r="GR45" s="31"/>
      <c r="GS45" s="31"/>
      <c r="GT45" s="31"/>
      <c r="GU45" s="31"/>
      <c r="GV45" s="31"/>
      <c r="GW45" s="31"/>
      <c r="GX45" s="31"/>
      <c r="GY45" s="31"/>
      <c r="GZ45" s="31"/>
      <c r="HA45" s="31"/>
      <c r="HB45" s="31"/>
      <c r="HC45" s="31"/>
      <c r="HD45" s="31"/>
      <c r="HE45" s="31"/>
      <c r="HF45" s="31"/>
      <c r="HG45" s="31"/>
      <c r="HH45" s="31"/>
      <c r="HI45" s="31"/>
      <c r="HJ45" s="31"/>
      <c r="HK45" s="31"/>
      <c r="HL45" s="31"/>
      <c r="HM45" s="31"/>
      <c r="HN45" s="31"/>
      <c r="HO45" s="31"/>
      <c r="HP45" s="31"/>
      <c r="HQ45" s="31"/>
      <c r="HR45" s="31"/>
      <c r="HS45" s="31"/>
      <c r="HT45" s="31"/>
      <c r="HU45" s="31"/>
      <c r="HV45" s="31"/>
      <c r="HW45" s="31"/>
      <c r="HX45" s="31"/>
      <c r="HY45" s="31"/>
      <c r="HZ45" s="31"/>
      <c r="IA45" s="31"/>
      <c r="IB45" s="31"/>
      <c r="IC45" s="31"/>
      <c r="ID45" s="31"/>
      <c r="IE45" s="31"/>
      <c r="IF45" s="31"/>
      <c r="IG45" s="31"/>
      <c r="IH45" s="31"/>
      <c r="II45" s="31"/>
      <c r="IJ45" s="31"/>
      <c r="IK45" s="31"/>
      <c r="IL45" s="31"/>
      <c r="IM45" s="31"/>
      <c r="IN45" s="31"/>
      <c r="IO45" s="31"/>
      <c r="IP45" s="31"/>
      <c r="IQ45" s="31"/>
      <c r="IR45" s="31"/>
      <c r="IS45" s="31"/>
      <c r="IT45" s="31"/>
      <c r="IU45" s="31"/>
      <c r="IV45" s="31"/>
      <c r="IW45" s="31"/>
      <c r="IX45" s="31"/>
      <c r="IY45" s="31"/>
      <c r="IZ45" s="31"/>
      <c r="JA45" s="31"/>
      <c r="JB45" s="31"/>
      <c r="JC45" s="31"/>
      <c r="JD45" s="31"/>
      <c r="JE45" s="31"/>
      <c r="JF45" s="31"/>
      <c r="JG45" s="31"/>
      <c r="JH45" s="31"/>
      <c r="JI45" s="31"/>
      <c r="JJ45" s="31"/>
      <c r="JK45" s="31"/>
      <c r="JL45" s="31"/>
      <c r="JM45" s="31"/>
      <c r="JN45" s="31"/>
      <c r="JO45" s="31"/>
      <c r="JP45" s="31"/>
      <c r="JQ45" s="31"/>
      <c r="JR45" s="31"/>
      <c r="JS45" s="31"/>
      <c r="JT45" s="31"/>
      <c r="JU45" s="31"/>
      <c r="JV45" s="31"/>
      <c r="JW45" s="31"/>
      <c r="JX45" s="31"/>
      <c r="JY45" s="31"/>
      <c r="JZ45" s="31"/>
      <c r="KA45" s="31"/>
      <c r="KB45" s="31"/>
      <c r="KC45" s="31"/>
      <c r="KD45" s="31"/>
      <c r="KE45" s="31"/>
      <c r="KF45" s="31"/>
      <c r="KG45" s="31"/>
      <c r="KH45" s="31"/>
      <c r="KI45" s="31"/>
      <c r="KJ45" s="31"/>
      <c r="KK45" s="31"/>
      <c r="KL45" s="31"/>
      <c r="KM45" s="31"/>
      <c r="KN45" s="31"/>
      <c r="KO45" s="31"/>
      <c r="KP45" s="31"/>
      <c r="KQ45" s="31"/>
      <c r="KR45" s="31"/>
      <c r="KS45" s="31"/>
      <c r="KT45" s="31"/>
      <c r="KU45" s="31"/>
      <c r="KV45" s="31"/>
      <c r="KW45" s="31"/>
      <c r="KX45" s="31"/>
      <c r="KY45" s="31"/>
      <c r="KZ45" s="31"/>
      <c r="LA45" s="31"/>
      <c r="LB45" s="31"/>
      <c r="LC45" s="31"/>
      <c r="LD45" s="31"/>
      <c r="LE45" s="31"/>
      <c r="LF45" s="31"/>
      <c r="LG45" s="31"/>
      <c r="LH45" s="31"/>
      <c r="LI45" s="31"/>
      <c r="LJ45" s="31"/>
      <c r="LK45" s="31"/>
      <c r="LL45" s="31"/>
      <c r="LM45" s="31"/>
      <c r="LN45" s="31"/>
      <c r="LO45" s="31"/>
      <c r="LP45" s="31"/>
      <c r="LQ45" s="31"/>
      <c r="LR45" s="31"/>
      <c r="LS45" s="31"/>
      <c r="LT45" s="31"/>
      <c r="LU45" s="31"/>
      <c r="LV45" s="31"/>
      <c r="LW45" s="31"/>
      <c r="LX45" s="31"/>
      <c r="LY45" s="31"/>
      <c r="LZ45" s="31"/>
      <c r="MA45" s="31"/>
      <c r="MB45" s="31"/>
      <c r="MC45" s="31"/>
      <c r="MD45" s="31"/>
      <c r="ME45" s="31"/>
      <c r="MF45" s="31"/>
      <c r="MG45" s="31"/>
      <c r="MH45" s="31"/>
      <c r="MI45" s="31"/>
      <c r="MJ45" s="31"/>
      <c r="MK45" s="31"/>
      <c r="ML45" s="31"/>
      <c r="MM45" s="31"/>
      <c r="MN45" s="31"/>
      <c r="MO45" s="31"/>
      <c r="MP45" s="31"/>
      <c r="MQ45" s="31"/>
      <c r="MR45" s="31"/>
      <c r="MS45" s="31"/>
      <c r="MT45" s="31"/>
      <c r="MU45" s="31"/>
      <c r="MV45" s="31"/>
      <c r="MW45" s="31"/>
      <c r="MX45" s="31"/>
      <c r="MY45" s="31"/>
      <c r="MZ45" s="31"/>
      <c r="NA45" s="31"/>
      <c r="NB45" s="31"/>
      <c r="NC45" s="31"/>
      <c r="ND45" s="31"/>
      <c r="NE45" s="31"/>
      <c r="NF45" s="31"/>
      <c r="NG45" s="31"/>
      <c r="NH45" s="31"/>
      <c r="NI45" s="31"/>
      <c r="NJ45" s="31"/>
      <c r="NK45" s="31"/>
      <c r="NL45" s="31"/>
      <c r="NM45" s="31"/>
      <c r="NN45" s="31"/>
      <c r="NO45" s="31"/>
      <c r="NP45" s="31"/>
      <c r="NQ45" s="31"/>
      <c r="NR45" s="31"/>
      <c r="NS45" s="31"/>
      <c r="NT45" s="31"/>
      <c r="NU45" s="31"/>
      <c r="NV45" s="31"/>
      <c r="NW45" s="31"/>
      <c r="NX45" s="31"/>
      <c r="NY45" s="31"/>
      <c r="NZ45" s="31"/>
      <c r="OA45" s="31"/>
      <c r="OB45" s="31"/>
      <c r="OC45" s="31"/>
      <c r="OD45" s="31"/>
      <c r="OE45" s="31"/>
      <c r="OF45" s="31"/>
      <c r="OG45" s="31"/>
      <c r="OH45" s="31"/>
      <c r="OI45" s="31"/>
      <c r="OJ45" s="31"/>
      <c r="OK45" s="31"/>
      <c r="OL45" s="31"/>
      <c r="OM45" s="31"/>
      <c r="ON45" s="31"/>
      <c r="OO45" s="31"/>
      <c r="OP45" s="31"/>
      <c r="OQ45" s="31"/>
      <c r="OR45" s="31"/>
      <c r="OS45" s="31"/>
      <c r="OT45" s="31"/>
      <c r="OU45" s="31"/>
      <c r="OV45" s="31"/>
      <c r="OW45" s="31"/>
      <c r="OX45" s="31"/>
      <c r="OY45" s="31"/>
      <c r="OZ45" s="31"/>
      <c r="PA45" s="31"/>
      <c r="PB45" s="31"/>
      <c r="PC45" s="31"/>
      <c r="PD45" s="31"/>
      <c r="PE45" s="31"/>
      <c r="PF45" s="31"/>
      <c r="PG45" s="31"/>
      <c r="PH45" s="31"/>
      <c r="PI45" s="31"/>
      <c r="PJ45" s="31"/>
      <c r="PK45" s="31"/>
      <c r="PL45" s="31"/>
      <c r="PM45" s="31"/>
      <c r="PN45" s="31"/>
      <c r="PO45" s="31"/>
      <c r="PP45" s="31"/>
      <c r="PQ45" s="31"/>
      <c r="PR45" s="31"/>
      <c r="PS45" s="31"/>
      <c r="PT45" s="31"/>
      <c r="PU45" s="31"/>
      <c r="PV45" s="31"/>
      <c r="PW45" s="31"/>
      <c r="PX45" s="31"/>
      <c r="PY45" s="31"/>
      <c r="PZ45" s="31"/>
      <c r="QA45" s="31"/>
      <c r="QB45" s="31"/>
      <c r="QC45" s="31"/>
    </row>
    <row r="46" spans="1:16383" x14ac:dyDescent="0.3">
      <c r="A46" s="37" t="s">
        <v>1117</v>
      </c>
      <c r="B46" s="33" t="s">
        <v>49</v>
      </c>
      <c r="C46" s="33">
        <v>85</v>
      </c>
      <c r="D46" s="33" t="s">
        <v>44</v>
      </c>
      <c r="E46" s="33">
        <v>120</v>
      </c>
      <c r="F46" s="33">
        <v>425</v>
      </c>
      <c r="G46" s="33">
        <v>65</v>
      </c>
      <c r="H46" s="33"/>
      <c r="I46" s="33">
        <v>60</v>
      </c>
      <c r="J46" s="33">
        <v>60</v>
      </c>
      <c r="K46" s="33">
        <v>60</v>
      </c>
      <c r="L46" s="33">
        <v>60</v>
      </c>
      <c r="M46" s="33">
        <v>60</v>
      </c>
      <c r="N46" s="33">
        <v>60</v>
      </c>
      <c r="O46" s="33">
        <v>60</v>
      </c>
      <c r="P46" s="33">
        <v>60</v>
      </c>
      <c r="Q46" s="33"/>
      <c r="R46" s="33"/>
      <c r="S46" s="33"/>
      <c r="T46" s="34">
        <f t="shared" si="1"/>
        <v>545</v>
      </c>
      <c r="U46" s="34">
        <f t="shared" si="2"/>
        <v>0</v>
      </c>
      <c r="V46" s="35">
        <f t="shared" si="3"/>
        <v>1</v>
      </c>
      <c r="X46" s="36" t="str">
        <f t="shared" si="5"/>
        <v/>
      </c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  <c r="BC46" s="31"/>
      <c r="BD46" s="31"/>
      <c r="BE46" s="31"/>
      <c r="BF46" s="31"/>
      <c r="BG46" s="31"/>
      <c r="BH46" s="31"/>
      <c r="BI46" s="31"/>
      <c r="BJ46" s="31"/>
      <c r="BK46" s="31"/>
      <c r="BL46" s="31"/>
      <c r="BM46" s="31"/>
      <c r="BN46" s="31"/>
      <c r="BO46" s="31"/>
      <c r="BP46" s="31"/>
      <c r="BQ46" s="31"/>
      <c r="BR46" s="31"/>
      <c r="BS46" s="31"/>
      <c r="BT46" s="31"/>
      <c r="BU46" s="31"/>
      <c r="BV46" s="31"/>
      <c r="BW46" s="31"/>
      <c r="BX46" s="31"/>
      <c r="BY46" s="31"/>
      <c r="BZ46" s="31"/>
      <c r="CA46" s="31"/>
      <c r="CB46" s="31"/>
      <c r="CC46" s="31"/>
      <c r="CD46" s="31"/>
      <c r="CE46" s="31"/>
      <c r="CF46" s="31"/>
      <c r="CG46" s="31"/>
      <c r="CH46" s="31"/>
      <c r="CI46" s="31"/>
      <c r="CJ46" s="31"/>
      <c r="CK46" s="31"/>
      <c r="CL46" s="31"/>
      <c r="CM46" s="31"/>
      <c r="CN46" s="31"/>
      <c r="CO46" s="31"/>
      <c r="CP46" s="31"/>
      <c r="CQ46" s="31"/>
      <c r="CR46" s="31"/>
      <c r="CS46" s="31"/>
      <c r="CT46" s="31"/>
      <c r="CU46" s="31"/>
      <c r="CV46" s="31"/>
      <c r="CW46" s="31"/>
      <c r="CX46" s="31"/>
      <c r="CY46" s="31"/>
      <c r="CZ46" s="31"/>
      <c r="DA46" s="31"/>
      <c r="DB46" s="31"/>
      <c r="DC46" s="31"/>
      <c r="DD46" s="31"/>
      <c r="DE46" s="31"/>
      <c r="DF46" s="31"/>
      <c r="DG46" s="31"/>
      <c r="DH46" s="31"/>
      <c r="DI46" s="31"/>
      <c r="DJ46" s="31"/>
      <c r="DK46" s="31"/>
      <c r="DL46" s="31"/>
      <c r="DM46" s="31"/>
      <c r="DN46" s="31"/>
      <c r="DO46" s="31"/>
      <c r="DP46" s="31"/>
      <c r="DQ46" s="31"/>
      <c r="DR46" s="31"/>
      <c r="DS46" s="31"/>
      <c r="DT46" s="31"/>
      <c r="DU46" s="31"/>
      <c r="DV46" s="31"/>
      <c r="DW46" s="31"/>
      <c r="DX46" s="31"/>
      <c r="DY46" s="31"/>
      <c r="DZ46" s="31"/>
      <c r="EA46" s="31"/>
      <c r="EB46" s="31"/>
      <c r="EC46" s="31"/>
      <c r="ED46" s="31"/>
      <c r="EE46" s="31"/>
      <c r="EF46" s="31"/>
      <c r="EG46" s="31"/>
      <c r="EH46" s="31"/>
      <c r="EI46" s="31"/>
      <c r="EJ46" s="31"/>
      <c r="EK46" s="31"/>
      <c r="EL46" s="31"/>
      <c r="EM46" s="31"/>
      <c r="EN46" s="31"/>
      <c r="EO46" s="31"/>
      <c r="EP46" s="31"/>
      <c r="EQ46" s="31"/>
      <c r="ER46" s="31"/>
      <c r="ES46" s="31"/>
      <c r="ET46" s="31"/>
      <c r="EU46" s="31"/>
      <c r="EV46" s="31"/>
      <c r="EW46" s="31"/>
      <c r="EX46" s="31"/>
      <c r="EY46" s="31"/>
      <c r="EZ46" s="31"/>
      <c r="FA46" s="31"/>
      <c r="FB46" s="31"/>
      <c r="FC46" s="31"/>
      <c r="FD46" s="31"/>
      <c r="FE46" s="31"/>
      <c r="FF46" s="31"/>
      <c r="FG46" s="31"/>
      <c r="FH46" s="31"/>
      <c r="FI46" s="31"/>
      <c r="FJ46" s="31"/>
      <c r="FK46" s="31"/>
      <c r="FL46" s="31"/>
      <c r="FM46" s="31"/>
      <c r="FN46" s="31"/>
      <c r="FO46" s="31"/>
      <c r="FP46" s="31"/>
      <c r="FQ46" s="31"/>
      <c r="FR46" s="31"/>
      <c r="FS46" s="31"/>
      <c r="FT46" s="31"/>
      <c r="FU46" s="31"/>
      <c r="FV46" s="31"/>
      <c r="FW46" s="31"/>
      <c r="FX46" s="31"/>
      <c r="FY46" s="31"/>
      <c r="FZ46" s="31"/>
      <c r="GA46" s="31"/>
      <c r="GB46" s="31"/>
      <c r="GC46" s="31"/>
      <c r="GD46" s="31"/>
      <c r="GE46" s="31"/>
      <c r="GF46" s="31"/>
      <c r="GG46" s="31"/>
      <c r="GH46" s="31"/>
      <c r="GI46" s="31"/>
      <c r="GJ46" s="31"/>
      <c r="GK46" s="31"/>
      <c r="GL46" s="31"/>
      <c r="GM46" s="31"/>
      <c r="GN46" s="31"/>
      <c r="GO46" s="31"/>
      <c r="GP46" s="31"/>
      <c r="GQ46" s="31"/>
      <c r="GR46" s="31"/>
      <c r="GS46" s="31"/>
      <c r="GT46" s="31"/>
      <c r="GU46" s="31"/>
      <c r="GV46" s="31"/>
      <c r="GW46" s="31"/>
      <c r="GX46" s="31"/>
      <c r="GY46" s="31"/>
      <c r="GZ46" s="31"/>
      <c r="HA46" s="31"/>
      <c r="HB46" s="31"/>
      <c r="HC46" s="31"/>
      <c r="HD46" s="31"/>
      <c r="HE46" s="31"/>
      <c r="HF46" s="31"/>
      <c r="HG46" s="31"/>
      <c r="HH46" s="31"/>
      <c r="HI46" s="31"/>
      <c r="HJ46" s="31"/>
      <c r="HK46" s="31"/>
      <c r="HL46" s="31"/>
      <c r="HM46" s="31"/>
      <c r="HN46" s="31"/>
      <c r="HO46" s="31"/>
      <c r="HP46" s="31"/>
      <c r="HQ46" s="31"/>
      <c r="HR46" s="31"/>
      <c r="HS46" s="31"/>
      <c r="HT46" s="31"/>
      <c r="HU46" s="31"/>
      <c r="HV46" s="31"/>
      <c r="HW46" s="31"/>
      <c r="HX46" s="31"/>
      <c r="HY46" s="31"/>
      <c r="HZ46" s="31"/>
      <c r="IA46" s="31"/>
      <c r="IB46" s="31"/>
      <c r="IC46" s="31"/>
      <c r="ID46" s="31"/>
      <c r="IE46" s="31"/>
      <c r="IF46" s="31"/>
      <c r="IG46" s="31"/>
      <c r="IH46" s="31"/>
      <c r="II46" s="31"/>
      <c r="IJ46" s="31"/>
      <c r="IK46" s="31"/>
      <c r="IL46" s="31"/>
      <c r="IM46" s="31"/>
      <c r="IN46" s="31"/>
      <c r="IO46" s="31"/>
      <c r="IP46" s="31"/>
      <c r="IQ46" s="31"/>
      <c r="IR46" s="31"/>
      <c r="IS46" s="31"/>
      <c r="IT46" s="31"/>
      <c r="IU46" s="31"/>
      <c r="IV46" s="31"/>
      <c r="IW46" s="31"/>
      <c r="IX46" s="31"/>
      <c r="IY46" s="31"/>
      <c r="IZ46" s="31"/>
      <c r="JA46" s="31"/>
      <c r="JB46" s="31"/>
      <c r="JC46" s="31"/>
      <c r="JD46" s="31"/>
      <c r="JE46" s="31"/>
      <c r="JF46" s="31"/>
      <c r="JG46" s="31"/>
      <c r="JH46" s="31"/>
      <c r="JI46" s="31"/>
      <c r="JJ46" s="31"/>
      <c r="JK46" s="31"/>
      <c r="JL46" s="31"/>
      <c r="JM46" s="31"/>
      <c r="JN46" s="31"/>
      <c r="JO46" s="31"/>
      <c r="JP46" s="31"/>
      <c r="JQ46" s="31"/>
      <c r="JR46" s="31"/>
      <c r="JS46" s="31"/>
      <c r="JT46" s="31"/>
      <c r="JU46" s="31"/>
      <c r="JV46" s="31"/>
      <c r="JW46" s="31"/>
      <c r="JX46" s="31"/>
      <c r="JY46" s="31"/>
      <c r="JZ46" s="31"/>
      <c r="KA46" s="31"/>
      <c r="KB46" s="31"/>
      <c r="KC46" s="31"/>
      <c r="KD46" s="31"/>
      <c r="KE46" s="31"/>
      <c r="KF46" s="31"/>
      <c r="KG46" s="31"/>
      <c r="KH46" s="31"/>
      <c r="KI46" s="31"/>
      <c r="KJ46" s="31"/>
      <c r="KK46" s="31"/>
      <c r="KL46" s="31"/>
      <c r="KM46" s="31"/>
      <c r="KN46" s="31"/>
      <c r="KO46" s="31"/>
      <c r="KP46" s="31"/>
      <c r="KQ46" s="31"/>
      <c r="KR46" s="31"/>
      <c r="KS46" s="31"/>
      <c r="KT46" s="31"/>
      <c r="KU46" s="31"/>
      <c r="KV46" s="31"/>
      <c r="KW46" s="31"/>
      <c r="KX46" s="31"/>
      <c r="KY46" s="31"/>
      <c r="KZ46" s="31"/>
      <c r="LA46" s="31"/>
      <c r="LB46" s="31"/>
      <c r="LC46" s="31"/>
      <c r="LD46" s="31"/>
      <c r="LE46" s="31"/>
      <c r="LF46" s="31"/>
      <c r="LG46" s="31"/>
      <c r="LH46" s="31"/>
      <c r="LI46" s="31"/>
      <c r="LJ46" s="31"/>
      <c r="LK46" s="31"/>
      <c r="LL46" s="31"/>
      <c r="LM46" s="31"/>
      <c r="LN46" s="31"/>
      <c r="LO46" s="31"/>
      <c r="LP46" s="31"/>
      <c r="LQ46" s="31"/>
      <c r="LR46" s="31"/>
      <c r="LS46" s="31"/>
      <c r="LT46" s="31"/>
      <c r="LU46" s="31"/>
      <c r="LV46" s="31"/>
      <c r="LW46" s="31"/>
      <c r="LX46" s="31"/>
      <c r="LY46" s="31"/>
      <c r="LZ46" s="31"/>
      <c r="MA46" s="31"/>
      <c r="MB46" s="31"/>
      <c r="MC46" s="31"/>
      <c r="MD46" s="31"/>
      <c r="ME46" s="31"/>
      <c r="MF46" s="31"/>
      <c r="MG46" s="31"/>
      <c r="MH46" s="31"/>
      <c r="MI46" s="31"/>
      <c r="MJ46" s="31"/>
      <c r="MK46" s="31"/>
      <c r="ML46" s="31"/>
      <c r="MM46" s="31"/>
      <c r="MN46" s="31"/>
      <c r="MO46" s="31"/>
      <c r="MP46" s="31"/>
      <c r="MQ46" s="31"/>
      <c r="MR46" s="31"/>
      <c r="MS46" s="31"/>
      <c r="MT46" s="31"/>
      <c r="MU46" s="31"/>
      <c r="MV46" s="31"/>
      <c r="MW46" s="31"/>
      <c r="MX46" s="31"/>
      <c r="MY46" s="31"/>
      <c r="MZ46" s="31"/>
      <c r="NA46" s="31"/>
      <c r="NB46" s="31"/>
      <c r="NC46" s="31"/>
      <c r="ND46" s="31"/>
      <c r="NE46" s="31"/>
      <c r="NF46" s="31"/>
      <c r="NG46" s="31"/>
      <c r="NH46" s="31"/>
      <c r="NI46" s="31"/>
      <c r="NJ46" s="31"/>
      <c r="NK46" s="31"/>
      <c r="NL46" s="31"/>
      <c r="NM46" s="31"/>
      <c r="NN46" s="31"/>
      <c r="NO46" s="31"/>
      <c r="NP46" s="31"/>
      <c r="NQ46" s="31"/>
      <c r="NR46" s="31"/>
      <c r="NS46" s="31"/>
      <c r="NT46" s="31"/>
      <c r="NU46" s="31"/>
      <c r="NV46" s="31"/>
      <c r="NW46" s="31"/>
      <c r="NX46" s="31"/>
      <c r="NY46" s="31"/>
      <c r="NZ46" s="31"/>
      <c r="OA46" s="31"/>
      <c r="OB46" s="31"/>
      <c r="OC46" s="31"/>
      <c r="OD46" s="31"/>
      <c r="OE46" s="31"/>
      <c r="OF46" s="31"/>
      <c r="OG46" s="31"/>
      <c r="OH46" s="31"/>
      <c r="OI46" s="31"/>
      <c r="OJ46" s="31"/>
      <c r="OK46" s="31"/>
      <c r="OL46" s="31"/>
      <c r="OM46" s="31"/>
      <c r="ON46" s="31"/>
      <c r="OO46" s="31"/>
      <c r="OP46" s="31"/>
      <c r="OQ46" s="31"/>
      <c r="OR46" s="31"/>
      <c r="OS46" s="31"/>
      <c r="OT46" s="31"/>
      <c r="OU46" s="31"/>
      <c r="OV46" s="31"/>
      <c r="OW46" s="31"/>
      <c r="OX46" s="31"/>
      <c r="OY46" s="31"/>
      <c r="OZ46" s="31"/>
      <c r="PA46" s="31"/>
      <c r="PB46" s="31"/>
      <c r="PC46" s="31"/>
      <c r="PD46" s="31"/>
      <c r="PE46" s="31"/>
      <c r="PF46" s="31"/>
      <c r="PG46" s="31"/>
      <c r="PH46" s="31"/>
      <c r="PI46" s="31"/>
      <c r="PJ46" s="31"/>
      <c r="PK46" s="31"/>
      <c r="PL46" s="31"/>
      <c r="PM46" s="31"/>
      <c r="PN46" s="31"/>
      <c r="PO46" s="31"/>
      <c r="PP46" s="31"/>
      <c r="PQ46" s="31"/>
      <c r="PR46" s="31"/>
      <c r="PS46" s="31"/>
      <c r="PT46" s="31"/>
      <c r="PU46" s="31"/>
      <c r="PV46" s="31"/>
      <c r="PW46" s="31"/>
      <c r="PX46" s="31"/>
      <c r="PY46" s="31"/>
      <c r="PZ46" s="31"/>
      <c r="QA46" s="31"/>
      <c r="QB46" s="31"/>
      <c r="QC46" s="31"/>
    </row>
    <row r="47" spans="1:16383" x14ac:dyDescent="0.3">
      <c r="A47" s="37" t="s">
        <v>749</v>
      </c>
      <c r="B47" s="33" t="s">
        <v>48</v>
      </c>
      <c r="C47" s="33"/>
      <c r="D47" s="33" t="s">
        <v>63</v>
      </c>
      <c r="E47" s="33"/>
      <c r="F47" s="33">
        <v>235</v>
      </c>
      <c r="G47" s="33"/>
      <c r="H47" s="33"/>
      <c r="I47" s="33">
        <v>235</v>
      </c>
      <c r="J47" s="43"/>
      <c r="K47" s="33"/>
      <c r="L47" s="33"/>
      <c r="M47" s="33"/>
      <c r="N47" s="33"/>
      <c r="O47" s="33"/>
      <c r="P47" s="33"/>
      <c r="Q47" s="33"/>
      <c r="R47" s="33"/>
      <c r="S47" s="33"/>
      <c r="T47" s="34">
        <f t="shared" si="1"/>
        <v>235</v>
      </c>
      <c r="U47" s="34">
        <f t="shared" si="2"/>
        <v>0</v>
      </c>
      <c r="V47" s="35">
        <f t="shared" si="3"/>
        <v>1</v>
      </c>
      <c r="W47" s="39" t="s">
        <v>49</v>
      </c>
      <c r="X47" s="36">
        <f t="shared" si="5"/>
        <v>0</v>
      </c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  <c r="BC47" s="31"/>
      <c r="BD47" s="31"/>
      <c r="BE47" s="31"/>
      <c r="BF47" s="31"/>
      <c r="BG47" s="31"/>
      <c r="BH47" s="31"/>
      <c r="BI47" s="31"/>
      <c r="BJ47" s="31"/>
      <c r="BK47" s="31"/>
      <c r="BL47" s="31"/>
      <c r="BM47" s="31"/>
      <c r="BN47" s="31"/>
      <c r="BO47" s="31"/>
      <c r="BP47" s="31"/>
      <c r="BQ47" s="31"/>
      <c r="BR47" s="31"/>
      <c r="BS47" s="31"/>
      <c r="BT47" s="31"/>
      <c r="BU47" s="31"/>
      <c r="BV47" s="31"/>
      <c r="BW47" s="31"/>
      <c r="BX47" s="31"/>
      <c r="BY47" s="31"/>
      <c r="BZ47" s="31"/>
      <c r="CA47" s="31"/>
      <c r="CB47" s="31"/>
      <c r="CC47" s="31"/>
      <c r="CD47" s="31"/>
      <c r="CE47" s="31"/>
      <c r="CF47" s="31"/>
      <c r="CG47" s="31"/>
      <c r="CH47" s="31"/>
      <c r="CI47" s="31"/>
      <c r="CJ47" s="31"/>
      <c r="CK47" s="31"/>
      <c r="CL47" s="31"/>
      <c r="CM47" s="31"/>
      <c r="CN47" s="31"/>
      <c r="CO47" s="31"/>
      <c r="CP47" s="31"/>
      <c r="CQ47" s="31"/>
      <c r="CR47" s="31"/>
      <c r="CS47" s="31"/>
      <c r="CT47" s="31"/>
      <c r="CU47" s="31"/>
      <c r="CV47" s="31"/>
      <c r="CW47" s="31"/>
      <c r="CX47" s="31"/>
      <c r="CY47" s="31"/>
      <c r="CZ47" s="31"/>
      <c r="DA47" s="31"/>
      <c r="DB47" s="31"/>
      <c r="DC47" s="31"/>
      <c r="DD47" s="31"/>
      <c r="DE47" s="31"/>
      <c r="DF47" s="31"/>
      <c r="DG47" s="31"/>
      <c r="DH47" s="31"/>
      <c r="DI47" s="31"/>
      <c r="DJ47" s="31"/>
      <c r="DK47" s="31"/>
      <c r="DL47" s="31"/>
      <c r="DM47" s="31"/>
      <c r="DN47" s="31"/>
      <c r="DO47" s="31"/>
      <c r="DP47" s="31"/>
      <c r="DQ47" s="31"/>
      <c r="DR47" s="31"/>
      <c r="DS47" s="31"/>
      <c r="DT47" s="31"/>
      <c r="DU47" s="31"/>
      <c r="DV47" s="31"/>
      <c r="DW47" s="31"/>
      <c r="DX47" s="31"/>
      <c r="DY47" s="31"/>
      <c r="DZ47" s="31"/>
      <c r="EA47" s="31"/>
      <c r="EB47" s="31"/>
      <c r="EC47" s="31"/>
      <c r="ED47" s="31"/>
      <c r="EE47" s="31"/>
      <c r="EF47" s="31"/>
      <c r="EG47" s="31"/>
      <c r="EH47" s="31"/>
      <c r="EI47" s="31"/>
      <c r="EJ47" s="31"/>
      <c r="EK47" s="31"/>
      <c r="EL47" s="31"/>
      <c r="EM47" s="31"/>
      <c r="EN47" s="31"/>
      <c r="EO47" s="31"/>
      <c r="EP47" s="31"/>
      <c r="EQ47" s="31"/>
      <c r="ER47" s="31"/>
      <c r="ES47" s="31"/>
      <c r="ET47" s="31"/>
      <c r="EU47" s="31"/>
      <c r="EV47" s="31"/>
      <c r="EW47" s="31"/>
      <c r="EX47" s="31"/>
      <c r="EY47" s="31"/>
      <c r="EZ47" s="31"/>
      <c r="FA47" s="31"/>
      <c r="FB47" s="31"/>
      <c r="FC47" s="31"/>
      <c r="FD47" s="31"/>
      <c r="FE47" s="31"/>
      <c r="FF47" s="31"/>
      <c r="FG47" s="31"/>
      <c r="FH47" s="31"/>
      <c r="FI47" s="31"/>
      <c r="FJ47" s="31"/>
      <c r="FK47" s="31"/>
      <c r="FL47" s="31"/>
      <c r="FM47" s="31"/>
      <c r="FN47" s="31"/>
      <c r="FO47" s="31"/>
      <c r="FP47" s="31"/>
      <c r="FQ47" s="31"/>
      <c r="FR47" s="31"/>
      <c r="FS47" s="31"/>
      <c r="FT47" s="31"/>
      <c r="FU47" s="31"/>
      <c r="FV47" s="31"/>
      <c r="FW47" s="31"/>
      <c r="FX47" s="31"/>
      <c r="FY47" s="31"/>
      <c r="FZ47" s="31"/>
      <c r="GA47" s="31"/>
      <c r="GB47" s="31"/>
      <c r="GC47" s="31"/>
      <c r="GD47" s="31"/>
      <c r="GE47" s="31"/>
      <c r="GF47" s="31"/>
      <c r="GG47" s="31"/>
      <c r="GH47" s="31"/>
      <c r="GI47" s="31"/>
      <c r="GJ47" s="31"/>
      <c r="GK47" s="31"/>
      <c r="GL47" s="31"/>
      <c r="GM47" s="31"/>
      <c r="GN47" s="31"/>
      <c r="GO47" s="31"/>
      <c r="GP47" s="31"/>
      <c r="GQ47" s="31"/>
      <c r="GR47" s="31"/>
      <c r="GS47" s="31"/>
      <c r="GT47" s="31"/>
      <c r="GU47" s="31"/>
      <c r="GV47" s="31"/>
      <c r="GW47" s="31"/>
      <c r="GX47" s="31"/>
      <c r="GY47" s="31"/>
      <c r="GZ47" s="31"/>
      <c r="HA47" s="31"/>
      <c r="HB47" s="31"/>
      <c r="HC47" s="31"/>
      <c r="HD47" s="31"/>
      <c r="HE47" s="31"/>
      <c r="HF47" s="31"/>
      <c r="HG47" s="31"/>
      <c r="HH47" s="31"/>
      <c r="HI47" s="31"/>
      <c r="HJ47" s="31"/>
      <c r="HK47" s="31"/>
      <c r="HL47" s="31"/>
      <c r="HM47" s="31"/>
      <c r="HN47" s="31"/>
      <c r="HO47" s="31"/>
      <c r="HP47" s="31"/>
      <c r="HQ47" s="31"/>
      <c r="HR47" s="31"/>
      <c r="HS47" s="31"/>
      <c r="HT47" s="31"/>
      <c r="HU47" s="31"/>
      <c r="HV47" s="31"/>
      <c r="HW47" s="31"/>
      <c r="HX47" s="31"/>
      <c r="HY47" s="31"/>
      <c r="HZ47" s="31"/>
      <c r="IA47" s="31"/>
      <c r="IB47" s="31"/>
      <c r="IC47" s="31"/>
      <c r="ID47" s="31"/>
      <c r="IE47" s="31"/>
      <c r="IF47" s="31"/>
      <c r="IG47" s="31"/>
      <c r="IH47" s="31"/>
      <c r="II47" s="31"/>
      <c r="IJ47" s="31"/>
      <c r="IK47" s="31"/>
      <c r="IL47" s="31"/>
      <c r="IM47" s="31"/>
      <c r="IN47" s="31"/>
      <c r="IO47" s="31"/>
      <c r="IP47" s="31"/>
      <c r="IQ47" s="31"/>
      <c r="IR47" s="31"/>
      <c r="IS47" s="31"/>
      <c r="IT47" s="31"/>
      <c r="IU47" s="31"/>
      <c r="IV47" s="31"/>
      <c r="IW47" s="31"/>
      <c r="IX47" s="31"/>
      <c r="IY47" s="31"/>
      <c r="IZ47" s="31"/>
      <c r="JA47" s="31"/>
      <c r="JB47" s="31"/>
      <c r="JC47" s="31"/>
      <c r="JD47" s="31"/>
      <c r="JE47" s="31"/>
      <c r="JF47" s="31"/>
      <c r="JG47" s="31"/>
      <c r="JH47" s="31"/>
      <c r="JI47" s="31"/>
      <c r="JJ47" s="31"/>
      <c r="JK47" s="31"/>
      <c r="JL47" s="31"/>
      <c r="JM47" s="31"/>
      <c r="JN47" s="31"/>
      <c r="JO47" s="31"/>
      <c r="JP47" s="31"/>
      <c r="JQ47" s="31"/>
      <c r="JR47" s="31"/>
      <c r="JS47" s="31"/>
      <c r="JT47" s="31"/>
      <c r="JU47" s="31"/>
      <c r="JV47" s="31"/>
      <c r="JW47" s="31"/>
      <c r="JX47" s="31"/>
      <c r="JY47" s="31"/>
      <c r="JZ47" s="31"/>
      <c r="KA47" s="31"/>
      <c r="KB47" s="31"/>
      <c r="KC47" s="31"/>
      <c r="KD47" s="31"/>
      <c r="KE47" s="31"/>
      <c r="KF47" s="31"/>
      <c r="KG47" s="31"/>
      <c r="KH47" s="31"/>
      <c r="KI47" s="31"/>
      <c r="KJ47" s="31"/>
      <c r="KK47" s="31"/>
      <c r="KL47" s="31"/>
      <c r="KM47" s="31"/>
      <c r="KN47" s="31"/>
      <c r="KO47" s="31"/>
      <c r="KP47" s="31"/>
      <c r="KQ47" s="31"/>
      <c r="KR47" s="31"/>
      <c r="KS47" s="31"/>
      <c r="KT47" s="31"/>
      <c r="KU47" s="31"/>
      <c r="KV47" s="31"/>
      <c r="KW47" s="31"/>
      <c r="KX47" s="31"/>
      <c r="KY47" s="31"/>
      <c r="KZ47" s="31"/>
      <c r="LA47" s="31"/>
      <c r="LB47" s="31"/>
      <c r="LC47" s="31"/>
      <c r="LD47" s="31"/>
      <c r="LE47" s="31"/>
      <c r="LF47" s="31"/>
      <c r="LG47" s="31"/>
      <c r="LH47" s="31"/>
      <c r="LI47" s="31"/>
      <c r="LJ47" s="31"/>
      <c r="LK47" s="31"/>
      <c r="LL47" s="31"/>
      <c r="LM47" s="31"/>
      <c r="LN47" s="31"/>
      <c r="LO47" s="31"/>
      <c r="LP47" s="31"/>
      <c r="LQ47" s="31"/>
      <c r="LR47" s="31"/>
      <c r="LS47" s="31"/>
      <c r="LT47" s="31"/>
      <c r="LU47" s="31"/>
      <c r="LV47" s="31"/>
      <c r="LW47" s="31"/>
      <c r="LX47" s="31"/>
      <c r="LY47" s="31"/>
      <c r="LZ47" s="31"/>
      <c r="MA47" s="31"/>
      <c r="MB47" s="31"/>
      <c r="MC47" s="31"/>
      <c r="MD47" s="31"/>
      <c r="ME47" s="31"/>
      <c r="MF47" s="31"/>
      <c r="MG47" s="31"/>
      <c r="MH47" s="31"/>
      <c r="MI47" s="31"/>
      <c r="MJ47" s="31"/>
      <c r="MK47" s="31"/>
      <c r="ML47" s="31"/>
      <c r="MM47" s="31"/>
      <c r="MN47" s="31"/>
      <c r="MO47" s="31"/>
      <c r="MP47" s="31"/>
      <c r="MQ47" s="31"/>
      <c r="MR47" s="31"/>
      <c r="MS47" s="31"/>
      <c r="MT47" s="31"/>
      <c r="MU47" s="31"/>
      <c r="MV47" s="31"/>
      <c r="MW47" s="31"/>
      <c r="MX47" s="31"/>
      <c r="MY47" s="31"/>
      <c r="MZ47" s="31"/>
      <c r="NA47" s="31"/>
      <c r="NB47" s="31"/>
      <c r="NC47" s="31"/>
      <c r="ND47" s="31"/>
      <c r="NE47" s="31"/>
      <c r="NF47" s="31"/>
      <c r="NG47" s="31"/>
      <c r="NH47" s="31"/>
      <c r="NI47" s="31"/>
      <c r="NJ47" s="31"/>
      <c r="NK47" s="31"/>
      <c r="NL47" s="31"/>
      <c r="NM47" s="31"/>
      <c r="NN47" s="31"/>
      <c r="NO47" s="31"/>
      <c r="NP47" s="31"/>
      <c r="NQ47" s="31"/>
      <c r="NR47" s="31"/>
      <c r="NS47" s="31"/>
      <c r="NT47" s="31"/>
      <c r="NU47" s="31"/>
      <c r="NV47" s="31"/>
      <c r="NW47" s="31"/>
      <c r="NX47" s="31"/>
      <c r="NY47" s="31"/>
      <c r="NZ47" s="31"/>
      <c r="OA47" s="31"/>
      <c r="OB47" s="31"/>
      <c r="OC47" s="31"/>
      <c r="OD47" s="31"/>
      <c r="OE47" s="31"/>
      <c r="OF47" s="31"/>
      <c r="OG47" s="31"/>
      <c r="OH47" s="31"/>
      <c r="OI47" s="31"/>
      <c r="OJ47" s="31"/>
      <c r="OK47" s="31"/>
      <c r="OL47" s="31"/>
      <c r="OM47" s="31"/>
      <c r="ON47" s="31"/>
      <c r="OO47" s="31"/>
      <c r="OP47" s="31"/>
      <c r="OQ47" s="31"/>
      <c r="OR47" s="31"/>
      <c r="OS47" s="31"/>
      <c r="OT47" s="31"/>
      <c r="OU47" s="31"/>
      <c r="OV47" s="31"/>
      <c r="OW47" s="31"/>
      <c r="OX47" s="31"/>
      <c r="OY47" s="31"/>
      <c r="OZ47" s="31"/>
      <c r="PA47" s="31"/>
      <c r="PB47" s="31"/>
      <c r="PC47" s="31"/>
      <c r="PD47" s="31"/>
      <c r="PE47" s="31"/>
      <c r="PF47" s="31"/>
      <c r="PG47" s="31"/>
      <c r="PH47" s="31"/>
      <c r="PI47" s="31"/>
      <c r="PJ47" s="31"/>
      <c r="PK47" s="31"/>
      <c r="PL47" s="31"/>
      <c r="PM47" s="31"/>
      <c r="PN47" s="31"/>
      <c r="PO47" s="31"/>
      <c r="PP47" s="31"/>
      <c r="PQ47" s="31"/>
      <c r="PR47" s="31"/>
      <c r="PS47" s="31"/>
      <c r="PT47" s="31"/>
      <c r="PU47" s="31"/>
      <c r="PV47" s="31"/>
      <c r="PW47" s="31"/>
      <c r="PX47" s="31"/>
      <c r="PY47" s="31"/>
      <c r="PZ47" s="31"/>
      <c r="QA47" s="31"/>
      <c r="QB47" s="31"/>
      <c r="QC47" s="31"/>
    </row>
    <row r="48" spans="1:16383" x14ac:dyDescent="0.3">
      <c r="A48" s="37" t="s">
        <v>1055</v>
      </c>
      <c r="B48" s="33" t="s">
        <v>49</v>
      </c>
      <c r="C48" s="33">
        <v>80</v>
      </c>
      <c r="D48" s="33" t="s">
        <v>26</v>
      </c>
      <c r="E48" s="33"/>
      <c r="F48" s="33">
        <v>425</v>
      </c>
      <c r="G48" s="33">
        <v>65</v>
      </c>
      <c r="H48" s="33"/>
      <c r="I48" s="33">
        <v>45</v>
      </c>
      <c r="J48" s="33">
        <v>45</v>
      </c>
      <c r="K48" s="33">
        <v>45</v>
      </c>
      <c r="L48" s="33">
        <v>45</v>
      </c>
      <c r="M48" s="33">
        <v>45</v>
      </c>
      <c r="N48" s="33">
        <v>45</v>
      </c>
      <c r="O48" s="33">
        <v>45</v>
      </c>
      <c r="P48" s="33">
        <v>45</v>
      </c>
      <c r="Q48" s="33"/>
      <c r="R48" s="33"/>
      <c r="S48" s="33"/>
      <c r="T48" s="34">
        <f t="shared" si="1"/>
        <v>425</v>
      </c>
      <c r="U48" s="34">
        <f t="shared" si="2"/>
        <v>0</v>
      </c>
      <c r="V48" s="35">
        <f t="shared" si="3"/>
        <v>1</v>
      </c>
      <c r="W48" s="38"/>
      <c r="X48" s="36" t="str">
        <f t="shared" si="5"/>
        <v/>
      </c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  <c r="BJ48" s="31"/>
      <c r="BK48" s="31"/>
      <c r="BL48" s="31"/>
      <c r="BM48" s="31"/>
      <c r="BN48" s="31"/>
      <c r="BO48" s="31"/>
      <c r="BP48" s="31"/>
      <c r="BQ48" s="31"/>
      <c r="BR48" s="31"/>
      <c r="BS48" s="31"/>
      <c r="BT48" s="31"/>
      <c r="BU48" s="31"/>
      <c r="BV48" s="31"/>
      <c r="BW48" s="31"/>
      <c r="BX48" s="31"/>
      <c r="BY48" s="31"/>
      <c r="BZ48" s="31"/>
      <c r="CA48" s="31"/>
      <c r="CB48" s="31"/>
      <c r="CC48" s="31"/>
      <c r="CD48" s="31"/>
      <c r="CE48" s="31"/>
      <c r="CF48" s="31"/>
      <c r="CG48" s="31"/>
      <c r="CH48" s="31"/>
      <c r="CI48" s="31"/>
      <c r="CJ48" s="31"/>
      <c r="CK48" s="31"/>
      <c r="CL48" s="31"/>
      <c r="CM48" s="31"/>
      <c r="CN48" s="31"/>
      <c r="CO48" s="31"/>
      <c r="CP48" s="31"/>
      <c r="CQ48" s="31"/>
      <c r="CR48" s="31"/>
      <c r="CS48" s="31"/>
      <c r="CT48" s="31"/>
      <c r="CU48" s="31"/>
      <c r="CV48" s="31"/>
      <c r="CW48" s="31"/>
      <c r="CX48" s="31"/>
      <c r="CY48" s="31"/>
      <c r="CZ48" s="31"/>
      <c r="DA48" s="31"/>
      <c r="DB48" s="31"/>
      <c r="DC48" s="31"/>
      <c r="DD48" s="31"/>
      <c r="DE48" s="31"/>
      <c r="DF48" s="31"/>
      <c r="DG48" s="31"/>
      <c r="DH48" s="31"/>
      <c r="DI48" s="31"/>
      <c r="DJ48" s="31"/>
      <c r="DK48" s="31"/>
      <c r="DL48" s="31"/>
      <c r="DM48" s="31"/>
      <c r="DN48" s="31"/>
      <c r="DO48" s="31"/>
      <c r="DP48" s="31"/>
      <c r="DQ48" s="31"/>
      <c r="DR48" s="31"/>
      <c r="DS48" s="31"/>
      <c r="DT48" s="31"/>
      <c r="DU48" s="31"/>
      <c r="DV48" s="31"/>
      <c r="DW48" s="31"/>
      <c r="DX48" s="31"/>
      <c r="DY48" s="31"/>
      <c r="DZ48" s="31"/>
      <c r="EA48" s="31"/>
      <c r="EB48" s="31"/>
      <c r="EC48" s="31"/>
      <c r="ED48" s="31"/>
      <c r="EE48" s="31"/>
      <c r="EF48" s="31"/>
      <c r="EG48" s="31"/>
      <c r="EH48" s="31"/>
      <c r="EI48" s="31"/>
      <c r="EJ48" s="31"/>
      <c r="EK48" s="31"/>
      <c r="EL48" s="31"/>
      <c r="EM48" s="31"/>
      <c r="EN48" s="31"/>
      <c r="EO48" s="31"/>
      <c r="EP48" s="31"/>
      <c r="EQ48" s="31"/>
      <c r="ER48" s="31"/>
      <c r="ES48" s="31"/>
      <c r="ET48" s="31"/>
      <c r="EU48" s="31"/>
      <c r="EV48" s="31"/>
      <c r="EW48" s="31"/>
      <c r="EX48" s="31"/>
      <c r="EY48" s="31"/>
      <c r="EZ48" s="31"/>
      <c r="FA48" s="31"/>
      <c r="FB48" s="31"/>
      <c r="FC48" s="31"/>
      <c r="FD48" s="31"/>
      <c r="FE48" s="31"/>
      <c r="FF48" s="31"/>
      <c r="FG48" s="31"/>
      <c r="FH48" s="31"/>
      <c r="FI48" s="31"/>
      <c r="FJ48" s="31"/>
      <c r="FK48" s="31"/>
      <c r="FL48" s="31"/>
      <c r="FM48" s="31"/>
      <c r="FN48" s="31"/>
      <c r="FO48" s="31"/>
      <c r="FP48" s="31"/>
      <c r="FQ48" s="31"/>
      <c r="FR48" s="31"/>
      <c r="FS48" s="31"/>
      <c r="FT48" s="31"/>
      <c r="FU48" s="31"/>
      <c r="FV48" s="31"/>
      <c r="FW48" s="31"/>
      <c r="FX48" s="31"/>
      <c r="FY48" s="31"/>
      <c r="FZ48" s="31"/>
      <c r="GA48" s="31"/>
      <c r="GB48" s="31"/>
      <c r="GC48" s="31"/>
      <c r="GD48" s="31"/>
      <c r="GE48" s="31"/>
      <c r="GF48" s="31"/>
      <c r="GG48" s="31"/>
      <c r="GH48" s="31"/>
      <c r="GI48" s="31"/>
      <c r="GJ48" s="31"/>
      <c r="GK48" s="31"/>
      <c r="GL48" s="31"/>
      <c r="GM48" s="31"/>
      <c r="GN48" s="31"/>
      <c r="GO48" s="31"/>
      <c r="GP48" s="31"/>
      <c r="GQ48" s="31"/>
      <c r="GR48" s="31"/>
      <c r="GS48" s="31"/>
      <c r="GT48" s="31"/>
      <c r="GU48" s="31"/>
      <c r="GV48" s="31"/>
      <c r="GW48" s="31"/>
      <c r="GX48" s="31"/>
      <c r="GY48" s="31"/>
      <c r="GZ48" s="31"/>
      <c r="HA48" s="31"/>
      <c r="HB48" s="31"/>
      <c r="HC48" s="31"/>
      <c r="HD48" s="31"/>
      <c r="HE48" s="31"/>
      <c r="HF48" s="31"/>
      <c r="HG48" s="31"/>
      <c r="HH48" s="31"/>
      <c r="HI48" s="31"/>
      <c r="HJ48" s="31"/>
      <c r="HK48" s="31"/>
      <c r="HL48" s="31"/>
      <c r="HM48" s="31"/>
      <c r="HN48" s="31"/>
      <c r="HO48" s="31"/>
      <c r="HP48" s="31"/>
      <c r="HQ48" s="31"/>
      <c r="HR48" s="31"/>
      <c r="HS48" s="31"/>
      <c r="HT48" s="31"/>
      <c r="HU48" s="31"/>
      <c r="HV48" s="31"/>
      <c r="HW48" s="31"/>
      <c r="HX48" s="31"/>
      <c r="HY48" s="31"/>
      <c r="HZ48" s="31"/>
      <c r="IA48" s="31"/>
      <c r="IB48" s="31"/>
      <c r="IC48" s="31"/>
      <c r="ID48" s="31"/>
      <c r="IE48" s="31"/>
      <c r="IF48" s="31"/>
      <c r="IG48" s="31"/>
      <c r="IH48" s="31"/>
      <c r="II48" s="31"/>
      <c r="IJ48" s="31"/>
      <c r="IK48" s="31"/>
      <c r="IL48" s="31"/>
      <c r="IM48" s="31"/>
      <c r="IN48" s="31"/>
      <c r="IO48" s="31"/>
      <c r="IP48" s="31"/>
      <c r="IQ48" s="31"/>
      <c r="IR48" s="31"/>
      <c r="IS48" s="31"/>
      <c r="IT48" s="31"/>
      <c r="IU48" s="31"/>
      <c r="IV48" s="31"/>
      <c r="IW48" s="31"/>
      <c r="IX48" s="31"/>
      <c r="IY48" s="31"/>
      <c r="IZ48" s="31"/>
      <c r="JA48" s="31"/>
      <c r="JB48" s="31"/>
      <c r="JC48" s="31"/>
      <c r="JD48" s="31"/>
      <c r="JE48" s="31"/>
      <c r="JF48" s="31"/>
      <c r="JG48" s="31"/>
      <c r="JH48" s="31"/>
      <c r="JI48" s="31"/>
      <c r="JJ48" s="31"/>
      <c r="JK48" s="31"/>
      <c r="JL48" s="31"/>
      <c r="JM48" s="31"/>
      <c r="JN48" s="31"/>
      <c r="JO48" s="31"/>
      <c r="JP48" s="31"/>
      <c r="JQ48" s="31"/>
      <c r="JR48" s="31"/>
      <c r="JS48" s="31"/>
      <c r="JT48" s="31"/>
      <c r="JU48" s="31"/>
      <c r="JV48" s="31"/>
      <c r="JW48" s="31"/>
      <c r="JX48" s="31"/>
      <c r="JY48" s="31"/>
      <c r="JZ48" s="31"/>
      <c r="KA48" s="31"/>
      <c r="KB48" s="31"/>
      <c r="KC48" s="31"/>
      <c r="KD48" s="31"/>
      <c r="KE48" s="31"/>
      <c r="KF48" s="31"/>
      <c r="KG48" s="31"/>
      <c r="KH48" s="31"/>
      <c r="KI48" s="31"/>
      <c r="KJ48" s="31"/>
      <c r="KK48" s="31"/>
      <c r="KL48" s="31"/>
      <c r="KM48" s="31"/>
      <c r="KN48" s="31"/>
      <c r="KO48" s="31"/>
      <c r="KP48" s="31"/>
      <c r="KQ48" s="31"/>
      <c r="KR48" s="31"/>
      <c r="KS48" s="31"/>
      <c r="KT48" s="31"/>
      <c r="KU48" s="31"/>
      <c r="KV48" s="31"/>
      <c r="KW48" s="31"/>
      <c r="KX48" s="31"/>
      <c r="KY48" s="31"/>
      <c r="KZ48" s="31"/>
      <c r="LA48" s="31"/>
      <c r="LB48" s="31"/>
      <c r="LC48" s="31"/>
      <c r="LD48" s="31"/>
      <c r="LE48" s="31"/>
      <c r="LF48" s="31"/>
      <c r="LG48" s="31"/>
      <c r="LH48" s="31"/>
      <c r="LI48" s="31"/>
      <c r="LJ48" s="31"/>
      <c r="LK48" s="31"/>
      <c r="LL48" s="31"/>
      <c r="LM48" s="31"/>
      <c r="LN48" s="31"/>
      <c r="LO48" s="31"/>
      <c r="LP48" s="31"/>
      <c r="LQ48" s="31"/>
      <c r="LR48" s="31"/>
      <c r="LS48" s="31"/>
      <c r="LT48" s="31"/>
      <c r="LU48" s="31"/>
      <c r="LV48" s="31"/>
      <c r="LW48" s="31"/>
      <c r="LX48" s="31"/>
      <c r="LY48" s="31"/>
      <c r="LZ48" s="31"/>
      <c r="MA48" s="31"/>
      <c r="MB48" s="31"/>
      <c r="MC48" s="31"/>
      <c r="MD48" s="31"/>
      <c r="ME48" s="31"/>
      <c r="MF48" s="31"/>
      <c r="MG48" s="31"/>
      <c r="MH48" s="31"/>
      <c r="MI48" s="31"/>
      <c r="MJ48" s="31"/>
      <c r="MK48" s="31"/>
      <c r="ML48" s="31"/>
      <c r="MM48" s="31"/>
      <c r="MN48" s="31"/>
      <c r="MO48" s="31"/>
      <c r="MP48" s="31"/>
      <c r="MQ48" s="31"/>
      <c r="MR48" s="31"/>
      <c r="MS48" s="31"/>
      <c r="MT48" s="31"/>
      <c r="MU48" s="31"/>
      <c r="MV48" s="31"/>
      <c r="MW48" s="31"/>
      <c r="MX48" s="31"/>
      <c r="MY48" s="31"/>
      <c r="MZ48" s="31"/>
      <c r="NA48" s="31"/>
      <c r="NB48" s="31"/>
      <c r="NC48" s="31"/>
      <c r="ND48" s="31"/>
      <c r="NE48" s="31"/>
      <c r="NF48" s="31"/>
      <c r="NG48" s="31"/>
      <c r="NH48" s="31"/>
      <c r="NI48" s="31"/>
      <c r="NJ48" s="31"/>
      <c r="NK48" s="31"/>
      <c r="NL48" s="31"/>
      <c r="NM48" s="31"/>
      <c r="NN48" s="31"/>
      <c r="NO48" s="31"/>
      <c r="NP48" s="31"/>
      <c r="NQ48" s="31"/>
      <c r="NR48" s="31"/>
      <c r="NS48" s="31"/>
      <c r="NT48" s="31"/>
      <c r="NU48" s="31"/>
      <c r="NV48" s="31"/>
      <c r="NW48" s="31"/>
      <c r="NX48" s="31"/>
      <c r="NY48" s="31"/>
      <c r="NZ48" s="31"/>
      <c r="OA48" s="31"/>
      <c r="OB48" s="31"/>
      <c r="OC48" s="31"/>
      <c r="OD48" s="31"/>
      <c r="OE48" s="31"/>
      <c r="OF48" s="31"/>
      <c r="OG48" s="31"/>
      <c r="OH48" s="31"/>
      <c r="OI48" s="31"/>
      <c r="OJ48" s="31"/>
      <c r="OK48" s="31"/>
      <c r="OL48" s="31"/>
      <c r="OM48" s="31"/>
      <c r="ON48" s="31"/>
      <c r="OO48" s="31"/>
      <c r="OP48" s="31"/>
      <c r="OQ48" s="31"/>
      <c r="OR48" s="31"/>
      <c r="OS48" s="31"/>
      <c r="OT48" s="31"/>
      <c r="OU48" s="31"/>
      <c r="OV48" s="31"/>
      <c r="OW48" s="31"/>
      <c r="OX48" s="31"/>
      <c r="OY48" s="31"/>
      <c r="OZ48" s="31"/>
      <c r="PA48" s="31"/>
      <c r="PB48" s="31"/>
      <c r="PC48" s="31"/>
      <c r="PD48" s="31"/>
      <c r="PE48" s="31"/>
      <c r="PF48" s="31"/>
      <c r="PG48" s="31"/>
      <c r="PH48" s="31"/>
      <c r="PI48" s="31"/>
      <c r="PJ48" s="31"/>
      <c r="PK48" s="31"/>
      <c r="PL48" s="31"/>
      <c r="PM48" s="31"/>
      <c r="PN48" s="31"/>
      <c r="PO48" s="31"/>
      <c r="PP48" s="31"/>
      <c r="PQ48" s="31"/>
      <c r="PR48" s="31"/>
      <c r="PS48" s="31"/>
      <c r="PT48" s="31"/>
      <c r="PU48" s="31"/>
      <c r="PV48" s="31"/>
      <c r="PW48" s="31"/>
      <c r="PX48" s="31"/>
      <c r="PY48" s="31"/>
      <c r="PZ48" s="31"/>
      <c r="QA48" s="31"/>
      <c r="QB48" s="31"/>
      <c r="QC48" s="31"/>
    </row>
    <row r="49" spans="1:445" x14ac:dyDescent="0.3">
      <c r="A49" s="37" t="s">
        <v>1212</v>
      </c>
      <c r="B49" s="33" t="s">
        <v>49</v>
      </c>
      <c r="C49" s="33"/>
      <c r="D49" s="33" t="s">
        <v>68</v>
      </c>
      <c r="E49" s="33"/>
      <c r="F49" s="33">
        <v>1120</v>
      </c>
      <c r="G49" s="33"/>
      <c r="H49" s="33"/>
      <c r="I49" s="33">
        <v>140</v>
      </c>
      <c r="J49" s="33">
        <v>140</v>
      </c>
      <c r="K49" s="33">
        <v>140</v>
      </c>
      <c r="L49" s="33">
        <v>140</v>
      </c>
      <c r="M49" s="33">
        <v>140</v>
      </c>
      <c r="N49" s="33">
        <v>140</v>
      </c>
      <c r="O49" s="33">
        <v>140</v>
      </c>
      <c r="P49" s="33">
        <v>140</v>
      </c>
      <c r="Q49" s="33"/>
      <c r="R49" s="33"/>
      <c r="S49" s="33"/>
      <c r="T49" s="34">
        <f t="shared" si="1"/>
        <v>1120</v>
      </c>
      <c r="U49" s="34">
        <f t="shared" si="2"/>
        <v>0</v>
      </c>
      <c r="V49" s="35">
        <f t="shared" si="3"/>
        <v>1</v>
      </c>
      <c r="W49" s="38"/>
      <c r="X49" s="36" t="str">
        <f t="shared" si="5"/>
        <v/>
      </c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M49" s="31"/>
      <c r="BN49" s="31"/>
      <c r="BO49" s="31"/>
      <c r="BP49" s="31"/>
      <c r="BQ49" s="31"/>
      <c r="BR49" s="31"/>
      <c r="BS49" s="31"/>
      <c r="BT49" s="31"/>
      <c r="BU49" s="31"/>
      <c r="BV49" s="31"/>
      <c r="BW49" s="31"/>
      <c r="BX49" s="31"/>
      <c r="BY49" s="31"/>
      <c r="BZ49" s="31"/>
      <c r="CA49" s="31"/>
      <c r="CB49" s="31"/>
      <c r="CC49" s="31"/>
      <c r="CD49" s="31"/>
      <c r="CE49" s="31"/>
      <c r="CF49" s="31"/>
      <c r="CG49" s="31"/>
      <c r="CH49" s="31"/>
      <c r="CI49" s="31"/>
      <c r="CJ49" s="31"/>
      <c r="CK49" s="31"/>
      <c r="CL49" s="31"/>
      <c r="CM49" s="31"/>
      <c r="CN49" s="31"/>
      <c r="CO49" s="31"/>
      <c r="CP49" s="31"/>
      <c r="CQ49" s="31"/>
      <c r="CR49" s="31"/>
      <c r="CS49" s="31"/>
      <c r="CT49" s="31"/>
      <c r="CU49" s="31"/>
      <c r="CV49" s="31"/>
      <c r="CW49" s="31"/>
      <c r="CX49" s="31"/>
      <c r="CY49" s="31"/>
      <c r="CZ49" s="31"/>
      <c r="DA49" s="31"/>
      <c r="DB49" s="31"/>
      <c r="DC49" s="31"/>
      <c r="DD49" s="31"/>
      <c r="DE49" s="31"/>
      <c r="DF49" s="31"/>
      <c r="DG49" s="31"/>
      <c r="DH49" s="31"/>
      <c r="DI49" s="31"/>
      <c r="DJ49" s="31"/>
      <c r="DK49" s="31"/>
      <c r="DL49" s="31"/>
      <c r="DM49" s="31"/>
      <c r="DN49" s="31"/>
      <c r="DO49" s="31"/>
      <c r="DP49" s="31"/>
      <c r="DQ49" s="31"/>
      <c r="DR49" s="31"/>
      <c r="DS49" s="31"/>
      <c r="DT49" s="31"/>
      <c r="DU49" s="31"/>
      <c r="DV49" s="31"/>
      <c r="DW49" s="31"/>
      <c r="DX49" s="31"/>
      <c r="DY49" s="31"/>
      <c r="DZ49" s="31"/>
      <c r="EA49" s="31"/>
      <c r="EB49" s="31"/>
      <c r="EC49" s="31"/>
      <c r="ED49" s="31"/>
      <c r="EE49" s="31"/>
      <c r="EF49" s="31"/>
      <c r="EG49" s="31"/>
      <c r="EH49" s="31"/>
      <c r="EI49" s="31"/>
      <c r="EJ49" s="31"/>
      <c r="EK49" s="31"/>
      <c r="EL49" s="31"/>
      <c r="EM49" s="31"/>
      <c r="EN49" s="31"/>
      <c r="EO49" s="31"/>
      <c r="EP49" s="31"/>
      <c r="EQ49" s="31"/>
      <c r="ER49" s="31"/>
      <c r="ES49" s="31"/>
      <c r="ET49" s="31"/>
      <c r="EU49" s="31"/>
      <c r="EV49" s="31"/>
      <c r="EW49" s="31"/>
      <c r="EX49" s="31"/>
      <c r="EY49" s="31"/>
      <c r="EZ49" s="31"/>
      <c r="FA49" s="31"/>
      <c r="FB49" s="31"/>
      <c r="FC49" s="31"/>
      <c r="FD49" s="31"/>
      <c r="FE49" s="31"/>
      <c r="FF49" s="31"/>
      <c r="FG49" s="31"/>
      <c r="FH49" s="31"/>
      <c r="FI49" s="31"/>
      <c r="FJ49" s="31"/>
      <c r="FK49" s="31"/>
      <c r="FL49" s="31"/>
      <c r="FM49" s="31"/>
      <c r="FN49" s="31"/>
      <c r="FO49" s="31"/>
      <c r="FP49" s="31"/>
      <c r="FQ49" s="31"/>
      <c r="FR49" s="31"/>
      <c r="FS49" s="31"/>
      <c r="FT49" s="31"/>
      <c r="FU49" s="31"/>
      <c r="FV49" s="31"/>
      <c r="FW49" s="31"/>
      <c r="FX49" s="31"/>
      <c r="FY49" s="31"/>
      <c r="FZ49" s="31"/>
      <c r="GA49" s="31"/>
      <c r="GB49" s="31"/>
      <c r="GC49" s="31"/>
      <c r="GD49" s="31"/>
      <c r="GE49" s="31"/>
      <c r="GF49" s="31"/>
      <c r="GG49" s="31"/>
      <c r="GH49" s="31"/>
      <c r="GI49" s="31"/>
      <c r="GJ49" s="31"/>
      <c r="GK49" s="31"/>
      <c r="GL49" s="31"/>
      <c r="GM49" s="31"/>
      <c r="GN49" s="31"/>
      <c r="GO49" s="31"/>
      <c r="GP49" s="31"/>
      <c r="GQ49" s="31"/>
      <c r="GR49" s="31"/>
      <c r="GS49" s="31"/>
      <c r="GT49" s="31"/>
      <c r="GU49" s="31"/>
      <c r="GV49" s="31"/>
      <c r="GW49" s="31"/>
      <c r="GX49" s="31"/>
      <c r="GY49" s="31"/>
      <c r="GZ49" s="31"/>
      <c r="HA49" s="31"/>
      <c r="HB49" s="31"/>
      <c r="HC49" s="31"/>
      <c r="HD49" s="31"/>
      <c r="HE49" s="31"/>
      <c r="HF49" s="31"/>
      <c r="HG49" s="31"/>
      <c r="HH49" s="31"/>
      <c r="HI49" s="31"/>
      <c r="HJ49" s="31"/>
      <c r="HK49" s="31"/>
      <c r="HL49" s="31"/>
      <c r="HM49" s="31"/>
      <c r="HN49" s="31"/>
      <c r="HO49" s="31"/>
      <c r="HP49" s="31"/>
      <c r="HQ49" s="31"/>
      <c r="HR49" s="31"/>
      <c r="HS49" s="31"/>
      <c r="HT49" s="31"/>
      <c r="HU49" s="31"/>
      <c r="HV49" s="31"/>
      <c r="HW49" s="31"/>
      <c r="HX49" s="31"/>
      <c r="HY49" s="31"/>
      <c r="HZ49" s="31"/>
      <c r="IA49" s="31"/>
      <c r="IB49" s="31"/>
      <c r="IC49" s="31"/>
      <c r="ID49" s="31"/>
      <c r="IE49" s="31"/>
      <c r="IF49" s="31"/>
      <c r="IG49" s="31"/>
      <c r="IH49" s="31"/>
      <c r="II49" s="31"/>
      <c r="IJ49" s="31"/>
      <c r="IK49" s="31"/>
      <c r="IL49" s="31"/>
      <c r="IM49" s="31"/>
      <c r="IN49" s="31"/>
      <c r="IO49" s="31"/>
      <c r="IP49" s="31"/>
      <c r="IQ49" s="31"/>
      <c r="IR49" s="31"/>
      <c r="IS49" s="31"/>
      <c r="IT49" s="31"/>
      <c r="IU49" s="31"/>
      <c r="IV49" s="31"/>
      <c r="IW49" s="31"/>
      <c r="IX49" s="31"/>
      <c r="IY49" s="31"/>
      <c r="IZ49" s="31"/>
      <c r="JA49" s="31"/>
      <c r="JB49" s="31"/>
      <c r="JC49" s="31"/>
      <c r="JD49" s="31"/>
      <c r="JE49" s="31"/>
      <c r="JF49" s="31"/>
      <c r="JG49" s="31"/>
      <c r="JH49" s="31"/>
      <c r="JI49" s="31"/>
      <c r="JJ49" s="31"/>
      <c r="JK49" s="31"/>
      <c r="JL49" s="31"/>
      <c r="JM49" s="31"/>
      <c r="JN49" s="31"/>
      <c r="JO49" s="31"/>
      <c r="JP49" s="31"/>
      <c r="JQ49" s="31"/>
      <c r="JR49" s="31"/>
      <c r="JS49" s="31"/>
      <c r="JT49" s="31"/>
      <c r="JU49" s="31"/>
      <c r="JV49" s="31"/>
      <c r="JW49" s="31"/>
      <c r="JX49" s="31"/>
      <c r="JY49" s="31"/>
      <c r="JZ49" s="31"/>
      <c r="KA49" s="31"/>
      <c r="KB49" s="31"/>
      <c r="KC49" s="31"/>
      <c r="KD49" s="31"/>
      <c r="KE49" s="31"/>
      <c r="KF49" s="31"/>
      <c r="KG49" s="31"/>
      <c r="KH49" s="31"/>
      <c r="KI49" s="31"/>
      <c r="KJ49" s="31"/>
      <c r="KK49" s="31"/>
      <c r="KL49" s="31"/>
      <c r="KM49" s="31"/>
      <c r="KN49" s="31"/>
      <c r="KO49" s="31"/>
      <c r="KP49" s="31"/>
      <c r="KQ49" s="31"/>
      <c r="KR49" s="31"/>
      <c r="KS49" s="31"/>
      <c r="KT49" s="31"/>
      <c r="KU49" s="31"/>
      <c r="KV49" s="31"/>
      <c r="KW49" s="31"/>
      <c r="KX49" s="31"/>
      <c r="KY49" s="31"/>
      <c r="KZ49" s="31"/>
      <c r="LA49" s="31"/>
      <c r="LB49" s="31"/>
      <c r="LC49" s="31"/>
      <c r="LD49" s="31"/>
      <c r="LE49" s="31"/>
      <c r="LF49" s="31"/>
      <c r="LG49" s="31"/>
      <c r="LH49" s="31"/>
      <c r="LI49" s="31"/>
      <c r="LJ49" s="31"/>
      <c r="LK49" s="31"/>
      <c r="LL49" s="31"/>
      <c r="LM49" s="31"/>
      <c r="LN49" s="31"/>
      <c r="LO49" s="31"/>
      <c r="LP49" s="31"/>
      <c r="LQ49" s="31"/>
      <c r="LR49" s="31"/>
      <c r="LS49" s="31"/>
      <c r="LT49" s="31"/>
      <c r="LU49" s="31"/>
      <c r="LV49" s="31"/>
      <c r="LW49" s="31"/>
      <c r="LX49" s="31"/>
      <c r="LY49" s="31"/>
      <c r="LZ49" s="31"/>
      <c r="MA49" s="31"/>
      <c r="MB49" s="31"/>
      <c r="MC49" s="31"/>
      <c r="MD49" s="31"/>
      <c r="ME49" s="31"/>
      <c r="MF49" s="31"/>
      <c r="MG49" s="31"/>
      <c r="MH49" s="31"/>
      <c r="MI49" s="31"/>
      <c r="MJ49" s="31"/>
      <c r="MK49" s="31"/>
      <c r="ML49" s="31"/>
      <c r="MM49" s="31"/>
      <c r="MN49" s="31"/>
      <c r="MO49" s="31"/>
      <c r="MP49" s="31"/>
      <c r="MQ49" s="31"/>
      <c r="MR49" s="31"/>
      <c r="MS49" s="31"/>
      <c r="MT49" s="31"/>
      <c r="MU49" s="31"/>
      <c r="MV49" s="31"/>
      <c r="MW49" s="31"/>
      <c r="MX49" s="31"/>
      <c r="MY49" s="31"/>
      <c r="MZ49" s="31"/>
      <c r="NA49" s="31"/>
      <c r="NB49" s="31"/>
      <c r="NC49" s="31"/>
      <c r="ND49" s="31"/>
      <c r="NE49" s="31"/>
      <c r="NF49" s="31"/>
      <c r="NG49" s="31"/>
      <c r="NH49" s="31"/>
      <c r="NI49" s="31"/>
      <c r="NJ49" s="31"/>
      <c r="NK49" s="31"/>
      <c r="NL49" s="31"/>
      <c r="NM49" s="31"/>
      <c r="NN49" s="31"/>
      <c r="NO49" s="31"/>
      <c r="NP49" s="31"/>
      <c r="NQ49" s="31"/>
      <c r="NR49" s="31"/>
      <c r="NS49" s="31"/>
      <c r="NT49" s="31"/>
      <c r="NU49" s="31"/>
      <c r="NV49" s="31"/>
      <c r="NW49" s="31"/>
      <c r="NX49" s="31"/>
      <c r="NY49" s="31"/>
      <c r="NZ49" s="31"/>
      <c r="OA49" s="31"/>
      <c r="OB49" s="31"/>
      <c r="OC49" s="31"/>
      <c r="OD49" s="31"/>
      <c r="OE49" s="31"/>
      <c r="OF49" s="31"/>
      <c r="OG49" s="31"/>
      <c r="OH49" s="31"/>
      <c r="OI49" s="31"/>
      <c r="OJ49" s="31"/>
      <c r="OK49" s="31"/>
      <c r="OL49" s="31"/>
      <c r="OM49" s="31"/>
      <c r="ON49" s="31"/>
      <c r="OO49" s="31"/>
      <c r="OP49" s="31"/>
      <c r="OQ49" s="31"/>
      <c r="OR49" s="31"/>
      <c r="OS49" s="31"/>
      <c r="OT49" s="31"/>
      <c r="OU49" s="31"/>
      <c r="OV49" s="31"/>
      <c r="OW49" s="31"/>
      <c r="OX49" s="31"/>
      <c r="OY49" s="31"/>
      <c r="OZ49" s="31"/>
      <c r="PA49" s="31"/>
      <c r="PB49" s="31"/>
      <c r="PC49" s="31"/>
      <c r="PD49" s="31"/>
      <c r="PE49" s="31"/>
      <c r="PF49" s="31"/>
      <c r="PG49" s="31"/>
      <c r="PH49" s="31"/>
      <c r="PI49" s="31"/>
      <c r="PJ49" s="31"/>
      <c r="PK49" s="31"/>
      <c r="PL49" s="31"/>
      <c r="PM49" s="31"/>
      <c r="PN49" s="31"/>
      <c r="PO49" s="31"/>
      <c r="PP49" s="31"/>
      <c r="PQ49" s="31"/>
      <c r="PR49" s="31"/>
      <c r="PS49" s="31"/>
      <c r="PT49" s="31"/>
      <c r="PU49" s="31"/>
      <c r="PV49" s="31"/>
      <c r="PW49" s="31"/>
      <c r="PX49" s="31"/>
      <c r="PY49" s="31"/>
      <c r="PZ49" s="31"/>
      <c r="QA49" s="31"/>
      <c r="QB49" s="31"/>
      <c r="QC49" s="31"/>
    </row>
    <row r="50" spans="1:445" x14ac:dyDescent="0.3">
      <c r="A50" s="37" t="s">
        <v>951</v>
      </c>
      <c r="B50" s="33" t="s">
        <v>49</v>
      </c>
      <c r="C50" s="33"/>
      <c r="D50" s="33" t="s">
        <v>30</v>
      </c>
      <c r="E50" s="33"/>
      <c r="F50" s="33">
        <v>1095</v>
      </c>
      <c r="G50" s="33">
        <v>60</v>
      </c>
      <c r="I50" s="33">
        <v>110</v>
      </c>
      <c r="J50" s="33">
        <v>110</v>
      </c>
      <c r="K50" s="33">
        <v>110</v>
      </c>
      <c r="L50" s="33">
        <v>110</v>
      </c>
      <c r="M50" s="33">
        <v>110</v>
      </c>
      <c r="N50" s="33">
        <v>110</v>
      </c>
      <c r="O50" s="33">
        <v>110</v>
      </c>
      <c r="P50" s="33">
        <v>110</v>
      </c>
      <c r="Q50" s="33"/>
      <c r="R50" s="33"/>
      <c r="S50" s="33"/>
      <c r="T50" s="34">
        <f t="shared" si="1"/>
        <v>940</v>
      </c>
      <c r="U50" s="34">
        <f t="shared" si="2"/>
        <v>155</v>
      </c>
      <c r="V50" s="35">
        <f t="shared" si="3"/>
        <v>0.85844748858447484</v>
      </c>
      <c r="W50" s="38"/>
      <c r="X50" s="36" t="str">
        <f t="shared" si="5"/>
        <v/>
      </c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  <c r="BJ50" s="31"/>
      <c r="BK50" s="31"/>
      <c r="BL50" s="31"/>
      <c r="BM50" s="31"/>
      <c r="BN50" s="31"/>
      <c r="BO50" s="31"/>
      <c r="BP50" s="31"/>
      <c r="BQ50" s="31"/>
      <c r="BR50" s="31"/>
      <c r="BS50" s="31"/>
      <c r="BT50" s="31"/>
      <c r="BU50" s="31"/>
      <c r="BV50" s="31"/>
      <c r="BW50" s="31"/>
      <c r="BX50" s="31"/>
      <c r="BY50" s="31"/>
      <c r="BZ50" s="31"/>
      <c r="CA50" s="31"/>
      <c r="CB50" s="31"/>
      <c r="CC50" s="31"/>
      <c r="CD50" s="31"/>
      <c r="CE50" s="31"/>
      <c r="CF50" s="31"/>
      <c r="CG50" s="31"/>
      <c r="CH50" s="31"/>
      <c r="CI50" s="31"/>
      <c r="CJ50" s="31"/>
      <c r="CK50" s="31"/>
      <c r="CL50" s="31"/>
      <c r="CM50" s="31"/>
      <c r="CN50" s="31"/>
      <c r="CO50" s="31"/>
      <c r="CP50" s="31"/>
      <c r="CQ50" s="31"/>
      <c r="CR50" s="31"/>
      <c r="CS50" s="31"/>
      <c r="CT50" s="31"/>
      <c r="CU50" s="31"/>
      <c r="CV50" s="31"/>
      <c r="CW50" s="31"/>
      <c r="CX50" s="31"/>
      <c r="CY50" s="31"/>
      <c r="CZ50" s="31"/>
      <c r="DA50" s="31"/>
      <c r="DB50" s="31"/>
      <c r="DC50" s="31"/>
      <c r="DD50" s="31"/>
      <c r="DE50" s="31"/>
      <c r="DF50" s="31"/>
      <c r="DG50" s="31"/>
      <c r="DH50" s="31"/>
      <c r="DI50" s="31"/>
      <c r="DJ50" s="31"/>
      <c r="DK50" s="31"/>
      <c r="DL50" s="31"/>
      <c r="DM50" s="31"/>
      <c r="DN50" s="31"/>
      <c r="DO50" s="31"/>
      <c r="DP50" s="31"/>
      <c r="DQ50" s="31"/>
      <c r="DR50" s="31"/>
      <c r="DS50" s="31"/>
      <c r="DT50" s="31"/>
      <c r="DU50" s="31"/>
      <c r="DV50" s="31"/>
      <c r="DW50" s="31"/>
      <c r="DX50" s="31"/>
      <c r="DY50" s="31"/>
      <c r="DZ50" s="31"/>
      <c r="EA50" s="31"/>
      <c r="EB50" s="31"/>
      <c r="EC50" s="31"/>
      <c r="ED50" s="31"/>
      <c r="EE50" s="31"/>
      <c r="EF50" s="31"/>
      <c r="EG50" s="31"/>
      <c r="EH50" s="31"/>
      <c r="EI50" s="31"/>
      <c r="EJ50" s="31"/>
      <c r="EK50" s="31"/>
      <c r="EL50" s="31"/>
      <c r="EM50" s="31"/>
      <c r="EN50" s="31"/>
      <c r="EO50" s="31"/>
      <c r="EP50" s="31"/>
      <c r="EQ50" s="31"/>
      <c r="ER50" s="31"/>
      <c r="ES50" s="31"/>
      <c r="ET50" s="31"/>
      <c r="EU50" s="31"/>
      <c r="EV50" s="31"/>
      <c r="EW50" s="31"/>
      <c r="EX50" s="31"/>
      <c r="EY50" s="31"/>
      <c r="EZ50" s="31"/>
      <c r="FA50" s="31"/>
      <c r="FB50" s="31"/>
      <c r="FC50" s="31"/>
      <c r="FD50" s="31"/>
      <c r="FE50" s="31"/>
      <c r="FF50" s="31"/>
      <c r="FG50" s="31"/>
      <c r="FH50" s="31"/>
      <c r="FI50" s="31"/>
      <c r="FJ50" s="31"/>
      <c r="FK50" s="31"/>
      <c r="FL50" s="31"/>
      <c r="FM50" s="31"/>
      <c r="FN50" s="31"/>
      <c r="FO50" s="31"/>
      <c r="FP50" s="31"/>
      <c r="FQ50" s="31"/>
      <c r="FR50" s="31"/>
      <c r="FS50" s="31"/>
      <c r="FT50" s="31"/>
      <c r="FU50" s="31"/>
      <c r="FV50" s="31"/>
      <c r="FW50" s="31"/>
      <c r="FX50" s="31"/>
      <c r="FY50" s="31"/>
      <c r="FZ50" s="31"/>
      <c r="GA50" s="31"/>
      <c r="GB50" s="31"/>
      <c r="GC50" s="31"/>
      <c r="GD50" s="31"/>
      <c r="GE50" s="31"/>
      <c r="GF50" s="31"/>
      <c r="GG50" s="31"/>
      <c r="GH50" s="31"/>
      <c r="GI50" s="31"/>
      <c r="GJ50" s="31"/>
      <c r="GK50" s="31"/>
      <c r="GL50" s="31"/>
      <c r="GM50" s="31"/>
      <c r="GN50" s="31"/>
      <c r="GO50" s="31"/>
      <c r="GP50" s="31"/>
      <c r="GQ50" s="31"/>
      <c r="GR50" s="31"/>
      <c r="GS50" s="31"/>
      <c r="GT50" s="31"/>
      <c r="GU50" s="31"/>
      <c r="GV50" s="31"/>
      <c r="GW50" s="31"/>
      <c r="GX50" s="31"/>
      <c r="GY50" s="31"/>
      <c r="GZ50" s="31"/>
      <c r="HA50" s="31"/>
      <c r="HB50" s="31"/>
      <c r="HC50" s="31"/>
      <c r="HD50" s="31"/>
      <c r="HE50" s="31"/>
      <c r="HF50" s="31"/>
      <c r="HG50" s="31"/>
      <c r="HH50" s="31"/>
      <c r="HI50" s="31"/>
      <c r="HJ50" s="31"/>
      <c r="HK50" s="31"/>
      <c r="HL50" s="31"/>
      <c r="HM50" s="31"/>
      <c r="HN50" s="31"/>
      <c r="HO50" s="31"/>
      <c r="HP50" s="31"/>
      <c r="HQ50" s="31"/>
      <c r="HR50" s="31"/>
      <c r="HS50" s="31"/>
      <c r="HT50" s="31"/>
      <c r="HU50" s="31"/>
      <c r="HV50" s="31"/>
      <c r="HW50" s="31"/>
      <c r="HX50" s="31"/>
      <c r="HY50" s="31"/>
      <c r="HZ50" s="31"/>
      <c r="IA50" s="31"/>
      <c r="IB50" s="31"/>
      <c r="IC50" s="31"/>
      <c r="ID50" s="31"/>
      <c r="IE50" s="31"/>
      <c r="IF50" s="31"/>
      <c r="IG50" s="31"/>
      <c r="IH50" s="31"/>
      <c r="II50" s="31"/>
      <c r="IJ50" s="31"/>
      <c r="IK50" s="31"/>
      <c r="IL50" s="31"/>
      <c r="IM50" s="31"/>
      <c r="IN50" s="31"/>
      <c r="IO50" s="31"/>
      <c r="IP50" s="31"/>
      <c r="IQ50" s="31"/>
      <c r="IR50" s="31"/>
      <c r="IS50" s="31"/>
      <c r="IT50" s="31"/>
      <c r="IU50" s="31"/>
      <c r="IV50" s="31"/>
      <c r="IW50" s="31"/>
      <c r="IX50" s="31"/>
      <c r="IY50" s="31"/>
      <c r="IZ50" s="31"/>
      <c r="JA50" s="31"/>
      <c r="JB50" s="31"/>
      <c r="JC50" s="31"/>
      <c r="JD50" s="31"/>
      <c r="JE50" s="31"/>
      <c r="JF50" s="31"/>
      <c r="JG50" s="31"/>
      <c r="JH50" s="31"/>
      <c r="JI50" s="31"/>
      <c r="JJ50" s="31"/>
      <c r="JK50" s="31"/>
      <c r="JL50" s="31"/>
      <c r="JM50" s="31"/>
      <c r="JN50" s="31"/>
      <c r="JO50" s="31"/>
      <c r="JP50" s="31"/>
      <c r="JQ50" s="31"/>
      <c r="JR50" s="31"/>
      <c r="JS50" s="31"/>
      <c r="JT50" s="31"/>
      <c r="JU50" s="31"/>
      <c r="JV50" s="31"/>
      <c r="JW50" s="31"/>
      <c r="JX50" s="31"/>
      <c r="JY50" s="31"/>
      <c r="JZ50" s="31"/>
      <c r="KA50" s="31"/>
      <c r="KB50" s="31"/>
      <c r="KC50" s="31"/>
      <c r="KD50" s="31"/>
      <c r="KE50" s="31"/>
      <c r="KF50" s="31"/>
      <c r="KG50" s="31"/>
      <c r="KH50" s="31"/>
      <c r="KI50" s="31"/>
      <c r="KJ50" s="31"/>
      <c r="KK50" s="31"/>
      <c r="KL50" s="31"/>
      <c r="KM50" s="31"/>
      <c r="KN50" s="31"/>
      <c r="KO50" s="31"/>
      <c r="KP50" s="31"/>
      <c r="KQ50" s="31"/>
      <c r="KR50" s="31"/>
      <c r="KS50" s="31"/>
      <c r="KT50" s="31"/>
      <c r="KU50" s="31"/>
      <c r="KV50" s="31"/>
      <c r="KW50" s="31"/>
      <c r="KX50" s="31"/>
      <c r="KY50" s="31"/>
      <c r="KZ50" s="31"/>
      <c r="LA50" s="31"/>
      <c r="LB50" s="31"/>
      <c r="LC50" s="31"/>
      <c r="LD50" s="31"/>
      <c r="LE50" s="31"/>
      <c r="LF50" s="31"/>
      <c r="LG50" s="31"/>
      <c r="LH50" s="31"/>
      <c r="LI50" s="31"/>
      <c r="LJ50" s="31"/>
      <c r="LK50" s="31"/>
      <c r="LL50" s="31"/>
      <c r="LM50" s="31"/>
      <c r="LN50" s="31"/>
      <c r="LO50" s="31"/>
      <c r="LP50" s="31"/>
      <c r="LQ50" s="31"/>
      <c r="LR50" s="31"/>
      <c r="LS50" s="31"/>
      <c r="LT50" s="31"/>
      <c r="LU50" s="31"/>
      <c r="LV50" s="31"/>
      <c r="LW50" s="31"/>
      <c r="LX50" s="31"/>
      <c r="LY50" s="31"/>
      <c r="LZ50" s="31"/>
      <c r="MA50" s="31"/>
      <c r="MB50" s="31"/>
      <c r="MC50" s="31"/>
      <c r="MD50" s="31"/>
      <c r="ME50" s="31"/>
      <c r="MF50" s="31"/>
      <c r="MG50" s="31"/>
      <c r="MH50" s="31"/>
      <c r="MI50" s="31"/>
      <c r="MJ50" s="31"/>
      <c r="MK50" s="31"/>
      <c r="ML50" s="31"/>
      <c r="MM50" s="31"/>
      <c r="MN50" s="31"/>
      <c r="MO50" s="31"/>
      <c r="MP50" s="31"/>
      <c r="MQ50" s="31"/>
      <c r="MR50" s="31"/>
      <c r="MS50" s="31"/>
      <c r="MT50" s="31"/>
      <c r="MU50" s="31"/>
      <c r="MV50" s="31"/>
      <c r="MW50" s="31"/>
      <c r="MX50" s="31"/>
      <c r="MY50" s="31"/>
      <c r="MZ50" s="31"/>
      <c r="NA50" s="31"/>
      <c r="NB50" s="31"/>
      <c r="NC50" s="31"/>
      <c r="ND50" s="31"/>
      <c r="NE50" s="31"/>
      <c r="NF50" s="31"/>
      <c r="NG50" s="31"/>
      <c r="NH50" s="31"/>
      <c r="NI50" s="31"/>
      <c r="NJ50" s="31"/>
      <c r="NK50" s="31"/>
      <c r="NL50" s="31"/>
      <c r="NM50" s="31"/>
      <c r="NN50" s="31"/>
      <c r="NO50" s="31"/>
      <c r="NP50" s="31"/>
      <c r="NQ50" s="31"/>
      <c r="NR50" s="31"/>
      <c r="NS50" s="31"/>
      <c r="NT50" s="31"/>
      <c r="NU50" s="31"/>
      <c r="NV50" s="31"/>
      <c r="NW50" s="31"/>
      <c r="NX50" s="31"/>
      <c r="NY50" s="31"/>
      <c r="NZ50" s="31"/>
      <c r="OA50" s="31"/>
      <c r="OB50" s="31"/>
      <c r="OC50" s="31"/>
      <c r="OD50" s="31"/>
      <c r="OE50" s="31"/>
      <c r="OF50" s="31"/>
      <c r="OG50" s="31"/>
      <c r="OH50" s="31"/>
      <c r="OI50" s="31"/>
      <c r="OJ50" s="31"/>
      <c r="OK50" s="31"/>
      <c r="OL50" s="31"/>
      <c r="OM50" s="31"/>
      <c r="ON50" s="31"/>
      <c r="OO50" s="31"/>
      <c r="OP50" s="31"/>
      <c r="OQ50" s="31"/>
      <c r="OR50" s="31"/>
      <c r="OS50" s="31"/>
      <c r="OT50" s="31"/>
      <c r="OU50" s="31"/>
      <c r="OV50" s="31"/>
      <c r="OW50" s="31"/>
      <c r="OX50" s="31"/>
      <c r="OY50" s="31"/>
      <c r="OZ50" s="31"/>
      <c r="PA50" s="31"/>
      <c r="PB50" s="31"/>
      <c r="PC50" s="31"/>
      <c r="PD50" s="31"/>
      <c r="PE50" s="31"/>
      <c r="PF50" s="31"/>
      <c r="PG50" s="31"/>
      <c r="PH50" s="31"/>
      <c r="PI50" s="31"/>
      <c r="PJ50" s="31"/>
      <c r="PK50" s="31"/>
      <c r="PL50" s="31"/>
      <c r="PM50" s="31"/>
      <c r="PN50" s="31"/>
      <c r="PO50" s="31"/>
      <c r="PP50" s="31"/>
      <c r="PQ50" s="31"/>
      <c r="PR50" s="31"/>
      <c r="PS50" s="31"/>
      <c r="PT50" s="31"/>
      <c r="PU50" s="31"/>
      <c r="PV50" s="31"/>
      <c r="PW50" s="31"/>
      <c r="PX50" s="31"/>
      <c r="PY50" s="31"/>
      <c r="PZ50" s="31"/>
      <c r="QA50" s="31"/>
      <c r="QB50" s="31"/>
      <c r="QC50" s="31"/>
    </row>
    <row r="51" spans="1:445" x14ac:dyDescent="0.3">
      <c r="A51" s="37" t="s">
        <v>1100</v>
      </c>
      <c r="B51" s="33" t="s">
        <v>48</v>
      </c>
      <c r="C51" s="33">
        <v>55</v>
      </c>
      <c r="D51" s="33" t="s">
        <v>26</v>
      </c>
      <c r="E51" s="33">
        <v>120</v>
      </c>
      <c r="F51" s="33">
        <v>425</v>
      </c>
      <c r="G51" s="33">
        <v>65</v>
      </c>
      <c r="H51" s="33"/>
      <c r="I51" s="33">
        <v>60</v>
      </c>
      <c r="J51" s="33">
        <v>60</v>
      </c>
      <c r="K51" s="33">
        <v>60</v>
      </c>
      <c r="L51" s="33">
        <v>60</v>
      </c>
      <c r="M51" s="33">
        <v>60</v>
      </c>
      <c r="N51" s="33">
        <v>60</v>
      </c>
      <c r="O51" s="33">
        <v>60</v>
      </c>
      <c r="P51" s="33">
        <v>60</v>
      </c>
      <c r="Q51" s="33"/>
      <c r="R51" s="33"/>
      <c r="S51" s="33"/>
      <c r="T51" s="34">
        <f t="shared" si="1"/>
        <v>545</v>
      </c>
      <c r="U51" s="34">
        <f t="shared" si="2"/>
        <v>0</v>
      </c>
      <c r="V51" s="35">
        <f t="shared" si="3"/>
        <v>1</v>
      </c>
      <c r="W51" s="38"/>
      <c r="X51" s="36" t="str">
        <f t="shared" si="5"/>
        <v/>
      </c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31"/>
      <c r="BA51" s="31"/>
      <c r="BB51" s="31"/>
      <c r="BC51" s="31"/>
      <c r="BD51" s="31"/>
      <c r="BE51" s="31"/>
      <c r="BF51" s="31"/>
      <c r="BG51" s="31"/>
      <c r="BH51" s="31"/>
      <c r="BI51" s="31"/>
      <c r="BJ51" s="31"/>
      <c r="BK51" s="31"/>
      <c r="BL51" s="31"/>
      <c r="BM51" s="31"/>
      <c r="BN51" s="31"/>
      <c r="BO51" s="31"/>
      <c r="BP51" s="31"/>
      <c r="BQ51" s="31"/>
      <c r="BR51" s="31"/>
      <c r="BS51" s="31"/>
      <c r="BT51" s="31"/>
      <c r="BU51" s="31"/>
      <c r="BV51" s="31"/>
      <c r="BW51" s="31"/>
      <c r="BX51" s="31"/>
      <c r="BY51" s="31"/>
      <c r="BZ51" s="31"/>
      <c r="CA51" s="31"/>
      <c r="CB51" s="31"/>
      <c r="CC51" s="31"/>
      <c r="CD51" s="31"/>
      <c r="CE51" s="31"/>
      <c r="CF51" s="31"/>
      <c r="CG51" s="31"/>
      <c r="CH51" s="31"/>
      <c r="CI51" s="31"/>
      <c r="CJ51" s="31"/>
      <c r="CK51" s="31"/>
      <c r="CL51" s="31"/>
      <c r="CM51" s="31"/>
      <c r="CN51" s="31"/>
      <c r="CO51" s="31"/>
      <c r="CP51" s="31"/>
      <c r="CQ51" s="31"/>
      <c r="CR51" s="31"/>
      <c r="CS51" s="31"/>
      <c r="CT51" s="31"/>
      <c r="CU51" s="31"/>
      <c r="CV51" s="31"/>
      <c r="CW51" s="31"/>
      <c r="CX51" s="31"/>
      <c r="CY51" s="31"/>
      <c r="CZ51" s="31"/>
      <c r="DA51" s="31"/>
      <c r="DB51" s="31"/>
      <c r="DC51" s="31"/>
      <c r="DD51" s="31"/>
      <c r="DE51" s="31"/>
      <c r="DF51" s="31"/>
      <c r="DG51" s="31"/>
      <c r="DH51" s="31"/>
      <c r="DI51" s="31"/>
      <c r="DJ51" s="31"/>
      <c r="DK51" s="31"/>
      <c r="DL51" s="31"/>
      <c r="DM51" s="31"/>
      <c r="DN51" s="31"/>
      <c r="DO51" s="31"/>
      <c r="DP51" s="31"/>
      <c r="DQ51" s="31"/>
      <c r="DR51" s="31"/>
      <c r="DS51" s="31"/>
      <c r="DT51" s="31"/>
      <c r="DU51" s="31"/>
      <c r="DV51" s="31"/>
      <c r="DW51" s="31"/>
      <c r="DX51" s="31"/>
      <c r="DY51" s="31"/>
      <c r="DZ51" s="31"/>
      <c r="EA51" s="31"/>
      <c r="EB51" s="31"/>
      <c r="EC51" s="31"/>
      <c r="ED51" s="31"/>
      <c r="EE51" s="31"/>
      <c r="EF51" s="31"/>
      <c r="EG51" s="31"/>
      <c r="EH51" s="31"/>
      <c r="EI51" s="31"/>
      <c r="EJ51" s="31"/>
      <c r="EK51" s="31"/>
      <c r="EL51" s="31"/>
      <c r="EM51" s="31"/>
      <c r="EN51" s="31"/>
      <c r="EO51" s="31"/>
      <c r="EP51" s="31"/>
      <c r="EQ51" s="31"/>
      <c r="ER51" s="31"/>
      <c r="ES51" s="31"/>
      <c r="ET51" s="31"/>
      <c r="EU51" s="31"/>
      <c r="EV51" s="31"/>
      <c r="EW51" s="31"/>
      <c r="EX51" s="31"/>
      <c r="EY51" s="31"/>
      <c r="EZ51" s="31"/>
      <c r="FA51" s="31"/>
      <c r="FB51" s="31"/>
      <c r="FC51" s="31"/>
      <c r="FD51" s="31"/>
      <c r="FE51" s="31"/>
      <c r="FF51" s="31"/>
      <c r="FG51" s="31"/>
      <c r="FH51" s="31"/>
      <c r="FI51" s="31"/>
      <c r="FJ51" s="31"/>
      <c r="FK51" s="31"/>
      <c r="FL51" s="31"/>
      <c r="FM51" s="31"/>
      <c r="FN51" s="31"/>
      <c r="FO51" s="31"/>
      <c r="FP51" s="31"/>
      <c r="FQ51" s="31"/>
      <c r="FR51" s="31"/>
      <c r="FS51" s="31"/>
      <c r="FT51" s="31"/>
      <c r="FU51" s="31"/>
      <c r="FV51" s="31"/>
      <c r="FW51" s="31"/>
      <c r="FX51" s="31"/>
      <c r="FY51" s="31"/>
      <c r="FZ51" s="31"/>
      <c r="GA51" s="31"/>
      <c r="GB51" s="31"/>
      <c r="GC51" s="31"/>
      <c r="GD51" s="31"/>
      <c r="GE51" s="31"/>
      <c r="GF51" s="31"/>
      <c r="GG51" s="31"/>
      <c r="GH51" s="31"/>
      <c r="GI51" s="31"/>
      <c r="GJ51" s="31"/>
      <c r="GK51" s="31"/>
      <c r="GL51" s="31"/>
      <c r="GM51" s="31"/>
      <c r="GN51" s="31"/>
      <c r="GO51" s="31"/>
      <c r="GP51" s="31"/>
      <c r="GQ51" s="31"/>
      <c r="GR51" s="31"/>
      <c r="GS51" s="31"/>
      <c r="GT51" s="31"/>
      <c r="GU51" s="31"/>
      <c r="GV51" s="31"/>
      <c r="GW51" s="31"/>
      <c r="GX51" s="31"/>
      <c r="GY51" s="31"/>
      <c r="GZ51" s="31"/>
      <c r="HA51" s="31"/>
      <c r="HB51" s="31"/>
      <c r="HC51" s="31"/>
      <c r="HD51" s="31"/>
      <c r="HE51" s="31"/>
      <c r="HF51" s="31"/>
      <c r="HG51" s="31"/>
      <c r="HH51" s="31"/>
      <c r="HI51" s="31"/>
      <c r="HJ51" s="31"/>
      <c r="HK51" s="31"/>
      <c r="HL51" s="31"/>
      <c r="HM51" s="31"/>
      <c r="HN51" s="31"/>
      <c r="HO51" s="31"/>
      <c r="HP51" s="31"/>
      <c r="HQ51" s="31"/>
      <c r="HR51" s="31"/>
      <c r="HS51" s="31"/>
      <c r="HT51" s="31"/>
      <c r="HU51" s="31"/>
      <c r="HV51" s="31"/>
      <c r="HW51" s="31"/>
      <c r="HX51" s="31"/>
      <c r="HY51" s="31"/>
      <c r="HZ51" s="31"/>
      <c r="IA51" s="31"/>
      <c r="IB51" s="31"/>
      <c r="IC51" s="31"/>
      <c r="ID51" s="31"/>
      <c r="IE51" s="31"/>
      <c r="IF51" s="31"/>
      <c r="IG51" s="31"/>
      <c r="IH51" s="31"/>
      <c r="II51" s="31"/>
      <c r="IJ51" s="31"/>
      <c r="IK51" s="31"/>
      <c r="IL51" s="31"/>
      <c r="IM51" s="31"/>
      <c r="IN51" s="31"/>
      <c r="IO51" s="31"/>
      <c r="IP51" s="31"/>
      <c r="IQ51" s="31"/>
      <c r="IR51" s="31"/>
      <c r="IS51" s="31"/>
      <c r="IT51" s="31"/>
      <c r="IU51" s="31"/>
      <c r="IV51" s="31"/>
      <c r="IW51" s="31"/>
      <c r="IX51" s="31"/>
      <c r="IY51" s="31"/>
      <c r="IZ51" s="31"/>
      <c r="JA51" s="31"/>
      <c r="JB51" s="31"/>
      <c r="JC51" s="31"/>
      <c r="JD51" s="31"/>
      <c r="JE51" s="31"/>
      <c r="JF51" s="31"/>
      <c r="JG51" s="31"/>
      <c r="JH51" s="31"/>
      <c r="JI51" s="31"/>
      <c r="JJ51" s="31"/>
      <c r="JK51" s="31"/>
      <c r="JL51" s="31"/>
      <c r="JM51" s="31"/>
      <c r="JN51" s="31"/>
      <c r="JO51" s="31"/>
      <c r="JP51" s="31"/>
      <c r="JQ51" s="31"/>
      <c r="JR51" s="31"/>
      <c r="JS51" s="31"/>
      <c r="JT51" s="31"/>
      <c r="JU51" s="31"/>
      <c r="JV51" s="31"/>
      <c r="JW51" s="31"/>
      <c r="JX51" s="31"/>
      <c r="JY51" s="31"/>
      <c r="JZ51" s="31"/>
      <c r="KA51" s="31"/>
      <c r="KB51" s="31"/>
      <c r="KC51" s="31"/>
      <c r="KD51" s="31"/>
      <c r="KE51" s="31"/>
      <c r="KF51" s="31"/>
      <c r="KG51" s="31"/>
      <c r="KH51" s="31"/>
      <c r="KI51" s="31"/>
      <c r="KJ51" s="31"/>
      <c r="KK51" s="31"/>
      <c r="KL51" s="31"/>
      <c r="KM51" s="31"/>
      <c r="KN51" s="31"/>
      <c r="KO51" s="31"/>
      <c r="KP51" s="31"/>
      <c r="KQ51" s="31"/>
      <c r="KR51" s="31"/>
      <c r="KS51" s="31"/>
      <c r="KT51" s="31"/>
      <c r="KU51" s="31"/>
      <c r="KV51" s="31"/>
      <c r="KW51" s="31"/>
      <c r="KX51" s="31"/>
      <c r="KY51" s="31"/>
      <c r="KZ51" s="31"/>
      <c r="LA51" s="31"/>
      <c r="LB51" s="31"/>
      <c r="LC51" s="31"/>
      <c r="LD51" s="31"/>
      <c r="LE51" s="31"/>
      <c r="LF51" s="31"/>
      <c r="LG51" s="31"/>
      <c r="LH51" s="31"/>
      <c r="LI51" s="31"/>
      <c r="LJ51" s="31"/>
      <c r="LK51" s="31"/>
      <c r="LL51" s="31"/>
      <c r="LM51" s="31"/>
      <c r="LN51" s="31"/>
      <c r="LO51" s="31"/>
      <c r="LP51" s="31"/>
      <c r="LQ51" s="31"/>
      <c r="LR51" s="31"/>
      <c r="LS51" s="31"/>
      <c r="LT51" s="31"/>
      <c r="LU51" s="31"/>
      <c r="LV51" s="31"/>
      <c r="LW51" s="31"/>
      <c r="LX51" s="31"/>
      <c r="LY51" s="31"/>
      <c r="LZ51" s="31"/>
      <c r="MA51" s="31"/>
      <c r="MB51" s="31"/>
      <c r="MC51" s="31"/>
      <c r="MD51" s="31"/>
      <c r="ME51" s="31"/>
      <c r="MF51" s="31"/>
      <c r="MG51" s="31"/>
      <c r="MH51" s="31"/>
      <c r="MI51" s="31"/>
      <c r="MJ51" s="31"/>
      <c r="MK51" s="31"/>
      <c r="ML51" s="31"/>
      <c r="MM51" s="31"/>
      <c r="MN51" s="31"/>
      <c r="MO51" s="31"/>
      <c r="MP51" s="31"/>
      <c r="MQ51" s="31"/>
      <c r="MR51" s="31"/>
      <c r="MS51" s="31"/>
      <c r="MT51" s="31"/>
      <c r="MU51" s="31"/>
      <c r="MV51" s="31"/>
      <c r="MW51" s="31"/>
      <c r="MX51" s="31"/>
      <c r="MY51" s="31"/>
      <c r="MZ51" s="31"/>
      <c r="NA51" s="31"/>
      <c r="NB51" s="31"/>
      <c r="NC51" s="31"/>
      <c r="ND51" s="31"/>
      <c r="NE51" s="31"/>
      <c r="NF51" s="31"/>
      <c r="NG51" s="31"/>
      <c r="NH51" s="31"/>
      <c r="NI51" s="31"/>
      <c r="NJ51" s="31"/>
      <c r="NK51" s="31"/>
      <c r="NL51" s="31"/>
      <c r="NM51" s="31"/>
      <c r="NN51" s="31"/>
      <c r="NO51" s="31"/>
      <c r="NP51" s="31"/>
      <c r="NQ51" s="31"/>
      <c r="NR51" s="31"/>
      <c r="NS51" s="31"/>
      <c r="NT51" s="31"/>
      <c r="NU51" s="31"/>
      <c r="NV51" s="31"/>
      <c r="NW51" s="31"/>
      <c r="NX51" s="31"/>
      <c r="NY51" s="31"/>
      <c r="NZ51" s="31"/>
      <c r="OA51" s="31"/>
      <c r="OB51" s="31"/>
      <c r="OC51" s="31"/>
      <c r="OD51" s="31"/>
      <c r="OE51" s="31"/>
      <c r="OF51" s="31"/>
      <c r="OG51" s="31"/>
      <c r="OH51" s="31"/>
      <c r="OI51" s="31"/>
      <c r="OJ51" s="31"/>
      <c r="OK51" s="31"/>
      <c r="OL51" s="31"/>
      <c r="OM51" s="31"/>
      <c r="ON51" s="31"/>
      <c r="OO51" s="31"/>
      <c r="OP51" s="31"/>
      <c r="OQ51" s="31"/>
      <c r="OR51" s="31"/>
      <c r="OS51" s="31"/>
      <c r="OT51" s="31"/>
      <c r="OU51" s="31"/>
      <c r="OV51" s="31"/>
      <c r="OW51" s="31"/>
      <c r="OX51" s="31"/>
      <c r="OY51" s="31"/>
      <c r="OZ51" s="31"/>
      <c r="PA51" s="31"/>
      <c r="PB51" s="31"/>
      <c r="PC51" s="31"/>
      <c r="PD51" s="31"/>
      <c r="PE51" s="31"/>
      <c r="PF51" s="31"/>
      <c r="PG51" s="31"/>
      <c r="PH51" s="31"/>
      <c r="PI51" s="31"/>
      <c r="PJ51" s="31"/>
      <c r="PK51" s="31"/>
      <c r="PL51" s="31"/>
      <c r="PM51" s="31"/>
      <c r="PN51" s="31"/>
      <c r="PO51" s="31"/>
      <c r="PP51" s="31"/>
      <c r="PQ51" s="31"/>
      <c r="PR51" s="31"/>
      <c r="PS51" s="31"/>
      <c r="PT51" s="31"/>
      <c r="PU51" s="31"/>
      <c r="PV51" s="31"/>
      <c r="PW51" s="31"/>
      <c r="PX51" s="31"/>
      <c r="PY51" s="31"/>
      <c r="PZ51" s="31"/>
      <c r="QA51" s="31"/>
      <c r="QB51" s="31"/>
      <c r="QC51" s="31"/>
    </row>
    <row r="52" spans="1:445" x14ac:dyDescent="0.3">
      <c r="A52" s="37" t="s">
        <v>61</v>
      </c>
      <c r="B52" s="33" t="s">
        <v>49</v>
      </c>
      <c r="C52" s="33">
        <v>118</v>
      </c>
      <c r="D52" s="33" t="s">
        <v>68</v>
      </c>
      <c r="E52" s="33"/>
      <c r="F52" s="33">
        <v>1196</v>
      </c>
      <c r="G52" s="33">
        <v>60</v>
      </c>
      <c r="H52" s="33"/>
      <c r="I52" s="33">
        <v>142</v>
      </c>
      <c r="J52" s="33">
        <v>142</v>
      </c>
      <c r="K52" s="33">
        <v>142</v>
      </c>
      <c r="L52" s="33">
        <v>142</v>
      </c>
      <c r="M52" s="33">
        <v>142</v>
      </c>
      <c r="N52" s="33">
        <v>142</v>
      </c>
      <c r="O52" s="33">
        <v>142</v>
      </c>
      <c r="P52" s="33">
        <v>142</v>
      </c>
      <c r="Q52" s="33"/>
      <c r="R52" s="33"/>
      <c r="S52" s="33"/>
      <c r="T52" s="34">
        <f t="shared" si="1"/>
        <v>1196</v>
      </c>
      <c r="U52" s="34">
        <f t="shared" si="2"/>
        <v>0</v>
      </c>
      <c r="V52" s="35">
        <f t="shared" si="3"/>
        <v>1</v>
      </c>
      <c r="W52" s="38"/>
      <c r="X52" s="36" t="str">
        <f t="shared" si="5"/>
        <v/>
      </c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  <c r="BJ52" s="31"/>
      <c r="BK52" s="31"/>
      <c r="BL52" s="31"/>
      <c r="BM52" s="31"/>
      <c r="BN52" s="31"/>
      <c r="BO52" s="31"/>
      <c r="BP52" s="31"/>
      <c r="BQ52" s="31"/>
      <c r="BR52" s="31"/>
      <c r="BS52" s="31"/>
      <c r="BT52" s="31"/>
      <c r="BU52" s="31"/>
      <c r="BV52" s="31"/>
      <c r="BW52" s="31"/>
      <c r="BX52" s="31"/>
      <c r="BY52" s="31"/>
      <c r="BZ52" s="31"/>
      <c r="CA52" s="31"/>
      <c r="CB52" s="31"/>
      <c r="CC52" s="31"/>
      <c r="CD52" s="31"/>
      <c r="CE52" s="31"/>
      <c r="CF52" s="31"/>
      <c r="CG52" s="31"/>
      <c r="CH52" s="31"/>
      <c r="CI52" s="31"/>
      <c r="CJ52" s="31"/>
      <c r="CK52" s="31"/>
      <c r="CL52" s="31"/>
      <c r="CM52" s="31"/>
      <c r="CN52" s="31"/>
      <c r="CO52" s="31"/>
      <c r="CP52" s="31"/>
      <c r="CQ52" s="31"/>
      <c r="CR52" s="31"/>
      <c r="CS52" s="31"/>
      <c r="CT52" s="31"/>
      <c r="CU52" s="31"/>
      <c r="CV52" s="31"/>
      <c r="CW52" s="31"/>
      <c r="CX52" s="31"/>
      <c r="CY52" s="31"/>
      <c r="CZ52" s="31"/>
      <c r="DA52" s="31"/>
      <c r="DB52" s="31"/>
      <c r="DC52" s="31"/>
      <c r="DD52" s="31"/>
      <c r="DE52" s="31"/>
      <c r="DF52" s="31"/>
      <c r="DG52" s="31"/>
      <c r="DH52" s="31"/>
      <c r="DI52" s="31"/>
      <c r="DJ52" s="31"/>
      <c r="DK52" s="31"/>
      <c r="DL52" s="31"/>
      <c r="DM52" s="31"/>
      <c r="DN52" s="31"/>
      <c r="DO52" s="31"/>
      <c r="DP52" s="31"/>
      <c r="DQ52" s="31"/>
      <c r="DR52" s="31"/>
      <c r="DS52" s="31"/>
      <c r="DT52" s="31"/>
      <c r="DU52" s="31"/>
      <c r="DV52" s="31"/>
      <c r="DW52" s="31"/>
      <c r="DX52" s="31"/>
      <c r="DY52" s="31"/>
      <c r="DZ52" s="31"/>
      <c r="EA52" s="31"/>
      <c r="EB52" s="31"/>
      <c r="EC52" s="31"/>
      <c r="ED52" s="31"/>
      <c r="EE52" s="31"/>
      <c r="EF52" s="31"/>
      <c r="EG52" s="31"/>
      <c r="EH52" s="31"/>
      <c r="EI52" s="31"/>
      <c r="EJ52" s="31"/>
      <c r="EK52" s="31"/>
      <c r="EL52" s="31"/>
      <c r="EM52" s="31"/>
      <c r="EN52" s="31"/>
      <c r="EO52" s="31"/>
      <c r="EP52" s="31"/>
      <c r="EQ52" s="31"/>
      <c r="ER52" s="31"/>
      <c r="ES52" s="31"/>
      <c r="ET52" s="31"/>
      <c r="EU52" s="31"/>
      <c r="EV52" s="31"/>
      <c r="EW52" s="31"/>
      <c r="EX52" s="31"/>
      <c r="EY52" s="31"/>
      <c r="EZ52" s="31"/>
      <c r="FA52" s="31"/>
      <c r="FB52" s="31"/>
      <c r="FC52" s="31"/>
      <c r="FD52" s="31"/>
      <c r="FE52" s="31"/>
      <c r="FF52" s="31"/>
      <c r="FG52" s="31"/>
      <c r="FH52" s="31"/>
      <c r="FI52" s="31"/>
      <c r="FJ52" s="31"/>
      <c r="FK52" s="31"/>
      <c r="FL52" s="31"/>
      <c r="FM52" s="31"/>
      <c r="FN52" s="31"/>
      <c r="FO52" s="31"/>
      <c r="FP52" s="31"/>
      <c r="FQ52" s="31"/>
      <c r="FR52" s="31"/>
      <c r="FS52" s="31"/>
      <c r="FT52" s="31"/>
      <c r="FU52" s="31"/>
      <c r="FV52" s="31"/>
      <c r="FW52" s="31"/>
      <c r="FX52" s="31"/>
      <c r="FY52" s="31"/>
      <c r="FZ52" s="31"/>
      <c r="GA52" s="31"/>
      <c r="GB52" s="31"/>
      <c r="GC52" s="31"/>
      <c r="GD52" s="31"/>
      <c r="GE52" s="31"/>
      <c r="GF52" s="31"/>
      <c r="GG52" s="31"/>
      <c r="GH52" s="31"/>
      <c r="GI52" s="31"/>
      <c r="GJ52" s="31"/>
      <c r="GK52" s="31"/>
      <c r="GL52" s="31"/>
      <c r="GM52" s="31"/>
      <c r="GN52" s="31"/>
      <c r="GO52" s="31"/>
      <c r="GP52" s="31"/>
      <c r="GQ52" s="31"/>
      <c r="GR52" s="31"/>
      <c r="GS52" s="31"/>
      <c r="GT52" s="31"/>
      <c r="GU52" s="31"/>
      <c r="GV52" s="31"/>
      <c r="GW52" s="31"/>
      <c r="GX52" s="31"/>
      <c r="GY52" s="31"/>
      <c r="GZ52" s="31"/>
      <c r="HA52" s="31"/>
      <c r="HB52" s="31"/>
      <c r="HC52" s="31"/>
      <c r="HD52" s="31"/>
      <c r="HE52" s="31"/>
      <c r="HF52" s="31"/>
      <c r="HG52" s="31"/>
      <c r="HH52" s="31"/>
      <c r="HI52" s="31"/>
      <c r="HJ52" s="31"/>
      <c r="HK52" s="31"/>
      <c r="HL52" s="31"/>
      <c r="HM52" s="31"/>
      <c r="HN52" s="31"/>
      <c r="HO52" s="31"/>
      <c r="HP52" s="31"/>
      <c r="HQ52" s="31"/>
      <c r="HR52" s="31"/>
      <c r="HS52" s="31"/>
      <c r="HT52" s="31"/>
      <c r="HU52" s="31"/>
      <c r="HV52" s="31"/>
      <c r="HW52" s="31"/>
      <c r="HX52" s="31"/>
      <c r="HY52" s="31"/>
      <c r="HZ52" s="31"/>
      <c r="IA52" s="31"/>
      <c r="IB52" s="31"/>
      <c r="IC52" s="31"/>
      <c r="ID52" s="31"/>
      <c r="IE52" s="31"/>
      <c r="IF52" s="31"/>
      <c r="IG52" s="31"/>
      <c r="IH52" s="31"/>
      <c r="II52" s="31"/>
      <c r="IJ52" s="31"/>
      <c r="IK52" s="31"/>
      <c r="IL52" s="31"/>
      <c r="IM52" s="31"/>
      <c r="IN52" s="31"/>
      <c r="IO52" s="31"/>
      <c r="IP52" s="31"/>
      <c r="IQ52" s="31"/>
      <c r="IR52" s="31"/>
      <c r="IS52" s="31"/>
      <c r="IT52" s="31"/>
      <c r="IU52" s="31"/>
      <c r="IV52" s="31"/>
      <c r="IW52" s="31"/>
      <c r="IX52" s="31"/>
      <c r="IY52" s="31"/>
      <c r="IZ52" s="31"/>
      <c r="JA52" s="31"/>
      <c r="JB52" s="31"/>
      <c r="JC52" s="31"/>
      <c r="JD52" s="31"/>
      <c r="JE52" s="31"/>
      <c r="JF52" s="31"/>
      <c r="JG52" s="31"/>
      <c r="JH52" s="31"/>
      <c r="JI52" s="31"/>
      <c r="JJ52" s="31"/>
      <c r="JK52" s="31"/>
      <c r="JL52" s="31"/>
      <c r="JM52" s="31"/>
      <c r="JN52" s="31"/>
      <c r="JO52" s="31"/>
      <c r="JP52" s="31"/>
      <c r="JQ52" s="31"/>
      <c r="JR52" s="31"/>
      <c r="JS52" s="31"/>
      <c r="JT52" s="31"/>
      <c r="JU52" s="31"/>
      <c r="JV52" s="31"/>
      <c r="JW52" s="31"/>
      <c r="JX52" s="31"/>
      <c r="JY52" s="31"/>
      <c r="JZ52" s="31"/>
      <c r="KA52" s="31"/>
      <c r="KB52" s="31"/>
      <c r="KC52" s="31"/>
      <c r="KD52" s="31"/>
      <c r="KE52" s="31"/>
      <c r="KF52" s="31"/>
      <c r="KG52" s="31"/>
      <c r="KH52" s="31"/>
      <c r="KI52" s="31"/>
      <c r="KJ52" s="31"/>
      <c r="KK52" s="31"/>
      <c r="KL52" s="31"/>
      <c r="KM52" s="31"/>
      <c r="KN52" s="31"/>
      <c r="KO52" s="31"/>
      <c r="KP52" s="31"/>
      <c r="KQ52" s="31"/>
      <c r="KR52" s="31"/>
      <c r="KS52" s="31"/>
      <c r="KT52" s="31"/>
      <c r="KU52" s="31"/>
      <c r="KV52" s="31"/>
      <c r="KW52" s="31"/>
      <c r="KX52" s="31"/>
      <c r="KY52" s="31"/>
      <c r="KZ52" s="31"/>
      <c r="LA52" s="31"/>
      <c r="LB52" s="31"/>
      <c r="LC52" s="31"/>
      <c r="LD52" s="31"/>
      <c r="LE52" s="31"/>
      <c r="LF52" s="31"/>
      <c r="LG52" s="31"/>
      <c r="LH52" s="31"/>
      <c r="LI52" s="31"/>
      <c r="LJ52" s="31"/>
      <c r="LK52" s="31"/>
      <c r="LL52" s="31"/>
      <c r="LM52" s="31"/>
      <c r="LN52" s="31"/>
      <c r="LO52" s="31"/>
      <c r="LP52" s="31"/>
      <c r="LQ52" s="31"/>
      <c r="LR52" s="31"/>
      <c r="LS52" s="31"/>
      <c r="LT52" s="31"/>
      <c r="LU52" s="31"/>
      <c r="LV52" s="31"/>
      <c r="LW52" s="31"/>
      <c r="LX52" s="31"/>
      <c r="LY52" s="31"/>
      <c r="LZ52" s="31"/>
      <c r="MA52" s="31"/>
      <c r="MB52" s="31"/>
      <c r="MC52" s="31"/>
      <c r="MD52" s="31"/>
      <c r="ME52" s="31"/>
      <c r="MF52" s="31"/>
      <c r="MG52" s="31"/>
      <c r="MH52" s="31"/>
      <c r="MI52" s="31"/>
      <c r="MJ52" s="31"/>
      <c r="MK52" s="31"/>
      <c r="ML52" s="31"/>
      <c r="MM52" s="31"/>
      <c r="MN52" s="31"/>
      <c r="MO52" s="31"/>
      <c r="MP52" s="31"/>
      <c r="MQ52" s="31"/>
      <c r="MR52" s="31"/>
      <c r="MS52" s="31"/>
      <c r="MT52" s="31"/>
      <c r="MU52" s="31"/>
      <c r="MV52" s="31"/>
      <c r="MW52" s="31"/>
      <c r="MX52" s="31"/>
      <c r="MY52" s="31"/>
      <c r="MZ52" s="31"/>
      <c r="NA52" s="31"/>
      <c r="NB52" s="31"/>
      <c r="NC52" s="31"/>
      <c r="ND52" s="31"/>
      <c r="NE52" s="31"/>
      <c r="NF52" s="31"/>
      <c r="NG52" s="31"/>
      <c r="NH52" s="31"/>
      <c r="NI52" s="31"/>
      <c r="NJ52" s="31"/>
      <c r="NK52" s="31"/>
      <c r="NL52" s="31"/>
      <c r="NM52" s="31"/>
      <c r="NN52" s="31"/>
      <c r="NO52" s="31"/>
      <c r="NP52" s="31"/>
      <c r="NQ52" s="31"/>
      <c r="NR52" s="31"/>
      <c r="NS52" s="31"/>
      <c r="NT52" s="31"/>
      <c r="NU52" s="31"/>
      <c r="NV52" s="31"/>
      <c r="NW52" s="31"/>
      <c r="NX52" s="31"/>
      <c r="NY52" s="31"/>
      <c r="NZ52" s="31"/>
      <c r="OA52" s="31"/>
      <c r="OB52" s="31"/>
      <c r="OC52" s="31"/>
      <c r="OD52" s="31"/>
      <c r="OE52" s="31"/>
      <c r="OF52" s="31"/>
      <c r="OG52" s="31"/>
      <c r="OH52" s="31"/>
      <c r="OI52" s="31"/>
      <c r="OJ52" s="31"/>
      <c r="OK52" s="31"/>
      <c r="OL52" s="31"/>
      <c r="OM52" s="31"/>
      <c r="ON52" s="31"/>
      <c r="OO52" s="31"/>
      <c r="OP52" s="31"/>
      <c r="OQ52" s="31"/>
      <c r="OR52" s="31"/>
      <c r="OS52" s="31"/>
      <c r="OT52" s="31"/>
      <c r="OU52" s="31"/>
      <c r="OV52" s="31"/>
      <c r="OW52" s="31"/>
      <c r="OX52" s="31"/>
      <c r="OY52" s="31"/>
      <c r="OZ52" s="31"/>
      <c r="PA52" s="31"/>
      <c r="PB52" s="31"/>
      <c r="PC52" s="31"/>
      <c r="PD52" s="31"/>
      <c r="PE52" s="31"/>
      <c r="PF52" s="31"/>
      <c r="PG52" s="31"/>
      <c r="PH52" s="31"/>
      <c r="PI52" s="31"/>
      <c r="PJ52" s="31"/>
      <c r="PK52" s="31"/>
      <c r="PL52" s="31"/>
      <c r="PM52" s="31"/>
      <c r="PN52" s="31"/>
      <c r="PO52" s="31"/>
      <c r="PP52" s="31"/>
      <c r="PQ52" s="31"/>
      <c r="PR52" s="31"/>
      <c r="PS52" s="31"/>
      <c r="PT52" s="31"/>
      <c r="PU52" s="31"/>
      <c r="PV52" s="31"/>
      <c r="PW52" s="31"/>
      <c r="PX52" s="31"/>
      <c r="PY52" s="31"/>
      <c r="PZ52" s="31"/>
      <c r="QA52" s="31"/>
      <c r="QB52" s="31"/>
      <c r="QC52" s="31"/>
    </row>
    <row r="53" spans="1:445" x14ac:dyDescent="0.3">
      <c r="A53" s="37" t="s">
        <v>804</v>
      </c>
      <c r="B53" s="33" t="s">
        <v>49</v>
      </c>
      <c r="C53" s="33">
        <v>85</v>
      </c>
      <c r="D53" s="33" t="s">
        <v>41</v>
      </c>
      <c r="E53" s="33"/>
      <c r="F53" s="33">
        <v>705</v>
      </c>
      <c r="G53" s="33">
        <v>65</v>
      </c>
      <c r="H53" s="33"/>
      <c r="I53" s="33">
        <v>80</v>
      </c>
      <c r="J53" s="33">
        <v>80</v>
      </c>
      <c r="K53" s="33">
        <v>80</v>
      </c>
      <c r="L53" s="33">
        <v>80</v>
      </c>
      <c r="M53" s="33">
        <v>80</v>
      </c>
      <c r="N53" s="33">
        <v>80</v>
      </c>
      <c r="O53" s="33">
        <v>80</v>
      </c>
      <c r="P53" s="33">
        <v>80</v>
      </c>
      <c r="Q53" s="33"/>
      <c r="R53" s="33"/>
      <c r="S53" s="33"/>
      <c r="T53" s="34">
        <f t="shared" si="1"/>
        <v>705</v>
      </c>
      <c r="U53" s="34">
        <f t="shared" si="2"/>
        <v>0</v>
      </c>
      <c r="V53" s="35">
        <f t="shared" si="3"/>
        <v>1</v>
      </c>
      <c r="W53" s="38"/>
      <c r="X53" s="36" t="str">
        <f t="shared" si="5"/>
        <v/>
      </c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1"/>
      <c r="BA53" s="31"/>
      <c r="BB53" s="31"/>
      <c r="BC53" s="31"/>
      <c r="BD53" s="31"/>
      <c r="BE53" s="31"/>
      <c r="BF53" s="31"/>
      <c r="BG53" s="31"/>
      <c r="BH53" s="31"/>
      <c r="BI53" s="31"/>
      <c r="BJ53" s="31"/>
      <c r="BK53" s="31"/>
      <c r="BL53" s="31"/>
      <c r="BM53" s="31"/>
      <c r="BN53" s="31"/>
      <c r="BO53" s="31"/>
      <c r="BP53" s="31"/>
      <c r="BQ53" s="31"/>
      <c r="BR53" s="31"/>
      <c r="BS53" s="31"/>
      <c r="BT53" s="31"/>
      <c r="BU53" s="31"/>
      <c r="BV53" s="31"/>
      <c r="BW53" s="31"/>
      <c r="BX53" s="31"/>
      <c r="BY53" s="31"/>
      <c r="BZ53" s="31"/>
      <c r="CA53" s="31"/>
      <c r="CB53" s="31"/>
      <c r="CC53" s="31"/>
      <c r="CD53" s="31"/>
      <c r="CE53" s="31"/>
      <c r="CF53" s="31"/>
      <c r="CG53" s="31"/>
      <c r="CH53" s="31"/>
      <c r="CI53" s="31"/>
      <c r="CJ53" s="31"/>
      <c r="CK53" s="31"/>
      <c r="CL53" s="31"/>
      <c r="CM53" s="31"/>
      <c r="CN53" s="31"/>
      <c r="CO53" s="31"/>
      <c r="CP53" s="31"/>
      <c r="CQ53" s="31"/>
      <c r="CR53" s="31"/>
      <c r="CS53" s="31"/>
      <c r="CT53" s="31"/>
      <c r="CU53" s="31"/>
      <c r="CV53" s="31"/>
      <c r="CW53" s="31"/>
      <c r="CX53" s="31"/>
      <c r="CY53" s="31"/>
      <c r="CZ53" s="31"/>
      <c r="DA53" s="31"/>
      <c r="DB53" s="31"/>
      <c r="DC53" s="31"/>
      <c r="DD53" s="31"/>
      <c r="DE53" s="31"/>
      <c r="DF53" s="31"/>
      <c r="DG53" s="31"/>
      <c r="DH53" s="31"/>
      <c r="DI53" s="31"/>
      <c r="DJ53" s="31"/>
      <c r="DK53" s="31"/>
      <c r="DL53" s="31"/>
      <c r="DM53" s="31"/>
      <c r="DN53" s="31"/>
      <c r="DO53" s="31"/>
      <c r="DP53" s="31"/>
      <c r="DQ53" s="31"/>
      <c r="DR53" s="31"/>
      <c r="DS53" s="31"/>
      <c r="DT53" s="31"/>
      <c r="DU53" s="31"/>
      <c r="DV53" s="31"/>
      <c r="DW53" s="31"/>
      <c r="DX53" s="31"/>
      <c r="DY53" s="31"/>
      <c r="DZ53" s="31"/>
      <c r="EA53" s="31"/>
      <c r="EB53" s="31"/>
      <c r="EC53" s="31"/>
      <c r="ED53" s="31"/>
      <c r="EE53" s="31"/>
      <c r="EF53" s="31"/>
      <c r="EG53" s="31"/>
      <c r="EH53" s="31"/>
      <c r="EI53" s="31"/>
      <c r="EJ53" s="31"/>
      <c r="EK53" s="31"/>
      <c r="EL53" s="31"/>
      <c r="EM53" s="31"/>
      <c r="EN53" s="31"/>
      <c r="EO53" s="31"/>
      <c r="EP53" s="31"/>
      <c r="EQ53" s="31"/>
      <c r="ER53" s="31"/>
      <c r="ES53" s="31"/>
      <c r="ET53" s="31"/>
      <c r="EU53" s="31"/>
      <c r="EV53" s="31"/>
      <c r="EW53" s="31"/>
      <c r="EX53" s="31"/>
      <c r="EY53" s="31"/>
      <c r="EZ53" s="31"/>
      <c r="FA53" s="31"/>
      <c r="FB53" s="31"/>
      <c r="FC53" s="31"/>
      <c r="FD53" s="31"/>
      <c r="FE53" s="31"/>
      <c r="FF53" s="31"/>
      <c r="FG53" s="31"/>
      <c r="FH53" s="31"/>
      <c r="FI53" s="31"/>
      <c r="FJ53" s="31"/>
      <c r="FK53" s="31"/>
      <c r="FL53" s="31"/>
      <c r="FM53" s="31"/>
      <c r="FN53" s="31"/>
      <c r="FO53" s="31"/>
      <c r="FP53" s="31"/>
      <c r="FQ53" s="31"/>
      <c r="FR53" s="31"/>
      <c r="FS53" s="31"/>
      <c r="FT53" s="31"/>
      <c r="FU53" s="31"/>
      <c r="FV53" s="31"/>
      <c r="FW53" s="31"/>
      <c r="FX53" s="31"/>
      <c r="FY53" s="31"/>
      <c r="FZ53" s="31"/>
      <c r="GA53" s="31"/>
      <c r="GB53" s="31"/>
      <c r="GC53" s="31"/>
      <c r="GD53" s="31"/>
      <c r="GE53" s="31"/>
      <c r="GF53" s="31"/>
      <c r="GG53" s="31"/>
      <c r="GH53" s="31"/>
      <c r="GI53" s="31"/>
      <c r="GJ53" s="31"/>
      <c r="GK53" s="31"/>
      <c r="GL53" s="31"/>
      <c r="GM53" s="31"/>
      <c r="GN53" s="31"/>
      <c r="GO53" s="31"/>
      <c r="GP53" s="31"/>
      <c r="GQ53" s="31"/>
      <c r="GR53" s="31"/>
      <c r="GS53" s="31"/>
      <c r="GT53" s="31"/>
      <c r="GU53" s="31"/>
      <c r="GV53" s="31"/>
      <c r="GW53" s="31"/>
      <c r="GX53" s="31"/>
      <c r="GY53" s="31"/>
      <c r="GZ53" s="31"/>
      <c r="HA53" s="31"/>
      <c r="HB53" s="31"/>
      <c r="HC53" s="31"/>
      <c r="HD53" s="31"/>
      <c r="HE53" s="31"/>
      <c r="HF53" s="31"/>
      <c r="HG53" s="31"/>
      <c r="HH53" s="31"/>
      <c r="HI53" s="31"/>
      <c r="HJ53" s="31"/>
      <c r="HK53" s="31"/>
      <c r="HL53" s="31"/>
      <c r="HM53" s="31"/>
      <c r="HN53" s="31"/>
      <c r="HO53" s="31"/>
      <c r="HP53" s="31"/>
      <c r="HQ53" s="31"/>
      <c r="HR53" s="31"/>
      <c r="HS53" s="31"/>
      <c r="HT53" s="31"/>
      <c r="HU53" s="31"/>
      <c r="HV53" s="31"/>
      <c r="HW53" s="31"/>
      <c r="HX53" s="31"/>
      <c r="HY53" s="31"/>
      <c r="HZ53" s="31"/>
      <c r="IA53" s="31"/>
      <c r="IB53" s="31"/>
      <c r="IC53" s="31"/>
      <c r="ID53" s="31"/>
      <c r="IE53" s="31"/>
      <c r="IF53" s="31"/>
      <c r="IG53" s="31"/>
      <c r="IH53" s="31"/>
      <c r="II53" s="31"/>
      <c r="IJ53" s="31"/>
      <c r="IK53" s="31"/>
      <c r="IL53" s="31"/>
      <c r="IM53" s="31"/>
      <c r="IN53" s="31"/>
      <c r="IO53" s="31"/>
      <c r="IP53" s="31"/>
      <c r="IQ53" s="31"/>
      <c r="IR53" s="31"/>
      <c r="IS53" s="31"/>
      <c r="IT53" s="31"/>
      <c r="IU53" s="31"/>
      <c r="IV53" s="31"/>
      <c r="IW53" s="31"/>
      <c r="IX53" s="31"/>
      <c r="IY53" s="31"/>
      <c r="IZ53" s="31"/>
      <c r="JA53" s="31"/>
      <c r="JB53" s="31"/>
      <c r="JC53" s="31"/>
      <c r="JD53" s="31"/>
      <c r="JE53" s="31"/>
      <c r="JF53" s="31"/>
      <c r="JG53" s="31"/>
      <c r="JH53" s="31"/>
      <c r="JI53" s="31"/>
      <c r="JJ53" s="31"/>
      <c r="JK53" s="31"/>
      <c r="JL53" s="31"/>
      <c r="JM53" s="31"/>
      <c r="JN53" s="31"/>
      <c r="JO53" s="31"/>
      <c r="JP53" s="31"/>
      <c r="JQ53" s="31"/>
      <c r="JR53" s="31"/>
      <c r="JS53" s="31"/>
      <c r="JT53" s="31"/>
      <c r="JU53" s="31"/>
      <c r="JV53" s="31"/>
      <c r="JW53" s="31"/>
      <c r="JX53" s="31"/>
      <c r="JY53" s="31"/>
      <c r="JZ53" s="31"/>
      <c r="KA53" s="31"/>
      <c r="KB53" s="31"/>
      <c r="KC53" s="31"/>
      <c r="KD53" s="31"/>
      <c r="KE53" s="31"/>
      <c r="KF53" s="31"/>
      <c r="KG53" s="31"/>
      <c r="KH53" s="31"/>
      <c r="KI53" s="31"/>
      <c r="KJ53" s="31"/>
      <c r="KK53" s="31"/>
      <c r="KL53" s="31"/>
      <c r="KM53" s="31"/>
      <c r="KN53" s="31"/>
      <c r="KO53" s="31"/>
      <c r="KP53" s="31"/>
      <c r="KQ53" s="31"/>
      <c r="KR53" s="31"/>
      <c r="KS53" s="31"/>
      <c r="KT53" s="31"/>
      <c r="KU53" s="31"/>
      <c r="KV53" s="31"/>
      <c r="KW53" s="31"/>
      <c r="KX53" s="31"/>
      <c r="KY53" s="31"/>
      <c r="KZ53" s="31"/>
      <c r="LA53" s="31"/>
      <c r="LB53" s="31"/>
      <c r="LC53" s="31"/>
      <c r="LD53" s="31"/>
      <c r="LE53" s="31"/>
      <c r="LF53" s="31"/>
      <c r="LG53" s="31"/>
      <c r="LH53" s="31"/>
      <c r="LI53" s="31"/>
      <c r="LJ53" s="31"/>
      <c r="LK53" s="31"/>
      <c r="LL53" s="31"/>
      <c r="LM53" s="31"/>
      <c r="LN53" s="31"/>
      <c r="LO53" s="31"/>
      <c r="LP53" s="31"/>
      <c r="LQ53" s="31"/>
      <c r="LR53" s="31"/>
      <c r="LS53" s="31"/>
      <c r="LT53" s="31"/>
      <c r="LU53" s="31"/>
      <c r="LV53" s="31"/>
      <c r="LW53" s="31"/>
      <c r="LX53" s="31"/>
      <c r="LY53" s="31"/>
      <c r="LZ53" s="31"/>
      <c r="MA53" s="31"/>
      <c r="MB53" s="31"/>
      <c r="MC53" s="31"/>
      <c r="MD53" s="31"/>
      <c r="ME53" s="31"/>
      <c r="MF53" s="31"/>
      <c r="MG53" s="31"/>
      <c r="MH53" s="31"/>
      <c r="MI53" s="31"/>
      <c r="MJ53" s="31"/>
      <c r="MK53" s="31"/>
      <c r="ML53" s="31"/>
      <c r="MM53" s="31"/>
      <c r="MN53" s="31"/>
      <c r="MO53" s="31"/>
      <c r="MP53" s="31"/>
      <c r="MQ53" s="31"/>
      <c r="MR53" s="31"/>
      <c r="MS53" s="31"/>
      <c r="MT53" s="31"/>
      <c r="MU53" s="31"/>
      <c r="MV53" s="31"/>
      <c r="MW53" s="31"/>
      <c r="MX53" s="31"/>
      <c r="MY53" s="31"/>
      <c r="MZ53" s="31"/>
      <c r="NA53" s="31"/>
      <c r="NB53" s="31"/>
      <c r="NC53" s="31"/>
      <c r="ND53" s="31"/>
      <c r="NE53" s="31"/>
      <c r="NF53" s="31"/>
      <c r="NG53" s="31"/>
      <c r="NH53" s="31"/>
      <c r="NI53" s="31"/>
      <c r="NJ53" s="31"/>
      <c r="NK53" s="31"/>
      <c r="NL53" s="31"/>
      <c r="NM53" s="31"/>
      <c r="NN53" s="31"/>
      <c r="NO53" s="31"/>
      <c r="NP53" s="31"/>
      <c r="NQ53" s="31"/>
      <c r="NR53" s="31"/>
      <c r="NS53" s="31"/>
      <c r="NT53" s="31"/>
      <c r="NU53" s="31"/>
      <c r="NV53" s="31"/>
      <c r="NW53" s="31"/>
      <c r="NX53" s="31"/>
      <c r="NY53" s="31"/>
      <c r="NZ53" s="31"/>
      <c r="OA53" s="31"/>
      <c r="OB53" s="31"/>
      <c r="OC53" s="31"/>
      <c r="OD53" s="31"/>
      <c r="OE53" s="31"/>
      <c r="OF53" s="31"/>
      <c r="OG53" s="31"/>
      <c r="OH53" s="31"/>
      <c r="OI53" s="31"/>
      <c r="OJ53" s="31"/>
      <c r="OK53" s="31"/>
      <c r="OL53" s="31"/>
      <c r="OM53" s="31"/>
      <c r="ON53" s="31"/>
      <c r="OO53" s="31"/>
      <c r="OP53" s="31"/>
      <c r="OQ53" s="31"/>
      <c r="OR53" s="31"/>
      <c r="OS53" s="31"/>
      <c r="OT53" s="31"/>
      <c r="OU53" s="31"/>
      <c r="OV53" s="31"/>
      <c r="OW53" s="31"/>
      <c r="OX53" s="31"/>
      <c r="OY53" s="31"/>
      <c r="OZ53" s="31"/>
      <c r="PA53" s="31"/>
      <c r="PB53" s="31"/>
      <c r="PC53" s="31"/>
      <c r="PD53" s="31"/>
      <c r="PE53" s="31"/>
      <c r="PF53" s="31"/>
      <c r="PG53" s="31"/>
      <c r="PH53" s="31"/>
      <c r="PI53" s="31"/>
      <c r="PJ53" s="31"/>
      <c r="PK53" s="31"/>
      <c r="PL53" s="31"/>
      <c r="PM53" s="31"/>
      <c r="PN53" s="31"/>
      <c r="PO53" s="31"/>
      <c r="PP53" s="31"/>
      <c r="PQ53" s="31"/>
      <c r="PR53" s="31"/>
      <c r="PS53" s="31"/>
      <c r="PT53" s="31"/>
      <c r="PU53" s="31"/>
      <c r="PV53" s="31"/>
      <c r="PW53" s="31"/>
      <c r="PX53" s="31"/>
      <c r="PY53" s="31"/>
      <c r="PZ53" s="31"/>
      <c r="QA53" s="31"/>
      <c r="QB53" s="31"/>
      <c r="QC53" s="31"/>
    </row>
    <row r="54" spans="1:445" x14ac:dyDescent="0.3">
      <c r="A54" s="37" t="s">
        <v>62</v>
      </c>
      <c r="B54" s="33" t="s">
        <v>48</v>
      </c>
      <c r="C54" s="33">
        <v>85</v>
      </c>
      <c r="D54" s="33" t="s">
        <v>24</v>
      </c>
      <c r="E54" s="33"/>
      <c r="F54" s="33">
        <v>665</v>
      </c>
      <c r="G54" s="33">
        <v>65</v>
      </c>
      <c r="I54" s="33">
        <v>75</v>
      </c>
      <c r="J54" s="33">
        <v>75</v>
      </c>
      <c r="K54" s="33">
        <v>75</v>
      </c>
      <c r="L54" s="33">
        <v>75</v>
      </c>
      <c r="M54" s="33">
        <v>75</v>
      </c>
      <c r="N54" s="33">
        <v>75</v>
      </c>
      <c r="O54" s="33">
        <v>75</v>
      </c>
      <c r="P54" s="33">
        <v>75</v>
      </c>
      <c r="Q54" s="33"/>
      <c r="R54" s="33"/>
      <c r="S54" s="33"/>
      <c r="T54" s="34">
        <f t="shared" si="1"/>
        <v>665</v>
      </c>
      <c r="U54" s="34">
        <f t="shared" si="2"/>
        <v>0</v>
      </c>
      <c r="V54" s="35">
        <f t="shared" si="3"/>
        <v>1</v>
      </c>
      <c r="W54" s="38"/>
      <c r="X54" s="36" t="str">
        <f t="shared" si="5"/>
        <v/>
      </c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B54" s="31"/>
      <c r="BC54" s="31"/>
      <c r="BD54" s="31"/>
      <c r="BE54" s="31"/>
      <c r="BF54" s="31"/>
      <c r="BG54" s="31"/>
      <c r="BH54" s="31"/>
      <c r="BI54" s="31"/>
      <c r="BJ54" s="31"/>
      <c r="BK54" s="31"/>
      <c r="BL54" s="31"/>
      <c r="BM54" s="31"/>
      <c r="BN54" s="31"/>
      <c r="BO54" s="31"/>
      <c r="BP54" s="31"/>
      <c r="BQ54" s="31"/>
      <c r="BR54" s="31"/>
      <c r="BS54" s="31"/>
      <c r="BT54" s="31"/>
      <c r="BU54" s="31"/>
      <c r="BV54" s="31"/>
      <c r="BW54" s="31"/>
      <c r="BX54" s="31"/>
      <c r="BY54" s="31"/>
      <c r="BZ54" s="31"/>
      <c r="CA54" s="31"/>
      <c r="CB54" s="31"/>
      <c r="CC54" s="31"/>
      <c r="CD54" s="31"/>
      <c r="CE54" s="31"/>
      <c r="CF54" s="31"/>
      <c r="CG54" s="31"/>
      <c r="CH54" s="31"/>
      <c r="CI54" s="31"/>
      <c r="CJ54" s="31"/>
      <c r="CK54" s="31"/>
      <c r="CL54" s="31"/>
      <c r="CM54" s="31"/>
      <c r="CN54" s="31"/>
      <c r="CO54" s="31"/>
      <c r="CP54" s="31"/>
      <c r="CQ54" s="31"/>
      <c r="CR54" s="31"/>
      <c r="CS54" s="31"/>
      <c r="CT54" s="31"/>
      <c r="CU54" s="31"/>
      <c r="CV54" s="31"/>
      <c r="CW54" s="31"/>
      <c r="CX54" s="31"/>
      <c r="CY54" s="31"/>
      <c r="CZ54" s="31"/>
      <c r="DA54" s="31"/>
      <c r="DB54" s="31"/>
      <c r="DC54" s="31"/>
      <c r="DD54" s="31"/>
      <c r="DE54" s="31"/>
      <c r="DF54" s="31"/>
      <c r="DG54" s="31"/>
      <c r="DH54" s="31"/>
      <c r="DI54" s="31"/>
      <c r="DJ54" s="31"/>
      <c r="DK54" s="31"/>
      <c r="DL54" s="31"/>
      <c r="DM54" s="31"/>
      <c r="DN54" s="31"/>
      <c r="DO54" s="31"/>
      <c r="DP54" s="31"/>
      <c r="DQ54" s="31"/>
      <c r="DR54" s="31"/>
      <c r="DS54" s="31"/>
      <c r="DT54" s="31"/>
      <c r="DU54" s="31"/>
      <c r="DV54" s="31"/>
      <c r="DW54" s="31"/>
      <c r="DX54" s="31"/>
      <c r="DY54" s="31"/>
      <c r="DZ54" s="31"/>
      <c r="EA54" s="31"/>
      <c r="EB54" s="31"/>
      <c r="EC54" s="31"/>
      <c r="ED54" s="31"/>
      <c r="EE54" s="31"/>
      <c r="EF54" s="31"/>
      <c r="EG54" s="31"/>
      <c r="EH54" s="31"/>
      <c r="EI54" s="31"/>
      <c r="EJ54" s="31"/>
      <c r="EK54" s="31"/>
      <c r="EL54" s="31"/>
      <c r="EM54" s="31"/>
      <c r="EN54" s="31"/>
      <c r="EO54" s="31"/>
      <c r="EP54" s="31"/>
      <c r="EQ54" s="31"/>
      <c r="ER54" s="31"/>
      <c r="ES54" s="31"/>
      <c r="ET54" s="31"/>
      <c r="EU54" s="31"/>
      <c r="EV54" s="31"/>
      <c r="EW54" s="31"/>
      <c r="EX54" s="31"/>
      <c r="EY54" s="31"/>
      <c r="EZ54" s="31"/>
      <c r="FA54" s="31"/>
      <c r="FB54" s="31"/>
      <c r="FC54" s="31"/>
      <c r="FD54" s="31"/>
      <c r="FE54" s="31"/>
      <c r="FF54" s="31"/>
      <c r="FG54" s="31"/>
      <c r="FH54" s="31"/>
      <c r="FI54" s="31"/>
      <c r="FJ54" s="31"/>
      <c r="FK54" s="31"/>
      <c r="FL54" s="31"/>
      <c r="FM54" s="31"/>
      <c r="FN54" s="31"/>
      <c r="FO54" s="31"/>
      <c r="FP54" s="31"/>
      <c r="FQ54" s="31"/>
      <c r="FR54" s="31"/>
      <c r="FS54" s="31"/>
      <c r="FT54" s="31"/>
      <c r="FU54" s="31"/>
      <c r="FV54" s="31"/>
      <c r="FW54" s="31"/>
      <c r="FX54" s="31"/>
      <c r="FY54" s="31"/>
      <c r="FZ54" s="31"/>
      <c r="GA54" s="31"/>
      <c r="GB54" s="31"/>
      <c r="GC54" s="31"/>
      <c r="GD54" s="31"/>
      <c r="GE54" s="31"/>
      <c r="GF54" s="31"/>
      <c r="GG54" s="31"/>
      <c r="GH54" s="31"/>
      <c r="GI54" s="31"/>
      <c r="GJ54" s="31"/>
      <c r="GK54" s="31"/>
      <c r="GL54" s="31"/>
      <c r="GM54" s="31"/>
      <c r="GN54" s="31"/>
      <c r="GO54" s="31"/>
      <c r="GP54" s="31"/>
      <c r="GQ54" s="31"/>
      <c r="GR54" s="31"/>
      <c r="GS54" s="31"/>
      <c r="GT54" s="31"/>
      <c r="GU54" s="31"/>
      <c r="GV54" s="31"/>
      <c r="GW54" s="31"/>
      <c r="GX54" s="31"/>
      <c r="GY54" s="31"/>
      <c r="GZ54" s="31"/>
      <c r="HA54" s="31"/>
      <c r="HB54" s="31"/>
      <c r="HC54" s="31"/>
      <c r="HD54" s="31"/>
      <c r="HE54" s="31"/>
      <c r="HF54" s="31"/>
      <c r="HG54" s="31"/>
      <c r="HH54" s="31"/>
      <c r="HI54" s="31"/>
      <c r="HJ54" s="31"/>
      <c r="HK54" s="31"/>
      <c r="HL54" s="31"/>
      <c r="HM54" s="31"/>
      <c r="HN54" s="31"/>
      <c r="HO54" s="31"/>
      <c r="HP54" s="31"/>
      <c r="HQ54" s="31"/>
      <c r="HR54" s="31"/>
      <c r="HS54" s="31"/>
      <c r="HT54" s="31"/>
      <c r="HU54" s="31"/>
      <c r="HV54" s="31"/>
      <c r="HW54" s="31"/>
      <c r="HX54" s="31"/>
      <c r="HY54" s="31"/>
      <c r="HZ54" s="31"/>
      <c r="IA54" s="31"/>
      <c r="IB54" s="31"/>
      <c r="IC54" s="31"/>
      <c r="ID54" s="31"/>
      <c r="IE54" s="31"/>
      <c r="IF54" s="31"/>
      <c r="IG54" s="31"/>
      <c r="IH54" s="31"/>
      <c r="II54" s="31"/>
      <c r="IJ54" s="31"/>
      <c r="IK54" s="31"/>
      <c r="IL54" s="31"/>
      <c r="IM54" s="31"/>
      <c r="IN54" s="31"/>
      <c r="IO54" s="31"/>
      <c r="IP54" s="31"/>
      <c r="IQ54" s="31"/>
      <c r="IR54" s="31"/>
      <c r="IS54" s="31"/>
      <c r="IT54" s="31"/>
      <c r="IU54" s="31"/>
      <c r="IV54" s="31"/>
      <c r="IW54" s="31"/>
      <c r="IX54" s="31"/>
      <c r="IY54" s="31"/>
      <c r="IZ54" s="31"/>
      <c r="JA54" s="31"/>
      <c r="JB54" s="31"/>
      <c r="JC54" s="31"/>
      <c r="JD54" s="31"/>
      <c r="JE54" s="31"/>
      <c r="JF54" s="31"/>
      <c r="JG54" s="31"/>
      <c r="JH54" s="31"/>
      <c r="JI54" s="31"/>
      <c r="JJ54" s="31"/>
      <c r="JK54" s="31"/>
      <c r="JL54" s="31"/>
      <c r="JM54" s="31"/>
      <c r="JN54" s="31"/>
      <c r="JO54" s="31"/>
      <c r="JP54" s="31"/>
      <c r="JQ54" s="31"/>
      <c r="JR54" s="31"/>
      <c r="JS54" s="31"/>
      <c r="JT54" s="31"/>
      <c r="JU54" s="31"/>
      <c r="JV54" s="31"/>
      <c r="JW54" s="31"/>
      <c r="JX54" s="31"/>
      <c r="JY54" s="31"/>
      <c r="JZ54" s="31"/>
      <c r="KA54" s="31"/>
      <c r="KB54" s="31"/>
      <c r="KC54" s="31"/>
      <c r="KD54" s="31"/>
      <c r="KE54" s="31"/>
      <c r="KF54" s="31"/>
      <c r="KG54" s="31"/>
      <c r="KH54" s="31"/>
      <c r="KI54" s="31"/>
      <c r="KJ54" s="31"/>
      <c r="KK54" s="31"/>
      <c r="KL54" s="31"/>
      <c r="KM54" s="31"/>
      <c r="KN54" s="31"/>
      <c r="KO54" s="31"/>
      <c r="KP54" s="31"/>
      <c r="KQ54" s="31"/>
      <c r="KR54" s="31"/>
      <c r="KS54" s="31"/>
      <c r="KT54" s="31"/>
      <c r="KU54" s="31"/>
      <c r="KV54" s="31"/>
      <c r="KW54" s="31"/>
      <c r="KX54" s="31"/>
      <c r="KY54" s="31"/>
      <c r="KZ54" s="31"/>
      <c r="LA54" s="31"/>
      <c r="LB54" s="31"/>
      <c r="LC54" s="31"/>
      <c r="LD54" s="31"/>
      <c r="LE54" s="31"/>
      <c r="LF54" s="31"/>
      <c r="LG54" s="31"/>
      <c r="LH54" s="31"/>
      <c r="LI54" s="31"/>
      <c r="LJ54" s="31"/>
      <c r="LK54" s="31"/>
      <c r="LL54" s="31"/>
      <c r="LM54" s="31"/>
      <c r="LN54" s="31"/>
      <c r="LO54" s="31"/>
      <c r="LP54" s="31"/>
      <c r="LQ54" s="31"/>
      <c r="LR54" s="31"/>
      <c r="LS54" s="31"/>
      <c r="LT54" s="31"/>
      <c r="LU54" s="31"/>
      <c r="LV54" s="31"/>
      <c r="LW54" s="31"/>
      <c r="LX54" s="31"/>
      <c r="LY54" s="31"/>
      <c r="LZ54" s="31"/>
      <c r="MA54" s="31"/>
      <c r="MB54" s="31"/>
      <c r="MC54" s="31"/>
      <c r="MD54" s="31"/>
      <c r="ME54" s="31"/>
      <c r="MF54" s="31"/>
      <c r="MG54" s="31"/>
      <c r="MH54" s="31"/>
      <c r="MI54" s="31"/>
      <c r="MJ54" s="31"/>
      <c r="MK54" s="31"/>
      <c r="ML54" s="31"/>
      <c r="MM54" s="31"/>
      <c r="MN54" s="31"/>
      <c r="MO54" s="31"/>
      <c r="MP54" s="31"/>
      <c r="MQ54" s="31"/>
      <c r="MR54" s="31"/>
      <c r="MS54" s="31"/>
      <c r="MT54" s="31"/>
      <c r="MU54" s="31"/>
      <c r="MV54" s="31"/>
      <c r="MW54" s="31"/>
      <c r="MX54" s="31"/>
      <c r="MY54" s="31"/>
      <c r="MZ54" s="31"/>
      <c r="NA54" s="31"/>
      <c r="NB54" s="31"/>
      <c r="NC54" s="31"/>
      <c r="ND54" s="31"/>
      <c r="NE54" s="31"/>
      <c r="NF54" s="31"/>
      <c r="NG54" s="31"/>
      <c r="NH54" s="31"/>
      <c r="NI54" s="31"/>
      <c r="NJ54" s="31"/>
      <c r="NK54" s="31"/>
      <c r="NL54" s="31"/>
      <c r="NM54" s="31"/>
      <c r="NN54" s="31"/>
      <c r="NO54" s="31"/>
      <c r="NP54" s="31"/>
      <c r="NQ54" s="31"/>
      <c r="NR54" s="31"/>
      <c r="NS54" s="31"/>
      <c r="NT54" s="31"/>
      <c r="NU54" s="31"/>
      <c r="NV54" s="31"/>
      <c r="NW54" s="31"/>
      <c r="NX54" s="31"/>
      <c r="NY54" s="31"/>
      <c r="NZ54" s="31"/>
      <c r="OA54" s="31"/>
      <c r="OB54" s="31"/>
      <c r="OC54" s="31"/>
      <c r="OD54" s="31"/>
      <c r="OE54" s="31"/>
      <c r="OF54" s="31"/>
      <c r="OG54" s="31"/>
      <c r="OH54" s="31"/>
      <c r="OI54" s="31"/>
      <c r="OJ54" s="31"/>
      <c r="OK54" s="31"/>
      <c r="OL54" s="31"/>
      <c r="OM54" s="31"/>
      <c r="ON54" s="31"/>
      <c r="OO54" s="31"/>
      <c r="OP54" s="31"/>
      <c r="OQ54" s="31"/>
      <c r="OR54" s="31"/>
      <c r="OS54" s="31"/>
      <c r="OT54" s="31"/>
      <c r="OU54" s="31"/>
      <c r="OV54" s="31"/>
      <c r="OW54" s="31"/>
      <c r="OX54" s="31"/>
      <c r="OY54" s="31"/>
      <c r="OZ54" s="31"/>
      <c r="PA54" s="31"/>
      <c r="PB54" s="31"/>
      <c r="PC54" s="31"/>
      <c r="PD54" s="31"/>
      <c r="PE54" s="31"/>
      <c r="PF54" s="31"/>
      <c r="PG54" s="31"/>
      <c r="PH54" s="31"/>
      <c r="PI54" s="31"/>
      <c r="PJ54" s="31"/>
      <c r="PK54" s="31"/>
      <c r="PL54" s="31"/>
      <c r="PM54" s="31"/>
      <c r="PN54" s="31"/>
      <c r="PO54" s="31"/>
      <c r="PP54" s="31"/>
      <c r="PQ54" s="31"/>
      <c r="PR54" s="31"/>
      <c r="PS54" s="31"/>
      <c r="PT54" s="31"/>
      <c r="PU54" s="31"/>
      <c r="PV54" s="31"/>
      <c r="PW54" s="31"/>
      <c r="PX54" s="31"/>
      <c r="PY54" s="31"/>
      <c r="PZ54" s="31"/>
      <c r="QA54" s="31"/>
      <c r="QB54" s="31"/>
      <c r="QC54" s="31"/>
    </row>
    <row r="55" spans="1:445" x14ac:dyDescent="0.3">
      <c r="A55" s="37" t="s">
        <v>1057</v>
      </c>
      <c r="B55" s="33" t="s">
        <v>49</v>
      </c>
      <c r="C55" s="33">
        <v>80</v>
      </c>
      <c r="D55" s="33" t="s">
        <v>26</v>
      </c>
      <c r="E55" s="33"/>
      <c r="F55" s="33">
        <v>425</v>
      </c>
      <c r="G55" s="33">
        <v>65</v>
      </c>
      <c r="H55" s="33"/>
      <c r="I55" s="33">
        <v>45</v>
      </c>
      <c r="J55" s="33">
        <v>45</v>
      </c>
      <c r="K55" s="33">
        <v>45</v>
      </c>
      <c r="L55" s="33">
        <v>45</v>
      </c>
      <c r="M55" s="33">
        <v>45</v>
      </c>
      <c r="N55" s="33">
        <v>45</v>
      </c>
      <c r="O55" s="33">
        <v>45</v>
      </c>
      <c r="P55" s="33">
        <v>45</v>
      </c>
      <c r="Q55" s="33"/>
      <c r="R55" s="33"/>
      <c r="S55" s="33"/>
      <c r="T55" s="34">
        <f t="shared" si="1"/>
        <v>425</v>
      </c>
      <c r="U55" s="34">
        <f t="shared" si="2"/>
        <v>0</v>
      </c>
      <c r="V55" s="35">
        <f t="shared" si="3"/>
        <v>1</v>
      </c>
      <c r="W55" s="38"/>
      <c r="X55" s="36" t="str">
        <f t="shared" si="5"/>
        <v/>
      </c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B55" s="31"/>
      <c r="BC55" s="31"/>
      <c r="BD55" s="31"/>
      <c r="BE55" s="31"/>
      <c r="BF55" s="31"/>
      <c r="BG55" s="31"/>
      <c r="BH55" s="31"/>
      <c r="BI55" s="31"/>
      <c r="BJ55" s="31"/>
      <c r="BK55" s="31"/>
      <c r="BL55" s="31"/>
      <c r="BM55" s="31"/>
      <c r="BN55" s="31"/>
      <c r="BO55" s="31"/>
      <c r="BP55" s="31"/>
      <c r="BQ55" s="31"/>
      <c r="BR55" s="31"/>
      <c r="BS55" s="31"/>
      <c r="BT55" s="31"/>
      <c r="BU55" s="31"/>
      <c r="BV55" s="31"/>
      <c r="BW55" s="31"/>
      <c r="BX55" s="31"/>
      <c r="BY55" s="31"/>
      <c r="BZ55" s="31"/>
      <c r="CA55" s="31"/>
      <c r="CB55" s="31"/>
      <c r="CC55" s="31"/>
      <c r="CD55" s="31"/>
      <c r="CE55" s="31"/>
      <c r="CF55" s="31"/>
      <c r="CG55" s="31"/>
      <c r="CH55" s="31"/>
      <c r="CI55" s="31"/>
      <c r="CJ55" s="31"/>
      <c r="CK55" s="31"/>
      <c r="CL55" s="31"/>
      <c r="CM55" s="31"/>
      <c r="CN55" s="31"/>
      <c r="CO55" s="31"/>
      <c r="CP55" s="31"/>
      <c r="CQ55" s="31"/>
      <c r="CR55" s="31"/>
      <c r="CS55" s="31"/>
      <c r="CT55" s="31"/>
      <c r="CU55" s="31"/>
      <c r="CV55" s="31"/>
      <c r="CW55" s="31"/>
      <c r="CX55" s="31"/>
      <c r="CY55" s="31"/>
      <c r="CZ55" s="31"/>
      <c r="DA55" s="31"/>
      <c r="DB55" s="31"/>
      <c r="DC55" s="31"/>
      <c r="DD55" s="31"/>
      <c r="DE55" s="31"/>
      <c r="DF55" s="31"/>
      <c r="DG55" s="31"/>
      <c r="DH55" s="31"/>
      <c r="DI55" s="31"/>
      <c r="DJ55" s="31"/>
      <c r="DK55" s="31"/>
      <c r="DL55" s="31"/>
      <c r="DM55" s="31"/>
      <c r="DN55" s="31"/>
      <c r="DO55" s="31"/>
      <c r="DP55" s="31"/>
      <c r="DQ55" s="31"/>
      <c r="DR55" s="31"/>
      <c r="DS55" s="31"/>
      <c r="DT55" s="31"/>
      <c r="DU55" s="31"/>
      <c r="DV55" s="31"/>
      <c r="DW55" s="31"/>
      <c r="DX55" s="31"/>
      <c r="DY55" s="31"/>
      <c r="DZ55" s="31"/>
      <c r="EA55" s="31"/>
      <c r="EB55" s="31"/>
      <c r="EC55" s="31"/>
      <c r="ED55" s="31"/>
      <c r="EE55" s="31"/>
      <c r="EF55" s="31"/>
      <c r="EG55" s="31"/>
      <c r="EH55" s="31"/>
      <c r="EI55" s="31"/>
      <c r="EJ55" s="31"/>
      <c r="EK55" s="31"/>
      <c r="EL55" s="31"/>
      <c r="EM55" s="31"/>
      <c r="EN55" s="31"/>
      <c r="EO55" s="31"/>
      <c r="EP55" s="31"/>
      <c r="EQ55" s="31"/>
      <c r="ER55" s="31"/>
      <c r="ES55" s="31"/>
      <c r="ET55" s="31"/>
      <c r="EU55" s="31"/>
      <c r="EV55" s="31"/>
      <c r="EW55" s="31"/>
      <c r="EX55" s="31"/>
      <c r="EY55" s="31"/>
      <c r="EZ55" s="31"/>
      <c r="FA55" s="31"/>
      <c r="FB55" s="31"/>
      <c r="FC55" s="31"/>
      <c r="FD55" s="31"/>
      <c r="FE55" s="31"/>
      <c r="FF55" s="31"/>
      <c r="FG55" s="31"/>
      <c r="FH55" s="31"/>
      <c r="FI55" s="31"/>
      <c r="FJ55" s="31"/>
      <c r="FK55" s="31"/>
      <c r="FL55" s="31"/>
      <c r="FM55" s="31"/>
      <c r="FN55" s="31"/>
      <c r="FO55" s="31"/>
      <c r="FP55" s="31"/>
      <c r="FQ55" s="31"/>
      <c r="FR55" s="31"/>
      <c r="FS55" s="31"/>
      <c r="FT55" s="31"/>
      <c r="FU55" s="31"/>
      <c r="FV55" s="31"/>
      <c r="FW55" s="31"/>
      <c r="FX55" s="31"/>
      <c r="FY55" s="31"/>
      <c r="FZ55" s="31"/>
      <c r="GA55" s="31"/>
      <c r="GB55" s="31"/>
      <c r="GC55" s="31"/>
      <c r="GD55" s="31"/>
      <c r="GE55" s="31"/>
      <c r="GF55" s="31"/>
      <c r="GG55" s="31"/>
      <c r="GH55" s="31"/>
      <c r="GI55" s="31"/>
      <c r="GJ55" s="31"/>
      <c r="GK55" s="31"/>
      <c r="GL55" s="31"/>
      <c r="GM55" s="31"/>
      <c r="GN55" s="31"/>
      <c r="GO55" s="31"/>
      <c r="GP55" s="31"/>
      <c r="GQ55" s="31"/>
      <c r="GR55" s="31"/>
      <c r="GS55" s="31"/>
      <c r="GT55" s="31"/>
      <c r="GU55" s="31"/>
      <c r="GV55" s="31"/>
      <c r="GW55" s="31"/>
      <c r="GX55" s="31"/>
      <c r="GY55" s="31"/>
      <c r="GZ55" s="31"/>
      <c r="HA55" s="31"/>
      <c r="HB55" s="31"/>
      <c r="HC55" s="31"/>
      <c r="HD55" s="31"/>
      <c r="HE55" s="31"/>
      <c r="HF55" s="31"/>
      <c r="HG55" s="31"/>
      <c r="HH55" s="31"/>
      <c r="HI55" s="31"/>
      <c r="HJ55" s="31"/>
      <c r="HK55" s="31"/>
      <c r="HL55" s="31"/>
      <c r="HM55" s="31"/>
      <c r="HN55" s="31"/>
      <c r="HO55" s="31"/>
      <c r="HP55" s="31"/>
      <c r="HQ55" s="31"/>
      <c r="HR55" s="31"/>
      <c r="HS55" s="31"/>
      <c r="HT55" s="31"/>
      <c r="HU55" s="31"/>
      <c r="HV55" s="31"/>
      <c r="HW55" s="31"/>
      <c r="HX55" s="31"/>
      <c r="HY55" s="31"/>
      <c r="HZ55" s="31"/>
      <c r="IA55" s="31"/>
      <c r="IB55" s="31"/>
      <c r="IC55" s="31"/>
      <c r="ID55" s="31"/>
      <c r="IE55" s="31"/>
      <c r="IF55" s="31"/>
      <c r="IG55" s="31"/>
      <c r="IH55" s="31"/>
      <c r="II55" s="31"/>
      <c r="IJ55" s="31"/>
      <c r="IK55" s="31"/>
      <c r="IL55" s="31"/>
      <c r="IM55" s="31"/>
      <c r="IN55" s="31"/>
      <c r="IO55" s="31"/>
      <c r="IP55" s="31"/>
      <c r="IQ55" s="31"/>
      <c r="IR55" s="31"/>
      <c r="IS55" s="31"/>
      <c r="IT55" s="31"/>
      <c r="IU55" s="31"/>
      <c r="IV55" s="31"/>
      <c r="IW55" s="31"/>
      <c r="IX55" s="31"/>
      <c r="IY55" s="31"/>
      <c r="IZ55" s="31"/>
      <c r="JA55" s="31"/>
      <c r="JB55" s="31"/>
      <c r="JC55" s="31"/>
      <c r="JD55" s="31"/>
      <c r="JE55" s="31"/>
      <c r="JF55" s="31"/>
      <c r="JG55" s="31"/>
      <c r="JH55" s="31"/>
      <c r="JI55" s="31"/>
      <c r="JJ55" s="31"/>
      <c r="JK55" s="31"/>
      <c r="JL55" s="31"/>
      <c r="JM55" s="31"/>
      <c r="JN55" s="31"/>
      <c r="JO55" s="31"/>
      <c r="JP55" s="31"/>
      <c r="JQ55" s="31"/>
      <c r="JR55" s="31"/>
      <c r="JS55" s="31"/>
      <c r="JT55" s="31"/>
      <c r="JU55" s="31"/>
      <c r="JV55" s="31"/>
      <c r="JW55" s="31"/>
      <c r="JX55" s="31"/>
      <c r="JY55" s="31"/>
      <c r="JZ55" s="31"/>
      <c r="KA55" s="31"/>
      <c r="KB55" s="31"/>
      <c r="KC55" s="31"/>
      <c r="KD55" s="31"/>
      <c r="KE55" s="31"/>
      <c r="KF55" s="31"/>
      <c r="KG55" s="31"/>
      <c r="KH55" s="31"/>
      <c r="KI55" s="31"/>
      <c r="KJ55" s="31"/>
      <c r="KK55" s="31"/>
      <c r="KL55" s="31"/>
      <c r="KM55" s="31"/>
      <c r="KN55" s="31"/>
      <c r="KO55" s="31"/>
      <c r="KP55" s="31"/>
      <c r="KQ55" s="31"/>
      <c r="KR55" s="31"/>
      <c r="KS55" s="31"/>
      <c r="KT55" s="31"/>
      <c r="KU55" s="31"/>
      <c r="KV55" s="31"/>
      <c r="KW55" s="31"/>
      <c r="KX55" s="31"/>
      <c r="KY55" s="31"/>
      <c r="KZ55" s="31"/>
      <c r="LA55" s="31"/>
      <c r="LB55" s="31"/>
      <c r="LC55" s="31"/>
      <c r="LD55" s="31"/>
      <c r="LE55" s="31"/>
      <c r="LF55" s="31"/>
      <c r="LG55" s="31"/>
      <c r="LH55" s="31"/>
      <c r="LI55" s="31"/>
      <c r="LJ55" s="31"/>
      <c r="LK55" s="31"/>
      <c r="LL55" s="31"/>
      <c r="LM55" s="31"/>
      <c r="LN55" s="31"/>
      <c r="LO55" s="31"/>
      <c r="LP55" s="31"/>
      <c r="LQ55" s="31"/>
      <c r="LR55" s="31"/>
      <c r="LS55" s="31"/>
      <c r="LT55" s="31"/>
      <c r="LU55" s="31"/>
      <c r="LV55" s="31"/>
      <c r="LW55" s="31"/>
      <c r="LX55" s="31"/>
      <c r="LY55" s="31"/>
      <c r="LZ55" s="31"/>
      <c r="MA55" s="31"/>
      <c r="MB55" s="31"/>
      <c r="MC55" s="31"/>
      <c r="MD55" s="31"/>
      <c r="ME55" s="31"/>
      <c r="MF55" s="31"/>
      <c r="MG55" s="31"/>
      <c r="MH55" s="31"/>
      <c r="MI55" s="31"/>
      <c r="MJ55" s="31"/>
      <c r="MK55" s="31"/>
      <c r="ML55" s="31"/>
      <c r="MM55" s="31"/>
      <c r="MN55" s="31"/>
      <c r="MO55" s="31"/>
      <c r="MP55" s="31"/>
      <c r="MQ55" s="31"/>
      <c r="MR55" s="31"/>
      <c r="MS55" s="31"/>
      <c r="MT55" s="31"/>
      <c r="MU55" s="31"/>
      <c r="MV55" s="31"/>
      <c r="MW55" s="31"/>
      <c r="MX55" s="31"/>
      <c r="MY55" s="31"/>
      <c r="MZ55" s="31"/>
      <c r="NA55" s="31"/>
      <c r="NB55" s="31"/>
      <c r="NC55" s="31"/>
      <c r="ND55" s="31"/>
      <c r="NE55" s="31"/>
      <c r="NF55" s="31"/>
      <c r="NG55" s="31"/>
      <c r="NH55" s="31"/>
      <c r="NI55" s="31"/>
      <c r="NJ55" s="31"/>
      <c r="NK55" s="31"/>
      <c r="NL55" s="31"/>
      <c r="NM55" s="31"/>
      <c r="NN55" s="31"/>
      <c r="NO55" s="31"/>
      <c r="NP55" s="31"/>
      <c r="NQ55" s="31"/>
      <c r="NR55" s="31"/>
      <c r="NS55" s="31"/>
      <c r="NT55" s="31"/>
      <c r="NU55" s="31"/>
      <c r="NV55" s="31"/>
      <c r="NW55" s="31"/>
      <c r="NX55" s="31"/>
      <c r="NY55" s="31"/>
      <c r="NZ55" s="31"/>
      <c r="OA55" s="31"/>
      <c r="OB55" s="31"/>
      <c r="OC55" s="31"/>
      <c r="OD55" s="31"/>
      <c r="OE55" s="31"/>
      <c r="OF55" s="31"/>
      <c r="OG55" s="31"/>
      <c r="OH55" s="31"/>
      <c r="OI55" s="31"/>
      <c r="OJ55" s="31"/>
      <c r="OK55" s="31"/>
      <c r="OL55" s="31"/>
      <c r="OM55" s="31"/>
      <c r="ON55" s="31"/>
      <c r="OO55" s="31"/>
      <c r="OP55" s="31"/>
      <c r="OQ55" s="31"/>
      <c r="OR55" s="31"/>
      <c r="OS55" s="31"/>
      <c r="OT55" s="31"/>
      <c r="OU55" s="31"/>
      <c r="OV55" s="31"/>
      <c r="OW55" s="31"/>
      <c r="OX55" s="31"/>
      <c r="OY55" s="31"/>
      <c r="OZ55" s="31"/>
      <c r="PA55" s="31"/>
      <c r="PB55" s="31"/>
      <c r="PC55" s="31"/>
      <c r="PD55" s="31"/>
      <c r="PE55" s="31"/>
      <c r="PF55" s="31"/>
      <c r="PG55" s="31"/>
      <c r="PH55" s="31"/>
      <c r="PI55" s="31"/>
      <c r="PJ55" s="31"/>
      <c r="PK55" s="31"/>
      <c r="PL55" s="31"/>
      <c r="PM55" s="31"/>
      <c r="PN55" s="31"/>
      <c r="PO55" s="31"/>
      <c r="PP55" s="31"/>
      <c r="PQ55" s="31"/>
      <c r="PR55" s="31"/>
      <c r="PS55" s="31"/>
      <c r="PT55" s="31"/>
      <c r="PU55" s="31"/>
      <c r="PV55" s="31"/>
      <c r="PW55" s="31"/>
      <c r="PX55" s="31"/>
      <c r="PY55" s="31"/>
      <c r="PZ55" s="31"/>
      <c r="QA55" s="31"/>
      <c r="QB55" s="31"/>
      <c r="QC55" s="31"/>
    </row>
    <row r="56" spans="1:445" x14ac:dyDescent="0.3">
      <c r="A56" s="37" t="s">
        <v>64</v>
      </c>
      <c r="B56" s="33" t="s">
        <v>49</v>
      </c>
      <c r="C56" s="33">
        <v>93</v>
      </c>
      <c r="D56" s="33" t="s">
        <v>30</v>
      </c>
      <c r="E56" s="33"/>
      <c r="F56" s="33">
        <v>1055</v>
      </c>
      <c r="G56" s="33">
        <v>65</v>
      </c>
      <c r="H56" s="33">
        <v>90</v>
      </c>
      <c r="I56" s="33">
        <v>90</v>
      </c>
      <c r="J56" s="33">
        <v>90</v>
      </c>
      <c r="K56" s="33">
        <v>90</v>
      </c>
      <c r="L56" s="33">
        <v>90</v>
      </c>
      <c r="M56" s="33">
        <v>90</v>
      </c>
      <c r="N56" s="33">
        <v>90</v>
      </c>
      <c r="O56" s="33">
        <v>90</v>
      </c>
      <c r="P56" s="33">
        <v>90</v>
      </c>
      <c r="Q56" s="33"/>
      <c r="R56" s="33">
        <v>90</v>
      </c>
      <c r="S56" s="33">
        <v>90</v>
      </c>
      <c r="T56" s="34">
        <f t="shared" si="1"/>
        <v>1055</v>
      </c>
      <c r="U56" s="34">
        <f t="shared" si="2"/>
        <v>0</v>
      </c>
      <c r="V56" s="35">
        <f t="shared" si="3"/>
        <v>1</v>
      </c>
      <c r="W56" s="38"/>
      <c r="X56" s="36" t="str">
        <f t="shared" si="5"/>
        <v/>
      </c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1"/>
      <c r="BA56" s="31"/>
      <c r="BB56" s="31"/>
      <c r="BC56" s="31"/>
      <c r="BD56" s="31"/>
      <c r="BE56" s="31"/>
      <c r="BF56" s="31"/>
      <c r="BG56" s="31"/>
      <c r="BH56" s="31"/>
      <c r="BI56" s="31"/>
      <c r="BJ56" s="31"/>
      <c r="BK56" s="31"/>
      <c r="BL56" s="31"/>
      <c r="BM56" s="31"/>
      <c r="BN56" s="31"/>
      <c r="BO56" s="31"/>
      <c r="BP56" s="31"/>
      <c r="BQ56" s="31"/>
      <c r="BR56" s="31"/>
      <c r="BS56" s="31"/>
      <c r="BT56" s="31"/>
      <c r="BU56" s="31"/>
      <c r="BV56" s="31"/>
      <c r="BW56" s="31"/>
      <c r="BX56" s="31"/>
      <c r="BY56" s="31"/>
      <c r="BZ56" s="31"/>
      <c r="CA56" s="31"/>
      <c r="CB56" s="31"/>
      <c r="CC56" s="31"/>
      <c r="CD56" s="31"/>
      <c r="CE56" s="31"/>
      <c r="CF56" s="31"/>
      <c r="CG56" s="31"/>
      <c r="CH56" s="31"/>
      <c r="CI56" s="31"/>
      <c r="CJ56" s="31"/>
      <c r="CK56" s="31"/>
      <c r="CL56" s="31"/>
      <c r="CM56" s="31"/>
      <c r="CN56" s="31"/>
      <c r="CO56" s="31"/>
      <c r="CP56" s="31"/>
      <c r="CQ56" s="31"/>
      <c r="CR56" s="31"/>
      <c r="CS56" s="31"/>
      <c r="CT56" s="31"/>
      <c r="CU56" s="31"/>
      <c r="CV56" s="31"/>
      <c r="CW56" s="31"/>
      <c r="CX56" s="31"/>
      <c r="CY56" s="31"/>
      <c r="CZ56" s="31"/>
      <c r="DA56" s="31"/>
      <c r="DB56" s="31"/>
      <c r="DC56" s="31"/>
      <c r="DD56" s="31"/>
      <c r="DE56" s="31"/>
      <c r="DF56" s="31"/>
      <c r="DG56" s="31"/>
      <c r="DH56" s="31"/>
      <c r="DI56" s="31"/>
      <c r="DJ56" s="31"/>
      <c r="DK56" s="31"/>
      <c r="DL56" s="31"/>
      <c r="DM56" s="31"/>
      <c r="DN56" s="31"/>
      <c r="DO56" s="31"/>
      <c r="DP56" s="31"/>
      <c r="DQ56" s="31"/>
      <c r="DR56" s="31"/>
      <c r="DS56" s="31"/>
      <c r="DT56" s="31"/>
      <c r="DU56" s="31"/>
      <c r="DV56" s="31"/>
      <c r="DW56" s="31"/>
      <c r="DX56" s="31"/>
      <c r="DY56" s="31"/>
      <c r="DZ56" s="31"/>
      <c r="EA56" s="31"/>
      <c r="EB56" s="31"/>
      <c r="EC56" s="31"/>
      <c r="ED56" s="31"/>
      <c r="EE56" s="31"/>
      <c r="EF56" s="31"/>
      <c r="EG56" s="31"/>
      <c r="EH56" s="31"/>
      <c r="EI56" s="31"/>
      <c r="EJ56" s="31"/>
      <c r="EK56" s="31"/>
      <c r="EL56" s="31"/>
      <c r="EM56" s="31"/>
      <c r="EN56" s="31"/>
      <c r="EO56" s="31"/>
      <c r="EP56" s="31"/>
      <c r="EQ56" s="31"/>
      <c r="ER56" s="31"/>
      <c r="ES56" s="31"/>
      <c r="ET56" s="31"/>
      <c r="EU56" s="31"/>
      <c r="EV56" s="31"/>
      <c r="EW56" s="31"/>
      <c r="EX56" s="31"/>
      <c r="EY56" s="31"/>
      <c r="EZ56" s="31"/>
      <c r="FA56" s="31"/>
      <c r="FB56" s="31"/>
      <c r="FC56" s="31"/>
      <c r="FD56" s="31"/>
      <c r="FE56" s="31"/>
      <c r="FF56" s="31"/>
      <c r="FG56" s="31"/>
      <c r="FH56" s="31"/>
      <c r="FI56" s="31"/>
      <c r="FJ56" s="31"/>
      <c r="FK56" s="31"/>
      <c r="FL56" s="31"/>
      <c r="FM56" s="31"/>
      <c r="FN56" s="31"/>
      <c r="FO56" s="31"/>
      <c r="FP56" s="31"/>
      <c r="FQ56" s="31"/>
      <c r="FR56" s="31"/>
      <c r="FS56" s="31"/>
      <c r="FT56" s="31"/>
      <c r="FU56" s="31"/>
      <c r="FV56" s="31"/>
      <c r="FW56" s="31"/>
      <c r="FX56" s="31"/>
      <c r="FY56" s="31"/>
      <c r="FZ56" s="31"/>
      <c r="GA56" s="31"/>
      <c r="GB56" s="31"/>
      <c r="GC56" s="31"/>
      <c r="GD56" s="31"/>
      <c r="GE56" s="31"/>
      <c r="GF56" s="31"/>
      <c r="GG56" s="31"/>
      <c r="GH56" s="31"/>
      <c r="GI56" s="31"/>
      <c r="GJ56" s="31"/>
      <c r="GK56" s="31"/>
      <c r="GL56" s="31"/>
      <c r="GM56" s="31"/>
      <c r="GN56" s="31"/>
      <c r="GO56" s="31"/>
      <c r="GP56" s="31"/>
      <c r="GQ56" s="31"/>
      <c r="GR56" s="31"/>
      <c r="GS56" s="31"/>
      <c r="GT56" s="31"/>
      <c r="GU56" s="31"/>
      <c r="GV56" s="31"/>
      <c r="GW56" s="31"/>
      <c r="GX56" s="31"/>
      <c r="GY56" s="31"/>
      <c r="GZ56" s="31"/>
      <c r="HA56" s="31"/>
      <c r="HB56" s="31"/>
      <c r="HC56" s="31"/>
      <c r="HD56" s="31"/>
      <c r="HE56" s="31"/>
      <c r="HF56" s="31"/>
      <c r="HG56" s="31"/>
      <c r="HH56" s="31"/>
      <c r="HI56" s="31"/>
      <c r="HJ56" s="31"/>
      <c r="HK56" s="31"/>
      <c r="HL56" s="31"/>
      <c r="HM56" s="31"/>
      <c r="HN56" s="31"/>
      <c r="HO56" s="31"/>
      <c r="HP56" s="31"/>
      <c r="HQ56" s="31"/>
      <c r="HR56" s="31"/>
      <c r="HS56" s="31"/>
      <c r="HT56" s="31"/>
      <c r="HU56" s="31"/>
      <c r="HV56" s="31"/>
      <c r="HW56" s="31"/>
      <c r="HX56" s="31"/>
      <c r="HY56" s="31"/>
      <c r="HZ56" s="31"/>
      <c r="IA56" s="31"/>
      <c r="IB56" s="31"/>
      <c r="IC56" s="31"/>
      <c r="ID56" s="31"/>
      <c r="IE56" s="31"/>
      <c r="IF56" s="31"/>
      <c r="IG56" s="31"/>
      <c r="IH56" s="31"/>
      <c r="II56" s="31"/>
      <c r="IJ56" s="31"/>
      <c r="IK56" s="31"/>
      <c r="IL56" s="31"/>
      <c r="IM56" s="31"/>
      <c r="IN56" s="31"/>
      <c r="IO56" s="31"/>
      <c r="IP56" s="31"/>
      <c r="IQ56" s="31"/>
      <c r="IR56" s="31"/>
      <c r="IS56" s="31"/>
      <c r="IT56" s="31"/>
      <c r="IU56" s="31"/>
      <c r="IV56" s="31"/>
      <c r="IW56" s="31"/>
      <c r="IX56" s="31"/>
      <c r="IY56" s="31"/>
      <c r="IZ56" s="31"/>
      <c r="JA56" s="31"/>
      <c r="JB56" s="31"/>
      <c r="JC56" s="31"/>
      <c r="JD56" s="31"/>
      <c r="JE56" s="31"/>
      <c r="JF56" s="31"/>
      <c r="JG56" s="31"/>
      <c r="JH56" s="31"/>
      <c r="JI56" s="31"/>
      <c r="JJ56" s="31"/>
      <c r="JK56" s="31"/>
      <c r="JL56" s="31"/>
      <c r="JM56" s="31"/>
      <c r="JN56" s="31"/>
      <c r="JO56" s="31"/>
      <c r="JP56" s="31"/>
      <c r="JQ56" s="31"/>
      <c r="JR56" s="31"/>
      <c r="JS56" s="31"/>
      <c r="JT56" s="31"/>
      <c r="JU56" s="31"/>
      <c r="JV56" s="31"/>
      <c r="JW56" s="31"/>
      <c r="JX56" s="31"/>
      <c r="JY56" s="31"/>
      <c r="JZ56" s="31"/>
      <c r="KA56" s="31"/>
      <c r="KB56" s="31"/>
      <c r="KC56" s="31"/>
      <c r="KD56" s="31"/>
      <c r="KE56" s="31"/>
      <c r="KF56" s="31"/>
      <c r="KG56" s="31"/>
      <c r="KH56" s="31"/>
      <c r="KI56" s="31"/>
      <c r="KJ56" s="31"/>
      <c r="KK56" s="31"/>
      <c r="KL56" s="31"/>
      <c r="KM56" s="31"/>
      <c r="KN56" s="31"/>
      <c r="KO56" s="31"/>
      <c r="KP56" s="31"/>
      <c r="KQ56" s="31"/>
      <c r="KR56" s="31"/>
      <c r="KS56" s="31"/>
      <c r="KT56" s="31"/>
      <c r="KU56" s="31"/>
      <c r="KV56" s="31"/>
      <c r="KW56" s="31"/>
      <c r="KX56" s="31"/>
      <c r="KY56" s="31"/>
      <c r="KZ56" s="31"/>
      <c r="LA56" s="31"/>
      <c r="LB56" s="31"/>
      <c r="LC56" s="31"/>
      <c r="LD56" s="31"/>
      <c r="LE56" s="31"/>
      <c r="LF56" s="31"/>
      <c r="LG56" s="31"/>
      <c r="LH56" s="31"/>
      <c r="LI56" s="31"/>
      <c r="LJ56" s="31"/>
      <c r="LK56" s="31"/>
      <c r="LL56" s="31"/>
      <c r="LM56" s="31"/>
      <c r="LN56" s="31"/>
      <c r="LO56" s="31"/>
      <c r="LP56" s="31"/>
      <c r="LQ56" s="31"/>
      <c r="LR56" s="31"/>
      <c r="LS56" s="31"/>
      <c r="LT56" s="31"/>
      <c r="LU56" s="31"/>
      <c r="LV56" s="31"/>
      <c r="LW56" s="31"/>
      <c r="LX56" s="31"/>
      <c r="LY56" s="31"/>
      <c r="LZ56" s="31"/>
      <c r="MA56" s="31"/>
      <c r="MB56" s="31"/>
      <c r="MC56" s="31"/>
      <c r="MD56" s="31"/>
      <c r="ME56" s="31"/>
      <c r="MF56" s="31"/>
      <c r="MG56" s="31"/>
      <c r="MH56" s="31"/>
      <c r="MI56" s="31"/>
      <c r="MJ56" s="31"/>
      <c r="MK56" s="31"/>
      <c r="ML56" s="31"/>
      <c r="MM56" s="31"/>
      <c r="MN56" s="31"/>
      <c r="MO56" s="31"/>
      <c r="MP56" s="31"/>
      <c r="MQ56" s="31"/>
      <c r="MR56" s="31"/>
      <c r="MS56" s="31"/>
      <c r="MT56" s="31"/>
      <c r="MU56" s="31"/>
      <c r="MV56" s="31"/>
      <c r="MW56" s="31"/>
      <c r="MX56" s="31"/>
      <c r="MY56" s="31"/>
      <c r="MZ56" s="31"/>
      <c r="NA56" s="31"/>
      <c r="NB56" s="31"/>
      <c r="NC56" s="31"/>
      <c r="ND56" s="31"/>
      <c r="NE56" s="31"/>
      <c r="NF56" s="31"/>
      <c r="NG56" s="31"/>
      <c r="NH56" s="31"/>
      <c r="NI56" s="31"/>
      <c r="NJ56" s="31"/>
      <c r="NK56" s="31"/>
      <c r="NL56" s="31"/>
      <c r="NM56" s="31"/>
      <c r="NN56" s="31"/>
      <c r="NO56" s="31"/>
      <c r="NP56" s="31"/>
      <c r="NQ56" s="31"/>
      <c r="NR56" s="31"/>
      <c r="NS56" s="31"/>
      <c r="NT56" s="31"/>
      <c r="NU56" s="31"/>
      <c r="NV56" s="31"/>
      <c r="NW56" s="31"/>
      <c r="NX56" s="31"/>
      <c r="NY56" s="31"/>
      <c r="NZ56" s="31"/>
      <c r="OA56" s="31"/>
      <c r="OB56" s="31"/>
      <c r="OC56" s="31"/>
      <c r="OD56" s="31"/>
      <c r="OE56" s="31"/>
      <c r="OF56" s="31"/>
      <c r="OG56" s="31"/>
      <c r="OH56" s="31"/>
      <c r="OI56" s="31"/>
      <c r="OJ56" s="31"/>
      <c r="OK56" s="31"/>
      <c r="OL56" s="31"/>
      <c r="OM56" s="31"/>
      <c r="ON56" s="31"/>
      <c r="OO56" s="31"/>
      <c r="OP56" s="31"/>
      <c r="OQ56" s="31"/>
      <c r="OR56" s="31"/>
      <c r="OS56" s="31"/>
      <c r="OT56" s="31"/>
      <c r="OU56" s="31"/>
      <c r="OV56" s="31"/>
      <c r="OW56" s="31"/>
      <c r="OX56" s="31"/>
      <c r="OY56" s="31"/>
      <c r="OZ56" s="31"/>
      <c r="PA56" s="31"/>
      <c r="PB56" s="31"/>
      <c r="PC56" s="31"/>
      <c r="PD56" s="31"/>
      <c r="PE56" s="31"/>
      <c r="PF56" s="31"/>
      <c r="PG56" s="31"/>
      <c r="PH56" s="31"/>
      <c r="PI56" s="31"/>
      <c r="PJ56" s="31"/>
      <c r="PK56" s="31"/>
      <c r="PL56" s="31"/>
      <c r="PM56" s="31"/>
      <c r="PN56" s="31"/>
      <c r="PO56" s="31"/>
      <c r="PP56" s="31"/>
      <c r="PQ56" s="31"/>
      <c r="PR56" s="31"/>
      <c r="PS56" s="31"/>
      <c r="PT56" s="31"/>
      <c r="PU56" s="31"/>
      <c r="PV56" s="31"/>
      <c r="PW56" s="31"/>
      <c r="PX56" s="31"/>
      <c r="PY56" s="31"/>
      <c r="PZ56" s="31"/>
      <c r="QA56" s="31"/>
      <c r="QB56" s="31"/>
      <c r="QC56" s="31"/>
    </row>
    <row r="57" spans="1:445" x14ac:dyDescent="0.3">
      <c r="A57" s="37" t="s">
        <v>64</v>
      </c>
      <c r="B57" s="33" t="s">
        <v>48</v>
      </c>
      <c r="C57" s="33"/>
      <c r="D57" s="33" t="s">
        <v>1052</v>
      </c>
      <c r="E57" s="33"/>
      <c r="F57" s="33">
        <v>590</v>
      </c>
      <c r="G57" s="33">
        <v>30</v>
      </c>
      <c r="H57" s="33">
        <v>50</v>
      </c>
      <c r="I57" s="33">
        <v>50</v>
      </c>
      <c r="J57" s="33">
        <v>50</v>
      </c>
      <c r="K57" s="33">
        <v>50</v>
      </c>
      <c r="L57" s="33">
        <v>50</v>
      </c>
      <c r="M57" s="33">
        <v>50</v>
      </c>
      <c r="N57" s="33">
        <v>50</v>
      </c>
      <c r="O57" s="33">
        <v>50</v>
      </c>
      <c r="P57" s="33">
        <v>60</v>
      </c>
      <c r="Q57" s="33"/>
      <c r="R57" s="33">
        <v>50</v>
      </c>
      <c r="S57" s="33">
        <v>50</v>
      </c>
      <c r="T57" s="34">
        <f t="shared" si="1"/>
        <v>590</v>
      </c>
      <c r="U57" s="34">
        <f t="shared" si="2"/>
        <v>0</v>
      </c>
      <c r="V57" s="35">
        <f t="shared" si="3"/>
        <v>1</v>
      </c>
      <c r="W57" s="38"/>
      <c r="X57" s="36" t="str">
        <f t="shared" si="5"/>
        <v/>
      </c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  <c r="AZ57" s="31"/>
      <c r="BA57" s="31"/>
      <c r="BB57" s="31"/>
      <c r="BC57" s="31"/>
      <c r="BD57" s="31"/>
      <c r="BE57" s="31"/>
      <c r="BF57" s="31"/>
      <c r="BG57" s="31"/>
      <c r="BH57" s="31"/>
      <c r="BI57" s="31"/>
      <c r="BJ57" s="31"/>
      <c r="BK57" s="31"/>
      <c r="BL57" s="31"/>
      <c r="BM57" s="31"/>
      <c r="BN57" s="31"/>
      <c r="BO57" s="31"/>
      <c r="BP57" s="31"/>
      <c r="BQ57" s="31"/>
      <c r="BR57" s="31"/>
      <c r="BS57" s="31"/>
      <c r="BT57" s="31"/>
      <c r="BU57" s="31"/>
      <c r="BV57" s="31"/>
      <c r="BW57" s="31"/>
      <c r="BX57" s="31"/>
      <c r="BY57" s="31"/>
      <c r="BZ57" s="31"/>
      <c r="CA57" s="31"/>
      <c r="CB57" s="31"/>
      <c r="CC57" s="31"/>
      <c r="CD57" s="31"/>
      <c r="CE57" s="31"/>
      <c r="CF57" s="31"/>
      <c r="CG57" s="31"/>
      <c r="CH57" s="31"/>
      <c r="CI57" s="31"/>
      <c r="CJ57" s="31"/>
      <c r="CK57" s="31"/>
      <c r="CL57" s="31"/>
      <c r="CM57" s="31"/>
      <c r="CN57" s="31"/>
      <c r="CO57" s="31"/>
      <c r="CP57" s="31"/>
      <c r="CQ57" s="31"/>
      <c r="CR57" s="31"/>
      <c r="CS57" s="31"/>
      <c r="CT57" s="31"/>
      <c r="CU57" s="31"/>
      <c r="CV57" s="31"/>
      <c r="CW57" s="31"/>
      <c r="CX57" s="31"/>
      <c r="CY57" s="31"/>
      <c r="CZ57" s="31"/>
      <c r="DA57" s="31"/>
      <c r="DB57" s="31"/>
      <c r="DC57" s="31"/>
      <c r="DD57" s="31"/>
      <c r="DE57" s="31"/>
      <c r="DF57" s="31"/>
      <c r="DG57" s="31"/>
      <c r="DH57" s="31"/>
      <c r="DI57" s="31"/>
      <c r="DJ57" s="31"/>
      <c r="DK57" s="31"/>
      <c r="DL57" s="31"/>
      <c r="DM57" s="31"/>
      <c r="DN57" s="31"/>
      <c r="DO57" s="31"/>
      <c r="DP57" s="31"/>
      <c r="DQ57" s="31"/>
      <c r="DR57" s="31"/>
      <c r="DS57" s="31"/>
      <c r="DT57" s="31"/>
      <c r="DU57" s="31"/>
      <c r="DV57" s="31"/>
      <c r="DW57" s="31"/>
      <c r="DX57" s="31"/>
      <c r="DY57" s="31"/>
      <c r="DZ57" s="31"/>
      <c r="EA57" s="31"/>
      <c r="EB57" s="31"/>
      <c r="EC57" s="31"/>
      <c r="ED57" s="31"/>
      <c r="EE57" s="31"/>
      <c r="EF57" s="31"/>
      <c r="EG57" s="31"/>
      <c r="EH57" s="31"/>
      <c r="EI57" s="31"/>
      <c r="EJ57" s="31"/>
      <c r="EK57" s="31"/>
      <c r="EL57" s="31"/>
      <c r="EM57" s="31"/>
      <c r="EN57" s="31"/>
      <c r="EO57" s="31"/>
      <c r="EP57" s="31"/>
      <c r="EQ57" s="31"/>
      <c r="ER57" s="31"/>
      <c r="ES57" s="31"/>
      <c r="ET57" s="31"/>
      <c r="EU57" s="31"/>
      <c r="EV57" s="31"/>
      <c r="EW57" s="31"/>
      <c r="EX57" s="31"/>
      <c r="EY57" s="31"/>
      <c r="EZ57" s="31"/>
      <c r="FA57" s="31"/>
      <c r="FB57" s="31"/>
      <c r="FC57" s="31"/>
      <c r="FD57" s="31"/>
      <c r="FE57" s="31"/>
      <c r="FF57" s="31"/>
      <c r="FG57" s="31"/>
      <c r="FH57" s="31"/>
      <c r="FI57" s="31"/>
      <c r="FJ57" s="31"/>
      <c r="FK57" s="31"/>
      <c r="FL57" s="31"/>
      <c r="FM57" s="31"/>
      <c r="FN57" s="31"/>
      <c r="FO57" s="31"/>
      <c r="FP57" s="31"/>
      <c r="FQ57" s="31"/>
      <c r="FR57" s="31"/>
      <c r="FS57" s="31"/>
      <c r="FT57" s="31"/>
      <c r="FU57" s="31"/>
      <c r="FV57" s="31"/>
      <c r="FW57" s="31"/>
      <c r="FX57" s="31"/>
      <c r="FY57" s="31"/>
      <c r="FZ57" s="31"/>
      <c r="GA57" s="31"/>
      <c r="GB57" s="31"/>
      <c r="GC57" s="31"/>
      <c r="GD57" s="31"/>
      <c r="GE57" s="31"/>
      <c r="GF57" s="31"/>
      <c r="GG57" s="31"/>
      <c r="GH57" s="31"/>
      <c r="GI57" s="31"/>
      <c r="GJ57" s="31"/>
      <c r="GK57" s="31"/>
      <c r="GL57" s="31"/>
      <c r="GM57" s="31"/>
      <c r="GN57" s="31"/>
      <c r="GO57" s="31"/>
      <c r="GP57" s="31"/>
      <c r="GQ57" s="31"/>
      <c r="GR57" s="31"/>
      <c r="GS57" s="31"/>
      <c r="GT57" s="31"/>
      <c r="GU57" s="31"/>
      <c r="GV57" s="31"/>
      <c r="GW57" s="31"/>
      <c r="GX57" s="31"/>
      <c r="GY57" s="31"/>
      <c r="GZ57" s="31"/>
      <c r="HA57" s="31"/>
      <c r="HB57" s="31"/>
      <c r="HC57" s="31"/>
      <c r="HD57" s="31"/>
      <c r="HE57" s="31"/>
      <c r="HF57" s="31"/>
      <c r="HG57" s="31"/>
      <c r="HH57" s="31"/>
      <c r="HI57" s="31"/>
      <c r="HJ57" s="31"/>
      <c r="HK57" s="31"/>
      <c r="HL57" s="31"/>
      <c r="HM57" s="31"/>
      <c r="HN57" s="31"/>
      <c r="HO57" s="31"/>
      <c r="HP57" s="31"/>
      <c r="HQ57" s="31"/>
      <c r="HR57" s="31"/>
      <c r="HS57" s="31"/>
      <c r="HT57" s="31"/>
      <c r="HU57" s="31"/>
      <c r="HV57" s="31"/>
      <c r="HW57" s="31"/>
      <c r="HX57" s="31"/>
      <c r="HY57" s="31"/>
      <c r="HZ57" s="31"/>
      <c r="IA57" s="31"/>
      <c r="IB57" s="31"/>
      <c r="IC57" s="31"/>
      <c r="ID57" s="31"/>
      <c r="IE57" s="31"/>
      <c r="IF57" s="31"/>
      <c r="IG57" s="31"/>
      <c r="IH57" s="31"/>
      <c r="II57" s="31"/>
      <c r="IJ57" s="31"/>
      <c r="IK57" s="31"/>
      <c r="IL57" s="31"/>
      <c r="IM57" s="31"/>
      <c r="IN57" s="31"/>
      <c r="IO57" s="31"/>
      <c r="IP57" s="31"/>
      <c r="IQ57" s="31"/>
      <c r="IR57" s="31"/>
      <c r="IS57" s="31"/>
      <c r="IT57" s="31"/>
      <c r="IU57" s="31"/>
      <c r="IV57" s="31"/>
      <c r="IW57" s="31"/>
      <c r="IX57" s="31"/>
      <c r="IY57" s="31"/>
      <c r="IZ57" s="31"/>
      <c r="JA57" s="31"/>
      <c r="JB57" s="31"/>
      <c r="JC57" s="31"/>
      <c r="JD57" s="31"/>
      <c r="JE57" s="31"/>
      <c r="JF57" s="31"/>
      <c r="JG57" s="31"/>
      <c r="JH57" s="31"/>
      <c r="JI57" s="31"/>
      <c r="JJ57" s="31"/>
      <c r="JK57" s="31"/>
      <c r="JL57" s="31"/>
      <c r="JM57" s="31"/>
      <c r="JN57" s="31"/>
      <c r="JO57" s="31"/>
      <c r="JP57" s="31"/>
      <c r="JQ57" s="31"/>
      <c r="JR57" s="31"/>
      <c r="JS57" s="31"/>
      <c r="JT57" s="31"/>
      <c r="JU57" s="31"/>
      <c r="JV57" s="31"/>
      <c r="JW57" s="31"/>
      <c r="JX57" s="31"/>
      <c r="JY57" s="31"/>
      <c r="JZ57" s="31"/>
      <c r="KA57" s="31"/>
      <c r="KB57" s="31"/>
      <c r="KC57" s="31"/>
      <c r="KD57" s="31"/>
      <c r="KE57" s="31"/>
      <c r="KF57" s="31"/>
      <c r="KG57" s="31"/>
      <c r="KH57" s="31"/>
      <c r="KI57" s="31"/>
      <c r="KJ57" s="31"/>
      <c r="KK57" s="31"/>
      <c r="KL57" s="31"/>
      <c r="KM57" s="31"/>
      <c r="KN57" s="31"/>
      <c r="KO57" s="31"/>
      <c r="KP57" s="31"/>
      <c r="KQ57" s="31"/>
      <c r="KR57" s="31"/>
      <c r="KS57" s="31"/>
      <c r="KT57" s="31"/>
      <c r="KU57" s="31"/>
      <c r="KV57" s="31"/>
      <c r="KW57" s="31"/>
      <c r="KX57" s="31"/>
      <c r="KY57" s="31"/>
      <c r="KZ57" s="31"/>
      <c r="LA57" s="31"/>
      <c r="LB57" s="31"/>
      <c r="LC57" s="31"/>
      <c r="LD57" s="31"/>
      <c r="LE57" s="31"/>
      <c r="LF57" s="31"/>
      <c r="LG57" s="31"/>
      <c r="LH57" s="31"/>
      <c r="LI57" s="31"/>
      <c r="LJ57" s="31"/>
      <c r="LK57" s="31"/>
      <c r="LL57" s="31"/>
      <c r="LM57" s="31"/>
      <c r="LN57" s="31"/>
      <c r="LO57" s="31"/>
      <c r="LP57" s="31"/>
      <c r="LQ57" s="31"/>
      <c r="LR57" s="31"/>
      <c r="LS57" s="31"/>
      <c r="LT57" s="31"/>
      <c r="LU57" s="31"/>
      <c r="LV57" s="31"/>
      <c r="LW57" s="31"/>
      <c r="LX57" s="31"/>
      <c r="LY57" s="31"/>
      <c r="LZ57" s="31"/>
      <c r="MA57" s="31"/>
      <c r="MB57" s="31"/>
      <c r="MC57" s="31"/>
      <c r="MD57" s="31"/>
      <c r="ME57" s="31"/>
      <c r="MF57" s="31"/>
      <c r="MG57" s="31"/>
      <c r="MH57" s="31"/>
      <c r="MI57" s="31"/>
      <c r="MJ57" s="31"/>
      <c r="MK57" s="31"/>
      <c r="ML57" s="31"/>
      <c r="MM57" s="31"/>
      <c r="MN57" s="31"/>
      <c r="MO57" s="31"/>
      <c r="MP57" s="31"/>
      <c r="MQ57" s="31"/>
      <c r="MR57" s="31"/>
      <c r="MS57" s="31"/>
      <c r="MT57" s="31"/>
      <c r="MU57" s="31"/>
      <c r="MV57" s="31"/>
      <c r="MW57" s="31"/>
      <c r="MX57" s="31"/>
      <c r="MY57" s="31"/>
      <c r="MZ57" s="31"/>
      <c r="NA57" s="31"/>
      <c r="NB57" s="31"/>
      <c r="NC57" s="31"/>
      <c r="ND57" s="31"/>
      <c r="NE57" s="31"/>
      <c r="NF57" s="31"/>
      <c r="NG57" s="31"/>
      <c r="NH57" s="31"/>
      <c r="NI57" s="31"/>
      <c r="NJ57" s="31"/>
      <c r="NK57" s="31"/>
      <c r="NL57" s="31"/>
      <c r="NM57" s="31"/>
      <c r="NN57" s="31"/>
      <c r="NO57" s="31"/>
      <c r="NP57" s="31"/>
      <c r="NQ57" s="31"/>
      <c r="NR57" s="31"/>
      <c r="NS57" s="31"/>
      <c r="NT57" s="31"/>
      <c r="NU57" s="31"/>
      <c r="NV57" s="31"/>
      <c r="NW57" s="31"/>
      <c r="NX57" s="31"/>
      <c r="NY57" s="31"/>
      <c r="NZ57" s="31"/>
      <c r="OA57" s="31"/>
      <c r="OB57" s="31"/>
      <c r="OC57" s="31"/>
      <c r="OD57" s="31"/>
      <c r="OE57" s="31"/>
      <c r="OF57" s="31"/>
      <c r="OG57" s="31"/>
      <c r="OH57" s="31"/>
      <c r="OI57" s="31"/>
      <c r="OJ57" s="31"/>
      <c r="OK57" s="31"/>
      <c r="OL57" s="31"/>
      <c r="OM57" s="31"/>
      <c r="ON57" s="31"/>
      <c r="OO57" s="31"/>
      <c r="OP57" s="31"/>
      <c r="OQ57" s="31"/>
      <c r="OR57" s="31"/>
      <c r="OS57" s="31"/>
      <c r="OT57" s="31"/>
      <c r="OU57" s="31"/>
      <c r="OV57" s="31"/>
      <c r="OW57" s="31"/>
      <c r="OX57" s="31"/>
      <c r="OY57" s="31"/>
      <c r="OZ57" s="31"/>
      <c r="PA57" s="31"/>
      <c r="PB57" s="31"/>
      <c r="PC57" s="31"/>
      <c r="PD57" s="31"/>
      <c r="PE57" s="31"/>
      <c r="PF57" s="31"/>
      <c r="PG57" s="31"/>
      <c r="PH57" s="31"/>
      <c r="PI57" s="31"/>
      <c r="PJ57" s="31"/>
      <c r="PK57" s="31"/>
      <c r="PL57" s="31"/>
      <c r="PM57" s="31"/>
      <c r="PN57" s="31"/>
      <c r="PO57" s="31"/>
      <c r="PP57" s="31"/>
      <c r="PQ57" s="31"/>
      <c r="PR57" s="31"/>
      <c r="PS57" s="31"/>
      <c r="PT57" s="31"/>
      <c r="PU57" s="31"/>
      <c r="PV57" s="31"/>
      <c r="PW57" s="31"/>
      <c r="PX57" s="31"/>
      <c r="PY57" s="31"/>
      <c r="PZ57" s="31"/>
      <c r="QA57" s="31"/>
      <c r="QB57" s="31"/>
      <c r="QC57" s="31"/>
    </row>
    <row r="58" spans="1:445" x14ac:dyDescent="0.3">
      <c r="A58" s="37" t="s">
        <v>65</v>
      </c>
      <c r="B58" s="33" t="s">
        <v>48</v>
      </c>
      <c r="C58" s="33">
        <v>93</v>
      </c>
      <c r="D58" s="33" t="s">
        <v>30</v>
      </c>
      <c r="E58" s="33"/>
      <c r="F58" s="33">
        <v>1145</v>
      </c>
      <c r="G58" s="33">
        <v>65</v>
      </c>
      <c r="H58" s="33">
        <v>120</v>
      </c>
      <c r="I58" s="33">
        <v>120</v>
      </c>
      <c r="J58" s="33">
        <v>120</v>
      </c>
      <c r="K58" s="33">
        <v>120</v>
      </c>
      <c r="L58" s="33">
        <v>120</v>
      </c>
      <c r="M58" s="33">
        <v>120</v>
      </c>
      <c r="N58" s="33">
        <v>120</v>
      </c>
      <c r="O58" s="33">
        <v>120</v>
      </c>
      <c r="P58" s="33">
        <v>120</v>
      </c>
      <c r="Q58" s="33"/>
      <c r="R58" s="33"/>
      <c r="S58" s="33"/>
      <c r="T58" s="34">
        <f t="shared" si="1"/>
        <v>1145</v>
      </c>
      <c r="U58" s="34">
        <f t="shared" si="2"/>
        <v>0</v>
      </c>
      <c r="V58" s="35">
        <f t="shared" si="3"/>
        <v>1</v>
      </c>
      <c r="W58" s="38"/>
      <c r="X58" s="36" t="str">
        <f t="shared" si="5"/>
        <v/>
      </c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1"/>
      <c r="BA58" s="31"/>
      <c r="BB58" s="31"/>
      <c r="BC58" s="31"/>
      <c r="BD58" s="31"/>
      <c r="BE58" s="31"/>
      <c r="BF58" s="31"/>
      <c r="BG58" s="31"/>
      <c r="BH58" s="31"/>
      <c r="BI58" s="31"/>
      <c r="BJ58" s="31"/>
      <c r="BK58" s="31"/>
      <c r="BL58" s="31"/>
      <c r="BM58" s="31"/>
      <c r="BN58" s="31"/>
      <c r="BO58" s="31"/>
      <c r="BP58" s="31"/>
      <c r="BQ58" s="31"/>
      <c r="BR58" s="31"/>
      <c r="BS58" s="31"/>
      <c r="BT58" s="31"/>
      <c r="BU58" s="31"/>
      <c r="BV58" s="31"/>
      <c r="BW58" s="31"/>
      <c r="BX58" s="31"/>
      <c r="BY58" s="31"/>
      <c r="BZ58" s="31"/>
      <c r="CA58" s="31"/>
      <c r="CB58" s="31"/>
      <c r="CC58" s="31"/>
      <c r="CD58" s="31"/>
      <c r="CE58" s="31"/>
      <c r="CF58" s="31"/>
      <c r="CG58" s="31"/>
      <c r="CH58" s="31"/>
      <c r="CI58" s="31"/>
      <c r="CJ58" s="31"/>
      <c r="CK58" s="31"/>
      <c r="CL58" s="31"/>
      <c r="CM58" s="31"/>
      <c r="CN58" s="31"/>
      <c r="CO58" s="31"/>
      <c r="CP58" s="31"/>
      <c r="CQ58" s="31"/>
      <c r="CR58" s="31"/>
      <c r="CS58" s="31"/>
      <c r="CT58" s="31"/>
      <c r="CU58" s="31"/>
      <c r="CV58" s="31"/>
      <c r="CW58" s="31"/>
      <c r="CX58" s="31"/>
      <c r="CY58" s="31"/>
      <c r="CZ58" s="31"/>
      <c r="DA58" s="31"/>
      <c r="DB58" s="31"/>
      <c r="DC58" s="31"/>
      <c r="DD58" s="31"/>
      <c r="DE58" s="31"/>
      <c r="DF58" s="31"/>
      <c r="DG58" s="31"/>
      <c r="DH58" s="31"/>
      <c r="DI58" s="31"/>
      <c r="DJ58" s="31"/>
      <c r="DK58" s="31"/>
      <c r="DL58" s="31"/>
      <c r="DM58" s="31"/>
      <c r="DN58" s="31"/>
      <c r="DO58" s="31"/>
      <c r="DP58" s="31"/>
      <c r="DQ58" s="31"/>
      <c r="DR58" s="31"/>
      <c r="DS58" s="31"/>
      <c r="DT58" s="31"/>
      <c r="DU58" s="31"/>
      <c r="DV58" s="31"/>
      <c r="DW58" s="31"/>
      <c r="DX58" s="31"/>
      <c r="DY58" s="31"/>
      <c r="DZ58" s="31"/>
      <c r="EA58" s="31"/>
      <c r="EB58" s="31"/>
      <c r="EC58" s="31"/>
      <c r="ED58" s="31"/>
      <c r="EE58" s="31"/>
      <c r="EF58" s="31"/>
      <c r="EG58" s="31"/>
      <c r="EH58" s="31"/>
      <c r="EI58" s="31"/>
      <c r="EJ58" s="31"/>
      <c r="EK58" s="31"/>
      <c r="EL58" s="31"/>
      <c r="EM58" s="31"/>
      <c r="EN58" s="31"/>
      <c r="EO58" s="31"/>
      <c r="EP58" s="31"/>
      <c r="EQ58" s="31"/>
      <c r="ER58" s="31"/>
      <c r="ES58" s="31"/>
      <c r="ET58" s="31"/>
      <c r="EU58" s="31"/>
      <c r="EV58" s="31"/>
      <c r="EW58" s="31"/>
      <c r="EX58" s="31"/>
      <c r="EY58" s="31"/>
      <c r="EZ58" s="31"/>
      <c r="FA58" s="31"/>
      <c r="FB58" s="31"/>
      <c r="FC58" s="31"/>
      <c r="FD58" s="31"/>
      <c r="FE58" s="31"/>
      <c r="FF58" s="31"/>
      <c r="FG58" s="31"/>
      <c r="FH58" s="31"/>
      <c r="FI58" s="31"/>
      <c r="FJ58" s="31"/>
      <c r="FK58" s="31"/>
      <c r="FL58" s="31"/>
      <c r="FM58" s="31"/>
      <c r="FN58" s="31"/>
      <c r="FO58" s="31"/>
      <c r="FP58" s="31"/>
      <c r="FQ58" s="31"/>
      <c r="FR58" s="31"/>
      <c r="FS58" s="31"/>
      <c r="FT58" s="31"/>
      <c r="FU58" s="31"/>
      <c r="FV58" s="31"/>
      <c r="FW58" s="31"/>
      <c r="FX58" s="31"/>
      <c r="FY58" s="31"/>
      <c r="FZ58" s="31"/>
      <c r="GA58" s="31"/>
      <c r="GB58" s="31"/>
      <c r="GC58" s="31"/>
      <c r="GD58" s="31"/>
      <c r="GE58" s="31"/>
      <c r="GF58" s="31"/>
      <c r="GG58" s="31"/>
      <c r="GH58" s="31"/>
      <c r="GI58" s="31"/>
      <c r="GJ58" s="31"/>
      <c r="GK58" s="31"/>
      <c r="GL58" s="31"/>
      <c r="GM58" s="31"/>
      <c r="GN58" s="31"/>
      <c r="GO58" s="31"/>
      <c r="GP58" s="31"/>
      <c r="GQ58" s="31"/>
      <c r="GR58" s="31"/>
      <c r="GS58" s="31"/>
      <c r="GT58" s="31"/>
      <c r="GU58" s="31"/>
      <c r="GV58" s="31"/>
      <c r="GW58" s="31"/>
      <c r="GX58" s="31"/>
      <c r="GY58" s="31"/>
      <c r="GZ58" s="31"/>
      <c r="HA58" s="31"/>
      <c r="HB58" s="31"/>
      <c r="HC58" s="31"/>
      <c r="HD58" s="31"/>
      <c r="HE58" s="31"/>
      <c r="HF58" s="31"/>
      <c r="HG58" s="31"/>
      <c r="HH58" s="31"/>
      <c r="HI58" s="31"/>
      <c r="HJ58" s="31"/>
      <c r="HK58" s="31"/>
      <c r="HL58" s="31"/>
      <c r="HM58" s="31"/>
      <c r="HN58" s="31"/>
      <c r="HO58" s="31"/>
      <c r="HP58" s="31"/>
      <c r="HQ58" s="31"/>
      <c r="HR58" s="31"/>
      <c r="HS58" s="31"/>
      <c r="HT58" s="31"/>
      <c r="HU58" s="31"/>
      <c r="HV58" s="31"/>
      <c r="HW58" s="31"/>
      <c r="HX58" s="31"/>
      <c r="HY58" s="31"/>
      <c r="HZ58" s="31"/>
      <c r="IA58" s="31"/>
      <c r="IB58" s="31"/>
      <c r="IC58" s="31"/>
      <c r="ID58" s="31"/>
      <c r="IE58" s="31"/>
      <c r="IF58" s="31"/>
      <c r="IG58" s="31"/>
      <c r="IH58" s="31"/>
      <c r="II58" s="31"/>
      <c r="IJ58" s="31"/>
      <c r="IK58" s="31"/>
      <c r="IL58" s="31"/>
      <c r="IM58" s="31"/>
      <c r="IN58" s="31"/>
      <c r="IO58" s="31"/>
      <c r="IP58" s="31"/>
      <c r="IQ58" s="31"/>
      <c r="IR58" s="31"/>
      <c r="IS58" s="31"/>
      <c r="IT58" s="31"/>
      <c r="IU58" s="31"/>
      <c r="IV58" s="31"/>
      <c r="IW58" s="31"/>
      <c r="IX58" s="31"/>
      <c r="IY58" s="31"/>
      <c r="IZ58" s="31"/>
      <c r="JA58" s="31"/>
      <c r="JB58" s="31"/>
      <c r="JC58" s="31"/>
      <c r="JD58" s="31"/>
      <c r="JE58" s="31"/>
      <c r="JF58" s="31"/>
      <c r="JG58" s="31"/>
      <c r="JH58" s="31"/>
      <c r="JI58" s="31"/>
      <c r="JJ58" s="31"/>
      <c r="JK58" s="31"/>
      <c r="JL58" s="31"/>
      <c r="JM58" s="31"/>
      <c r="JN58" s="31"/>
      <c r="JO58" s="31"/>
      <c r="JP58" s="31"/>
      <c r="JQ58" s="31"/>
      <c r="JR58" s="31"/>
      <c r="JS58" s="31"/>
      <c r="JT58" s="31"/>
      <c r="JU58" s="31"/>
      <c r="JV58" s="31"/>
      <c r="JW58" s="31"/>
      <c r="JX58" s="31"/>
      <c r="JY58" s="31"/>
      <c r="JZ58" s="31"/>
      <c r="KA58" s="31"/>
      <c r="KB58" s="31"/>
      <c r="KC58" s="31"/>
      <c r="KD58" s="31"/>
      <c r="KE58" s="31"/>
      <c r="KF58" s="31"/>
      <c r="KG58" s="31"/>
      <c r="KH58" s="31"/>
      <c r="KI58" s="31"/>
      <c r="KJ58" s="31"/>
      <c r="KK58" s="31"/>
      <c r="KL58" s="31"/>
      <c r="KM58" s="31"/>
      <c r="KN58" s="31"/>
      <c r="KO58" s="31"/>
      <c r="KP58" s="31"/>
      <c r="KQ58" s="31"/>
      <c r="KR58" s="31"/>
      <c r="KS58" s="31"/>
      <c r="KT58" s="31"/>
      <c r="KU58" s="31"/>
      <c r="KV58" s="31"/>
      <c r="KW58" s="31"/>
      <c r="KX58" s="31"/>
      <c r="KY58" s="31"/>
      <c r="KZ58" s="31"/>
      <c r="LA58" s="31"/>
      <c r="LB58" s="31"/>
      <c r="LC58" s="31"/>
      <c r="LD58" s="31"/>
      <c r="LE58" s="31"/>
      <c r="LF58" s="31"/>
      <c r="LG58" s="31"/>
      <c r="LH58" s="31"/>
      <c r="LI58" s="31"/>
      <c r="LJ58" s="31"/>
      <c r="LK58" s="31"/>
      <c r="LL58" s="31"/>
      <c r="LM58" s="31"/>
      <c r="LN58" s="31"/>
      <c r="LO58" s="31"/>
      <c r="LP58" s="31"/>
      <c r="LQ58" s="31"/>
      <c r="LR58" s="31"/>
      <c r="LS58" s="31"/>
      <c r="LT58" s="31"/>
      <c r="LU58" s="31"/>
      <c r="LV58" s="31"/>
      <c r="LW58" s="31"/>
      <c r="LX58" s="31"/>
      <c r="LY58" s="31"/>
      <c r="LZ58" s="31"/>
      <c r="MA58" s="31"/>
      <c r="MB58" s="31"/>
      <c r="MC58" s="31"/>
      <c r="MD58" s="31"/>
      <c r="ME58" s="31"/>
      <c r="MF58" s="31"/>
      <c r="MG58" s="31"/>
      <c r="MH58" s="31"/>
      <c r="MI58" s="31"/>
      <c r="MJ58" s="31"/>
      <c r="MK58" s="31"/>
      <c r="ML58" s="31"/>
      <c r="MM58" s="31"/>
      <c r="MN58" s="31"/>
      <c r="MO58" s="31"/>
      <c r="MP58" s="31"/>
      <c r="MQ58" s="31"/>
      <c r="MR58" s="31"/>
      <c r="MS58" s="31"/>
      <c r="MT58" s="31"/>
      <c r="MU58" s="31"/>
      <c r="MV58" s="31"/>
      <c r="MW58" s="31"/>
      <c r="MX58" s="31"/>
      <c r="MY58" s="31"/>
      <c r="MZ58" s="31"/>
      <c r="NA58" s="31"/>
      <c r="NB58" s="31"/>
      <c r="NC58" s="31"/>
      <c r="ND58" s="31"/>
      <c r="NE58" s="31"/>
      <c r="NF58" s="31"/>
      <c r="NG58" s="31"/>
      <c r="NH58" s="31"/>
      <c r="NI58" s="31"/>
      <c r="NJ58" s="31"/>
      <c r="NK58" s="31"/>
      <c r="NL58" s="31"/>
      <c r="NM58" s="31"/>
      <c r="NN58" s="31"/>
      <c r="NO58" s="31"/>
      <c r="NP58" s="31"/>
      <c r="NQ58" s="31"/>
      <c r="NR58" s="31"/>
      <c r="NS58" s="31"/>
      <c r="NT58" s="31"/>
      <c r="NU58" s="31"/>
      <c r="NV58" s="31"/>
      <c r="NW58" s="31"/>
      <c r="NX58" s="31"/>
      <c r="NY58" s="31"/>
      <c r="NZ58" s="31"/>
      <c r="OA58" s="31"/>
      <c r="OB58" s="31"/>
      <c r="OC58" s="31"/>
      <c r="OD58" s="31"/>
      <c r="OE58" s="31"/>
      <c r="OF58" s="31"/>
      <c r="OG58" s="31"/>
      <c r="OH58" s="31"/>
      <c r="OI58" s="31"/>
      <c r="OJ58" s="31"/>
      <c r="OK58" s="31"/>
      <c r="OL58" s="31"/>
      <c r="OM58" s="31"/>
      <c r="ON58" s="31"/>
      <c r="OO58" s="31"/>
      <c r="OP58" s="31"/>
      <c r="OQ58" s="31"/>
      <c r="OR58" s="31"/>
      <c r="OS58" s="31"/>
      <c r="OT58" s="31"/>
      <c r="OU58" s="31"/>
      <c r="OV58" s="31"/>
      <c r="OW58" s="31"/>
      <c r="OX58" s="31"/>
      <c r="OY58" s="31"/>
      <c r="OZ58" s="31"/>
      <c r="PA58" s="31"/>
      <c r="PB58" s="31"/>
      <c r="PC58" s="31"/>
      <c r="PD58" s="31"/>
      <c r="PE58" s="31"/>
      <c r="PF58" s="31"/>
      <c r="PG58" s="31"/>
      <c r="PH58" s="31"/>
      <c r="PI58" s="31"/>
      <c r="PJ58" s="31"/>
      <c r="PK58" s="31"/>
      <c r="PL58" s="31"/>
      <c r="PM58" s="31"/>
      <c r="PN58" s="31"/>
      <c r="PO58" s="31"/>
      <c r="PP58" s="31"/>
      <c r="PQ58" s="31"/>
      <c r="PR58" s="31"/>
      <c r="PS58" s="31"/>
      <c r="PT58" s="31"/>
      <c r="PU58" s="31"/>
      <c r="PV58" s="31"/>
      <c r="PW58" s="31"/>
      <c r="PX58" s="31"/>
      <c r="PY58" s="31"/>
      <c r="PZ58" s="31"/>
      <c r="QA58" s="31"/>
      <c r="QB58" s="31"/>
      <c r="QC58" s="31"/>
    </row>
    <row r="59" spans="1:445" x14ac:dyDescent="0.3">
      <c r="A59" s="37" t="s">
        <v>106</v>
      </c>
      <c r="B59" s="33" t="s">
        <v>49</v>
      </c>
      <c r="C59" s="33">
        <v>92</v>
      </c>
      <c r="D59" s="33" t="s">
        <v>34</v>
      </c>
      <c r="E59" s="33"/>
      <c r="F59" s="33">
        <v>780</v>
      </c>
      <c r="G59" s="33"/>
      <c r="H59" s="33"/>
      <c r="I59" s="33">
        <v>121</v>
      </c>
      <c r="J59" s="33">
        <v>90</v>
      </c>
      <c r="K59" s="33">
        <v>121</v>
      </c>
      <c r="L59" s="33">
        <v>121</v>
      </c>
      <c r="M59" s="33">
        <v>121</v>
      </c>
      <c r="N59" s="33">
        <v>121</v>
      </c>
      <c r="O59" s="33">
        <v>85</v>
      </c>
      <c r="P59" s="33"/>
      <c r="Q59" s="33"/>
      <c r="R59" s="33"/>
      <c r="S59" s="33"/>
      <c r="T59" s="34">
        <f t="shared" si="1"/>
        <v>780</v>
      </c>
      <c r="U59" s="34">
        <f t="shared" si="2"/>
        <v>0</v>
      </c>
      <c r="V59" s="35">
        <f t="shared" si="3"/>
        <v>1</v>
      </c>
      <c r="W59" s="38"/>
      <c r="X59" s="36" t="str">
        <f t="shared" si="5"/>
        <v/>
      </c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  <c r="AZ59" s="31"/>
      <c r="BA59" s="31"/>
      <c r="BB59" s="31"/>
      <c r="BC59" s="31"/>
      <c r="BD59" s="31"/>
      <c r="BE59" s="31"/>
      <c r="BF59" s="31"/>
      <c r="BG59" s="31"/>
      <c r="BH59" s="31"/>
      <c r="BI59" s="31"/>
      <c r="BJ59" s="31"/>
      <c r="BK59" s="31"/>
      <c r="BL59" s="31"/>
      <c r="BM59" s="31"/>
      <c r="BN59" s="31"/>
      <c r="BO59" s="31"/>
      <c r="BP59" s="31"/>
      <c r="BQ59" s="31"/>
      <c r="BR59" s="31"/>
      <c r="BS59" s="31"/>
      <c r="BT59" s="31"/>
      <c r="BU59" s="31"/>
      <c r="BV59" s="31"/>
      <c r="BW59" s="31"/>
      <c r="BX59" s="31"/>
      <c r="BY59" s="31"/>
      <c r="BZ59" s="31"/>
      <c r="CA59" s="31"/>
      <c r="CB59" s="31"/>
      <c r="CC59" s="31"/>
      <c r="CD59" s="31"/>
      <c r="CE59" s="31"/>
      <c r="CF59" s="31"/>
      <c r="CG59" s="31"/>
      <c r="CH59" s="31"/>
      <c r="CI59" s="31"/>
      <c r="CJ59" s="31"/>
      <c r="CK59" s="31"/>
      <c r="CL59" s="31"/>
      <c r="CM59" s="31"/>
      <c r="CN59" s="31"/>
      <c r="CO59" s="31"/>
      <c r="CP59" s="31"/>
      <c r="CQ59" s="31"/>
      <c r="CR59" s="31"/>
      <c r="CS59" s="31"/>
      <c r="CT59" s="31"/>
      <c r="CU59" s="31"/>
      <c r="CV59" s="31"/>
      <c r="CW59" s="31"/>
      <c r="CX59" s="31"/>
      <c r="CY59" s="31"/>
      <c r="CZ59" s="31"/>
      <c r="DA59" s="31"/>
      <c r="DB59" s="31"/>
      <c r="DC59" s="31"/>
      <c r="DD59" s="31"/>
      <c r="DE59" s="31"/>
      <c r="DF59" s="31"/>
      <c r="DG59" s="31"/>
      <c r="DH59" s="31"/>
      <c r="DI59" s="31"/>
      <c r="DJ59" s="31"/>
      <c r="DK59" s="31"/>
      <c r="DL59" s="31"/>
      <c r="DM59" s="31"/>
      <c r="DN59" s="31"/>
      <c r="DO59" s="31"/>
      <c r="DP59" s="31"/>
      <c r="DQ59" s="31"/>
      <c r="DR59" s="31"/>
      <c r="DS59" s="31"/>
      <c r="DT59" s="31"/>
      <c r="DU59" s="31"/>
      <c r="DV59" s="31"/>
      <c r="DW59" s="31"/>
      <c r="DX59" s="31"/>
      <c r="DY59" s="31"/>
      <c r="DZ59" s="31"/>
      <c r="EA59" s="31"/>
      <c r="EB59" s="31"/>
      <c r="EC59" s="31"/>
      <c r="ED59" s="31"/>
      <c r="EE59" s="31"/>
      <c r="EF59" s="31"/>
      <c r="EG59" s="31"/>
      <c r="EH59" s="31"/>
      <c r="EI59" s="31"/>
      <c r="EJ59" s="31"/>
      <c r="EK59" s="31"/>
      <c r="EL59" s="31"/>
      <c r="EM59" s="31"/>
      <c r="EN59" s="31"/>
      <c r="EO59" s="31"/>
      <c r="EP59" s="31"/>
      <c r="EQ59" s="31"/>
      <c r="ER59" s="31"/>
      <c r="ES59" s="31"/>
      <c r="ET59" s="31"/>
      <c r="EU59" s="31"/>
      <c r="EV59" s="31"/>
      <c r="EW59" s="31"/>
      <c r="EX59" s="31"/>
      <c r="EY59" s="31"/>
      <c r="EZ59" s="31"/>
      <c r="FA59" s="31"/>
      <c r="FB59" s="31"/>
      <c r="FC59" s="31"/>
      <c r="FD59" s="31"/>
      <c r="FE59" s="31"/>
      <c r="FF59" s="31"/>
      <c r="FG59" s="31"/>
      <c r="FH59" s="31"/>
      <c r="FI59" s="31"/>
      <c r="FJ59" s="31"/>
      <c r="FK59" s="31"/>
      <c r="FL59" s="31"/>
      <c r="FM59" s="31"/>
      <c r="FN59" s="31"/>
      <c r="FO59" s="31"/>
      <c r="FP59" s="31"/>
      <c r="FQ59" s="31"/>
      <c r="FR59" s="31"/>
      <c r="FS59" s="31"/>
      <c r="FT59" s="31"/>
      <c r="FU59" s="31"/>
      <c r="FV59" s="31"/>
      <c r="FW59" s="31"/>
      <c r="FX59" s="31"/>
      <c r="FY59" s="31"/>
      <c r="FZ59" s="31"/>
      <c r="GA59" s="31"/>
      <c r="GB59" s="31"/>
      <c r="GC59" s="31"/>
      <c r="GD59" s="31"/>
      <c r="GE59" s="31"/>
      <c r="GF59" s="31"/>
      <c r="GG59" s="31"/>
      <c r="GH59" s="31"/>
      <c r="GI59" s="31"/>
      <c r="GJ59" s="31"/>
      <c r="GK59" s="31"/>
      <c r="GL59" s="31"/>
      <c r="GM59" s="31"/>
      <c r="GN59" s="31"/>
      <c r="GO59" s="31"/>
      <c r="GP59" s="31"/>
      <c r="GQ59" s="31"/>
      <c r="GR59" s="31"/>
      <c r="GS59" s="31"/>
      <c r="GT59" s="31"/>
      <c r="GU59" s="31"/>
      <c r="GV59" s="31"/>
      <c r="GW59" s="31"/>
      <c r="GX59" s="31"/>
      <c r="GY59" s="31"/>
      <c r="GZ59" s="31"/>
      <c r="HA59" s="31"/>
      <c r="HB59" s="31"/>
      <c r="HC59" s="31"/>
      <c r="HD59" s="31"/>
      <c r="HE59" s="31"/>
      <c r="HF59" s="31"/>
      <c r="HG59" s="31"/>
      <c r="HH59" s="31"/>
      <c r="HI59" s="31"/>
      <c r="HJ59" s="31"/>
      <c r="HK59" s="31"/>
      <c r="HL59" s="31"/>
      <c r="HM59" s="31"/>
      <c r="HN59" s="31"/>
      <c r="HO59" s="31"/>
      <c r="HP59" s="31"/>
      <c r="HQ59" s="31"/>
      <c r="HR59" s="31"/>
      <c r="HS59" s="31"/>
      <c r="HT59" s="31"/>
      <c r="HU59" s="31"/>
      <c r="HV59" s="31"/>
      <c r="HW59" s="31"/>
      <c r="HX59" s="31"/>
      <c r="HY59" s="31"/>
      <c r="HZ59" s="31"/>
      <c r="IA59" s="31"/>
      <c r="IB59" s="31"/>
      <c r="IC59" s="31"/>
      <c r="ID59" s="31"/>
      <c r="IE59" s="31"/>
      <c r="IF59" s="31"/>
      <c r="IG59" s="31"/>
      <c r="IH59" s="31"/>
      <c r="II59" s="31"/>
      <c r="IJ59" s="31"/>
      <c r="IK59" s="31"/>
      <c r="IL59" s="31"/>
      <c r="IM59" s="31"/>
      <c r="IN59" s="31"/>
      <c r="IO59" s="31"/>
      <c r="IP59" s="31"/>
      <c r="IQ59" s="31"/>
      <c r="IR59" s="31"/>
      <c r="IS59" s="31"/>
      <c r="IT59" s="31"/>
      <c r="IU59" s="31"/>
      <c r="IV59" s="31"/>
      <c r="IW59" s="31"/>
      <c r="IX59" s="31"/>
      <c r="IY59" s="31"/>
      <c r="IZ59" s="31"/>
      <c r="JA59" s="31"/>
      <c r="JB59" s="31"/>
      <c r="JC59" s="31"/>
      <c r="JD59" s="31"/>
      <c r="JE59" s="31"/>
      <c r="JF59" s="31"/>
      <c r="JG59" s="31"/>
      <c r="JH59" s="31"/>
      <c r="JI59" s="31"/>
      <c r="JJ59" s="31"/>
      <c r="JK59" s="31"/>
      <c r="JL59" s="31"/>
      <c r="JM59" s="31"/>
      <c r="JN59" s="31"/>
      <c r="JO59" s="31"/>
      <c r="JP59" s="31"/>
      <c r="JQ59" s="31"/>
      <c r="JR59" s="31"/>
      <c r="JS59" s="31"/>
      <c r="JT59" s="31"/>
      <c r="JU59" s="31"/>
      <c r="JV59" s="31"/>
      <c r="JW59" s="31"/>
      <c r="JX59" s="31"/>
      <c r="JY59" s="31"/>
      <c r="JZ59" s="31"/>
      <c r="KA59" s="31"/>
      <c r="KB59" s="31"/>
      <c r="KC59" s="31"/>
      <c r="KD59" s="31"/>
      <c r="KE59" s="31"/>
      <c r="KF59" s="31"/>
      <c r="KG59" s="31"/>
      <c r="KH59" s="31"/>
      <c r="KI59" s="31"/>
      <c r="KJ59" s="31"/>
      <c r="KK59" s="31"/>
      <c r="KL59" s="31"/>
      <c r="KM59" s="31"/>
      <c r="KN59" s="31"/>
      <c r="KO59" s="31"/>
      <c r="KP59" s="31"/>
      <c r="KQ59" s="31"/>
      <c r="KR59" s="31"/>
      <c r="KS59" s="31"/>
      <c r="KT59" s="31"/>
      <c r="KU59" s="31"/>
      <c r="KV59" s="31"/>
      <c r="KW59" s="31"/>
      <c r="KX59" s="31"/>
      <c r="KY59" s="31"/>
      <c r="KZ59" s="31"/>
      <c r="LA59" s="31"/>
      <c r="LB59" s="31"/>
      <c r="LC59" s="31"/>
      <c r="LD59" s="31"/>
      <c r="LE59" s="31"/>
      <c r="LF59" s="31"/>
      <c r="LG59" s="31"/>
      <c r="LH59" s="31"/>
      <c r="LI59" s="31"/>
      <c r="LJ59" s="31"/>
      <c r="LK59" s="31"/>
      <c r="LL59" s="31"/>
      <c r="LM59" s="31"/>
      <c r="LN59" s="31"/>
      <c r="LO59" s="31"/>
      <c r="LP59" s="31"/>
      <c r="LQ59" s="31"/>
      <c r="LR59" s="31"/>
      <c r="LS59" s="31"/>
      <c r="LT59" s="31"/>
      <c r="LU59" s="31"/>
      <c r="LV59" s="31"/>
      <c r="LW59" s="31"/>
      <c r="LX59" s="31"/>
      <c r="LY59" s="31"/>
      <c r="LZ59" s="31"/>
      <c r="MA59" s="31"/>
      <c r="MB59" s="31"/>
      <c r="MC59" s="31"/>
      <c r="MD59" s="31"/>
      <c r="ME59" s="31"/>
      <c r="MF59" s="31"/>
      <c r="MG59" s="31"/>
      <c r="MH59" s="31"/>
      <c r="MI59" s="31"/>
      <c r="MJ59" s="31"/>
      <c r="MK59" s="31"/>
      <c r="ML59" s="31"/>
      <c r="MM59" s="31"/>
      <c r="MN59" s="31"/>
      <c r="MO59" s="31"/>
      <c r="MP59" s="31"/>
      <c r="MQ59" s="31"/>
      <c r="MR59" s="31"/>
      <c r="MS59" s="31"/>
      <c r="MT59" s="31"/>
      <c r="MU59" s="31"/>
      <c r="MV59" s="31"/>
      <c r="MW59" s="31"/>
      <c r="MX59" s="31"/>
      <c r="MY59" s="31"/>
      <c r="MZ59" s="31"/>
      <c r="NA59" s="31"/>
      <c r="NB59" s="31"/>
      <c r="NC59" s="31"/>
      <c r="ND59" s="31"/>
      <c r="NE59" s="31"/>
      <c r="NF59" s="31"/>
      <c r="NG59" s="31"/>
      <c r="NH59" s="31"/>
      <c r="NI59" s="31"/>
      <c r="NJ59" s="31"/>
      <c r="NK59" s="31"/>
      <c r="NL59" s="31"/>
      <c r="NM59" s="31"/>
      <c r="NN59" s="31"/>
      <c r="NO59" s="31"/>
      <c r="NP59" s="31"/>
      <c r="NQ59" s="31"/>
      <c r="NR59" s="31"/>
      <c r="NS59" s="31"/>
      <c r="NT59" s="31"/>
      <c r="NU59" s="31"/>
      <c r="NV59" s="31"/>
      <c r="NW59" s="31"/>
      <c r="NX59" s="31"/>
      <c r="NY59" s="31"/>
      <c r="NZ59" s="31"/>
      <c r="OA59" s="31"/>
      <c r="OB59" s="31"/>
      <c r="OC59" s="31"/>
      <c r="OD59" s="31"/>
      <c r="OE59" s="31"/>
      <c r="OF59" s="31"/>
      <c r="OG59" s="31"/>
      <c r="OH59" s="31"/>
      <c r="OI59" s="31"/>
      <c r="OJ59" s="31"/>
      <c r="OK59" s="31"/>
      <c r="OL59" s="31"/>
      <c r="OM59" s="31"/>
      <c r="ON59" s="31"/>
      <c r="OO59" s="31"/>
      <c r="OP59" s="31"/>
      <c r="OQ59" s="31"/>
      <c r="OR59" s="31"/>
      <c r="OS59" s="31"/>
      <c r="OT59" s="31"/>
      <c r="OU59" s="31"/>
      <c r="OV59" s="31"/>
      <c r="OW59" s="31"/>
      <c r="OX59" s="31"/>
      <c r="OY59" s="31"/>
      <c r="OZ59" s="31"/>
      <c r="PA59" s="31"/>
      <c r="PB59" s="31"/>
      <c r="PC59" s="31"/>
      <c r="PD59" s="31"/>
      <c r="PE59" s="31"/>
      <c r="PF59" s="31"/>
      <c r="PG59" s="31"/>
      <c r="PH59" s="31"/>
      <c r="PI59" s="31"/>
      <c r="PJ59" s="31"/>
      <c r="PK59" s="31"/>
      <c r="PL59" s="31"/>
      <c r="PM59" s="31"/>
      <c r="PN59" s="31"/>
      <c r="PO59" s="31"/>
      <c r="PP59" s="31"/>
      <c r="PQ59" s="31"/>
      <c r="PR59" s="31"/>
      <c r="PS59" s="31"/>
      <c r="PT59" s="31"/>
      <c r="PU59" s="31"/>
      <c r="PV59" s="31"/>
      <c r="PW59" s="31"/>
      <c r="PX59" s="31"/>
      <c r="PY59" s="31"/>
      <c r="PZ59" s="31"/>
      <c r="QA59" s="31"/>
      <c r="QB59" s="31"/>
      <c r="QC59" s="31"/>
    </row>
    <row r="60" spans="1:445" x14ac:dyDescent="0.3">
      <c r="A60" s="37" t="s">
        <v>107</v>
      </c>
      <c r="B60" s="33" t="s">
        <v>49</v>
      </c>
      <c r="C60" s="33">
        <v>118</v>
      </c>
      <c r="D60" s="33" t="s">
        <v>68</v>
      </c>
      <c r="E60" s="33"/>
      <c r="F60" s="33">
        <v>1156</v>
      </c>
      <c r="G60" s="33"/>
      <c r="H60" s="33"/>
      <c r="I60" s="33">
        <v>121</v>
      </c>
      <c r="J60" s="33">
        <v>152</v>
      </c>
      <c r="K60" s="33">
        <v>121</v>
      </c>
      <c r="L60" s="33">
        <v>121</v>
      </c>
      <c r="M60" s="33">
        <v>121</v>
      </c>
      <c r="N60" s="33">
        <v>121</v>
      </c>
      <c r="O60" s="33">
        <v>157</v>
      </c>
      <c r="P60" s="33">
        <v>242</v>
      </c>
      <c r="Q60" s="33"/>
      <c r="R60" s="33"/>
      <c r="S60" s="33"/>
      <c r="T60" s="34">
        <f t="shared" si="1"/>
        <v>1156</v>
      </c>
      <c r="U60" s="34">
        <f t="shared" si="2"/>
        <v>0</v>
      </c>
      <c r="V60" s="35">
        <f t="shared" si="3"/>
        <v>1</v>
      </c>
      <c r="W60" s="38"/>
      <c r="X60" s="36" t="str">
        <f t="shared" si="5"/>
        <v/>
      </c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  <c r="BJ60" s="31"/>
      <c r="BK60" s="31"/>
      <c r="BL60" s="31"/>
      <c r="BM60" s="31"/>
      <c r="BN60" s="31"/>
      <c r="BO60" s="31"/>
      <c r="BP60" s="31"/>
      <c r="BQ60" s="31"/>
      <c r="BR60" s="31"/>
      <c r="BS60" s="31"/>
      <c r="BT60" s="31"/>
      <c r="BU60" s="31"/>
      <c r="BV60" s="31"/>
      <c r="BW60" s="31"/>
      <c r="BX60" s="31"/>
      <c r="BY60" s="31"/>
      <c r="BZ60" s="31"/>
      <c r="CA60" s="31"/>
      <c r="CB60" s="31"/>
      <c r="CC60" s="31"/>
      <c r="CD60" s="31"/>
      <c r="CE60" s="31"/>
      <c r="CF60" s="31"/>
      <c r="CG60" s="31"/>
      <c r="CH60" s="31"/>
      <c r="CI60" s="31"/>
      <c r="CJ60" s="31"/>
      <c r="CK60" s="31"/>
      <c r="CL60" s="31"/>
      <c r="CM60" s="31"/>
      <c r="CN60" s="31"/>
      <c r="CO60" s="31"/>
      <c r="CP60" s="31"/>
      <c r="CQ60" s="31"/>
      <c r="CR60" s="31"/>
      <c r="CS60" s="31"/>
      <c r="CT60" s="31"/>
      <c r="CU60" s="31"/>
      <c r="CV60" s="31"/>
      <c r="CW60" s="31"/>
      <c r="CX60" s="31"/>
      <c r="CY60" s="31"/>
      <c r="CZ60" s="31"/>
      <c r="DA60" s="31"/>
      <c r="DB60" s="31"/>
      <c r="DC60" s="31"/>
      <c r="DD60" s="31"/>
      <c r="DE60" s="31"/>
      <c r="DF60" s="31"/>
      <c r="DG60" s="31"/>
      <c r="DH60" s="31"/>
      <c r="DI60" s="31"/>
      <c r="DJ60" s="31"/>
      <c r="DK60" s="31"/>
      <c r="DL60" s="31"/>
      <c r="DM60" s="31"/>
      <c r="DN60" s="31"/>
      <c r="DO60" s="31"/>
      <c r="DP60" s="31"/>
      <c r="DQ60" s="31"/>
      <c r="DR60" s="31"/>
      <c r="DS60" s="31"/>
      <c r="DT60" s="31"/>
      <c r="DU60" s="31"/>
      <c r="DV60" s="31"/>
      <c r="DW60" s="31"/>
      <c r="DX60" s="31"/>
      <c r="DY60" s="31"/>
      <c r="DZ60" s="31"/>
      <c r="EA60" s="31"/>
      <c r="EB60" s="31"/>
      <c r="EC60" s="31"/>
      <c r="ED60" s="31"/>
      <c r="EE60" s="31"/>
      <c r="EF60" s="31"/>
      <c r="EG60" s="31"/>
      <c r="EH60" s="31"/>
      <c r="EI60" s="31"/>
      <c r="EJ60" s="31"/>
      <c r="EK60" s="31"/>
      <c r="EL60" s="31"/>
      <c r="EM60" s="31"/>
      <c r="EN60" s="31"/>
      <c r="EO60" s="31"/>
      <c r="EP60" s="31"/>
      <c r="EQ60" s="31"/>
      <c r="ER60" s="31"/>
      <c r="ES60" s="31"/>
      <c r="ET60" s="31"/>
      <c r="EU60" s="31"/>
      <c r="EV60" s="31"/>
      <c r="EW60" s="31"/>
      <c r="EX60" s="31"/>
      <c r="EY60" s="31"/>
      <c r="EZ60" s="31"/>
      <c r="FA60" s="31"/>
      <c r="FB60" s="31"/>
      <c r="FC60" s="31"/>
      <c r="FD60" s="31"/>
      <c r="FE60" s="31"/>
      <c r="FF60" s="31"/>
      <c r="FG60" s="31"/>
      <c r="FH60" s="31"/>
      <c r="FI60" s="31"/>
      <c r="FJ60" s="31"/>
      <c r="FK60" s="31"/>
      <c r="FL60" s="31"/>
      <c r="FM60" s="31"/>
      <c r="FN60" s="31"/>
      <c r="FO60" s="31"/>
      <c r="FP60" s="31"/>
      <c r="FQ60" s="31"/>
      <c r="FR60" s="31"/>
      <c r="FS60" s="31"/>
      <c r="FT60" s="31"/>
      <c r="FU60" s="31"/>
      <c r="FV60" s="31"/>
      <c r="FW60" s="31"/>
      <c r="FX60" s="31"/>
      <c r="FY60" s="31"/>
      <c r="FZ60" s="31"/>
      <c r="GA60" s="31"/>
      <c r="GB60" s="31"/>
      <c r="GC60" s="31"/>
      <c r="GD60" s="31"/>
      <c r="GE60" s="31"/>
      <c r="GF60" s="31"/>
      <c r="GG60" s="31"/>
      <c r="GH60" s="31"/>
      <c r="GI60" s="31"/>
      <c r="GJ60" s="31"/>
      <c r="GK60" s="31"/>
      <c r="GL60" s="31"/>
      <c r="GM60" s="31"/>
      <c r="GN60" s="31"/>
      <c r="GO60" s="31"/>
      <c r="GP60" s="31"/>
      <c r="GQ60" s="31"/>
      <c r="GR60" s="31"/>
      <c r="GS60" s="31"/>
      <c r="GT60" s="31"/>
      <c r="GU60" s="31"/>
      <c r="GV60" s="31"/>
      <c r="GW60" s="31"/>
      <c r="GX60" s="31"/>
      <c r="GY60" s="31"/>
      <c r="GZ60" s="31"/>
      <c r="HA60" s="31"/>
      <c r="HB60" s="31"/>
      <c r="HC60" s="31"/>
      <c r="HD60" s="31"/>
      <c r="HE60" s="31"/>
      <c r="HF60" s="31"/>
      <c r="HG60" s="31"/>
      <c r="HH60" s="31"/>
      <c r="HI60" s="31"/>
      <c r="HJ60" s="31"/>
      <c r="HK60" s="31"/>
      <c r="HL60" s="31"/>
      <c r="HM60" s="31"/>
      <c r="HN60" s="31"/>
      <c r="HO60" s="31"/>
      <c r="HP60" s="31"/>
      <c r="HQ60" s="31"/>
      <c r="HR60" s="31"/>
      <c r="HS60" s="31"/>
      <c r="HT60" s="31"/>
      <c r="HU60" s="31"/>
      <c r="HV60" s="31"/>
      <c r="HW60" s="31"/>
      <c r="HX60" s="31"/>
      <c r="HY60" s="31"/>
      <c r="HZ60" s="31"/>
      <c r="IA60" s="31"/>
      <c r="IB60" s="31"/>
      <c r="IC60" s="31"/>
      <c r="ID60" s="31"/>
      <c r="IE60" s="31"/>
      <c r="IF60" s="31"/>
      <c r="IG60" s="31"/>
      <c r="IH60" s="31"/>
      <c r="II60" s="31"/>
      <c r="IJ60" s="31"/>
      <c r="IK60" s="31"/>
      <c r="IL60" s="31"/>
      <c r="IM60" s="31"/>
      <c r="IN60" s="31"/>
      <c r="IO60" s="31"/>
      <c r="IP60" s="31"/>
      <c r="IQ60" s="31"/>
      <c r="IR60" s="31"/>
      <c r="IS60" s="31"/>
      <c r="IT60" s="31"/>
      <c r="IU60" s="31"/>
      <c r="IV60" s="31"/>
      <c r="IW60" s="31"/>
      <c r="IX60" s="31"/>
      <c r="IY60" s="31"/>
      <c r="IZ60" s="31"/>
      <c r="JA60" s="31"/>
      <c r="JB60" s="31"/>
      <c r="JC60" s="31"/>
      <c r="JD60" s="31"/>
      <c r="JE60" s="31"/>
      <c r="JF60" s="31"/>
      <c r="JG60" s="31"/>
      <c r="JH60" s="31"/>
      <c r="JI60" s="31"/>
      <c r="JJ60" s="31"/>
      <c r="JK60" s="31"/>
      <c r="JL60" s="31"/>
      <c r="JM60" s="31"/>
      <c r="JN60" s="31"/>
      <c r="JO60" s="31"/>
      <c r="JP60" s="31"/>
      <c r="JQ60" s="31"/>
      <c r="JR60" s="31"/>
      <c r="JS60" s="31"/>
      <c r="JT60" s="31"/>
      <c r="JU60" s="31"/>
      <c r="JV60" s="31"/>
      <c r="JW60" s="31"/>
      <c r="JX60" s="31"/>
      <c r="JY60" s="31"/>
      <c r="JZ60" s="31"/>
      <c r="KA60" s="31"/>
      <c r="KB60" s="31"/>
      <c r="KC60" s="31"/>
      <c r="KD60" s="31"/>
      <c r="KE60" s="31"/>
      <c r="KF60" s="31"/>
      <c r="KG60" s="31"/>
      <c r="KH60" s="31"/>
      <c r="KI60" s="31"/>
      <c r="KJ60" s="31"/>
      <c r="KK60" s="31"/>
      <c r="KL60" s="31"/>
      <c r="KM60" s="31"/>
      <c r="KN60" s="31"/>
      <c r="KO60" s="31"/>
      <c r="KP60" s="31"/>
      <c r="KQ60" s="31"/>
      <c r="KR60" s="31"/>
      <c r="KS60" s="31"/>
      <c r="KT60" s="31"/>
      <c r="KU60" s="31"/>
      <c r="KV60" s="31"/>
      <c r="KW60" s="31"/>
      <c r="KX60" s="31"/>
      <c r="KY60" s="31"/>
      <c r="KZ60" s="31"/>
      <c r="LA60" s="31"/>
      <c r="LB60" s="31"/>
      <c r="LC60" s="31"/>
      <c r="LD60" s="31"/>
      <c r="LE60" s="31"/>
      <c r="LF60" s="31"/>
      <c r="LG60" s="31"/>
      <c r="LH60" s="31"/>
      <c r="LI60" s="31"/>
      <c r="LJ60" s="31"/>
      <c r="LK60" s="31"/>
      <c r="LL60" s="31"/>
      <c r="LM60" s="31"/>
      <c r="LN60" s="31"/>
      <c r="LO60" s="31"/>
      <c r="LP60" s="31"/>
      <c r="LQ60" s="31"/>
      <c r="LR60" s="31"/>
      <c r="LS60" s="31"/>
      <c r="LT60" s="31"/>
      <c r="LU60" s="31"/>
      <c r="LV60" s="31"/>
      <c r="LW60" s="31"/>
      <c r="LX60" s="31"/>
      <c r="LY60" s="31"/>
      <c r="LZ60" s="31"/>
      <c r="MA60" s="31"/>
      <c r="MB60" s="31"/>
      <c r="MC60" s="31"/>
      <c r="MD60" s="31"/>
      <c r="ME60" s="31"/>
      <c r="MF60" s="31"/>
      <c r="MG60" s="31"/>
      <c r="MH60" s="31"/>
      <c r="MI60" s="31"/>
      <c r="MJ60" s="31"/>
      <c r="MK60" s="31"/>
      <c r="ML60" s="31"/>
      <c r="MM60" s="31"/>
      <c r="MN60" s="31"/>
      <c r="MO60" s="31"/>
      <c r="MP60" s="31"/>
      <c r="MQ60" s="31"/>
      <c r="MR60" s="31"/>
      <c r="MS60" s="31"/>
      <c r="MT60" s="31"/>
      <c r="MU60" s="31"/>
      <c r="MV60" s="31"/>
      <c r="MW60" s="31"/>
      <c r="MX60" s="31"/>
      <c r="MY60" s="31"/>
      <c r="MZ60" s="31"/>
      <c r="NA60" s="31"/>
      <c r="NB60" s="31"/>
      <c r="NC60" s="31"/>
      <c r="ND60" s="31"/>
      <c r="NE60" s="31"/>
      <c r="NF60" s="31"/>
      <c r="NG60" s="31"/>
      <c r="NH60" s="31"/>
      <c r="NI60" s="31"/>
      <c r="NJ60" s="31"/>
      <c r="NK60" s="31"/>
      <c r="NL60" s="31"/>
      <c r="NM60" s="31"/>
      <c r="NN60" s="31"/>
      <c r="NO60" s="31"/>
      <c r="NP60" s="31"/>
      <c r="NQ60" s="31"/>
      <c r="NR60" s="31"/>
      <c r="NS60" s="31"/>
      <c r="NT60" s="31"/>
      <c r="NU60" s="31"/>
      <c r="NV60" s="31"/>
      <c r="NW60" s="31"/>
      <c r="NX60" s="31"/>
      <c r="NY60" s="31"/>
      <c r="NZ60" s="31"/>
      <c r="OA60" s="31"/>
      <c r="OB60" s="31"/>
      <c r="OC60" s="31"/>
      <c r="OD60" s="31"/>
      <c r="OE60" s="31"/>
      <c r="OF60" s="31"/>
      <c r="OG60" s="31"/>
      <c r="OH60" s="31"/>
      <c r="OI60" s="31"/>
      <c r="OJ60" s="31"/>
      <c r="OK60" s="31"/>
      <c r="OL60" s="31"/>
      <c r="OM60" s="31"/>
      <c r="ON60" s="31"/>
      <c r="OO60" s="31"/>
      <c r="OP60" s="31"/>
      <c r="OQ60" s="31"/>
      <c r="OR60" s="31"/>
      <c r="OS60" s="31"/>
      <c r="OT60" s="31"/>
      <c r="OU60" s="31"/>
      <c r="OV60" s="31"/>
      <c r="OW60" s="31"/>
      <c r="OX60" s="31"/>
      <c r="OY60" s="31"/>
      <c r="OZ60" s="31"/>
      <c r="PA60" s="31"/>
      <c r="PB60" s="31"/>
      <c r="PC60" s="31"/>
      <c r="PD60" s="31"/>
      <c r="PE60" s="31"/>
      <c r="PF60" s="31"/>
      <c r="PG60" s="31"/>
      <c r="PH60" s="31"/>
      <c r="PI60" s="31"/>
      <c r="PJ60" s="31"/>
      <c r="PK60" s="31"/>
      <c r="PL60" s="31"/>
      <c r="PM60" s="31"/>
      <c r="PN60" s="31"/>
      <c r="PO60" s="31"/>
      <c r="PP60" s="31"/>
      <c r="PQ60" s="31"/>
      <c r="PR60" s="31"/>
      <c r="PS60" s="31"/>
      <c r="PT60" s="31"/>
      <c r="PU60" s="31"/>
      <c r="PV60" s="31"/>
      <c r="PW60" s="31"/>
      <c r="PX60" s="31"/>
      <c r="PY60" s="31"/>
      <c r="PZ60" s="31"/>
      <c r="QA60" s="31"/>
      <c r="QB60" s="31"/>
      <c r="QC60" s="31"/>
    </row>
    <row r="61" spans="1:445" x14ac:dyDescent="0.3">
      <c r="A61" s="37" t="s">
        <v>725</v>
      </c>
      <c r="B61" s="33" t="s">
        <v>48</v>
      </c>
      <c r="C61" s="33">
        <v>55</v>
      </c>
      <c r="D61" s="33" t="s">
        <v>44</v>
      </c>
      <c r="E61" s="33">
        <v>120</v>
      </c>
      <c r="F61" s="33">
        <v>425</v>
      </c>
      <c r="G61" s="33">
        <v>65</v>
      </c>
      <c r="H61" s="33"/>
      <c r="I61" s="33">
        <v>60</v>
      </c>
      <c r="J61" s="33">
        <v>60</v>
      </c>
      <c r="K61" s="33">
        <v>60</v>
      </c>
      <c r="L61" s="33">
        <v>60</v>
      </c>
      <c r="M61" s="33">
        <v>60</v>
      </c>
      <c r="N61" s="33">
        <v>60</v>
      </c>
      <c r="O61" s="33">
        <v>60</v>
      </c>
      <c r="P61" s="33">
        <v>60</v>
      </c>
      <c r="Q61" s="33"/>
      <c r="R61" s="33"/>
      <c r="S61" s="33"/>
      <c r="T61" s="34">
        <f t="shared" si="1"/>
        <v>545</v>
      </c>
      <c r="U61" s="34">
        <f t="shared" si="2"/>
        <v>0</v>
      </c>
      <c r="V61" s="35">
        <f t="shared" si="3"/>
        <v>1</v>
      </c>
      <c r="W61" s="38"/>
      <c r="X61" s="36" t="str">
        <f t="shared" si="5"/>
        <v/>
      </c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  <c r="AZ61" s="31"/>
      <c r="BA61" s="31"/>
      <c r="BB61" s="31"/>
      <c r="BC61" s="31"/>
      <c r="BD61" s="31"/>
      <c r="BE61" s="31"/>
      <c r="BF61" s="31"/>
      <c r="BG61" s="31"/>
      <c r="BH61" s="31"/>
      <c r="BI61" s="31"/>
      <c r="BJ61" s="31"/>
      <c r="BK61" s="31"/>
      <c r="BL61" s="31"/>
      <c r="BM61" s="31"/>
      <c r="BN61" s="31"/>
      <c r="BO61" s="31"/>
      <c r="BP61" s="31"/>
      <c r="BQ61" s="31"/>
      <c r="BR61" s="31"/>
      <c r="BS61" s="31"/>
      <c r="BT61" s="31"/>
      <c r="BU61" s="31"/>
      <c r="BV61" s="31"/>
      <c r="BW61" s="31"/>
      <c r="BX61" s="31"/>
      <c r="BY61" s="31"/>
      <c r="BZ61" s="31"/>
      <c r="CA61" s="31"/>
      <c r="CB61" s="31"/>
      <c r="CC61" s="31"/>
      <c r="CD61" s="31"/>
      <c r="CE61" s="31"/>
      <c r="CF61" s="31"/>
      <c r="CG61" s="31"/>
      <c r="CH61" s="31"/>
      <c r="CI61" s="31"/>
      <c r="CJ61" s="31"/>
      <c r="CK61" s="31"/>
      <c r="CL61" s="31"/>
      <c r="CM61" s="31"/>
      <c r="CN61" s="31"/>
      <c r="CO61" s="31"/>
      <c r="CP61" s="31"/>
      <c r="CQ61" s="31"/>
      <c r="CR61" s="31"/>
      <c r="CS61" s="31"/>
      <c r="CT61" s="31"/>
      <c r="CU61" s="31"/>
      <c r="CV61" s="31"/>
      <c r="CW61" s="31"/>
      <c r="CX61" s="31"/>
      <c r="CY61" s="31"/>
      <c r="CZ61" s="31"/>
      <c r="DA61" s="31"/>
      <c r="DB61" s="31"/>
      <c r="DC61" s="31"/>
      <c r="DD61" s="31"/>
      <c r="DE61" s="31"/>
      <c r="DF61" s="31"/>
      <c r="DG61" s="31"/>
      <c r="DH61" s="31"/>
      <c r="DI61" s="31"/>
      <c r="DJ61" s="31"/>
      <c r="DK61" s="31"/>
      <c r="DL61" s="31"/>
      <c r="DM61" s="31"/>
      <c r="DN61" s="31"/>
      <c r="DO61" s="31"/>
      <c r="DP61" s="31"/>
      <c r="DQ61" s="31"/>
      <c r="DR61" s="31"/>
      <c r="DS61" s="31"/>
      <c r="DT61" s="31"/>
      <c r="DU61" s="31"/>
      <c r="DV61" s="31"/>
      <c r="DW61" s="31"/>
      <c r="DX61" s="31"/>
      <c r="DY61" s="31"/>
      <c r="DZ61" s="31"/>
      <c r="EA61" s="31"/>
      <c r="EB61" s="31"/>
      <c r="EC61" s="31"/>
      <c r="ED61" s="31"/>
      <c r="EE61" s="31"/>
      <c r="EF61" s="31"/>
      <c r="EG61" s="31"/>
      <c r="EH61" s="31"/>
      <c r="EI61" s="31"/>
      <c r="EJ61" s="31"/>
      <c r="EK61" s="31"/>
      <c r="EL61" s="31"/>
      <c r="EM61" s="31"/>
      <c r="EN61" s="31"/>
      <c r="EO61" s="31"/>
      <c r="EP61" s="31"/>
      <c r="EQ61" s="31"/>
      <c r="ER61" s="31"/>
      <c r="ES61" s="31"/>
      <c r="ET61" s="31"/>
      <c r="EU61" s="31"/>
      <c r="EV61" s="31"/>
      <c r="EW61" s="31"/>
      <c r="EX61" s="31"/>
      <c r="EY61" s="31"/>
      <c r="EZ61" s="31"/>
      <c r="FA61" s="31"/>
      <c r="FB61" s="31"/>
      <c r="FC61" s="31"/>
      <c r="FD61" s="31"/>
      <c r="FE61" s="31"/>
      <c r="FF61" s="31"/>
      <c r="FG61" s="31"/>
      <c r="FH61" s="31"/>
      <c r="FI61" s="31"/>
      <c r="FJ61" s="31"/>
      <c r="FK61" s="31"/>
      <c r="FL61" s="31"/>
      <c r="FM61" s="31"/>
      <c r="FN61" s="31"/>
      <c r="FO61" s="31"/>
      <c r="FP61" s="31"/>
      <c r="FQ61" s="31"/>
      <c r="FR61" s="31"/>
      <c r="FS61" s="31"/>
      <c r="FT61" s="31"/>
      <c r="FU61" s="31"/>
      <c r="FV61" s="31"/>
      <c r="FW61" s="31"/>
      <c r="FX61" s="31"/>
      <c r="FY61" s="31"/>
      <c r="FZ61" s="31"/>
      <c r="GA61" s="31"/>
      <c r="GB61" s="31"/>
      <c r="GC61" s="31"/>
      <c r="GD61" s="31"/>
      <c r="GE61" s="31"/>
      <c r="GF61" s="31"/>
      <c r="GG61" s="31"/>
      <c r="GH61" s="31"/>
      <c r="GI61" s="31"/>
      <c r="GJ61" s="31"/>
      <c r="GK61" s="31"/>
      <c r="GL61" s="31"/>
      <c r="GM61" s="31"/>
      <c r="GN61" s="31"/>
      <c r="GO61" s="31"/>
      <c r="GP61" s="31"/>
      <c r="GQ61" s="31"/>
      <c r="GR61" s="31"/>
      <c r="GS61" s="31"/>
      <c r="GT61" s="31"/>
      <c r="GU61" s="31"/>
      <c r="GV61" s="31"/>
      <c r="GW61" s="31"/>
      <c r="GX61" s="31"/>
      <c r="GY61" s="31"/>
      <c r="GZ61" s="31"/>
      <c r="HA61" s="31"/>
      <c r="HB61" s="31"/>
      <c r="HC61" s="31"/>
      <c r="HD61" s="31"/>
      <c r="HE61" s="31"/>
      <c r="HF61" s="31"/>
      <c r="HG61" s="31"/>
      <c r="HH61" s="31"/>
      <c r="HI61" s="31"/>
      <c r="HJ61" s="31"/>
      <c r="HK61" s="31"/>
      <c r="HL61" s="31"/>
      <c r="HM61" s="31"/>
      <c r="HN61" s="31"/>
      <c r="HO61" s="31"/>
      <c r="HP61" s="31"/>
      <c r="HQ61" s="31"/>
      <c r="HR61" s="31"/>
      <c r="HS61" s="31"/>
      <c r="HT61" s="31"/>
      <c r="HU61" s="31"/>
      <c r="HV61" s="31"/>
      <c r="HW61" s="31"/>
      <c r="HX61" s="31"/>
      <c r="HY61" s="31"/>
      <c r="HZ61" s="31"/>
      <c r="IA61" s="31"/>
      <c r="IB61" s="31"/>
      <c r="IC61" s="31"/>
      <c r="ID61" s="31"/>
      <c r="IE61" s="31"/>
      <c r="IF61" s="31"/>
      <c r="IG61" s="31"/>
      <c r="IH61" s="31"/>
      <c r="II61" s="31"/>
      <c r="IJ61" s="31"/>
      <c r="IK61" s="31"/>
      <c r="IL61" s="31"/>
      <c r="IM61" s="31"/>
      <c r="IN61" s="31"/>
      <c r="IO61" s="31"/>
      <c r="IP61" s="31"/>
      <c r="IQ61" s="31"/>
      <c r="IR61" s="31"/>
      <c r="IS61" s="31"/>
      <c r="IT61" s="31"/>
      <c r="IU61" s="31"/>
      <c r="IV61" s="31"/>
      <c r="IW61" s="31"/>
      <c r="IX61" s="31"/>
      <c r="IY61" s="31"/>
      <c r="IZ61" s="31"/>
      <c r="JA61" s="31"/>
      <c r="JB61" s="31"/>
      <c r="JC61" s="31"/>
      <c r="JD61" s="31"/>
      <c r="JE61" s="31"/>
      <c r="JF61" s="31"/>
      <c r="JG61" s="31"/>
      <c r="JH61" s="31"/>
      <c r="JI61" s="31"/>
      <c r="JJ61" s="31"/>
      <c r="JK61" s="31"/>
      <c r="JL61" s="31"/>
      <c r="JM61" s="31"/>
      <c r="JN61" s="31"/>
      <c r="JO61" s="31"/>
      <c r="JP61" s="31"/>
      <c r="JQ61" s="31"/>
      <c r="JR61" s="31"/>
      <c r="JS61" s="31"/>
      <c r="JT61" s="31"/>
      <c r="JU61" s="31"/>
      <c r="JV61" s="31"/>
      <c r="JW61" s="31"/>
      <c r="JX61" s="31"/>
      <c r="JY61" s="31"/>
      <c r="JZ61" s="31"/>
      <c r="KA61" s="31"/>
      <c r="KB61" s="31"/>
      <c r="KC61" s="31"/>
      <c r="KD61" s="31"/>
      <c r="KE61" s="31"/>
      <c r="KF61" s="31"/>
      <c r="KG61" s="31"/>
      <c r="KH61" s="31"/>
      <c r="KI61" s="31"/>
      <c r="KJ61" s="31"/>
      <c r="KK61" s="31"/>
      <c r="KL61" s="31"/>
      <c r="KM61" s="31"/>
      <c r="KN61" s="31"/>
      <c r="KO61" s="31"/>
      <c r="KP61" s="31"/>
      <c r="KQ61" s="31"/>
      <c r="KR61" s="31"/>
      <c r="KS61" s="31"/>
      <c r="KT61" s="31"/>
      <c r="KU61" s="31"/>
      <c r="KV61" s="31"/>
      <c r="KW61" s="31"/>
      <c r="KX61" s="31"/>
      <c r="KY61" s="31"/>
      <c r="KZ61" s="31"/>
      <c r="LA61" s="31"/>
      <c r="LB61" s="31"/>
      <c r="LC61" s="31"/>
      <c r="LD61" s="31"/>
      <c r="LE61" s="31"/>
      <c r="LF61" s="31"/>
      <c r="LG61" s="31"/>
      <c r="LH61" s="31"/>
      <c r="LI61" s="31"/>
      <c r="LJ61" s="31"/>
      <c r="LK61" s="31"/>
      <c r="LL61" s="31"/>
      <c r="LM61" s="31"/>
      <c r="LN61" s="31"/>
      <c r="LO61" s="31"/>
      <c r="LP61" s="31"/>
      <c r="LQ61" s="31"/>
      <c r="LR61" s="31"/>
      <c r="LS61" s="31"/>
      <c r="LT61" s="31"/>
      <c r="LU61" s="31"/>
      <c r="LV61" s="31"/>
      <c r="LW61" s="31"/>
      <c r="LX61" s="31"/>
      <c r="LY61" s="31"/>
      <c r="LZ61" s="31"/>
      <c r="MA61" s="31"/>
      <c r="MB61" s="31"/>
      <c r="MC61" s="31"/>
      <c r="MD61" s="31"/>
      <c r="ME61" s="31"/>
      <c r="MF61" s="31"/>
      <c r="MG61" s="31"/>
      <c r="MH61" s="31"/>
      <c r="MI61" s="31"/>
      <c r="MJ61" s="31"/>
      <c r="MK61" s="31"/>
      <c r="ML61" s="31"/>
      <c r="MM61" s="31"/>
      <c r="MN61" s="31"/>
      <c r="MO61" s="31"/>
      <c r="MP61" s="31"/>
      <c r="MQ61" s="31"/>
      <c r="MR61" s="31"/>
      <c r="MS61" s="31"/>
      <c r="MT61" s="31"/>
      <c r="MU61" s="31"/>
      <c r="MV61" s="31"/>
      <c r="MW61" s="31"/>
      <c r="MX61" s="31"/>
      <c r="MY61" s="31"/>
      <c r="MZ61" s="31"/>
      <c r="NA61" s="31"/>
      <c r="NB61" s="31"/>
      <c r="NC61" s="31"/>
      <c r="ND61" s="31"/>
      <c r="NE61" s="31"/>
      <c r="NF61" s="31"/>
      <c r="NG61" s="31"/>
      <c r="NH61" s="31"/>
      <c r="NI61" s="31"/>
      <c r="NJ61" s="31"/>
      <c r="NK61" s="31"/>
      <c r="NL61" s="31"/>
      <c r="NM61" s="31"/>
      <c r="NN61" s="31"/>
      <c r="NO61" s="31"/>
      <c r="NP61" s="31"/>
      <c r="NQ61" s="31"/>
      <c r="NR61" s="31"/>
      <c r="NS61" s="31"/>
      <c r="NT61" s="31"/>
      <c r="NU61" s="31"/>
      <c r="NV61" s="31"/>
      <c r="NW61" s="31"/>
      <c r="NX61" s="31"/>
      <c r="NY61" s="31"/>
      <c r="NZ61" s="31"/>
      <c r="OA61" s="31"/>
      <c r="OB61" s="31"/>
      <c r="OC61" s="31"/>
      <c r="OD61" s="31"/>
      <c r="OE61" s="31"/>
      <c r="OF61" s="31"/>
      <c r="OG61" s="31"/>
      <c r="OH61" s="31"/>
      <c r="OI61" s="31"/>
      <c r="OJ61" s="31"/>
      <c r="OK61" s="31"/>
      <c r="OL61" s="31"/>
      <c r="OM61" s="31"/>
      <c r="ON61" s="31"/>
      <c r="OO61" s="31"/>
      <c r="OP61" s="31"/>
      <c r="OQ61" s="31"/>
      <c r="OR61" s="31"/>
      <c r="OS61" s="31"/>
      <c r="OT61" s="31"/>
      <c r="OU61" s="31"/>
      <c r="OV61" s="31"/>
      <c r="OW61" s="31"/>
      <c r="OX61" s="31"/>
      <c r="OY61" s="31"/>
      <c r="OZ61" s="31"/>
      <c r="PA61" s="31"/>
      <c r="PB61" s="31"/>
      <c r="PC61" s="31"/>
      <c r="PD61" s="31"/>
      <c r="PE61" s="31"/>
      <c r="PF61" s="31"/>
      <c r="PG61" s="31"/>
      <c r="PH61" s="31"/>
      <c r="PI61" s="31"/>
      <c r="PJ61" s="31"/>
      <c r="PK61" s="31"/>
      <c r="PL61" s="31"/>
      <c r="PM61" s="31"/>
      <c r="PN61" s="31"/>
      <c r="PO61" s="31"/>
      <c r="PP61" s="31"/>
      <c r="PQ61" s="31"/>
      <c r="PR61" s="31"/>
      <c r="PS61" s="31"/>
      <c r="PT61" s="31"/>
      <c r="PU61" s="31"/>
      <c r="PV61" s="31"/>
      <c r="PW61" s="31"/>
      <c r="PX61" s="31"/>
      <c r="PY61" s="31"/>
      <c r="PZ61" s="31"/>
      <c r="QA61" s="31"/>
      <c r="QB61" s="31"/>
      <c r="QC61" s="31"/>
    </row>
    <row r="62" spans="1:445" x14ac:dyDescent="0.3">
      <c r="A62" s="37" t="s">
        <v>108</v>
      </c>
      <c r="B62" s="33" t="s">
        <v>48</v>
      </c>
      <c r="C62" s="33">
        <v>93</v>
      </c>
      <c r="D62" s="33" t="s">
        <v>30</v>
      </c>
      <c r="E62" s="33"/>
      <c r="F62" s="33">
        <v>1055</v>
      </c>
      <c r="G62" s="33">
        <v>65</v>
      </c>
      <c r="H62" s="33"/>
      <c r="I62" s="33">
        <v>150</v>
      </c>
      <c r="J62" s="33">
        <v>150</v>
      </c>
      <c r="K62" s="33"/>
      <c r="L62" s="33"/>
      <c r="M62" s="33">
        <v>120</v>
      </c>
      <c r="N62" s="33">
        <v>170</v>
      </c>
      <c r="O62" s="33">
        <v>180</v>
      </c>
      <c r="P62" s="33">
        <v>180</v>
      </c>
      <c r="Q62" s="33"/>
      <c r="R62" s="33">
        <v>10</v>
      </c>
      <c r="S62" s="33">
        <v>20</v>
      </c>
      <c r="T62" s="34">
        <f t="shared" si="1"/>
        <v>1045</v>
      </c>
      <c r="U62" s="34">
        <f t="shared" si="2"/>
        <v>10</v>
      </c>
      <c r="V62" s="35">
        <f t="shared" si="3"/>
        <v>0.99052132701421802</v>
      </c>
      <c r="W62" s="38"/>
      <c r="X62" s="36" t="str">
        <f t="shared" si="5"/>
        <v/>
      </c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B62" s="31"/>
      <c r="BC62" s="31"/>
      <c r="BD62" s="31"/>
      <c r="BE62" s="31"/>
      <c r="BF62" s="31"/>
      <c r="BG62" s="31"/>
      <c r="BH62" s="31"/>
      <c r="BI62" s="31"/>
      <c r="BJ62" s="31"/>
      <c r="BK62" s="31"/>
      <c r="BL62" s="31"/>
      <c r="BM62" s="31"/>
      <c r="BN62" s="31"/>
      <c r="BO62" s="31"/>
      <c r="BP62" s="31"/>
      <c r="BQ62" s="31"/>
      <c r="BR62" s="31"/>
      <c r="BS62" s="31"/>
      <c r="BT62" s="31"/>
      <c r="BU62" s="31"/>
      <c r="BV62" s="31"/>
      <c r="BW62" s="31"/>
      <c r="BX62" s="31"/>
      <c r="BY62" s="31"/>
      <c r="BZ62" s="31"/>
      <c r="CA62" s="31"/>
      <c r="CB62" s="31"/>
      <c r="CC62" s="31"/>
      <c r="CD62" s="31"/>
      <c r="CE62" s="31"/>
      <c r="CF62" s="31"/>
      <c r="CG62" s="31"/>
      <c r="CH62" s="31"/>
      <c r="CI62" s="31"/>
      <c r="CJ62" s="31"/>
      <c r="CK62" s="31"/>
      <c r="CL62" s="31"/>
      <c r="CM62" s="31"/>
      <c r="CN62" s="31"/>
      <c r="CO62" s="31"/>
      <c r="CP62" s="31"/>
      <c r="CQ62" s="31"/>
      <c r="CR62" s="31"/>
      <c r="CS62" s="31"/>
      <c r="CT62" s="31"/>
      <c r="CU62" s="31"/>
      <c r="CV62" s="31"/>
      <c r="CW62" s="31"/>
      <c r="CX62" s="31"/>
      <c r="CY62" s="31"/>
      <c r="CZ62" s="31"/>
      <c r="DA62" s="31"/>
      <c r="DB62" s="31"/>
      <c r="DC62" s="31"/>
      <c r="DD62" s="31"/>
      <c r="DE62" s="31"/>
      <c r="DF62" s="31"/>
      <c r="DG62" s="31"/>
      <c r="DH62" s="31"/>
      <c r="DI62" s="31"/>
      <c r="DJ62" s="31"/>
      <c r="DK62" s="31"/>
      <c r="DL62" s="31"/>
      <c r="DM62" s="31"/>
      <c r="DN62" s="31"/>
      <c r="DO62" s="31"/>
      <c r="DP62" s="31"/>
      <c r="DQ62" s="31"/>
      <c r="DR62" s="31"/>
      <c r="DS62" s="31"/>
      <c r="DT62" s="31"/>
      <c r="DU62" s="31"/>
      <c r="DV62" s="31"/>
      <c r="DW62" s="31"/>
      <c r="DX62" s="31"/>
      <c r="DY62" s="31"/>
      <c r="DZ62" s="31"/>
      <c r="EA62" s="31"/>
      <c r="EB62" s="31"/>
      <c r="EC62" s="31"/>
      <c r="ED62" s="31"/>
      <c r="EE62" s="31"/>
      <c r="EF62" s="31"/>
      <c r="EG62" s="31"/>
      <c r="EH62" s="31"/>
      <c r="EI62" s="31"/>
      <c r="EJ62" s="31"/>
      <c r="EK62" s="31"/>
      <c r="EL62" s="31"/>
      <c r="EM62" s="31"/>
      <c r="EN62" s="31"/>
      <c r="EO62" s="31"/>
      <c r="EP62" s="31"/>
      <c r="EQ62" s="31"/>
      <c r="ER62" s="31"/>
      <c r="ES62" s="31"/>
      <c r="ET62" s="31"/>
      <c r="EU62" s="31"/>
      <c r="EV62" s="31"/>
      <c r="EW62" s="31"/>
      <c r="EX62" s="31"/>
      <c r="EY62" s="31"/>
      <c r="EZ62" s="31"/>
      <c r="FA62" s="31"/>
      <c r="FB62" s="31"/>
      <c r="FC62" s="31"/>
      <c r="FD62" s="31"/>
      <c r="FE62" s="31"/>
      <c r="FF62" s="31"/>
      <c r="FG62" s="31"/>
      <c r="FH62" s="31"/>
      <c r="FI62" s="31"/>
      <c r="FJ62" s="31"/>
      <c r="FK62" s="31"/>
      <c r="FL62" s="31"/>
      <c r="FM62" s="31"/>
      <c r="FN62" s="31"/>
      <c r="FO62" s="31"/>
      <c r="FP62" s="31"/>
      <c r="FQ62" s="31"/>
      <c r="FR62" s="31"/>
      <c r="FS62" s="31"/>
      <c r="FT62" s="31"/>
      <c r="FU62" s="31"/>
      <c r="FV62" s="31"/>
      <c r="FW62" s="31"/>
      <c r="FX62" s="31"/>
      <c r="FY62" s="31"/>
      <c r="FZ62" s="31"/>
      <c r="GA62" s="31"/>
      <c r="GB62" s="31"/>
      <c r="GC62" s="31"/>
      <c r="GD62" s="31"/>
      <c r="GE62" s="31"/>
      <c r="GF62" s="31"/>
      <c r="GG62" s="31"/>
      <c r="GH62" s="31"/>
      <c r="GI62" s="31"/>
      <c r="GJ62" s="31"/>
      <c r="GK62" s="31"/>
      <c r="GL62" s="31"/>
      <c r="GM62" s="31"/>
      <c r="GN62" s="31"/>
      <c r="GO62" s="31"/>
      <c r="GP62" s="31"/>
      <c r="GQ62" s="31"/>
      <c r="GR62" s="31"/>
      <c r="GS62" s="31"/>
      <c r="GT62" s="31"/>
      <c r="GU62" s="31"/>
      <c r="GV62" s="31"/>
      <c r="GW62" s="31"/>
      <c r="GX62" s="31"/>
      <c r="GY62" s="31"/>
      <c r="GZ62" s="31"/>
      <c r="HA62" s="31"/>
      <c r="HB62" s="31"/>
      <c r="HC62" s="31"/>
      <c r="HD62" s="31"/>
      <c r="HE62" s="31"/>
      <c r="HF62" s="31"/>
      <c r="HG62" s="31"/>
      <c r="HH62" s="31"/>
      <c r="HI62" s="31"/>
      <c r="HJ62" s="31"/>
      <c r="HK62" s="31"/>
      <c r="HL62" s="31"/>
      <c r="HM62" s="31"/>
      <c r="HN62" s="31"/>
      <c r="HO62" s="31"/>
      <c r="HP62" s="31"/>
      <c r="HQ62" s="31"/>
      <c r="HR62" s="31"/>
      <c r="HS62" s="31"/>
      <c r="HT62" s="31"/>
      <c r="HU62" s="31"/>
      <c r="HV62" s="31"/>
      <c r="HW62" s="31"/>
      <c r="HX62" s="31"/>
      <c r="HY62" s="31"/>
      <c r="HZ62" s="31"/>
      <c r="IA62" s="31"/>
      <c r="IB62" s="31"/>
      <c r="IC62" s="31"/>
      <c r="ID62" s="31"/>
      <c r="IE62" s="31"/>
      <c r="IF62" s="31"/>
      <c r="IG62" s="31"/>
      <c r="IH62" s="31"/>
      <c r="II62" s="31"/>
      <c r="IJ62" s="31"/>
      <c r="IK62" s="31"/>
      <c r="IL62" s="31"/>
      <c r="IM62" s="31"/>
      <c r="IN62" s="31"/>
      <c r="IO62" s="31"/>
      <c r="IP62" s="31"/>
      <c r="IQ62" s="31"/>
      <c r="IR62" s="31"/>
      <c r="IS62" s="31"/>
      <c r="IT62" s="31"/>
      <c r="IU62" s="31"/>
      <c r="IV62" s="31"/>
      <c r="IW62" s="31"/>
      <c r="IX62" s="31"/>
      <c r="IY62" s="31"/>
      <c r="IZ62" s="31"/>
      <c r="JA62" s="31"/>
      <c r="JB62" s="31"/>
      <c r="JC62" s="31"/>
      <c r="JD62" s="31"/>
      <c r="JE62" s="31"/>
      <c r="JF62" s="31"/>
      <c r="JG62" s="31"/>
      <c r="JH62" s="31"/>
      <c r="JI62" s="31"/>
      <c r="JJ62" s="31"/>
      <c r="JK62" s="31"/>
      <c r="JL62" s="31"/>
      <c r="JM62" s="31"/>
      <c r="JN62" s="31"/>
      <c r="JO62" s="31"/>
      <c r="JP62" s="31"/>
      <c r="JQ62" s="31"/>
      <c r="JR62" s="31"/>
      <c r="JS62" s="31"/>
      <c r="JT62" s="31"/>
      <c r="JU62" s="31"/>
      <c r="JV62" s="31"/>
      <c r="JW62" s="31"/>
      <c r="JX62" s="31"/>
      <c r="JY62" s="31"/>
      <c r="JZ62" s="31"/>
      <c r="KA62" s="31"/>
      <c r="KB62" s="31"/>
      <c r="KC62" s="31"/>
      <c r="KD62" s="31"/>
      <c r="KE62" s="31"/>
      <c r="KF62" s="31"/>
      <c r="KG62" s="31"/>
      <c r="KH62" s="31"/>
      <c r="KI62" s="31"/>
      <c r="KJ62" s="31"/>
      <c r="KK62" s="31"/>
      <c r="KL62" s="31"/>
      <c r="KM62" s="31"/>
      <c r="KN62" s="31"/>
      <c r="KO62" s="31"/>
      <c r="KP62" s="31"/>
      <c r="KQ62" s="31"/>
      <c r="KR62" s="31"/>
      <c r="KS62" s="31"/>
      <c r="KT62" s="31"/>
      <c r="KU62" s="31"/>
      <c r="KV62" s="31"/>
      <c r="KW62" s="31"/>
      <c r="KX62" s="31"/>
      <c r="KY62" s="31"/>
      <c r="KZ62" s="31"/>
      <c r="LA62" s="31"/>
      <c r="LB62" s="31"/>
      <c r="LC62" s="31"/>
      <c r="LD62" s="31"/>
      <c r="LE62" s="31"/>
      <c r="LF62" s="31"/>
      <c r="LG62" s="31"/>
      <c r="LH62" s="31"/>
      <c r="LI62" s="31"/>
      <c r="LJ62" s="31"/>
      <c r="LK62" s="31"/>
      <c r="LL62" s="31"/>
      <c r="LM62" s="31"/>
      <c r="LN62" s="31"/>
      <c r="LO62" s="31"/>
      <c r="LP62" s="31"/>
      <c r="LQ62" s="31"/>
      <c r="LR62" s="31"/>
      <c r="LS62" s="31"/>
      <c r="LT62" s="31"/>
      <c r="LU62" s="31"/>
      <c r="LV62" s="31"/>
      <c r="LW62" s="31"/>
      <c r="LX62" s="31"/>
      <c r="LY62" s="31"/>
      <c r="LZ62" s="31"/>
      <c r="MA62" s="31"/>
      <c r="MB62" s="31"/>
      <c r="MC62" s="31"/>
      <c r="MD62" s="31"/>
      <c r="ME62" s="31"/>
      <c r="MF62" s="31"/>
      <c r="MG62" s="31"/>
      <c r="MH62" s="31"/>
      <c r="MI62" s="31"/>
      <c r="MJ62" s="31"/>
      <c r="MK62" s="31"/>
      <c r="ML62" s="31"/>
      <c r="MM62" s="31"/>
      <c r="MN62" s="31"/>
      <c r="MO62" s="31"/>
      <c r="MP62" s="31"/>
      <c r="MQ62" s="31"/>
      <c r="MR62" s="31"/>
      <c r="MS62" s="31"/>
      <c r="MT62" s="31"/>
      <c r="MU62" s="31"/>
      <c r="MV62" s="31"/>
      <c r="MW62" s="31"/>
      <c r="MX62" s="31"/>
      <c r="MY62" s="31"/>
      <c r="MZ62" s="31"/>
      <c r="NA62" s="31"/>
      <c r="NB62" s="31"/>
      <c r="NC62" s="31"/>
      <c r="ND62" s="31"/>
      <c r="NE62" s="31"/>
      <c r="NF62" s="31"/>
      <c r="NG62" s="31"/>
      <c r="NH62" s="31"/>
      <c r="NI62" s="31"/>
      <c r="NJ62" s="31"/>
      <c r="NK62" s="31"/>
      <c r="NL62" s="31"/>
      <c r="NM62" s="31"/>
      <c r="NN62" s="31"/>
      <c r="NO62" s="31"/>
      <c r="NP62" s="31"/>
      <c r="NQ62" s="31"/>
      <c r="NR62" s="31"/>
      <c r="NS62" s="31"/>
      <c r="NT62" s="31"/>
      <c r="NU62" s="31"/>
      <c r="NV62" s="31"/>
      <c r="NW62" s="31"/>
      <c r="NX62" s="31"/>
      <c r="NY62" s="31"/>
      <c r="NZ62" s="31"/>
      <c r="OA62" s="31"/>
      <c r="OB62" s="31"/>
      <c r="OC62" s="31"/>
      <c r="OD62" s="31"/>
      <c r="OE62" s="31"/>
      <c r="OF62" s="31"/>
      <c r="OG62" s="31"/>
      <c r="OH62" s="31"/>
      <c r="OI62" s="31"/>
      <c r="OJ62" s="31"/>
      <c r="OK62" s="31"/>
      <c r="OL62" s="31"/>
      <c r="OM62" s="31"/>
      <c r="ON62" s="31"/>
      <c r="OO62" s="31"/>
      <c r="OP62" s="31"/>
      <c r="OQ62" s="31"/>
      <c r="OR62" s="31"/>
      <c r="OS62" s="31"/>
      <c r="OT62" s="31"/>
      <c r="OU62" s="31"/>
      <c r="OV62" s="31"/>
      <c r="OW62" s="31"/>
      <c r="OX62" s="31"/>
      <c r="OY62" s="31"/>
      <c r="OZ62" s="31"/>
      <c r="PA62" s="31"/>
      <c r="PB62" s="31"/>
      <c r="PC62" s="31"/>
      <c r="PD62" s="31"/>
      <c r="PE62" s="31"/>
      <c r="PF62" s="31"/>
      <c r="PG62" s="31"/>
      <c r="PH62" s="31"/>
      <c r="PI62" s="31"/>
      <c r="PJ62" s="31"/>
      <c r="PK62" s="31"/>
      <c r="PL62" s="31"/>
      <c r="PM62" s="31"/>
      <c r="PN62" s="31"/>
      <c r="PO62" s="31"/>
      <c r="PP62" s="31"/>
      <c r="PQ62" s="31"/>
      <c r="PR62" s="31"/>
      <c r="PS62" s="31"/>
      <c r="PT62" s="31"/>
      <c r="PU62" s="31"/>
      <c r="PV62" s="31"/>
      <c r="PW62" s="31"/>
      <c r="PX62" s="31"/>
      <c r="PY62" s="31"/>
      <c r="PZ62" s="31"/>
      <c r="QA62" s="31"/>
      <c r="QB62" s="31"/>
      <c r="QC62" s="31"/>
    </row>
    <row r="63" spans="1:445" x14ac:dyDescent="0.3">
      <c r="A63" s="37" t="s">
        <v>193</v>
      </c>
      <c r="B63" s="33" t="s">
        <v>48</v>
      </c>
      <c r="C63" s="33">
        <v>85</v>
      </c>
      <c r="D63" s="33" t="s">
        <v>46</v>
      </c>
      <c r="E63" s="33"/>
      <c r="F63" s="33">
        <v>600</v>
      </c>
      <c r="G63" s="33">
        <v>60</v>
      </c>
      <c r="H63" s="33"/>
      <c r="I63" s="33"/>
      <c r="J63" s="33"/>
      <c r="K63" s="33">
        <v>150</v>
      </c>
      <c r="L63" s="33">
        <v>120</v>
      </c>
      <c r="M63" s="33"/>
      <c r="N63" s="33"/>
      <c r="O63" s="33"/>
      <c r="P63" s="33"/>
      <c r="Q63" s="33">
        <v>180</v>
      </c>
      <c r="R63" s="33">
        <v>10</v>
      </c>
      <c r="S63" s="33"/>
      <c r="T63" s="34">
        <f t="shared" si="1"/>
        <v>520</v>
      </c>
      <c r="U63" s="34">
        <f t="shared" si="2"/>
        <v>80</v>
      </c>
      <c r="V63" s="35">
        <f t="shared" si="3"/>
        <v>0.8666666666666667</v>
      </c>
      <c r="W63" s="38"/>
      <c r="X63" s="36" t="str">
        <f t="shared" si="5"/>
        <v/>
      </c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  <c r="BJ63" s="31"/>
      <c r="BK63" s="31"/>
      <c r="BL63" s="31"/>
      <c r="BM63" s="31"/>
      <c r="BN63" s="31"/>
      <c r="BO63" s="31"/>
      <c r="BP63" s="31"/>
      <c r="BQ63" s="31"/>
      <c r="BR63" s="31"/>
      <c r="BS63" s="31"/>
      <c r="BT63" s="31"/>
      <c r="BU63" s="31"/>
      <c r="BV63" s="31"/>
      <c r="BW63" s="31"/>
      <c r="BX63" s="31"/>
      <c r="BY63" s="31"/>
      <c r="BZ63" s="31"/>
      <c r="CA63" s="31"/>
      <c r="CB63" s="31"/>
      <c r="CC63" s="31"/>
      <c r="CD63" s="31"/>
      <c r="CE63" s="31"/>
      <c r="CF63" s="31"/>
      <c r="CG63" s="31"/>
      <c r="CH63" s="31"/>
      <c r="CI63" s="31"/>
      <c r="CJ63" s="31"/>
      <c r="CK63" s="31"/>
      <c r="CL63" s="31"/>
      <c r="CM63" s="31"/>
      <c r="CN63" s="31"/>
      <c r="CO63" s="31"/>
      <c r="CP63" s="31"/>
      <c r="CQ63" s="31"/>
      <c r="CR63" s="31"/>
      <c r="CS63" s="31"/>
      <c r="CT63" s="31"/>
      <c r="CU63" s="31"/>
      <c r="CV63" s="31"/>
      <c r="CW63" s="31"/>
      <c r="CX63" s="31"/>
      <c r="CY63" s="31"/>
      <c r="CZ63" s="31"/>
      <c r="DA63" s="31"/>
      <c r="DB63" s="31"/>
      <c r="DC63" s="31"/>
      <c r="DD63" s="31"/>
      <c r="DE63" s="31"/>
      <c r="DF63" s="31"/>
      <c r="DG63" s="31"/>
      <c r="DH63" s="31"/>
      <c r="DI63" s="31"/>
      <c r="DJ63" s="31"/>
      <c r="DK63" s="31"/>
      <c r="DL63" s="31"/>
      <c r="DM63" s="31"/>
      <c r="DN63" s="31"/>
      <c r="DO63" s="31"/>
      <c r="DP63" s="31"/>
      <c r="DQ63" s="31"/>
      <c r="DR63" s="31"/>
      <c r="DS63" s="31"/>
      <c r="DT63" s="31"/>
      <c r="DU63" s="31"/>
      <c r="DV63" s="31"/>
      <c r="DW63" s="31"/>
      <c r="DX63" s="31"/>
      <c r="DY63" s="31"/>
      <c r="DZ63" s="31"/>
      <c r="EA63" s="31"/>
      <c r="EB63" s="31"/>
      <c r="EC63" s="31"/>
      <c r="ED63" s="31"/>
      <c r="EE63" s="31"/>
      <c r="EF63" s="31"/>
      <c r="EG63" s="31"/>
      <c r="EH63" s="31"/>
      <c r="EI63" s="31"/>
      <c r="EJ63" s="31"/>
      <c r="EK63" s="31"/>
      <c r="EL63" s="31"/>
      <c r="EM63" s="31"/>
      <c r="EN63" s="31"/>
      <c r="EO63" s="31"/>
      <c r="EP63" s="31"/>
      <c r="EQ63" s="31"/>
      <c r="ER63" s="31"/>
      <c r="ES63" s="31"/>
      <c r="ET63" s="31"/>
      <c r="EU63" s="31"/>
      <c r="EV63" s="31"/>
      <c r="EW63" s="31"/>
      <c r="EX63" s="31"/>
      <c r="EY63" s="31"/>
      <c r="EZ63" s="31"/>
      <c r="FA63" s="31"/>
      <c r="FB63" s="31"/>
      <c r="FC63" s="31"/>
      <c r="FD63" s="31"/>
      <c r="FE63" s="31"/>
      <c r="FF63" s="31"/>
      <c r="FG63" s="31"/>
      <c r="FH63" s="31"/>
      <c r="FI63" s="31"/>
      <c r="FJ63" s="31"/>
      <c r="FK63" s="31"/>
      <c r="FL63" s="31"/>
      <c r="FM63" s="31"/>
      <c r="FN63" s="31"/>
      <c r="FO63" s="31"/>
      <c r="FP63" s="31"/>
      <c r="FQ63" s="31"/>
      <c r="FR63" s="31"/>
      <c r="FS63" s="31"/>
      <c r="FT63" s="31"/>
      <c r="FU63" s="31"/>
      <c r="FV63" s="31"/>
      <c r="FW63" s="31"/>
      <c r="FX63" s="31"/>
      <c r="FY63" s="31"/>
      <c r="FZ63" s="31"/>
      <c r="GA63" s="31"/>
      <c r="GB63" s="31"/>
      <c r="GC63" s="31"/>
      <c r="GD63" s="31"/>
      <c r="GE63" s="31"/>
      <c r="GF63" s="31"/>
      <c r="GG63" s="31"/>
      <c r="GH63" s="31"/>
      <c r="GI63" s="31"/>
      <c r="GJ63" s="31"/>
      <c r="GK63" s="31"/>
      <c r="GL63" s="31"/>
      <c r="GM63" s="31"/>
      <c r="GN63" s="31"/>
      <c r="GO63" s="31"/>
      <c r="GP63" s="31"/>
      <c r="GQ63" s="31"/>
      <c r="GR63" s="31"/>
      <c r="GS63" s="31"/>
      <c r="GT63" s="31"/>
      <c r="GU63" s="31"/>
      <c r="GV63" s="31"/>
      <c r="GW63" s="31"/>
      <c r="GX63" s="31"/>
      <c r="GY63" s="31"/>
      <c r="GZ63" s="31"/>
      <c r="HA63" s="31"/>
      <c r="HB63" s="31"/>
      <c r="HC63" s="31"/>
      <c r="HD63" s="31"/>
      <c r="HE63" s="31"/>
      <c r="HF63" s="31"/>
      <c r="HG63" s="31"/>
      <c r="HH63" s="31"/>
      <c r="HI63" s="31"/>
      <c r="HJ63" s="31"/>
      <c r="HK63" s="31"/>
      <c r="HL63" s="31"/>
      <c r="HM63" s="31"/>
      <c r="HN63" s="31"/>
      <c r="HO63" s="31"/>
      <c r="HP63" s="31"/>
      <c r="HQ63" s="31"/>
      <c r="HR63" s="31"/>
      <c r="HS63" s="31"/>
      <c r="HT63" s="31"/>
      <c r="HU63" s="31"/>
      <c r="HV63" s="31"/>
      <c r="HW63" s="31"/>
      <c r="HX63" s="31"/>
      <c r="HY63" s="31"/>
      <c r="HZ63" s="31"/>
      <c r="IA63" s="31"/>
      <c r="IB63" s="31"/>
      <c r="IC63" s="31"/>
      <c r="ID63" s="31"/>
      <c r="IE63" s="31"/>
      <c r="IF63" s="31"/>
      <c r="IG63" s="31"/>
      <c r="IH63" s="31"/>
      <c r="II63" s="31"/>
      <c r="IJ63" s="31"/>
      <c r="IK63" s="31"/>
      <c r="IL63" s="31"/>
      <c r="IM63" s="31"/>
      <c r="IN63" s="31"/>
      <c r="IO63" s="31"/>
      <c r="IP63" s="31"/>
      <c r="IQ63" s="31"/>
      <c r="IR63" s="31"/>
      <c r="IS63" s="31"/>
      <c r="IT63" s="31"/>
      <c r="IU63" s="31"/>
      <c r="IV63" s="31"/>
      <c r="IW63" s="31"/>
      <c r="IX63" s="31"/>
      <c r="IY63" s="31"/>
      <c r="IZ63" s="31"/>
      <c r="JA63" s="31"/>
      <c r="JB63" s="31"/>
      <c r="JC63" s="31"/>
      <c r="JD63" s="31"/>
      <c r="JE63" s="31"/>
      <c r="JF63" s="31"/>
      <c r="JG63" s="31"/>
      <c r="JH63" s="31"/>
      <c r="JI63" s="31"/>
      <c r="JJ63" s="31"/>
      <c r="JK63" s="31"/>
      <c r="JL63" s="31"/>
      <c r="JM63" s="31"/>
      <c r="JN63" s="31"/>
      <c r="JO63" s="31"/>
      <c r="JP63" s="31"/>
      <c r="JQ63" s="31"/>
      <c r="JR63" s="31"/>
      <c r="JS63" s="31"/>
      <c r="JT63" s="31"/>
      <c r="JU63" s="31"/>
      <c r="JV63" s="31"/>
      <c r="JW63" s="31"/>
      <c r="JX63" s="31"/>
      <c r="JY63" s="31"/>
      <c r="JZ63" s="31"/>
      <c r="KA63" s="31"/>
      <c r="KB63" s="31"/>
      <c r="KC63" s="31"/>
      <c r="KD63" s="31"/>
      <c r="KE63" s="31"/>
      <c r="KF63" s="31"/>
      <c r="KG63" s="31"/>
      <c r="KH63" s="31"/>
      <c r="KI63" s="31"/>
      <c r="KJ63" s="31"/>
      <c r="KK63" s="31"/>
      <c r="KL63" s="31"/>
      <c r="KM63" s="31"/>
      <c r="KN63" s="31"/>
      <c r="KO63" s="31"/>
      <c r="KP63" s="31"/>
      <c r="KQ63" s="31"/>
      <c r="KR63" s="31"/>
      <c r="KS63" s="31"/>
      <c r="KT63" s="31"/>
      <c r="KU63" s="31"/>
      <c r="KV63" s="31"/>
      <c r="KW63" s="31"/>
      <c r="KX63" s="31"/>
      <c r="KY63" s="31"/>
      <c r="KZ63" s="31"/>
      <c r="LA63" s="31"/>
      <c r="LB63" s="31"/>
      <c r="LC63" s="31"/>
      <c r="LD63" s="31"/>
      <c r="LE63" s="31"/>
      <c r="LF63" s="31"/>
      <c r="LG63" s="31"/>
      <c r="LH63" s="31"/>
      <c r="LI63" s="31"/>
      <c r="LJ63" s="31"/>
      <c r="LK63" s="31"/>
      <c r="LL63" s="31"/>
      <c r="LM63" s="31"/>
      <c r="LN63" s="31"/>
      <c r="LO63" s="31"/>
      <c r="LP63" s="31"/>
      <c r="LQ63" s="31"/>
      <c r="LR63" s="31"/>
      <c r="LS63" s="31"/>
      <c r="LT63" s="31"/>
      <c r="LU63" s="31"/>
      <c r="LV63" s="31"/>
      <c r="LW63" s="31"/>
      <c r="LX63" s="31"/>
      <c r="LY63" s="31"/>
      <c r="LZ63" s="31"/>
      <c r="MA63" s="31"/>
      <c r="MB63" s="31"/>
      <c r="MC63" s="31"/>
      <c r="MD63" s="31"/>
      <c r="ME63" s="31"/>
      <c r="MF63" s="31"/>
      <c r="MG63" s="31"/>
      <c r="MH63" s="31"/>
      <c r="MI63" s="31"/>
      <c r="MJ63" s="31"/>
      <c r="MK63" s="31"/>
      <c r="ML63" s="31"/>
      <c r="MM63" s="31"/>
      <c r="MN63" s="31"/>
      <c r="MO63" s="31"/>
      <c r="MP63" s="31"/>
      <c r="MQ63" s="31"/>
      <c r="MR63" s="31"/>
      <c r="MS63" s="31"/>
      <c r="MT63" s="31"/>
      <c r="MU63" s="31"/>
      <c r="MV63" s="31"/>
      <c r="MW63" s="31"/>
      <c r="MX63" s="31"/>
      <c r="MY63" s="31"/>
      <c r="MZ63" s="31"/>
      <c r="NA63" s="31"/>
      <c r="NB63" s="31"/>
      <c r="NC63" s="31"/>
      <c r="ND63" s="31"/>
      <c r="NE63" s="31"/>
      <c r="NF63" s="31"/>
      <c r="NG63" s="31"/>
      <c r="NH63" s="31"/>
      <c r="NI63" s="31"/>
      <c r="NJ63" s="31"/>
      <c r="NK63" s="31"/>
      <c r="NL63" s="31"/>
      <c r="NM63" s="31"/>
      <c r="NN63" s="31"/>
      <c r="NO63" s="31"/>
      <c r="NP63" s="31"/>
      <c r="NQ63" s="31"/>
      <c r="NR63" s="31"/>
      <c r="NS63" s="31"/>
      <c r="NT63" s="31"/>
      <c r="NU63" s="31"/>
      <c r="NV63" s="31"/>
      <c r="NW63" s="31"/>
      <c r="NX63" s="31"/>
      <c r="NY63" s="31"/>
      <c r="NZ63" s="31"/>
      <c r="OA63" s="31"/>
      <c r="OB63" s="31"/>
      <c r="OC63" s="31"/>
      <c r="OD63" s="31"/>
      <c r="OE63" s="31"/>
      <c r="OF63" s="31"/>
      <c r="OG63" s="31"/>
      <c r="OH63" s="31"/>
      <c r="OI63" s="31"/>
      <c r="OJ63" s="31"/>
      <c r="OK63" s="31"/>
      <c r="OL63" s="31"/>
      <c r="OM63" s="31"/>
      <c r="ON63" s="31"/>
      <c r="OO63" s="31"/>
      <c r="OP63" s="31"/>
      <c r="OQ63" s="31"/>
      <c r="OR63" s="31"/>
      <c r="OS63" s="31"/>
      <c r="OT63" s="31"/>
      <c r="OU63" s="31"/>
      <c r="OV63" s="31"/>
      <c r="OW63" s="31"/>
      <c r="OX63" s="31"/>
      <c r="OY63" s="31"/>
      <c r="OZ63" s="31"/>
      <c r="PA63" s="31"/>
      <c r="PB63" s="31"/>
      <c r="PC63" s="31"/>
      <c r="PD63" s="31"/>
      <c r="PE63" s="31"/>
      <c r="PF63" s="31"/>
      <c r="PG63" s="31"/>
      <c r="PH63" s="31"/>
      <c r="PI63" s="31"/>
      <c r="PJ63" s="31"/>
      <c r="PK63" s="31"/>
      <c r="PL63" s="31"/>
      <c r="PM63" s="31"/>
      <c r="PN63" s="31"/>
      <c r="PO63" s="31"/>
      <c r="PP63" s="31"/>
      <c r="PQ63" s="31"/>
      <c r="PR63" s="31"/>
      <c r="PS63" s="31"/>
      <c r="PT63" s="31"/>
      <c r="PU63" s="31"/>
      <c r="PV63" s="31"/>
      <c r="PW63" s="31"/>
      <c r="PX63" s="31"/>
      <c r="PY63" s="31"/>
      <c r="PZ63" s="31"/>
      <c r="QA63" s="31"/>
      <c r="QB63" s="31"/>
      <c r="QC63" s="31"/>
    </row>
    <row r="64" spans="1:445" ht="18" customHeight="1" x14ac:dyDescent="0.3">
      <c r="A64" s="37" t="s">
        <v>1125</v>
      </c>
      <c r="B64" s="33" t="s">
        <v>49</v>
      </c>
      <c r="C64" s="33">
        <v>60</v>
      </c>
      <c r="D64" s="33" t="s">
        <v>63</v>
      </c>
      <c r="E64" s="33"/>
      <c r="F64" s="33">
        <v>260</v>
      </c>
      <c r="G64" s="33">
        <v>20</v>
      </c>
      <c r="H64" s="33"/>
      <c r="I64" s="33">
        <v>30</v>
      </c>
      <c r="J64" s="33">
        <v>30</v>
      </c>
      <c r="K64" s="33">
        <v>30</v>
      </c>
      <c r="L64" s="33">
        <v>30</v>
      </c>
      <c r="M64" s="33">
        <v>30</v>
      </c>
      <c r="N64" s="33">
        <v>30</v>
      </c>
      <c r="O64" s="33">
        <v>30</v>
      </c>
      <c r="P64" s="33">
        <v>30</v>
      </c>
      <c r="Q64" s="33"/>
      <c r="R64" s="33"/>
      <c r="S64" s="33"/>
      <c r="T64" s="34">
        <f t="shared" si="1"/>
        <v>260</v>
      </c>
      <c r="U64" s="34">
        <f t="shared" si="2"/>
        <v>0</v>
      </c>
      <c r="V64" s="35">
        <f t="shared" si="3"/>
        <v>1</v>
      </c>
      <c r="W64" s="38"/>
      <c r="X64" s="36" t="str">
        <f t="shared" si="5"/>
        <v/>
      </c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  <c r="BJ64" s="31"/>
      <c r="BK64" s="31"/>
      <c r="BL64" s="31"/>
      <c r="BM64" s="31"/>
      <c r="BN64" s="31"/>
      <c r="BO64" s="31"/>
      <c r="BP64" s="31"/>
      <c r="BQ64" s="31"/>
      <c r="BR64" s="31"/>
      <c r="BS64" s="31"/>
      <c r="BT64" s="31"/>
      <c r="BU64" s="31"/>
      <c r="BV64" s="31"/>
      <c r="BW64" s="31"/>
      <c r="BX64" s="31"/>
      <c r="BY64" s="31"/>
      <c r="BZ64" s="31"/>
      <c r="CA64" s="31"/>
      <c r="CB64" s="31"/>
      <c r="CC64" s="31"/>
      <c r="CD64" s="31"/>
      <c r="CE64" s="31"/>
      <c r="CF64" s="31"/>
      <c r="CG64" s="31"/>
      <c r="CH64" s="31"/>
      <c r="CI64" s="31"/>
      <c r="CJ64" s="31"/>
      <c r="CK64" s="31"/>
      <c r="CL64" s="31"/>
      <c r="CM64" s="31"/>
      <c r="CN64" s="31"/>
      <c r="CO64" s="31"/>
      <c r="CP64" s="31"/>
      <c r="CQ64" s="31"/>
      <c r="CR64" s="31"/>
      <c r="CS64" s="31"/>
      <c r="CT64" s="31"/>
      <c r="CU64" s="31"/>
      <c r="CV64" s="31"/>
      <c r="CW64" s="31"/>
      <c r="CX64" s="31"/>
      <c r="CY64" s="31"/>
      <c r="CZ64" s="31"/>
      <c r="DA64" s="31"/>
      <c r="DB64" s="31"/>
      <c r="DC64" s="31"/>
      <c r="DD64" s="31"/>
      <c r="DE64" s="31"/>
      <c r="DF64" s="31"/>
      <c r="DG64" s="31"/>
      <c r="DH64" s="31"/>
      <c r="DI64" s="31"/>
      <c r="DJ64" s="31"/>
      <c r="DK64" s="31"/>
      <c r="DL64" s="31"/>
      <c r="DM64" s="31"/>
      <c r="DN64" s="31"/>
      <c r="DO64" s="31"/>
      <c r="DP64" s="31"/>
      <c r="DQ64" s="31"/>
      <c r="DR64" s="31"/>
      <c r="DS64" s="31"/>
      <c r="DT64" s="31"/>
      <c r="DU64" s="31"/>
      <c r="DV64" s="31"/>
      <c r="DW64" s="31"/>
      <c r="DX64" s="31"/>
      <c r="DY64" s="31"/>
      <c r="DZ64" s="31"/>
      <c r="EA64" s="31"/>
      <c r="EB64" s="31"/>
      <c r="EC64" s="31"/>
      <c r="ED64" s="31"/>
      <c r="EE64" s="31"/>
      <c r="EF64" s="31"/>
      <c r="EG64" s="31"/>
      <c r="EH64" s="31"/>
      <c r="EI64" s="31"/>
      <c r="EJ64" s="31"/>
      <c r="EK64" s="31"/>
      <c r="EL64" s="31"/>
      <c r="EM64" s="31"/>
      <c r="EN64" s="31"/>
      <c r="EO64" s="31"/>
      <c r="EP64" s="31"/>
      <c r="EQ64" s="31"/>
      <c r="ER64" s="31"/>
      <c r="ES64" s="31"/>
      <c r="ET64" s="31"/>
      <c r="EU64" s="31"/>
      <c r="EV64" s="31"/>
      <c r="EW64" s="31"/>
      <c r="EX64" s="31"/>
      <c r="EY64" s="31"/>
      <c r="EZ64" s="31"/>
      <c r="FA64" s="31"/>
      <c r="FB64" s="31"/>
      <c r="FC64" s="31"/>
      <c r="FD64" s="31"/>
      <c r="FE64" s="31"/>
      <c r="FF64" s="31"/>
      <c r="FG64" s="31"/>
      <c r="FH64" s="31"/>
      <c r="FI64" s="31"/>
      <c r="FJ64" s="31"/>
      <c r="FK64" s="31"/>
      <c r="FL64" s="31"/>
      <c r="FM64" s="31"/>
      <c r="FN64" s="31"/>
      <c r="FO64" s="31"/>
      <c r="FP64" s="31"/>
      <c r="FQ64" s="31"/>
      <c r="FR64" s="31"/>
      <c r="FS64" s="31"/>
      <c r="FT64" s="31"/>
      <c r="FU64" s="31"/>
      <c r="FV64" s="31"/>
      <c r="FW64" s="31"/>
      <c r="FX64" s="31"/>
      <c r="FY64" s="31"/>
      <c r="FZ64" s="31"/>
      <c r="GA64" s="31"/>
      <c r="GB64" s="31"/>
      <c r="GC64" s="31"/>
      <c r="GD64" s="31"/>
      <c r="GE64" s="31"/>
      <c r="GF64" s="31"/>
      <c r="GG64" s="31"/>
      <c r="GH64" s="31"/>
      <c r="GI64" s="31"/>
      <c r="GJ64" s="31"/>
      <c r="GK64" s="31"/>
      <c r="GL64" s="31"/>
      <c r="GM64" s="31"/>
      <c r="GN64" s="31"/>
      <c r="GO64" s="31"/>
      <c r="GP64" s="31"/>
      <c r="GQ64" s="31"/>
      <c r="GR64" s="31"/>
      <c r="GS64" s="31"/>
      <c r="GT64" s="31"/>
      <c r="GU64" s="31"/>
      <c r="GV64" s="31"/>
      <c r="GW64" s="31"/>
      <c r="GX64" s="31"/>
      <c r="GY64" s="31"/>
      <c r="GZ64" s="31"/>
      <c r="HA64" s="31"/>
      <c r="HB64" s="31"/>
      <c r="HC64" s="31"/>
      <c r="HD64" s="31"/>
      <c r="HE64" s="31"/>
      <c r="HF64" s="31"/>
      <c r="HG64" s="31"/>
      <c r="HH64" s="31"/>
      <c r="HI64" s="31"/>
      <c r="HJ64" s="31"/>
      <c r="HK64" s="31"/>
      <c r="HL64" s="31"/>
      <c r="HM64" s="31"/>
      <c r="HN64" s="31"/>
      <c r="HO64" s="31"/>
      <c r="HP64" s="31"/>
      <c r="HQ64" s="31"/>
      <c r="HR64" s="31"/>
      <c r="HS64" s="31"/>
      <c r="HT64" s="31"/>
      <c r="HU64" s="31"/>
      <c r="HV64" s="31"/>
      <c r="HW64" s="31"/>
      <c r="HX64" s="31"/>
      <c r="HY64" s="31"/>
      <c r="HZ64" s="31"/>
      <c r="IA64" s="31"/>
      <c r="IB64" s="31"/>
      <c r="IC64" s="31"/>
      <c r="ID64" s="31"/>
      <c r="IE64" s="31"/>
      <c r="IF64" s="31"/>
      <c r="IG64" s="31"/>
      <c r="IH64" s="31"/>
      <c r="II64" s="31"/>
      <c r="IJ64" s="31"/>
      <c r="IK64" s="31"/>
      <c r="IL64" s="31"/>
      <c r="IM64" s="31"/>
      <c r="IN64" s="31"/>
      <c r="IO64" s="31"/>
      <c r="IP64" s="31"/>
      <c r="IQ64" s="31"/>
      <c r="IR64" s="31"/>
      <c r="IS64" s="31"/>
      <c r="IT64" s="31"/>
      <c r="IU64" s="31"/>
      <c r="IV64" s="31"/>
      <c r="IW64" s="31"/>
      <c r="IX64" s="31"/>
      <c r="IY64" s="31"/>
      <c r="IZ64" s="31"/>
      <c r="JA64" s="31"/>
      <c r="JB64" s="31"/>
      <c r="JC64" s="31"/>
      <c r="JD64" s="31"/>
      <c r="JE64" s="31"/>
      <c r="JF64" s="31"/>
      <c r="JG64" s="31"/>
      <c r="JH64" s="31"/>
      <c r="JI64" s="31"/>
      <c r="JJ64" s="31"/>
      <c r="JK64" s="31"/>
      <c r="JL64" s="31"/>
      <c r="JM64" s="31"/>
      <c r="JN64" s="31"/>
      <c r="JO64" s="31"/>
      <c r="JP64" s="31"/>
      <c r="JQ64" s="31"/>
      <c r="JR64" s="31"/>
      <c r="JS64" s="31"/>
      <c r="JT64" s="31"/>
      <c r="JU64" s="31"/>
      <c r="JV64" s="31"/>
      <c r="JW64" s="31"/>
      <c r="JX64" s="31"/>
      <c r="JY64" s="31"/>
      <c r="JZ64" s="31"/>
      <c r="KA64" s="31"/>
      <c r="KB64" s="31"/>
      <c r="KC64" s="31"/>
      <c r="KD64" s="31"/>
      <c r="KE64" s="31"/>
      <c r="KF64" s="31"/>
      <c r="KG64" s="31"/>
      <c r="KH64" s="31"/>
      <c r="KI64" s="31"/>
      <c r="KJ64" s="31"/>
      <c r="KK64" s="31"/>
      <c r="KL64" s="31"/>
      <c r="KM64" s="31"/>
      <c r="KN64" s="31"/>
      <c r="KO64" s="31"/>
      <c r="KP64" s="31"/>
      <c r="KQ64" s="31"/>
      <c r="KR64" s="31"/>
      <c r="KS64" s="31"/>
      <c r="KT64" s="31"/>
      <c r="KU64" s="31"/>
      <c r="KV64" s="31"/>
      <c r="KW64" s="31"/>
      <c r="KX64" s="31"/>
      <c r="KY64" s="31"/>
      <c r="KZ64" s="31"/>
      <c r="LA64" s="31"/>
      <c r="LB64" s="31"/>
      <c r="LC64" s="31"/>
      <c r="LD64" s="31"/>
      <c r="LE64" s="31"/>
      <c r="LF64" s="31"/>
      <c r="LG64" s="31"/>
      <c r="LH64" s="31"/>
      <c r="LI64" s="31"/>
      <c r="LJ64" s="31"/>
      <c r="LK64" s="31"/>
      <c r="LL64" s="31"/>
      <c r="LM64" s="31"/>
      <c r="LN64" s="31"/>
      <c r="LO64" s="31"/>
      <c r="LP64" s="31"/>
      <c r="LQ64" s="31"/>
      <c r="LR64" s="31"/>
      <c r="LS64" s="31"/>
      <c r="LT64" s="31"/>
      <c r="LU64" s="31"/>
      <c r="LV64" s="31"/>
      <c r="LW64" s="31"/>
      <c r="LX64" s="31"/>
      <c r="LY64" s="31"/>
      <c r="LZ64" s="31"/>
      <c r="MA64" s="31"/>
      <c r="MB64" s="31"/>
      <c r="MC64" s="31"/>
      <c r="MD64" s="31"/>
      <c r="ME64" s="31"/>
      <c r="MF64" s="31"/>
      <c r="MG64" s="31"/>
      <c r="MH64" s="31"/>
      <c r="MI64" s="31"/>
      <c r="MJ64" s="31"/>
      <c r="MK64" s="31"/>
      <c r="ML64" s="31"/>
      <c r="MM64" s="31"/>
      <c r="MN64" s="31"/>
      <c r="MO64" s="31"/>
      <c r="MP64" s="31"/>
      <c r="MQ64" s="31"/>
      <c r="MR64" s="31"/>
      <c r="MS64" s="31"/>
      <c r="MT64" s="31"/>
      <c r="MU64" s="31"/>
      <c r="MV64" s="31"/>
      <c r="MW64" s="31"/>
      <c r="MX64" s="31"/>
      <c r="MY64" s="31"/>
      <c r="MZ64" s="31"/>
      <c r="NA64" s="31"/>
      <c r="NB64" s="31"/>
      <c r="NC64" s="31"/>
      <c r="ND64" s="31"/>
      <c r="NE64" s="31"/>
      <c r="NF64" s="31"/>
      <c r="NG64" s="31"/>
      <c r="NH64" s="31"/>
      <c r="NI64" s="31"/>
      <c r="NJ64" s="31"/>
      <c r="NK64" s="31"/>
      <c r="NL64" s="31"/>
      <c r="NM64" s="31"/>
      <c r="NN64" s="31"/>
      <c r="NO64" s="31"/>
      <c r="NP64" s="31"/>
      <c r="NQ64" s="31"/>
      <c r="NR64" s="31"/>
      <c r="NS64" s="31"/>
      <c r="NT64" s="31"/>
      <c r="NU64" s="31"/>
      <c r="NV64" s="31"/>
      <c r="NW64" s="31"/>
      <c r="NX64" s="31"/>
      <c r="NY64" s="31"/>
      <c r="NZ64" s="31"/>
      <c r="OA64" s="31"/>
      <c r="OB64" s="31"/>
      <c r="OC64" s="31"/>
      <c r="OD64" s="31"/>
      <c r="OE64" s="31"/>
      <c r="OF64" s="31"/>
      <c r="OG64" s="31"/>
      <c r="OH64" s="31"/>
      <c r="OI64" s="31"/>
      <c r="OJ64" s="31"/>
      <c r="OK64" s="31"/>
      <c r="OL64" s="31"/>
      <c r="OM64" s="31"/>
      <c r="ON64" s="31"/>
      <c r="OO64" s="31"/>
      <c r="OP64" s="31"/>
      <c r="OQ64" s="31"/>
      <c r="OR64" s="31"/>
      <c r="OS64" s="31"/>
      <c r="OT64" s="31"/>
      <c r="OU64" s="31"/>
      <c r="OV64" s="31"/>
      <c r="OW64" s="31"/>
      <c r="OX64" s="31"/>
      <c r="OY64" s="31"/>
      <c r="OZ64" s="31"/>
      <c r="PA64" s="31"/>
      <c r="PB64" s="31"/>
      <c r="PC64" s="31"/>
      <c r="PD64" s="31"/>
      <c r="PE64" s="31"/>
      <c r="PF64" s="31"/>
      <c r="PG64" s="31"/>
      <c r="PH64" s="31"/>
      <c r="PI64" s="31"/>
      <c r="PJ64" s="31"/>
      <c r="PK64" s="31"/>
      <c r="PL64" s="31"/>
      <c r="PM64" s="31"/>
      <c r="PN64" s="31"/>
      <c r="PO64" s="31"/>
      <c r="PP64" s="31"/>
      <c r="PQ64" s="31"/>
      <c r="PR64" s="31"/>
      <c r="PS64" s="31"/>
      <c r="PT64" s="31"/>
      <c r="PU64" s="31"/>
      <c r="PV64" s="31"/>
      <c r="PW64" s="31"/>
      <c r="PX64" s="31"/>
      <c r="PY64" s="31"/>
      <c r="PZ64" s="31"/>
      <c r="QA64" s="31"/>
      <c r="QB64" s="31"/>
      <c r="QC64" s="31"/>
    </row>
    <row r="65" spans="1:445" x14ac:dyDescent="0.3">
      <c r="A65" s="37" t="s">
        <v>1182</v>
      </c>
      <c r="B65" s="33" t="s">
        <v>49</v>
      </c>
      <c r="C65" s="33">
        <v>90</v>
      </c>
      <c r="D65" s="33" t="s">
        <v>46</v>
      </c>
      <c r="E65" s="33"/>
      <c r="F65" s="33">
        <v>665</v>
      </c>
      <c r="G65" s="33">
        <v>65</v>
      </c>
      <c r="H65" s="33"/>
      <c r="I65" s="33">
        <v>75</v>
      </c>
      <c r="J65" s="33">
        <v>75</v>
      </c>
      <c r="K65" s="33">
        <v>75</v>
      </c>
      <c r="L65" s="33">
        <v>75</v>
      </c>
      <c r="M65" s="33">
        <v>75</v>
      </c>
      <c r="N65" s="33">
        <v>75</v>
      </c>
      <c r="O65" s="33">
        <v>75</v>
      </c>
      <c r="P65" s="33">
        <v>75</v>
      </c>
      <c r="Q65" s="33"/>
      <c r="R65" s="33"/>
      <c r="S65" s="33"/>
      <c r="T65" s="34">
        <f t="shared" si="1"/>
        <v>665</v>
      </c>
      <c r="U65" s="34">
        <f t="shared" si="2"/>
        <v>0</v>
      </c>
      <c r="V65" s="35">
        <f t="shared" si="3"/>
        <v>1</v>
      </c>
      <c r="W65" s="38"/>
      <c r="X65" s="36" t="str">
        <f t="shared" si="5"/>
        <v/>
      </c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1"/>
      <c r="BA65" s="31"/>
      <c r="BB65" s="31"/>
      <c r="BC65" s="31"/>
      <c r="BD65" s="31"/>
      <c r="BE65" s="31"/>
      <c r="BF65" s="31"/>
      <c r="BG65" s="31"/>
      <c r="BH65" s="31"/>
      <c r="BI65" s="31"/>
      <c r="BJ65" s="31"/>
      <c r="BK65" s="31"/>
      <c r="BL65" s="31"/>
      <c r="BM65" s="31"/>
      <c r="BN65" s="31"/>
      <c r="BO65" s="31"/>
      <c r="BP65" s="31"/>
      <c r="BQ65" s="31"/>
      <c r="BR65" s="31"/>
      <c r="BS65" s="31"/>
      <c r="BT65" s="31"/>
      <c r="BU65" s="31"/>
      <c r="BV65" s="31"/>
      <c r="BW65" s="31"/>
      <c r="BX65" s="31"/>
      <c r="BY65" s="31"/>
      <c r="BZ65" s="31"/>
      <c r="CA65" s="31"/>
      <c r="CB65" s="31"/>
      <c r="CC65" s="31"/>
      <c r="CD65" s="31"/>
      <c r="CE65" s="31"/>
      <c r="CF65" s="31"/>
      <c r="CG65" s="31"/>
      <c r="CH65" s="31"/>
      <c r="CI65" s="31"/>
      <c r="CJ65" s="31"/>
      <c r="CK65" s="31"/>
      <c r="CL65" s="31"/>
      <c r="CM65" s="31"/>
      <c r="CN65" s="31"/>
      <c r="CO65" s="31"/>
      <c r="CP65" s="31"/>
      <c r="CQ65" s="31"/>
      <c r="CR65" s="31"/>
      <c r="CS65" s="31"/>
      <c r="CT65" s="31"/>
      <c r="CU65" s="31"/>
      <c r="CV65" s="31"/>
      <c r="CW65" s="31"/>
      <c r="CX65" s="31"/>
      <c r="CY65" s="31"/>
      <c r="CZ65" s="31"/>
      <c r="DA65" s="31"/>
      <c r="DB65" s="31"/>
      <c r="DC65" s="31"/>
      <c r="DD65" s="31"/>
      <c r="DE65" s="31"/>
      <c r="DF65" s="31"/>
      <c r="DG65" s="31"/>
      <c r="DH65" s="31"/>
      <c r="DI65" s="31"/>
      <c r="DJ65" s="31"/>
      <c r="DK65" s="31"/>
      <c r="DL65" s="31"/>
      <c r="DM65" s="31"/>
      <c r="DN65" s="31"/>
      <c r="DO65" s="31"/>
      <c r="DP65" s="31"/>
      <c r="DQ65" s="31"/>
      <c r="DR65" s="31"/>
      <c r="DS65" s="31"/>
      <c r="DT65" s="31"/>
      <c r="DU65" s="31"/>
      <c r="DV65" s="31"/>
      <c r="DW65" s="31"/>
      <c r="DX65" s="31"/>
      <c r="DY65" s="31"/>
      <c r="DZ65" s="31"/>
      <c r="EA65" s="31"/>
      <c r="EB65" s="31"/>
      <c r="EC65" s="31"/>
      <c r="ED65" s="31"/>
      <c r="EE65" s="31"/>
      <c r="EF65" s="31"/>
      <c r="EG65" s="31"/>
      <c r="EH65" s="31"/>
      <c r="EI65" s="31"/>
      <c r="EJ65" s="31"/>
      <c r="EK65" s="31"/>
      <c r="EL65" s="31"/>
      <c r="EM65" s="31"/>
      <c r="EN65" s="31"/>
      <c r="EO65" s="31"/>
      <c r="EP65" s="31"/>
      <c r="EQ65" s="31"/>
      <c r="ER65" s="31"/>
      <c r="ES65" s="31"/>
      <c r="ET65" s="31"/>
      <c r="EU65" s="31"/>
      <c r="EV65" s="31"/>
      <c r="EW65" s="31"/>
      <c r="EX65" s="31"/>
      <c r="EY65" s="31"/>
      <c r="EZ65" s="31"/>
      <c r="FA65" s="31"/>
      <c r="FB65" s="31"/>
      <c r="FC65" s="31"/>
      <c r="FD65" s="31"/>
      <c r="FE65" s="31"/>
      <c r="FF65" s="31"/>
      <c r="FG65" s="31"/>
      <c r="FH65" s="31"/>
      <c r="FI65" s="31"/>
      <c r="FJ65" s="31"/>
      <c r="FK65" s="31"/>
      <c r="FL65" s="31"/>
      <c r="FM65" s="31"/>
      <c r="FN65" s="31"/>
      <c r="FO65" s="31"/>
      <c r="FP65" s="31"/>
      <c r="FQ65" s="31"/>
      <c r="FR65" s="31"/>
      <c r="FS65" s="31"/>
      <c r="FT65" s="31"/>
      <c r="FU65" s="31"/>
      <c r="FV65" s="31"/>
      <c r="FW65" s="31"/>
      <c r="FX65" s="31"/>
      <c r="FY65" s="31"/>
      <c r="FZ65" s="31"/>
      <c r="GA65" s="31"/>
      <c r="GB65" s="31"/>
      <c r="GC65" s="31"/>
      <c r="GD65" s="31"/>
      <c r="GE65" s="31"/>
      <c r="GF65" s="31"/>
      <c r="GG65" s="31"/>
      <c r="GH65" s="31"/>
      <c r="GI65" s="31"/>
      <c r="GJ65" s="31"/>
      <c r="GK65" s="31"/>
      <c r="GL65" s="31"/>
      <c r="GM65" s="31"/>
      <c r="GN65" s="31"/>
      <c r="GO65" s="31"/>
      <c r="GP65" s="31"/>
      <c r="GQ65" s="31"/>
      <c r="GR65" s="31"/>
      <c r="GS65" s="31"/>
      <c r="GT65" s="31"/>
      <c r="GU65" s="31"/>
      <c r="GV65" s="31"/>
      <c r="GW65" s="31"/>
      <c r="GX65" s="31"/>
      <c r="GY65" s="31"/>
      <c r="GZ65" s="31"/>
      <c r="HA65" s="31"/>
      <c r="HB65" s="31"/>
      <c r="HC65" s="31"/>
      <c r="HD65" s="31"/>
      <c r="HE65" s="31"/>
      <c r="HF65" s="31"/>
      <c r="HG65" s="31"/>
      <c r="HH65" s="31"/>
      <c r="HI65" s="31"/>
      <c r="HJ65" s="31"/>
      <c r="HK65" s="31"/>
      <c r="HL65" s="31"/>
      <c r="HM65" s="31"/>
      <c r="HN65" s="31"/>
      <c r="HO65" s="31"/>
      <c r="HP65" s="31"/>
      <c r="HQ65" s="31"/>
      <c r="HR65" s="31"/>
      <c r="HS65" s="31"/>
      <c r="HT65" s="31"/>
      <c r="HU65" s="31"/>
      <c r="HV65" s="31"/>
      <c r="HW65" s="31"/>
      <c r="HX65" s="31"/>
      <c r="HY65" s="31"/>
      <c r="HZ65" s="31"/>
      <c r="IA65" s="31"/>
      <c r="IB65" s="31"/>
      <c r="IC65" s="31"/>
      <c r="ID65" s="31"/>
      <c r="IE65" s="31"/>
      <c r="IF65" s="31"/>
      <c r="IG65" s="31"/>
      <c r="IH65" s="31"/>
      <c r="II65" s="31"/>
      <c r="IJ65" s="31"/>
      <c r="IK65" s="31"/>
      <c r="IL65" s="31"/>
      <c r="IM65" s="31"/>
      <c r="IN65" s="31"/>
      <c r="IO65" s="31"/>
      <c r="IP65" s="31"/>
      <c r="IQ65" s="31"/>
      <c r="IR65" s="31"/>
      <c r="IS65" s="31"/>
      <c r="IT65" s="31"/>
      <c r="IU65" s="31"/>
      <c r="IV65" s="31"/>
      <c r="IW65" s="31"/>
      <c r="IX65" s="31"/>
      <c r="IY65" s="31"/>
      <c r="IZ65" s="31"/>
      <c r="JA65" s="31"/>
      <c r="JB65" s="31"/>
      <c r="JC65" s="31"/>
      <c r="JD65" s="31"/>
      <c r="JE65" s="31"/>
      <c r="JF65" s="31"/>
      <c r="JG65" s="31"/>
      <c r="JH65" s="31"/>
      <c r="JI65" s="31"/>
      <c r="JJ65" s="31"/>
      <c r="JK65" s="31"/>
      <c r="JL65" s="31"/>
      <c r="JM65" s="31"/>
      <c r="JN65" s="31"/>
      <c r="JO65" s="31"/>
      <c r="JP65" s="31"/>
      <c r="JQ65" s="31"/>
      <c r="JR65" s="31"/>
      <c r="JS65" s="31"/>
      <c r="JT65" s="31"/>
      <c r="JU65" s="31"/>
      <c r="JV65" s="31"/>
      <c r="JW65" s="31"/>
      <c r="JX65" s="31"/>
      <c r="JY65" s="31"/>
      <c r="JZ65" s="31"/>
      <c r="KA65" s="31"/>
      <c r="KB65" s="31"/>
      <c r="KC65" s="31"/>
      <c r="KD65" s="31"/>
      <c r="KE65" s="31"/>
      <c r="KF65" s="31"/>
      <c r="KG65" s="31"/>
      <c r="KH65" s="31"/>
      <c r="KI65" s="31"/>
      <c r="KJ65" s="31"/>
      <c r="KK65" s="31"/>
      <c r="KL65" s="31"/>
      <c r="KM65" s="31"/>
      <c r="KN65" s="31"/>
      <c r="KO65" s="31"/>
      <c r="KP65" s="31"/>
      <c r="KQ65" s="31"/>
      <c r="KR65" s="31"/>
      <c r="KS65" s="31"/>
      <c r="KT65" s="31"/>
      <c r="KU65" s="31"/>
      <c r="KV65" s="31"/>
      <c r="KW65" s="31"/>
      <c r="KX65" s="31"/>
      <c r="KY65" s="31"/>
      <c r="KZ65" s="31"/>
      <c r="LA65" s="31"/>
      <c r="LB65" s="31"/>
      <c r="LC65" s="31"/>
      <c r="LD65" s="31"/>
      <c r="LE65" s="31"/>
      <c r="LF65" s="31"/>
      <c r="LG65" s="31"/>
      <c r="LH65" s="31"/>
      <c r="LI65" s="31"/>
      <c r="LJ65" s="31"/>
      <c r="LK65" s="31"/>
      <c r="LL65" s="31"/>
      <c r="LM65" s="31"/>
      <c r="LN65" s="31"/>
      <c r="LO65" s="31"/>
      <c r="LP65" s="31"/>
      <c r="LQ65" s="31"/>
      <c r="LR65" s="31"/>
      <c r="LS65" s="31"/>
      <c r="LT65" s="31"/>
      <c r="LU65" s="31"/>
      <c r="LV65" s="31"/>
      <c r="LW65" s="31"/>
      <c r="LX65" s="31"/>
      <c r="LY65" s="31"/>
      <c r="LZ65" s="31"/>
      <c r="MA65" s="31"/>
      <c r="MB65" s="31"/>
      <c r="MC65" s="31"/>
      <c r="MD65" s="31"/>
      <c r="ME65" s="31"/>
      <c r="MF65" s="31"/>
      <c r="MG65" s="31"/>
      <c r="MH65" s="31"/>
      <c r="MI65" s="31"/>
      <c r="MJ65" s="31"/>
      <c r="MK65" s="31"/>
      <c r="ML65" s="31"/>
      <c r="MM65" s="31"/>
      <c r="MN65" s="31"/>
      <c r="MO65" s="31"/>
      <c r="MP65" s="31"/>
      <c r="MQ65" s="31"/>
      <c r="MR65" s="31"/>
      <c r="MS65" s="31"/>
      <c r="MT65" s="31"/>
      <c r="MU65" s="31"/>
      <c r="MV65" s="31"/>
      <c r="MW65" s="31"/>
      <c r="MX65" s="31"/>
      <c r="MY65" s="31"/>
      <c r="MZ65" s="31"/>
      <c r="NA65" s="31"/>
      <c r="NB65" s="31"/>
      <c r="NC65" s="31"/>
      <c r="ND65" s="31"/>
      <c r="NE65" s="31"/>
      <c r="NF65" s="31"/>
      <c r="NG65" s="31"/>
      <c r="NH65" s="31"/>
      <c r="NI65" s="31"/>
      <c r="NJ65" s="31"/>
      <c r="NK65" s="31"/>
      <c r="NL65" s="31"/>
      <c r="NM65" s="31"/>
      <c r="NN65" s="31"/>
      <c r="NO65" s="31"/>
      <c r="NP65" s="31"/>
      <c r="NQ65" s="31"/>
      <c r="NR65" s="31"/>
      <c r="NS65" s="31"/>
      <c r="NT65" s="31"/>
      <c r="NU65" s="31"/>
      <c r="NV65" s="31"/>
      <c r="NW65" s="31"/>
      <c r="NX65" s="31"/>
      <c r="NY65" s="31"/>
      <c r="NZ65" s="31"/>
      <c r="OA65" s="31"/>
      <c r="OB65" s="31"/>
      <c r="OC65" s="31"/>
      <c r="OD65" s="31"/>
      <c r="OE65" s="31"/>
      <c r="OF65" s="31"/>
      <c r="OG65" s="31"/>
      <c r="OH65" s="31"/>
      <c r="OI65" s="31"/>
      <c r="OJ65" s="31"/>
      <c r="OK65" s="31"/>
      <c r="OL65" s="31"/>
      <c r="OM65" s="31"/>
      <c r="ON65" s="31"/>
      <c r="OO65" s="31"/>
      <c r="OP65" s="31"/>
      <c r="OQ65" s="31"/>
      <c r="OR65" s="31"/>
      <c r="OS65" s="31"/>
      <c r="OT65" s="31"/>
      <c r="OU65" s="31"/>
      <c r="OV65" s="31"/>
      <c r="OW65" s="31"/>
      <c r="OX65" s="31"/>
      <c r="OY65" s="31"/>
      <c r="OZ65" s="31"/>
      <c r="PA65" s="31"/>
      <c r="PB65" s="31"/>
      <c r="PC65" s="31"/>
      <c r="PD65" s="31"/>
      <c r="PE65" s="31"/>
      <c r="PF65" s="31"/>
      <c r="PG65" s="31"/>
      <c r="PH65" s="31"/>
      <c r="PI65" s="31"/>
      <c r="PJ65" s="31"/>
      <c r="PK65" s="31"/>
      <c r="PL65" s="31"/>
      <c r="PM65" s="31"/>
      <c r="PN65" s="31"/>
      <c r="PO65" s="31"/>
      <c r="PP65" s="31"/>
      <c r="PQ65" s="31"/>
      <c r="PR65" s="31"/>
      <c r="PS65" s="31"/>
      <c r="PT65" s="31"/>
      <c r="PU65" s="31"/>
      <c r="PV65" s="31"/>
      <c r="PW65" s="31"/>
      <c r="PX65" s="31"/>
      <c r="PY65" s="31"/>
      <c r="PZ65" s="31"/>
      <c r="QA65" s="31"/>
      <c r="QB65" s="31"/>
      <c r="QC65" s="31"/>
    </row>
    <row r="66" spans="1:445" x14ac:dyDescent="0.3">
      <c r="A66" s="37" t="s">
        <v>69</v>
      </c>
      <c r="B66" s="33" t="s">
        <v>49</v>
      </c>
      <c r="C66" s="33">
        <v>85</v>
      </c>
      <c r="D66" s="33" t="s">
        <v>41</v>
      </c>
      <c r="E66" s="33">
        <v>0</v>
      </c>
      <c r="F66" s="33">
        <v>745</v>
      </c>
      <c r="G66" s="33">
        <v>65</v>
      </c>
      <c r="H66" s="33"/>
      <c r="I66" s="33">
        <v>105</v>
      </c>
      <c r="J66" s="33">
        <v>100</v>
      </c>
      <c r="K66" s="33">
        <v>100</v>
      </c>
      <c r="L66" s="33">
        <v>100</v>
      </c>
      <c r="M66" s="33">
        <v>100</v>
      </c>
      <c r="N66" s="33">
        <v>100</v>
      </c>
      <c r="O66" s="33">
        <v>75</v>
      </c>
      <c r="P66" s="33"/>
      <c r="Q66" s="33"/>
      <c r="R66" s="33"/>
      <c r="S66" s="33"/>
      <c r="T66" s="34">
        <f t="shared" si="1"/>
        <v>745</v>
      </c>
      <c r="U66" s="34">
        <f t="shared" si="2"/>
        <v>0</v>
      </c>
      <c r="V66" s="35">
        <f t="shared" si="3"/>
        <v>1</v>
      </c>
      <c r="W66" s="38"/>
      <c r="X66" s="36" t="str">
        <f t="shared" si="5"/>
        <v/>
      </c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31"/>
      <c r="BJ66" s="31"/>
      <c r="BK66" s="31"/>
      <c r="BL66" s="31"/>
      <c r="BM66" s="31"/>
      <c r="BN66" s="31"/>
      <c r="BO66" s="31"/>
      <c r="BP66" s="31"/>
      <c r="BQ66" s="31"/>
      <c r="BR66" s="31"/>
      <c r="BS66" s="31"/>
      <c r="BT66" s="31"/>
      <c r="BU66" s="31"/>
      <c r="BV66" s="31"/>
      <c r="BW66" s="31"/>
      <c r="BX66" s="31"/>
      <c r="BY66" s="31"/>
      <c r="BZ66" s="31"/>
      <c r="CA66" s="31"/>
      <c r="CB66" s="31"/>
      <c r="CC66" s="31"/>
      <c r="CD66" s="31"/>
      <c r="CE66" s="31"/>
      <c r="CF66" s="31"/>
      <c r="CG66" s="31"/>
      <c r="CH66" s="31"/>
      <c r="CI66" s="31"/>
      <c r="CJ66" s="31"/>
      <c r="CK66" s="31"/>
      <c r="CL66" s="31"/>
      <c r="CM66" s="31"/>
      <c r="CN66" s="31"/>
      <c r="CO66" s="31"/>
      <c r="CP66" s="31"/>
      <c r="CQ66" s="31"/>
      <c r="CR66" s="31"/>
      <c r="CS66" s="31"/>
      <c r="CT66" s="31"/>
      <c r="CU66" s="31"/>
      <c r="CV66" s="31"/>
      <c r="CW66" s="31"/>
      <c r="CX66" s="31"/>
      <c r="CY66" s="31"/>
      <c r="CZ66" s="31"/>
      <c r="DA66" s="31"/>
      <c r="DB66" s="31"/>
      <c r="DC66" s="31"/>
      <c r="DD66" s="31"/>
      <c r="DE66" s="31"/>
      <c r="DF66" s="31"/>
      <c r="DG66" s="31"/>
      <c r="DH66" s="31"/>
      <c r="DI66" s="31"/>
      <c r="DJ66" s="31"/>
      <c r="DK66" s="31"/>
      <c r="DL66" s="31"/>
      <c r="DM66" s="31"/>
      <c r="DN66" s="31"/>
      <c r="DO66" s="31"/>
      <c r="DP66" s="31"/>
      <c r="DQ66" s="31"/>
      <c r="DR66" s="31"/>
      <c r="DS66" s="31"/>
      <c r="DT66" s="31"/>
      <c r="DU66" s="31"/>
      <c r="DV66" s="31"/>
      <c r="DW66" s="31"/>
      <c r="DX66" s="31"/>
      <c r="DY66" s="31"/>
      <c r="DZ66" s="31"/>
      <c r="EA66" s="31"/>
      <c r="EB66" s="31"/>
      <c r="EC66" s="31"/>
      <c r="ED66" s="31"/>
      <c r="EE66" s="31"/>
      <c r="EF66" s="31"/>
      <c r="EG66" s="31"/>
      <c r="EH66" s="31"/>
      <c r="EI66" s="31"/>
      <c r="EJ66" s="31"/>
      <c r="EK66" s="31"/>
      <c r="EL66" s="31"/>
      <c r="EM66" s="31"/>
      <c r="EN66" s="31"/>
      <c r="EO66" s="31"/>
      <c r="EP66" s="31"/>
      <c r="EQ66" s="31"/>
      <c r="ER66" s="31"/>
      <c r="ES66" s="31"/>
      <c r="ET66" s="31"/>
      <c r="EU66" s="31"/>
      <c r="EV66" s="31"/>
      <c r="EW66" s="31"/>
      <c r="EX66" s="31"/>
      <c r="EY66" s="31"/>
      <c r="EZ66" s="31"/>
      <c r="FA66" s="31"/>
      <c r="FB66" s="31"/>
      <c r="FC66" s="31"/>
      <c r="FD66" s="31"/>
      <c r="FE66" s="31"/>
      <c r="FF66" s="31"/>
      <c r="FG66" s="31"/>
      <c r="FH66" s="31"/>
      <c r="FI66" s="31"/>
      <c r="FJ66" s="31"/>
      <c r="FK66" s="31"/>
      <c r="FL66" s="31"/>
      <c r="FM66" s="31"/>
      <c r="FN66" s="31"/>
      <c r="FO66" s="31"/>
      <c r="FP66" s="31"/>
      <c r="FQ66" s="31"/>
      <c r="FR66" s="31"/>
      <c r="FS66" s="31"/>
      <c r="FT66" s="31"/>
      <c r="FU66" s="31"/>
      <c r="FV66" s="31"/>
      <c r="FW66" s="31"/>
      <c r="FX66" s="31"/>
      <c r="FY66" s="31"/>
      <c r="FZ66" s="31"/>
      <c r="GA66" s="31"/>
      <c r="GB66" s="31"/>
      <c r="GC66" s="31"/>
      <c r="GD66" s="31"/>
      <c r="GE66" s="31"/>
      <c r="GF66" s="31"/>
      <c r="GG66" s="31"/>
      <c r="GH66" s="31"/>
      <c r="GI66" s="31"/>
      <c r="GJ66" s="31"/>
      <c r="GK66" s="31"/>
      <c r="GL66" s="31"/>
      <c r="GM66" s="31"/>
      <c r="GN66" s="31"/>
      <c r="GO66" s="31"/>
      <c r="GP66" s="31"/>
      <c r="GQ66" s="31"/>
      <c r="GR66" s="31"/>
      <c r="GS66" s="31"/>
      <c r="GT66" s="31"/>
      <c r="GU66" s="31"/>
      <c r="GV66" s="31"/>
      <c r="GW66" s="31"/>
      <c r="GX66" s="31"/>
      <c r="GY66" s="31"/>
      <c r="GZ66" s="31"/>
      <c r="HA66" s="31"/>
      <c r="HB66" s="31"/>
      <c r="HC66" s="31"/>
      <c r="HD66" s="31"/>
      <c r="HE66" s="31"/>
      <c r="HF66" s="31"/>
      <c r="HG66" s="31"/>
      <c r="HH66" s="31"/>
      <c r="HI66" s="31"/>
      <c r="HJ66" s="31"/>
      <c r="HK66" s="31"/>
      <c r="HL66" s="31"/>
      <c r="HM66" s="31"/>
      <c r="HN66" s="31"/>
      <c r="HO66" s="31"/>
      <c r="HP66" s="31"/>
      <c r="HQ66" s="31"/>
      <c r="HR66" s="31"/>
      <c r="HS66" s="31"/>
      <c r="HT66" s="31"/>
      <c r="HU66" s="31"/>
      <c r="HV66" s="31"/>
      <c r="HW66" s="31"/>
      <c r="HX66" s="31"/>
      <c r="HY66" s="31"/>
      <c r="HZ66" s="31"/>
      <c r="IA66" s="31"/>
      <c r="IB66" s="31"/>
      <c r="IC66" s="31"/>
      <c r="ID66" s="31"/>
      <c r="IE66" s="31"/>
      <c r="IF66" s="31"/>
      <c r="IG66" s="31"/>
      <c r="IH66" s="31"/>
      <c r="II66" s="31"/>
      <c r="IJ66" s="31"/>
      <c r="IK66" s="31"/>
      <c r="IL66" s="31"/>
      <c r="IM66" s="31"/>
      <c r="IN66" s="31"/>
      <c r="IO66" s="31"/>
      <c r="IP66" s="31"/>
      <c r="IQ66" s="31"/>
      <c r="IR66" s="31"/>
      <c r="IS66" s="31"/>
      <c r="IT66" s="31"/>
      <c r="IU66" s="31"/>
      <c r="IV66" s="31"/>
      <c r="IW66" s="31"/>
      <c r="IX66" s="31"/>
      <c r="IY66" s="31"/>
      <c r="IZ66" s="31"/>
      <c r="JA66" s="31"/>
      <c r="JB66" s="31"/>
      <c r="JC66" s="31"/>
      <c r="JD66" s="31"/>
      <c r="JE66" s="31"/>
      <c r="JF66" s="31"/>
      <c r="JG66" s="31"/>
      <c r="JH66" s="31"/>
      <c r="JI66" s="31"/>
      <c r="JJ66" s="31"/>
      <c r="JK66" s="31"/>
      <c r="JL66" s="31"/>
      <c r="JM66" s="31"/>
      <c r="JN66" s="31"/>
      <c r="JO66" s="31"/>
      <c r="JP66" s="31"/>
      <c r="JQ66" s="31"/>
      <c r="JR66" s="31"/>
      <c r="JS66" s="31"/>
      <c r="JT66" s="31"/>
      <c r="JU66" s="31"/>
      <c r="JV66" s="31"/>
      <c r="JW66" s="31"/>
      <c r="JX66" s="31"/>
      <c r="JY66" s="31"/>
      <c r="JZ66" s="31"/>
      <c r="KA66" s="31"/>
      <c r="KB66" s="31"/>
      <c r="KC66" s="31"/>
      <c r="KD66" s="31"/>
      <c r="KE66" s="31"/>
      <c r="KF66" s="31"/>
      <c r="KG66" s="31"/>
      <c r="KH66" s="31"/>
      <c r="KI66" s="31"/>
      <c r="KJ66" s="31"/>
      <c r="KK66" s="31"/>
      <c r="KL66" s="31"/>
      <c r="KM66" s="31"/>
      <c r="KN66" s="31"/>
      <c r="KO66" s="31"/>
      <c r="KP66" s="31"/>
      <c r="KQ66" s="31"/>
      <c r="KR66" s="31"/>
      <c r="KS66" s="31"/>
      <c r="KT66" s="31"/>
      <c r="KU66" s="31"/>
      <c r="KV66" s="31"/>
      <c r="KW66" s="31"/>
      <c r="KX66" s="31"/>
      <c r="KY66" s="31"/>
      <c r="KZ66" s="31"/>
      <c r="LA66" s="31"/>
      <c r="LB66" s="31"/>
      <c r="LC66" s="31"/>
      <c r="LD66" s="31"/>
      <c r="LE66" s="31"/>
      <c r="LF66" s="31"/>
      <c r="LG66" s="31"/>
      <c r="LH66" s="31"/>
      <c r="LI66" s="31"/>
      <c r="LJ66" s="31"/>
      <c r="LK66" s="31"/>
      <c r="LL66" s="31"/>
      <c r="LM66" s="31"/>
      <c r="LN66" s="31"/>
      <c r="LO66" s="31"/>
      <c r="LP66" s="31"/>
      <c r="LQ66" s="31"/>
      <c r="LR66" s="31"/>
      <c r="LS66" s="31"/>
      <c r="LT66" s="31"/>
      <c r="LU66" s="31"/>
      <c r="LV66" s="31"/>
      <c r="LW66" s="31"/>
      <c r="LX66" s="31"/>
      <c r="LY66" s="31"/>
      <c r="LZ66" s="31"/>
      <c r="MA66" s="31"/>
      <c r="MB66" s="31"/>
      <c r="MC66" s="31"/>
      <c r="MD66" s="31"/>
      <c r="ME66" s="31"/>
      <c r="MF66" s="31"/>
      <c r="MG66" s="31"/>
      <c r="MH66" s="31"/>
      <c r="MI66" s="31"/>
      <c r="MJ66" s="31"/>
      <c r="MK66" s="31"/>
      <c r="ML66" s="31"/>
      <c r="MM66" s="31"/>
      <c r="MN66" s="31"/>
      <c r="MO66" s="31"/>
      <c r="MP66" s="31"/>
      <c r="MQ66" s="31"/>
      <c r="MR66" s="31"/>
      <c r="MS66" s="31"/>
      <c r="MT66" s="31"/>
      <c r="MU66" s="31"/>
      <c r="MV66" s="31"/>
      <c r="MW66" s="31"/>
      <c r="MX66" s="31"/>
      <c r="MY66" s="31"/>
      <c r="MZ66" s="31"/>
      <c r="NA66" s="31"/>
      <c r="NB66" s="31"/>
      <c r="NC66" s="31"/>
      <c r="ND66" s="31"/>
      <c r="NE66" s="31"/>
      <c r="NF66" s="31"/>
      <c r="NG66" s="31"/>
      <c r="NH66" s="31"/>
      <c r="NI66" s="31"/>
      <c r="NJ66" s="31"/>
      <c r="NK66" s="31"/>
      <c r="NL66" s="31"/>
      <c r="NM66" s="31"/>
      <c r="NN66" s="31"/>
      <c r="NO66" s="31"/>
      <c r="NP66" s="31"/>
      <c r="NQ66" s="31"/>
      <c r="NR66" s="31"/>
      <c r="NS66" s="31"/>
      <c r="NT66" s="31"/>
      <c r="NU66" s="31"/>
      <c r="NV66" s="31"/>
      <c r="NW66" s="31"/>
      <c r="NX66" s="31"/>
      <c r="NY66" s="31"/>
      <c r="NZ66" s="31"/>
      <c r="OA66" s="31"/>
      <c r="OB66" s="31"/>
      <c r="OC66" s="31"/>
      <c r="OD66" s="31"/>
      <c r="OE66" s="31"/>
      <c r="OF66" s="31"/>
      <c r="OG66" s="31"/>
      <c r="OH66" s="31"/>
      <c r="OI66" s="31"/>
      <c r="OJ66" s="31"/>
      <c r="OK66" s="31"/>
      <c r="OL66" s="31"/>
      <c r="OM66" s="31"/>
      <c r="ON66" s="31"/>
      <c r="OO66" s="31"/>
      <c r="OP66" s="31"/>
      <c r="OQ66" s="31"/>
      <c r="OR66" s="31"/>
      <c r="OS66" s="31"/>
      <c r="OT66" s="31"/>
      <c r="OU66" s="31"/>
      <c r="OV66" s="31"/>
      <c r="OW66" s="31"/>
      <c r="OX66" s="31"/>
      <c r="OY66" s="31"/>
      <c r="OZ66" s="31"/>
      <c r="PA66" s="31"/>
      <c r="PB66" s="31"/>
      <c r="PC66" s="31"/>
      <c r="PD66" s="31"/>
      <c r="PE66" s="31"/>
      <c r="PF66" s="31"/>
      <c r="PG66" s="31"/>
      <c r="PH66" s="31"/>
      <c r="PI66" s="31"/>
      <c r="PJ66" s="31"/>
      <c r="PK66" s="31"/>
      <c r="PL66" s="31"/>
      <c r="PM66" s="31"/>
      <c r="PN66" s="31"/>
      <c r="PO66" s="31"/>
      <c r="PP66" s="31"/>
      <c r="PQ66" s="31"/>
      <c r="PR66" s="31"/>
      <c r="PS66" s="31"/>
      <c r="PT66" s="31"/>
      <c r="PU66" s="31"/>
      <c r="PV66" s="31"/>
      <c r="PW66" s="31"/>
      <c r="PX66" s="31"/>
      <c r="PY66" s="31"/>
      <c r="PZ66" s="31"/>
      <c r="QA66" s="31"/>
      <c r="QB66" s="31"/>
      <c r="QC66" s="31"/>
    </row>
    <row r="67" spans="1:445" x14ac:dyDescent="0.3">
      <c r="A67" s="37" t="s">
        <v>70</v>
      </c>
      <c r="B67" s="33" t="s">
        <v>49</v>
      </c>
      <c r="C67" s="33">
        <v>85</v>
      </c>
      <c r="D67" s="33" t="s">
        <v>41</v>
      </c>
      <c r="E67" s="33"/>
      <c r="F67" s="33">
        <v>915</v>
      </c>
      <c r="G67" s="33">
        <v>65</v>
      </c>
      <c r="H67" s="33"/>
      <c r="I67" s="33">
        <v>850</v>
      </c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4">
        <f t="shared" si="1"/>
        <v>915</v>
      </c>
      <c r="U67" s="34">
        <f t="shared" si="2"/>
        <v>0</v>
      </c>
      <c r="V67" s="35">
        <f t="shared" si="3"/>
        <v>1</v>
      </c>
      <c r="W67" s="38"/>
      <c r="X67" s="36" t="str">
        <f t="shared" si="5"/>
        <v/>
      </c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  <c r="AZ67" s="31"/>
      <c r="BA67" s="31"/>
      <c r="BB67" s="31"/>
      <c r="BC67" s="31"/>
      <c r="BD67" s="31"/>
      <c r="BE67" s="31"/>
      <c r="BF67" s="31"/>
      <c r="BG67" s="31"/>
      <c r="BH67" s="31"/>
      <c r="BI67" s="31"/>
      <c r="BJ67" s="31"/>
      <c r="BK67" s="31"/>
      <c r="BL67" s="31"/>
      <c r="BM67" s="31"/>
      <c r="BN67" s="31"/>
      <c r="BO67" s="31"/>
      <c r="BP67" s="31"/>
      <c r="BQ67" s="31"/>
      <c r="BR67" s="31"/>
      <c r="BS67" s="31"/>
      <c r="BT67" s="31"/>
      <c r="BU67" s="31"/>
      <c r="BV67" s="31"/>
      <c r="BW67" s="31"/>
      <c r="BX67" s="31"/>
      <c r="BY67" s="31"/>
      <c r="BZ67" s="31"/>
      <c r="CA67" s="31"/>
      <c r="CB67" s="31"/>
      <c r="CC67" s="31"/>
      <c r="CD67" s="31"/>
      <c r="CE67" s="31"/>
      <c r="CF67" s="31"/>
      <c r="CG67" s="31"/>
      <c r="CH67" s="31"/>
      <c r="CI67" s="31"/>
      <c r="CJ67" s="31"/>
      <c r="CK67" s="31"/>
      <c r="CL67" s="31"/>
      <c r="CM67" s="31"/>
      <c r="CN67" s="31"/>
      <c r="CO67" s="31"/>
      <c r="CP67" s="31"/>
      <c r="CQ67" s="31"/>
      <c r="CR67" s="31"/>
      <c r="CS67" s="31"/>
      <c r="CT67" s="31"/>
      <c r="CU67" s="31"/>
      <c r="CV67" s="31"/>
      <c r="CW67" s="31"/>
      <c r="CX67" s="31"/>
      <c r="CY67" s="31"/>
      <c r="CZ67" s="31"/>
      <c r="DA67" s="31"/>
      <c r="DB67" s="31"/>
      <c r="DC67" s="31"/>
      <c r="DD67" s="31"/>
      <c r="DE67" s="31"/>
      <c r="DF67" s="31"/>
      <c r="DG67" s="31"/>
      <c r="DH67" s="31"/>
      <c r="DI67" s="31"/>
      <c r="DJ67" s="31"/>
      <c r="DK67" s="31"/>
      <c r="DL67" s="31"/>
      <c r="DM67" s="31"/>
      <c r="DN67" s="31"/>
      <c r="DO67" s="31"/>
      <c r="DP67" s="31"/>
      <c r="DQ67" s="31"/>
      <c r="DR67" s="31"/>
      <c r="DS67" s="31"/>
      <c r="DT67" s="31"/>
      <c r="DU67" s="31"/>
      <c r="DV67" s="31"/>
      <c r="DW67" s="31"/>
      <c r="DX67" s="31"/>
      <c r="DY67" s="31"/>
      <c r="DZ67" s="31"/>
      <c r="EA67" s="31"/>
      <c r="EB67" s="31"/>
      <c r="EC67" s="31"/>
      <c r="ED67" s="31"/>
      <c r="EE67" s="31"/>
      <c r="EF67" s="31"/>
      <c r="EG67" s="31"/>
      <c r="EH67" s="31"/>
      <c r="EI67" s="31"/>
      <c r="EJ67" s="31"/>
      <c r="EK67" s="31"/>
      <c r="EL67" s="31"/>
      <c r="EM67" s="31"/>
      <c r="EN67" s="31"/>
      <c r="EO67" s="31"/>
      <c r="EP67" s="31"/>
      <c r="EQ67" s="31"/>
      <c r="ER67" s="31"/>
      <c r="ES67" s="31"/>
      <c r="ET67" s="31"/>
      <c r="EU67" s="31"/>
      <c r="EV67" s="31"/>
      <c r="EW67" s="31"/>
      <c r="EX67" s="31"/>
      <c r="EY67" s="31"/>
      <c r="EZ67" s="31"/>
      <c r="FA67" s="31"/>
      <c r="FB67" s="31"/>
      <c r="FC67" s="31"/>
      <c r="FD67" s="31"/>
      <c r="FE67" s="31"/>
      <c r="FF67" s="31"/>
      <c r="FG67" s="31"/>
      <c r="FH67" s="31"/>
      <c r="FI67" s="31"/>
      <c r="FJ67" s="31"/>
      <c r="FK67" s="31"/>
      <c r="FL67" s="31"/>
      <c r="FM67" s="31"/>
      <c r="FN67" s="31"/>
      <c r="FO67" s="31"/>
      <c r="FP67" s="31"/>
      <c r="FQ67" s="31"/>
      <c r="FR67" s="31"/>
      <c r="FS67" s="31"/>
      <c r="FT67" s="31"/>
      <c r="FU67" s="31"/>
      <c r="FV67" s="31"/>
      <c r="FW67" s="31"/>
      <c r="FX67" s="31"/>
      <c r="FY67" s="31"/>
      <c r="FZ67" s="31"/>
      <c r="GA67" s="31"/>
      <c r="GB67" s="31"/>
      <c r="GC67" s="31"/>
      <c r="GD67" s="31"/>
      <c r="GE67" s="31"/>
      <c r="GF67" s="31"/>
      <c r="GG67" s="31"/>
      <c r="GH67" s="31"/>
      <c r="GI67" s="31"/>
      <c r="GJ67" s="31"/>
      <c r="GK67" s="31"/>
      <c r="GL67" s="31"/>
      <c r="GM67" s="31"/>
      <c r="GN67" s="31"/>
      <c r="GO67" s="31"/>
      <c r="GP67" s="31"/>
      <c r="GQ67" s="31"/>
      <c r="GR67" s="31"/>
      <c r="GS67" s="31"/>
      <c r="GT67" s="31"/>
      <c r="GU67" s="31"/>
      <c r="GV67" s="31"/>
      <c r="GW67" s="31"/>
      <c r="GX67" s="31"/>
      <c r="GY67" s="31"/>
      <c r="GZ67" s="31"/>
      <c r="HA67" s="31"/>
      <c r="HB67" s="31"/>
      <c r="HC67" s="31"/>
      <c r="HD67" s="31"/>
      <c r="HE67" s="31"/>
      <c r="HF67" s="31"/>
      <c r="HG67" s="31"/>
      <c r="HH67" s="31"/>
      <c r="HI67" s="31"/>
      <c r="HJ67" s="31"/>
      <c r="HK67" s="31"/>
      <c r="HL67" s="31"/>
      <c r="HM67" s="31"/>
      <c r="HN67" s="31"/>
      <c r="HO67" s="31"/>
      <c r="HP67" s="31"/>
      <c r="HQ67" s="31"/>
      <c r="HR67" s="31"/>
      <c r="HS67" s="31"/>
      <c r="HT67" s="31"/>
      <c r="HU67" s="31"/>
      <c r="HV67" s="31"/>
      <c r="HW67" s="31"/>
      <c r="HX67" s="31"/>
      <c r="HY67" s="31"/>
      <c r="HZ67" s="31"/>
      <c r="IA67" s="31"/>
      <c r="IB67" s="31"/>
      <c r="IC67" s="31"/>
      <c r="ID67" s="31"/>
      <c r="IE67" s="31"/>
      <c r="IF67" s="31"/>
      <c r="IG67" s="31"/>
      <c r="IH67" s="31"/>
      <c r="II67" s="31"/>
      <c r="IJ67" s="31"/>
      <c r="IK67" s="31"/>
      <c r="IL67" s="31"/>
      <c r="IM67" s="31"/>
      <c r="IN67" s="31"/>
      <c r="IO67" s="31"/>
      <c r="IP67" s="31"/>
      <c r="IQ67" s="31"/>
      <c r="IR67" s="31"/>
      <c r="IS67" s="31"/>
      <c r="IT67" s="31"/>
      <c r="IU67" s="31"/>
      <c r="IV67" s="31"/>
      <c r="IW67" s="31"/>
      <c r="IX67" s="31"/>
      <c r="IY67" s="31"/>
      <c r="IZ67" s="31"/>
      <c r="JA67" s="31"/>
      <c r="JB67" s="31"/>
      <c r="JC67" s="31"/>
      <c r="JD67" s="31"/>
      <c r="JE67" s="31"/>
      <c r="JF67" s="31"/>
      <c r="JG67" s="31"/>
      <c r="JH67" s="31"/>
      <c r="JI67" s="31"/>
      <c r="JJ67" s="31"/>
      <c r="JK67" s="31"/>
      <c r="JL67" s="31"/>
      <c r="JM67" s="31"/>
      <c r="JN67" s="31"/>
      <c r="JO67" s="31"/>
      <c r="JP67" s="31"/>
      <c r="JQ67" s="31"/>
      <c r="JR67" s="31"/>
      <c r="JS67" s="31"/>
      <c r="JT67" s="31"/>
      <c r="JU67" s="31"/>
      <c r="JV67" s="31"/>
      <c r="JW67" s="31"/>
      <c r="JX67" s="31"/>
      <c r="JY67" s="31"/>
      <c r="JZ67" s="31"/>
      <c r="KA67" s="31"/>
      <c r="KB67" s="31"/>
      <c r="KC67" s="31"/>
      <c r="KD67" s="31"/>
      <c r="KE67" s="31"/>
      <c r="KF67" s="31"/>
      <c r="KG67" s="31"/>
      <c r="KH67" s="31"/>
      <c r="KI67" s="31"/>
      <c r="KJ67" s="31"/>
      <c r="KK67" s="31"/>
      <c r="KL67" s="31"/>
      <c r="KM67" s="31"/>
      <c r="KN67" s="31"/>
      <c r="KO67" s="31"/>
      <c r="KP67" s="31"/>
      <c r="KQ67" s="31"/>
      <c r="KR67" s="31"/>
      <c r="KS67" s="31"/>
      <c r="KT67" s="31"/>
      <c r="KU67" s="31"/>
      <c r="KV67" s="31"/>
      <c r="KW67" s="31"/>
      <c r="KX67" s="31"/>
      <c r="KY67" s="31"/>
      <c r="KZ67" s="31"/>
      <c r="LA67" s="31"/>
      <c r="LB67" s="31"/>
      <c r="LC67" s="31"/>
      <c r="LD67" s="31"/>
      <c r="LE67" s="31"/>
      <c r="LF67" s="31"/>
      <c r="LG67" s="31"/>
      <c r="LH67" s="31"/>
      <c r="LI67" s="31"/>
      <c r="LJ67" s="31"/>
      <c r="LK67" s="31"/>
      <c r="LL67" s="31"/>
      <c r="LM67" s="31"/>
      <c r="LN67" s="31"/>
      <c r="LO67" s="31"/>
      <c r="LP67" s="31"/>
      <c r="LQ67" s="31"/>
      <c r="LR67" s="31"/>
      <c r="LS67" s="31"/>
      <c r="LT67" s="31"/>
      <c r="LU67" s="31"/>
      <c r="LV67" s="31"/>
      <c r="LW67" s="31"/>
      <c r="LX67" s="31"/>
      <c r="LY67" s="31"/>
      <c r="LZ67" s="31"/>
      <c r="MA67" s="31"/>
      <c r="MB67" s="31"/>
      <c r="MC67" s="31"/>
      <c r="MD67" s="31"/>
      <c r="ME67" s="31"/>
      <c r="MF67" s="31"/>
      <c r="MG67" s="31"/>
      <c r="MH67" s="31"/>
      <c r="MI67" s="31"/>
      <c r="MJ67" s="31"/>
      <c r="MK67" s="31"/>
      <c r="ML67" s="31"/>
      <c r="MM67" s="31"/>
      <c r="MN67" s="31"/>
      <c r="MO67" s="31"/>
      <c r="MP67" s="31"/>
      <c r="MQ67" s="31"/>
      <c r="MR67" s="31"/>
      <c r="MS67" s="31"/>
      <c r="MT67" s="31"/>
      <c r="MU67" s="31"/>
      <c r="MV67" s="31"/>
      <c r="MW67" s="31"/>
      <c r="MX67" s="31"/>
      <c r="MY67" s="31"/>
      <c r="MZ67" s="31"/>
      <c r="NA67" s="31"/>
      <c r="NB67" s="31"/>
      <c r="NC67" s="31"/>
      <c r="ND67" s="31"/>
      <c r="NE67" s="31"/>
      <c r="NF67" s="31"/>
      <c r="NG67" s="31"/>
      <c r="NH67" s="31"/>
      <c r="NI67" s="31"/>
      <c r="NJ67" s="31"/>
      <c r="NK67" s="31"/>
      <c r="NL67" s="31"/>
      <c r="NM67" s="31"/>
      <c r="NN67" s="31"/>
      <c r="NO67" s="31"/>
      <c r="NP67" s="31"/>
      <c r="NQ67" s="31"/>
      <c r="NR67" s="31"/>
      <c r="NS67" s="31"/>
      <c r="NT67" s="31"/>
      <c r="NU67" s="31"/>
      <c r="NV67" s="31"/>
      <c r="NW67" s="31"/>
      <c r="NX67" s="31"/>
      <c r="NY67" s="31"/>
      <c r="NZ67" s="31"/>
      <c r="OA67" s="31"/>
      <c r="OB67" s="31"/>
      <c r="OC67" s="31"/>
      <c r="OD67" s="31"/>
      <c r="OE67" s="31"/>
      <c r="OF67" s="31"/>
      <c r="OG67" s="31"/>
      <c r="OH67" s="31"/>
      <c r="OI67" s="31"/>
      <c r="OJ67" s="31"/>
      <c r="OK67" s="31"/>
      <c r="OL67" s="31"/>
      <c r="OM67" s="31"/>
      <c r="ON67" s="31"/>
      <c r="OO67" s="31"/>
      <c r="OP67" s="31"/>
      <c r="OQ67" s="31"/>
      <c r="OR67" s="31"/>
      <c r="OS67" s="31"/>
      <c r="OT67" s="31"/>
      <c r="OU67" s="31"/>
      <c r="OV67" s="31"/>
      <c r="OW67" s="31"/>
      <c r="OX67" s="31"/>
      <c r="OY67" s="31"/>
      <c r="OZ67" s="31"/>
      <c r="PA67" s="31"/>
      <c r="PB67" s="31"/>
      <c r="PC67" s="31"/>
      <c r="PD67" s="31"/>
      <c r="PE67" s="31"/>
      <c r="PF67" s="31"/>
      <c r="PG67" s="31"/>
      <c r="PH67" s="31"/>
      <c r="PI67" s="31"/>
      <c r="PJ67" s="31"/>
      <c r="PK67" s="31"/>
      <c r="PL67" s="31"/>
      <c r="PM67" s="31"/>
      <c r="PN67" s="31"/>
      <c r="PO67" s="31"/>
      <c r="PP67" s="31"/>
      <c r="PQ67" s="31"/>
      <c r="PR67" s="31"/>
      <c r="PS67" s="31"/>
      <c r="PT67" s="31"/>
      <c r="PU67" s="31"/>
      <c r="PV67" s="31"/>
      <c r="PW67" s="31"/>
      <c r="PX67" s="31"/>
      <c r="PY67" s="31"/>
      <c r="PZ67" s="31"/>
      <c r="QA67" s="31"/>
      <c r="QB67" s="31"/>
      <c r="QC67" s="31"/>
    </row>
    <row r="68" spans="1:445" x14ac:dyDescent="0.3">
      <c r="A68" s="37" t="s">
        <v>71</v>
      </c>
      <c r="B68" s="33" t="s">
        <v>49</v>
      </c>
      <c r="C68" s="33">
        <v>118</v>
      </c>
      <c r="D68" s="33" t="s">
        <v>68</v>
      </c>
      <c r="E68" s="33"/>
      <c r="F68" s="33">
        <v>850</v>
      </c>
      <c r="G68" s="33"/>
      <c r="H68" s="33"/>
      <c r="I68" s="33">
        <v>850</v>
      </c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4">
        <f t="shared" ref="T68:T131" si="6">IF(AND(ISBLANK(E68),ISBLANK(F68),ISBLANK(G68),ISBLANK(H68),ISBLANK(I68),ISBLANK(J68),ISBLANK(K68), ISBLANK(L68), ISBLANK(M68), ISBLANK(N68), ISBLANK(O68), ISBLANK(P68), ISBLANK(Q68), ISBLANK(R68), ISBLANK(S68)),"",SUM(G68:S68))</f>
        <v>850</v>
      </c>
      <c r="U68" s="34">
        <f t="shared" ref="U68:U131" si="7">IF(W68&lt;&gt;0,0,IF(AND(ISBLANK(E68),ISBLANK(F68),ISBLANK(G68),ISBLANK(H68),ISBLANK(I68),ISBLANK(J68),ISBLANK(K68), ISBLANK(L68), ISBLANK(M68), ISBLANK(N68), ISBLANK(O68), ISBLANK(P68), ISBLANK(Q68), ISBLANK(R68), ISBLANK(S68)),"", (F68+E68)-T68))</f>
        <v>0</v>
      </c>
      <c r="V68" s="35">
        <f t="shared" ref="V68:V131" si="8">IF(AND(ISBLANK(E68),ISBLANK(F68), ISBLANK(G68), ISBLANK(H68), ISBLANK(I68), ISBLANK(J68), ISBLANK(K68), ISBLANK(L68), ISBLANK(M68),ISBLANK(N68), ISBLANK(O68), ISBLANK(P68), ISBLANK(Q68), ISBLANK(R68), ISBLANK(S68)), "",IFERROR(((F68+E68)-U68)/(F68+E68),""))</f>
        <v>1</v>
      </c>
      <c r="W68" s="38"/>
      <c r="X68" s="36" t="str">
        <f t="shared" ref="X68:X99" si="9">IF(W68&lt;&gt;"",F68 - (SUM(G68:S68)),"")</f>
        <v/>
      </c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  <c r="AZ68" s="31"/>
      <c r="BA68" s="31"/>
      <c r="BB68" s="31"/>
      <c r="BC68" s="31"/>
      <c r="BD68" s="31"/>
      <c r="BE68" s="31"/>
      <c r="BF68" s="31"/>
      <c r="BG68" s="31"/>
      <c r="BH68" s="31"/>
      <c r="BI68" s="31"/>
      <c r="BJ68" s="31"/>
      <c r="BK68" s="31"/>
      <c r="BL68" s="31"/>
      <c r="BM68" s="31"/>
      <c r="BN68" s="31"/>
      <c r="BO68" s="31"/>
      <c r="BP68" s="31"/>
      <c r="BQ68" s="31"/>
      <c r="BR68" s="31"/>
      <c r="BS68" s="31"/>
      <c r="BT68" s="31"/>
      <c r="BU68" s="31"/>
      <c r="BV68" s="31"/>
      <c r="BW68" s="31"/>
      <c r="BX68" s="31"/>
      <c r="BY68" s="31"/>
      <c r="BZ68" s="31"/>
      <c r="CA68" s="31"/>
      <c r="CB68" s="31"/>
      <c r="CC68" s="31"/>
      <c r="CD68" s="31"/>
      <c r="CE68" s="31"/>
      <c r="CF68" s="31"/>
      <c r="CG68" s="31"/>
      <c r="CH68" s="31"/>
      <c r="CI68" s="31"/>
      <c r="CJ68" s="31"/>
      <c r="CK68" s="31"/>
      <c r="CL68" s="31"/>
      <c r="CM68" s="31"/>
      <c r="CN68" s="31"/>
      <c r="CO68" s="31"/>
      <c r="CP68" s="31"/>
      <c r="CQ68" s="31"/>
      <c r="CR68" s="31"/>
      <c r="CS68" s="31"/>
      <c r="CT68" s="31"/>
      <c r="CU68" s="31"/>
      <c r="CV68" s="31"/>
      <c r="CW68" s="31"/>
      <c r="CX68" s="31"/>
      <c r="CY68" s="31"/>
      <c r="CZ68" s="31"/>
      <c r="DA68" s="31"/>
      <c r="DB68" s="31"/>
      <c r="DC68" s="31"/>
      <c r="DD68" s="31"/>
      <c r="DE68" s="31"/>
      <c r="DF68" s="31"/>
      <c r="DG68" s="31"/>
      <c r="DH68" s="31"/>
      <c r="DI68" s="31"/>
      <c r="DJ68" s="31"/>
      <c r="DK68" s="31"/>
      <c r="DL68" s="31"/>
      <c r="DM68" s="31"/>
      <c r="DN68" s="31"/>
      <c r="DO68" s="31"/>
      <c r="DP68" s="31"/>
      <c r="DQ68" s="31"/>
      <c r="DR68" s="31"/>
      <c r="DS68" s="31"/>
      <c r="DT68" s="31"/>
      <c r="DU68" s="31"/>
      <c r="DV68" s="31"/>
      <c r="DW68" s="31"/>
      <c r="DX68" s="31"/>
      <c r="DY68" s="31"/>
      <c r="DZ68" s="31"/>
      <c r="EA68" s="31"/>
      <c r="EB68" s="31"/>
      <c r="EC68" s="31"/>
      <c r="ED68" s="31"/>
      <c r="EE68" s="31"/>
      <c r="EF68" s="31"/>
      <c r="EG68" s="31"/>
      <c r="EH68" s="31"/>
      <c r="EI68" s="31"/>
      <c r="EJ68" s="31"/>
      <c r="EK68" s="31"/>
      <c r="EL68" s="31"/>
      <c r="EM68" s="31"/>
      <c r="EN68" s="31"/>
      <c r="EO68" s="31"/>
      <c r="EP68" s="31"/>
      <c r="EQ68" s="31"/>
      <c r="ER68" s="31"/>
      <c r="ES68" s="31"/>
      <c r="ET68" s="31"/>
      <c r="EU68" s="31"/>
      <c r="EV68" s="31"/>
      <c r="EW68" s="31"/>
      <c r="EX68" s="31"/>
      <c r="EY68" s="31"/>
      <c r="EZ68" s="31"/>
      <c r="FA68" s="31"/>
      <c r="FB68" s="31"/>
      <c r="FC68" s="31"/>
      <c r="FD68" s="31"/>
      <c r="FE68" s="31"/>
      <c r="FF68" s="31"/>
      <c r="FG68" s="31"/>
      <c r="FH68" s="31"/>
      <c r="FI68" s="31"/>
      <c r="FJ68" s="31"/>
      <c r="FK68" s="31"/>
      <c r="FL68" s="31"/>
      <c r="FM68" s="31"/>
      <c r="FN68" s="31"/>
      <c r="FO68" s="31"/>
      <c r="FP68" s="31"/>
      <c r="FQ68" s="31"/>
      <c r="FR68" s="31"/>
      <c r="FS68" s="31"/>
      <c r="FT68" s="31"/>
      <c r="FU68" s="31"/>
      <c r="FV68" s="31"/>
      <c r="FW68" s="31"/>
      <c r="FX68" s="31"/>
      <c r="FY68" s="31"/>
      <c r="FZ68" s="31"/>
      <c r="GA68" s="31"/>
      <c r="GB68" s="31"/>
      <c r="GC68" s="31"/>
      <c r="GD68" s="31"/>
      <c r="GE68" s="31"/>
      <c r="GF68" s="31"/>
      <c r="GG68" s="31"/>
      <c r="GH68" s="31"/>
      <c r="GI68" s="31"/>
      <c r="GJ68" s="31"/>
      <c r="GK68" s="31"/>
      <c r="GL68" s="31"/>
      <c r="GM68" s="31"/>
      <c r="GN68" s="31"/>
      <c r="GO68" s="31"/>
      <c r="GP68" s="31"/>
      <c r="GQ68" s="31"/>
      <c r="GR68" s="31"/>
      <c r="GS68" s="31"/>
      <c r="GT68" s="31"/>
      <c r="GU68" s="31"/>
      <c r="GV68" s="31"/>
      <c r="GW68" s="31"/>
      <c r="GX68" s="31"/>
      <c r="GY68" s="31"/>
      <c r="GZ68" s="31"/>
      <c r="HA68" s="31"/>
      <c r="HB68" s="31"/>
      <c r="HC68" s="31"/>
      <c r="HD68" s="31"/>
      <c r="HE68" s="31"/>
      <c r="HF68" s="31"/>
      <c r="HG68" s="31"/>
      <c r="HH68" s="31"/>
      <c r="HI68" s="31"/>
      <c r="HJ68" s="31"/>
      <c r="HK68" s="31"/>
      <c r="HL68" s="31"/>
      <c r="HM68" s="31"/>
      <c r="HN68" s="31"/>
      <c r="HO68" s="31"/>
      <c r="HP68" s="31"/>
      <c r="HQ68" s="31"/>
      <c r="HR68" s="31"/>
      <c r="HS68" s="31"/>
      <c r="HT68" s="31"/>
      <c r="HU68" s="31"/>
      <c r="HV68" s="31"/>
      <c r="HW68" s="31"/>
      <c r="HX68" s="31"/>
      <c r="HY68" s="31"/>
      <c r="HZ68" s="31"/>
      <c r="IA68" s="31"/>
      <c r="IB68" s="31"/>
      <c r="IC68" s="31"/>
      <c r="ID68" s="31"/>
      <c r="IE68" s="31"/>
      <c r="IF68" s="31"/>
      <c r="IG68" s="31"/>
      <c r="IH68" s="31"/>
      <c r="II68" s="31"/>
      <c r="IJ68" s="31"/>
      <c r="IK68" s="31"/>
      <c r="IL68" s="31"/>
      <c r="IM68" s="31"/>
      <c r="IN68" s="31"/>
      <c r="IO68" s="31"/>
      <c r="IP68" s="31"/>
      <c r="IQ68" s="31"/>
      <c r="IR68" s="31"/>
      <c r="IS68" s="31"/>
      <c r="IT68" s="31"/>
      <c r="IU68" s="31"/>
      <c r="IV68" s="31"/>
      <c r="IW68" s="31"/>
      <c r="IX68" s="31"/>
      <c r="IY68" s="31"/>
      <c r="IZ68" s="31"/>
      <c r="JA68" s="31"/>
      <c r="JB68" s="31"/>
      <c r="JC68" s="31"/>
      <c r="JD68" s="31"/>
      <c r="JE68" s="31"/>
      <c r="JF68" s="31"/>
      <c r="JG68" s="31"/>
      <c r="JH68" s="31"/>
      <c r="JI68" s="31"/>
      <c r="JJ68" s="31"/>
      <c r="JK68" s="31"/>
      <c r="JL68" s="31"/>
      <c r="JM68" s="31"/>
      <c r="JN68" s="31"/>
      <c r="JO68" s="31"/>
      <c r="JP68" s="31"/>
      <c r="JQ68" s="31"/>
      <c r="JR68" s="31"/>
      <c r="JS68" s="31"/>
      <c r="JT68" s="31"/>
      <c r="JU68" s="31"/>
      <c r="JV68" s="31"/>
      <c r="JW68" s="31"/>
      <c r="JX68" s="31"/>
      <c r="JY68" s="31"/>
      <c r="JZ68" s="31"/>
      <c r="KA68" s="31"/>
      <c r="KB68" s="31"/>
      <c r="KC68" s="31"/>
      <c r="KD68" s="31"/>
      <c r="KE68" s="31"/>
      <c r="KF68" s="31"/>
      <c r="KG68" s="31"/>
      <c r="KH68" s="31"/>
      <c r="KI68" s="31"/>
      <c r="KJ68" s="31"/>
      <c r="KK68" s="31"/>
      <c r="KL68" s="31"/>
      <c r="KM68" s="31"/>
      <c r="KN68" s="31"/>
      <c r="KO68" s="31"/>
      <c r="KP68" s="31"/>
      <c r="KQ68" s="31"/>
      <c r="KR68" s="31"/>
      <c r="KS68" s="31"/>
      <c r="KT68" s="31"/>
      <c r="KU68" s="31"/>
      <c r="KV68" s="31"/>
      <c r="KW68" s="31"/>
      <c r="KX68" s="31"/>
      <c r="KY68" s="31"/>
      <c r="KZ68" s="31"/>
      <c r="LA68" s="31"/>
      <c r="LB68" s="31"/>
      <c r="LC68" s="31"/>
      <c r="LD68" s="31"/>
      <c r="LE68" s="31"/>
      <c r="LF68" s="31"/>
      <c r="LG68" s="31"/>
      <c r="LH68" s="31"/>
      <c r="LI68" s="31"/>
      <c r="LJ68" s="31"/>
      <c r="LK68" s="31"/>
      <c r="LL68" s="31"/>
      <c r="LM68" s="31"/>
      <c r="LN68" s="31"/>
      <c r="LO68" s="31"/>
      <c r="LP68" s="31"/>
      <c r="LQ68" s="31"/>
      <c r="LR68" s="31"/>
      <c r="LS68" s="31"/>
      <c r="LT68" s="31"/>
      <c r="LU68" s="31"/>
      <c r="LV68" s="31"/>
      <c r="LW68" s="31"/>
      <c r="LX68" s="31"/>
      <c r="LY68" s="31"/>
      <c r="LZ68" s="31"/>
      <c r="MA68" s="31"/>
      <c r="MB68" s="31"/>
      <c r="MC68" s="31"/>
      <c r="MD68" s="31"/>
      <c r="ME68" s="31"/>
      <c r="MF68" s="31"/>
      <c r="MG68" s="31"/>
      <c r="MH68" s="31"/>
      <c r="MI68" s="31"/>
      <c r="MJ68" s="31"/>
      <c r="MK68" s="31"/>
      <c r="ML68" s="31"/>
      <c r="MM68" s="31"/>
      <c r="MN68" s="31"/>
      <c r="MO68" s="31"/>
      <c r="MP68" s="31"/>
      <c r="MQ68" s="31"/>
      <c r="MR68" s="31"/>
      <c r="MS68" s="31"/>
      <c r="MT68" s="31"/>
      <c r="MU68" s="31"/>
      <c r="MV68" s="31"/>
      <c r="MW68" s="31"/>
      <c r="MX68" s="31"/>
      <c r="MY68" s="31"/>
      <c r="MZ68" s="31"/>
      <c r="NA68" s="31"/>
      <c r="NB68" s="31"/>
      <c r="NC68" s="31"/>
      <c r="ND68" s="31"/>
      <c r="NE68" s="31"/>
      <c r="NF68" s="31"/>
      <c r="NG68" s="31"/>
      <c r="NH68" s="31"/>
      <c r="NI68" s="31"/>
      <c r="NJ68" s="31"/>
      <c r="NK68" s="31"/>
      <c r="NL68" s="31"/>
      <c r="NM68" s="31"/>
      <c r="NN68" s="31"/>
      <c r="NO68" s="31"/>
      <c r="NP68" s="31"/>
      <c r="NQ68" s="31"/>
      <c r="NR68" s="31"/>
      <c r="NS68" s="31"/>
      <c r="NT68" s="31"/>
      <c r="NU68" s="31"/>
      <c r="NV68" s="31"/>
      <c r="NW68" s="31"/>
      <c r="NX68" s="31"/>
      <c r="NY68" s="31"/>
      <c r="NZ68" s="31"/>
      <c r="OA68" s="31"/>
      <c r="OB68" s="31"/>
      <c r="OC68" s="31"/>
      <c r="OD68" s="31"/>
      <c r="OE68" s="31"/>
      <c r="OF68" s="31"/>
      <c r="OG68" s="31"/>
      <c r="OH68" s="31"/>
      <c r="OI68" s="31"/>
      <c r="OJ68" s="31"/>
      <c r="OK68" s="31"/>
      <c r="OL68" s="31"/>
      <c r="OM68" s="31"/>
      <c r="ON68" s="31"/>
      <c r="OO68" s="31"/>
      <c r="OP68" s="31"/>
      <c r="OQ68" s="31"/>
      <c r="OR68" s="31"/>
      <c r="OS68" s="31"/>
      <c r="OT68" s="31"/>
      <c r="OU68" s="31"/>
      <c r="OV68" s="31"/>
      <c r="OW68" s="31"/>
      <c r="OX68" s="31"/>
      <c r="OY68" s="31"/>
      <c r="OZ68" s="31"/>
      <c r="PA68" s="31"/>
      <c r="PB68" s="31"/>
      <c r="PC68" s="31"/>
      <c r="PD68" s="31"/>
      <c r="PE68" s="31"/>
      <c r="PF68" s="31"/>
      <c r="PG68" s="31"/>
      <c r="PH68" s="31"/>
      <c r="PI68" s="31"/>
      <c r="PJ68" s="31"/>
      <c r="PK68" s="31"/>
      <c r="PL68" s="31"/>
      <c r="PM68" s="31"/>
      <c r="PN68" s="31"/>
      <c r="PO68" s="31"/>
      <c r="PP68" s="31"/>
      <c r="PQ68" s="31"/>
      <c r="PR68" s="31"/>
      <c r="PS68" s="31"/>
      <c r="PT68" s="31"/>
      <c r="PU68" s="31"/>
      <c r="PV68" s="31"/>
      <c r="PW68" s="31"/>
      <c r="PX68" s="31"/>
      <c r="PY68" s="31"/>
      <c r="PZ68" s="31"/>
      <c r="QA68" s="31"/>
      <c r="QB68" s="31"/>
      <c r="QC68" s="31"/>
    </row>
    <row r="69" spans="1:445" x14ac:dyDescent="0.3">
      <c r="A69" s="37" t="s">
        <v>1074</v>
      </c>
      <c r="B69" s="33" t="s">
        <v>49</v>
      </c>
      <c r="C69" s="33">
        <v>91</v>
      </c>
      <c r="D69" s="33" t="s">
        <v>26</v>
      </c>
      <c r="E69" s="33"/>
      <c r="F69" s="33">
        <v>385</v>
      </c>
      <c r="G69" s="33">
        <v>65</v>
      </c>
      <c r="H69" s="33"/>
      <c r="I69" s="33">
        <v>40</v>
      </c>
      <c r="J69" s="33">
        <v>40</v>
      </c>
      <c r="K69" s="33">
        <v>40</v>
      </c>
      <c r="L69" s="33">
        <v>40</v>
      </c>
      <c r="M69" s="33">
        <v>40</v>
      </c>
      <c r="N69" s="33">
        <v>40</v>
      </c>
      <c r="O69" s="33">
        <v>40</v>
      </c>
      <c r="P69" s="33">
        <v>40</v>
      </c>
      <c r="Q69" s="33"/>
      <c r="R69" s="33"/>
      <c r="S69" s="33"/>
      <c r="T69" s="34">
        <f t="shared" si="6"/>
        <v>385</v>
      </c>
      <c r="U69" s="34">
        <f t="shared" si="7"/>
        <v>0</v>
      </c>
      <c r="V69" s="35">
        <f t="shared" si="8"/>
        <v>1</v>
      </c>
      <c r="W69" s="38"/>
      <c r="X69" s="36" t="str">
        <f t="shared" si="9"/>
        <v/>
      </c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  <c r="AZ69" s="31"/>
      <c r="BA69" s="31"/>
      <c r="BB69" s="31"/>
      <c r="BC69" s="31"/>
      <c r="BD69" s="31"/>
      <c r="BE69" s="31"/>
      <c r="BF69" s="31"/>
      <c r="BG69" s="31"/>
      <c r="BH69" s="31"/>
      <c r="BI69" s="31"/>
      <c r="BJ69" s="31"/>
      <c r="BK69" s="31"/>
      <c r="BL69" s="31"/>
      <c r="BM69" s="31"/>
      <c r="BN69" s="31"/>
      <c r="BO69" s="31"/>
      <c r="BP69" s="31"/>
      <c r="BQ69" s="31"/>
      <c r="BR69" s="31"/>
      <c r="BS69" s="31"/>
      <c r="BT69" s="31"/>
      <c r="BU69" s="31"/>
      <c r="BV69" s="31"/>
      <c r="BW69" s="31"/>
      <c r="BX69" s="31"/>
      <c r="BY69" s="31"/>
      <c r="BZ69" s="31"/>
      <c r="CA69" s="31"/>
      <c r="CB69" s="31"/>
      <c r="CC69" s="31"/>
      <c r="CD69" s="31"/>
      <c r="CE69" s="31"/>
      <c r="CF69" s="31"/>
      <c r="CG69" s="31"/>
      <c r="CH69" s="31"/>
      <c r="CI69" s="31"/>
      <c r="CJ69" s="31"/>
      <c r="CK69" s="31"/>
      <c r="CL69" s="31"/>
      <c r="CM69" s="31"/>
      <c r="CN69" s="31"/>
      <c r="CO69" s="31"/>
      <c r="CP69" s="31"/>
      <c r="CQ69" s="31"/>
      <c r="CR69" s="31"/>
      <c r="CS69" s="31"/>
      <c r="CT69" s="31"/>
      <c r="CU69" s="31"/>
      <c r="CV69" s="31"/>
      <c r="CW69" s="31"/>
      <c r="CX69" s="31"/>
      <c r="CY69" s="31"/>
      <c r="CZ69" s="31"/>
      <c r="DA69" s="31"/>
      <c r="DB69" s="31"/>
      <c r="DC69" s="31"/>
      <c r="DD69" s="31"/>
      <c r="DE69" s="31"/>
      <c r="DF69" s="31"/>
      <c r="DG69" s="31"/>
      <c r="DH69" s="31"/>
      <c r="DI69" s="31"/>
      <c r="DJ69" s="31"/>
      <c r="DK69" s="31"/>
      <c r="DL69" s="31"/>
      <c r="DM69" s="31"/>
      <c r="DN69" s="31"/>
      <c r="DO69" s="31"/>
      <c r="DP69" s="31"/>
      <c r="DQ69" s="31"/>
      <c r="DR69" s="31"/>
      <c r="DS69" s="31"/>
      <c r="DT69" s="31"/>
      <c r="DU69" s="31"/>
      <c r="DV69" s="31"/>
      <c r="DW69" s="31"/>
      <c r="DX69" s="31"/>
      <c r="DY69" s="31"/>
      <c r="DZ69" s="31"/>
      <c r="EA69" s="31"/>
      <c r="EB69" s="31"/>
      <c r="EC69" s="31"/>
      <c r="ED69" s="31"/>
      <c r="EE69" s="31"/>
      <c r="EF69" s="31"/>
      <c r="EG69" s="31"/>
      <c r="EH69" s="31"/>
      <c r="EI69" s="31"/>
      <c r="EJ69" s="31"/>
      <c r="EK69" s="31"/>
      <c r="EL69" s="31"/>
      <c r="EM69" s="31"/>
      <c r="EN69" s="31"/>
      <c r="EO69" s="31"/>
      <c r="EP69" s="31"/>
      <c r="EQ69" s="31"/>
      <c r="ER69" s="31"/>
      <c r="ES69" s="31"/>
      <c r="ET69" s="31"/>
      <c r="EU69" s="31"/>
      <c r="EV69" s="31"/>
      <c r="EW69" s="31"/>
      <c r="EX69" s="31"/>
      <c r="EY69" s="31"/>
      <c r="EZ69" s="31"/>
      <c r="FA69" s="31"/>
      <c r="FB69" s="31"/>
      <c r="FC69" s="31"/>
      <c r="FD69" s="31"/>
      <c r="FE69" s="31"/>
      <c r="FF69" s="31"/>
      <c r="FG69" s="31"/>
      <c r="FH69" s="31"/>
      <c r="FI69" s="31"/>
      <c r="FJ69" s="31"/>
      <c r="FK69" s="31"/>
      <c r="FL69" s="31"/>
      <c r="FM69" s="31"/>
      <c r="FN69" s="31"/>
      <c r="FO69" s="31"/>
      <c r="FP69" s="31"/>
      <c r="FQ69" s="31"/>
      <c r="FR69" s="31"/>
      <c r="FS69" s="31"/>
      <c r="FT69" s="31"/>
      <c r="FU69" s="31"/>
      <c r="FV69" s="31"/>
      <c r="FW69" s="31"/>
      <c r="FX69" s="31"/>
      <c r="FY69" s="31"/>
      <c r="FZ69" s="31"/>
      <c r="GA69" s="31"/>
      <c r="GB69" s="31"/>
      <c r="GC69" s="31"/>
      <c r="GD69" s="31"/>
      <c r="GE69" s="31"/>
      <c r="GF69" s="31"/>
      <c r="GG69" s="31"/>
      <c r="GH69" s="31"/>
      <c r="GI69" s="31"/>
      <c r="GJ69" s="31"/>
      <c r="GK69" s="31"/>
      <c r="GL69" s="31"/>
      <c r="GM69" s="31"/>
      <c r="GN69" s="31"/>
      <c r="GO69" s="31"/>
      <c r="GP69" s="31"/>
      <c r="GQ69" s="31"/>
      <c r="GR69" s="31"/>
      <c r="GS69" s="31"/>
      <c r="GT69" s="31"/>
      <c r="GU69" s="31"/>
      <c r="GV69" s="31"/>
      <c r="GW69" s="31"/>
      <c r="GX69" s="31"/>
      <c r="GY69" s="31"/>
      <c r="GZ69" s="31"/>
      <c r="HA69" s="31"/>
      <c r="HB69" s="31"/>
      <c r="HC69" s="31"/>
      <c r="HD69" s="31"/>
      <c r="HE69" s="31"/>
      <c r="HF69" s="31"/>
      <c r="HG69" s="31"/>
      <c r="HH69" s="31"/>
      <c r="HI69" s="31"/>
      <c r="HJ69" s="31"/>
      <c r="HK69" s="31"/>
      <c r="HL69" s="31"/>
      <c r="HM69" s="31"/>
      <c r="HN69" s="31"/>
      <c r="HO69" s="31"/>
      <c r="HP69" s="31"/>
      <c r="HQ69" s="31"/>
      <c r="HR69" s="31"/>
      <c r="HS69" s="31"/>
      <c r="HT69" s="31"/>
      <c r="HU69" s="31"/>
      <c r="HV69" s="31"/>
      <c r="HW69" s="31"/>
      <c r="HX69" s="31"/>
      <c r="HY69" s="31"/>
      <c r="HZ69" s="31"/>
      <c r="IA69" s="31"/>
      <c r="IB69" s="31"/>
      <c r="IC69" s="31"/>
      <c r="ID69" s="31"/>
      <c r="IE69" s="31"/>
      <c r="IF69" s="31"/>
      <c r="IG69" s="31"/>
      <c r="IH69" s="31"/>
      <c r="II69" s="31"/>
      <c r="IJ69" s="31"/>
      <c r="IK69" s="31"/>
      <c r="IL69" s="31"/>
      <c r="IM69" s="31"/>
      <c r="IN69" s="31"/>
      <c r="IO69" s="31"/>
      <c r="IP69" s="31"/>
      <c r="IQ69" s="31"/>
      <c r="IR69" s="31"/>
      <c r="IS69" s="31"/>
      <c r="IT69" s="31"/>
      <c r="IU69" s="31"/>
      <c r="IV69" s="31"/>
      <c r="IW69" s="31"/>
      <c r="IX69" s="31"/>
      <c r="IY69" s="31"/>
      <c r="IZ69" s="31"/>
      <c r="JA69" s="31"/>
      <c r="JB69" s="31"/>
      <c r="JC69" s="31"/>
      <c r="JD69" s="31"/>
      <c r="JE69" s="31"/>
      <c r="JF69" s="31"/>
      <c r="JG69" s="31"/>
      <c r="JH69" s="31"/>
      <c r="JI69" s="31"/>
      <c r="JJ69" s="31"/>
      <c r="JK69" s="31"/>
      <c r="JL69" s="31"/>
      <c r="JM69" s="31"/>
      <c r="JN69" s="31"/>
      <c r="JO69" s="31"/>
      <c r="JP69" s="31"/>
      <c r="JQ69" s="31"/>
      <c r="JR69" s="31"/>
      <c r="JS69" s="31"/>
      <c r="JT69" s="31"/>
      <c r="JU69" s="31"/>
      <c r="JV69" s="31"/>
      <c r="JW69" s="31"/>
      <c r="JX69" s="31"/>
      <c r="JY69" s="31"/>
      <c r="JZ69" s="31"/>
      <c r="KA69" s="31"/>
      <c r="KB69" s="31"/>
      <c r="KC69" s="31"/>
      <c r="KD69" s="31"/>
      <c r="KE69" s="31"/>
      <c r="KF69" s="31"/>
      <c r="KG69" s="31"/>
      <c r="KH69" s="31"/>
      <c r="KI69" s="31"/>
      <c r="KJ69" s="31"/>
      <c r="KK69" s="31"/>
      <c r="KL69" s="31"/>
      <c r="KM69" s="31"/>
      <c r="KN69" s="31"/>
      <c r="KO69" s="31"/>
      <c r="KP69" s="31"/>
      <c r="KQ69" s="31"/>
      <c r="KR69" s="31"/>
      <c r="KS69" s="31"/>
      <c r="KT69" s="31"/>
      <c r="KU69" s="31"/>
      <c r="KV69" s="31"/>
      <c r="KW69" s="31"/>
      <c r="KX69" s="31"/>
      <c r="KY69" s="31"/>
      <c r="KZ69" s="31"/>
      <c r="LA69" s="31"/>
      <c r="LB69" s="31"/>
      <c r="LC69" s="31"/>
      <c r="LD69" s="31"/>
      <c r="LE69" s="31"/>
      <c r="LF69" s="31"/>
      <c r="LG69" s="31"/>
      <c r="LH69" s="31"/>
      <c r="LI69" s="31"/>
      <c r="LJ69" s="31"/>
      <c r="LK69" s="31"/>
      <c r="LL69" s="31"/>
      <c r="LM69" s="31"/>
      <c r="LN69" s="31"/>
      <c r="LO69" s="31"/>
      <c r="LP69" s="31"/>
      <c r="LQ69" s="31"/>
      <c r="LR69" s="31"/>
      <c r="LS69" s="31"/>
      <c r="LT69" s="31"/>
      <c r="LU69" s="31"/>
      <c r="LV69" s="31"/>
      <c r="LW69" s="31"/>
      <c r="LX69" s="31"/>
      <c r="LY69" s="31"/>
      <c r="LZ69" s="31"/>
      <c r="MA69" s="31"/>
      <c r="MB69" s="31"/>
      <c r="MC69" s="31"/>
      <c r="MD69" s="31"/>
      <c r="ME69" s="31"/>
      <c r="MF69" s="31"/>
      <c r="MG69" s="31"/>
      <c r="MH69" s="31"/>
      <c r="MI69" s="31"/>
      <c r="MJ69" s="31"/>
      <c r="MK69" s="31"/>
      <c r="ML69" s="31"/>
      <c r="MM69" s="31"/>
      <c r="MN69" s="31"/>
      <c r="MO69" s="31"/>
      <c r="MP69" s="31"/>
      <c r="MQ69" s="31"/>
      <c r="MR69" s="31"/>
      <c r="MS69" s="31"/>
      <c r="MT69" s="31"/>
      <c r="MU69" s="31"/>
      <c r="MV69" s="31"/>
      <c r="MW69" s="31"/>
      <c r="MX69" s="31"/>
      <c r="MY69" s="31"/>
      <c r="MZ69" s="31"/>
      <c r="NA69" s="31"/>
      <c r="NB69" s="31"/>
      <c r="NC69" s="31"/>
      <c r="ND69" s="31"/>
      <c r="NE69" s="31"/>
      <c r="NF69" s="31"/>
      <c r="NG69" s="31"/>
      <c r="NH69" s="31"/>
      <c r="NI69" s="31"/>
      <c r="NJ69" s="31"/>
      <c r="NK69" s="31"/>
      <c r="NL69" s="31"/>
      <c r="NM69" s="31"/>
      <c r="NN69" s="31"/>
      <c r="NO69" s="31"/>
      <c r="NP69" s="31"/>
      <c r="NQ69" s="31"/>
      <c r="NR69" s="31"/>
      <c r="NS69" s="31"/>
      <c r="NT69" s="31"/>
      <c r="NU69" s="31"/>
      <c r="NV69" s="31"/>
      <c r="NW69" s="31"/>
      <c r="NX69" s="31"/>
      <c r="NY69" s="31"/>
      <c r="NZ69" s="31"/>
      <c r="OA69" s="31"/>
      <c r="OB69" s="31"/>
      <c r="OC69" s="31"/>
      <c r="OD69" s="31"/>
      <c r="OE69" s="31"/>
      <c r="OF69" s="31"/>
      <c r="OG69" s="31"/>
      <c r="OH69" s="31"/>
      <c r="OI69" s="31"/>
      <c r="OJ69" s="31"/>
      <c r="OK69" s="31"/>
      <c r="OL69" s="31"/>
      <c r="OM69" s="31"/>
      <c r="ON69" s="31"/>
      <c r="OO69" s="31"/>
      <c r="OP69" s="31"/>
      <c r="OQ69" s="31"/>
      <c r="OR69" s="31"/>
      <c r="OS69" s="31"/>
      <c r="OT69" s="31"/>
      <c r="OU69" s="31"/>
      <c r="OV69" s="31"/>
      <c r="OW69" s="31"/>
      <c r="OX69" s="31"/>
      <c r="OY69" s="31"/>
      <c r="OZ69" s="31"/>
      <c r="PA69" s="31"/>
      <c r="PB69" s="31"/>
      <c r="PC69" s="31"/>
      <c r="PD69" s="31"/>
      <c r="PE69" s="31"/>
      <c r="PF69" s="31"/>
      <c r="PG69" s="31"/>
      <c r="PH69" s="31"/>
      <c r="PI69" s="31"/>
      <c r="PJ69" s="31"/>
      <c r="PK69" s="31"/>
      <c r="PL69" s="31"/>
      <c r="PM69" s="31"/>
      <c r="PN69" s="31"/>
      <c r="PO69" s="31"/>
      <c r="PP69" s="31"/>
      <c r="PQ69" s="31"/>
      <c r="PR69" s="31"/>
      <c r="PS69" s="31"/>
      <c r="PT69" s="31"/>
      <c r="PU69" s="31"/>
      <c r="PV69" s="31"/>
      <c r="PW69" s="31"/>
      <c r="PX69" s="31"/>
      <c r="PY69" s="31"/>
      <c r="PZ69" s="31"/>
      <c r="QA69" s="31"/>
      <c r="QB69" s="31"/>
      <c r="QC69" s="31"/>
    </row>
    <row r="70" spans="1:445" x14ac:dyDescent="0.3">
      <c r="A70" s="37" t="s">
        <v>1069</v>
      </c>
      <c r="B70" s="33" t="s">
        <v>49</v>
      </c>
      <c r="C70" s="33">
        <v>90</v>
      </c>
      <c r="D70" s="33" t="s">
        <v>46</v>
      </c>
      <c r="E70" s="33"/>
      <c r="F70" s="33">
        <v>665</v>
      </c>
      <c r="G70" s="33">
        <v>65</v>
      </c>
      <c r="H70" s="33"/>
      <c r="I70" s="33">
        <v>75</v>
      </c>
      <c r="J70" s="33">
        <v>75</v>
      </c>
      <c r="K70" s="33">
        <v>75</v>
      </c>
      <c r="L70" s="33">
        <v>75</v>
      </c>
      <c r="M70" s="33">
        <v>75</v>
      </c>
      <c r="N70" s="33">
        <v>75</v>
      </c>
      <c r="O70" s="33">
        <v>75</v>
      </c>
      <c r="P70" s="33">
        <v>75</v>
      </c>
      <c r="Q70" s="33"/>
      <c r="R70" s="33"/>
      <c r="S70" s="33"/>
      <c r="T70" s="34">
        <f t="shared" si="6"/>
        <v>665</v>
      </c>
      <c r="U70" s="34">
        <f t="shared" si="7"/>
        <v>0</v>
      </c>
      <c r="V70" s="35">
        <f t="shared" si="8"/>
        <v>1</v>
      </c>
      <c r="W70" s="38"/>
      <c r="X70" s="36" t="str">
        <f t="shared" si="9"/>
        <v/>
      </c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  <c r="AZ70" s="31"/>
      <c r="BA70" s="31"/>
      <c r="BB70" s="31"/>
      <c r="BC70" s="31"/>
      <c r="BD70" s="31"/>
      <c r="BE70" s="31"/>
      <c r="BF70" s="31"/>
      <c r="BG70" s="31"/>
      <c r="BH70" s="31"/>
      <c r="BI70" s="31"/>
      <c r="BJ70" s="31"/>
      <c r="BK70" s="31"/>
      <c r="BL70" s="31"/>
      <c r="BM70" s="31"/>
      <c r="BN70" s="31"/>
      <c r="BO70" s="31"/>
      <c r="BP70" s="31"/>
      <c r="BQ70" s="31"/>
      <c r="BR70" s="31"/>
      <c r="BS70" s="31"/>
      <c r="BT70" s="31"/>
      <c r="BU70" s="31"/>
      <c r="BV70" s="31"/>
      <c r="BW70" s="31"/>
      <c r="BX70" s="31"/>
      <c r="BY70" s="31"/>
      <c r="BZ70" s="31"/>
      <c r="CA70" s="31"/>
      <c r="CB70" s="31"/>
      <c r="CC70" s="31"/>
      <c r="CD70" s="31"/>
      <c r="CE70" s="31"/>
      <c r="CF70" s="31"/>
      <c r="CG70" s="31"/>
      <c r="CH70" s="31"/>
      <c r="CI70" s="31"/>
      <c r="CJ70" s="31"/>
      <c r="CK70" s="31"/>
      <c r="CL70" s="31"/>
      <c r="CM70" s="31"/>
      <c r="CN70" s="31"/>
      <c r="CO70" s="31"/>
      <c r="CP70" s="31"/>
      <c r="CQ70" s="31"/>
      <c r="CR70" s="31"/>
      <c r="CS70" s="31"/>
      <c r="CT70" s="31"/>
      <c r="CU70" s="31"/>
      <c r="CV70" s="31"/>
      <c r="CW70" s="31"/>
      <c r="CX70" s="31"/>
      <c r="CY70" s="31"/>
      <c r="CZ70" s="31"/>
      <c r="DA70" s="31"/>
      <c r="DB70" s="31"/>
      <c r="DC70" s="31"/>
      <c r="DD70" s="31"/>
      <c r="DE70" s="31"/>
      <c r="DF70" s="31"/>
      <c r="DG70" s="31"/>
      <c r="DH70" s="31"/>
      <c r="DI70" s="31"/>
      <c r="DJ70" s="31"/>
      <c r="DK70" s="31"/>
      <c r="DL70" s="31"/>
      <c r="DM70" s="31"/>
      <c r="DN70" s="31"/>
      <c r="DO70" s="31"/>
      <c r="DP70" s="31"/>
      <c r="DQ70" s="31"/>
      <c r="DR70" s="31"/>
      <c r="DS70" s="31"/>
      <c r="DT70" s="31"/>
      <c r="DU70" s="31"/>
      <c r="DV70" s="31"/>
      <c r="DW70" s="31"/>
      <c r="DX70" s="31"/>
      <c r="DY70" s="31"/>
      <c r="DZ70" s="31"/>
      <c r="EA70" s="31"/>
      <c r="EB70" s="31"/>
      <c r="EC70" s="31"/>
      <c r="ED70" s="31"/>
      <c r="EE70" s="31"/>
      <c r="EF70" s="31"/>
      <c r="EG70" s="31"/>
      <c r="EH70" s="31"/>
      <c r="EI70" s="31"/>
      <c r="EJ70" s="31"/>
      <c r="EK70" s="31"/>
      <c r="EL70" s="31"/>
      <c r="EM70" s="31"/>
      <c r="EN70" s="31"/>
      <c r="EO70" s="31"/>
      <c r="EP70" s="31"/>
      <c r="EQ70" s="31"/>
      <c r="ER70" s="31"/>
      <c r="ES70" s="31"/>
      <c r="ET70" s="31"/>
      <c r="EU70" s="31"/>
      <c r="EV70" s="31"/>
      <c r="EW70" s="31"/>
      <c r="EX70" s="31"/>
      <c r="EY70" s="31"/>
      <c r="EZ70" s="31"/>
      <c r="FA70" s="31"/>
      <c r="FB70" s="31"/>
      <c r="FC70" s="31"/>
      <c r="FD70" s="31"/>
      <c r="FE70" s="31"/>
      <c r="FF70" s="31"/>
      <c r="FG70" s="31"/>
      <c r="FH70" s="31"/>
      <c r="FI70" s="31"/>
      <c r="FJ70" s="31"/>
      <c r="FK70" s="31"/>
      <c r="FL70" s="31"/>
      <c r="FM70" s="31"/>
      <c r="FN70" s="31"/>
      <c r="FO70" s="31"/>
      <c r="FP70" s="31"/>
      <c r="FQ70" s="31"/>
      <c r="FR70" s="31"/>
      <c r="FS70" s="31"/>
      <c r="FT70" s="31"/>
      <c r="FU70" s="31"/>
      <c r="FV70" s="31"/>
      <c r="FW70" s="31"/>
      <c r="FX70" s="31"/>
      <c r="FY70" s="31"/>
      <c r="FZ70" s="31"/>
      <c r="GA70" s="31"/>
      <c r="GB70" s="31"/>
      <c r="GC70" s="31"/>
      <c r="GD70" s="31"/>
      <c r="GE70" s="31"/>
      <c r="GF70" s="31"/>
      <c r="GG70" s="31"/>
      <c r="GH70" s="31"/>
      <c r="GI70" s="31"/>
      <c r="GJ70" s="31"/>
      <c r="GK70" s="31"/>
      <c r="GL70" s="31"/>
      <c r="GM70" s="31"/>
      <c r="GN70" s="31"/>
      <c r="GO70" s="31"/>
      <c r="GP70" s="31"/>
      <c r="GQ70" s="31"/>
      <c r="GR70" s="31"/>
      <c r="GS70" s="31"/>
      <c r="GT70" s="31"/>
      <c r="GU70" s="31"/>
      <c r="GV70" s="31"/>
      <c r="GW70" s="31"/>
      <c r="GX70" s="31"/>
      <c r="GY70" s="31"/>
      <c r="GZ70" s="31"/>
      <c r="HA70" s="31"/>
      <c r="HB70" s="31"/>
      <c r="HC70" s="31"/>
      <c r="HD70" s="31"/>
      <c r="HE70" s="31"/>
      <c r="HF70" s="31"/>
      <c r="HG70" s="31"/>
      <c r="HH70" s="31"/>
      <c r="HI70" s="31"/>
      <c r="HJ70" s="31"/>
      <c r="HK70" s="31"/>
      <c r="HL70" s="31"/>
      <c r="HM70" s="31"/>
      <c r="HN70" s="31"/>
      <c r="HO70" s="31"/>
      <c r="HP70" s="31"/>
      <c r="HQ70" s="31"/>
      <c r="HR70" s="31"/>
      <c r="HS70" s="31"/>
      <c r="HT70" s="31"/>
      <c r="HU70" s="31"/>
      <c r="HV70" s="31"/>
      <c r="HW70" s="31"/>
      <c r="HX70" s="31"/>
      <c r="HY70" s="31"/>
      <c r="HZ70" s="31"/>
      <c r="IA70" s="31"/>
      <c r="IB70" s="31"/>
      <c r="IC70" s="31"/>
      <c r="ID70" s="31"/>
      <c r="IE70" s="31"/>
      <c r="IF70" s="31"/>
      <c r="IG70" s="31"/>
      <c r="IH70" s="31"/>
      <c r="II70" s="31"/>
      <c r="IJ70" s="31"/>
      <c r="IK70" s="31"/>
      <c r="IL70" s="31"/>
      <c r="IM70" s="31"/>
      <c r="IN70" s="31"/>
      <c r="IO70" s="31"/>
      <c r="IP70" s="31"/>
      <c r="IQ70" s="31"/>
      <c r="IR70" s="31"/>
      <c r="IS70" s="31"/>
      <c r="IT70" s="31"/>
      <c r="IU70" s="31"/>
      <c r="IV70" s="31"/>
      <c r="IW70" s="31"/>
      <c r="IX70" s="31"/>
      <c r="IY70" s="31"/>
      <c r="IZ70" s="31"/>
      <c r="JA70" s="31"/>
      <c r="JB70" s="31"/>
      <c r="JC70" s="31"/>
      <c r="JD70" s="31"/>
      <c r="JE70" s="31"/>
      <c r="JF70" s="31"/>
      <c r="JG70" s="31"/>
      <c r="JH70" s="31"/>
      <c r="JI70" s="31"/>
      <c r="JJ70" s="31"/>
      <c r="JK70" s="31"/>
      <c r="JL70" s="31"/>
      <c r="JM70" s="31"/>
      <c r="JN70" s="31"/>
      <c r="JO70" s="31"/>
      <c r="JP70" s="31"/>
      <c r="JQ70" s="31"/>
      <c r="JR70" s="31"/>
      <c r="JS70" s="31"/>
      <c r="JT70" s="31"/>
      <c r="JU70" s="31"/>
      <c r="JV70" s="31"/>
      <c r="JW70" s="31"/>
      <c r="JX70" s="31"/>
      <c r="JY70" s="31"/>
      <c r="JZ70" s="31"/>
      <c r="KA70" s="31"/>
      <c r="KB70" s="31"/>
      <c r="KC70" s="31"/>
      <c r="KD70" s="31"/>
      <c r="KE70" s="31"/>
      <c r="KF70" s="31"/>
      <c r="KG70" s="31"/>
      <c r="KH70" s="31"/>
      <c r="KI70" s="31"/>
      <c r="KJ70" s="31"/>
      <c r="KK70" s="31"/>
      <c r="KL70" s="31"/>
      <c r="KM70" s="31"/>
      <c r="KN70" s="31"/>
      <c r="KO70" s="31"/>
      <c r="KP70" s="31"/>
      <c r="KQ70" s="31"/>
      <c r="KR70" s="31"/>
      <c r="KS70" s="31"/>
      <c r="KT70" s="31"/>
      <c r="KU70" s="31"/>
      <c r="KV70" s="31"/>
      <c r="KW70" s="31"/>
      <c r="KX70" s="31"/>
      <c r="KY70" s="31"/>
      <c r="KZ70" s="31"/>
      <c r="LA70" s="31"/>
      <c r="LB70" s="31"/>
      <c r="LC70" s="31"/>
      <c r="LD70" s="31"/>
      <c r="LE70" s="31"/>
      <c r="LF70" s="31"/>
      <c r="LG70" s="31"/>
      <c r="LH70" s="31"/>
      <c r="LI70" s="31"/>
      <c r="LJ70" s="31"/>
      <c r="LK70" s="31"/>
      <c r="LL70" s="31"/>
      <c r="LM70" s="31"/>
      <c r="LN70" s="31"/>
      <c r="LO70" s="31"/>
      <c r="LP70" s="31"/>
      <c r="LQ70" s="31"/>
      <c r="LR70" s="31"/>
      <c r="LS70" s="31"/>
      <c r="LT70" s="31"/>
      <c r="LU70" s="31"/>
      <c r="LV70" s="31"/>
      <c r="LW70" s="31"/>
      <c r="LX70" s="31"/>
      <c r="LY70" s="31"/>
      <c r="LZ70" s="31"/>
      <c r="MA70" s="31"/>
      <c r="MB70" s="31"/>
      <c r="MC70" s="31"/>
      <c r="MD70" s="31"/>
      <c r="ME70" s="31"/>
      <c r="MF70" s="31"/>
      <c r="MG70" s="31"/>
      <c r="MH70" s="31"/>
      <c r="MI70" s="31"/>
      <c r="MJ70" s="31"/>
      <c r="MK70" s="31"/>
      <c r="ML70" s="31"/>
      <c r="MM70" s="31"/>
      <c r="MN70" s="31"/>
      <c r="MO70" s="31"/>
      <c r="MP70" s="31"/>
      <c r="MQ70" s="31"/>
      <c r="MR70" s="31"/>
      <c r="MS70" s="31"/>
      <c r="MT70" s="31"/>
      <c r="MU70" s="31"/>
      <c r="MV70" s="31"/>
      <c r="MW70" s="31"/>
      <c r="MX70" s="31"/>
      <c r="MY70" s="31"/>
      <c r="MZ70" s="31"/>
      <c r="NA70" s="31"/>
      <c r="NB70" s="31"/>
      <c r="NC70" s="31"/>
      <c r="ND70" s="31"/>
      <c r="NE70" s="31"/>
      <c r="NF70" s="31"/>
      <c r="NG70" s="31"/>
      <c r="NH70" s="31"/>
      <c r="NI70" s="31"/>
      <c r="NJ70" s="31"/>
      <c r="NK70" s="31"/>
      <c r="NL70" s="31"/>
      <c r="NM70" s="31"/>
      <c r="NN70" s="31"/>
      <c r="NO70" s="31"/>
      <c r="NP70" s="31"/>
      <c r="NQ70" s="31"/>
      <c r="NR70" s="31"/>
      <c r="NS70" s="31"/>
      <c r="NT70" s="31"/>
      <c r="NU70" s="31"/>
      <c r="NV70" s="31"/>
      <c r="NW70" s="31"/>
      <c r="NX70" s="31"/>
      <c r="NY70" s="31"/>
      <c r="NZ70" s="31"/>
      <c r="OA70" s="31"/>
      <c r="OB70" s="31"/>
      <c r="OC70" s="31"/>
      <c r="OD70" s="31"/>
      <c r="OE70" s="31"/>
      <c r="OF70" s="31"/>
      <c r="OG70" s="31"/>
      <c r="OH70" s="31"/>
      <c r="OI70" s="31"/>
      <c r="OJ70" s="31"/>
      <c r="OK70" s="31"/>
      <c r="OL70" s="31"/>
      <c r="OM70" s="31"/>
      <c r="ON70" s="31"/>
      <c r="OO70" s="31"/>
      <c r="OP70" s="31"/>
      <c r="OQ70" s="31"/>
      <c r="OR70" s="31"/>
      <c r="OS70" s="31"/>
      <c r="OT70" s="31"/>
      <c r="OU70" s="31"/>
      <c r="OV70" s="31"/>
      <c r="OW70" s="31"/>
      <c r="OX70" s="31"/>
      <c r="OY70" s="31"/>
      <c r="OZ70" s="31"/>
      <c r="PA70" s="31"/>
      <c r="PB70" s="31"/>
      <c r="PC70" s="31"/>
      <c r="PD70" s="31"/>
      <c r="PE70" s="31"/>
      <c r="PF70" s="31"/>
      <c r="PG70" s="31"/>
      <c r="PH70" s="31"/>
      <c r="PI70" s="31"/>
      <c r="PJ70" s="31"/>
      <c r="PK70" s="31"/>
      <c r="PL70" s="31"/>
      <c r="PM70" s="31"/>
      <c r="PN70" s="31"/>
      <c r="PO70" s="31"/>
      <c r="PP70" s="31"/>
      <c r="PQ70" s="31"/>
      <c r="PR70" s="31"/>
      <c r="PS70" s="31"/>
      <c r="PT70" s="31"/>
      <c r="PU70" s="31"/>
      <c r="PV70" s="31"/>
      <c r="PW70" s="31"/>
      <c r="PX70" s="31"/>
      <c r="PY70" s="31"/>
      <c r="PZ70" s="31"/>
      <c r="QA70" s="31"/>
      <c r="QB70" s="31"/>
      <c r="QC70" s="31"/>
    </row>
    <row r="71" spans="1:445" x14ac:dyDescent="0.3">
      <c r="A71" s="37" t="s">
        <v>741</v>
      </c>
      <c r="B71" s="33" t="s">
        <v>49</v>
      </c>
      <c r="C71" s="33"/>
      <c r="D71" s="33" t="s">
        <v>41</v>
      </c>
      <c r="E71" s="33"/>
      <c r="F71" s="33">
        <v>744</v>
      </c>
      <c r="G71" s="33"/>
      <c r="H71" s="33"/>
      <c r="I71" s="33">
        <v>93</v>
      </c>
      <c r="J71" s="33">
        <v>93</v>
      </c>
      <c r="K71" s="33">
        <v>93</v>
      </c>
      <c r="L71" s="33">
        <v>93</v>
      </c>
      <c r="M71" s="33">
        <v>93</v>
      </c>
      <c r="N71" s="33">
        <v>93</v>
      </c>
      <c r="O71" s="33">
        <v>93</v>
      </c>
      <c r="P71" s="33">
        <v>93</v>
      </c>
      <c r="Q71" s="33"/>
      <c r="R71" s="33"/>
      <c r="S71" s="33"/>
      <c r="T71" s="34">
        <f t="shared" si="6"/>
        <v>744</v>
      </c>
      <c r="U71" s="34">
        <f t="shared" si="7"/>
        <v>0</v>
      </c>
      <c r="V71" s="35">
        <f t="shared" si="8"/>
        <v>1</v>
      </c>
      <c r="W71" s="38"/>
      <c r="X71" s="36" t="str">
        <f t="shared" si="9"/>
        <v/>
      </c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  <c r="AZ71" s="31"/>
      <c r="BA71" s="31"/>
      <c r="BB71" s="31"/>
      <c r="BC71" s="31"/>
      <c r="BD71" s="31"/>
      <c r="BE71" s="31"/>
      <c r="BF71" s="31"/>
      <c r="BG71" s="31"/>
      <c r="BH71" s="31"/>
      <c r="BI71" s="31"/>
      <c r="BJ71" s="31"/>
      <c r="BK71" s="31"/>
      <c r="BL71" s="31"/>
      <c r="BM71" s="31"/>
      <c r="BN71" s="31"/>
      <c r="BO71" s="31"/>
      <c r="BP71" s="31"/>
      <c r="BQ71" s="31"/>
      <c r="BR71" s="31"/>
      <c r="BS71" s="31"/>
      <c r="BT71" s="31"/>
      <c r="BU71" s="31"/>
      <c r="BV71" s="31"/>
      <c r="BW71" s="31"/>
      <c r="BX71" s="31"/>
      <c r="BY71" s="31"/>
      <c r="BZ71" s="31"/>
      <c r="CA71" s="31"/>
      <c r="CB71" s="31"/>
      <c r="CC71" s="31"/>
      <c r="CD71" s="31"/>
      <c r="CE71" s="31"/>
      <c r="CF71" s="31"/>
      <c r="CG71" s="31"/>
      <c r="CH71" s="31"/>
      <c r="CI71" s="31"/>
      <c r="CJ71" s="31"/>
      <c r="CK71" s="31"/>
      <c r="CL71" s="31"/>
      <c r="CM71" s="31"/>
      <c r="CN71" s="31"/>
      <c r="CO71" s="31"/>
      <c r="CP71" s="31"/>
      <c r="CQ71" s="31"/>
      <c r="CR71" s="31"/>
      <c r="CS71" s="31"/>
      <c r="CT71" s="31"/>
      <c r="CU71" s="31"/>
      <c r="CV71" s="31"/>
      <c r="CW71" s="31"/>
      <c r="CX71" s="31"/>
      <c r="CY71" s="31"/>
      <c r="CZ71" s="31"/>
      <c r="DA71" s="31"/>
      <c r="DB71" s="31"/>
      <c r="DC71" s="31"/>
      <c r="DD71" s="31"/>
      <c r="DE71" s="31"/>
      <c r="DF71" s="31"/>
      <c r="DG71" s="31"/>
      <c r="DH71" s="31"/>
      <c r="DI71" s="31"/>
      <c r="DJ71" s="31"/>
      <c r="DK71" s="31"/>
      <c r="DL71" s="31"/>
      <c r="DM71" s="31"/>
      <c r="DN71" s="31"/>
      <c r="DO71" s="31"/>
      <c r="DP71" s="31"/>
      <c r="DQ71" s="31"/>
      <c r="DR71" s="31"/>
      <c r="DS71" s="31"/>
      <c r="DT71" s="31"/>
      <c r="DU71" s="31"/>
      <c r="DV71" s="31"/>
      <c r="DW71" s="31"/>
      <c r="DX71" s="31"/>
      <c r="DY71" s="31"/>
      <c r="DZ71" s="31"/>
      <c r="EA71" s="31"/>
      <c r="EB71" s="31"/>
      <c r="EC71" s="31"/>
      <c r="ED71" s="31"/>
      <c r="EE71" s="31"/>
      <c r="EF71" s="31"/>
      <c r="EG71" s="31"/>
      <c r="EH71" s="31"/>
      <c r="EI71" s="31"/>
      <c r="EJ71" s="31"/>
      <c r="EK71" s="31"/>
      <c r="EL71" s="31"/>
      <c r="EM71" s="31"/>
      <c r="EN71" s="31"/>
      <c r="EO71" s="31"/>
      <c r="EP71" s="31"/>
      <c r="EQ71" s="31"/>
      <c r="ER71" s="31"/>
      <c r="ES71" s="31"/>
      <c r="ET71" s="31"/>
      <c r="EU71" s="31"/>
      <c r="EV71" s="31"/>
      <c r="EW71" s="31"/>
      <c r="EX71" s="31"/>
      <c r="EY71" s="31"/>
      <c r="EZ71" s="31"/>
      <c r="FA71" s="31"/>
      <c r="FB71" s="31"/>
      <c r="FC71" s="31"/>
      <c r="FD71" s="31"/>
      <c r="FE71" s="31"/>
      <c r="FF71" s="31"/>
      <c r="FG71" s="31"/>
      <c r="FH71" s="31"/>
      <c r="FI71" s="31"/>
      <c r="FJ71" s="31"/>
      <c r="FK71" s="31"/>
      <c r="FL71" s="31"/>
      <c r="FM71" s="31"/>
      <c r="FN71" s="31"/>
      <c r="FO71" s="31"/>
      <c r="FP71" s="31"/>
      <c r="FQ71" s="31"/>
      <c r="FR71" s="31"/>
      <c r="FS71" s="31"/>
      <c r="FT71" s="31"/>
      <c r="FU71" s="31"/>
      <c r="FV71" s="31"/>
      <c r="FW71" s="31"/>
      <c r="FX71" s="31"/>
      <c r="FY71" s="31"/>
      <c r="FZ71" s="31"/>
      <c r="GA71" s="31"/>
      <c r="GB71" s="31"/>
      <c r="GC71" s="31"/>
      <c r="GD71" s="31"/>
      <c r="GE71" s="31"/>
      <c r="GF71" s="31"/>
      <c r="GG71" s="31"/>
      <c r="GH71" s="31"/>
      <c r="GI71" s="31"/>
      <c r="GJ71" s="31"/>
      <c r="GK71" s="31"/>
      <c r="GL71" s="31"/>
      <c r="GM71" s="31"/>
      <c r="GN71" s="31"/>
      <c r="GO71" s="31"/>
      <c r="GP71" s="31"/>
      <c r="GQ71" s="31"/>
      <c r="GR71" s="31"/>
      <c r="GS71" s="31"/>
      <c r="GT71" s="31"/>
      <c r="GU71" s="31"/>
      <c r="GV71" s="31"/>
      <c r="GW71" s="31"/>
      <c r="GX71" s="31"/>
      <c r="GY71" s="31"/>
      <c r="GZ71" s="31"/>
      <c r="HA71" s="31"/>
      <c r="HB71" s="31"/>
      <c r="HC71" s="31"/>
      <c r="HD71" s="31"/>
      <c r="HE71" s="31"/>
      <c r="HF71" s="31"/>
      <c r="HG71" s="31"/>
      <c r="HH71" s="31"/>
      <c r="HI71" s="31"/>
      <c r="HJ71" s="31"/>
      <c r="HK71" s="31"/>
      <c r="HL71" s="31"/>
      <c r="HM71" s="31"/>
      <c r="HN71" s="31"/>
      <c r="HO71" s="31"/>
      <c r="HP71" s="31"/>
      <c r="HQ71" s="31"/>
      <c r="HR71" s="31"/>
      <c r="HS71" s="31"/>
      <c r="HT71" s="31"/>
      <c r="HU71" s="31"/>
      <c r="HV71" s="31"/>
      <c r="HW71" s="31"/>
      <c r="HX71" s="31"/>
      <c r="HY71" s="31"/>
      <c r="HZ71" s="31"/>
      <c r="IA71" s="31"/>
      <c r="IB71" s="31"/>
      <c r="IC71" s="31"/>
      <c r="ID71" s="31"/>
      <c r="IE71" s="31"/>
      <c r="IF71" s="31"/>
      <c r="IG71" s="31"/>
      <c r="IH71" s="31"/>
      <c r="II71" s="31"/>
      <c r="IJ71" s="31"/>
      <c r="IK71" s="31"/>
      <c r="IL71" s="31"/>
      <c r="IM71" s="31"/>
      <c r="IN71" s="31"/>
      <c r="IO71" s="31"/>
      <c r="IP71" s="31"/>
      <c r="IQ71" s="31"/>
      <c r="IR71" s="31"/>
      <c r="IS71" s="31"/>
      <c r="IT71" s="31"/>
      <c r="IU71" s="31"/>
      <c r="IV71" s="31"/>
      <c r="IW71" s="31"/>
      <c r="IX71" s="31"/>
      <c r="IY71" s="31"/>
      <c r="IZ71" s="31"/>
      <c r="JA71" s="31"/>
      <c r="JB71" s="31"/>
      <c r="JC71" s="31"/>
      <c r="JD71" s="31"/>
      <c r="JE71" s="31"/>
      <c r="JF71" s="31"/>
      <c r="JG71" s="31"/>
      <c r="JH71" s="31"/>
      <c r="JI71" s="31"/>
      <c r="JJ71" s="31"/>
      <c r="JK71" s="31"/>
      <c r="JL71" s="31"/>
      <c r="JM71" s="31"/>
      <c r="JN71" s="31"/>
      <c r="JO71" s="31"/>
      <c r="JP71" s="31"/>
      <c r="JQ71" s="31"/>
      <c r="JR71" s="31"/>
      <c r="JS71" s="31"/>
      <c r="JT71" s="31"/>
      <c r="JU71" s="31"/>
      <c r="JV71" s="31"/>
      <c r="JW71" s="31"/>
      <c r="JX71" s="31"/>
      <c r="JY71" s="31"/>
      <c r="JZ71" s="31"/>
      <c r="KA71" s="31"/>
      <c r="KB71" s="31"/>
      <c r="KC71" s="31"/>
      <c r="KD71" s="31"/>
      <c r="KE71" s="31"/>
      <c r="KF71" s="31"/>
      <c r="KG71" s="31"/>
      <c r="KH71" s="31"/>
      <c r="KI71" s="31"/>
      <c r="KJ71" s="31"/>
      <c r="KK71" s="31"/>
      <c r="KL71" s="31"/>
      <c r="KM71" s="31"/>
      <c r="KN71" s="31"/>
      <c r="KO71" s="31"/>
      <c r="KP71" s="31"/>
      <c r="KQ71" s="31"/>
      <c r="KR71" s="31"/>
      <c r="KS71" s="31"/>
      <c r="KT71" s="31"/>
      <c r="KU71" s="31"/>
      <c r="KV71" s="31"/>
      <c r="KW71" s="31"/>
      <c r="KX71" s="31"/>
      <c r="KY71" s="31"/>
      <c r="KZ71" s="31"/>
      <c r="LA71" s="31"/>
      <c r="LB71" s="31"/>
      <c r="LC71" s="31"/>
      <c r="LD71" s="31"/>
      <c r="LE71" s="31"/>
      <c r="LF71" s="31"/>
      <c r="LG71" s="31"/>
      <c r="LH71" s="31"/>
      <c r="LI71" s="31"/>
      <c r="LJ71" s="31"/>
      <c r="LK71" s="31"/>
      <c r="LL71" s="31"/>
      <c r="LM71" s="31"/>
      <c r="LN71" s="31"/>
      <c r="LO71" s="31"/>
      <c r="LP71" s="31"/>
      <c r="LQ71" s="31"/>
      <c r="LR71" s="31"/>
      <c r="LS71" s="31"/>
      <c r="LT71" s="31"/>
      <c r="LU71" s="31"/>
      <c r="LV71" s="31"/>
      <c r="LW71" s="31"/>
      <c r="LX71" s="31"/>
      <c r="LY71" s="31"/>
      <c r="LZ71" s="31"/>
      <c r="MA71" s="31"/>
      <c r="MB71" s="31"/>
      <c r="MC71" s="31"/>
      <c r="MD71" s="31"/>
      <c r="ME71" s="31"/>
      <c r="MF71" s="31"/>
      <c r="MG71" s="31"/>
      <c r="MH71" s="31"/>
      <c r="MI71" s="31"/>
      <c r="MJ71" s="31"/>
      <c r="MK71" s="31"/>
      <c r="ML71" s="31"/>
      <c r="MM71" s="31"/>
      <c r="MN71" s="31"/>
      <c r="MO71" s="31"/>
      <c r="MP71" s="31"/>
      <c r="MQ71" s="31"/>
      <c r="MR71" s="31"/>
      <c r="MS71" s="31"/>
      <c r="MT71" s="31"/>
      <c r="MU71" s="31"/>
      <c r="MV71" s="31"/>
      <c r="MW71" s="31"/>
      <c r="MX71" s="31"/>
      <c r="MY71" s="31"/>
      <c r="MZ71" s="31"/>
      <c r="NA71" s="31"/>
      <c r="NB71" s="31"/>
      <c r="NC71" s="31"/>
      <c r="ND71" s="31"/>
      <c r="NE71" s="31"/>
      <c r="NF71" s="31"/>
      <c r="NG71" s="31"/>
      <c r="NH71" s="31"/>
      <c r="NI71" s="31"/>
      <c r="NJ71" s="31"/>
      <c r="NK71" s="31"/>
      <c r="NL71" s="31"/>
      <c r="NM71" s="31"/>
      <c r="NN71" s="31"/>
      <c r="NO71" s="31"/>
      <c r="NP71" s="31"/>
      <c r="NQ71" s="31"/>
      <c r="NR71" s="31"/>
      <c r="NS71" s="31"/>
      <c r="NT71" s="31"/>
      <c r="NU71" s="31"/>
      <c r="NV71" s="31"/>
      <c r="NW71" s="31"/>
      <c r="NX71" s="31"/>
      <c r="NY71" s="31"/>
      <c r="NZ71" s="31"/>
      <c r="OA71" s="31"/>
      <c r="OB71" s="31"/>
      <c r="OC71" s="31"/>
      <c r="OD71" s="31"/>
      <c r="OE71" s="31"/>
      <c r="OF71" s="31"/>
      <c r="OG71" s="31"/>
      <c r="OH71" s="31"/>
      <c r="OI71" s="31"/>
      <c r="OJ71" s="31"/>
      <c r="OK71" s="31"/>
      <c r="OL71" s="31"/>
      <c r="OM71" s="31"/>
      <c r="ON71" s="31"/>
      <c r="OO71" s="31"/>
      <c r="OP71" s="31"/>
      <c r="OQ71" s="31"/>
      <c r="OR71" s="31"/>
      <c r="OS71" s="31"/>
      <c r="OT71" s="31"/>
      <c r="OU71" s="31"/>
      <c r="OV71" s="31"/>
      <c r="OW71" s="31"/>
      <c r="OX71" s="31"/>
      <c r="OY71" s="31"/>
      <c r="OZ71" s="31"/>
      <c r="PA71" s="31"/>
      <c r="PB71" s="31"/>
      <c r="PC71" s="31"/>
      <c r="PD71" s="31"/>
      <c r="PE71" s="31"/>
      <c r="PF71" s="31"/>
      <c r="PG71" s="31"/>
      <c r="PH71" s="31"/>
      <c r="PI71" s="31"/>
      <c r="PJ71" s="31"/>
      <c r="PK71" s="31"/>
      <c r="PL71" s="31"/>
      <c r="PM71" s="31"/>
      <c r="PN71" s="31"/>
      <c r="PO71" s="31"/>
      <c r="PP71" s="31"/>
      <c r="PQ71" s="31"/>
      <c r="PR71" s="31"/>
      <c r="PS71" s="31"/>
      <c r="PT71" s="31"/>
      <c r="PU71" s="31"/>
      <c r="PV71" s="31"/>
      <c r="PW71" s="31"/>
      <c r="PX71" s="31"/>
      <c r="PY71" s="31"/>
      <c r="PZ71" s="31"/>
      <c r="QA71" s="31"/>
      <c r="QB71" s="31"/>
      <c r="QC71" s="31"/>
    </row>
    <row r="72" spans="1:445" x14ac:dyDescent="0.3">
      <c r="A72" s="37" t="s">
        <v>72</v>
      </c>
      <c r="B72" s="33" t="s">
        <v>49</v>
      </c>
      <c r="C72" s="33">
        <v>85</v>
      </c>
      <c r="D72" s="33" t="s">
        <v>46</v>
      </c>
      <c r="E72" s="33"/>
      <c r="F72" s="33">
        <v>600</v>
      </c>
      <c r="G72" s="33"/>
      <c r="H72" s="33">
        <v>600</v>
      </c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4">
        <f t="shared" si="6"/>
        <v>600</v>
      </c>
      <c r="U72" s="34">
        <f t="shared" si="7"/>
        <v>0</v>
      </c>
      <c r="V72" s="35">
        <f t="shared" si="8"/>
        <v>1</v>
      </c>
      <c r="X72" s="36" t="str">
        <f t="shared" si="9"/>
        <v/>
      </c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  <c r="AZ72" s="31"/>
      <c r="BA72" s="31"/>
      <c r="BB72" s="31"/>
      <c r="BC72" s="31"/>
      <c r="BD72" s="31"/>
      <c r="BE72" s="31"/>
      <c r="BF72" s="31"/>
      <c r="BG72" s="31"/>
      <c r="BH72" s="31"/>
      <c r="BI72" s="31"/>
      <c r="BJ72" s="31"/>
      <c r="BK72" s="31"/>
      <c r="BL72" s="31"/>
      <c r="BM72" s="31"/>
      <c r="BN72" s="31"/>
      <c r="BO72" s="31"/>
      <c r="BP72" s="31"/>
      <c r="BQ72" s="31"/>
      <c r="BR72" s="31"/>
      <c r="BS72" s="31"/>
      <c r="BT72" s="31"/>
      <c r="BU72" s="31"/>
      <c r="BV72" s="31"/>
      <c r="BW72" s="31"/>
      <c r="BX72" s="31"/>
      <c r="BY72" s="31"/>
      <c r="BZ72" s="31"/>
      <c r="CA72" s="31"/>
      <c r="CB72" s="31"/>
      <c r="CC72" s="31"/>
      <c r="CD72" s="31"/>
      <c r="CE72" s="31"/>
      <c r="CF72" s="31"/>
      <c r="CG72" s="31"/>
      <c r="CH72" s="31"/>
      <c r="CI72" s="31"/>
      <c r="CJ72" s="31"/>
      <c r="CK72" s="31"/>
      <c r="CL72" s="31"/>
      <c r="CM72" s="31"/>
      <c r="CN72" s="31"/>
      <c r="CO72" s="31"/>
      <c r="CP72" s="31"/>
      <c r="CQ72" s="31"/>
      <c r="CR72" s="31"/>
      <c r="CS72" s="31"/>
      <c r="CT72" s="31"/>
      <c r="CU72" s="31"/>
      <c r="CV72" s="31"/>
      <c r="CW72" s="31"/>
      <c r="CX72" s="31"/>
      <c r="CY72" s="31"/>
      <c r="CZ72" s="31"/>
      <c r="DA72" s="31"/>
      <c r="DB72" s="31"/>
      <c r="DC72" s="31"/>
      <c r="DD72" s="31"/>
      <c r="DE72" s="31"/>
      <c r="DF72" s="31"/>
      <c r="DG72" s="31"/>
      <c r="DH72" s="31"/>
      <c r="DI72" s="31"/>
      <c r="DJ72" s="31"/>
      <c r="DK72" s="31"/>
      <c r="DL72" s="31"/>
      <c r="DM72" s="31"/>
      <c r="DN72" s="31"/>
      <c r="DO72" s="31"/>
      <c r="DP72" s="31"/>
      <c r="DQ72" s="31"/>
      <c r="DR72" s="31"/>
      <c r="DS72" s="31"/>
      <c r="DT72" s="31"/>
      <c r="DU72" s="31"/>
      <c r="DV72" s="31"/>
      <c r="DW72" s="31"/>
      <c r="DX72" s="31"/>
      <c r="DY72" s="31"/>
      <c r="DZ72" s="31"/>
      <c r="EA72" s="31"/>
      <c r="EB72" s="31"/>
      <c r="EC72" s="31"/>
      <c r="ED72" s="31"/>
      <c r="EE72" s="31"/>
      <c r="EF72" s="31"/>
      <c r="EG72" s="31"/>
      <c r="EH72" s="31"/>
      <c r="EI72" s="31"/>
      <c r="EJ72" s="31"/>
      <c r="EK72" s="31"/>
      <c r="EL72" s="31"/>
      <c r="EM72" s="31"/>
      <c r="EN72" s="31"/>
      <c r="EO72" s="31"/>
      <c r="EP72" s="31"/>
      <c r="EQ72" s="31"/>
      <c r="ER72" s="31"/>
      <c r="ES72" s="31"/>
      <c r="ET72" s="31"/>
      <c r="EU72" s="31"/>
      <c r="EV72" s="31"/>
      <c r="EW72" s="31"/>
      <c r="EX72" s="31"/>
      <c r="EY72" s="31"/>
      <c r="EZ72" s="31"/>
      <c r="FA72" s="31"/>
      <c r="FB72" s="31"/>
      <c r="FC72" s="31"/>
      <c r="FD72" s="31"/>
      <c r="FE72" s="31"/>
      <c r="FF72" s="31"/>
      <c r="FG72" s="31"/>
      <c r="FH72" s="31"/>
      <c r="FI72" s="31"/>
      <c r="FJ72" s="31"/>
      <c r="FK72" s="31"/>
      <c r="FL72" s="31"/>
      <c r="FM72" s="31"/>
      <c r="FN72" s="31"/>
      <c r="FO72" s="31"/>
      <c r="FP72" s="31"/>
      <c r="FQ72" s="31"/>
      <c r="FR72" s="31"/>
      <c r="FS72" s="31"/>
      <c r="FT72" s="31"/>
      <c r="FU72" s="31"/>
      <c r="FV72" s="31"/>
      <c r="FW72" s="31"/>
      <c r="FX72" s="31"/>
      <c r="FY72" s="31"/>
      <c r="FZ72" s="31"/>
      <c r="GA72" s="31"/>
      <c r="GB72" s="31"/>
      <c r="GC72" s="31"/>
      <c r="GD72" s="31"/>
      <c r="GE72" s="31"/>
      <c r="GF72" s="31"/>
      <c r="GG72" s="31"/>
      <c r="GH72" s="31"/>
      <c r="GI72" s="31"/>
      <c r="GJ72" s="31"/>
      <c r="GK72" s="31"/>
      <c r="GL72" s="31"/>
      <c r="GM72" s="31"/>
      <c r="GN72" s="31"/>
      <c r="GO72" s="31"/>
      <c r="GP72" s="31"/>
      <c r="GQ72" s="31"/>
      <c r="GR72" s="31"/>
      <c r="GS72" s="31"/>
      <c r="GT72" s="31"/>
      <c r="GU72" s="31"/>
      <c r="GV72" s="31"/>
      <c r="GW72" s="31"/>
      <c r="GX72" s="31"/>
      <c r="GY72" s="31"/>
      <c r="GZ72" s="31"/>
      <c r="HA72" s="31"/>
      <c r="HB72" s="31"/>
      <c r="HC72" s="31"/>
      <c r="HD72" s="31"/>
      <c r="HE72" s="31"/>
      <c r="HF72" s="31"/>
      <c r="HG72" s="31"/>
      <c r="HH72" s="31"/>
      <c r="HI72" s="31"/>
      <c r="HJ72" s="31"/>
      <c r="HK72" s="31"/>
      <c r="HL72" s="31"/>
      <c r="HM72" s="31"/>
      <c r="HN72" s="31"/>
      <c r="HO72" s="31"/>
      <c r="HP72" s="31"/>
      <c r="HQ72" s="31"/>
      <c r="HR72" s="31"/>
      <c r="HS72" s="31"/>
      <c r="HT72" s="31"/>
      <c r="HU72" s="31"/>
      <c r="HV72" s="31"/>
      <c r="HW72" s="31"/>
      <c r="HX72" s="31"/>
      <c r="HY72" s="31"/>
      <c r="HZ72" s="31"/>
      <c r="IA72" s="31"/>
      <c r="IB72" s="31"/>
      <c r="IC72" s="31"/>
      <c r="ID72" s="31"/>
      <c r="IE72" s="31"/>
      <c r="IF72" s="31"/>
      <c r="IG72" s="31"/>
      <c r="IH72" s="31"/>
      <c r="II72" s="31"/>
      <c r="IJ72" s="31"/>
      <c r="IK72" s="31"/>
      <c r="IL72" s="31"/>
      <c r="IM72" s="31"/>
      <c r="IN72" s="31"/>
      <c r="IO72" s="31"/>
      <c r="IP72" s="31"/>
      <c r="IQ72" s="31"/>
      <c r="IR72" s="31"/>
      <c r="IS72" s="31"/>
      <c r="IT72" s="31"/>
      <c r="IU72" s="31"/>
      <c r="IV72" s="31"/>
      <c r="IW72" s="31"/>
      <c r="IX72" s="31"/>
      <c r="IY72" s="31"/>
      <c r="IZ72" s="31"/>
      <c r="JA72" s="31"/>
      <c r="JB72" s="31"/>
      <c r="JC72" s="31"/>
      <c r="JD72" s="31"/>
      <c r="JE72" s="31"/>
      <c r="JF72" s="31"/>
      <c r="JG72" s="31"/>
      <c r="JH72" s="31"/>
      <c r="JI72" s="31"/>
      <c r="JJ72" s="31"/>
      <c r="JK72" s="31"/>
      <c r="JL72" s="31"/>
      <c r="JM72" s="31"/>
      <c r="JN72" s="31"/>
      <c r="JO72" s="31"/>
      <c r="JP72" s="31"/>
      <c r="JQ72" s="31"/>
      <c r="JR72" s="31"/>
      <c r="JS72" s="31"/>
      <c r="JT72" s="31"/>
      <c r="JU72" s="31"/>
      <c r="JV72" s="31"/>
      <c r="JW72" s="31"/>
      <c r="JX72" s="31"/>
      <c r="JY72" s="31"/>
      <c r="JZ72" s="31"/>
      <c r="KA72" s="31"/>
      <c r="KB72" s="31"/>
      <c r="KC72" s="31"/>
      <c r="KD72" s="31"/>
      <c r="KE72" s="31"/>
      <c r="KF72" s="31"/>
      <c r="KG72" s="31"/>
      <c r="KH72" s="31"/>
      <c r="KI72" s="31"/>
      <c r="KJ72" s="31"/>
      <c r="KK72" s="31"/>
      <c r="KL72" s="31"/>
      <c r="KM72" s="31"/>
      <c r="KN72" s="31"/>
      <c r="KO72" s="31"/>
      <c r="KP72" s="31"/>
      <c r="KQ72" s="31"/>
      <c r="KR72" s="31"/>
      <c r="KS72" s="31"/>
      <c r="KT72" s="31"/>
      <c r="KU72" s="31"/>
      <c r="KV72" s="31"/>
      <c r="KW72" s="31"/>
      <c r="KX72" s="31"/>
      <c r="KY72" s="31"/>
      <c r="KZ72" s="31"/>
      <c r="LA72" s="31"/>
      <c r="LB72" s="31"/>
      <c r="LC72" s="31"/>
      <c r="LD72" s="31"/>
      <c r="LE72" s="31"/>
      <c r="LF72" s="31"/>
      <c r="LG72" s="31"/>
      <c r="LH72" s="31"/>
      <c r="LI72" s="31"/>
      <c r="LJ72" s="31"/>
      <c r="LK72" s="31"/>
      <c r="LL72" s="31"/>
      <c r="LM72" s="31"/>
      <c r="LN72" s="31"/>
      <c r="LO72" s="31"/>
      <c r="LP72" s="31"/>
      <c r="LQ72" s="31"/>
      <c r="LR72" s="31"/>
      <c r="LS72" s="31"/>
      <c r="LT72" s="31"/>
      <c r="LU72" s="31"/>
      <c r="LV72" s="31"/>
      <c r="LW72" s="31"/>
      <c r="LX72" s="31"/>
      <c r="LY72" s="31"/>
      <c r="LZ72" s="31"/>
      <c r="MA72" s="31"/>
      <c r="MB72" s="31"/>
      <c r="MC72" s="31"/>
      <c r="MD72" s="31"/>
      <c r="ME72" s="31"/>
      <c r="MF72" s="31"/>
      <c r="MG72" s="31"/>
      <c r="MH72" s="31"/>
      <c r="MI72" s="31"/>
      <c r="MJ72" s="31"/>
      <c r="MK72" s="31"/>
      <c r="ML72" s="31"/>
      <c r="MM72" s="31"/>
      <c r="MN72" s="31"/>
      <c r="MO72" s="31"/>
      <c r="MP72" s="31"/>
      <c r="MQ72" s="31"/>
      <c r="MR72" s="31"/>
      <c r="MS72" s="31"/>
      <c r="MT72" s="31"/>
      <c r="MU72" s="31"/>
      <c r="MV72" s="31"/>
      <c r="MW72" s="31"/>
      <c r="MX72" s="31"/>
      <c r="MY72" s="31"/>
      <c r="MZ72" s="31"/>
      <c r="NA72" s="31"/>
      <c r="NB72" s="31"/>
      <c r="NC72" s="31"/>
      <c r="ND72" s="31"/>
      <c r="NE72" s="31"/>
      <c r="NF72" s="31"/>
      <c r="NG72" s="31"/>
      <c r="NH72" s="31"/>
      <c r="NI72" s="31"/>
      <c r="NJ72" s="31"/>
      <c r="NK72" s="31"/>
      <c r="NL72" s="31"/>
      <c r="NM72" s="31"/>
      <c r="NN72" s="31"/>
      <c r="NO72" s="31"/>
      <c r="NP72" s="31"/>
      <c r="NQ72" s="31"/>
      <c r="NR72" s="31"/>
      <c r="NS72" s="31"/>
      <c r="NT72" s="31"/>
      <c r="NU72" s="31"/>
      <c r="NV72" s="31"/>
      <c r="NW72" s="31"/>
      <c r="NX72" s="31"/>
      <c r="NY72" s="31"/>
      <c r="NZ72" s="31"/>
      <c r="OA72" s="31"/>
      <c r="OB72" s="31"/>
      <c r="OC72" s="31"/>
      <c r="OD72" s="31"/>
      <c r="OE72" s="31"/>
      <c r="OF72" s="31"/>
      <c r="OG72" s="31"/>
      <c r="OH72" s="31"/>
      <c r="OI72" s="31"/>
      <c r="OJ72" s="31"/>
      <c r="OK72" s="31"/>
      <c r="OL72" s="31"/>
      <c r="OM72" s="31"/>
      <c r="ON72" s="31"/>
      <c r="OO72" s="31"/>
      <c r="OP72" s="31"/>
      <c r="OQ72" s="31"/>
      <c r="OR72" s="31"/>
      <c r="OS72" s="31"/>
      <c r="OT72" s="31"/>
      <c r="OU72" s="31"/>
      <c r="OV72" s="31"/>
      <c r="OW72" s="31"/>
      <c r="OX72" s="31"/>
      <c r="OY72" s="31"/>
      <c r="OZ72" s="31"/>
      <c r="PA72" s="31"/>
      <c r="PB72" s="31"/>
      <c r="PC72" s="31"/>
      <c r="PD72" s="31"/>
      <c r="PE72" s="31"/>
      <c r="PF72" s="31"/>
      <c r="PG72" s="31"/>
      <c r="PH72" s="31"/>
      <c r="PI72" s="31"/>
      <c r="PJ72" s="31"/>
      <c r="PK72" s="31"/>
      <c r="PL72" s="31"/>
      <c r="PM72" s="31"/>
      <c r="PN72" s="31"/>
      <c r="PO72" s="31"/>
      <c r="PP72" s="31"/>
      <c r="PQ72" s="31"/>
      <c r="PR72" s="31"/>
      <c r="PS72" s="31"/>
      <c r="PT72" s="31"/>
      <c r="PU72" s="31"/>
      <c r="PV72" s="31"/>
      <c r="PW72" s="31"/>
      <c r="PX72" s="31"/>
      <c r="PY72" s="31"/>
      <c r="PZ72" s="31"/>
      <c r="QA72" s="31"/>
      <c r="QB72" s="31"/>
      <c r="QC72" s="31"/>
    </row>
    <row r="73" spans="1:445" x14ac:dyDescent="0.3">
      <c r="A73" s="37" t="s">
        <v>73</v>
      </c>
      <c r="B73" s="33" t="s">
        <v>49</v>
      </c>
      <c r="C73" s="33">
        <v>93</v>
      </c>
      <c r="D73" s="33" t="s">
        <v>30</v>
      </c>
      <c r="E73" s="33"/>
      <c r="F73" s="33">
        <v>1000</v>
      </c>
      <c r="G73" s="33"/>
      <c r="H73" s="33">
        <v>1000</v>
      </c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4">
        <f t="shared" si="6"/>
        <v>1000</v>
      </c>
      <c r="U73" s="34">
        <f t="shared" si="7"/>
        <v>0</v>
      </c>
      <c r="V73" s="35">
        <f t="shared" si="8"/>
        <v>1</v>
      </c>
      <c r="X73" s="36" t="str">
        <f t="shared" si="9"/>
        <v/>
      </c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B73" s="31"/>
      <c r="BC73" s="31"/>
      <c r="BD73" s="31"/>
      <c r="BE73" s="31"/>
      <c r="BF73" s="31"/>
      <c r="BG73" s="31"/>
      <c r="BH73" s="31"/>
      <c r="BI73" s="31"/>
      <c r="BJ73" s="31"/>
      <c r="BK73" s="31"/>
      <c r="BL73" s="31"/>
      <c r="BM73" s="31"/>
      <c r="BN73" s="31"/>
      <c r="BO73" s="31"/>
      <c r="BP73" s="31"/>
      <c r="BQ73" s="31"/>
      <c r="BR73" s="31"/>
      <c r="BS73" s="31"/>
      <c r="BT73" s="31"/>
      <c r="BU73" s="31"/>
      <c r="BV73" s="31"/>
      <c r="BW73" s="31"/>
      <c r="BX73" s="31"/>
      <c r="BY73" s="31"/>
      <c r="BZ73" s="31"/>
      <c r="CA73" s="31"/>
      <c r="CB73" s="31"/>
      <c r="CC73" s="31"/>
      <c r="CD73" s="31"/>
      <c r="CE73" s="31"/>
      <c r="CF73" s="31"/>
      <c r="CG73" s="31"/>
      <c r="CH73" s="31"/>
      <c r="CI73" s="31"/>
      <c r="CJ73" s="31"/>
      <c r="CK73" s="31"/>
      <c r="CL73" s="31"/>
      <c r="CM73" s="31"/>
      <c r="CN73" s="31"/>
      <c r="CO73" s="31"/>
      <c r="CP73" s="31"/>
      <c r="CQ73" s="31"/>
      <c r="CR73" s="31"/>
      <c r="CS73" s="31"/>
      <c r="CT73" s="31"/>
      <c r="CU73" s="31"/>
      <c r="CV73" s="31"/>
      <c r="CW73" s="31"/>
      <c r="CX73" s="31"/>
      <c r="CY73" s="31"/>
      <c r="CZ73" s="31"/>
      <c r="DA73" s="31"/>
      <c r="DB73" s="31"/>
      <c r="DC73" s="31"/>
      <c r="DD73" s="31"/>
      <c r="DE73" s="31"/>
      <c r="DF73" s="31"/>
      <c r="DG73" s="31"/>
      <c r="DH73" s="31"/>
      <c r="DI73" s="31"/>
      <c r="DJ73" s="31"/>
      <c r="DK73" s="31"/>
      <c r="DL73" s="31"/>
      <c r="DM73" s="31"/>
      <c r="DN73" s="31"/>
      <c r="DO73" s="31"/>
      <c r="DP73" s="31"/>
      <c r="DQ73" s="31"/>
      <c r="DR73" s="31"/>
      <c r="DS73" s="31"/>
      <c r="DT73" s="31"/>
      <c r="DU73" s="31"/>
      <c r="DV73" s="31"/>
      <c r="DW73" s="31"/>
      <c r="DX73" s="31"/>
      <c r="DY73" s="31"/>
      <c r="DZ73" s="31"/>
      <c r="EA73" s="31"/>
      <c r="EB73" s="31"/>
      <c r="EC73" s="31"/>
      <c r="ED73" s="31"/>
      <c r="EE73" s="31"/>
      <c r="EF73" s="31"/>
      <c r="EG73" s="31"/>
      <c r="EH73" s="31"/>
      <c r="EI73" s="31"/>
      <c r="EJ73" s="31"/>
      <c r="EK73" s="31"/>
      <c r="EL73" s="31"/>
      <c r="EM73" s="31"/>
      <c r="EN73" s="31"/>
      <c r="EO73" s="31"/>
      <c r="EP73" s="31"/>
      <c r="EQ73" s="31"/>
      <c r="ER73" s="31"/>
      <c r="ES73" s="31"/>
      <c r="ET73" s="31"/>
      <c r="EU73" s="31"/>
      <c r="EV73" s="31"/>
      <c r="EW73" s="31"/>
      <c r="EX73" s="31"/>
      <c r="EY73" s="31"/>
      <c r="EZ73" s="31"/>
      <c r="FA73" s="31"/>
      <c r="FB73" s="31"/>
      <c r="FC73" s="31"/>
      <c r="FD73" s="31"/>
      <c r="FE73" s="31"/>
      <c r="FF73" s="31"/>
      <c r="FG73" s="31"/>
      <c r="FH73" s="31"/>
      <c r="FI73" s="31"/>
      <c r="FJ73" s="31"/>
      <c r="FK73" s="31"/>
      <c r="FL73" s="31"/>
      <c r="FM73" s="31"/>
      <c r="FN73" s="31"/>
      <c r="FO73" s="31"/>
      <c r="FP73" s="31"/>
      <c r="FQ73" s="31"/>
      <c r="FR73" s="31"/>
      <c r="FS73" s="31"/>
      <c r="FT73" s="31"/>
      <c r="FU73" s="31"/>
      <c r="FV73" s="31"/>
      <c r="FW73" s="31"/>
      <c r="FX73" s="31"/>
      <c r="FY73" s="31"/>
      <c r="FZ73" s="31"/>
      <c r="GA73" s="31"/>
      <c r="GB73" s="31"/>
      <c r="GC73" s="31"/>
      <c r="GD73" s="31"/>
      <c r="GE73" s="31"/>
      <c r="GF73" s="31"/>
      <c r="GG73" s="31"/>
      <c r="GH73" s="31"/>
      <c r="GI73" s="31"/>
      <c r="GJ73" s="31"/>
      <c r="GK73" s="31"/>
      <c r="GL73" s="31"/>
      <c r="GM73" s="31"/>
      <c r="GN73" s="31"/>
      <c r="GO73" s="31"/>
      <c r="GP73" s="31"/>
      <c r="GQ73" s="31"/>
      <c r="GR73" s="31"/>
      <c r="GS73" s="31"/>
      <c r="GT73" s="31"/>
      <c r="GU73" s="31"/>
      <c r="GV73" s="31"/>
      <c r="GW73" s="31"/>
      <c r="GX73" s="31"/>
      <c r="GY73" s="31"/>
      <c r="GZ73" s="31"/>
      <c r="HA73" s="31"/>
      <c r="HB73" s="31"/>
      <c r="HC73" s="31"/>
      <c r="HD73" s="31"/>
      <c r="HE73" s="31"/>
      <c r="HF73" s="31"/>
      <c r="HG73" s="31"/>
      <c r="HH73" s="31"/>
      <c r="HI73" s="31"/>
      <c r="HJ73" s="31"/>
      <c r="HK73" s="31"/>
      <c r="HL73" s="31"/>
      <c r="HM73" s="31"/>
      <c r="HN73" s="31"/>
      <c r="HO73" s="31"/>
      <c r="HP73" s="31"/>
      <c r="HQ73" s="31"/>
      <c r="HR73" s="31"/>
      <c r="HS73" s="31"/>
      <c r="HT73" s="31"/>
      <c r="HU73" s="31"/>
      <c r="HV73" s="31"/>
      <c r="HW73" s="31"/>
      <c r="HX73" s="31"/>
      <c r="HY73" s="31"/>
      <c r="HZ73" s="31"/>
      <c r="IA73" s="31"/>
      <c r="IB73" s="31"/>
      <c r="IC73" s="31"/>
      <c r="ID73" s="31"/>
      <c r="IE73" s="31"/>
      <c r="IF73" s="31"/>
      <c r="IG73" s="31"/>
      <c r="IH73" s="31"/>
      <c r="II73" s="31"/>
      <c r="IJ73" s="31"/>
      <c r="IK73" s="31"/>
      <c r="IL73" s="31"/>
      <c r="IM73" s="31"/>
      <c r="IN73" s="31"/>
      <c r="IO73" s="31"/>
      <c r="IP73" s="31"/>
      <c r="IQ73" s="31"/>
      <c r="IR73" s="31"/>
      <c r="IS73" s="31"/>
      <c r="IT73" s="31"/>
      <c r="IU73" s="31"/>
      <c r="IV73" s="31"/>
      <c r="IW73" s="31"/>
      <c r="IX73" s="31"/>
      <c r="IY73" s="31"/>
      <c r="IZ73" s="31"/>
      <c r="JA73" s="31"/>
      <c r="JB73" s="31"/>
      <c r="JC73" s="31"/>
      <c r="JD73" s="31"/>
      <c r="JE73" s="31"/>
      <c r="JF73" s="31"/>
      <c r="JG73" s="31"/>
      <c r="JH73" s="31"/>
      <c r="JI73" s="31"/>
      <c r="JJ73" s="31"/>
      <c r="JK73" s="31"/>
      <c r="JL73" s="31"/>
      <c r="JM73" s="31"/>
      <c r="JN73" s="31"/>
      <c r="JO73" s="31"/>
      <c r="JP73" s="31"/>
      <c r="JQ73" s="31"/>
      <c r="JR73" s="31"/>
      <c r="JS73" s="31"/>
      <c r="JT73" s="31"/>
      <c r="JU73" s="31"/>
      <c r="JV73" s="31"/>
      <c r="JW73" s="31"/>
      <c r="JX73" s="31"/>
      <c r="JY73" s="31"/>
      <c r="JZ73" s="31"/>
      <c r="KA73" s="31"/>
      <c r="KB73" s="31"/>
      <c r="KC73" s="31"/>
      <c r="KD73" s="31"/>
      <c r="KE73" s="31"/>
      <c r="KF73" s="31"/>
      <c r="KG73" s="31"/>
      <c r="KH73" s="31"/>
      <c r="KI73" s="31"/>
      <c r="KJ73" s="31"/>
      <c r="KK73" s="31"/>
      <c r="KL73" s="31"/>
      <c r="KM73" s="31"/>
      <c r="KN73" s="31"/>
      <c r="KO73" s="31"/>
      <c r="KP73" s="31"/>
      <c r="KQ73" s="31"/>
      <c r="KR73" s="31"/>
      <c r="KS73" s="31"/>
      <c r="KT73" s="31"/>
      <c r="KU73" s="31"/>
      <c r="KV73" s="31"/>
      <c r="KW73" s="31"/>
      <c r="KX73" s="31"/>
      <c r="KY73" s="31"/>
      <c r="KZ73" s="31"/>
      <c r="LA73" s="31"/>
      <c r="LB73" s="31"/>
      <c r="LC73" s="31"/>
      <c r="LD73" s="31"/>
      <c r="LE73" s="31"/>
      <c r="LF73" s="31"/>
      <c r="LG73" s="31"/>
      <c r="LH73" s="31"/>
      <c r="LI73" s="31"/>
      <c r="LJ73" s="31"/>
      <c r="LK73" s="31"/>
      <c r="LL73" s="31"/>
      <c r="LM73" s="31"/>
      <c r="LN73" s="31"/>
      <c r="LO73" s="31"/>
      <c r="LP73" s="31"/>
      <c r="LQ73" s="31"/>
      <c r="LR73" s="31"/>
      <c r="LS73" s="31"/>
      <c r="LT73" s="31"/>
      <c r="LU73" s="31"/>
      <c r="LV73" s="31"/>
      <c r="LW73" s="31"/>
      <c r="LX73" s="31"/>
      <c r="LY73" s="31"/>
      <c r="LZ73" s="31"/>
      <c r="MA73" s="31"/>
      <c r="MB73" s="31"/>
      <c r="MC73" s="31"/>
      <c r="MD73" s="31"/>
      <c r="ME73" s="31"/>
      <c r="MF73" s="31"/>
      <c r="MG73" s="31"/>
      <c r="MH73" s="31"/>
      <c r="MI73" s="31"/>
      <c r="MJ73" s="31"/>
      <c r="MK73" s="31"/>
      <c r="ML73" s="31"/>
      <c r="MM73" s="31"/>
      <c r="MN73" s="31"/>
      <c r="MO73" s="31"/>
      <c r="MP73" s="31"/>
      <c r="MQ73" s="31"/>
      <c r="MR73" s="31"/>
      <c r="MS73" s="31"/>
      <c r="MT73" s="31"/>
      <c r="MU73" s="31"/>
      <c r="MV73" s="31"/>
      <c r="MW73" s="31"/>
      <c r="MX73" s="31"/>
      <c r="MY73" s="31"/>
      <c r="MZ73" s="31"/>
      <c r="NA73" s="31"/>
      <c r="NB73" s="31"/>
      <c r="NC73" s="31"/>
      <c r="ND73" s="31"/>
      <c r="NE73" s="31"/>
      <c r="NF73" s="31"/>
      <c r="NG73" s="31"/>
      <c r="NH73" s="31"/>
      <c r="NI73" s="31"/>
      <c r="NJ73" s="31"/>
      <c r="NK73" s="31"/>
      <c r="NL73" s="31"/>
      <c r="NM73" s="31"/>
      <c r="NN73" s="31"/>
      <c r="NO73" s="31"/>
      <c r="NP73" s="31"/>
      <c r="NQ73" s="31"/>
      <c r="NR73" s="31"/>
      <c r="NS73" s="31"/>
      <c r="NT73" s="31"/>
      <c r="NU73" s="31"/>
      <c r="NV73" s="31"/>
      <c r="NW73" s="31"/>
      <c r="NX73" s="31"/>
      <c r="NY73" s="31"/>
      <c r="NZ73" s="31"/>
      <c r="OA73" s="31"/>
      <c r="OB73" s="31"/>
      <c r="OC73" s="31"/>
      <c r="OD73" s="31"/>
      <c r="OE73" s="31"/>
      <c r="OF73" s="31"/>
      <c r="OG73" s="31"/>
      <c r="OH73" s="31"/>
      <c r="OI73" s="31"/>
      <c r="OJ73" s="31"/>
      <c r="OK73" s="31"/>
      <c r="OL73" s="31"/>
      <c r="OM73" s="31"/>
      <c r="ON73" s="31"/>
      <c r="OO73" s="31"/>
      <c r="OP73" s="31"/>
      <c r="OQ73" s="31"/>
      <c r="OR73" s="31"/>
      <c r="OS73" s="31"/>
      <c r="OT73" s="31"/>
      <c r="OU73" s="31"/>
      <c r="OV73" s="31"/>
      <c r="OW73" s="31"/>
      <c r="OX73" s="31"/>
      <c r="OY73" s="31"/>
      <c r="OZ73" s="31"/>
      <c r="PA73" s="31"/>
      <c r="PB73" s="31"/>
      <c r="PC73" s="31"/>
      <c r="PD73" s="31"/>
      <c r="PE73" s="31"/>
      <c r="PF73" s="31"/>
      <c r="PG73" s="31"/>
      <c r="PH73" s="31"/>
      <c r="PI73" s="31"/>
      <c r="PJ73" s="31"/>
      <c r="PK73" s="31"/>
      <c r="PL73" s="31"/>
      <c r="PM73" s="31"/>
      <c r="PN73" s="31"/>
      <c r="PO73" s="31"/>
      <c r="PP73" s="31"/>
      <c r="PQ73" s="31"/>
      <c r="PR73" s="31"/>
      <c r="PS73" s="31"/>
      <c r="PT73" s="31"/>
      <c r="PU73" s="31"/>
      <c r="PV73" s="31"/>
      <c r="PW73" s="31"/>
      <c r="PX73" s="31"/>
      <c r="PY73" s="31"/>
      <c r="PZ73" s="31"/>
      <c r="QA73" s="31"/>
      <c r="QB73" s="31"/>
      <c r="QC73" s="31"/>
    </row>
    <row r="74" spans="1:445" x14ac:dyDescent="0.3">
      <c r="A74" s="37" t="s">
        <v>1192</v>
      </c>
      <c r="B74" s="33" t="s">
        <v>49</v>
      </c>
      <c r="C74" s="33">
        <v>85</v>
      </c>
      <c r="D74" s="33" t="s">
        <v>44</v>
      </c>
      <c r="E74" s="33">
        <v>90</v>
      </c>
      <c r="F74" s="33">
        <v>449</v>
      </c>
      <c r="G74" s="33">
        <v>65</v>
      </c>
      <c r="H74" s="33"/>
      <c r="I74" s="33">
        <v>48</v>
      </c>
      <c r="J74" s="33">
        <v>48</v>
      </c>
      <c r="K74" s="33">
        <v>63</v>
      </c>
      <c r="L74" s="33">
        <v>48</v>
      </c>
      <c r="M74" s="33">
        <v>78</v>
      </c>
      <c r="N74" s="33">
        <v>63</v>
      </c>
      <c r="O74" s="33">
        <v>63</v>
      </c>
      <c r="P74" s="33">
        <v>63</v>
      </c>
      <c r="Q74" s="33"/>
      <c r="R74" s="33"/>
      <c r="S74" s="33"/>
      <c r="T74" s="34">
        <f t="shared" si="6"/>
        <v>539</v>
      </c>
      <c r="U74" s="34">
        <f t="shared" si="7"/>
        <v>0</v>
      </c>
      <c r="V74" s="35">
        <f t="shared" si="8"/>
        <v>1</v>
      </c>
      <c r="W74" s="38"/>
      <c r="X74" s="36" t="str">
        <f t="shared" si="9"/>
        <v/>
      </c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  <c r="AZ74" s="31"/>
      <c r="BA74" s="31"/>
      <c r="BB74" s="31"/>
      <c r="BC74" s="31"/>
      <c r="BD74" s="31"/>
      <c r="BE74" s="31"/>
      <c r="BF74" s="31"/>
      <c r="BG74" s="31"/>
      <c r="BH74" s="31"/>
      <c r="BI74" s="31"/>
      <c r="BJ74" s="31"/>
      <c r="BK74" s="31"/>
      <c r="BL74" s="31"/>
      <c r="BM74" s="31"/>
      <c r="BN74" s="31"/>
      <c r="BO74" s="31"/>
      <c r="BP74" s="31"/>
      <c r="BQ74" s="31"/>
      <c r="BR74" s="31"/>
      <c r="BS74" s="31"/>
      <c r="BT74" s="31"/>
      <c r="BU74" s="31"/>
      <c r="BV74" s="31"/>
      <c r="BW74" s="31"/>
      <c r="BX74" s="31"/>
      <c r="BY74" s="31"/>
      <c r="BZ74" s="31"/>
      <c r="CA74" s="31"/>
      <c r="CB74" s="31"/>
      <c r="CC74" s="31"/>
      <c r="CD74" s="31"/>
      <c r="CE74" s="31"/>
      <c r="CF74" s="31"/>
      <c r="CG74" s="31"/>
      <c r="CH74" s="31"/>
      <c r="CI74" s="31"/>
      <c r="CJ74" s="31"/>
      <c r="CK74" s="31"/>
      <c r="CL74" s="31"/>
      <c r="CM74" s="31"/>
      <c r="CN74" s="31"/>
      <c r="CO74" s="31"/>
      <c r="CP74" s="31"/>
      <c r="CQ74" s="31"/>
      <c r="CR74" s="31"/>
      <c r="CS74" s="31"/>
      <c r="CT74" s="31"/>
      <c r="CU74" s="31"/>
      <c r="CV74" s="31"/>
      <c r="CW74" s="31"/>
      <c r="CX74" s="31"/>
      <c r="CY74" s="31"/>
      <c r="CZ74" s="31"/>
      <c r="DA74" s="31"/>
      <c r="DB74" s="31"/>
      <c r="DC74" s="31"/>
      <c r="DD74" s="31"/>
      <c r="DE74" s="31"/>
      <c r="DF74" s="31"/>
      <c r="DG74" s="31"/>
      <c r="DH74" s="31"/>
      <c r="DI74" s="31"/>
      <c r="DJ74" s="31"/>
      <c r="DK74" s="31"/>
      <c r="DL74" s="31"/>
      <c r="DM74" s="31"/>
      <c r="DN74" s="31"/>
      <c r="DO74" s="31"/>
      <c r="DP74" s="31"/>
      <c r="DQ74" s="31"/>
      <c r="DR74" s="31"/>
      <c r="DS74" s="31"/>
      <c r="DT74" s="31"/>
      <c r="DU74" s="31"/>
      <c r="DV74" s="31"/>
      <c r="DW74" s="31"/>
      <c r="DX74" s="31"/>
      <c r="DY74" s="31"/>
      <c r="DZ74" s="31"/>
      <c r="EA74" s="31"/>
      <c r="EB74" s="31"/>
      <c r="EC74" s="31"/>
      <c r="ED74" s="31"/>
      <c r="EE74" s="31"/>
      <c r="EF74" s="31"/>
      <c r="EG74" s="31"/>
      <c r="EH74" s="31"/>
      <c r="EI74" s="31"/>
      <c r="EJ74" s="31"/>
      <c r="EK74" s="31"/>
      <c r="EL74" s="31"/>
      <c r="EM74" s="31"/>
      <c r="EN74" s="31"/>
      <c r="EO74" s="31"/>
      <c r="EP74" s="31"/>
      <c r="EQ74" s="31"/>
      <c r="ER74" s="31"/>
      <c r="ES74" s="31"/>
      <c r="ET74" s="31"/>
      <c r="EU74" s="31"/>
      <c r="EV74" s="31"/>
      <c r="EW74" s="31"/>
      <c r="EX74" s="31"/>
      <c r="EY74" s="31"/>
      <c r="EZ74" s="31"/>
      <c r="FA74" s="31"/>
      <c r="FB74" s="31"/>
      <c r="FC74" s="31"/>
      <c r="FD74" s="31"/>
      <c r="FE74" s="31"/>
      <c r="FF74" s="31"/>
      <c r="FG74" s="31"/>
      <c r="FH74" s="31"/>
      <c r="FI74" s="31"/>
      <c r="FJ74" s="31"/>
      <c r="FK74" s="31"/>
      <c r="FL74" s="31"/>
      <c r="FM74" s="31"/>
      <c r="FN74" s="31"/>
      <c r="FO74" s="31"/>
      <c r="FP74" s="31"/>
      <c r="FQ74" s="31"/>
      <c r="FR74" s="31"/>
      <c r="FS74" s="31"/>
      <c r="FT74" s="31"/>
      <c r="FU74" s="31"/>
      <c r="FV74" s="31"/>
      <c r="FW74" s="31"/>
      <c r="FX74" s="31"/>
      <c r="FY74" s="31"/>
      <c r="FZ74" s="31"/>
      <c r="GA74" s="31"/>
      <c r="GB74" s="31"/>
      <c r="GC74" s="31"/>
      <c r="GD74" s="31"/>
      <c r="GE74" s="31"/>
      <c r="GF74" s="31"/>
      <c r="GG74" s="31"/>
      <c r="GH74" s="31"/>
      <c r="GI74" s="31"/>
      <c r="GJ74" s="31"/>
      <c r="GK74" s="31"/>
      <c r="GL74" s="31"/>
      <c r="GM74" s="31"/>
      <c r="GN74" s="31"/>
      <c r="GO74" s="31"/>
      <c r="GP74" s="31"/>
      <c r="GQ74" s="31"/>
      <c r="GR74" s="31"/>
      <c r="GS74" s="31"/>
      <c r="GT74" s="31"/>
      <c r="GU74" s="31"/>
      <c r="GV74" s="31"/>
      <c r="GW74" s="31"/>
      <c r="GX74" s="31"/>
      <c r="GY74" s="31"/>
      <c r="GZ74" s="31"/>
      <c r="HA74" s="31"/>
      <c r="HB74" s="31"/>
      <c r="HC74" s="31"/>
      <c r="HD74" s="31"/>
      <c r="HE74" s="31"/>
      <c r="HF74" s="31"/>
      <c r="HG74" s="31"/>
      <c r="HH74" s="31"/>
      <c r="HI74" s="31"/>
      <c r="HJ74" s="31"/>
      <c r="HK74" s="31"/>
      <c r="HL74" s="31"/>
      <c r="HM74" s="31"/>
      <c r="HN74" s="31"/>
      <c r="HO74" s="31"/>
      <c r="HP74" s="31"/>
      <c r="HQ74" s="31"/>
      <c r="HR74" s="31"/>
      <c r="HS74" s="31"/>
      <c r="HT74" s="31"/>
      <c r="HU74" s="31"/>
      <c r="HV74" s="31"/>
      <c r="HW74" s="31"/>
      <c r="HX74" s="31"/>
      <c r="HY74" s="31"/>
      <c r="HZ74" s="31"/>
      <c r="IA74" s="31"/>
      <c r="IB74" s="31"/>
      <c r="IC74" s="31"/>
      <c r="ID74" s="31"/>
      <c r="IE74" s="31"/>
      <c r="IF74" s="31"/>
      <c r="IG74" s="31"/>
      <c r="IH74" s="31"/>
      <c r="II74" s="31"/>
      <c r="IJ74" s="31"/>
      <c r="IK74" s="31"/>
      <c r="IL74" s="31"/>
      <c r="IM74" s="31"/>
      <c r="IN74" s="31"/>
      <c r="IO74" s="31"/>
      <c r="IP74" s="31"/>
      <c r="IQ74" s="31"/>
      <c r="IR74" s="31"/>
      <c r="IS74" s="31"/>
      <c r="IT74" s="31"/>
      <c r="IU74" s="31"/>
      <c r="IV74" s="31"/>
      <c r="IW74" s="31"/>
      <c r="IX74" s="31"/>
      <c r="IY74" s="31"/>
      <c r="IZ74" s="31"/>
      <c r="JA74" s="31"/>
      <c r="JB74" s="31"/>
      <c r="JC74" s="31"/>
      <c r="JD74" s="31"/>
      <c r="JE74" s="31"/>
      <c r="JF74" s="31"/>
      <c r="JG74" s="31"/>
      <c r="JH74" s="31"/>
      <c r="JI74" s="31"/>
      <c r="JJ74" s="31"/>
      <c r="JK74" s="31"/>
      <c r="JL74" s="31"/>
      <c r="JM74" s="31"/>
      <c r="JN74" s="31"/>
      <c r="JO74" s="31"/>
      <c r="JP74" s="31"/>
      <c r="JQ74" s="31"/>
      <c r="JR74" s="31"/>
      <c r="JS74" s="31"/>
      <c r="JT74" s="31"/>
      <c r="JU74" s="31"/>
      <c r="JV74" s="31"/>
      <c r="JW74" s="31"/>
      <c r="JX74" s="31"/>
      <c r="JY74" s="31"/>
      <c r="JZ74" s="31"/>
      <c r="KA74" s="31"/>
      <c r="KB74" s="31"/>
      <c r="KC74" s="31"/>
      <c r="KD74" s="31"/>
      <c r="KE74" s="31"/>
      <c r="KF74" s="31"/>
      <c r="KG74" s="31"/>
      <c r="KH74" s="31"/>
      <c r="KI74" s="31"/>
      <c r="KJ74" s="31"/>
      <c r="KK74" s="31"/>
      <c r="KL74" s="31"/>
      <c r="KM74" s="31"/>
      <c r="KN74" s="31"/>
      <c r="KO74" s="31"/>
      <c r="KP74" s="31"/>
      <c r="KQ74" s="31"/>
      <c r="KR74" s="31"/>
      <c r="KS74" s="31"/>
      <c r="KT74" s="31"/>
      <c r="KU74" s="31"/>
      <c r="KV74" s="31"/>
      <c r="KW74" s="31"/>
      <c r="KX74" s="31"/>
      <c r="KY74" s="31"/>
      <c r="KZ74" s="31"/>
      <c r="LA74" s="31"/>
      <c r="LB74" s="31"/>
      <c r="LC74" s="31"/>
      <c r="LD74" s="31"/>
      <c r="LE74" s="31"/>
      <c r="LF74" s="31"/>
      <c r="LG74" s="31"/>
      <c r="LH74" s="31"/>
      <c r="LI74" s="31"/>
      <c r="LJ74" s="31"/>
      <c r="LK74" s="31"/>
      <c r="LL74" s="31"/>
      <c r="LM74" s="31"/>
      <c r="LN74" s="31"/>
      <c r="LO74" s="31"/>
      <c r="LP74" s="31"/>
      <c r="LQ74" s="31"/>
      <c r="LR74" s="31"/>
      <c r="LS74" s="31"/>
      <c r="LT74" s="31"/>
      <c r="LU74" s="31"/>
      <c r="LV74" s="31"/>
      <c r="LW74" s="31"/>
      <c r="LX74" s="31"/>
      <c r="LY74" s="31"/>
      <c r="LZ74" s="31"/>
      <c r="MA74" s="31"/>
      <c r="MB74" s="31"/>
      <c r="MC74" s="31"/>
      <c r="MD74" s="31"/>
      <c r="ME74" s="31"/>
      <c r="MF74" s="31"/>
      <c r="MG74" s="31"/>
      <c r="MH74" s="31"/>
      <c r="MI74" s="31"/>
      <c r="MJ74" s="31"/>
      <c r="MK74" s="31"/>
      <c r="ML74" s="31"/>
      <c r="MM74" s="31"/>
      <c r="MN74" s="31"/>
      <c r="MO74" s="31"/>
      <c r="MP74" s="31"/>
      <c r="MQ74" s="31"/>
      <c r="MR74" s="31"/>
      <c r="MS74" s="31"/>
      <c r="MT74" s="31"/>
      <c r="MU74" s="31"/>
      <c r="MV74" s="31"/>
      <c r="MW74" s="31"/>
      <c r="MX74" s="31"/>
      <c r="MY74" s="31"/>
      <c r="MZ74" s="31"/>
      <c r="NA74" s="31"/>
      <c r="NB74" s="31"/>
      <c r="NC74" s="31"/>
      <c r="ND74" s="31"/>
      <c r="NE74" s="31"/>
      <c r="NF74" s="31"/>
      <c r="NG74" s="31"/>
      <c r="NH74" s="31"/>
      <c r="NI74" s="31"/>
      <c r="NJ74" s="31"/>
      <c r="NK74" s="31"/>
      <c r="NL74" s="31"/>
      <c r="NM74" s="31"/>
      <c r="NN74" s="31"/>
      <c r="NO74" s="31"/>
      <c r="NP74" s="31"/>
      <c r="NQ74" s="31"/>
      <c r="NR74" s="31"/>
      <c r="NS74" s="31"/>
      <c r="NT74" s="31"/>
      <c r="NU74" s="31"/>
      <c r="NV74" s="31"/>
      <c r="NW74" s="31"/>
      <c r="NX74" s="31"/>
      <c r="NY74" s="31"/>
      <c r="NZ74" s="31"/>
      <c r="OA74" s="31"/>
      <c r="OB74" s="31"/>
      <c r="OC74" s="31"/>
      <c r="OD74" s="31"/>
      <c r="OE74" s="31"/>
      <c r="OF74" s="31"/>
      <c r="OG74" s="31"/>
      <c r="OH74" s="31"/>
      <c r="OI74" s="31"/>
      <c r="OJ74" s="31"/>
      <c r="OK74" s="31"/>
      <c r="OL74" s="31"/>
      <c r="OM74" s="31"/>
      <c r="ON74" s="31"/>
      <c r="OO74" s="31"/>
      <c r="OP74" s="31"/>
      <c r="OQ74" s="31"/>
      <c r="OR74" s="31"/>
      <c r="OS74" s="31"/>
      <c r="OT74" s="31"/>
      <c r="OU74" s="31"/>
      <c r="OV74" s="31"/>
      <c r="OW74" s="31"/>
      <c r="OX74" s="31"/>
      <c r="OY74" s="31"/>
      <c r="OZ74" s="31"/>
      <c r="PA74" s="31"/>
      <c r="PB74" s="31"/>
      <c r="PC74" s="31"/>
      <c r="PD74" s="31"/>
      <c r="PE74" s="31"/>
      <c r="PF74" s="31"/>
      <c r="PG74" s="31"/>
      <c r="PH74" s="31"/>
      <c r="PI74" s="31"/>
      <c r="PJ74" s="31"/>
      <c r="PK74" s="31"/>
      <c r="PL74" s="31"/>
      <c r="PM74" s="31"/>
      <c r="PN74" s="31"/>
      <c r="PO74" s="31"/>
      <c r="PP74" s="31"/>
      <c r="PQ74" s="31"/>
      <c r="PR74" s="31"/>
      <c r="PS74" s="31"/>
      <c r="PT74" s="31"/>
      <c r="PU74" s="31"/>
      <c r="PV74" s="31"/>
      <c r="PW74" s="31"/>
      <c r="PX74" s="31"/>
      <c r="PY74" s="31"/>
      <c r="PZ74" s="31"/>
      <c r="QA74" s="31"/>
      <c r="QB74" s="31"/>
      <c r="QC74" s="31"/>
    </row>
    <row r="75" spans="1:445" ht="18" customHeight="1" x14ac:dyDescent="0.3">
      <c r="A75" s="37" t="s">
        <v>74</v>
      </c>
      <c r="B75" s="33" t="s">
        <v>49</v>
      </c>
      <c r="C75" s="33">
        <v>93</v>
      </c>
      <c r="D75" s="33" t="s">
        <v>30</v>
      </c>
      <c r="E75" s="33"/>
      <c r="F75" s="33">
        <v>1055</v>
      </c>
      <c r="G75" s="33">
        <v>65</v>
      </c>
      <c r="H75" s="33">
        <v>110</v>
      </c>
      <c r="I75" s="33">
        <v>110</v>
      </c>
      <c r="J75" s="33">
        <v>110</v>
      </c>
      <c r="K75" s="33">
        <v>110</v>
      </c>
      <c r="L75" s="33">
        <v>110</v>
      </c>
      <c r="M75" s="33">
        <v>110</v>
      </c>
      <c r="N75" s="33">
        <v>110</v>
      </c>
      <c r="O75" s="33">
        <v>110</v>
      </c>
      <c r="P75" s="33">
        <v>110</v>
      </c>
      <c r="Q75" s="33"/>
      <c r="R75" s="33"/>
      <c r="S75" s="33"/>
      <c r="T75" s="34">
        <f t="shared" si="6"/>
        <v>1055</v>
      </c>
      <c r="U75" s="34">
        <f t="shared" si="7"/>
        <v>0</v>
      </c>
      <c r="V75" s="35">
        <f t="shared" si="8"/>
        <v>1</v>
      </c>
      <c r="X75" s="36" t="str">
        <f t="shared" si="9"/>
        <v/>
      </c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  <c r="AZ75" s="31"/>
      <c r="BA75" s="31"/>
      <c r="BB75" s="31"/>
      <c r="BC75" s="31"/>
      <c r="BD75" s="31"/>
      <c r="BE75" s="31"/>
      <c r="BF75" s="31"/>
      <c r="BG75" s="31"/>
      <c r="BH75" s="31"/>
      <c r="BI75" s="31"/>
      <c r="BJ75" s="31"/>
      <c r="BK75" s="31"/>
      <c r="BL75" s="31"/>
      <c r="BM75" s="31"/>
      <c r="BN75" s="31"/>
      <c r="BO75" s="31"/>
      <c r="BP75" s="31"/>
      <c r="BQ75" s="31"/>
      <c r="BR75" s="31"/>
      <c r="BS75" s="31"/>
      <c r="BT75" s="31"/>
      <c r="BU75" s="31"/>
      <c r="BV75" s="31"/>
      <c r="BW75" s="31"/>
      <c r="BX75" s="31"/>
      <c r="BY75" s="31"/>
      <c r="BZ75" s="31"/>
      <c r="CA75" s="31"/>
      <c r="CB75" s="31"/>
      <c r="CC75" s="31"/>
      <c r="CD75" s="31"/>
      <c r="CE75" s="31"/>
      <c r="CF75" s="31"/>
      <c r="CG75" s="31"/>
      <c r="CH75" s="31"/>
      <c r="CI75" s="31"/>
      <c r="CJ75" s="31"/>
      <c r="CK75" s="31"/>
      <c r="CL75" s="31"/>
      <c r="CM75" s="31"/>
      <c r="CN75" s="31"/>
      <c r="CO75" s="31"/>
      <c r="CP75" s="31"/>
      <c r="CQ75" s="31"/>
      <c r="CR75" s="31"/>
      <c r="CS75" s="31"/>
      <c r="CT75" s="31"/>
      <c r="CU75" s="31"/>
      <c r="CV75" s="31"/>
      <c r="CW75" s="31"/>
      <c r="CX75" s="31"/>
      <c r="CY75" s="31"/>
      <c r="CZ75" s="31"/>
      <c r="DA75" s="31"/>
      <c r="DB75" s="31"/>
      <c r="DC75" s="31"/>
      <c r="DD75" s="31"/>
      <c r="DE75" s="31"/>
      <c r="DF75" s="31"/>
      <c r="DG75" s="31"/>
      <c r="DH75" s="31"/>
      <c r="DI75" s="31"/>
      <c r="DJ75" s="31"/>
      <c r="DK75" s="31"/>
      <c r="DL75" s="31"/>
      <c r="DM75" s="31"/>
      <c r="DN75" s="31"/>
      <c r="DO75" s="31"/>
      <c r="DP75" s="31"/>
      <c r="DQ75" s="31"/>
      <c r="DR75" s="31"/>
      <c r="DS75" s="31"/>
      <c r="DT75" s="31"/>
      <c r="DU75" s="31"/>
      <c r="DV75" s="31"/>
      <c r="DW75" s="31"/>
      <c r="DX75" s="31"/>
      <c r="DY75" s="31"/>
      <c r="DZ75" s="31"/>
      <c r="EA75" s="31"/>
      <c r="EB75" s="31"/>
      <c r="EC75" s="31"/>
      <c r="ED75" s="31"/>
      <c r="EE75" s="31"/>
      <c r="EF75" s="31"/>
      <c r="EG75" s="31"/>
      <c r="EH75" s="31"/>
      <c r="EI75" s="31"/>
      <c r="EJ75" s="31"/>
      <c r="EK75" s="31"/>
      <c r="EL75" s="31"/>
      <c r="EM75" s="31"/>
      <c r="EN75" s="31"/>
      <c r="EO75" s="31"/>
      <c r="EP75" s="31"/>
      <c r="EQ75" s="31"/>
      <c r="ER75" s="31"/>
      <c r="ES75" s="31"/>
      <c r="ET75" s="31"/>
      <c r="EU75" s="31"/>
      <c r="EV75" s="31"/>
      <c r="EW75" s="31"/>
      <c r="EX75" s="31"/>
      <c r="EY75" s="31"/>
      <c r="EZ75" s="31"/>
      <c r="FA75" s="31"/>
      <c r="FB75" s="31"/>
      <c r="FC75" s="31"/>
      <c r="FD75" s="31"/>
      <c r="FE75" s="31"/>
      <c r="FF75" s="31"/>
      <c r="FG75" s="31"/>
      <c r="FH75" s="31"/>
      <c r="FI75" s="31"/>
      <c r="FJ75" s="31"/>
      <c r="FK75" s="31"/>
      <c r="FL75" s="31"/>
      <c r="FM75" s="31"/>
      <c r="FN75" s="31"/>
      <c r="FO75" s="31"/>
      <c r="FP75" s="31"/>
      <c r="FQ75" s="31"/>
      <c r="FR75" s="31"/>
      <c r="FS75" s="31"/>
      <c r="FT75" s="31"/>
      <c r="FU75" s="31"/>
      <c r="FV75" s="31"/>
      <c r="FW75" s="31"/>
      <c r="FX75" s="31"/>
      <c r="FY75" s="31"/>
      <c r="FZ75" s="31"/>
      <c r="GA75" s="31"/>
      <c r="GB75" s="31"/>
      <c r="GC75" s="31"/>
      <c r="GD75" s="31"/>
      <c r="GE75" s="31"/>
      <c r="GF75" s="31"/>
      <c r="GG75" s="31"/>
      <c r="GH75" s="31"/>
      <c r="GI75" s="31"/>
      <c r="GJ75" s="31"/>
      <c r="GK75" s="31"/>
      <c r="GL75" s="31"/>
      <c r="GM75" s="31"/>
      <c r="GN75" s="31"/>
      <c r="GO75" s="31"/>
      <c r="GP75" s="31"/>
      <c r="GQ75" s="31"/>
      <c r="GR75" s="31"/>
      <c r="GS75" s="31"/>
      <c r="GT75" s="31"/>
      <c r="GU75" s="31"/>
      <c r="GV75" s="31"/>
      <c r="GW75" s="31"/>
      <c r="GX75" s="31"/>
      <c r="GY75" s="31"/>
      <c r="GZ75" s="31"/>
      <c r="HA75" s="31"/>
      <c r="HB75" s="31"/>
      <c r="HC75" s="31"/>
      <c r="HD75" s="31"/>
      <c r="HE75" s="31"/>
      <c r="HF75" s="31"/>
      <c r="HG75" s="31"/>
      <c r="HH75" s="31"/>
      <c r="HI75" s="31"/>
      <c r="HJ75" s="31"/>
      <c r="HK75" s="31"/>
      <c r="HL75" s="31"/>
      <c r="HM75" s="31"/>
      <c r="HN75" s="31"/>
      <c r="HO75" s="31"/>
      <c r="HP75" s="31"/>
      <c r="HQ75" s="31"/>
      <c r="HR75" s="31"/>
      <c r="HS75" s="31"/>
      <c r="HT75" s="31"/>
      <c r="HU75" s="31"/>
      <c r="HV75" s="31"/>
      <c r="HW75" s="31"/>
      <c r="HX75" s="31"/>
      <c r="HY75" s="31"/>
      <c r="HZ75" s="31"/>
      <c r="IA75" s="31"/>
      <c r="IB75" s="31"/>
      <c r="IC75" s="31"/>
      <c r="ID75" s="31"/>
      <c r="IE75" s="31"/>
      <c r="IF75" s="31"/>
      <c r="IG75" s="31"/>
      <c r="IH75" s="31"/>
      <c r="II75" s="31"/>
      <c r="IJ75" s="31"/>
      <c r="IK75" s="31"/>
      <c r="IL75" s="31"/>
      <c r="IM75" s="31"/>
      <c r="IN75" s="31"/>
      <c r="IO75" s="31"/>
      <c r="IP75" s="31"/>
      <c r="IQ75" s="31"/>
      <c r="IR75" s="31"/>
      <c r="IS75" s="31"/>
      <c r="IT75" s="31"/>
      <c r="IU75" s="31"/>
      <c r="IV75" s="31"/>
      <c r="IW75" s="31"/>
      <c r="IX75" s="31"/>
      <c r="IY75" s="31"/>
      <c r="IZ75" s="31"/>
      <c r="JA75" s="31"/>
      <c r="JB75" s="31"/>
      <c r="JC75" s="31"/>
      <c r="JD75" s="31"/>
      <c r="JE75" s="31"/>
      <c r="JF75" s="31"/>
      <c r="JG75" s="31"/>
      <c r="JH75" s="31"/>
      <c r="JI75" s="31"/>
      <c r="JJ75" s="31"/>
      <c r="JK75" s="31"/>
      <c r="JL75" s="31"/>
      <c r="JM75" s="31"/>
      <c r="JN75" s="31"/>
      <c r="JO75" s="31"/>
      <c r="JP75" s="31"/>
      <c r="JQ75" s="31"/>
      <c r="JR75" s="31"/>
      <c r="JS75" s="31"/>
      <c r="JT75" s="31"/>
      <c r="JU75" s="31"/>
      <c r="JV75" s="31"/>
      <c r="JW75" s="31"/>
      <c r="JX75" s="31"/>
      <c r="JY75" s="31"/>
      <c r="JZ75" s="31"/>
      <c r="KA75" s="31"/>
      <c r="KB75" s="31"/>
      <c r="KC75" s="31"/>
      <c r="KD75" s="31"/>
      <c r="KE75" s="31"/>
      <c r="KF75" s="31"/>
      <c r="KG75" s="31"/>
      <c r="KH75" s="31"/>
      <c r="KI75" s="31"/>
      <c r="KJ75" s="31"/>
      <c r="KK75" s="31"/>
      <c r="KL75" s="31"/>
      <c r="KM75" s="31"/>
      <c r="KN75" s="31"/>
      <c r="KO75" s="31"/>
      <c r="KP75" s="31"/>
      <c r="KQ75" s="31"/>
      <c r="KR75" s="31"/>
      <c r="KS75" s="31"/>
      <c r="KT75" s="31"/>
      <c r="KU75" s="31"/>
      <c r="KV75" s="31"/>
      <c r="KW75" s="31"/>
      <c r="KX75" s="31"/>
      <c r="KY75" s="31"/>
      <c r="KZ75" s="31"/>
      <c r="LA75" s="31"/>
      <c r="LB75" s="31"/>
      <c r="LC75" s="31"/>
      <c r="LD75" s="31"/>
      <c r="LE75" s="31"/>
      <c r="LF75" s="31"/>
      <c r="LG75" s="31"/>
      <c r="LH75" s="31"/>
      <c r="LI75" s="31"/>
      <c r="LJ75" s="31"/>
      <c r="LK75" s="31"/>
      <c r="LL75" s="31"/>
      <c r="LM75" s="31"/>
      <c r="LN75" s="31"/>
      <c r="LO75" s="31"/>
      <c r="LP75" s="31"/>
      <c r="LQ75" s="31"/>
      <c r="LR75" s="31"/>
      <c r="LS75" s="31"/>
      <c r="LT75" s="31"/>
      <c r="LU75" s="31"/>
      <c r="LV75" s="31"/>
      <c r="LW75" s="31"/>
      <c r="LX75" s="31"/>
      <c r="LY75" s="31"/>
      <c r="LZ75" s="31"/>
      <c r="MA75" s="31"/>
      <c r="MB75" s="31"/>
      <c r="MC75" s="31"/>
      <c r="MD75" s="31"/>
      <c r="ME75" s="31"/>
      <c r="MF75" s="31"/>
      <c r="MG75" s="31"/>
      <c r="MH75" s="31"/>
      <c r="MI75" s="31"/>
      <c r="MJ75" s="31"/>
      <c r="MK75" s="31"/>
      <c r="ML75" s="31"/>
      <c r="MM75" s="31"/>
      <c r="MN75" s="31"/>
      <c r="MO75" s="31"/>
      <c r="MP75" s="31"/>
      <c r="MQ75" s="31"/>
      <c r="MR75" s="31"/>
      <c r="MS75" s="31"/>
      <c r="MT75" s="31"/>
      <c r="MU75" s="31"/>
      <c r="MV75" s="31"/>
      <c r="MW75" s="31"/>
      <c r="MX75" s="31"/>
      <c r="MY75" s="31"/>
      <c r="MZ75" s="31"/>
      <c r="NA75" s="31"/>
      <c r="NB75" s="31"/>
      <c r="NC75" s="31"/>
      <c r="ND75" s="31"/>
      <c r="NE75" s="31"/>
      <c r="NF75" s="31"/>
      <c r="NG75" s="31"/>
      <c r="NH75" s="31"/>
      <c r="NI75" s="31"/>
      <c r="NJ75" s="31"/>
      <c r="NK75" s="31"/>
      <c r="NL75" s="31"/>
      <c r="NM75" s="31"/>
      <c r="NN75" s="31"/>
      <c r="NO75" s="31"/>
      <c r="NP75" s="31"/>
      <c r="NQ75" s="31"/>
      <c r="NR75" s="31"/>
      <c r="NS75" s="31"/>
      <c r="NT75" s="31"/>
      <c r="NU75" s="31"/>
      <c r="NV75" s="31"/>
      <c r="NW75" s="31"/>
      <c r="NX75" s="31"/>
      <c r="NY75" s="31"/>
      <c r="NZ75" s="31"/>
      <c r="OA75" s="31"/>
      <c r="OB75" s="31"/>
      <c r="OC75" s="31"/>
      <c r="OD75" s="31"/>
      <c r="OE75" s="31"/>
      <c r="OF75" s="31"/>
      <c r="OG75" s="31"/>
      <c r="OH75" s="31"/>
      <c r="OI75" s="31"/>
      <c r="OJ75" s="31"/>
      <c r="OK75" s="31"/>
      <c r="OL75" s="31"/>
      <c r="OM75" s="31"/>
      <c r="ON75" s="31"/>
      <c r="OO75" s="31"/>
      <c r="OP75" s="31"/>
      <c r="OQ75" s="31"/>
      <c r="OR75" s="31"/>
      <c r="OS75" s="31"/>
      <c r="OT75" s="31"/>
      <c r="OU75" s="31"/>
      <c r="OV75" s="31"/>
      <c r="OW75" s="31"/>
      <c r="OX75" s="31"/>
      <c r="OY75" s="31"/>
      <c r="OZ75" s="31"/>
      <c r="PA75" s="31"/>
      <c r="PB75" s="31"/>
      <c r="PC75" s="31"/>
      <c r="PD75" s="31"/>
      <c r="PE75" s="31"/>
      <c r="PF75" s="31"/>
      <c r="PG75" s="31"/>
      <c r="PH75" s="31"/>
      <c r="PI75" s="31"/>
      <c r="PJ75" s="31"/>
      <c r="PK75" s="31"/>
      <c r="PL75" s="31"/>
      <c r="PM75" s="31"/>
      <c r="PN75" s="31"/>
      <c r="PO75" s="31"/>
      <c r="PP75" s="31"/>
      <c r="PQ75" s="31"/>
      <c r="PR75" s="31"/>
      <c r="PS75" s="31"/>
      <c r="PT75" s="31"/>
      <c r="PU75" s="31"/>
      <c r="PV75" s="31"/>
      <c r="PW75" s="31"/>
      <c r="PX75" s="31"/>
      <c r="PY75" s="31"/>
      <c r="PZ75" s="31"/>
      <c r="QA75" s="31"/>
      <c r="QB75" s="31"/>
      <c r="QC75" s="31"/>
    </row>
    <row r="76" spans="1:445" x14ac:dyDescent="0.3">
      <c r="A76" s="37" t="s">
        <v>866</v>
      </c>
      <c r="B76" s="33" t="s">
        <v>49</v>
      </c>
      <c r="C76" s="33">
        <v>55</v>
      </c>
      <c r="D76" s="33" t="s">
        <v>44</v>
      </c>
      <c r="E76" s="33"/>
      <c r="F76" s="33">
        <v>449</v>
      </c>
      <c r="G76" s="33">
        <v>65</v>
      </c>
      <c r="H76" s="33"/>
      <c r="I76" s="33">
        <v>48</v>
      </c>
      <c r="J76" s="41">
        <v>48</v>
      </c>
      <c r="K76" s="33">
        <v>48</v>
      </c>
      <c r="L76" s="33">
        <v>48</v>
      </c>
      <c r="M76" s="33">
        <v>48</v>
      </c>
      <c r="N76" s="33">
        <v>48</v>
      </c>
      <c r="O76" s="33">
        <v>48</v>
      </c>
      <c r="P76" s="33">
        <v>48</v>
      </c>
      <c r="Q76" s="33"/>
      <c r="R76" s="33"/>
      <c r="S76" s="33"/>
      <c r="T76" s="34">
        <f t="shared" si="6"/>
        <v>449</v>
      </c>
      <c r="U76" s="34">
        <f t="shared" si="7"/>
        <v>0</v>
      </c>
      <c r="V76" s="35">
        <f t="shared" si="8"/>
        <v>1</v>
      </c>
      <c r="W76" s="38"/>
      <c r="X76" s="36" t="str">
        <f t="shared" si="9"/>
        <v/>
      </c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  <c r="AZ76" s="31"/>
      <c r="BA76" s="31"/>
      <c r="BB76" s="31"/>
      <c r="BC76" s="31"/>
      <c r="BD76" s="31"/>
      <c r="BE76" s="31"/>
      <c r="BF76" s="31"/>
      <c r="BG76" s="31"/>
      <c r="BH76" s="31"/>
      <c r="BI76" s="31"/>
      <c r="BJ76" s="31"/>
      <c r="BK76" s="31"/>
      <c r="BL76" s="31"/>
      <c r="BM76" s="31"/>
      <c r="BN76" s="31"/>
      <c r="BO76" s="31"/>
      <c r="BP76" s="31"/>
      <c r="BQ76" s="31"/>
      <c r="BR76" s="31"/>
      <c r="BS76" s="31"/>
      <c r="BT76" s="31"/>
      <c r="BU76" s="31"/>
      <c r="BV76" s="31"/>
      <c r="BW76" s="31"/>
      <c r="BX76" s="31"/>
      <c r="BY76" s="31"/>
      <c r="BZ76" s="31"/>
      <c r="CA76" s="31"/>
      <c r="CB76" s="31"/>
      <c r="CC76" s="31"/>
      <c r="CD76" s="31"/>
      <c r="CE76" s="31"/>
      <c r="CF76" s="31"/>
      <c r="CG76" s="31"/>
      <c r="CH76" s="31"/>
      <c r="CI76" s="31"/>
      <c r="CJ76" s="31"/>
      <c r="CK76" s="31"/>
      <c r="CL76" s="31"/>
      <c r="CM76" s="31"/>
      <c r="CN76" s="31"/>
      <c r="CO76" s="31"/>
      <c r="CP76" s="31"/>
      <c r="CQ76" s="31"/>
      <c r="CR76" s="31"/>
      <c r="CS76" s="31"/>
      <c r="CT76" s="31"/>
      <c r="CU76" s="31"/>
      <c r="CV76" s="31"/>
      <c r="CW76" s="31"/>
      <c r="CX76" s="31"/>
      <c r="CY76" s="31"/>
      <c r="CZ76" s="31"/>
      <c r="DA76" s="31"/>
      <c r="DB76" s="31"/>
      <c r="DC76" s="31"/>
      <c r="DD76" s="31"/>
      <c r="DE76" s="31"/>
      <c r="DF76" s="31"/>
      <c r="DG76" s="31"/>
      <c r="DH76" s="31"/>
      <c r="DI76" s="31"/>
      <c r="DJ76" s="31"/>
      <c r="DK76" s="31"/>
      <c r="DL76" s="31"/>
      <c r="DM76" s="31"/>
      <c r="DN76" s="31"/>
      <c r="DO76" s="31"/>
      <c r="DP76" s="31"/>
      <c r="DQ76" s="31"/>
      <c r="DR76" s="31"/>
      <c r="DS76" s="31"/>
      <c r="DT76" s="31"/>
      <c r="DU76" s="31"/>
      <c r="DV76" s="31"/>
      <c r="DW76" s="31"/>
      <c r="DX76" s="31"/>
      <c r="DY76" s="31"/>
      <c r="DZ76" s="31"/>
      <c r="EA76" s="31"/>
      <c r="EB76" s="31"/>
      <c r="EC76" s="31"/>
      <c r="ED76" s="31"/>
      <c r="EE76" s="31"/>
      <c r="EF76" s="31"/>
      <c r="EG76" s="31"/>
      <c r="EH76" s="31"/>
      <c r="EI76" s="31"/>
      <c r="EJ76" s="31"/>
      <c r="EK76" s="31"/>
      <c r="EL76" s="31"/>
      <c r="EM76" s="31"/>
      <c r="EN76" s="31"/>
      <c r="EO76" s="31"/>
      <c r="EP76" s="31"/>
      <c r="EQ76" s="31"/>
      <c r="ER76" s="31"/>
      <c r="ES76" s="31"/>
      <c r="ET76" s="31"/>
      <c r="EU76" s="31"/>
      <c r="EV76" s="31"/>
      <c r="EW76" s="31"/>
      <c r="EX76" s="31"/>
      <c r="EY76" s="31"/>
      <c r="EZ76" s="31"/>
      <c r="FA76" s="31"/>
      <c r="FB76" s="31"/>
      <c r="FC76" s="31"/>
      <c r="FD76" s="31"/>
      <c r="FE76" s="31"/>
      <c r="FF76" s="31"/>
      <c r="FG76" s="31"/>
      <c r="FH76" s="31"/>
      <c r="FI76" s="31"/>
      <c r="FJ76" s="31"/>
      <c r="FK76" s="31"/>
      <c r="FL76" s="31"/>
      <c r="FM76" s="31"/>
      <c r="FN76" s="31"/>
      <c r="FO76" s="31"/>
      <c r="FP76" s="31"/>
      <c r="FQ76" s="31"/>
      <c r="FR76" s="31"/>
      <c r="FS76" s="31"/>
      <c r="FT76" s="31"/>
      <c r="FU76" s="31"/>
      <c r="FV76" s="31"/>
      <c r="FW76" s="31"/>
      <c r="FX76" s="31"/>
      <c r="FY76" s="31"/>
      <c r="FZ76" s="31"/>
      <c r="GA76" s="31"/>
      <c r="GB76" s="31"/>
      <c r="GC76" s="31"/>
      <c r="GD76" s="31"/>
      <c r="GE76" s="31"/>
      <c r="GF76" s="31"/>
      <c r="GG76" s="31"/>
      <c r="GH76" s="31"/>
      <c r="GI76" s="31"/>
      <c r="GJ76" s="31"/>
      <c r="GK76" s="31"/>
      <c r="GL76" s="31"/>
      <c r="GM76" s="31"/>
      <c r="GN76" s="31"/>
      <c r="GO76" s="31"/>
      <c r="GP76" s="31"/>
      <c r="GQ76" s="31"/>
      <c r="GR76" s="31"/>
      <c r="GS76" s="31"/>
      <c r="GT76" s="31"/>
      <c r="GU76" s="31"/>
      <c r="GV76" s="31"/>
      <c r="GW76" s="31"/>
      <c r="GX76" s="31"/>
      <c r="GY76" s="31"/>
      <c r="GZ76" s="31"/>
      <c r="HA76" s="31"/>
      <c r="HB76" s="31"/>
      <c r="HC76" s="31"/>
      <c r="HD76" s="31"/>
      <c r="HE76" s="31"/>
      <c r="HF76" s="31"/>
      <c r="HG76" s="31"/>
      <c r="HH76" s="31"/>
      <c r="HI76" s="31"/>
      <c r="HJ76" s="31"/>
      <c r="HK76" s="31"/>
      <c r="HL76" s="31"/>
      <c r="HM76" s="31"/>
      <c r="HN76" s="31"/>
      <c r="HO76" s="31"/>
      <c r="HP76" s="31"/>
      <c r="HQ76" s="31"/>
      <c r="HR76" s="31"/>
      <c r="HS76" s="31"/>
      <c r="HT76" s="31"/>
      <c r="HU76" s="31"/>
      <c r="HV76" s="31"/>
      <c r="HW76" s="31"/>
      <c r="HX76" s="31"/>
      <c r="HY76" s="31"/>
      <c r="HZ76" s="31"/>
      <c r="IA76" s="31"/>
      <c r="IB76" s="31"/>
      <c r="IC76" s="31"/>
      <c r="ID76" s="31"/>
      <c r="IE76" s="31"/>
      <c r="IF76" s="31"/>
      <c r="IG76" s="31"/>
      <c r="IH76" s="31"/>
      <c r="II76" s="31"/>
      <c r="IJ76" s="31"/>
      <c r="IK76" s="31"/>
      <c r="IL76" s="31"/>
      <c r="IM76" s="31"/>
      <c r="IN76" s="31"/>
      <c r="IO76" s="31"/>
      <c r="IP76" s="31"/>
      <c r="IQ76" s="31"/>
      <c r="IR76" s="31"/>
      <c r="IS76" s="31"/>
      <c r="IT76" s="31"/>
      <c r="IU76" s="31"/>
      <c r="IV76" s="31"/>
      <c r="IW76" s="31"/>
      <c r="IX76" s="31"/>
      <c r="IY76" s="31"/>
      <c r="IZ76" s="31"/>
      <c r="JA76" s="31"/>
      <c r="JB76" s="31"/>
      <c r="JC76" s="31"/>
      <c r="JD76" s="31"/>
      <c r="JE76" s="31"/>
      <c r="JF76" s="31"/>
      <c r="JG76" s="31"/>
      <c r="JH76" s="31"/>
      <c r="JI76" s="31"/>
      <c r="JJ76" s="31"/>
      <c r="JK76" s="31"/>
      <c r="JL76" s="31"/>
      <c r="JM76" s="31"/>
      <c r="JN76" s="31"/>
      <c r="JO76" s="31"/>
      <c r="JP76" s="31"/>
      <c r="JQ76" s="31"/>
      <c r="JR76" s="31"/>
      <c r="JS76" s="31"/>
      <c r="JT76" s="31"/>
      <c r="JU76" s="31"/>
      <c r="JV76" s="31"/>
      <c r="JW76" s="31"/>
      <c r="JX76" s="31"/>
      <c r="JY76" s="31"/>
      <c r="JZ76" s="31"/>
      <c r="KA76" s="31"/>
      <c r="KB76" s="31"/>
      <c r="KC76" s="31"/>
      <c r="KD76" s="31"/>
      <c r="KE76" s="31"/>
      <c r="KF76" s="31"/>
      <c r="KG76" s="31"/>
      <c r="KH76" s="31"/>
      <c r="KI76" s="31"/>
      <c r="KJ76" s="31"/>
      <c r="KK76" s="31"/>
      <c r="KL76" s="31"/>
      <c r="KM76" s="31"/>
      <c r="KN76" s="31"/>
      <c r="KO76" s="31"/>
      <c r="KP76" s="31"/>
      <c r="KQ76" s="31"/>
      <c r="KR76" s="31"/>
      <c r="KS76" s="31"/>
      <c r="KT76" s="31"/>
      <c r="KU76" s="31"/>
      <c r="KV76" s="31"/>
      <c r="KW76" s="31"/>
      <c r="KX76" s="31"/>
      <c r="KY76" s="31"/>
      <c r="KZ76" s="31"/>
      <c r="LA76" s="31"/>
      <c r="LB76" s="31"/>
      <c r="LC76" s="31"/>
      <c r="LD76" s="31"/>
      <c r="LE76" s="31"/>
      <c r="LF76" s="31"/>
      <c r="LG76" s="31"/>
      <c r="LH76" s="31"/>
      <c r="LI76" s="31"/>
      <c r="LJ76" s="31"/>
      <c r="LK76" s="31"/>
      <c r="LL76" s="31"/>
      <c r="LM76" s="31"/>
      <c r="LN76" s="31"/>
      <c r="LO76" s="31"/>
      <c r="LP76" s="31"/>
      <c r="LQ76" s="31"/>
      <c r="LR76" s="31"/>
      <c r="LS76" s="31"/>
      <c r="LT76" s="31"/>
      <c r="LU76" s="31"/>
      <c r="LV76" s="31"/>
      <c r="LW76" s="31"/>
      <c r="LX76" s="31"/>
      <c r="LY76" s="31"/>
      <c r="LZ76" s="31"/>
      <c r="MA76" s="31"/>
      <c r="MB76" s="31"/>
      <c r="MC76" s="31"/>
      <c r="MD76" s="31"/>
      <c r="ME76" s="31"/>
      <c r="MF76" s="31"/>
      <c r="MG76" s="31"/>
      <c r="MH76" s="31"/>
      <c r="MI76" s="31"/>
      <c r="MJ76" s="31"/>
      <c r="MK76" s="31"/>
      <c r="ML76" s="31"/>
      <c r="MM76" s="31"/>
      <c r="MN76" s="31"/>
      <c r="MO76" s="31"/>
      <c r="MP76" s="31"/>
      <c r="MQ76" s="31"/>
      <c r="MR76" s="31"/>
      <c r="MS76" s="31"/>
      <c r="MT76" s="31"/>
      <c r="MU76" s="31"/>
      <c r="MV76" s="31"/>
      <c r="MW76" s="31"/>
      <c r="MX76" s="31"/>
      <c r="MY76" s="31"/>
      <c r="MZ76" s="31"/>
      <c r="NA76" s="31"/>
      <c r="NB76" s="31"/>
      <c r="NC76" s="31"/>
      <c r="ND76" s="31"/>
      <c r="NE76" s="31"/>
      <c r="NF76" s="31"/>
      <c r="NG76" s="31"/>
      <c r="NH76" s="31"/>
      <c r="NI76" s="31"/>
      <c r="NJ76" s="31"/>
      <c r="NK76" s="31"/>
      <c r="NL76" s="31"/>
      <c r="NM76" s="31"/>
      <c r="NN76" s="31"/>
      <c r="NO76" s="31"/>
      <c r="NP76" s="31"/>
      <c r="NQ76" s="31"/>
      <c r="NR76" s="31"/>
      <c r="NS76" s="31"/>
      <c r="NT76" s="31"/>
      <c r="NU76" s="31"/>
      <c r="NV76" s="31"/>
      <c r="NW76" s="31"/>
      <c r="NX76" s="31"/>
      <c r="NY76" s="31"/>
      <c r="NZ76" s="31"/>
      <c r="OA76" s="31"/>
      <c r="OB76" s="31"/>
      <c r="OC76" s="31"/>
      <c r="OD76" s="31"/>
      <c r="OE76" s="31"/>
      <c r="OF76" s="31"/>
      <c r="OG76" s="31"/>
      <c r="OH76" s="31"/>
      <c r="OI76" s="31"/>
      <c r="OJ76" s="31"/>
      <c r="OK76" s="31"/>
      <c r="OL76" s="31"/>
      <c r="OM76" s="31"/>
      <c r="ON76" s="31"/>
      <c r="OO76" s="31"/>
      <c r="OP76" s="31"/>
      <c r="OQ76" s="31"/>
      <c r="OR76" s="31"/>
      <c r="OS76" s="31"/>
      <c r="OT76" s="31"/>
      <c r="OU76" s="31"/>
      <c r="OV76" s="31"/>
      <c r="OW76" s="31"/>
      <c r="OX76" s="31"/>
      <c r="OY76" s="31"/>
      <c r="OZ76" s="31"/>
      <c r="PA76" s="31"/>
      <c r="PB76" s="31"/>
      <c r="PC76" s="31"/>
      <c r="PD76" s="31"/>
      <c r="PE76" s="31"/>
      <c r="PF76" s="31"/>
      <c r="PG76" s="31"/>
      <c r="PH76" s="31"/>
      <c r="PI76" s="31"/>
      <c r="PJ76" s="31"/>
      <c r="PK76" s="31"/>
      <c r="PL76" s="31"/>
      <c r="PM76" s="31"/>
      <c r="PN76" s="31"/>
      <c r="PO76" s="31"/>
      <c r="PP76" s="31"/>
      <c r="PQ76" s="31"/>
      <c r="PR76" s="31"/>
      <c r="PS76" s="31"/>
      <c r="PT76" s="31"/>
      <c r="PU76" s="31"/>
      <c r="PV76" s="31"/>
      <c r="PW76" s="31"/>
      <c r="PX76" s="31"/>
      <c r="PY76" s="31"/>
      <c r="PZ76" s="31"/>
      <c r="QA76" s="31"/>
      <c r="QB76" s="31"/>
      <c r="QC76" s="31"/>
    </row>
    <row r="77" spans="1:445" x14ac:dyDescent="0.3">
      <c r="A77" s="37" t="s">
        <v>1154</v>
      </c>
      <c r="B77" s="33" t="s">
        <v>49</v>
      </c>
      <c r="C77" s="33">
        <v>85</v>
      </c>
      <c r="D77" s="33" t="s">
        <v>46</v>
      </c>
      <c r="E77" s="33"/>
      <c r="F77" s="33">
        <v>665</v>
      </c>
      <c r="G77" s="33">
        <v>65</v>
      </c>
      <c r="H77" s="33"/>
      <c r="I77" s="33">
        <v>75</v>
      </c>
      <c r="J77" s="39">
        <v>75</v>
      </c>
      <c r="K77" s="33">
        <v>75</v>
      </c>
      <c r="L77" s="33">
        <v>75</v>
      </c>
      <c r="M77" s="33">
        <v>300</v>
      </c>
      <c r="N77" s="33"/>
      <c r="O77" s="33"/>
      <c r="P77" s="33"/>
      <c r="Q77" s="33"/>
      <c r="R77" s="33"/>
      <c r="S77" s="33"/>
      <c r="T77" s="34">
        <f t="shared" si="6"/>
        <v>665</v>
      </c>
      <c r="U77" s="34">
        <f t="shared" si="7"/>
        <v>0</v>
      </c>
      <c r="V77" s="35">
        <f t="shared" si="8"/>
        <v>1</v>
      </c>
      <c r="W77" s="38"/>
      <c r="X77" s="36" t="str">
        <f t="shared" si="9"/>
        <v/>
      </c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  <c r="AZ77" s="31"/>
      <c r="BA77" s="31"/>
      <c r="BB77" s="31"/>
      <c r="BC77" s="31"/>
      <c r="BD77" s="31"/>
      <c r="BE77" s="31"/>
      <c r="BF77" s="31"/>
      <c r="BG77" s="31"/>
      <c r="BH77" s="31"/>
      <c r="BI77" s="31"/>
      <c r="BJ77" s="31"/>
      <c r="BK77" s="31"/>
      <c r="BL77" s="31"/>
      <c r="BM77" s="31"/>
      <c r="BN77" s="31"/>
      <c r="BO77" s="31"/>
      <c r="BP77" s="31"/>
      <c r="BQ77" s="31"/>
      <c r="BR77" s="31"/>
      <c r="BS77" s="31"/>
      <c r="BT77" s="31"/>
      <c r="BU77" s="31"/>
      <c r="BV77" s="31"/>
      <c r="BW77" s="31"/>
      <c r="BX77" s="31"/>
      <c r="BY77" s="31"/>
      <c r="BZ77" s="31"/>
      <c r="CA77" s="31"/>
      <c r="CB77" s="31"/>
      <c r="CC77" s="31"/>
      <c r="CD77" s="31"/>
      <c r="CE77" s="31"/>
      <c r="CF77" s="31"/>
      <c r="CG77" s="31"/>
      <c r="CH77" s="31"/>
      <c r="CI77" s="31"/>
      <c r="CJ77" s="31"/>
      <c r="CK77" s="31"/>
      <c r="CL77" s="31"/>
      <c r="CM77" s="31"/>
      <c r="CN77" s="31"/>
      <c r="CO77" s="31"/>
      <c r="CP77" s="31"/>
      <c r="CQ77" s="31"/>
      <c r="CR77" s="31"/>
      <c r="CS77" s="31"/>
      <c r="CT77" s="31"/>
      <c r="CU77" s="31"/>
      <c r="CV77" s="31"/>
      <c r="CW77" s="31"/>
      <c r="CX77" s="31"/>
      <c r="CY77" s="31"/>
      <c r="CZ77" s="31"/>
      <c r="DA77" s="31"/>
      <c r="DB77" s="31"/>
      <c r="DC77" s="31"/>
      <c r="DD77" s="31"/>
      <c r="DE77" s="31"/>
      <c r="DF77" s="31"/>
      <c r="DG77" s="31"/>
      <c r="DH77" s="31"/>
      <c r="DI77" s="31"/>
      <c r="DJ77" s="31"/>
      <c r="DK77" s="31"/>
      <c r="DL77" s="31"/>
      <c r="DM77" s="31"/>
      <c r="DN77" s="31"/>
      <c r="DO77" s="31"/>
      <c r="DP77" s="31"/>
      <c r="DQ77" s="31"/>
      <c r="DR77" s="31"/>
      <c r="DS77" s="31"/>
      <c r="DT77" s="31"/>
      <c r="DU77" s="31"/>
      <c r="DV77" s="31"/>
      <c r="DW77" s="31"/>
      <c r="DX77" s="31"/>
      <c r="DY77" s="31"/>
      <c r="DZ77" s="31"/>
      <c r="EA77" s="31"/>
      <c r="EB77" s="31"/>
      <c r="EC77" s="31"/>
      <c r="ED77" s="31"/>
      <c r="EE77" s="31"/>
      <c r="EF77" s="31"/>
      <c r="EG77" s="31"/>
      <c r="EH77" s="31"/>
      <c r="EI77" s="31"/>
      <c r="EJ77" s="31"/>
      <c r="EK77" s="31"/>
      <c r="EL77" s="31"/>
      <c r="EM77" s="31"/>
      <c r="EN77" s="31"/>
      <c r="EO77" s="31"/>
      <c r="EP77" s="31"/>
      <c r="EQ77" s="31"/>
      <c r="ER77" s="31"/>
      <c r="ES77" s="31"/>
      <c r="ET77" s="31"/>
      <c r="EU77" s="31"/>
      <c r="EV77" s="31"/>
      <c r="EW77" s="31"/>
      <c r="EX77" s="31"/>
      <c r="EY77" s="31"/>
      <c r="EZ77" s="31"/>
      <c r="FA77" s="31"/>
      <c r="FB77" s="31"/>
      <c r="FC77" s="31"/>
      <c r="FD77" s="31"/>
      <c r="FE77" s="31"/>
      <c r="FF77" s="31"/>
      <c r="FG77" s="31"/>
      <c r="FH77" s="31"/>
      <c r="FI77" s="31"/>
      <c r="FJ77" s="31"/>
      <c r="FK77" s="31"/>
      <c r="FL77" s="31"/>
      <c r="FM77" s="31"/>
      <c r="FN77" s="31"/>
      <c r="FO77" s="31"/>
      <c r="FP77" s="31"/>
      <c r="FQ77" s="31"/>
      <c r="FR77" s="31"/>
      <c r="FS77" s="31"/>
      <c r="FT77" s="31"/>
      <c r="FU77" s="31"/>
      <c r="FV77" s="31"/>
      <c r="FW77" s="31"/>
      <c r="FX77" s="31"/>
      <c r="FY77" s="31"/>
      <c r="FZ77" s="31"/>
      <c r="GA77" s="31"/>
      <c r="GB77" s="31"/>
      <c r="GC77" s="31"/>
      <c r="GD77" s="31"/>
      <c r="GE77" s="31"/>
      <c r="GF77" s="31"/>
      <c r="GG77" s="31"/>
      <c r="GH77" s="31"/>
      <c r="GI77" s="31"/>
      <c r="GJ77" s="31"/>
      <c r="GK77" s="31"/>
      <c r="GL77" s="31"/>
      <c r="GM77" s="31"/>
      <c r="GN77" s="31"/>
      <c r="GO77" s="31"/>
      <c r="GP77" s="31"/>
      <c r="GQ77" s="31"/>
      <c r="GR77" s="31"/>
      <c r="GS77" s="31"/>
      <c r="GT77" s="31"/>
      <c r="GU77" s="31"/>
      <c r="GV77" s="31"/>
      <c r="GW77" s="31"/>
      <c r="GX77" s="31"/>
      <c r="GY77" s="31"/>
      <c r="GZ77" s="31"/>
      <c r="HA77" s="31"/>
      <c r="HB77" s="31"/>
      <c r="HC77" s="31"/>
      <c r="HD77" s="31"/>
      <c r="HE77" s="31"/>
      <c r="HF77" s="31"/>
      <c r="HG77" s="31"/>
      <c r="HH77" s="31"/>
      <c r="HI77" s="31"/>
      <c r="HJ77" s="31"/>
      <c r="HK77" s="31"/>
      <c r="HL77" s="31"/>
      <c r="HM77" s="31"/>
      <c r="HN77" s="31"/>
      <c r="HO77" s="31"/>
      <c r="HP77" s="31"/>
      <c r="HQ77" s="31"/>
      <c r="HR77" s="31"/>
      <c r="HS77" s="31"/>
      <c r="HT77" s="31"/>
      <c r="HU77" s="31"/>
      <c r="HV77" s="31"/>
      <c r="HW77" s="31"/>
      <c r="HX77" s="31"/>
      <c r="HY77" s="31"/>
      <c r="HZ77" s="31"/>
      <c r="IA77" s="31"/>
      <c r="IB77" s="31"/>
      <c r="IC77" s="31"/>
      <c r="ID77" s="31"/>
      <c r="IE77" s="31"/>
      <c r="IF77" s="31"/>
      <c r="IG77" s="31"/>
      <c r="IH77" s="31"/>
      <c r="II77" s="31"/>
      <c r="IJ77" s="31"/>
      <c r="IK77" s="31"/>
      <c r="IL77" s="31"/>
      <c r="IM77" s="31"/>
      <c r="IN77" s="31"/>
      <c r="IO77" s="31"/>
      <c r="IP77" s="31"/>
      <c r="IQ77" s="31"/>
      <c r="IR77" s="31"/>
      <c r="IS77" s="31"/>
      <c r="IT77" s="31"/>
      <c r="IU77" s="31"/>
      <c r="IV77" s="31"/>
      <c r="IW77" s="31"/>
      <c r="IX77" s="31"/>
      <c r="IY77" s="31"/>
      <c r="IZ77" s="31"/>
      <c r="JA77" s="31"/>
      <c r="JB77" s="31"/>
      <c r="JC77" s="31"/>
      <c r="JD77" s="31"/>
      <c r="JE77" s="31"/>
      <c r="JF77" s="31"/>
      <c r="JG77" s="31"/>
      <c r="JH77" s="31"/>
      <c r="JI77" s="31"/>
      <c r="JJ77" s="31"/>
      <c r="JK77" s="31"/>
      <c r="JL77" s="31"/>
      <c r="JM77" s="31"/>
      <c r="JN77" s="31"/>
      <c r="JO77" s="31"/>
      <c r="JP77" s="31"/>
      <c r="JQ77" s="31"/>
      <c r="JR77" s="31"/>
      <c r="JS77" s="31"/>
      <c r="JT77" s="31"/>
      <c r="JU77" s="31"/>
      <c r="JV77" s="31"/>
      <c r="JW77" s="31"/>
      <c r="JX77" s="31"/>
      <c r="JY77" s="31"/>
      <c r="JZ77" s="31"/>
      <c r="KA77" s="31"/>
      <c r="KB77" s="31"/>
      <c r="KC77" s="31"/>
      <c r="KD77" s="31"/>
      <c r="KE77" s="31"/>
      <c r="KF77" s="31"/>
      <c r="KG77" s="31"/>
      <c r="KH77" s="31"/>
      <c r="KI77" s="31"/>
      <c r="KJ77" s="31"/>
      <c r="KK77" s="31"/>
      <c r="KL77" s="31"/>
      <c r="KM77" s="31"/>
      <c r="KN77" s="31"/>
      <c r="KO77" s="31"/>
      <c r="KP77" s="31"/>
      <c r="KQ77" s="31"/>
      <c r="KR77" s="31"/>
      <c r="KS77" s="31"/>
      <c r="KT77" s="31"/>
      <c r="KU77" s="31"/>
      <c r="KV77" s="31"/>
      <c r="KW77" s="31"/>
      <c r="KX77" s="31"/>
      <c r="KY77" s="31"/>
      <c r="KZ77" s="31"/>
      <c r="LA77" s="31"/>
      <c r="LB77" s="31"/>
      <c r="LC77" s="31"/>
      <c r="LD77" s="31"/>
      <c r="LE77" s="31"/>
      <c r="LF77" s="31"/>
      <c r="LG77" s="31"/>
      <c r="LH77" s="31"/>
      <c r="LI77" s="31"/>
      <c r="LJ77" s="31"/>
      <c r="LK77" s="31"/>
      <c r="LL77" s="31"/>
      <c r="LM77" s="31"/>
      <c r="LN77" s="31"/>
      <c r="LO77" s="31"/>
      <c r="LP77" s="31"/>
      <c r="LQ77" s="31"/>
      <c r="LR77" s="31"/>
      <c r="LS77" s="31"/>
      <c r="LT77" s="31"/>
      <c r="LU77" s="31"/>
      <c r="LV77" s="31"/>
      <c r="LW77" s="31"/>
      <c r="LX77" s="31"/>
      <c r="LY77" s="31"/>
      <c r="LZ77" s="31"/>
      <c r="MA77" s="31"/>
      <c r="MB77" s="31"/>
      <c r="MC77" s="31"/>
      <c r="MD77" s="31"/>
      <c r="ME77" s="31"/>
      <c r="MF77" s="31"/>
      <c r="MG77" s="31"/>
      <c r="MH77" s="31"/>
      <c r="MI77" s="31"/>
      <c r="MJ77" s="31"/>
      <c r="MK77" s="31"/>
      <c r="ML77" s="31"/>
      <c r="MM77" s="31"/>
      <c r="MN77" s="31"/>
      <c r="MO77" s="31"/>
      <c r="MP77" s="31"/>
      <c r="MQ77" s="31"/>
      <c r="MR77" s="31"/>
      <c r="MS77" s="31"/>
      <c r="MT77" s="31"/>
      <c r="MU77" s="31"/>
      <c r="MV77" s="31"/>
      <c r="MW77" s="31"/>
      <c r="MX77" s="31"/>
      <c r="MY77" s="31"/>
      <c r="MZ77" s="31"/>
      <c r="NA77" s="31"/>
      <c r="NB77" s="31"/>
      <c r="NC77" s="31"/>
      <c r="ND77" s="31"/>
      <c r="NE77" s="31"/>
      <c r="NF77" s="31"/>
      <c r="NG77" s="31"/>
      <c r="NH77" s="31"/>
      <c r="NI77" s="31"/>
      <c r="NJ77" s="31"/>
      <c r="NK77" s="31"/>
      <c r="NL77" s="31"/>
      <c r="NM77" s="31"/>
      <c r="NN77" s="31"/>
      <c r="NO77" s="31"/>
      <c r="NP77" s="31"/>
      <c r="NQ77" s="31"/>
      <c r="NR77" s="31"/>
      <c r="NS77" s="31"/>
      <c r="NT77" s="31"/>
      <c r="NU77" s="31"/>
      <c r="NV77" s="31"/>
      <c r="NW77" s="31"/>
      <c r="NX77" s="31"/>
      <c r="NY77" s="31"/>
      <c r="NZ77" s="31"/>
      <c r="OA77" s="31"/>
      <c r="OB77" s="31"/>
      <c r="OC77" s="31"/>
      <c r="OD77" s="31"/>
      <c r="OE77" s="31"/>
      <c r="OF77" s="31"/>
      <c r="OG77" s="31"/>
      <c r="OH77" s="31"/>
      <c r="OI77" s="31"/>
      <c r="OJ77" s="31"/>
      <c r="OK77" s="31"/>
      <c r="OL77" s="31"/>
      <c r="OM77" s="31"/>
      <c r="ON77" s="31"/>
      <c r="OO77" s="31"/>
      <c r="OP77" s="31"/>
      <c r="OQ77" s="31"/>
      <c r="OR77" s="31"/>
      <c r="OS77" s="31"/>
      <c r="OT77" s="31"/>
      <c r="OU77" s="31"/>
      <c r="OV77" s="31"/>
      <c r="OW77" s="31"/>
      <c r="OX77" s="31"/>
      <c r="OY77" s="31"/>
      <c r="OZ77" s="31"/>
      <c r="PA77" s="31"/>
      <c r="PB77" s="31"/>
      <c r="PC77" s="31"/>
      <c r="PD77" s="31"/>
      <c r="PE77" s="31"/>
      <c r="PF77" s="31"/>
      <c r="PG77" s="31"/>
      <c r="PH77" s="31"/>
      <c r="PI77" s="31"/>
      <c r="PJ77" s="31"/>
      <c r="PK77" s="31"/>
      <c r="PL77" s="31"/>
      <c r="PM77" s="31"/>
      <c r="PN77" s="31"/>
      <c r="PO77" s="31"/>
      <c r="PP77" s="31"/>
      <c r="PQ77" s="31"/>
      <c r="PR77" s="31"/>
      <c r="PS77" s="31"/>
      <c r="PT77" s="31"/>
      <c r="PU77" s="31"/>
      <c r="PV77" s="31"/>
      <c r="PW77" s="31"/>
      <c r="PX77" s="31"/>
      <c r="PY77" s="31"/>
      <c r="PZ77" s="31"/>
      <c r="QA77" s="31"/>
      <c r="QB77" s="31"/>
      <c r="QC77" s="31"/>
    </row>
    <row r="78" spans="1:445" x14ac:dyDescent="0.3">
      <c r="A78" s="37" t="s">
        <v>952</v>
      </c>
      <c r="B78" s="33" t="s">
        <v>49</v>
      </c>
      <c r="C78" s="33">
        <v>55</v>
      </c>
      <c r="D78" s="33" t="s">
        <v>44</v>
      </c>
      <c r="E78" s="33"/>
      <c r="F78" s="33">
        <v>449</v>
      </c>
      <c r="G78" s="33">
        <v>65</v>
      </c>
      <c r="H78" s="33"/>
      <c r="I78" s="33">
        <v>48</v>
      </c>
      <c r="J78" s="33">
        <v>48</v>
      </c>
      <c r="K78" s="33">
        <v>48</v>
      </c>
      <c r="L78" s="33">
        <v>48</v>
      </c>
      <c r="M78" s="33">
        <v>48</v>
      </c>
      <c r="N78" s="33">
        <v>48</v>
      </c>
      <c r="O78" s="33">
        <v>48</v>
      </c>
      <c r="P78" s="33">
        <v>48</v>
      </c>
      <c r="Q78" s="33"/>
      <c r="R78" s="33"/>
      <c r="S78" s="33"/>
      <c r="T78" s="34">
        <f t="shared" si="6"/>
        <v>449</v>
      </c>
      <c r="U78" s="34">
        <f t="shared" si="7"/>
        <v>0</v>
      </c>
      <c r="V78" s="35">
        <f t="shared" si="8"/>
        <v>1</v>
      </c>
      <c r="W78" s="38"/>
      <c r="X78" s="36" t="str">
        <f t="shared" si="9"/>
        <v/>
      </c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  <c r="BA78" s="31"/>
      <c r="BB78" s="31"/>
      <c r="BC78" s="31"/>
      <c r="BD78" s="31"/>
      <c r="BE78" s="31"/>
      <c r="BF78" s="31"/>
      <c r="BG78" s="31"/>
      <c r="BH78" s="31"/>
      <c r="BI78" s="31"/>
      <c r="BJ78" s="31"/>
      <c r="BK78" s="31"/>
      <c r="BL78" s="31"/>
      <c r="BM78" s="31"/>
      <c r="BN78" s="31"/>
      <c r="BO78" s="31"/>
      <c r="BP78" s="31"/>
      <c r="BQ78" s="31"/>
      <c r="BR78" s="31"/>
      <c r="BS78" s="31"/>
      <c r="BT78" s="31"/>
      <c r="BU78" s="31"/>
      <c r="BV78" s="31"/>
      <c r="BW78" s="31"/>
      <c r="BX78" s="31"/>
      <c r="BY78" s="31"/>
      <c r="BZ78" s="31"/>
      <c r="CA78" s="31"/>
      <c r="CB78" s="31"/>
      <c r="CC78" s="31"/>
      <c r="CD78" s="31"/>
      <c r="CE78" s="31"/>
      <c r="CF78" s="31"/>
      <c r="CG78" s="31"/>
      <c r="CH78" s="31"/>
      <c r="CI78" s="31"/>
      <c r="CJ78" s="31"/>
      <c r="CK78" s="31"/>
      <c r="CL78" s="31"/>
      <c r="CM78" s="31"/>
      <c r="CN78" s="31"/>
      <c r="CO78" s="31"/>
      <c r="CP78" s="31"/>
      <c r="CQ78" s="31"/>
      <c r="CR78" s="31"/>
      <c r="CS78" s="31"/>
      <c r="CT78" s="31"/>
      <c r="CU78" s="31"/>
      <c r="CV78" s="31"/>
      <c r="CW78" s="31"/>
      <c r="CX78" s="31"/>
      <c r="CY78" s="31"/>
      <c r="CZ78" s="31"/>
      <c r="DA78" s="31"/>
      <c r="DB78" s="31"/>
      <c r="DC78" s="31"/>
      <c r="DD78" s="31"/>
      <c r="DE78" s="31"/>
      <c r="DF78" s="31"/>
      <c r="DG78" s="31"/>
      <c r="DH78" s="31"/>
      <c r="DI78" s="31"/>
      <c r="DJ78" s="31"/>
      <c r="DK78" s="31"/>
      <c r="DL78" s="31"/>
      <c r="DM78" s="31"/>
      <c r="DN78" s="31"/>
      <c r="DO78" s="31"/>
      <c r="DP78" s="31"/>
      <c r="DQ78" s="31"/>
      <c r="DR78" s="31"/>
      <c r="DS78" s="31"/>
      <c r="DT78" s="31"/>
      <c r="DU78" s="31"/>
      <c r="DV78" s="31"/>
      <c r="DW78" s="31"/>
      <c r="DX78" s="31"/>
      <c r="DY78" s="31"/>
      <c r="DZ78" s="31"/>
      <c r="EA78" s="31"/>
      <c r="EB78" s="31"/>
      <c r="EC78" s="31"/>
      <c r="ED78" s="31"/>
      <c r="EE78" s="31"/>
      <c r="EF78" s="31"/>
      <c r="EG78" s="31"/>
      <c r="EH78" s="31"/>
      <c r="EI78" s="31"/>
      <c r="EJ78" s="31"/>
      <c r="EK78" s="31"/>
      <c r="EL78" s="31"/>
      <c r="EM78" s="31"/>
      <c r="EN78" s="31"/>
      <c r="EO78" s="31"/>
      <c r="EP78" s="31"/>
      <c r="EQ78" s="31"/>
      <c r="ER78" s="31"/>
      <c r="ES78" s="31"/>
      <c r="ET78" s="31"/>
      <c r="EU78" s="31"/>
      <c r="EV78" s="31"/>
      <c r="EW78" s="31"/>
      <c r="EX78" s="31"/>
      <c r="EY78" s="31"/>
      <c r="EZ78" s="31"/>
      <c r="FA78" s="31"/>
      <c r="FB78" s="31"/>
      <c r="FC78" s="31"/>
      <c r="FD78" s="31"/>
      <c r="FE78" s="31"/>
      <c r="FF78" s="31"/>
      <c r="FG78" s="31"/>
      <c r="FH78" s="31"/>
      <c r="FI78" s="31"/>
      <c r="FJ78" s="31"/>
      <c r="FK78" s="31"/>
      <c r="FL78" s="31"/>
      <c r="FM78" s="31"/>
      <c r="FN78" s="31"/>
      <c r="FO78" s="31"/>
      <c r="FP78" s="31"/>
      <c r="FQ78" s="31"/>
      <c r="FR78" s="31"/>
      <c r="FS78" s="31"/>
      <c r="FT78" s="31"/>
      <c r="FU78" s="31"/>
      <c r="FV78" s="31"/>
      <c r="FW78" s="31"/>
      <c r="FX78" s="31"/>
      <c r="FY78" s="31"/>
      <c r="FZ78" s="31"/>
      <c r="GA78" s="31"/>
      <c r="GB78" s="31"/>
      <c r="GC78" s="31"/>
      <c r="GD78" s="31"/>
      <c r="GE78" s="31"/>
      <c r="GF78" s="31"/>
      <c r="GG78" s="31"/>
      <c r="GH78" s="31"/>
      <c r="GI78" s="31"/>
      <c r="GJ78" s="31"/>
      <c r="GK78" s="31"/>
      <c r="GL78" s="31"/>
      <c r="GM78" s="31"/>
      <c r="GN78" s="31"/>
      <c r="GO78" s="31"/>
      <c r="GP78" s="31"/>
      <c r="GQ78" s="31"/>
      <c r="GR78" s="31"/>
      <c r="GS78" s="31"/>
      <c r="GT78" s="31"/>
      <c r="GU78" s="31"/>
      <c r="GV78" s="31"/>
      <c r="GW78" s="31"/>
      <c r="GX78" s="31"/>
      <c r="GY78" s="31"/>
      <c r="GZ78" s="31"/>
      <c r="HA78" s="31"/>
      <c r="HB78" s="31"/>
      <c r="HC78" s="31"/>
      <c r="HD78" s="31"/>
      <c r="HE78" s="31"/>
      <c r="HF78" s="31"/>
      <c r="HG78" s="31"/>
      <c r="HH78" s="31"/>
      <c r="HI78" s="31"/>
      <c r="HJ78" s="31"/>
      <c r="HK78" s="31"/>
      <c r="HL78" s="31"/>
      <c r="HM78" s="31"/>
      <c r="HN78" s="31"/>
      <c r="HO78" s="31"/>
      <c r="HP78" s="31"/>
      <c r="HQ78" s="31"/>
      <c r="HR78" s="31"/>
      <c r="HS78" s="31"/>
      <c r="HT78" s="31"/>
      <c r="HU78" s="31"/>
      <c r="HV78" s="31"/>
      <c r="HW78" s="31"/>
      <c r="HX78" s="31"/>
      <c r="HY78" s="31"/>
      <c r="HZ78" s="31"/>
      <c r="IA78" s="31"/>
      <c r="IB78" s="31"/>
      <c r="IC78" s="31"/>
      <c r="ID78" s="31"/>
      <c r="IE78" s="31"/>
      <c r="IF78" s="31"/>
      <c r="IG78" s="31"/>
      <c r="IH78" s="31"/>
      <c r="II78" s="31"/>
      <c r="IJ78" s="31"/>
      <c r="IK78" s="31"/>
      <c r="IL78" s="31"/>
      <c r="IM78" s="31"/>
      <c r="IN78" s="31"/>
      <c r="IO78" s="31"/>
      <c r="IP78" s="31"/>
      <c r="IQ78" s="31"/>
      <c r="IR78" s="31"/>
      <c r="IS78" s="31"/>
      <c r="IT78" s="31"/>
      <c r="IU78" s="31"/>
      <c r="IV78" s="31"/>
      <c r="IW78" s="31"/>
      <c r="IX78" s="31"/>
      <c r="IY78" s="31"/>
      <c r="IZ78" s="31"/>
      <c r="JA78" s="31"/>
      <c r="JB78" s="31"/>
      <c r="JC78" s="31"/>
      <c r="JD78" s="31"/>
      <c r="JE78" s="31"/>
      <c r="JF78" s="31"/>
      <c r="JG78" s="31"/>
      <c r="JH78" s="31"/>
      <c r="JI78" s="31"/>
      <c r="JJ78" s="31"/>
      <c r="JK78" s="31"/>
      <c r="JL78" s="31"/>
      <c r="JM78" s="31"/>
      <c r="JN78" s="31"/>
      <c r="JO78" s="31"/>
      <c r="JP78" s="31"/>
      <c r="JQ78" s="31"/>
      <c r="JR78" s="31"/>
      <c r="JS78" s="31"/>
      <c r="JT78" s="31"/>
      <c r="JU78" s="31"/>
      <c r="JV78" s="31"/>
      <c r="JW78" s="31"/>
      <c r="JX78" s="31"/>
      <c r="JY78" s="31"/>
      <c r="JZ78" s="31"/>
      <c r="KA78" s="31"/>
      <c r="KB78" s="31"/>
      <c r="KC78" s="31"/>
      <c r="KD78" s="31"/>
      <c r="KE78" s="31"/>
      <c r="KF78" s="31"/>
      <c r="KG78" s="31"/>
      <c r="KH78" s="31"/>
      <c r="KI78" s="31"/>
      <c r="KJ78" s="31"/>
      <c r="KK78" s="31"/>
      <c r="KL78" s="31"/>
      <c r="KM78" s="31"/>
      <c r="KN78" s="31"/>
      <c r="KO78" s="31"/>
      <c r="KP78" s="31"/>
      <c r="KQ78" s="31"/>
      <c r="KR78" s="31"/>
      <c r="KS78" s="31"/>
      <c r="KT78" s="31"/>
      <c r="KU78" s="31"/>
      <c r="KV78" s="31"/>
      <c r="KW78" s="31"/>
      <c r="KX78" s="31"/>
      <c r="KY78" s="31"/>
      <c r="KZ78" s="31"/>
      <c r="LA78" s="31"/>
      <c r="LB78" s="31"/>
      <c r="LC78" s="31"/>
      <c r="LD78" s="31"/>
      <c r="LE78" s="31"/>
      <c r="LF78" s="31"/>
      <c r="LG78" s="31"/>
      <c r="LH78" s="31"/>
      <c r="LI78" s="31"/>
      <c r="LJ78" s="31"/>
      <c r="LK78" s="31"/>
      <c r="LL78" s="31"/>
      <c r="LM78" s="31"/>
      <c r="LN78" s="31"/>
      <c r="LO78" s="31"/>
      <c r="LP78" s="31"/>
      <c r="LQ78" s="31"/>
      <c r="LR78" s="31"/>
      <c r="LS78" s="31"/>
      <c r="LT78" s="31"/>
      <c r="LU78" s="31"/>
      <c r="LV78" s="31"/>
      <c r="LW78" s="31"/>
      <c r="LX78" s="31"/>
      <c r="LY78" s="31"/>
      <c r="LZ78" s="31"/>
      <c r="MA78" s="31"/>
      <c r="MB78" s="31"/>
      <c r="MC78" s="31"/>
      <c r="MD78" s="31"/>
      <c r="ME78" s="31"/>
      <c r="MF78" s="31"/>
      <c r="MG78" s="31"/>
      <c r="MH78" s="31"/>
      <c r="MI78" s="31"/>
      <c r="MJ78" s="31"/>
      <c r="MK78" s="31"/>
      <c r="ML78" s="31"/>
      <c r="MM78" s="31"/>
      <c r="MN78" s="31"/>
      <c r="MO78" s="31"/>
      <c r="MP78" s="31"/>
      <c r="MQ78" s="31"/>
      <c r="MR78" s="31"/>
      <c r="MS78" s="31"/>
      <c r="MT78" s="31"/>
      <c r="MU78" s="31"/>
      <c r="MV78" s="31"/>
      <c r="MW78" s="31"/>
      <c r="MX78" s="31"/>
      <c r="MY78" s="31"/>
      <c r="MZ78" s="31"/>
      <c r="NA78" s="31"/>
      <c r="NB78" s="31"/>
      <c r="NC78" s="31"/>
      <c r="ND78" s="31"/>
      <c r="NE78" s="31"/>
      <c r="NF78" s="31"/>
      <c r="NG78" s="31"/>
      <c r="NH78" s="31"/>
      <c r="NI78" s="31"/>
      <c r="NJ78" s="31"/>
      <c r="NK78" s="31"/>
      <c r="NL78" s="31"/>
      <c r="NM78" s="31"/>
      <c r="NN78" s="31"/>
      <c r="NO78" s="31"/>
      <c r="NP78" s="31"/>
      <c r="NQ78" s="31"/>
      <c r="NR78" s="31"/>
      <c r="NS78" s="31"/>
      <c r="NT78" s="31"/>
      <c r="NU78" s="31"/>
      <c r="NV78" s="31"/>
      <c r="NW78" s="31"/>
      <c r="NX78" s="31"/>
      <c r="NY78" s="31"/>
      <c r="NZ78" s="31"/>
      <c r="OA78" s="31"/>
      <c r="OB78" s="31"/>
      <c r="OC78" s="31"/>
      <c r="OD78" s="31"/>
      <c r="OE78" s="31"/>
      <c r="OF78" s="31"/>
      <c r="OG78" s="31"/>
      <c r="OH78" s="31"/>
      <c r="OI78" s="31"/>
      <c r="OJ78" s="31"/>
      <c r="OK78" s="31"/>
      <c r="OL78" s="31"/>
      <c r="OM78" s="31"/>
      <c r="ON78" s="31"/>
      <c r="OO78" s="31"/>
      <c r="OP78" s="31"/>
      <c r="OQ78" s="31"/>
      <c r="OR78" s="31"/>
      <c r="OS78" s="31"/>
      <c r="OT78" s="31"/>
      <c r="OU78" s="31"/>
      <c r="OV78" s="31"/>
      <c r="OW78" s="31"/>
      <c r="OX78" s="31"/>
      <c r="OY78" s="31"/>
      <c r="OZ78" s="31"/>
      <c r="PA78" s="31"/>
      <c r="PB78" s="31"/>
      <c r="PC78" s="31"/>
      <c r="PD78" s="31"/>
      <c r="PE78" s="31"/>
      <c r="PF78" s="31"/>
      <c r="PG78" s="31"/>
      <c r="PH78" s="31"/>
      <c r="PI78" s="31"/>
      <c r="PJ78" s="31"/>
      <c r="PK78" s="31"/>
      <c r="PL78" s="31"/>
      <c r="PM78" s="31"/>
      <c r="PN78" s="31"/>
      <c r="PO78" s="31"/>
      <c r="PP78" s="31"/>
      <c r="PQ78" s="31"/>
      <c r="PR78" s="31"/>
      <c r="PS78" s="31"/>
      <c r="PT78" s="31"/>
      <c r="PU78" s="31"/>
      <c r="PV78" s="31"/>
      <c r="PW78" s="31"/>
      <c r="PX78" s="31"/>
      <c r="PY78" s="31"/>
      <c r="PZ78" s="31"/>
      <c r="QA78" s="31"/>
      <c r="QB78" s="31"/>
      <c r="QC78" s="31"/>
    </row>
    <row r="79" spans="1:445" x14ac:dyDescent="0.3">
      <c r="A79" s="37" t="s">
        <v>720</v>
      </c>
      <c r="B79" s="33" t="s">
        <v>49</v>
      </c>
      <c r="C79" s="33">
        <v>85</v>
      </c>
      <c r="D79" s="33" t="s">
        <v>41</v>
      </c>
      <c r="E79" s="33"/>
      <c r="F79" s="33">
        <v>705</v>
      </c>
      <c r="G79" s="33">
        <v>65</v>
      </c>
      <c r="H79" s="33"/>
      <c r="I79" s="33">
        <v>80</v>
      </c>
      <c r="J79" s="33">
        <v>80</v>
      </c>
      <c r="K79" s="33">
        <v>80</v>
      </c>
      <c r="L79" s="33">
        <v>80</v>
      </c>
      <c r="M79" s="33">
        <v>80</v>
      </c>
      <c r="N79" s="33">
        <v>80</v>
      </c>
      <c r="O79" s="33">
        <v>80</v>
      </c>
      <c r="P79" s="33">
        <v>80</v>
      </c>
      <c r="Q79" s="33"/>
      <c r="R79" s="33"/>
      <c r="S79" s="33"/>
      <c r="T79" s="34">
        <f t="shared" si="6"/>
        <v>705</v>
      </c>
      <c r="U79" s="34">
        <f t="shared" si="7"/>
        <v>0</v>
      </c>
      <c r="V79" s="35">
        <f t="shared" si="8"/>
        <v>1</v>
      </c>
      <c r="W79" s="38"/>
      <c r="X79" s="36" t="str">
        <f t="shared" si="9"/>
        <v/>
      </c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  <c r="AZ79" s="31"/>
      <c r="BA79" s="31"/>
      <c r="BB79" s="31"/>
      <c r="BC79" s="31"/>
      <c r="BD79" s="31"/>
      <c r="BE79" s="31"/>
      <c r="BF79" s="31"/>
      <c r="BG79" s="31"/>
      <c r="BH79" s="31"/>
      <c r="BI79" s="31"/>
      <c r="BJ79" s="31"/>
      <c r="BK79" s="31"/>
      <c r="BL79" s="31"/>
      <c r="BM79" s="31"/>
      <c r="BN79" s="31"/>
      <c r="BO79" s="31"/>
      <c r="BP79" s="31"/>
      <c r="BQ79" s="31"/>
      <c r="BR79" s="31"/>
      <c r="BS79" s="31"/>
      <c r="BT79" s="31"/>
      <c r="BU79" s="31"/>
      <c r="BV79" s="31"/>
      <c r="BW79" s="31"/>
      <c r="BX79" s="31"/>
      <c r="BY79" s="31"/>
      <c r="BZ79" s="31"/>
      <c r="CA79" s="31"/>
      <c r="CB79" s="31"/>
      <c r="CC79" s="31"/>
      <c r="CD79" s="31"/>
      <c r="CE79" s="31"/>
      <c r="CF79" s="31"/>
      <c r="CG79" s="31"/>
      <c r="CH79" s="31"/>
      <c r="CI79" s="31"/>
      <c r="CJ79" s="31"/>
      <c r="CK79" s="31"/>
      <c r="CL79" s="31"/>
      <c r="CM79" s="31"/>
      <c r="CN79" s="31"/>
      <c r="CO79" s="31"/>
      <c r="CP79" s="31"/>
      <c r="CQ79" s="31"/>
      <c r="CR79" s="31"/>
      <c r="CS79" s="31"/>
      <c r="CT79" s="31"/>
      <c r="CU79" s="31"/>
      <c r="CV79" s="31"/>
      <c r="CW79" s="31"/>
      <c r="CX79" s="31"/>
      <c r="CY79" s="31"/>
      <c r="CZ79" s="31"/>
      <c r="DA79" s="31"/>
      <c r="DB79" s="31"/>
      <c r="DC79" s="31"/>
      <c r="DD79" s="31"/>
      <c r="DE79" s="31"/>
      <c r="DF79" s="31"/>
      <c r="DG79" s="31"/>
      <c r="DH79" s="31"/>
      <c r="DI79" s="31"/>
      <c r="DJ79" s="31"/>
      <c r="DK79" s="31"/>
      <c r="DL79" s="31"/>
      <c r="DM79" s="31"/>
      <c r="DN79" s="31"/>
      <c r="DO79" s="31"/>
      <c r="DP79" s="31"/>
      <c r="DQ79" s="31"/>
      <c r="DR79" s="31"/>
      <c r="DS79" s="31"/>
      <c r="DT79" s="31"/>
      <c r="DU79" s="31"/>
      <c r="DV79" s="31"/>
      <c r="DW79" s="31"/>
      <c r="DX79" s="31"/>
      <c r="DY79" s="31"/>
      <c r="DZ79" s="31"/>
      <c r="EA79" s="31"/>
      <c r="EB79" s="31"/>
      <c r="EC79" s="31"/>
      <c r="ED79" s="31"/>
      <c r="EE79" s="31"/>
      <c r="EF79" s="31"/>
      <c r="EG79" s="31"/>
      <c r="EH79" s="31"/>
      <c r="EI79" s="31"/>
      <c r="EJ79" s="31"/>
      <c r="EK79" s="31"/>
      <c r="EL79" s="31"/>
      <c r="EM79" s="31"/>
      <c r="EN79" s="31"/>
      <c r="EO79" s="31"/>
      <c r="EP79" s="31"/>
      <c r="EQ79" s="31"/>
      <c r="ER79" s="31"/>
      <c r="ES79" s="31"/>
      <c r="ET79" s="31"/>
      <c r="EU79" s="31"/>
      <c r="EV79" s="31"/>
      <c r="EW79" s="31"/>
      <c r="EX79" s="31"/>
      <c r="EY79" s="31"/>
      <c r="EZ79" s="31"/>
      <c r="FA79" s="31"/>
      <c r="FB79" s="31"/>
      <c r="FC79" s="31"/>
      <c r="FD79" s="31"/>
      <c r="FE79" s="31"/>
      <c r="FF79" s="31"/>
      <c r="FG79" s="31"/>
      <c r="FH79" s="31"/>
      <c r="FI79" s="31"/>
      <c r="FJ79" s="31"/>
      <c r="FK79" s="31"/>
      <c r="FL79" s="31"/>
      <c r="FM79" s="31"/>
      <c r="FN79" s="31"/>
      <c r="FO79" s="31"/>
      <c r="FP79" s="31"/>
      <c r="FQ79" s="31"/>
      <c r="FR79" s="31"/>
      <c r="FS79" s="31"/>
      <c r="FT79" s="31"/>
      <c r="FU79" s="31"/>
      <c r="FV79" s="31"/>
      <c r="FW79" s="31"/>
      <c r="FX79" s="31"/>
      <c r="FY79" s="31"/>
      <c r="FZ79" s="31"/>
      <c r="GA79" s="31"/>
      <c r="GB79" s="31"/>
      <c r="GC79" s="31"/>
      <c r="GD79" s="31"/>
      <c r="GE79" s="31"/>
      <c r="GF79" s="31"/>
      <c r="GG79" s="31"/>
      <c r="GH79" s="31"/>
      <c r="GI79" s="31"/>
      <c r="GJ79" s="31"/>
      <c r="GK79" s="31"/>
      <c r="GL79" s="31"/>
      <c r="GM79" s="31"/>
      <c r="GN79" s="31"/>
      <c r="GO79" s="31"/>
      <c r="GP79" s="31"/>
      <c r="GQ79" s="31"/>
      <c r="GR79" s="31"/>
      <c r="GS79" s="31"/>
      <c r="GT79" s="31"/>
      <c r="GU79" s="31"/>
      <c r="GV79" s="31"/>
      <c r="GW79" s="31"/>
      <c r="GX79" s="31"/>
      <c r="GY79" s="31"/>
      <c r="GZ79" s="31"/>
      <c r="HA79" s="31"/>
      <c r="HB79" s="31"/>
      <c r="HC79" s="31"/>
      <c r="HD79" s="31"/>
      <c r="HE79" s="31"/>
      <c r="HF79" s="31"/>
      <c r="HG79" s="31"/>
      <c r="HH79" s="31"/>
      <c r="HI79" s="31"/>
      <c r="HJ79" s="31"/>
      <c r="HK79" s="31"/>
      <c r="HL79" s="31"/>
      <c r="HM79" s="31"/>
      <c r="HN79" s="31"/>
      <c r="HO79" s="31"/>
      <c r="HP79" s="31"/>
      <c r="HQ79" s="31"/>
      <c r="HR79" s="31"/>
      <c r="HS79" s="31"/>
      <c r="HT79" s="31"/>
      <c r="HU79" s="31"/>
      <c r="HV79" s="31"/>
      <c r="HW79" s="31"/>
      <c r="HX79" s="31"/>
      <c r="HY79" s="31"/>
      <c r="HZ79" s="31"/>
      <c r="IA79" s="31"/>
      <c r="IB79" s="31"/>
      <c r="IC79" s="31"/>
      <c r="ID79" s="31"/>
      <c r="IE79" s="31"/>
      <c r="IF79" s="31"/>
      <c r="IG79" s="31"/>
      <c r="IH79" s="31"/>
      <c r="II79" s="31"/>
      <c r="IJ79" s="31"/>
      <c r="IK79" s="31"/>
      <c r="IL79" s="31"/>
      <c r="IM79" s="31"/>
      <c r="IN79" s="31"/>
      <c r="IO79" s="31"/>
      <c r="IP79" s="31"/>
      <c r="IQ79" s="31"/>
      <c r="IR79" s="31"/>
      <c r="IS79" s="31"/>
      <c r="IT79" s="31"/>
      <c r="IU79" s="31"/>
      <c r="IV79" s="31"/>
      <c r="IW79" s="31"/>
      <c r="IX79" s="31"/>
      <c r="IY79" s="31"/>
      <c r="IZ79" s="31"/>
      <c r="JA79" s="31"/>
      <c r="JB79" s="31"/>
      <c r="JC79" s="31"/>
      <c r="JD79" s="31"/>
      <c r="JE79" s="31"/>
      <c r="JF79" s="31"/>
      <c r="JG79" s="31"/>
      <c r="JH79" s="31"/>
      <c r="JI79" s="31"/>
      <c r="JJ79" s="31"/>
      <c r="JK79" s="31"/>
      <c r="JL79" s="31"/>
      <c r="JM79" s="31"/>
      <c r="JN79" s="31"/>
      <c r="JO79" s="31"/>
      <c r="JP79" s="31"/>
      <c r="JQ79" s="31"/>
      <c r="JR79" s="31"/>
      <c r="JS79" s="31"/>
      <c r="JT79" s="31"/>
      <c r="JU79" s="31"/>
      <c r="JV79" s="31"/>
      <c r="JW79" s="31"/>
      <c r="JX79" s="31"/>
      <c r="JY79" s="31"/>
      <c r="JZ79" s="31"/>
      <c r="KA79" s="31"/>
      <c r="KB79" s="31"/>
      <c r="KC79" s="31"/>
      <c r="KD79" s="31"/>
      <c r="KE79" s="31"/>
      <c r="KF79" s="31"/>
      <c r="KG79" s="31"/>
      <c r="KH79" s="31"/>
      <c r="KI79" s="31"/>
      <c r="KJ79" s="31"/>
      <c r="KK79" s="31"/>
      <c r="KL79" s="31"/>
      <c r="KM79" s="31"/>
      <c r="KN79" s="31"/>
      <c r="KO79" s="31"/>
      <c r="KP79" s="31"/>
      <c r="KQ79" s="31"/>
      <c r="KR79" s="31"/>
      <c r="KS79" s="31"/>
      <c r="KT79" s="31"/>
      <c r="KU79" s="31"/>
      <c r="KV79" s="31"/>
      <c r="KW79" s="31"/>
      <c r="KX79" s="31"/>
      <c r="KY79" s="31"/>
      <c r="KZ79" s="31"/>
      <c r="LA79" s="31"/>
      <c r="LB79" s="31"/>
      <c r="LC79" s="31"/>
      <c r="LD79" s="31"/>
      <c r="LE79" s="31"/>
      <c r="LF79" s="31"/>
      <c r="LG79" s="31"/>
      <c r="LH79" s="31"/>
      <c r="LI79" s="31"/>
      <c r="LJ79" s="31"/>
      <c r="LK79" s="31"/>
      <c r="LL79" s="31"/>
      <c r="LM79" s="31"/>
      <c r="LN79" s="31"/>
      <c r="LO79" s="31"/>
      <c r="LP79" s="31"/>
      <c r="LQ79" s="31"/>
      <c r="LR79" s="31"/>
      <c r="LS79" s="31"/>
      <c r="LT79" s="31"/>
      <c r="LU79" s="31"/>
      <c r="LV79" s="31"/>
      <c r="LW79" s="31"/>
      <c r="LX79" s="31"/>
      <c r="LY79" s="31"/>
      <c r="LZ79" s="31"/>
      <c r="MA79" s="31"/>
      <c r="MB79" s="31"/>
      <c r="MC79" s="31"/>
      <c r="MD79" s="31"/>
      <c r="ME79" s="31"/>
      <c r="MF79" s="31"/>
      <c r="MG79" s="31"/>
      <c r="MH79" s="31"/>
      <c r="MI79" s="31"/>
      <c r="MJ79" s="31"/>
      <c r="MK79" s="31"/>
      <c r="ML79" s="31"/>
      <c r="MM79" s="31"/>
      <c r="MN79" s="31"/>
      <c r="MO79" s="31"/>
      <c r="MP79" s="31"/>
      <c r="MQ79" s="31"/>
      <c r="MR79" s="31"/>
      <c r="MS79" s="31"/>
      <c r="MT79" s="31"/>
      <c r="MU79" s="31"/>
      <c r="MV79" s="31"/>
      <c r="MW79" s="31"/>
      <c r="MX79" s="31"/>
      <c r="MY79" s="31"/>
      <c r="MZ79" s="31"/>
      <c r="NA79" s="31"/>
      <c r="NB79" s="31"/>
      <c r="NC79" s="31"/>
      <c r="ND79" s="31"/>
      <c r="NE79" s="31"/>
      <c r="NF79" s="31"/>
      <c r="NG79" s="31"/>
      <c r="NH79" s="31"/>
      <c r="NI79" s="31"/>
      <c r="NJ79" s="31"/>
      <c r="NK79" s="31"/>
      <c r="NL79" s="31"/>
      <c r="NM79" s="31"/>
      <c r="NN79" s="31"/>
      <c r="NO79" s="31"/>
      <c r="NP79" s="31"/>
      <c r="NQ79" s="31"/>
      <c r="NR79" s="31"/>
      <c r="NS79" s="31"/>
      <c r="NT79" s="31"/>
      <c r="NU79" s="31"/>
      <c r="NV79" s="31"/>
      <c r="NW79" s="31"/>
      <c r="NX79" s="31"/>
      <c r="NY79" s="31"/>
      <c r="NZ79" s="31"/>
      <c r="OA79" s="31"/>
      <c r="OB79" s="31"/>
      <c r="OC79" s="31"/>
      <c r="OD79" s="31"/>
      <c r="OE79" s="31"/>
      <c r="OF79" s="31"/>
      <c r="OG79" s="31"/>
      <c r="OH79" s="31"/>
      <c r="OI79" s="31"/>
      <c r="OJ79" s="31"/>
      <c r="OK79" s="31"/>
      <c r="OL79" s="31"/>
      <c r="OM79" s="31"/>
      <c r="ON79" s="31"/>
      <c r="OO79" s="31"/>
      <c r="OP79" s="31"/>
      <c r="OQ79" s="31"/>
      <c r="OR79" s="31"/>
      <c r="OS79" s="31"/>
      <c r="OT79" s="31"/>
      <c r="OU79" s="31"/>
      <c r="OV79" s="31"/>
      <c r="OW79" s="31"/>
      <c r="OX79" s="31"/>
      <c r="OY79" s="31"/>
      <c r="OZ79" s="31"/>
      <c r="PA79" s="31"/>
      <c r="PB79" s="31"/>
      <c r="PC79" s="31"/>
      <c r="PD79" s="31"/>
      <c r="PE79" s="31"/>
      <c r="PF79" s="31"/>
      <c r="PG79" s="31"/>
      <c r="PH79" s="31"/>
      <c r="PI79" s="31"/>
      <c r="PJ79" s="31"/>
      <c r="PK79" s="31"/>
      <c r="PL79" s="31"/>
      <c r="PM79" s="31"/>
      <c r="PN79" s="31"/>
      <c r="PO79" s="31"/>
      <c r="PP79" s="31"/>
      <c r="PQ79" s="31"/>
      <c r="PR79" s="31"/>
      <c r="PS79" s="31"/>
      <c r="PT79" s="31"/>
      <c r="PU79" s="31"/>
      <c r="PV79" s="31"/>
      <c r="PW79" s="31"/>
      <c r="PX79" s="31"/>
      <c r="PY79" s="31"/>
      <c r="PZ79" s="31"/>
      <c r="QA79" s="31"/>
      <c r="QB79" s="31"/>
      <c r="QC79" s="31"/>
    </row>
    <row r="80" spans="1:445" s="45" customFormat="1" x14ac:dyDescent="0.3">
      <c r="A80" s="37" t="s">
        <v>1263</v>
      </c>
      <c r="B80" s="33" t="s">
        <v>49</v>
      </c>
      <c r="C80" s="33"/>
      <c r="D80" s="33" t="s">
        <v>34</v>
      </c>
      <c r="E80" s="33"/>
      <c r="F80" s="33">
        <v>801</v>
      </c>
      <c r="G80" s="33">
        <v>65</v>
      </c>
      <c r="H80" s="33"/>
      <c r="I80" s="33">
        <v>92</v>
      </c>
      <c r="J80" s="33">
        <v>92</v>
      </c>
      <c r="K80" s="33">
        <v>92</v>
      </c>
      <c r="L80" s="33">
        <v>92</v>
      </c>
      <c r="M80" s="33">
        <v>92</v>
      </c>
      <c r="N80" s="33">
        <v>92</v>
      </c>
      <c r="O80" s="33">
        <v>92</v>
      </c>
      <c r="P80" s="33">
        <v>92</v>
      </c>
      <c r="Q80" s="33"/>
      <c r="R80" s="33"/>
      <c r="S80" s="33"/>
      <c r="T80" s="34">
        <f t="shared" si="6"/>
        <v>801</v>
      </c>
      <c r="U80" s="34">
        <f t="shared" si="7"/>
        <v>0</v>
      </c>
      <c r="V80" s="35">
        <f t="shared" si="8"/>
        <v>1</v>
      </c>
      <c r="W80" s="38"/>
      <c r="X80" s="36" t="str">
        <f t="shared" si="9"/>
        <v/>
      </c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  <c r="AZ80" s="31"/>
      <c r="BA80" s="31"/>
      <c r="BB80" s="31"/>
      <c r="BC80" s="31"/>
      <c r="BD80" s="31"/>
      <c r="BE80" s="31"/>
      <c r="BF80" s="31"/>
      <c r="BG80" s="31"/>
      <c r="BH80" s="31"/>
      <c r="BI80" s="31"/>
      <c r="BJ80" s="31"/>
      <c r="BK80" s="31"/>
      <c r="BL80" s="31"/>
      <c r="BM80" s="31"/>
      <c r="BN80" s="31"/>
      <c r="BO80" s="31"/>
      <c r="BP80" s="31"/>
      <c r="BQ80" s="31"/>
      <c r="BR80" s="31"/>
      <c r="BS80" s="31"/>
      <c r="BT80" s="31"/>
      <c r="BU80" s="31"/>
      <c r="BV80" s="31"/>
      <c r="BW80" s="31"/>
      <c r="BX80" s="31"/>
      <c r="BY80" s="31"/>
      <c r="BZ80" s="31"/>
      <c r="CA80" s="31"/>
      <c r="CB80" s="31"/>
      <c r="CC80" s="31"/>
      <c r="CD80" s="31"/>
      <c r="CE80" s="31"/>
      <c r="CF80" s="31"/>
      <c r="CG80" s="31"/>
      <c r="CH80" s="31"/>
      <c r="CI80" s="31"/>
      <c r="CJ80" s="31"/>
      <c r="CK80" s="31"/>
      <c r="CL80" s="31"/>
      <c r="CM80" s="31"/>
      <c r="CN80" s="31"/>
      <c r="CO80" s="31"/>
      <c r="CP80" s="31"/>
      <c r="CQ80" s="31"/>
      <c r="CR80" s="31"/>
      <c r="CS80" s="31"/>
      <c r="CT80" s="31"/>
      <c r="CU80" s="31"/>
      <c r="CV80" s="31"/>
      <c r="CW80" s="31"/>
      <c r="CX80" s="31"/>
      <c r="CY80" s="31"/>
      <c r="CZ80" s="31"/>
      <c r="DA80" s="31"/>
      <c r="DB80" s="31"/>
      <c r="DC80" s="31"/>
      <c r="DD80" s="31"/>
      <c r="DE80" s="31"/>
      <c r="DF80" s="31"/>
      <c r="DG80" s="31"/>
      <c r="DH80" s="31"/>
      <c r="DI80" s="31"/>
      <c r="DJ80" s="31"/>
      <c r="DK80" s="31"/>
      <c r="DL80" s="31"/>
      <c r="DM80" s="31"/>
      <c r="DN80" s="31"/>
      <c r="DO80" s="31"/>
      <c r="DP80" s="31"/>
      <c r="DQ80" s="31"/>
      <c r="DR80" s="31"/>
      <c r="DS80" s="31"/>
      <c r="DT80" s="31"/>
      <c r="DU80" s="31"/>
      <c r="DV80" s="31"/>
      <c r="DW80" s="31"/>
      <c r="DX80" s="31"/>
      <c r="DY80" s="31"/>
      <c r="DZ80" s="31"/>
      <c r="EA80" s="31"/>
      <c r="EB80" s="31"/>
      <c r="EC80" s="31"/>
      <c r="ED80" s="31"/>
      <c r="EE80" s="31"/>
      <c r="EF80" s="31"/>
      <c r="EG80" s="31"/>
      <c r="EH80" s="31"/>
      <c r="EI80" s="31"/>
      <c r="EJ80" s="31"/>
      <c r="EK80" s="31"/>
      <c r="EL80" s="31"/>
      <c r="EM80" s="31"/>
      <c r="EN80" s="31"/>
      <c r="EO80" s="31"/>
      <c r="EP80" s="31"/>
      <c r="EQ80" s="31"/>
      <c r="ER80" s="31"/>
      <c r="ES80" s="31"/>
      <c r="ET80" s="31"/>
      <c r="EU80" s="31"/>
      <c r="EV80" s="31"/>
      <c r="EW80" s="31"/>
      <c r="EX80" s="31"/>
      <c r="EY80" s="31"/>
      <c r="EZ80" s="31"/>
      <c r="FA80" s="31"/>
      <c r="FB80" s="31"/>
      <c r="FC80" s="31"/>
      <c r="FD80" s="31"/>
      <c r="FE80" s="31"/>
      <c r="FF80" s="31"/>
      <c r="FG80" s="31"/>
      <c r="FH80" s="31"/>
      <c r="FI80" s="31"/>
      <c r="FJ80" s="31"/>
      <c r="FK80" s="31"/>
      <c r="FL80" s="31"/>
      <c r="FM80" s="31"/>
      <c r="FN80" s="31"/>
      <c r="FO80" s="31"/>
      <c r="FP80" s="31"/>
      <c r="FQ80" s="31"/>
      <c r="FR80" s="31"/>
      <c r="FS80" s="31"/>
      <c r="FT80" s="31"/>
      <c r="FU80" s="31"/>
      <c r="FV80" s="31"/>
      <c r="FW80" s="31"/>
      <c r="FX80" s="31"/>
      <c r="FY80" s="31"/>
      <c r="FZ80" s="31"/>
      <c r="GA80" s="31"/>
      <c r="GB80" s="31"/>
      <c r="GC80" s="31"/>
      <c r="GD80" s="31"/>
      <c r="GE80" s="31"/>
      <c r="GF80" s="31"/>
      <c r="GG80" s="31"/>
      <c r="GH80" s="31"/>
      <c r="GI80" s="31"/>
      <c r="GJ80" s="31"/>
      <c r="GK80" s="31"/>
      <c r="GL80" s="31"/>
      <c r="GM80" s="31"/>
      <c r="GN80" s="31"/>
      <c r="GO80" s="31"/>
      <c r="GP80" s="31"/>
      <c r="GQ80" s="31"/>
      <c r="GR80" s="31"/>
      <c r="GS80" s="31"/>
      <c r="GT80" s="31"/>
      <c r="GU80" s="31"/>
      <c r="GV80" s="31"/>
      <c r="GW80" s="31"/>
      <c r="GX80" s="31"/>
      <c r="GY80" s="31"/>
      <c r="GZ80" s="31"/>
      <c r="HA80" s="31"/>
      <c r="HB80" s="31"/>
      <c r="HC80" s="31"/>
      <c r="HD80" s="31"/>
      <c r="HE80" s="31"/>
      <c r="HF80" s="31"/>
      <c r="HG80" s="31"/>
      <c r="HH80" s="31"/>
      <c r="HI80" s="31"/>
      <c r="HJ80" s="31"/>
      <c r="HK80" s="31"/>
      <c r="HL80" s="31"/>
      <c r="HM80" s="31"/>
      <c r="HN80" s="31"/>
      <c r="HO80" s="31"/>
      <c r="HP80" s="31"/>
      <c r="HQ80" s="31"/>
      <c r="HR80" s="31"/>
      <c r="HS80" s="31"/>
      <c r="HT80" s="31"/>
      <c r="HU80" s="31"/>
      <c r="HV80" s="31"/>
      <c r="HW80" s="31"/>
      <c r="HX80" s="31"/>
      <c r="HY80" s="31"/>
      <c r="HZ80" s="31"/>
      <c r="IA80" s="31"/>
      <c r="IB80" s="31"/>
      <c r="IC80" s="31"/>
      <c r="ID80" s="31"/>
      <c r="IE80" s="31"/>
      <c r="IF80" s="31"/>
      <c r="IG80" s="31"/>
      <c r="IH80" s="31"/>
      <c r="II80" s="31"/>
      <c r="IJ80" s="31"/>
      <c r="IK80" s="31"/>
      <c r="IL80" s="31"/>
      <c r="IM80" s="31"/>
      <c r="IN80" s="31"/>
      <c r="IO80" s="31"/>
      <c r="IP80" s="31"/>
      <c r="IQ80" s="31"/>
      <c r="IR80" s="31"/>
      <c r="IS80" s="31"/>
      <c r="IT80" s="31"/>
      <c r="IU80" s="31"/>
      <c r="IV80" s="31"/>
      <c r="IW80" s="31"/>
      <c r="IX80" s="31"/>
      <c r="IY80" s="31"/>
      <c r="IZ80" s="31"/>
      <c r="JA80" s="31"/>
      <c r="JB80" s="31"/>
      <c r="JC80" s="31"/>
      <c r="JD80" s="31"/>
      <c r="JE80" s="31"/>
      <c r="JF80" s="31"/>
      <c r="JG80" s="31"/>
      <c r="JH80" s="31"/>
      <c r="JI80" s="31"/>
      <c r="JJ80" s="31"/>
      <c r="JK80" s="31"/>
      <c r="JL80" s="31"/>
      <c r="JM80" s="31"/>
      <c r="JN80" s="31"/>
      <c r="JO80" s="31"/>
      <c r="JP80" s="31"/>
      <c r="JQ80" s="31"/>
      <c r="JR80" s="31"/>
      <c r="JS80" s="31"/>
      <c r="JT80" s="31"/>
      <c r="JU80" s="31"/>
      <c r="JV80" s="31"/>
      <c r="JW80" s="31"/>
      <c r="JX80" s="31"/>
      <c r="JY80" s="31"/>
      <c r="JZ80" s="31"/>
      <c r="KA80" s="31"/>
      <c r="KB80" s="31"/>
      <c r="KC80" s="31"/>
      <c r="KD80" s="31"/>
      <c r="KE80" s="31"/>
      <c r="KF80" s="31"/>
      <c r="KG80" s="31"/>
      <c r="KH80" s="31"/>
      <c r="KI80" s="31"/>
      <c r="KJ80" s="31"/>
      <c r="KK80" s="31"/>
      <c r="KL80" s="31"/>
      <c r="KM80" s="31"/>
      <c r="KN80" s="31"/>
      <c r="KO80" s="31"/>
      <c r="KP80" s="31"/>
      <c r="KQ80" s="31"/>
      <c r="KR80" s="31"/>
      <c r="KS80" s="31"/>
      <c r="KT80" s="31"/>
      <c r="KU80" s="31"/>
      <c r="KV80" s="31"/>
      <c r="KW80" s="31"/>
      <c r="KX80" s="31"/>
      <c r="KY80" s="31"/>
      <c r="KZ80" s="31"/>
      <c r="LA80" s="31"/>
      <c r="LB80" s="31"/>
      <c r="LC80" s="31"/>
      <c r="LD80" s="31"/>
      <c r="LE80" s="31"/>
      <c r="LF80" s="31"/>
      <c r="LG80" s="31"/>
      <c r="LH80" s="31"/>
      <c r="LI80" s="31"/>
      <c r="LJ80" s="31"/>
      <c r="LK80" s="31"/>
      <c r="LL80" s="31"/>
      <c r="LM80" s="31"/>
      <c r="LN80" s="31"/>
      <c r="LO80" s="31"/>
      <c r="LP80" s="31"/>
      <c r="LQ80" s="31"/>
      <c r="LR80" s="31"/>
      <c r="LS80" s="31"/>
      <c r="LT80" s="31"/>
      <c r="LU80" s="31"/>
      <c r="LV80" s="31"/>
      <c r="LW80" s="31"/>
      <c r="LX80" s="31"/>
      <c r="LY80" s="31"/>
      <c r="LZ80" s="31"/>
      <c r="MA80" s="31"/>
      <c r="MB80" s="31"/>
      <c r="MC80" s="31"/>
      <c r="MD80" s="31"/>
      <c r="ME80" s="31"/>
      <c r="MF80" s="31"/>
      <c r="MG80" s="31"/>
      <c r="MH80" s="31"/>
      <c r="MI80" s="31"/>
      <c r="MJ80" s="31"/>
      <c r="MK80" s="31"/>
      <c r="ML80" s="31"/>
      <c r="MM80" s="31"/>
      <c r="MN80" s="31"/>
      <c r="MO80" s="31"/>
      <c r="MP80" s="31"/>
      <c r="MQ80" s="31"/>
      <c r="MR80" s="31"/>
      <c r="MS80" s="31"/>
      <c r="MT80" s="31"/>
      <c r="MU80" s="31"/>
      <c r="MV80" s="31"/>
      <c r="MW80" s="31"/>
      <c r="MX80" s="31"/>
      <c r="MY80" s="31"/>
      <c r="MZ80" s="31"/>
      <c r="NA80" s="31"/>
      <c r="NB80" s="31"/>
      <c r="NC80" s="31"/>
      <c r="ND80" s="31"/>
      <c r="NE80" s="31"/>
      <c r="NF80" s="31"/>
      <c r="NG80" s="31"/>
      <c r="NH80" s="31"/>
      <c r="NI80" s="31"/>
      <c r="NJ80" s="31"/>
      <c r="NK80" s="31"/>
      <c r="NL80" s="31"/>
      <c r="NM80" s="31"/>
      <c r="NN80" s="31"/>
      <c r="NO80" s="31"/>
      <c r="NP80" s="31"/>
      <c r="NQ80" s="31"/>
      <c r="NR80" s="31"/>
      <c r="NS80" s="31"/>
      <c r="NT80" s="31"/>
      <c r="NU80" s="31"/>
      <c r="NV80" s="31"/>
      <c r="NW80" s="31"/>
      <c r="NX80" s="31"/>
      <c r="NY80" s="31"/>
      <c r="NZ80" s="31"/>
      <c r="OA80" s="31"/>
      <c r="OB80" s="31"/>
      <c r="OC80" s="31"/>
      <c r="OD80" s="31"/>
      <c r="OE80" s="31"/>
      <c r="OF80" s="31"/>
      <c r="OG80" s="31"/>
      <c r="OH80" s="31"/>
      <c r="OI80" s="31"/>
      <c r="OJ80" s="31"/>
      <c r="OK80" s="31"/>
      <c r="OL80" s="31"/>
      <c r="OM80" s="31"/>
      <c r="ON80" s="31"/>
      <c r="OO80" s="31"/>
      <c r="OP80" s="31"/>
      <c r="OQ80" s="31"/>
      <c r="OR80" s="31"/>
      <c r="OS80" s="31"/>
      <c r="OT80" s="31"/>
      <c r="OU80" s="31"/>
      <c r="OV80" s="31"/>
      <c r="OW80" s="31"/>
      <c r="OX80" s="31"/>
      <c r="OY80" s="31"/>
      <c r="OZ80" s="31"/>
      <c r="PA80" s="31"/>
      <c r="PB80" s="31"/>
      <c r="PC80" s="31"/>
      <c r="PD80" s="31"/>
      <c r="PE80" s="31"/>
      <c r="PF80" s="31"/>
      <c r="PG80" s="31"/>
      <c r="PH80" s="31"/>
      <c r="PI80" s="31"/>
      <c r="PJ80" s="31"/>
      <c r="PK80" s="31"/>
      <c r="PL80" s="31"/>
      <c r="PM80" s="31"/>
      <c r="PN80" s="31"/>
      <c r="PO80" s="31"/>
      <c r="PP80" s="31"/>
      <c r="PQ80" s="31"/>
      <c r="PR80" s="31"/>
      <c r="PS80" s="31"/>
      <c r="PT80" s="31"/>
      <c r="PU80" s="31"/>
      <c r="PV80" s="31"/>
      <c r="PW80" s="31"/>
      <c r="PX80" s="31"/>
      <c r="PY80" s="31"/>
      <c r="PZ80" s="31"/>
      <c r="QA80" s="31"/>
      <c r="QB80" s="31"/>
      <c r="QC80" s="31"/>
    </row>
    <row r="81" spans="1:445" x14ac:dyDescent="0.3">
      <c r="A81" s="37" t="s">
        <v>1046</v>
      </c>
      <c r="B81" s="33" t="s">
        <v>49</v>
      </c>
      <c r="C81" s="33">
        <v>92</v>
      </c>
      <c r="D81" s="33" t="s">
        <v>44</v>
      </c>
      <c r="E81" s="33"/>
      <c r="F81" s="33">
        <v>449</v>
      </c>
      <c r="G81" s="33">
        <v>65</v>
      </c>
      <c r="H81" s="33"/>
      <c r="I81" s="33">
        <v>48</v>
      </c>
      <c r="J81" s="33">
        <v>48</v>
      </c>
      <c r="K81" s="33">
        <v>48</v>
      </c>
      <c r="L81" s="33">
        <v>48</v>
      </c>
      <c r="M81" s="33">
        <v>48</v>
      </c>
      <c r="N81" s="33">
        <v>48</v>
      </c>
      <c r="O81" s="33">
        <v>48</v>
      </c>
      <c r="P81" s="33">
        <v>48</v>
      </c>
      <c r="Q81" s="33"/>
      <c r="R81" s="33"/>
      <c r="S81" s="33"/>
      <c r="T81" s="34">
        <f t="shared" si="6"/>
        <v>449</v>
      </c>
      <c r="U81" s="34">
        <f t="shared" si="7"/>
        <v>0</v>
      </c>
      <c r="V81" s="35">
        <f t="shared" si="8"/>
        <v>1</v>
      </c>
      <c r="W81" s="38"/>
      <c r="X81" s="36" t="str">
        <f t="shared" si="9"/>
        <v/>
      </c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  <c r="AZ81" s="31"/>
      <c r="BA81" s="31"/>
      <c r="BB81" s="31"/>
      <c r="BC81" s="31"/>
      <c r="BD81" s="31"/>
      <c r="BE81" s="31"/>
      <c r="BF81" s="31"/>
      <c r="BG81" s="31"/>
      <c r="BH81" s="31"/>
      <c r="BI81" s="31"/>
      <c r="BJ81" s="31"/>
      <c r="BK81" s="31"/>
      <c r="BL81" s="31"/>
      <c r="BM81" s="31"/>
      <c r="BN81" s="31"/>
      <c r="BO81" s="31"/>
      <c r="BP81" s="31"/>
      <c r="BQ81" s="31"/>
      <c r="BR81" s="31"/>
      <c r="BS81" s="31"/>
      <c r="BT81" s="31"/>
      <c r="BU81" s="31"/>
      <c r="BV81" s="31"/>
      <c r="BW81" s="31"/>
      <c r="BX81" s="31"/>
      <c r="BY81" s="31"/>
      <c r="BZ81" s="31"/>
      <c r="CA81" s="31"/>
      <c r="CB81" s="31"/>
      <c r="CC81" s="31"/>
      <c r="CD81" s="31"/>
      <c r="CE81" s="31"/>
      <c r="CF81" s="31"/>
      <c r="CG81" s="31"/>
      <c r="CH81" s="31"/>
      <c r="CI81" s="31"/>
      <c r="CJ81" s="31"/>
      <c r="CK81" s="31"/>
      <c r="CL81" s="31"/>
      <c r="CM81" s="31"/>
      <c r="CN81" s="31"/>
      <c r="CO81" s="31"/>
      <c r="CP81" s="31"/>
      <c r="CQ81" s="31"/>
      <c r="CR81" s="31"/>
      <c r="CS81" s="31"/>
      <c r="CT81" s="31"/>
      <c r="CU81" s="31"/>
      <c r="CV81" s="31"/>
      <c r="CW81" s="31"/>
      <c r="CX81" s="31"/>
      <c r="CY81" s="31"/>
      <c r="CZ81" s="31"/>
      <c r="DA81" s="31"/>
      <c r="DB81" s="31"/>
      <c r="DC81" s="31"/>
      <c r="DD81" s="31"/>
      <c r="DE81" s="31"/>
      <c r="DF81" s="31"/>
      <c r="DG81" s="31"/>
      <c r="DH81" s="31"/>
      <c r="DI81" s="31"/>
      <c r="DJ81" s="31"/>
      <c r="DK81" s="31"/>
      <c r="DL81" s="31"/>
      <c r="DM81" s="31"/>
      <c r="DN81" s="31"/>
      <c r="DO81" s="31"/>
      <c r="DP81" s="31"/>
      <c r="DQ81" s="31"/>
      <c r="DR81" s="31"/>
      <c r="DS81" s="31"/>
      <c r="DT81" s="31"/>
      <c r="DU81" s="31"/>
      <c r="DV81" s="31"/>
      <c r="DW81" s="31"/>
      <c r="DX81" s="31"/>
      <c r="DY81" s="31"/>
      <c r="DZ81" s="31"/>
      <c r="EA81" s="31"/>
      <c r="EB81" s="31"/>
      <c r="EC81" s="31"/>
      <c r="ED81" s="31"/>
      <c r="EE81" s="31"/>
      <c r="EF81" s="31"/>
      <c r="EG81" s="31"/>
      <c r="EH81" s="31"/>
      <c r="EI81" s="31"/>
      <c r="EJ81" s="31"/>
      <c r="EK81" s="31"/>
      <c r="EL81" s="31"/>
      <c r="EM81" s="31"/>
      <c r="EN81" s="31"/>
      <c r="EO81" s="31"/>
      <c r="EP81" s="31"/>
      <c r="EQ81" s="31"/>
      <c r="ER81" s="31"/>
      <c r="ES81" s="31"/>
      <c r="ET81" s="31"/>
      <c r="EU81" s="31"/>
      <c r="EV81" s="31"/>
      <c r="EW81" s="31"/>
      <c r="EX81" s="31"/>
      <c r="EY81" s="31"/>
      <c r="EZ81" s="31"/>
      <c r="FA81" s="31"/>
      <c r="FB81" s="31"/>
      <c r="FC81" s="31"/>
      <c r="FD81" s="31"/>
      <c r="FE81" s="31"/>
      <c r="FF81" s="31"/>
      <c r="FG81" s="31"/>
      <c r="FH81" s="31"/>
      <c r="FI81" s="31"/>
      <c r="FJ81" s="31"/>
      <c r="FK81" s="31"/>
      <c r="FL81" s="31"/>
      <c r="FM81" s="31"/>
      <c r="FN81" s="31"/>
      <c r="FO81" s="31"/>
      <c r="FP81" s="31"/>
      <c r="FQ81" s="31"/>
      <c r="FR81" s="31"/>
      <c r="FS81" s="31"/>
      <c r="FT81" s="31"/>
      <c r="FU81" s="31"/>
      <c r="FV81" s="31"/>
      <c r="FW81" s="31"/>
      <c r="FX81" s="31"/>
      <c r="FY81" s="31"/>
      <c r="FZ81" s="31"/>
      <c r="GA81" s="31"/>
      <c r="GB81" s="31"/>
      <c r="GC81" s="31"/>
      <c r="GD81" s="31"/>
      <c r="GE81" s="31"/>
      <c r="GF81" s="31"/>
      <c r="GG81" s="31"/>
      <c r="GH81" s="31"/>
      <c r="GI81" s="31"/>
      <c r="GJ81" s="31"/>
      <c r="GK81" s="31"/>
      <c r="GL81" s="31"/>
      <c r="GM81" s="31"/>
      <c r="GN81" s="31"/>
      <c r="GO81" s="31"/>
      <c r="GP81" s="31"/>
      <c r="GQ81" s="31"/>
      <c r="GR81" s="31"/>
      <c r="GS81" s="31"/>
      <c r="GT81" s="31"/>
      <c r="GU81" s="31"/>
      <c r="GV81" s="31"/>
      <c r="GW81" s="31"/>
      <c r="GX81" s="31"/>
      <c r="GY81" s="31"/>
      <c r="GZ81" s="31"/>
      <c r="HA81" s="31"/>
      <c r="HB81" s="31"/>
      <c r="HC81" s="31"/>
      <c r="HD81" s="31"/>
      <c r="HE81" s="31"/>
      <c r="HF81" s="31"/>
      <c r="HG81" s="31"/>
      <c r="HH81" s="31"/>
      <c r="HI81" s="31"/>
      <c r="HJ81" s="31"/>
      <c r="HK81" s="31"/>
      <c r="HL81" s="31"/>
      <c r="HM81" s="31"/>
      <c r="HN81" s="31"/>
      <c r="HO81" s="31"/>
      <c r="HP81" s="31"/>
      <c r="HQ81" s="31"/>
      <c r="HR81" s="31"/>
      <c r="HS81" s="31"/>
      <c r="HT81" s="31"/>
      <c r="HU81" s="31"/>
      <c r="HV81" s="31"/>
      <c r="HW81" s="31"/>
      <c r="HX81" s="31"/>
      <c r="HY81" s="31"/>
      <c r="HZ81" s="31"/>
      <c r="IA81" s="31"/>
      <c r="IB81" s="31"/>
      <c r="IC81" s="31"/>
      <c r="ID81" s="31"/>
      <c r="IE81" s="31"/>
      <c r="IF81" s="31"/>
      <c r="IG81" s="31"/>
      <c r="IH81" s="31"/>
      <c r="II81" s="31"/>
      <c r="IJ81" s="31"/>
      <c r="IK81" s="31"/>
      <c r="IL81" s="31"/>
      <c r="IM81" s="31"/>
      <c r="IN81" s="31"/>
      <c r="IO81" s="31"/>
      <c r="IP81" s="31"/>
      <c r="IQ81" s="31"/>
      <c r="IR81" s="31"/>
      <c r="IS81" s="31"/>
      <c r="IT81" s="31"/>
      <c r="IU81" s="31"/>
      <c r="IV81" s="31"/>
      <c r="IW81" s="31"/>
      <c r="IX81" s="31"/>
      <c r="IY81" s="31"/>
      <c r="IZ81" s="31"/>
      <c r="JA81" s="31"/>
      <c r="JB81" s="31"/>
      <c r="JC81" s="31"/>
      <c r="JD81" s="31"/>
      <c r="JE81" s="31"/>
      <c r="JF81" s="31"/>
      <c r="JG81" s="31"/>
      <c r="JH81" s="31"/>
      <c r="JI81" s="31"/>
      <c r="JJ81" s="31"/>
      <c r="JK81" s="31"/>
      <c r="JL81" s="31"/>
      <c r="JM81" s="31"/>
      <c r="JN81" s="31"/>
      <c r="JO81" s="31"/>
      <c r="JP81" s="31"/>
      <c r="JQ81" s="31"/>
      <c r="JR81" s="31"/>
      <c r="JS81" s="31"/>
      <c r="JT81" s="31"/>
      <c r="JU81" s="31"/>
      <c r="JV81" s="31"/>
      <c r="JW81" s="31"/>
      <c r="JX81" s="31"/>
      <c r="JY81" s="31"/>
      <c r="JZ81" s="31"/>
      <c r="KA81" s="31"/>
      <c r="KB81" s="31"/>
      <c r="KC81" s="31"/>
      <c r="KD81" s="31"/>
      <c r="KE81" s="31"/>
      <c r="KF81" s="31"/>
      <c r="KG81" s="31"/>
      <c r="KH81" s="31"/>
      <c r="KI81" s="31"/>
      <c r="KJ81" s="31"/>
      <c r="KK81" s="31"/>
      <c r="KL81" s="31"/>
      <c r="KM81" s="31"/>
      <c r="KN81" s="31"/>
      <c r="KO81" s="31"/>
      <c r="KP81" s="31"/>
      <c r="KQ81" s="31"/>
      <c r="KR81" s="31"/>
      <c r="KS81" s="31"/>
      <c r="KT81" s="31"/>
      <c r="KU81" s="31"/>
      <c r="KV81" s="31"/>
      <c r="KW81" s="31"/>
      <c r="KX81" s="31"/>
      <c r="KY81" s="31"/>
      <c r="KZ81" s="31"/>
      <c r="LA81" s="31"/>
      <c r="LB81" s="31"/>
      <c r="LC81" s="31"/>
      <c r="LD81" s="31"/>
      <c r="LE81" s="31"/>
      <c r="LF81" s="31"/>
      <c r="LG81" s="31"/>
      <c r="LH81" s="31"/>
      <c r="LI81" s="31"/>
      <c r="LJ81" s="31"/>
      <c r="LK81" s="31"/>
      <c r="LL81" s="31"/>
      <c r="LM81" s="31"/>
      <c r="LN81" s="31"/>
      <c r="LO81" s="31"/>
      <c r="LP81" s="31"/>
      <c r="LQ81" s="31"/>
      <c r="LR81" s="31"/>
      <c r="LS81" s="31"/>
      <c r="LT81" s="31"/>
      <c r="LU81" s="31"/>
      <c r="LV81" s="31"/>
      <c r="LW81" s="31"/>
      <c r="LX81" s="31"/>
      <c r="LY81" s="31"/>
      <c r="LZ81" s="31"/>
      <c r="MA81" s="31"/>
      <c r="MB81" s="31"/>
      <c r="MC81" s="31"/>
      <c r="MD81" s="31"/>
      <c r="ME81" s="31"/>
      <c r="MF81" s="31"/>
      <c r="MG81" s="31"/>
      <c r="MH81" s="31"/>
      <c r="MI81" s="31"/>
      <c r="MJ81" s="31"/>
      <c r="MK81" s="31"/>
      <c r="ML81" s="31"/>
      <c r="MM81" s="31"/>
      <c r="MN81" s="31"/>
      <c r="MO81" s="31"/>
      <c r="MP81" s="31"/>
      <c r="MQ81" s="31"/>
      <c r="MR81" s="31"/>
      <c r="MS81" s="31"/>
      <c r="MT81" s="31"/>
      <c r="MU81" s="31"/>
      <c r="MV81" s="31"/>
      <c r="MW81" s="31"/>
      <c r="MX81" s="31"/>
      <c r="MY81" s="31"/>
      <c r="MZ81" s="31"/>
      <c r="NA81" s="31"/>
      <c r="NB81" s="31"/>
      <c r="NC81" s="31"/>
      <c r="ND81" s="31"/>
      <c r="NE81" s="31"/>
      <c r="NF81" s="31"/>
      <c r="NG81" s="31"/>
      <c r="NH81" s="31"/>
      <c r="NI81" s="31"/>
      <c r="NJ81" s="31"/>
      <c r="NK81" s="31"/>
      <c r="NL81" s="31"/>
      <c r="NM81" s="31"/>
      <c r="NN81" s="31"/>
      <c r="NO81" s="31"/>
      <c r="NP81" s="31"/>
      <c r="NQ81" s="31"/>
      <c r="NR81" s="31"/>
      <c r="NS81" s="31"/>
      <c r="NT81" s="31"/>
      <c r="NU81" s="31"/>
      <c r="NV81" s="31"/>
      <c r="NW81" s="31"/>
      <c r="NX81" s="31"/>
      <c r="NY81" s="31"/>
      <c r="NZ81" s="31"/>
      <c r="OA81" s="31"/>
      <c r="OB81" s="31"/>
      <c r="OC81" s="31"/>
      <c r="OD81" s="31"/>
      <c r="OE81" s="31"/>
      <c r="OF81" s="31"/>
      <c r="OG81" s="31"/>
      <c r="OH81" s="31"/>
      <c r="OI81" s="31"/>
      <c r="OJ81" s="31"/>
      <c r="OK81" s="31"/>
      <c r="OL81" s="31"/>
      <c r="OM81" s="31"/>
      <c r="ON81" s="31"/>
      <c r="OO81" s="31"/>
      <c r="OP81" s="31"/>
      <c r="OQ81" s="31"/>
      <c r="OR81" s="31"/>
      <c r="OS81" s="31"/>
      <c r="OT81" s="31"/>
      <c r="OU81" s="31"/>
      <c r="OV81" s="31"/>
      <c r="OW81" s="31"/>
      <c r="OX81" s="31"/>
      <c r="OY81" s="31"/>
      <c r="OZ81" s="31"/>
      <c r="PA81" s="31"/>
      <c r="PB81" s="31"/>
      <c r="PC81" s="31"/>
      <c r="PD81" s="31"/>
      <c r="PE81" s="31"/>
      <c r="PF81" s="31"/>
      <c r="PG81" s="31"/>
      <c r="PH81" s="31"/>
      <c r="PI81" s="31"/>
      <c r="PJ81" s="31"/>
      <c r="PK81" s="31"/>
      <c r="PL81" s="31"/>
      <c r="PM81" s="31"/>
      <c r="PN81" s="31"/>
      <c r="PO81" s="31"/>
      <c r="PP81" s="31"/>
      <c r="PQ81" s="31"/>
      <c r="PR81" s="31"/>
      <c r="PS81" s="31"/>
      <c r="PT81" s="31"/>
      <c r="PU81" s="31"/>
      <c r="PV81" s="31"/>
      <c r="PW81" s="31"/>
      <c r="PX81" s="31"/>
      <c r="PY81" s="31"/>
      <c r="PZ81" s="31"/>
      <c r="QA81" s="31"/>
      <c r="QB81" s="31"/>
      <c r="QC81" s="31"/>
    </row>
    <row r="82" spans="1:445" x14ac:dyDescent="0.3">
      <c r="A82" s="37" t="s">
        <v>1090</v>
      </c>
      <c r="B82" s="33" t="s">
        <v>48</v>
      </c>
      <c r="C82" s="33">
        <v>91</v>
      </c>
      <c r="D82" s="33" t="s">
        <v>26</v>
      </c>
      <c r="E82" s="33"/>
      <c r="F82" s="33">
        <v>425</v>
      </c>
      <c r="G82" s="33"/>
      <c r="H82" s="33"/>
      <c r="I82" s="33">
        <v>53</v>
      </c>
      <c r="J82" s="33">
        <v>53</v>
      </c>
      <c r="K82" s="33">
        <v>53</v>
      </c>
      <c r="L82" s="33">
        <v>53</v>
      </c>
      <c r="M82" s="33">
        <v>53</v>
      </c>
      <c r="N82" s="33">
        <v>53</v>
      </c>
      <c r="O82" s="33">
        <v>53</v>
      </c>
      <c r="P82" s="33">
        <v>54</v>
      </c>
      <c r="Q82" s="33"/>
      <c r="R82" s="33"/>
      <c r="S82" s="33"/>
      <c r="T82" s="34">
        <f t="shared" si="6"/>
        <v>425</v>
      </c>
      <c r="U82" s="34">
        <f t="shared" si="7"/>
        <v>0</v>
      </c>
      <c r="V82" s="35">
        <f t="shared" si="8"/>
        <v>1</v>
      </c>
      <c r="W82" s="38"/>
      <c r="X82" s="36" t="str">
        <f t="shared" si="9"/>
        <v/>
      </c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  <c r="AZ82" s="31"/>
      <c r="BA82" s="31"/>
      <c r="BB82" s="31"/>
      <c r="BC82" s="31"/>
      <c r="BD82" s="31"/>
      <c r="BE82" s="31"/>
      <c r="BF82" s="31"/>
      <c r="BG82" s="31"/>
      <c r="BH82" s="31"/>
      <c r="BI82" s="31"/>
      <c r="BJ82" s="31"/>
      <c r="BK82" s="31"/>
      <c r="BL82" s="31"/>
      <c r="BM82" s="31"/>
      <c r="BN82" s="31"/>
      <c r="BO82" s="31"/>
      <c r="BP82" s="31"/>
      <c r="BQ82" s="31"/>
      <c r="BR82" s="31"/>
      <c r="BS82" s="31"/>
      <c r="BT82" s="31"/>
      <c r="BU82" s="31"/>
      <c r="BV82" s="31"/>
      <c r="BW82" s="31"/>
      <c r="BX82" s="31"/>
      <c r="BY82" s="31"/>
      <c r="BZ82" s="31"/>
      <c r="CA82" s="31"/>
      <c r="CB82" s="31"/>
      <c r="CC82" s="31"/>
      <c r="CD82" s="31"/>
      <c r="CE82" s="31"/>
      <c r="CF82" s="31"/>
      <c r="CG82" s="31"/>
      <c r="CH82" s="31"/>
      <c r="CI82" s="31"/>
      <c r="CJ82" s="31"/>
      <c r="CK82" s="31"/>
      <c r="CL82" s="31"/>
      <c r="CM82" s="31"/>
      <c r="CN82" s="31"/>
      <c r="CO82" s="31"/>
      <c r="CP82" s="31"/>
      <c r="CQ82" s="31"/>
      <c r="CR82" s="31"/>
      <c r="CS82" s="31"/>
      <c r="CT82" s="31"/>
      <c r="CU82" s="31"/>
      <c r="CV82" s="31"/>
      <c r="CW82" s="31"/>
      <c r="CX82" s="31"/>
      <c r="CY82" s="31"/>
      <c r="CZ82" s="31"/>
      <c r="DA82" s="31"/>
      <c r="DB82" s="31"/>
      <c r="DC82" s="31"/>
      <c r="DD82" s="31"/>
      <c r="DE82" s="31"/>
      <c r="DF82" s="31"/>
      <c r="DG82" s="31"/>
      <c r="DH82" s="31"/>
      <c r="DI82" s="31"/>
      <c r="DJ82" s="31"/>
      <c r="DK82" s="31"/>
      <c r="DL82" s="31"/>
      <c r="DM82" s="31"/>
      <c r="DN82" s="31"/>
      <c r="DO82" s="31"/>
      <c r="DP82" s="31"/>
      <c r="DQ82" s="31"/>
      <c r="DR82" s="31"/>
      <c r="DS82" s="31"/>
      <c r="DT82" s="31"/>
      <c r="DU82" s="31"/>
      <c r="DV82" s="31"/>
      <c r="DW82" s="31"/>
      <c r="DX82" s="31"/>
      <c r="DY82" s="31"/>
      <c r="DZ82" s="31"/>
      <c r="EA82" s="31"/>
      <c r="EB82" s="31"/>
      <c r="EC82" s="31"/>
      <c r="ED82" s="31"/>
      <c r="EE82" s="31"/>
      <c r="EF82" s="31"/>
      <c r="EG82" s="31"/>
      <c r="EH82" s="31"/>
      <c r="EI82" s="31"/>
      <c r="EJ82" s="31"/>
      <c r="EK82" s="31"/>
      <c r="EL82" s="31"/>
      <c r="EM82" s="31"/>
      <c r="EN82" s="31"/>
      <c r="EO82" s="31"/>
      <c r="EP82" s="31"/>
      <c r="EQ82" s="31"/>
      <c r="ER82" s="31"/>
      <c r="ES82" s="31"/>
      <c r="ET82" s="31"/>
      <c r="EU82" s="31"/>
      <c r="EV82" s="31"/>
      <c r="EW82" s="31"/>
      <c r="EX82" s="31"/>
      <c r="EY82" s="31"/>
      <c r="EZ82" s="31"/>
      <c r="FA82" s="31"/>
      <c r="FB82" s="31"/>
      <c r="FC82" s="31"/>
      <c r="FD82" s="31"/>
      <c r="FE82" s="31"/>
      <c r="FF82" s="31"/>
      <c r="FG82" s="31"/>
      <c r="FH82" s="31"/>
      <c r="FI82" s="31"/>
      <c r="FJ82" s="31"/>
      <c r="FK82" s="31"/>
      <c r="FL82" s="31"/>
      <c r="FM82" s="31"/>
      <c r="FN82" s="31"/>
      <c r="FO82" s="31"/>
      <c r="FP82" s="31"/>
      <c r="FQ82" s="31"/>
      <c r="FR82" s="31"/>
      <c r="FS82" s="31"/>
      <c r="FT82" s="31"/>
      <c r="FU82" s="31"/>
      <c r="FV82" s="31"/>
      <c r="FW82" s="31"/>
      <c r="FX82" s="31"/>
      <c r="FY82" s="31"/>
      <c r="FZ82" s="31"/>
      <c r="GA82" s="31"/>
      <c r="GB82" s="31"/>
      <c r="GC82" s="31"/>
      <c r="GD82" s="31"/>
      <c r="GE82" s="31"/>
      <c r="GF82" s="31"/>
      <c r="GG82" s="31"/>
      <c r="GH82" s="31"/>
      <c r="GI82" s="31"/>
      <c r="GJ82" s="31"/>
      <c r="GK82" s="31"/>
      <c r="GL82" s="31"/>
      <c r="GM82" s="31"/>
      <c r="GN82" s="31"/>
      <c r="GO82" s="31"/>
      <c r="GP82" s="31"/>
      <c r="GQ82" s="31"/>
      <c r="GR82" s="31"/>
      <c r="GS82" s="31"/>
      <c r="GT82" s="31"/>
      <c r="GU82" s="31"/>
      <c r="GV82" s="31"/>
      <c r="GW82" s="31"/>
      <c r="GX82" s="31"/>
      <c r="GY82" s="31"/>
      <c r="GZ82" s="31"/>
      <c r="HA82" s="31"/>
      <c r="HB82" s="31"/>
      <c r="HC82" s="31"/>
      <c r="HD82" s="31"/>
      <c r="HE82" s="31"/>
      <c r="HF82" s="31"/>
      <c r="HG82" s="31"/>
      <c r="HH82" s="31"/>
      <c r="HI82" s="31"/>
      <c r="HJ82" s="31"/>
      <c r="HK82" s="31"/>
      <c r="HL82" s="31"/>
      <c r="HM82" s="31"/>
      <c r="HN82" s="31"/>
      <c r="HO82" s="31"/>
      <c r="HP82" s="31"/>
      <c r="HQ82" s="31"/>
      <c r="HR82" s="31"/>
      <c r="HS82" s="31"/>
      <c r="HT82" s="31"/>
      <c r="HU82" s="31"/>
      <c r="HV82" s="31"/>
      <c r="HW82" s="31"/>
      <c r="HX82" s="31"/>
      <c r="HY82" s="31"/>
      <c r="HZ82" s="31"/>
      <c r="IA82" s="31"/>
      <c r="IB82" s="31"/>
      <c r="IC82" s="31"/>
      <c r="ID82" s="31"/>
      <c r="IE82" s="31"/>
      <c r="IF82" s="31"/>
      <c r="IG82" s="31"/>
      <c r="IH82" s="31"/>
      <c r="II82" s="31"/>
      <c r="IJ82" s="31"/>
      <c r="IK82" s="31"/>
      <c r="IL82" s="31"/>
      <c r="IM82" s="31"/>
      <c r="IN82" s="31"/>
      <c r="IO82" s="31"/>
      <c r="IP82" s="31"/>
      <c r="IQ82" s="31"/>
      <c r="IR82" s="31"/>
      <c r="IS82" s="31"/>
      <c r="IT82" s="31"/>
      <c r="IU82" s="31"/>
      <c r="IV82" s="31"/>
      <c r="IW82" s="31"/>
      <c r="IX82" s="31"/>
      <c r="IY82" s="31"/>
      <c r="IZ82" s="31"/>
      <c r="JA82" s="31"/>
      <c r="JB82" s="31"/>
      <c r="JC82" s="31"/>
      <c r="JD82" s="31"/>
      <c r="JE82" s="31"/>
      <c r="JF82" s="31"/>
      <c r="JG82" s="31"/>
      <c r="JH82" s="31"/>
      <c r="JI82" s="31"/>
      <c r="JJ82" s="31"/>
      <c r="JK82" s="31"/>
      <c r="JL82" s="31"/>
      <c r="JM82" s="31"/>
      <c r="JN82" s="31"/>
      <c r="JO82" s="31"/>
      <c r="JP82" s="31"/>
      <c r="JQ82" s="31"/>
      <c r="JR82" s="31"/>
      <c r="JS82" s="31"/>
      <c r="JT82" s="31"/>
      <c r="JU82" s="31"/>
      <c r="JV82" s="31"/>
      <c r="JW82" s="31"/>
      <c r="JX82" s="31"/>
      <c r="JY82" s="31"/>
      <c r="JZ82" s="31"/>
      <c r="KA82" s="31"/>
      <c r="KB82" s="31"/>
      <c r="KC82" s="31"/>
      <c r="KD82" s="31"/>
      <c r="KE82" s="31"/>
      <c r="KF82" s="31"/>
      <c r="KG82" s="31"/>
      <c r="KH82" s="31"/>
      <c r="KI82" s="31"/>
      <c r="KJ82" s="31"/>
      <c r="KK82" s="31"/>
      <c r="KL82" s="31"/>
      <c r="KM82" s="31"/>
      <c r="KN82" s="31"/>
      <c r="KO82" s="31"/>
      <c r="KP82" s="31"/>
      <c r="KQ82" s="31"/>
      <c r="KR82" s="31"/>
      <c r="KS82" s="31"/>
      <c r="KT82" s="31"/>
      <c r="KU82" s="31"/>
      <c r="KV82" s="31"/>
      <c r="KW82" s="31"/>
      <c r="KX82" s="31"/>
      <c r="KY82" s="31"/>
      <c r="KZ82" s="31"/>
      <c r="LA82" s="31"/>
      <c r="LB82" s="31"/>
      <c r="LC82" s="31"/>
      <c r="LD82" s="31"/>
      <c r="LE82" s="31"/>
      <c r="LF82" s="31"/>
      <c r="LG82" s="31"/>
      <c r="LH82" s="31"/>
      <c r="LI82" s="31"/>
      <c r="LJ82" s="31"/>
      <c r="LK82" s="31"/>
      <c r="LL82" s="31"/>
      <c r="LM82" s="31"/>
      <c r="LN82" s="31"/>
      <c r="LO82" s="31"/>
      <c r="LP82" s="31"/>
      <c r="LQ82" s="31"/>
      <c r="LR82" s="31"/>
      <c r="LS82" s="31"/>
      <c r="LT82" s="31"/>
      <c r="LU82" s="31"/>
      <c r="LV82" s="31"/>
      <c r="LW82" s="31"/>
      <c r="LX82" s="31"/>
      <c r="LY82" s="31"/>
      <c r="LZ82" s="31"/>
      <c r="MA82" s="31"/>
      <c r="MB82" s="31"/>
      <c r="MC82" s="31"/>
      <c r="MD82" s="31"/>
      <c r="ME82" s="31"/>
      <c r="MF82" s="31"/>
      <c r="MG82" s="31"/>
      <c r="MH82" s="31"/>
      <c r="MI82" s="31"/>
      <c r="MJ82" s="31"/>
      <c r="MK82" s="31"/>
      <c r="ML82" s="31"/>
      <c r="MM82" s="31"/>
      <c r="MN82" s="31"/>
      <c r="MO82" s="31"/>
      <c r="MP82" s="31"/>
      <c r="MQ82" s="31"/>
      <c r="MR82" s="31"/>
      <c r="MS82" s="31"/>
      <c r="MT82" s="31"/>
      <c r="MU82" s="31"/>
      <c r="MV82" s="31"/>
      <c r="MW82" s="31"/>
      <c r="MX82" s="31"/>
      <c r="MY82" s="31"/>
      <c r="MZ82" s="31"/>
      <c r="NA82" s="31"/>
      <c r="NB82" s="31"/>
      <c r="NC82" s="31"/>
      <c r="ND82" s="31"/>
      <c r="NE82" s="31"/>
      <c r="NF82" s="31"/>
      <c r="NG82" s="31"/>
      <c r="NH82" s="31"/>
      <c r="NI82" s="31"/>
      <c r="NJ82" s="31"/>
      <c r="NK82" s="31"/>
      <c r="NL82" s="31"/>
      <c r="NM82" s="31"/>
      <c r="NN82" s="31"/>
      <c r="NO82" s="31"/>
      <c r="NP82" s="31"/>
      <c r="NQ82" s="31"/>
      <c r="NR82" s="31"/>
      <c r="NS82" s="31"/>
      <c r="NT82" s="31"/>
      <c r="NU82" s="31"/>
      <c r="NV82" s="31"/>
      <c r="NW82" s="31"/>
      <c r="NX82" s="31"/>
      <c r="NY82" s="31"/>
      <c r="NZ82" s="31"/>
      <c r="OA82" s="31"/>
      <c r="OB82" s="31"/>
      <c r="OC82" s="31"/>
      <c r="OD82" s="31"/>
      <c r="OE82" s="31"/>
      <c r="OF82" s="31"/>
      <c r="OG82" s="31"/>
      <c r="OH82" s="31"/>
      <c r="OI82" s="31"/>
      <c r="OJ82" s="31"/>
      <c r="OK82" s="31"/>
      <c r="OL82" s="31"/>
      <c r="OM82" s="31"/>
      <c r="ON82" s="31"/>
      <c r="OO82" s="31"/>
      <c r="OP82" s="31"/>
      <c r="OQ82" s="31"/>
      <c r="OR82" s="31"/>
      <c r="OS82" s="31"/>
      <c r="OT82" s="31"/>
      <c r="OU82" s="31"/>
      <c r="OV82" s="31"/>
      <c r="OW82" s="31"/>
      <c r="OX82" s="31"/>
      <c r="OY82" s="31"/>
      <c r="OZ82" s="31"/>
      <c r="PA82" s="31"/>
      <c r="PB82" s="31"/>
      <c r="PC82" s="31"/>
      <c r="PD82" s="31"/>
      <c r="PE82" s="31"/>
      <c r="PF82" s="31"/>
      <c r="PG82" s="31"/>
      <c r="PH82" s="31"/>
      <c r="PI82" s="31"/>
      <c r="PJ82" s="31"/>
      <c r="PK82" s="31"/>
      <c r="PL82" s="31"/>
      <c r="PM82" s="31"/>
      <c r="PN82" s="31"/>
      <c r="PO82" s="31"/>
      <c r="PP82" s="31"/>
      <c r="PQ82" s="31"/>
      <c r="PR82" s="31"/>
      <c r="PS82" s="31"/>
      <c r="PT82" s="31"/>
      <c r="PU82" s="31"/>
      <c r="PV82" s="31"/>
      <c r="PW82" s="31"/>
      <c r="PX82" s="31"/>
      <c r="PY82" s="31"/>
      <c r="PZ82" s="31"/>
      <c r="QA82" s="31"/>
      <c r="QB82" s="31"/>
      <c r="QC82" s="31"/>
    </row>
    <row r="83" spans="1:445" x14ac:dyDescent="0.3">
      <c r="A83" s="37" t="s">
        <v>76</v>
      </c>
      <c r="B83" s="33" t="s">
        <v>49</v>
      </c>
      <c r="C83" s="33">
        <v>93</v>
      </c>
      <c r="D83" s="33" t="s">
        <v>39</v>
      </c>
      <c r="E83" s="33"/>
      <c r="F83" s="33">
        <v>1000</v>
      </c>
      <c r="G83" s="33">
        <v>60</v>
      </c>
      <c r="H83" s="33"/>
      <c r="I83" s="33">
        <v>222</v>
      </c>
      <c r="J83" s="33">
        <v>222</v>
      </c>
      <c r="K83" s="33">
        <v>222</v>
      </c>
      <c r="L83" s="33"/>
      <c r="M83" s="33"/>
      <c r="N83" s="33">
        <v>222</v>
      </c>
      <c r="O83" s="33">
        <v>52</v>
      </c>
      <c r="P83" s="33"/>
      <c r="Q83" s="33"/>
      <c r="R83" s="33"/>
      <c r="S83" s="33"/>
      <c r="T83" s="34">
        <f t="shared" si="6"/>
        <v>1000</v>
      </c>
      <c r="U83" s="34">
        <f t="shared" si="7"/>
        <v>0</v>
      </c>
      <c r="V83" s="35">
        <f t="shared" si="8"/>
        <v>1</v>
      </c>
      <c r="W83" s="38"/>
      <c r="X83" s="36" t="str">
        <f t="shared" si="9"/>
        <v/>
      </c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  <c r="AZ83" s="31"/>
      <c r="BA83" s="31"/>
      <c r="BB83" s="31"/>
      <c r="BC83" s="31"/>
      <c r="BD83" s="31"/>
      <c r="BE83" s="31"/>
      <c r="BF83" s="31"/>
      <c r="BG83" s="31"/>
      <c r="BH83" s="31"/>
      <c r="BI83" s="31"/>
      <c r="BJ83" s="31"/>
      <c r="BK83" s="31"/>
      <c r="BL83" s="31"/>
      <c r="BM83" s="31"/>
      <c r="BN83" s="31"/>
      <c r="BO83" s="31"/>
      <c r="BP83" s="31"/>
      <c r="BQ83" s="31"/>
      <c r="BR83" s="31"/>
      <c r="BS83" s="31"/>
      <c r="BT83" s="31"/>
      <c r="BU83" s="31"/>
      <c r="BV83" s="31"/>
      <c r="BW83" s="31"/>
      <c r="BX83" s="31"/>
      <c r="BY83" s="31"/>
      <c r="BZ83" s="31"/>
      <c r="CA83" s="31"/>
      <c r="CB83" s="31"/>
      <c r="CC83" s="31"/>
      <c r="CD83" s="31"/>
      <c r="CE83" s="31"/>
      <c r="CF83" s="31"/>
      <c r="CG83" s="31"/>
      <c r="CH83" s="31"/>
      <c r="CI83" s="31"/>
      <c r="CJ83" s="31"/>
      <c r="CK83" s="31"/>
      <c r="CL83" s="31"/>
      <c r="CM83" s="31"/>
      <c r="CN83" s="31"/>
      <c r="CO83" s="31"/>
      <c r="CP83" s="31"/>
      <c r="CQ83" s="31"/>
      <c r="CR83" s="31"/>
      <c r="CS83" s="31"/>
      <c r="CT83" s="31"/>
      <c r="CU83" s="31"/>
      <c r="CV83" s="31"/>
      <c r="CW83" s="31"/>
      <c r="CX83" s="31"/>
      <c r="CY83" s="31"/>
      <c r="CZ83" s="31"/>
      <c r="DA83" s="31"/>
      <c r="DB83" s="31"/>
      <c r="DC83" s="31"/>
      <c r="DD83" s="31"/>
      <c r="DE83" s="31"/>
      <c r="DF83" s="31"/>
      <c r="DG83" s="31"/>
      <c r="DH83" s="31"/>
      <c r="DI83" s="31"/>
      <c r="DJ83" s="31"/>
      <c r="DK83" s="31"/>
      <c r="DL83" s="31"/>
      <c r="DM83" s="31"/>
      <c r="DN83" s="31"/>
      <c r="DO83" s="31"/>
      <c r="DP83" s="31"/>
      <c r="DQ83" s="31"/>
      <c r="DR83" s="31"/>
      <c r="DS83" s="31"/>
      <c r="DT83" s="31"/>
      <c r="DU83" s="31"/>
      <c r="DV83" s="31"/>
      <c r="DW83" s="31"/>
      <c r="DX83" s="31"/>
      <c r="DY83" s="31"/>
      <c r="DZ83" s="31"/>
      <c r="EA83" s="31"/>
      <c r="EB83" s="31"/>
      <c r="EC83" s="31"/>
      <c r="ED83" s="31"/>
      <c r="EE83" s="31"/>
      <c r="EF83" s="31"/>
      <c r="EG83" s="31"/>
      <c r="EH83" s="31"/>
      <c r="EI83" s="31"/>
      <c r="EJ83" s="31"/>
      <c r="EK83" s="31"/>
      <c r="EL83" s="31"/>
      <c r="EM83" s="31"/>
      <c r="EN83" s="31"/>
      <c r="EO83" s="31"/>
      <c r="EP83" s="31"/>
      <c r="EQ83" s="31"/>
      <c r="ER83" s="31"/>
      <c r="ES83" s="31"/>
      <c r="ET83" s="31"/>
      <c r="EU83" s="31"/>
      <c r="EV83" s="31"/>
      <c r="EW83" s="31"/>
      <c r="EX83" s="31"/>
      <c r="EY83" s="31"/>
      <c r="EZ83" s="31"/>
      <c r="FA83" s="31"/>
      <c r="FB83" s="31"/>
      <c r="FC83" s="31"/>
      <c r="FD83" s="31"/>
      <c r="FE83" s="31"/>
      <c r="FF83" s="31"/>
      <c r="FG83" s="31"/>
      <c r="FH83" s="31"/>
      <c r="FI83" s="31"/>
      <c r="FJ83" s="31"/>
      <c r="FK83" s="31"/>
      <c r="FL83" s="31"/>
      <c r="FM83" s="31"/>
      <c r="FN83" s="31"/>
      <c r="FO83" s="31"/>
      <c r="FP83" s="31"/>
      <c r="FQ83" s="31"/>
      <c r="FR83" s="31"/>
      <c r="FS83" s="31"/>
      <c r="FT83" s="31"/>
      <c r="FU83" s="31"/>
      <c r="FV83" s="31"/>
      <c r="FW83" s="31"/>
      <c r="FX83" s="31"/>
      <c r="FY83" s="31"/>
      <c r="FZ83" s="31"/>
      <c r="GA83" s="31"/>
      <c r="GB83" s="31"/>
      <c r="GC83" s="31"/>
      <c r="GD83" s="31"/>
      <c r="GE83" s="31"/>
      <c r="GF83" s="31"/>
      <c r="GG83" s="31"/>
      <c r="GH83" s="31"/>
      <c r="GI83" s="31"/>
      <c r="GJ83" s="31"/>
      <c r="GK83" s="31"/>
      <c r="GL83" s="31"/>
      <c r="GM83" s="31"/>
      <c r="GN83" s="31"/>
      <c r="GO83" s="31"/>
      <c r="GP83" s="31"/>
      <c r="GQ83" s="31"/>
      <c r="GR83" s="31"/>
      <c r="GS83" s="31"/>
      <c r="GT83" s="31"/>
      <c r="GU83" s="31"/>
      <c r="GV83" s="31"/>
      <c r="GW83" s="31"/>
      <c r="GX83" s="31"/>
      <c r="GY83" s="31"/>
      <c r="GZ83" s="31"/>
      <c r="HA83" s="31"/>
      <c r="HB83" s="31"/>
      <c r="HC83" s="31"/>
      <c r="HD83" s="31"/>
      <c r="HE83" s="31"/>
      <c r="HF83" s="31"/>
      <c r="HG83" s="31"/>
      <c r="HH83" s="31"/>
      <c r="HI83" s="31"/>
      <c r="HJ83" s="31"/>
      <c r="HK83" s="31"/>
      <c r="HL83" s="31"/>
      <c r="HM83" s="31"/>
      <c r="HN83" s="31"/>
      <c r="HO83" s="31"/>
      <c r="HP83" s="31"/>
      <c r="HQ83" s="31"/>
      <c r="HR83" s="31"/>
      <c r="HS83" s="31"/>
      <c r="HT83" s="31"/>
      <c r="HU83" s="31"/>
      <c r="HV83" s="31"/>
      <c r="HW83" s="31"/>
      <c r="HX83" s="31"/>
      <c r="HY83" s="31"/>
      <c r="HZ83" s="31"/>
      <c r="IA83" s="31"/>
      <c r="IB83" s="31"/>
      <c r="IC83" s="31"/>
      <c r="ID83" s="31"/>
      <c r="IE83" s="31"/>
      <c r="IF83" s="31"/>
      <c r="IG83" s="31"/>
      <c r="IH83" s="31"/>
      <c r="II83" s="31"/>
      <c r="IJ83" s="31"/>
      <c r="IK83" s="31"/>
      <c r="IL83" s="31"/>
      <c r="IM83" s="31"/>
      <c r="IN83" s="31"/>
      <c r="IO83" s="31"/>
      <c r="IP83" s="31"/>
      <c r="IQ83" s="31"/>
      <c r="IR83" s="31"/>
      <c r="IS83" s="31"/>
      <c r="IT83" s="31"/>
      <c r="IU83" s="31"/>
      <c r="IV83" s="31"/>
      <c r="IW83" s="31"/>
      <c r="IX83" s="31"/>
      <c r="IY83" s="31"/>
      <c r="IZ83" s="31"/>
      <c r="JA83" s="31"/>
      <c r="JB83" s="31"/>
      <c r="JC83" s="31"/>
      <c r="JD83" s="31"/>
      <c r="JE83" s="31"/>
      <c r="JF83" s="31"/>
      <c r="JG83" s="31"/>
      <c r="JH83" s="31"/>
      <c r="JI83" s="31"/>
      <c r="JJ83" s="31"/>
      <c r="JK83" s="31"/>
      <c r="JL83" s="31"/>
      <c r="JM83" s="31"/>
      <c r="JN83" s="31"/>
      <c r="JO83" s="31"/>
      <c r="JP83" s="31"/>
      <c r="JQ83" s="31"/>
      <c r="JR83" s="31"/>
      <c r="JS83" s="31"/>
      <c r="JT83" s="31"/>
      <c r="JU83" s="31"/>
      <c r="JV83" s="31"/>
      <c r="JW83" s="31"/>
      <c r="JX83" s="31"/>
      <c r="JY83" s="31"/>
      <c r="JZ83" s="31"/>
      <c r="KA83" s="31"/>
      <c r="KB83" s="31"/>
      <c r="KC83" s="31"/>
      <c r="KD83" s="31"/>
      <c r="KE83" s="31"/>
      <c r="KF83" s="31"/>
      <c r="KG83" s="31"/>
      <c r="KH83" s="31"/>
      <c r="KI83" s="31"/>
      <c r="KJ83" s="31"/>
      <c r="KK83" s="31"/>
      <c r="KL83" s="31"/>
      <c r="KM83" s="31"/>
      <c r="KN83" s="31"/>
      <c r="KO83" s="31"/>
      <c r="KP83" s="31"/>
      <c r="KQ83" s="31"/>
      <c r="KR83" s="31"/>
      <c r="KS83" s="31"/>
      <c r="KT83" s="31"/>
      <c r="KU83" s="31"/>
      <c r="KV83" s="31"/>
      <c r="KW83" s="31"/>
      <c r="KX83" s="31"/>
      <c r="KY83" s="31"/>
      <c r="KZ83" s="31"/>
      <c r="LA83" s="31"/>
      <c r="LB83" s="31"/>
      <c r="LC83" s="31"/>
      <c r="LD83" s="31"/>
      <c r="LE83" s="31"/>
      <c r="LF83" s="31"/>
      <c r="LG83" s="31"/>
      <c r="LH83" s="31"/>
      <c r="LI83" s="31"/>
      <c r="LJ83" s="31"/>
      <c r="LK83" s="31"/>
      <c r="LL83" s="31"/>
      <c r="LM83" s="31"/>
      <c r="LN83" s="31"/>
      <c r="LO83" s="31"/>
      <c r="LP83" s="31"/>
      <c r="LQ83" s="31"/>
      <c r="LR83" s="31"/>
      <c r="LS83" s="31"/>
      <c r="LT83" s="31"/>
      <c r="LU83" s="31"/>
      <c r="LV83" s="31"/>
      <c r="LW83" s="31"/>
      <c r="LX83" s="31"/>
      <c r="LY83" s="31"/>
      <c r="LZ83" s="31"/>
      <c r="MA83" s="31"/>
      <c r="MB83" s="31"/>
      <c r="MC83" s="31"/>
      <c r="MD83" s="31"/>
      <c r="ME83" s="31"/>
      <c r="MF83" s="31"/>
      <c r="MG83" s="31"/>
      <c r="MH83" s="31"/>
      <c r="MI83" s="31"/>
      <c r="MJ83" s="31"/>
      <c r="MK83" s="31"/>
      <c r="ML83" s="31"/>
      <c r="MM83" s="31"/>
      <c r="MN83" s="31"/>
      <c r="MO83" s="31"/>
      <c r="MP83" s="31"/>
      <c r="MQ83" s="31"/>
      <c r="MR83" s="31"/>
      <c r="MS83" s="31"/>
      <c r="MT83" s="31"/>
      <c r="MU83" s="31"/>
      <c r="MV83" s="31"/>
      <c r="MW83" s="31"/>
      <c r="MX83" s="31"/>
      <c r="MY83" s="31"/>
      <c r="MZ83" s="31"/>
      <c r="NA83" s="31"/>
      <c r="NB83" s="31"/>
      <c r="NC83" s="31"/>
      <c r="ND83" s="31"/>
      <c r="NE83" s="31"/>
      <c r="NF83" s="31"/>
      <c r="NG83" s="31"/>
      <c r="NH83" s="31"/>
      <c r="NI83" s="31"/>
      <c r="NJ83" s="31"/>
      <c r="NK83" s="31"/>
      <c r="NL83" s="31"/>
      <c r="NM83" s="31"/>
      <c r="NN83" s="31"/>
      <c r="NO83" s="31"/>
      <c r="NP83" s="31"/>
      <c r="NQ83" s="31"/>
      <c r="NR83" s="31"/>
      <c r="NS83" s="31"/>
      <c r="NT83" s="31"/>
      <c r="NU83" s="31"/>
      <c r="NV83" s="31"/>
      <c r="NW83" s="31"/>
      <c r="NX83" s="31"/>
      <c r="NY83" s="31"/>
      <c r="NZ83" s="31"/>
      <c r="OA83" s="31"/>
      <c r="OB83" s="31"/>
      <c r="OC83" s="31"/>
      <c r="OD83" s="31"/>
      <c r="OE83" s="31"/>
      <c r="OF83" s="31"/>
      <c r="OG83" s="31"/>
      <c r="OH83" s="31"/>
      <c r="OI83" s="31"/>
      <c r="OJ83" s="31"/>
      <c r="OK83" s="31"/>
      <c r="OL83" s="31"/>
      <c r="OM83" s="31"/>
      <c r="ON83" s="31"/>
      <c r="OO83" s="31"/>
      <c r="OP83" s="31"/>
      <c r="OQ83" s="31"/>
      <c r="OR83" s="31"/>
      <c r="OS83" s="31"/>
      <c r="OT83" s="31"/>
      <c r="OU83" s="31"/>
      <c r="OV83" s="31"/>
      <c r="OW83" s="31"/>
      <c r="OX83" s="31"/>
      <c r="OY83" s="31"/>
      <c r="OZ83" s="31"/>
      <c r="PA83" s="31"/>
      <c r="PB83" s="31"/>
      <c r="PC83" s="31"/>
      <c r="PD83" s="31"/>
      <c r="PE83" s="31"/>
      <c r="PF83" s="31"/>
      <c r="PG83" s="31"/>
      <c r="PH83" s="31"/>
      <c r="PI83" s="31"/>
      <c r="PJ83" s="31"/>
      <c r="PK83" s="31"/>
      <c r="PL83" s="31"/>
      <c r="PM83" s="31"/>
      <c r="PN83" s="31"/>
      <c r="PO83" s="31"/>
      <c r="PP83" s="31"/>
      <c r="PQ83" s="31"/>
      <c r="PR83" s="31"/>
      <c r="PS83" s="31"/>
      <c r="PT83" s="31"/>
      <c r="PU83" s="31"/>
      <c r="PV83" s="31"/>
      <c r="PW83" s="31"/>
      <c r="PX83" s="31"/>
      <c r="PY83" s="31"/>
      <c r="PZ83" s="31"/>
      <c r="QA83" s="31"/>
      <c r="QB83" s="31"/>
      <c r="QC83" s="31"/>
    </row>
    <row r="84" spans="1:445" ht="18" customHeight="1" x14ac:dyDescent="0.3">
      <c r="A84" s="37" t="s">
        <v>76</v>
      </c>
      <c r="B84" s="33" t="s">
        <v>49</v>
      </c>
      <c r="C84" s="33"/>
      <c r="D84" s="33" t="s">
        <v>1052</v>
      </c>
      <c r="E84" s="33"/>
      <c r="F84" s="33">
        <v>500</v>
      </c>
      <c r="G84" s="33">
        <v>50</v>
      </c>
      <c r="H84" s="33"/>
      <c r="I84" s="33"/>
      <c r="J84" s="33"/>
      <c r="K84" s="33"/>
      <c r="L84" s="33">
        <v>222</v>
      </c>
      <c r="M84" s="33">
        <v>222</v>
      </c>
      <c r="N84" s="33"/>
      <c r="O84" s="33"/>
      <c r="P84" s="33">
        <v>6</v>
      </c>
      <c r="Q84" s="33"/>
      <c r="R84" s="33"/>
      <c r="S84" s="33"/>
      <c r="T84" s="34">
        <f t="shared" si="6"/>
        <v>500</v>
      </c>
      <c r="U84" s="34">
        <f t="shared" si="7"/>
        <v>0</v>
      </c>
      <c r="V84" s="35">
        <f t="shared" si="8"/>
        <v>1</v>
      </c>
      <c r="W84" s="38"/>
      <c r="X84" s="36" t="str">
        <f t="shared" si="9"/>
        <v/>
      </c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  <c r="AZ84" s="31"/>
      <c r="BA84" s="31"/>
      <c r="BB84" s="31"/>
      <c r="BC84" s="31"/>
      <c r="BD84" s="31"/>
      <c r="BE84" s="31"/>
      <c r="BF84" s="31"/>
      <c r="BG84" s="31"/>
      <c r="BH84" s="31"/>
      <c r="BI84" s="31"/>
      <c r="BJ84" s="31"/>
      <c r="BK84" s="31"/>
      <c r="BL84" s="31"/>
      <c r="BM84" s="31"/>
      <c r="BN84" s="31"/>
      <c r="BO84" s="31"/>
      <c r="BP84" s="31"/>
      <c r="BQ84" s="31"/>
      <c r="BR84" s="31"/>
      <c r="BS84" s="31"/>
      <c r="BT84" s="31"/>
      <c r="BU84" s="31"/>
      <c r="BV84" s="31"/>
      <c r="BW84" s="31"/>
      <c r="BX84" s="31"/>
      <c r="BY84" s="31"/>
      <c r="BZ84" s="31"/>
      <c r="CA84" s="31"/>
      <c r="CB84" s="31"/>
      <c r="CC84" s="31"/>
      <c r="CD84" s="31"/>
      <c r="CE84" s="31"/>
      <c r="CF84" s="31"/>
      <c r="CG84" s="31"/>
      <c r="CH84" s="31"/>
      <c r="CI84" s="31"/>
      <c r="CJ84" s="31"/>
      <c r="CK84" s="31"/>
      <c r="CL84" s="31"/>
      <c r="CM84" s="31"/>
      <c r="CN84" s="31"/>
      <c r="CO84" s="31"/>
      <c r="CP84" s="31"/>
      <c r="CQ84" s="31"/>
      <c r="CR84" s="31"/>
      <c r="CS84" s="31"/>
      <c r="CT84" s="31"/>
      <c r="CU84" s="31"/>
      <c r="CV84" s="31"/>
      <c r="CW84" s="31"/>
      <c r="CX84" s="31"/>
      <c r="CY84" s="31"/>
      <c r="CZ84" s="31"/>
      <c r="DA84" s="31"/>
      <c r="DB84" s="31"/>
      <c r="DC84" s="31"/>
      <c r="DD84" s="31"/>
      <c r="DE84" s="31"/>
      <c r="DF84" s="31"/>
      <c r="DG84" s="31"/>
      <c r="DH84" s="31"/>
      <c r="DI84" s="31"/>
      <c r="DJ84" s="31"/>
      <c r="DK84" s="31"/>
      <c r="DL84" s="31"/>
      <c r="DM84" s="31"/>
      <c r="DN84" s="31"/>
      <c r="DO84" s="31"/>
      <c r="DP84" s="31"/>
      <c r="DQ84" s="31"/>
      <c r="DR84" s="31"/>
      <c r="DS84" s="31"/>
      <c r="DT84" s="31"/>
      <c r="DU84" s="31"/>
      <c r="DV84" s="31"/>
      <c r="DW84" s="31"/>
      <c r="DX84" s="31"/>
      <c r="DY84" s="31"/>
      <c r="DZ84" s="31"/>
      <c r="EA84" s="31"/>
      <c r="EB84" s="31"/>
      <c r="EC84" s="31"/>
      <c r="ED84" s="31"/>
      <c r="EE84" s="31"/>
      <c r="EF84" s="31"/>
      <c r="EG84" s="31"/>
      <c r="EH84" s="31"/>
      <c r="EI84" s="31"/>
      <c r="EJ84" s="31"/>
      <c r="EK84" s="31"/>
      <c r="EL84" s="31"/>
      <c r="EM84" s="31"/>
      <c r="EN84" s="31"/>
      <c r="EO84" s="31"/>
      <c r="EP84" s="31"/>
      <c r="EQ84" s="31"/>
      <c r="ER84" s="31"/>
      <c r="ES84" s="31"/>
      <c r="ET84" s="31"/>
      <c r="EU84" s="31"/>
      <c r="EV84" s="31"/>
      <c r="EW84" s="31"/>
      <c r="EX84" s="31"/>
      <c r="EY84" s="31"/>
      <c r="EZ84" s="31"/>
      <c r="FA84" s="31"/>
      <c r="FB84" s="31"/>
      <c r="FC84" s="31"/>
      <c r="FD84" s="31"/>
      <c r="FE84" s="31"/>
      <c r="FF84" s="31"/>
      <c r="FG84" s="31"/>
      <c r="FH84" s="31"/>
      <c r="FI84" s="31"/>
      <c r="FJ84" s="31"/>
      <c r="FK84" s="31"/>
      <c r="FL84" s="31"/>
      <c r="FM84" s="31"/>
      <c r="FN84" s="31"/>
      <c r="FO84" s="31"/>
      <c r="FP84" s="31"/>
      <c r="FQ84" s="31"/>
      <c r="FR84" s="31"/>
      <c r="FS84" s="31"/>
      <c r="FT84" s="31"/>
      <c r="FU84" s="31"/>
      <c r="FV84" s="31"/>
      <c r="FW84" s="31"/>
      <c r="FX84" s="31"/>
      <c r="FY84" s="31"/>
      <c r="FZ84" s="31"/>
      <c r="GA84" s="31"/>
      <c r="GB84" s="31"/>
      <c r="GC84" s="31"/>
      <c r="GD84" s="31"/>
      <c r="GE84" s="31"/>
      <c r="GF84" s="31"/>
      <c r="GG84" s="31"/>
      <c r="GH84" s="31"/>
      <c r="GI84" s="31"/>
      <c r="GJ84" s="31"/>
      <c r="GK84" s="31"/>
      <c r="GL84" s="31"/>
      <c r="GM84" s="31"/>
      <c r="GN84" s="31"/>
      <c r="GO84" s="31"/>
      <c r="GP84" s="31"/>
      <c r="GQ84" s="31"/>
      <c r="GR84" s="31"/>
      <c r="GS84" s="31"/>
      <c r="GT84" s="31"/>
      <c r="GU84" s="31"/>
      <c r="GV84" s="31"/>
      <c r="GW84" s="31"/>
      <c r="GX84" s="31"/>
      <c r="GY84" s="31"/>
      <c r="GZ84" s="31"/>
      <c r="HA84" s="31"/>
      <c r="HB84" s="31"/>
      <c r="HC84" s="31"/>
      <c r="HD84" s="31"/>
      <c r="HE84" s="31"/>
      <c r="HF84" s="31"/>
      <c r="HG84" s="31"/>
      <c r="HH84" s="31"/>
      <c r="HI84" s="31"/>
      <c r="HJ84" s="31"/>
      <c r="HK84" s="31"/>
      <c r="HL84" s="31"/>
      <c r="HM84" s="31"/>
      <c r="HN84" s="31"/>
      <c r="HO84" s="31"/>
      <c r="HP84" s="31"/>
      <c r="HQ84" s="31"/>
      <c r="HR84" s="31"/>
      <c r="HS84" s="31"/>
      <c r="HT84" s="31"/>
      <c r="HU84" s="31"/>
      <c r="HV84" s="31"/>
      <c r="HW84" s="31"/>
      <c r="HX84" s="31"/>
      <c r="HY84" s="31"/>
      <c r="HZ84" s="31"/>
      <c r="IA84" s="31"/>
      <c r="IB84" s="31"/>
      <c r="IC84" s="31"/>
      <c r="ID84" s="31"/>
      <c r="IE84" s="31"/>
      <c r="IF84" s="31"/>
      <c r="IG84" s="31"/>
      <c r="IH84" s="31"/>
      <c r="II84" s="31"/>
      <c r="IJ84" s="31"/>
      <c r="IK84" s="31"/>
      <c r="IL84" s="31"/>
      <c r="IM84" s="31"/>
      <c r="IN84" s="31"/>
      <c r="IO84" s="31"/>
      <c r="IP84" s="31"/>
      <c r="IQ84" s="31"/>
      <c r="IR84" s="31"/>
      <c r="IS84" s="31"/>
      <c r="IT84" s="31"/>
      <c r="IU84" s="31"/>
      <c r="IV84" s="31"/>
      <c r="IW84" s="31"/>
      <c r="IX84" s="31"/>
      <c r="IY84" s="31"/>
      <c r="IZ84" s="31"/>
      <c r="JA84" s="31"/>
      <c r="JB84" s="31"/>
      <c r="JC84" s="31"/>
      <c r="JD84" s="31"/>
      <c r="JE84" s="31"/>
      <c r="JF84" s="31"/>
      <c r="JG84" s="31"/>
      <c r="JH84" s="31"/>
      <c r="JI84" s="31"/>
      <c r="JJ84" s="31"/>
      <c r="JK84" s="31"/>
      <c r="JL84" s="31"/>
      <c r="JM84" s="31"/>
      <c r="JN84" s="31"/>
      <c r="JO84" s="31"/>
      <c r="JP84" s="31"/>
      <c r="JQ84" s="31"/>
      <c r="JR84" s="31"/>
      <c r="JS84" s="31"/>
      <c r="JT84" s="31"/>
      <c r="JU84" s="31"/>
      <c r="JV84" s="31"/>
      <c r="JW84" s="31"/>
      <c r="JX84" s="31"/>
      <c r="JY84" s="31"/>
      <c r="JZ84" s="31"/>
      <c r="KA84" s="31"/>
      <c r="KB84" s="31"/>
      <c r="KC84" s="31"/>
      <c r="KD84" s="31"/>
      <c r="KE84" s="31"/>
      <c r="KF84" s="31"/>
      <c r="KG84" s="31"/>
      <c r="KH84" s="31"/>
      <c r="KI84" s="31"/>
      <c r="KJ84" s="31"/>
      <c r="KK84" s="31"/>
      <c r="KL84" s="31"/>
      <c r="KM84" s="31"/>
      <c r="KN84" s="31"/>
      <c r="KO84" s="31"/>
      <c r="KP84" s="31"/>
      <c r="KQ84" s="31"/>
      <c r="KR84" s="31"/>
      <c r="KS84" s="31"/>
      <c r="KT84" s="31"/>
      <c r="KU84" s="31"/>
      <c r="KV84" s="31"/>
      <c r="KW84" s="31"/>
      <c r="KX84" s="31"/>
      <c r="KY84" s="31"/>
      <c r="KZ84" s="31"/>
      <c r="LA84" s="31"/>
      <c r="LB84" s="31"/>
      <c r="LC84" s="31"/>
      <c r="LD84" s="31"/>
      <c r="LE84" s="31"/>
      <c r="LF84" s="31"/>
      <c r="LG84" s="31"/>
      <c r="LH84" s="31"/>
      <c r="LI84" s="31"/>
      <c r="LJ84" s="31"/>
      <c r="LK84" s="31"/>
      <c r="LL84" s="31"/>
      <c r="LM84" s="31"/>
      <c r="LN84" s="31"/>
      <c r="LO84" s="31"/>
      <c r="LP84" s="31"/>
      <c r="LQ84" s="31"/>
      <c r="LR84" s="31"/>
      <c r="LS84" s="31"/>
      <c r="LT84" s="31"/>
      <c r="LU84" s="31"/>
      <c r="LV84" s="31"/>
      <c r="LW84" s="31"/>
      <c r="LX84" s="31"/>
      <c r="LY84" s="31"/>
      <c r="LZ84" s="31"/>
      <c r="MA84" s="31"/>
      <c r="MB84" s="31"/>
      <c r="MC84" s="31"/>
      <c r="MD84" s="31"/>
      <c r="ME84" s="31"/>
      <c r="MF84" s="31"/>
      <c r="MG84" s="31"/>
      <c r="MH84" s="31"/>
      <c r="MI84" s="31"/>
      <c r="MJ84" s="31"/>
      <c r="MK84" s="31"/>
      <c r="ML84" s="31"/>
      <c r="MM84" s="31"/>
      <c r="MN84" s="31"/>
      <c r="MO84" s="31"/>
      <c r="MP84" s="31"/>
      <c r="MQ84" s="31"/>
      <c r="MR84" s="31"/>
      <c r="MS84" s="31"/>
      <c r="MT84" s="31"/>
      <c r="MU84" s="31"/>
      <c r="MV84" s="31"/>
      <c r="MW84" s="31"/>
      <c r="MX84" s="31"/>
      <c r="MY84" s="31"/>
      <c r="MZ84" s="31"/>
      <c r="NA84" s="31"/>
      <c r="NB84" s="31"/>
      <c r="NC84" s="31"/>
      <c r="ND84" s="31"/>
      <c r="NE84" s="31"/>
      <c r="NF84" s="31"/>
      <c r="NG84" s="31"/>
      <c r="NH84" s="31"/>
      <c r="NI84" s="31"/>
      <c r="NJ84" s="31"/>
      <c r="NK84" s="31"/>
      <c r="NL84" s="31"/>
      <c r="NM84" s="31"/>
      <c r="NN84" s="31"/>
      <c r="NO84" s="31"/>
      <c r="NP84" s="31"/>
      <c r="NQ84" s="31"/>
      <c r="NR84" s="31"/>
      <c r="NS84" s="31"/>
      <c r="NT84" s="31"/>
      <c r="NU84" s="31"/>
      <c r="NV84" s="31"/>
      <c r="NW84" s="31"/>
      <c r="NX84" s="31"/>
      <c r="NY84" s="31"/>
      <c r="NZ84" s="31"/>
      <c r="OA84" s="31"/>
      <c r="OB84" s="31"/>
      <c r="OC84" s="31"/>
      <c r="OD84" s="31"/>
      <c r="OE84" s="31"/>
      <c r="OF84" s="31"/>
      <c r="OG84" s="31"/>
      <c r="OH84" s="31"/>
      <c r="OI84" s="31"/>
      <c r="OJ84" s="31"/>
      <c r="OK84" s="31"/>
      <c r="OL84" s="31"/>
      <c r="OM84" s="31"/>
      <c r="ON84" s="31"/>
      <c r="OO84" s="31"/>
      <c r="OP84" s="31"/>
      <c r="OQ84" s="31"/>
      <c r="OR84" s="31"/>
      <c r="OS84" s="31"/>
      <c r="OT84" s="31"/>
      <c r="OU84" s="31"/>
      <c r="OV84" s="31"/>
      <c r="OW84" s="31"/>
      <c r="OX84" s="31"/>
      <c r="OY84" s="31"/>
      <c r="OZ84" s="31"/>
      <c r="PA84" s="31"/>
      <c r="PB84" s="31"/>
      <c r="PC84" s="31"/>
      <c r="PD84" s="31"/>
      <c r="PE84" s="31"/>
      <c r="PF84" s="31"/>
      <c r="PG84" s="31"/>
      <c r="PH84" s="31"/>
      <c r="PI84" s="31"/>
      <c r="PJ84" s="31"/>
      <c r="PK84" s="31"/>
      <c r="PL84" s="31"/>
      <c r="PM84" s="31"/>
      <c r="PN84" s="31"/>
      <c r="PO84" s="31"/>
      <c r="PP84" s="31"/>
      <c r="PQ84" s="31"/>
      <c r="PR84" s="31"/>
      <c r="PS84" s="31"/>
      <c r="PT84" s="31"/>
      <c r="PU84" s="31"/>
      <c r="PV84" s="31"/>
      <c r="PW84" s="31"/>
      <c r="PX84" s="31"/>
      <c r="PY84" s="31"/>
      <c r="PZ84" s="31"/>
      <c r="QA84" s="31"/>
      <c r="QB84" s="31"/>
      <c r="QC84" s="31"/>
    </row>
    <row r="85" spans="1:445" x14ac:dyDescent="0.3">
      <c r="A85" s="37" t="s">
        <v>109</v>
      </c>
      <c r="B85" s="33" t="s">
        <v>49</v>
      </c>
      <c r="C85" s="33">
        <v>55</v>
      </c>
      <c r="D85" s="33" t="s">
        <v>44</v>
      </c>
      <c r="E85" s="33"/>
      <c r="F85" s="33">
        <v>440</v>
      </c>
      <c r="G85" s="33">
        <v>60</v>
      </c>
      <c r="H85" s="33"/>
      <c r="I85" s="33"/>
      <c r="J85" s="33"/>
      <c r="K85" s="33"/>
      <c r="L85" s="33"/>
      <c r="M85" s="33"/>
      <c r="N85" s="33"/>
      <c r="O85" s="33">
        <v>170</v>
      </c>
      <c r="P85" s="33">
        <v>210</v>
      </c>
      <c r="Q85" s="33"/>
      <c r="R85" s="33"/>
      <c r="S85" s="33"/>
      <c r="T85" s="34">
        <f t="shared" si="6"/>
        <v>440</v>
      </c>
      <c r="U85" s="34">
        <f t="shared" si="7"/>
        <v>0</v>
      </c>
      <c r="V85" s="35">
        <f t="shared" si="8"/>
        <v>1</v>
      </c>
      <c r="W85" s="38"/>
      <c r="X85" s="36" t="str">
        <f t="shared" si="9"/>
        <v/>
      </c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  <c r="AZ85" s="31"/>
      <c r="BA85" s="31"/>
      <c r="BB85" s="31"/>
      <c r="BC85" s="31"/>
      <c r="BD85" s="31"/>
      <c r="BE85" s="31"/>
      <c r="BF85" s="31"/>
      <c r="BG85" s="31"/>
      <c r="BH85" s="31"/>
      <c r="BI85" s="31"/>
      <c r="BJ85" s="31"/>
      <c r="BK85" s="31"/>
      <c r="BL85" s="31"/>
      <c r="BM85" s="31"/>
      <c r="BN85" s="31"/>
      <c r="BO85" s="31"/>
      <c r="BP85" s="31"/>
      <c r="BQ85" s="31"/>
      <c r="BR85" s="31"/>
      <c r="BS85" s="31"/>
      <c r="BT85" s="31"/>
      <c r="BU85" s="31"/>
      <c r="BV85" s="31"/>
      <c r="BW85" s="31"/>
      <c r="BX85" s="31"/>
      <c r="BY85" s="31"/>
      <c r="BZ85" s="31"/>
      <c r="CA85" s="31"/>
      <c r="CB85" s="31"/>
      <c r="CC85" s="31"/>
      <c r="CD85" s="31"/>
      <c r="CE85" s="31"/>
      <c r="CF85" s="31"/>
      <c r="CG85" s="31"/>
      <c r="CH85" s="31"/>
      <c r="CI85" s="31"/>
      <c r="CJ85" s="31"/>
      <c r="CK85" s="31"/>
      <c r="CL85" s="31"/>
      <c r="CM85" s="31"/>
      <c r="CN85" s="31"/>
      <c r="CO85" s="31"/>
      <c r="CP85" s="31"/>
      <c r="CQ85" s="31"/>
      <c r="CR85" s="31"/>
      <c r="CS85" s="31"/>
      <c r="CT85" s="31"/>
      <c r="CU85" s="31"/>
      <c r="CV85" s="31"/>
      <c r="CW85" s="31"/>
      <c r="CX85" s="31"/>
      <c r="CY85" s="31"/>
      <c r="CZ85" s="31"/>
      <c r="DA85" s="31"/>
      <c r="DB85" s="31"/>
      <c r="DC85" s="31"/>
      <c r="DD85" s="31"/>
      <c r="DE85" s="31"/>
      <c r="DF85" s="31"/>
      <c r="DG85" s="31"/>
      <c r="DH85" s="31"/>
      <c r="DI85" s="31"/>
      <c r="DJ85" s="31"/>
      <c r="DK85" s="31"/>
      <c r="DL85" s="31"/>
      <c r="DM85" s="31"/>
      <c r="DN85" s="31"/>
      <c r="DO85" s="31"/>
      <c r="DP85" s="31"/>
      <c r="DQ85" s="31"/>
      <c r="DR85" s="31"/>
      <c r="DS85" s="31"/>
      <c r="DT85" s="31"/>
      <c r="DU85" s="31"/>
      <c r="DV85" s="31"/>
      <c r="DW85" s="31"/>
      <c r="DX85" s="31"/>
      <c r="DY85" s="31"/>
      <c r="DZ85" s="31"/>
      <c r="EA85" s="31"/>
      <c r="EB85" s="31"/>
      <c r="EC85" s="31"/>
      <c r="ED85" s="31"/>
      <c r="EE85" s="31"/>
      <c r="EF85" s="31"/>
      <c r="EG85" s="31"/>
      <c r="EH85" s="31"/>
      <c r="EI85" s="31"/>
      <c r="EJ85" s="31"/>
      <c r="EK85" s="31"/>
      <c r="EL85" s="31"/>
      <c r="EM85" s="31"/>
      <c r="EN85" s="31"/>
      <c r="EO85" s="31"/>
      <c r="EP85" s="31"/>
      <c r="EQ85" s="31"/>
      <c r="ER85" s="31"/>
      <c r="ES85" s="31"/>
      <c r="ET85" s="31"/>
      <c r="EU85" s="31"/>
      <c r="EV85" s="31"/>
      <c r="EW85" s="31"/>
      <c r="EX85" s="31"/>
      <c r="EY85" s="31"/>
      <c r="EZ85" s="31"/>
      <c r="FA85" s="31"/>
      <c r="FB85" s="31"/>
      <c r="FC85" s="31"/>
      <c r="FD85" s="31"/>
      <c r="FE85" s="31"/>
      <c r="FF85" s="31"/>
      <c r="FG85" s="31"/>
      <c r="FH85" s="31"/>
      <c r="FI85" s="31"/>
      <c r="FJ85" s="31"/>
      <c r="FK85" s="31"/>
      <c r="FL85" s="31"/>
      <c r="FM85" s="31"/>
      <c r="FN85" s="31"/>
      <c r="FO85" s="31"/>
      <c r="FP85" s="31"/>
      <c r="FQ85" s="31"/>
      <c r="FR85" s="31"/>
      <c r="FS85" s="31"/>
      <c r="FT85" s="31"/>
      <c r="FU85" s="31"/>
      <c r="FV85" s="31"/>
      <c r="FW85" s="31"/>
      <c r="FX85" s="31"/>
      <c r="FY85" s="31"/>
      <c r="FZ85" s="31"/>
      <c r="GA85" s="31"/>
      <c r="GB85" s="31"/>
      <c r="GC85" s="31"/>
      <c r="GD85" s="31"/>
      <c r="GE85" s="31"/>
      <c r="GF85" s="31"/>
      <c r="GG85" s="31"/>
      <c r="GH85" s="31"/>
      <c r="GI85" s="31"/>
      <c r="GJ85" s="31"/>
      <c r="GK85" s="31"/>
      <c r="GL85" s="31"/>
      <c r="GM85" s="31"/>
      <c r="GN85" s="31"/>
      <c r="GO85" s="31"/>
      <c r="GP85" s="31"/>
      <c r="GQ85" s="31"/>
      <c r="GR85" s="31"/>
      <c r="GS85" s="31"/>
      <c r="GT85" s="31"/>
      <c r="GU85" s="31"/>
      <c r="GV85" s="31"/>
      <c r="GW85" s="31"/>
      <c r="GX85" s="31"/>
      <c r="GY85" s="31"/>
      <c r="GZ85" s="31"/>
      <c r="HA85" s="31"/>
      <c r="HB85" s="31"/>
      <c r="HC85" s="31"/>
      <c r="HD85" s="31"/>
      <c r="HE85" s="31"/>
      <c r="HF85" s="31"/>
      <c r="HG85" s="31"/>
      <c r="HH85" s="31"/>
      <c r="HI85" s="31"/>
      <c r="HJ85" s="31"/>
      <c r="HK85" s="31"/>
      <c r="HL85" s="31"/>
      <c r="HM85" s="31"/>
      <c r="HN85" s="31"/>
      <c r="HO85" s="31"/>
      <c r="HP85" s="31"/>
      <c r="HQ85" s="31"/>
      <c r="HR85" s="31"/>
      <c r="HS85" s="31"/>
      <c r="HT85" s="31"/>
      <c r="HU85" s="31"/>
      <c r="HV85" s="31"/>
      <c r="HW85" s="31"/>
      <c r="HX85" s="31"/>
      <c r="HY85" s="31"/>
      <c r="HZ85" s="31"/>
      <c r="IA85" s="31"/>
      <c r="IB85" s="31"/>
      <c r="IC85" s="31"/>
      <c r="ID85" s="31"/>
      <c r="IE85" s="31"/>
      <c r="IF85" s="31"/>
      <c r="IG85" s="31"/>
      <c r="IH85" s="31"/>
      <c r="II85" s="31"/>
      <c r="IJ85" s="31"/>
      <c r="IK85" s="31"/>
      <c r="IL85" s="31"/>
      <c r="IM85" s="31"/>
      <c r="IN85" s="31"/>
      <c r="IO85" s="31"/>
      <c r="IP85" s="31"/>
      <c r="IQ85" s="31"/>
      <c r="IR85" s="31"/>
      <c r="IS85" s="31"/>
      <c r="IT85" s="31"/>
      <c r="IU85" s="31"/>
      <c r="IV85" s="31"/>
      <c r="IW85" s="31"/>
      <c r="IX85" s="31"/>
      <c r="IY85" s="31"/>
      <c r="IZ85" s="31"/>
      <c r="JA85" s="31"/>
      <c r="JB85" s="31"/>
      <c r="JC85" s="31"/>
      <c r="JD85" s="31"/>
      <c r="JE85" s="31"/>
      <c r="JF85" s="31"/>
      <c r="JG85" s="31"/>
      <c r="JH85" s="31"/>
      <c r="JI85" s="31"/>
      <c r="JJ85" s="31"/>
      <c r="JK85" s="31"/>
      <c r="JL85" s="31"/>
      <c r="JM85" s="31"/>
      <c r="JN85" s="31"/>
      <c r="JO85" s="31"/>
      <c r="JP85" s="31"/>
      <c r="JQ85" s="31"/>
      <c r="JR85" s="31"/>
      <c r="JS85" s="31"/>
      <c r="JT85" s="31"/>
      <c r="JU85" s="31"/>
      <c r="JV85" s="31"/>
      <c r="JW85" s="31"/>
      <c r="JX85" s="31"/>
      <c r="JY85" s="31"/>
      <c r="JZ85" s="31"/>
      <c r="KA85" s="31"/>
      <c r="KB85" s="31"/>
      <c r="KC85" s="31"/>
      <c r="KD85" s="31"/>
      <c r="KE85" s="31"/>
      <c r="KF85" s="31"/>
      <c r="KG85" s="31"/>
      <c r="KH85" s="31"/>
      <c r="KI85" s="31"/>
      <c r="KJ85" s="31"/>
      <c r="KK85" s="31"/>
      <c r="KL85" s="31"/>
      <c r="KM85" s="31"/>
      <c r="KN85" s="31"/>
      <c r="KO85" s="31"/>
      <c r="KP85" s="31"/>
      <c r="KQ85" s="31"/>
      <c r="KR85" s="31"/>
      <c r="KS85" s="31"/>
      <c r="KT85" s="31"/>
      <c r="KU85" s="31"/>
      <c r="KV85" s="31"/>
      <c r="KW85" s="31"/>
      <c r="KX85" s="31"/>
      <c r="KY85" s="31"/>
      <c r="KZ85" s="31"/>
      <c r="LA85" s="31"/>
      <c r="LB85" s="31"/>
      <c r="LC85" s="31"/>
      <c r="LD85" s="31"/>
      <c r="LE85" s="31"/>
      <c r="LF85" s="31"/>
      <c r="LG85" s="31"/>
      <c r="LH85" s="31"/>
      <c r="LI85" s="31"/>
      <c r="LJ85" s="31"/>
      <c r="LK85" s="31"/>
      <c r="LL85" s="31"/>
      <c r="LM85" s="31"/>
      <c r="LN85" s="31"/>
      <c r="LO85" s="31"/>
      <c r="LP85" s="31"/>
      <c r="LQ85" s="31"/>
      <c r="LR85" s="31"/>
      <c r="LS85" s="31"/>
      <c r="LT85" s="31"/>
      <c r="LU85" s="31"/>
      <c r="LV85" s="31"/>
      <c r="LW85" s="31"/>
      <c r="LX85" s="31"/>
      <c r="LY85" s="31"/>
      <c r="LZ85" s="31"/>
      <c r="MA85" s="31"/>
      <c r="MB85" s="31"/>
      <c r="MC85" s="31"/>
      <c r="MD85" s="31"/>
      <c r="ME85" s="31"/>
      <c r="MF85" s="31"/>
      <c r="MG85" s="31"/>
      <c r="MH85" s="31"/>
      <c r="MI85" s="31"/>
      <c r="MJ85" s="31"/>
      <c r="MK85" s="31"/>
      <c r="ML85" s="31"/>
      <c r="MM85" s="31"/>
      <c r="MN85" s="31"/>
      <c r="MO85" s="31"/>
      <c r="MP85" s="31"/>
      <c r="MQ85" s="31"/>
      <c r="MR85" s="31"/>
      <c r="MS85" s="31"/>
      <c r="MT85" s="31"/>
      <c r="MU85" s="31"/>
      <c r="MV85" s="31"/>
      <c r="MW85" s="31"/>
      <c r="MX85" s="31"/>
      <c r="MY85" s="31"/>
      <c r="MZ85" s="31"/>
      <c r="NA85" s="31"/>
      <c r="NB85" s="31"/>
      <c r="NC85" s="31"/>
      <c r="ND85" s="31"/>
      <c r="NE85" s="31"/>
      <c r="NF85" s="31"/>
      <c r="NG85" s="31"/>
      <c r="NH85" s="31"/>
      <c r="NI85" s="31"/>
      <c r="NJ85" s="31"/>
      <c r="NK85" s="31"/>
      <c r="NL85" s="31"/>
      <c r="NM85" s="31"/>
      <c r="NN85" s="31"/>
      <c r="NO85" s="31"/>
      <c r="NP85" s="31"/>
      <c r="NQ85" s="31"/>
      <c r="NR85" s="31"/>
      <c r="NS85" s="31"/>
      <c r="NT85" s="31"/>
      <c r="NU85" s="31"/>
      <c r="NV85" s="31"/>
      <c r="NW85" s="31"/>
      <c r="NX85" s="31"/>
      <c r="NY85" s="31"/>
      <c r="NZ85" s="31"/>
      <c r="OA85" s="31"/>
      <c r="OB85" s="31"/>
      <c r="OC85" s="31"/>
      <c r="OD85" s="31"/>
      <c r="OE85" s="31"/>
      <c r="OF85" s="31"/>
      <c r="OG85" s="31"/>
      <c r="OH85" s="31"/>
      <c r="OI85" s="31"/>
      <c r="OJ85" s="31"/>
      <c r="OK85" s="31"/>
      <c r="OL85" s="31"/>
      <c r="OM85" s="31"/>
      <c r="ON85" s="31"/>
      <c r="OO85" s="31"/>
      <c r="OP85" s="31"/>
      <c r="OQ85" s="31"/>
      <c r="OR85" s="31"/>
      <c r="OS85" s="31"/>
      <c r="OT85" s="31"/>
      <c r="OU85" s="31"/>
      <c r="OV85" s="31"/>
      <c r="OW85" s="31"/>
      <c r="OX85" s="31"/>
      <c r="OY85" s="31"/>
      <c r="OZ85" s="31"/>
      <c r="PA85" s="31"/>
      <c r="PB85" s="31"/>
      <c r="PC85" s="31"/>
      <c r="PD85" s="31"/>
      <c r="PE85" s="31"/>
      <c r="PF85" s="31"/>
      <c r="PG85" s="31"/>
      <c r="PH85" s="31"/>
      <c r="PI85" s="31"/>
      <c r="PJ85" s="31"/>
      <c r="PK85" s="31"/>
      <c r="PL85" s="31"/>
      <c r="PM85" s="31"/>
      <c r="PN85" s="31"/>
      <c r="PO85" s="31"/>
      <c r="PP85" s="31"/>
      <c r="PQ85" s="31"/>
      <c r="PR85" s="31"/>
      <c r="PS85" s="31"/>
      <c r="PT85" s="31"/>
      <c r="PU85" s="31"/>
      <c r="PV85" s="31"/>
      <c r="PW85" s="31"/>
      <c r="PX85" s="31"/>
      <c r="PY85" s="31"/>
      <c r="PZ85" s="31"/>
      <c r="QA85" s="31"/>
      <c r="QB85" s="31"/>
      <c r="QC85" s="31"/>
    </row>
    <row r="86" spans="1:445" x14ac:dyDescent="0.3">
      <c r="A86" s="37" t="s">
        <v>954</v>
      </c>
      <c r="B86" s="33" t="s">
        <v>49</v>
      </c>
      <c r="C86" s="33">
        <v>60</v>
      </c>
      <c r="D86" s="33" t="s">
        <v>44</v>
      </c>
      <c r="E86" s="33"/>
      <c r="F86" s="33">
        <v>449</v>
      </c>
      <c r="G86" s="33">
        <v>65</v>
      </c>
      <c r="H86" s="33"/>
      <c r="I86" s="33">
        <v>48</v>
      </c>
      <c r="J86" s="33">
        <v>48</v>
      </c>
      <c r="K86" s="33">
        <v>48</v>
      </c>
      <c r="L86" s="33">
        <v>48</v>
      </c>
      <c r="M86" s="33">
        <v>48</v>
      </c>
      <c r="N86" s="33">
        <v>48</v>
      </c>
      <c r="O86" s="33">
        <v>48</v>
      </c>
      <c r="P86" s="33">
        <v>48</v>
      </c>
      <c r="Q86" s="33"/>
      <c r="R86" s="33"/>
      <c r="S86" s="33"/>
      <c r="T86" s="34">
        <f t="shared" si="6"/>
        <v>449</v>
      </c>
      <c r="U86" s="34">
        <f t="shared" si="7"/>
        <v>0</v>
      </c>
      <c r="V86" s="35">
        <f t="shared" si="8"/>
        <v>1</v>
      </c>
      <c r="W86" s="38"/>
      <c r="X86" s="36" t="str">
        <f t="shared" si="9"/>
        <v/>
      </c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  <c r="AZ86" s="31"/>
      <c r="BA86" s="31"/>
      <c r="BB86" s="31"/>
      <c r="BC86" s="31"/>
      <c r="BD86" s="31"/>
      <c r="BE86" s="31"/>
      <c r="BF86" s="31"/>
      <c r="BG86" s="31"/>
      <c r="BH86" s="31"/>
      <c r="BI86" s="31"/>
      <c r="BJ86" s="31"/>
      <c r="BK86" s="31"/>
      <c r="BL86" s="31"/>
      <c r="BM86" s="31"/>
      <c r="BN86" s="31"/>
      <c r="BO86" s="31"/>
      <c r="BP86" s="31"/>
      <c r="BQ86" s="31"/>
      <c r="BR86" s="31"/>
      <c r="BS86" s="31"/>
      <c r="BT86" s="31"/>
      <c r="BU86" s="31"/>
      <c r="BV86" s="31"/>
      <c r="BW86" s="31"/>
      <c r="BX86" s="31"/>
      <c r="BY86" s="31"/>
      <c r="BZ86" s="31"/>
      <c r="CA86" s="31"/>
      <c r="CB86" s="31"/>
      <c r="CC86" s="31"/>
      <c r="CD86" s="31"/>
      <c r="CE86" s="31"/>
      <c r="CF86" s="31"/>
      <c r="CG86" s="31"/>
      <c r="CH86" s="31"/>
      <c r="CI86" s="31"/>
      <c r="CJ86" s="31"/>
      <c r="CK86" s="31"/>
      <c r="CL86" s="31"/>
      <c r="CM86" s="31"/>
      <c r="CN86" s="31"/>
      <c r="CO86" s="31"/>
      <c r="CP86" s="31"/>
      <c r="CQ86" s="31"/>
      <c r="CR86" s="31"/>
      <c r="CS86" s="31"/>
      <c r="CT86" s="31"/>
      <c r="CU86" s="31"/>
      <c r="CV86" s="31"/>
      <c r="CW86" s="31"/>
      <c r="CX86" s="31"/>
      <c r="CY86" s="31"/>
      <c r="CZ86" s="31"/>
      <c r="DA86" s="31"/>
      <c r="DB86" s="31"/>
      <c r="DC86" s="31"/>
      <c r="DD86" s="31"/>
      <c r="DE86" s="31"/>
      <c r="DF86" s="31"/>
      <c r="DG86" s="31"/>
      <c r="DH86" s="31"/>
      <c r="DI86" s="31"/>
      <c r="DJ86" s="31"/>
      <c r="DK86" s="31"/>
      <c r="DL86" s="31"/>
      <c r="DM86" s="31"/>
      <c r="DN86" s="31"/>
      <c r="DO86" s="31"/>
      <c r="DP86" s="31"/>
      <c r="DQ86" s="31"/>
      <c r="DR86" s="31"/>
      <c r="DS86" s="31"/>
      <c r="DT86" s="31"/>
      <c r="DU86" s="31"/>
      <c r="DV86" s="31"/>
      <c r="DW86" s="31"/>
      <c r="DX86" s="31"/>
      <c r="DY86" s="31"/>
      <c r="DZ86" s="31"/>
      <c r="EA86" s="31"/>
      <c r="EB86" s="31"/>
      <c r="EC86" s="31"/>
      <c r="ED86" s="31"/>
      <c r="EE86" s="31"/>
      <c r="EF86" s="31"/>
      <c r="EG86" s="31"/>
      <c r="EH86" s="31"/>
      <c r="EI86" s="31"/>
      <c r="EJ86" s="31"/>
      <c r="EK86" s="31"/>
      <c r="EL86" s="31"/>
      <c r="EM86" s="31"/>
      <c r="EN86" s="31"/>
      <c r="EO86" s="31"/>
      <c r="EP86" s="31"/>
      <c r="EQ86" s="31"/>
      <c r="ER86" s="31"/>
      <c r="ES86" s="31"/>
      <c r="ET86" s="31"/>
      <c r="EU86" s="31"/>
      <c r="EV86" s="31"/>
      <c r="EW86" s="31"/>
      <c r="EX86" s="31"/>
      <c r="EY86" s="31"/>
      <c r="EZ86" s="31"/>
      <c r="FA86" s="31"/>
      <c r="FB86" s="31"/>
      <c r="FC86" s="31"/>
      <c r="FD86" s="31"/>
      <c r="FE86" s="31"/>
      <c r="FF86" s="31"/>
      <c r="FG86" s="31"/>
      <c r="FH86" s="31"/>
      <c r="FI86" s="31"/>
      <c r="FJ86" s="31"/>
      <c r="FK86" s="31"/>
      <c r="FL86" s="31"/>
      <c r="FM86" s="31"/>
      <c r="FN86" s="31"/>
      <c r="FO86" s="31"/>
      <c r="FP86" s="31"/>
      <c r="FQ86" s="31"/>
      <c r="FR86" s="31"/>
      <c r="FS86" s="31"/>
      <c r="FT86" s="31"/>
      <c r="FU86" s="31"/>
      <c r="FV86" s="31"/>
      <c r="FW86" s="31"/>
      <c r="FX86" s="31"/>
      <c r="FY86" s="31"/>
      <c r="FZ86" s="31"/>
      <c r="GA86" s="31"/>
      <c r="GB86" s="31"/>
      <c r="GC86" s="31"/>
      <c r="GD86" s="31"/>
      <c r="GE86" s="31"/>
      <c r="GF86" s="31"/>
      <c r="GG86" s="31"/>
      <c r="GH86" s="31"/>
      <c r="GI86" s="31"/>
      <c r="GJ86" s="31"/>
      <c r="GK86" s="31"/>
      <c r="GL86" s="31"/>
      <c r="GM86" s="31"/>
      <c r="GN86" s="31"/>
      <c r="GO86" s="31"/>
      <c r="GP86" s="31"/>
      <c r="GQ86" s="31"/>
      <c r="GR86" s="31"/>
      <c r="GS86" s="31"/>
      <c r="GT86" s="31"/>
      <c r="GU86" s="31"/>
      <c r="GV86" s="31"/>
      <c r="GW86" s="31"/>
      <c r="GX86" s="31"/>
      <c r="GY86" s="31"/>
      <c r="GZ86" s="31"/>
      <c r="HA86" s="31"/>
      <c r="HB86" s="31"/>
      <c r="HC86" s="31"/>
      <c r="HD86" s="31"/>
      <c r="HE86" s="31"/>
      <c r="HF86" s="31"/>
      <c r="HG86" s="31"/>
      <c r="HH86" s="31"/>
      <c r="HI86" s="31"/>
      <c r="HJ86" s="31"/>
      <c r="HK86" s="31"/>
      <c r="HL86" s="31"/>
      <c r="HM86" s="31"/>
      <c r="HN86" s="31"/>
      <c r="HO86" s="31"/>
      <c r="HP86" s="31"/>
      <c r="HQ86" s="31"/>
      <c r="HR86" s="31"/>
      <c r="HS86" s="31"/>
      <c r="HT86" s="31"/>
      <c r="HU86" s="31"/>
      <c r="HV86" s="31"/>
      <c r="HW86" s="31"/>
      <c r="HX86" s="31"/>
      <c r="HY86" s="31"/>
      <c r="HZ86" s="31"/>
      <c r="IA86" s="31"/>
      <c r="IB86" s="31"/>
      <c r="IC86" s="31"/>
      <c r="ID86" s="31"/>
      <c r="IE86" s="31"/>
      <c r="IF86" s="31"/>
      <c r="IG86" s="31"/>
      <c r="IH86" s="31"/>
      <c r="II86" s="31"/>
      <c r="IJ86" s="31"/>
      <c r="IK86" s="31"/>
      <c r="IL86" s="31"/>
      <c r="IM86" s="31"/>
      <c r="IN86" s="31"/>
      <c r="IO86" s="31"/>
      <c r="IP86" s="31"/>
      <c r="IQ86" s="31"/>
      <c r="IR86" s="31"/>
      <c r="IS86" s="31"/>
      <c r="IT86" s="31"/>
      <c r="IU86" s="31"/>
      <c r="IV86" s="31"/>
      <c r="IW86" s="31"/>
      <c r="IX86" s="31"/>
      <c r="IY86" s="31"/>
      <c r="IZ86" s="31"/>
      <c r="JA86" s="31"/>
      <c r="JB86" s="31"/>
      <c r="JC86" s="31"/>
      <c r="JD86" s="31"/>
      <c r="JE86" s="31"/>
      <c r="JF86" s="31"/>
      <c r="JG86" s="31"/>
      <c r="JH86" s="31"/>
      <c r="JI86" s="31"/>
      <c r="JJ86" s="31"/>
      <c r="JK86" s="31"/>
      <c r="JL86" s="31"/>
      <c r="JM86" s="31"/>
      <c r="JN86" s="31"/>
      <c r="JO86" s="31"/>
      <c r="JP86" s="31"/>
      <c r="JQ86" s="31"/>
      <c r="JR86" s="31"/>
      <c r="JS86" s="31"/>
      <c r="JT86" s="31"/>
      <c r="JU86" s="31"/>
      <c r="JV86" s="31"/>
      <c r="JW86" s="31"/>
      <c r="JX86" s="31"/>
      <c r="JY86" s="31"/>
      <c r="JZ86" s="31"/>
      <c r="KA86" s="31"/>
      <c r="KB86" s="31"/>
      <c r="KC86" s="31"/>
      <c r="KD86" s="31"/>
      <c r="KE86" s="31"/>
      <c r="KF86" s="31"/>
      <c r="KG86" s="31"/>
      <c r="KH86" s="31"/>
      <c r="KI86" s="31"/>
      <c r="KJ86" s="31"/>
      <c r="KK86" s="31"/>
      <c r="KL86" s="31"/>
      <c r="KM86" s="31"/>
      <c r="KN86" s="31"/>
      <c r="KO86" s="31"/>
      <c r="KP86" s="31"/>
      <c r="KQ86" s="31"/>
      <c r="KR86" s="31"/>
      <c r="KS86" s="31"/>
      <c r="KT86" s="31"/>
      <c r="KU86" s="31"/>
      <c r="KV86" s="31"/>
      <c r="KW86" s="31"/>
      <c r="KX86" s="31"/>
      <c r="KY86" s="31"/>
      <c r="KZ86" s="31"/>
      <c r="LA86" s="31"/>
      <c r="LB86" s="31"/>
      <c r="LC86" s="31"/>
      <c r="LD86" s="31"/>
      <c r="LE86" s="31"/>
      <c r="LF86" s="31"/>
      <c r="LG86" s="31"/>
      <c r="LH86" s="31"/>
      <c r="LI86" s="31"/>
      <c r="LJ86" s="31"/>
      <c r="LK86" s="31"/>
      <c r="LL86" s="31"/>
      <c r="LM86" s="31"/>
      <c r="LN86" s="31"/>
      <c r="LO86" s="31"/>
      <c r="LP86" s="31"/>
      <c r="LQ86" s="31"/>
      <c r="LR86" s="31"/>
      <c r="LS86" s="31"/>
      <c r="LT86" s="31"/>
      <c r="LU86" s="31"/>
      <c r="LV86" s="31"/>
      <c r="LW86" s="31"/>
      <c r="LX86" s="31"/>
      <c r="LY86" s="31"/>
      <c r="LZ86" s="31"/>
      <c r="MA86" s="31"/>
      <c r="MB86" s="31"/>
      <c r="MC86" s="31"/>
      <c r="MD86" s="31"/>
      <c r="ME86" s="31"/>
      <c r="MF86" s="31"/>
      <c r="MG86" s="31"/>
      <c r="MH86" s="31"/>
      <c r="MI86" s="31"/>
      <c r="MJ86" s="31"/>
      <c r="MK86" s="31"/>
      <c r="ML86" s="31"/>
      <c r="MM86" s="31"/>
      <c r="MN86" s="31"/>
      <c r="MO86" s="31"/>
      <c r="MP86" s="31"/>
      <c r="MQ86" s="31"/>
      <c r="MR86" s="31"/>
      <c r="MS86" s="31"/>
      <c r="MT86" s="31"/>
      <c r="MU86" s="31"/>
      <c r="MV86" s="31"/>
      <c r="MW86" s="31"/>
      <c r="MX86" s="31"/>
      <c r="MY86" s="31"/>
      <c r="MZ86" s="31"/>
      <c r="NA86" s="31"/>
      <c r="NB86" s="31"/>
      <c r="NC86" s="31"/>
      <c r="ND86" s="31"/>
      <c r="NE86" s="31"/>
      <c r="NF86" s="31"/>
      <c r="NG86" s="31"/>
      <c r="NH86" s="31"/>
      <c r="NI86" s="31"/>
      <c r="NJ86" s="31"/>
      <c r="NK86" s="31"/>
      <c r="NL86" s="31"/>
      <c r="NM86" s="31"/>
      <c r="NN86" s="31"/>
      <c r="NO86" s="31"/>
      <c r="NP86" s="31"/>
      <c r="NQ86" s="31"/>
      <c r="NR86" s="31"/>
      <c r="NS86" s="31"/>
      <c r="NT86" s="31"/>
      <c r="NU86" s="31"/>
      <c r="NV86" s="31"/>
      <c r="NW86" s="31"/>
      <c r="NX86" s="31"/>
      <c r="NY86" s="31"/>
      <c r="NZ86" s="31"/>
      <c r="OA86" s="31"/>
      <c r="OB86" s="31"/>
      <c r="OC86" s="31"/>
      <c r="OD86" s="31"/>
      <c r="OE86" s="31"/>
      <c r="OF86" s="31"/>
      <c r="OG86" s="31"/>
      <c r="OH86" s="31"/>
      <c r="OI86" s="31"/>
      <c r="OJ86" s="31"/>
      <c r="OK86" s="31"/>
      <c r="OL86" s="31"/>
      <c r="OM86" s="31"/>
      <c r="ON86" s="31"/>
      <c r="OO86" s="31"/>
      <c r="OP86" s="31"/>
      <c r="OQ86" s="31"/>
      <c r="OR86" s="31"/>
      <c r="OS86" s="31"/>
      <c r="OT86" s="31"/>
      <c r="OU86" s="31"/>
      <c r="OV86" s="31"/>
      <c r="OW86" s="31"/>
      <c r="OX86" s="31"/>
      <c r="OY86" s="31"/>
      <c r="OZ86" s="31"/>
      <c r="PA86" s="31"/>
      <c r="PB86" s="31"/>
      <c r="PC86" s="31"/>
      <c r="PD86" s="31"/>
      <c r="PE86" s="31"/>
      <c r="PF86" s="31"/>
      <c r="PG86" s="31"/>
      <c r="PH86" s="31"/>
      <c r="PI86" s="31"/>
      <c r="PJ86" s="31"/>
      <c r="PK86" s="31"/>
      <c r="PL86" s="31"/>
      <c r="PM86" s="31"/>
      <c r="PN86" s="31"/>
      <c r="PO86" s="31"/>
      <c r="PP86" s="31"/>
      <c r="PQ86" s="31"/>
      <c r="PR86" s="31"/>
      <c r="PS86" s="31"/>
      <c r="PT86" s="31"/>
      <c r="PU86" s="31"/>
      <c r="PV86" s="31"/>
      <c r="PW86" s="31"/>
      <c r="PX86" s="31"/>
      <c r="PY86" s="31"/>
      <c r="PZ86" s="31"/>
      <c r="QA86" s="31"/>
      <c r="QB86" s="31"/>
      <c r="QC86" s="31"/>
    </row>
    <row r="87" spans="1:445" x14ac:dyDescent="0.3">
      <c r="A87" s="37" t="s">
        <v>110</v>
      </c>
      <c r="B87" s="33" t="s">
        <v>49</v>
      </c>
      <c r="C87" s="33">
        <v>55</v>
      </c>
      <c r="D87" s="33" t="s">
        <v>44</v>
      </c>
      <c r="E87" s="33">
        <v>120</v>
      </c>
      <c r="F87" s="33">
        <v>425</v>
      </c>
      <c r="G87" s="33">
        <v>65</v>
      </c>
      <c r="H87" s="33"/>
      <c r="I87" s="33">
        <v>60</v>
      </c>
      <c r="J87" s="33">
        <v>60</v>
      </c>
      <c r="K87" s="33">
        <v>60</v>
      </c>
      <c r="L87" s="33">
        <v>60</v>
      </c>
      <c r="M87" s="33">
        <v>60</v>
      </c>
      <c r="N87" s="33">
        <v>60</v>
      </c>
      <c r="O87" s="33">
        <v>60</v>
      </c>
      <c r="P87" s="33">
        <v>60</v>
      </c>
      <c r="Q87" s="33"/>
      <c r="R87" s="33"/>
      <c r="S87" s="33"/>
      <c r="T87" s="34">
        <f t="shared" si="6"/>
        <v>545</v>
      </c>
      <c r="U87" s="34">
        <f t="shared" si="7"/>
        <v>0</v>
      </c>
      <c r="V87" s="35">
        <f t="shared" si="8"/>
        <v>1</v>
      </c>
      <c r="W87" s="38"/>
      <c r="X87" s="36" t="str">
        <f t="shared" si="9"/>
        <v/>
      </c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  <c r="AZ87" s="31"/>
      <c r="BA87" s="31"/>
      <c r="BB87" s="31"/>
      <c r="BC87" s="31"/>
      <c r="BD87" s="31"/>
      <c r="BE87" s="31"/>
      <c r="BF87" s="31"/>
      <c r="BG87" s="31"/>
      <c r="BH87" s="31"/>
      <c r="BI87" s="31"/>
      <c r="BJ87" s="31"/>
      <c r="BK87" s="31"/>
      <c r="BL87" s="31"/>
      <c r="BM87" s="31"/>
      <c r="BN87" s="31"/>
      <c r="BO87" s="31"/>
      <c r="BP87" s="31"/>
      <c r="BQ87" s="31"/>
      <c r="BR87" s="31"/>
      <c r="BS87" s="31"/>
      <c r="BT87" s="31"/>
      <c r="BU87" s="31"/>
      <c r="BV87" s="31"/>
      <c r="BW87" s="31"/>
      <c r="BX87" s="31"/>
      <c r="BY87" s="31"/>
      <c r="BZ87" s="31"/>
      <c r="CA87" s="31"/>
      <c r="CB87" s="31"/>
      <c r="CC87" s="31"/>
      <c r="CD87" s="31"/>
      <c r="CE87" s="31"/>
      <c r="CF87" s="31"/>
      <c r="CG87" s="31"/>
      <c r="CH87" s="31"/>
      <c r="CI87" s="31"/>
      <c r="CJ87" s="31"/>
      <c r="CK87" s="31"/>
      <c r="CL87" s="31"/>
      <c r="CM87" s="31"/>
      <c r="CN87" s="31"/>
      <c r="CO87" s="31"/>
      <c r="CP87" s="31"/>
      <c r="CQ87" s="31"/>
      <c r="CR87" s="31"/>
      <c r="CS87" s="31"/>
      <c r="CT87" s="31"/>
      <c r="CU87" s="31"/>
      <c r="CV87" s="31"/>
      <c r="CW87" s="31"/>
      <c r="CX87" s="31"/>
      <c r="CY87" s="31"/>
      <c r="CZ87" s="31"/>
      <c r="DA87" s="31"/>
      <c r="DB87" s="31"/>
      <c r="DC87" s="31"/>
      <c r="DD87" s="31"/>
      <c r="DE87" s="31"/>
      <c r="DF87" s="31"/>
      <c r="DG87" s="31"/>
      <c r="DH87" s="31"/>
      <c r="DI87" s="31"/>
      <c r="DJ87" s="31"/>
      <c r="DK87" s="31"/>
      <c r="DL87" s="31"/>
      <c r="DM87" s="31"/>
      <c r="DN87" s="31"/>
      <c r="DO87" s="31"/>
      <c r="DP87" s="31"/>
      <c r="DQ87" s="31"/>
      <c r="DR87" s="31"/>
      <c r="DS87" s="31"/>
      <c r="DT87" s="31"/>
      <c r="DU87" s="31"/>
      <c r="DV87" s="31"/>
      <c r="DW87" s="31"/>
      <c r="DX87" s="31"/>
      <c r="DY87" s="31"/>
      <c r="DZ87" s="31"/>
      <c r="EA87" s="31"/>
      <c r="EB87" s="31"/>
      <c r="EC87" s="31"/>
      <c r="ED87" s="31"/>
      <c r="EE87" s="31"/>
      <c r="EF87" s="31"/>
      <c r="EG87" s="31"/>
      <c r="EH87" s="31"/>
      <c r="EI87" s="31"/>
      <c r="EJ87" s="31"/>
      <c r="EK87" s="31"/>
      <c r="EL87" s="31"/>
      <c r="EM87" s="31"/>
      <c r="EN87" s="31"/>
      <c r="EO87" s="31"/>
      <c r="EP87" s="31"/>
      <c r="EQ87" s="31"/>
      <c r="ER87" s="31"/>
      <c r="ES87" s="31"/>
      <c r="ET87" s="31"/>
      <c r="EU87" s="31"/>
      <c r="EV87" s="31"/>
      <c r="EW87" s="31"/>
      <c r="EX87" s="31"/>
      <c r="EY87" s="31"/>
      <c r="EZ87" s="31"/>
      <c r="FA87" s="31"/>
      <c r="FB87" s="31"/>
      <c r="FC87" s="31"/>
      <c r="FD87" s="31"/>
      <c r="FE87" s="31"/>
      <c r="FF87" s="31"/>
      <c r="FG87" s="31"/>
      <c r="FH87" s="31"/>
      <c r="FI87" s="31"/>
      <c r="FJ87" s="31"/>
      <c r="FK87" s="31"/>
      <c r="FL87" s="31"/>
      <c r="FM87" s="31"/>
      <c r="FN87" s="31"/>
      <c r="FO87" s="31"/>
      <c r="FP87" s="31"/>
      <c r="FQ87" s="31"/>
      <c r="FR87" s="31"/>
      <c r="FS87" s="31"/>
      <c r="FT87" s="31"/>
      <c r="FU87" s="31"/>
      <c r="FV87" s="31"/>
      <c r="FW87" s="31"/>
      <c r="FX87" s="31"/>
      <c r="FY87" s="31"/>
      <c r="FZ87" s="31"/>
      <c r="GA87" s="31"/>
      <c r="GB87" s="31"/>
      <c r="GC87" s="31"/>
      <c r="GD87" s="31"/>
      <c r="GE87" s="31"/>
      <c r="GF87" s="31"/>
      <c r="GG87" s="31"/>
      <c r="GH87" s="31"/>
      <c r="GI87" s="31"/>
      <c r="GJ87" s="31"/>
      <c r="GK87" s="31"/>
      <c r="GL87" s="31"/>
      <c r="GM87" s="31"/>
      <c r="GN87" s="31"/>
      <c r="GO87" s="31"/>
      <c r="GP87" s="31"/>
      <c r="GQ87" s="31"/>
      <c r="GR87" s="31"/>
      <c r="GS87" s="31"/>
      <c r="GT87" s="31"/>
      <c r="GU87" s="31"/>
      <c r="GV87" s="31"/>
      <c r="GW87" s="31"/>
      <c r="GX87" s="31"/>
      <c r="GY87" s="31"/>
      <c r="GZ87" s="31"/>
      <c r="HA87" s="31"/>
      <c r="HB87" s="31"/>
      <c r="HC87" s="31"/>
      <c r="HD87" s="31"/>
      <c r="HE87" s="31"/>
      <c r="HF87" s="31"/>
      <c r="HG87" s="31"/>
      <c r="HH87" s="31"/>
      <c r="HI87" s="31"/>
      <c r="HJ87" s="31"/>
      <c r="HK87" s="31"/>
      <c r="HL87" s="31"/>
      <c r="HM87" s="31"/>
      <c r="HN87" s="31"/>
      <c r="HO87" s="31"/>
      <c r="HP87" s="31"/>
      <c r="HQ87" s="31"/>
      <c r="HR87" s="31"/>
      <c r="HS87" s="31"/>
      <c r="HT87" s="31"/>
      <c r="HU87" s="31"/>
      <c r="HV87" s="31"/>
      <c r="HW87" s="31"/>
      <c r="HX87" s="31"/>
      <c r="HY87" s="31"/>
      <c r="HZ87" s="31"/>
      <c r="IA87" s="31"/>
      <c r="IB87" s="31"/>
      <c r="IC87" s="31"/>
      <c r="ID87" s="31"/>
      <c r="IE87" s="31"/>
      <c r="IF87" s="31"/>
      <c r="IG87" s="31"/>
      <c r="IH87" s="31"/>
      <c r="II87" s="31"/>
      <c r="IJ87" s="31"/>
      <c r="IK87" s="31"/>
      <c r="IL87" s="31"/>
      <c r="IM87" s="31"/>
      <c r="IN87" s="31"/>
      <c r="IO87" s="31"/>
      <c r="IP87" s="31"/>
      <c r="IQ87" s="31"/>
      <c r="IR87" s="31"/>
      <c r="IS87" s="31"/>
      <c r="IT87" s="31"/>
      <c r="IU87" s="31"/>
      <c r="IV87" s="31"/>
      <c r="IW87" s="31"/>
      <c r="IX87" s="31"/>
      <c r="IY87" s="31"/>
      <c r="IZ87" s="31"/>
      <c r="JA87" s="31"/>
      <c r="JB87" s="31"/>
      <c r="JC87" s="31"/>
      <c r="JD87" s="31"/>
      <c r="JE87" s="31"/>
      <c r="JF87" s="31"/>
      <c r="JG87" s="31"/>
      <c r="JH87" s="31"/>
      <c r="JI87" s="31"/>
      <c r="JJ87" s="31"/>
      <c r="JK87" s="31"/>
      <c r="JL87" s="31"/>
      <c r="JM87" s="31"/>
      <c r="JN87" s="31"/>
      <c r="JO87" s="31"/>
      <c r="JP87" s="31"/>
      <c r="JQ87" s="31"/>
      <c r="JR87" s="31"/>
      <c r="JS87" s="31"/>
      <c r="JT87" s="31"/>
      <c r="JU87" s="31"/>
      <c r="JV87" s="31"/>
      <c r="JW87" s="31"/>
      <c r="JX87" s="31"/>
      <c r="JY87" s="31"/>
      <c r="JZ87" s="31"/>
      <c r="KA87" s="31"/>
      <c r="KB87" s="31"/>
      <c r="KC87" s="31"/>
      <c r="KD87" s="31"/>
      <c r="KE87" s="31"/>
      <c r="KF87" s="31"/>
      <c r="KG87" s="31"/>
      <c r="KH87" s="31"/>
      <c r="KI87" s="31"/>
      <c r="KJ87" s="31"/>
      <c r="KK87" s="31"/>
      <c r="KL87" s="31"/>
      <c r="KM87" s="31"/>
      <c r="KN87" s="31"/>
      <c r="KO87" s="31"/>
      <c r="KP87" s="31"/>
      <c r="KQ87" s="31"/>
      <c r="KR87" s="31"/>
      <c r="KS87" s="31"/>
      <c r="KT87" s="31"/>
      <c r="KU87" s="31"/>
      <c r="KV87" s="31"/>
      <c r="KW87" s="31"/>
      <c r="KX87" s="31"/>
      <c r="KY87" s="31"/>
      <c r="KZ87" s="31"/>
      <c r="LA87" s="31"/>
      <c r="LB87" s="31"/>
      <c r="LC87" s="31"/>
      <c r="LD87" s="31"/>
      <c r="LE87" s="31"/>
      <c r="LF87" s="31"/>
      <c r="LG87" s="31"/>
      <c r="LH87" s="31"/>
      <c r="LI87" s="31"/>
      <c r="LJ87" s="31"/>
      <c r="LK87" s="31"/>
      <c r="LL87" s="31"/>
      <c r="LM87" s="31"/>
      <c r="LN87" s="31"/>
      <c r="LO87" s="31"/>
      <c r="LP87" s="31"/>
      <c r="LQ87" s="31"/>
      <c r="LR87" s="31"/>
      <c r="LS87" s="31"/>
      <c r="LT87" s="31"/>
      <c r="LU87" s="31"/>
      <c r="LV87" s="31"/>
      <c r="LW87" s="31"/>
      <c r="LX87" s="31"/>
      <c r="LY87" s="31"/>
      <c r="LZ87" s="31"/>
      <c r="MA87" s="31"/>
      <c r="MB87" s="31"/>
      <c r="MC87" s="31"/>
      <c r="MD87" s="31"/>
      <c r="ME87" s="31"/>
      <c r="MF87" s="31"/>
      <c r="MG87" s="31"/>
      <c r="MH87" s="31"/>
      <c r="MI87" s="31"/>
      <c r="MJ87" s="31"/>
      <c r="MK87" s="31"/>
      <c r="ML87" s="31"/>
      <c r="MM87" s="31"/>
      <c r="MN87" s="31"/>
      <c r="MO87" s="31"/>
      <c r="MP87" s="31"/>
      <c r="MQ87" s="31"/>
      <c r="MR87" s="31"/>
      <c r="MS87" s="31"/>
      <c r="MT87" s="31"/>
      <c r="MU87" s="31"/>
      <c r="MV87" s="31"/>
      <c r="MW87" s="31"/>
      <c r="MX87" s="31"/>
      <c r="MY87" s="31"/>
      <c r="MZ87" s="31"/>
      <c r="NA87" s="31"/>
      <c r="NB87" s="31"/>
      <c r="NC87" s="31"/>
      <c r="ND87" s="31"/>
      <c r="NE87" s="31"/>
      <c r="NF87" s="31"/>
      <c r="NG87" s="31"/>
      <c r="NH87" s="31"/>
      <c r="NI87" s="31"/>
      <c r="NJ87" s="31"/>
      <c r="NK87" s="31"/>
      <c r="NL87" s="31"/>
      <c r="NM87" s="31"/>
      <c r="NN87" s="31"/>
      <c r="NO87" s="31"/>
      <c r="NP87" s="31"/>
      <c r="NQ87" s="31"/>
      <c r="NR87" s="31"/>
      <c r="NS87" s="31"/>
      <c r="NT87" s="31"/>
      <c r="NU87" s="31"/>
      <c r="NV87" s="31"/>
      <c r="NW87" s="31"/>
      <c r="NX87" s="31"/>
      <c r="NY87" s="31"/>
      <c r="NZ87" s="31"/>
      <c r="OA87" s="31"/>
      <c r="OB87" s="31"/>
      <c r="OC87" s="31"/>
      <c r="OD87" s="31"/>
      <c r="OE87" s="31"/>
      <c r="OF87" s="31"/>
      <c r="OG87" s="31"/>
      <c r="OH87" s="31"/>
      <c r="OI87" s="31"/>
      <c r="OJ87" s="31"/>
      <c r="OK87" s="31"/>
      <c r="OL87" s="31"/>
      <c r="OM87" s="31"/>
      <c r="ON87" s="31"/>
      <c r="OO87" s="31"/>
      <c r="OP87" s="31"/>
      <c r="OQ87" s="31"/>
      <c r="OR87" s="31"/>
      <c r="OS87" s="31"/>
      <c r="OT87" s="31"/>
      <c r="OU87" s="31"/>
      <c r="OV87" s="31"/>
      <c r="OW87" s="31"/>
      <c r="OX87" s="31"/>
      <c r="OY87" s="31"/>
      <c r="OZ87" s="31"/>
      <c r="PA87" s="31"/>
      <c r="PB87" s="31"/>
      <c r="PC87" s="31"/>
      <c r="PD87" s="31"/>
      <c r="PE87" s="31"/>
      <c r="PF87" s="31"/>
      <c r="PG87" s="31"/>
      <c r="PH87" s="31"/>
      <c r="PI87" s="31"/>
      <c r="PJ87" s="31"/>
      <c r="PK87" s="31"/>
      <c r="PL87" s="31"/>
      <c r="PM87" s="31"/>
      <c r="PN87" s="31"/>
      <c r="PO87" s="31"/>
      <c r="PP87" s="31"/>
      <c r="PQ87" s="31"/>
      <c r="PR87" s="31"/>
      <c r="PS87" s="31"/>
      <c r="PT87" s="31"/>
      <c r="PU87" s="31"/>
      <c r="PV87" s="31"/>
      <c r="PW87" s="31"/>
      <c r="PX87" s="31"/>
      <c r="PY87" s="31"/>
      <c r="PZ87" s="31"/>
      <c r="QA87" s="31"/>
      <c r="QB87" s="31"/>
      <c r="QC87" s="31"/>
    </row>
    <row r="88" spans="1:445" x14ac:dyDescent="0.3">
      <c r="A88" s="37" t="s">
        <v>1106</v>
      </c>
      <c r="B88" s="33" t="s">
        <v>49</v>
      </c>
      <c r="C88" s="33">
        <v>92</v>
      </c>
      <c r="D88" s="33" t="s">
        <v>34</v>
      </c>
      <c r="E88" s="33"/>
      <c r="F88" s="33">
        <v>801</v>
      </c>
      <c r="G88" s="33">
        <v>65</v>
      </c>
      <c r="H88" s="46"/>
      <c r="I88" s="33">
        <v>92</v>
      </c>
      <c r="J88" s="38">
        <v>92</v>
      </c>
      <c r="K88" s="33">
        <v>92</v>
      </c>
      <c r="L88" s="33">
        <v>92</v>
      </c>
      <c r="M88" s="33">
        <v>92</v>
      </c>
      <c r="N88" s="33">
        <v>92</v>
      </c>
      <c r="O88" s="33">
        <v>92</v>
      </c>
      <c r="P88" s="33">
        <v>92</v>
      </c>
      <c r="Q88" s="33"/>
      <c r="R88" s="33"/>
      <c r="S88" s="33"/>
      <c r="T88" s="34">
        <f t="shared" si="6"/>
        <v>801</v>
      </c>
      <c r="U88" s="34">
        <f t="shared" si="7"/>
        <v>0</v>
      </c>
      <c r="V88" s="35">
        <f t="shared" si="8"/>
        <v>1</v>
      </c>
      <c r="W88" s="38"/>
      <c r="X88" s="36" t="str">
        <f t="shared" si="9"/>
        <v/>
      </c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  <c r="AZ88" s="31"/>
      <c r="BA88" s="31"/>
      <c r="BB88" s="31"/>
      <c r="BC88" s="31"/>
      <c r="BD88" s="31"/>
      <c r="BE88" s="31"/>
      <c r="BF88" s="31"/>
      <c r="BG88" s="31"/>
      <c r="BH88" s="31"/>
      <c r="BI88" s="31"/>
      <c r="BJ88" s="31"/>
      <c r="BK88" s="31"/>
      <c r="BL88" s="31"/>
      <c r="BM88" s="31"/>
      <c r="BN88" s="31"/>
      <c r="BO88" s="31"/>
      <c r="BP88" s="31"/>
      <c r="BQ88" s="31"/>
      <c r="BR88" s="31"/>
      <c r="BS88" s="31"/>
      <c r="BT88" s="31"/>
      <c r="BU88" s="31"/>
      <c r="BV88" s="31"/>
      <c r="BW88" s="31"/>
      <c r="BX88" s="31"/>
      <c r="BY88" s="31"/>
      <c r="BZ88" s="31"/>
      <c r="CA88" s="31"/>
      <c r="CB88" s="31"/>
      <c r="CC88" s="31"/>
      <c r="CD88" s="31"/>
      <c r="CE88" s="31"/>
      <c r="CF88" s="31"/>
      <c r="CG88" s="31"/>
      <c r="CH88" s="31"/>
      <c r="CI88" s="31"/>
      <c r="CJ88" s="31"/>
      <c r="CK88" s="31"/>
      <c r="CL88" s="31"/>
      <c r="CM88" s="31"/>
      <c r="CN88" s="31"/>
      <c r="CO88" s="31"/>
      <c r="CP88" s="31"/>
      <c r="CQ88" s="31"/>
      <c r="CR88" s="31"/>
      <c r="CS88" s="31"/>
      <c r="CT88" s="31"/>
      <c r="CU88" s="31"/>
      <c r="CV88" s="31"/>
      <c r="CW88" s="31"/>
      <c r="CX88" s="31"/>
      <c r="CY88" s="31"/>
      <c r="CZ88" s="31"/>
      <c r="DA88" s="31"/>
      <c r="DB88" s="31"/>
      <c r="DC88" s="31"/>
      <c r="DD88" s="31"/>
      <c r="DE88" s="31"/>
      <c r="DF88" s="31"/>
      <c r="DG88" s="31"/>
      <c r="DH88" s="31"/>
      <c r="DI88" s="31"/>
      <c r="DJ88" s="31"/>
      <c r="DK88" s="31"/>
      <c r="DL88" s="31"/>
      <c r="DM88" s="31"/>
      <c r="DN88" s="31"/>
      <c r="DO88" s="31"/>
      <c r="DP88" s="31"/>
      <c r="DQ88" s="31"/>
      <c r="DR88" s="31"/>
      <c r="DS88" s="31"/>
      <c r="DT88" s="31"/>
      <c r="DU88" s="31"/>
      <c r="DV88" s="31"/>
      <c r="DW88" s="31"/>
      <c r="DX88" s="31"/>
      <c r="DY88" s="31"/>
      <c r="DZ88" s="31"/>
      <c r="EA88" s="31"/>
      <c r="EB88" s="31"/>
      <c r="EC88" s="31"/>
      <c r="ED88" s="31"/>
      <c r="EE88" s="31"/>
      <c r="EF88" s="31"/>
      <c r="EG88" s="31"/>
      <c r="EH88" s="31"/>
      <c r="EI88" s="31"/>
      <c r="EJ88" s="31"/>
      <c r="EK88" s="31"/>
      <c r="EL88" s="31"/>
      <c r="EM88" s="31"/>
      <c r="EN88" s="31"/>
      <c r="EO88" s="31"/>
      <c r="EP88" s="31"/>
      <c r="EQ88" s="31"/>
      <c r="ER88" s="31"/>
      <c r="ES88" s="31"/>
      <c r="ET88" s="31"/>
      <c r="EU88" s="31"/>
      <c r="EV88" s="31"/>
      <c r="EW88" s="31"/>
      <c r="EX88" s="31"/>
      <c r="EY88" s="31"/>
      <c r="EZ88" s="31"/>
      <c r="FA88" s="31"/>
      <c r="FB88" s="31"/>
      <c r="FC88" s="31"/>
      <c r="FD88" s="31"/>
      <c r="FE88" s="31"/>
      <c r="FF88" s="31"/>
      <c r="FG88" s="31"/>
      <c r="FH88" s="31"/>
      <c r="FI88" s="31"/>
      <c r="FJ88" s="31"/>
      <c r="FK88" s="31"/>
      <c r="FL88" s="31"/>
      <c r="FM88" s="31"/>
      <c r="FN88" s="31"/>
      <c r="FO88" s="31"/>
      <c r="FP88" s="31"/>
      <c r="FQ88" s="31"/>
      <c r="FR88" s="31"/>
      <c r="FS88" s="31"/>
      <c r="FT88" s="31"/>
      <c r="FU88" s="31"/>
      <c r="FV88" s="31"/>
      <c r="FW88" s="31"/>
      <c r="FX88" s="31"/>
      <c r="FY88" s="31"/>
      <c r="FZ88" s="31"/>
      <c r="GA88" s="31"/>
      <c r="GB88" s="31"/>
      <c r="GC88" s="31"/>
      <c r="GD88" s="31"/>
      <c r="GE88" s="31"/>
      <c r="GF88" s="31"/>
      <c r="GG88" s="31"/>
      <c r="GH88" s="31"/>
      <c r="GI88" s="31"/>
      <c r="GJ88" s="31"/>
      <c r="GK88" s="31"/>
      <c r="GL88" s="31"/>
      <c r="GM88" s="31"/>
      <c r="GN88" s="31"/>
      <c r="GO88" s="31"/>
      <c r="GP88" s="31"/>
      <c r="GQ88" s="31"/>
      <c r="GR88" s="31"/>
      <c r="GS88" s="31"/>
      <c r="GT88" s="31"/>
      <c r="GU88" s="31"/>
      <c r="GV88" s="31"/>
      <c r="GW88" s="31"/>
      <c r="GX88" s="31"/>
      <c r="GY88" s="31"/>
      <c r="GZ88" s="31"/>
      <c r="HA88" s="31"/>
      <c r="HB88" s="31"/>
      <c r="HC88" s="31"/>
      <c r="HD88" s="31"/>
      <c r="HE88" s="31"/>
      <c r="HF88" s="31"/>
      <c r="HG88" s="31"/>
      <c r="HH88" s="31"/>
      <c r="HI88" s="31"/>
      <c r="HJ88" s="31"/>
      <c r="HK88" s="31"/>
      <c r="HL88" s="31"/>
      <c r="HM88" s="31"/>
      <c r="HN88" s="31"/>
      <c r="HO88" s="31"/>
      <c r="HP88" s="31"/>
      <c r="HQ88" s="31"/>
      <c r="HR88" s="31"/>
      <c r="HS88" s="31"/>
      <c r="HT88" s="31"/>
      <c r="HU88" s="31"/>
      <c r="HV88" s="31"/>
      <c r="HW88" s="31"/>
      <c r="HX88" s="31"/>
      <c r="HY88" s="31"/>
      <c r="HZ88" s="31"/>
      <c r="IA88" s="31"/>
      <c r="IB88" s="31"/>
      <c r="IC88" s="31"/>
      <c r="ID88" s="31"/>
      <c r="IE88" s="31"/>
      <c r="IF88" s="31"/>
      <c r="IG88" s="31"/>
      <c r="IH88" s="31"/>
      <c r="II88" s="31"/>
      <c r="IJ88" s="31"/>
      <c r="IK88" s="31"/>
      <c r="IL88" s="31"/>
      <c r="IM88" s="31"/>
      <c r="IN88" s="31"/>
      <c r="IO88" s="31"/>
      <c r="IP88" s="31"/>
      <c r="IQ88" s="31"/>
      <c r="IR88" s="31"/>
      <c r="IS88" s="31"/>
      <c r="IT88" s="31"/>
      <c r="IU88" s="31"/>
      <c r="IV88" s="31"/>
      <c r="IW88" s="31"/>
      <c r="IX88" s="31"/>
      <c r="IY88" s="31"/>
      <c r="IZ88" s="31"/>
      <c r="JA88" s="31"/>
      <c r="JB88" s="31"/>
      <c r="JC88" s="31"/>
      <c r="JD88" s="31"/>
      <c r="JE88" s="31"/>
      <c r="JF88" s="31"/>
      <c r="JG88" s="31"/>
      <c r="JH88" s="31"/>
      <c r="JI88" s="31"/>
      <c r="JJ88" s="31"/>
      <c r="JK88" s="31"/>
      <c r="JL88" s="31"/>
      <c r="JM88" s="31"/>
      <c r="JN88" s="31"/>
      <c r="JO88" s="31"/>
      <c r="JP88" s="31"/>
      <c r="JQ88" s="31"/>
      <c r="JR88" s="31"/>
      <c r="JS88" s="31"/>
      <c r="JT88" s="31"/>
      <c r="JU88" s="31"/>
      <c r="JV88" s="31"/>
      <c r="JW88" s="31"/>
      <c r="JX88" s="31"/>
      <c r="JY88" s="31"/>
      <c r="JZ88" s="31"/>
      <c r="KA88" s="31"/>
      <c r="KB88" s="31"/>
      <c r="KC88" s="31"/>
      <c r="KD88" s="31"/>
      <c r="KE88" s="31"/>
      <c r="KF88" s="31"/>
      <c r="KG88" s="31"/>
      <c r="KH88" s="31"/>
      <c r="KI88" s="31"/>
      <c r="KJ88" s="31"/>
      <c r="KK88" s="31"/>
      <c r="KL88" s="31"/>
      <c r="KM88" s="31"/>
      <c r="KN88" s="31"/>
      <c r="KO88" s="31"/>
      <c r="KP88" s="31"/>
      <c r="KQ88" s="31"/>
      <c r="KR88" s="31"/>
      <c r="KS88" s="31"/>
      <c r="KT88" s="31"/>
      <c r="KU88" s="31"/>
      <c r="KV88" s="31"/>
      <c r="KW88" s="31"/>
      <c r="KX88" s="31"/>
      <c r="KY88" s="31"/>
      <c r="KZ88" s="31"/>
      <c r="LA88" s="31"/>
      <c r="LB88" s="31"/>
      <c r="LC88" s="31"/>
      <c r="LD88" s="31"/>
      <c r="LE88" s="31"/>
      <c r="LF88" s="31"/>
      <c r="LG88" s="31"/>
      <c r="LH88" s="31"/>
      <c r="LI88" s="31"/>
      <c r="LJ88" s="31"/>
      <c r="LK88" s="31"/>
      <c r="LL88" s="31"/>
      <c r="LM88" s="31"/>
      <c r="LN88" s="31"/>
      <c r="LO88" s="31"/>
      <c r="LP88" s="31"/>
      <c r="LQ88" s="31"/>
      <c r="LR88" s="31"/>
      <c r="LS88" s="31"/>
      <c r="LT88" s="31"/>
      <c r="LU88" s="31"/>
      <c r="LV88" s="31"/>
      <c r="LW88" s="31"/>
      <c r="LX88" s="31"/>
      <c r="LY88" s="31"/>
      <c r="LZ88" s="31"/>
      <c r="MA88" s="31"/>
      <c r="MB88" s="31"/>
      <c r="MC88" s="31"/>
      <c r="MD88" s="31"/>
      <c r="ME88" s="31"/>
      <c r="MF88" s="31"/>
      <c r="MG88" s="31"/>
      <c r="MH88" s="31"/>
      <c r="MI88" s="31"/>
      <c r="MJ88" s="31"/>
      <c r="MK88" s="31"/>
      <c r="ML88" s="31"/>
      <c r="MM88" s="31"/>
      <c r="MN88" s="31"/>
      <c r="MO88" s="31"/>
      <c r="MP88" s="31"/>
      <c r="MQ88" s="31"/>
      <c r="MR88" s="31"/>
      <c r="MS88" s="31"/>
      <c r="MT88" s="31"/>
      <c r="MU88" s="31"/>
      <c r="MV88" s="31"/>
      <c r="MW88" s="31"/>
      <c r="MX88" s="31"/>
      <c r="MY88" s="31"/>
      <c r="MZ88" s="31"/>
      <c r="NA88" s="31"/>
      <c r="NB88" s="31"/>
      <c r="NC88" s="31"/>
      <c r="ND88" s="31"/>
      <c r="NE88" s="31"/>
      <c r="NF88" s="31"/>
      <c r="NG88" s="31"/>
      <c r="NH88" s="31"/>
      <c r="NI88" s="31"/>
      <c r="NJ88" s="31"/>
      <c r="NK88" s="31"/>
      <c r="NL88" s="31"/>
      <c r="NM88" s="31"/>
      <c r="NN88" s="31"/>
      <c r="NO88" s="31"/>
      <c r="NP88" s="31"/>
      <c r="NQ88" s="31"/>
      <c r="NR88" s="31"/>
      <c r="NS88" s="31"/>
      <c r="NT88" s="31"/>
      <c r="NU88" s="31"/>
      <c r="NV88" s="31"/>
      <c r="NW88" s="31"/>
      <c r="NX88" s="31"/>
      <c r="NY88" s="31"/>
      <c r="NZ88" s="31"/>
      <c r="OA88" s="31"/>
      <c r="OB88" s="31"/>
      <c r="OC88" s="31"/>
      <c r="OD88" s="31"/>
      <c r="OE88" s="31"/>
      <c r="OF88" s="31"/>
      <c r="OG88" s="31"/>
      <c r="OH88" s="31"/>
      <c r="OI88" s="31"/>
      <c r="OJ88" s="31"/>
      <c r="OK88" s="31"/>
      <c r="OL88" s="31"/>
      <c r="OM88" s="31"/>
      <c r="ON88" s="31"/>
      <c r="OO88" s="31"/>
      <c r="OP88" s="31"/>
      <c r="OQ88" s="31"/>
      <c r="OR88" s="31"/>
      <c r="OS88" s="31"/>
      <c r="OT88" s="31"/>
      <c r="OU88" s="31"/>
      <c r="OV88" s="31"/>
      <c r="OW88" s="31"/>
      <c r="OX88" s="31"/>
      <c r="OY88" s="31"/>
      <c r="OZ88" s="31"/>
      <c r="PA88" s="31"/>
      <c r="PB88" s="31"/>
      <c r="PC88" s="31"/>
      <c r="PD88" s="31"/>
      <c r="PE88" s="31"/>
      <c r="PF88" s="31"/>
      <c r="PG88" s="31"/>
      <c r="PH88" s="31"/>
      <c r="PI88" s="31"/>
      <c r="PJ88" s="31"/>
      <c r="PK88" s="31"/>
      <c r="PL88" s="31"/>
      <c r="PM88" s="31"/>
      <c r="PN88" s="31"/>
      <c r="PO88" s="31"/>
      <c r="PP88" s="31"/>
      <c r="PQ88" s="31"/>
      <c r="PR88" s="31"/>
      <c r="PS88" s="31"/>
      <c r="PT88" s="31"/>
      <c r="PU88" s="31"/>
      <c r="PV88" s="31"/>
      <c r="PW88" s="31"/>
      <c r="PX88" s="31"/>
      <c r="PY88" s="31"/>
      <c r="PZ88" s="31"/>
      <c r="QA88" s="31"/>
      <c r="QB88" s="31"/>
      <c r="QC88" s="31"/>
    </row>
    <row r="89" spans="1:445" x14ac:dyDescent="0.3">
      <c r="A89" s="37" t="s">
        <v>1202</v>
      </c>
      <c r="B89" s="33" t="s">
        <v>49</v>
      </c>
      <c r="C89" s="33">
        <v>60</v>
      </c>
      <c r="D89" s="33" t="s">
        <v>26</v>
      </c>
      <c r="E89" s="33"/>
      <c r="F89" s="33">
        <v>380</v>
      </c>
      <c r="G89" s="33"/>
      <c r="H89" s="33"/>
      <c r="I89" s="33">
        <v>47.5</v>
      </c>
      <c r="J89" s="41">
        <v>47.5</v>
      </c>
      <c r="K89" s="33">
        <v>47.5</v>
      </c>
      <c r="L89" s="33">
        <v>47.5</v>
      </c>
      <c r="M89" s="33">
        <v>47.5</v>
      </c>
      <c r="N89" s="33">
        <v>47.5</v>
      </c>
      <c r="O89" s="33">
        <v>47.5</v>
      </c>
      <c r="P89" s="33">
        <v>47.5</v>
      </c>
      <c r="Q89" s="33"/>
      <c r="R89" s="33"/>
      <c r="S89" s="33"/>
      <c r="T89" s="34">
        <f t="shared" si="6"/>
        <v>380</v>
      </c>
      <c r="U89" s="34">
        <f t="shared" si="7"/>
        <v>0</v>
      </c>
      <c r="V89" s="35">
        <f t="shared" si="8"/>
        <v>1</v>
      </c>
      <c r="W89" s="38"/>
      <c r="X89" s="36" t="str">
        <f t="shared" si="9"/>
        <v/>
      </c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  <c r="AZ89" s="31"/>
      <c r="BA89" s="31"/>
      <c r="BB89" s="31"/>
      <c r="BC89" s="31"/>
      <c r="BD89" s="31"/>
      <c r="BE89" s="31"/>
      <c r="BF89" s="31"/>
      <c r="BG89" s="31"/>
      <c r="BH89" s="31"/>
      <c r="BI89" s="31"/>
      <c r="BJ89" s="31"/>
      <c r="BK89" s="31"/>
      <c r="BL89" s="31"/>
      <c r="BM89" s="31"/>
      <c r="BN89" s="31"/>
      <c r="BO89" s="31"/>
      <c r="BP89" s="31"/>
      <c r="BQ89" s="31"/>
      <c r="BR89" s="31"/>
      <c r="BS89" s="31"/>
      <c r="BT89" s="31"/>
      <c r="BU89" s="31"/>
      <c r="BV89" s="31"/>
      <c r="BW89" s="31"/>
      <c r="BX89" s="31"/>
      <c r="BY89" s="31"/>
      <c r="BZ89" s="31"/>
      <c r="CA89" s="31"/>
      <c r="CB89" s="31"/>
      <c r="CC89" s="31"/>
      <c r="CD89" s="31"/>
      <c r="CE89" s="31"/>
      <c r="CF89" s="31"/>
      <c r="CG89" s="31"/>
      <c r="CH89" s="31"/>
      <c r="CI89" s="31"/>
      <c r="CJ89" s="31"/>
      <c r="CK89" s="31"/>
      <c r="CL89" s="31"/>
      <c r="CM89" s="31"/>
      <c r="CN89" s="31"/>
      <c r="CO89" s="31"/>
      <c r="CP89" s="31"/>
      <c r="CQ89" s="31"/>
      <c r="CR89" s="31"/>
      <c r="CS89" s="31"/>
      <c r="CT89" s="31"/>
      <c r="CU89" s="31"/>
      <c r="CV89" s="31"/>
      <c r="CW89" s="31"/>
      <c r="CX89" s="31"/>
      <c r="CY89" s="31"/>
      <c r="CZ89" s="31"/>
      <c r="DA89" s="31"/>
      <c r="DB89" s="31"/>
      <c r="DC89" s="31"/>
      <c r="DD89" s="31"/>
      <c r="DE89" s="31"/>
      <c r="DF89" s="31"/>
      <c r="DG89" s="31"/>
      <c r="DH89" s="31"/>
      <c r="DI89" s="31"/>
      <c r="DJ89" s="31"/>
      <c r="DK89" s="31"/>
      <c r="DL89" s="31"/>
      <c r="DM89" s="31"/>
      <c r="DN89" s="31"/>
      <c r="DO89" s="31"/>
      <c r="DP89" s="31"/>
      <c r="DQ89" s="31"/>
      <c r="DR89" s="31"/>
      <c r="DS89" s="31"/>
      <c r="DT89" s="31"/>
      <c r="DU89" s="31"/>
      <c r="DV89" s="31"/>
      <c r="DW89" s="31"/>
      <c r="DX89" s="31"/>
      <c r="DY89" s="31"/>
      <c r="DZ89" s="31"/>
      <c r="EA89" s="31"/>
      <c r="EB89" s="31"/>
      <c r="EC89" s="31"/>
      <c r="ED89" s="31"/>
      <c r="EE89" s="31"/>
      <c r="EF89" s="31"/>
      <c r="EG89" s="31"/>
      <c r="EH89" s="31"/>
      <c r="EI89" s="31"/>
      <c r="EJ89" s="31"/>
      <c r="EK89" s="31"/>
      <c r="EL89" s="31"/>
      <c r="EM89" s="31"/>
      <c r="EN89" s="31"/>
      <c r="EO89" s="31"/>
      <c r="EP89" s="31"/>
      <c r="EQ89" s="31"/>
      <c r="ER89" s="31"/>
      <c r="ES89" s="31"/>
      <c r="ET89" s="31"/>
      <c r="EU89" s="31"/>
      <c r="EV89" s="31"/>
      <c r="EW89" s="31"/>
      <c r="EX89" s="31"/>
      <c r="EY89" s="31"/>
      <c r="EZ89" s="31"/>
      <c r="FA89" s="31"/>
      <c r="FB89" s="31"/>
      <c r="FC89" s="31"/>
      <c r="FD89" s="31"/>
      <c r="FE89" s="31"/>
      <c r="FF89" s="31"/>
      <c r="FG89" s="31"/>
      <c r="FH89" s="31"/>
      <c r="FI89" s="31"/>
      <c r="FJ89" s="31"/>
      <c r="FK89" s="31"/>
      <c r="FL89" s="31"/>
      <c r="FM89" s="31"/>
      <c r="FN89" s="31"/>
      <c r="FO89" s="31"/>
      <c r="FP89" s="31"/>
      <c r="FQ89" s="31"/>
      <c r="FR89" s="31"/>
      <c r="FS89" s="31"/>
      <c r="FT89" s="31"/>
      <c r="FU89" s="31"/>
      <c r="FV89" s="31"/>
      <c r="FW89" s="31"/>
      <c r="FX89" s="31"/>
      <c r="FY89" s="31"/>
      <c r="FZ89" s="31"/>
      <c r="GA89" s="31"/>
      <c r="GB89" s="31"/>
      <c r="GC89" s="31"/>
      <c r="GD89" s="31"/>
      <c r="GE89" s="31"/>
      <c r="GF89" s="31"/>
      <c r="GG89" s="31"/>
      <c r="GH89" s="31"/>
      <c r="GI89" s="31"/>
      <c r="GJ89" s="31"/>
      <c r="GK89" s="31"/>
      <c r="GL89" s="31"/>
      <c r="GM89" s="31"/>
      <c r="GN89" s="31"/>
      <c r="GO89" s="31"/>
      <c r="GP89" s="31"/>
      <c r="GQ89" s="31"/>
      <c r="GR89" s="31"/>
      <c r="GS89" s="31"/>
      <c r="GT89" s="31"/>
      <c r="GU89" s="31"/>
      <c r="GV89" s="31"/>
      <c r="GW89" s="31"/>
      <c r="GX89" s="31"/>
      <c r="GY89" s="31"/>
      <c r="GZ89" s="31"/>
      <c r="HA89" s="31"/>
      <c r="HB89" s="31"/>
      <c r="HC89" s="31"/>
      <c r="HD89" s="31"/>
      <c r="HE89" s="31"/>
      <c r="HF89" s="31"/>
      <c r="HG89" s="31"/>
      <c r="HH89" s="31"/>
      <c r="HI89" s="31"/>
      <c r="HJ89" s="31"/>
      <c r="HK89" s="31"/>
      <c r="HL89" s="31"/>
      <c r="HM89" s="31"/>
      <c r="HN89" s="31"/>
      <c r="HO89" s="31"/>
      <c r="HP89" s="31"/>
      <c r="HQ89" s="31"/>
      <c r="HR89" s="31"/>
      <c r="HS89" s="31"/>
      <c r="HT89" s="31"/>
      <c r="HU89" s="31"/>
      <c r="HV89" s="31"/>
      <c r="HW89" s="31"/>
      <c r="HX89" s="31"/>
      <c r="HY89" s="31"/>
      <c r="HZ89" s="31"/>
      <c r="IA89" s="31"/>
      <c r="IB89" s="31"/>
      <c r="IC89" s="31"/>
      <c r="ID89" s="31"/>
      <c r="IE89" s="31"/>
      <c r="IF89" s="31"/>
      <c r="IG89" s="31"/>
      <c r="IH89" s="31"/>
      <c r="II89" s="31"/>
      <c r="IJ89" s="31"/>
      <c r="IK89" s="31"/>
      <c r="IL89" s="31"/>
      <c r="IM89" s="31"/>
      <c r="IN89" s="31"/>
      <c r="IO89" s="31"/>
      <c r="IP89" s="31"/>
      <c r="IQ89" s="31"/>
      <c r="IR89" s="31"/>
      <c r="IS89" s="31"/>
      <c r="IT89" s="31"/>
      <c r="IU89" s="31"/>
      <c r="IV89" s="31"/>
      <c r="IW89" s="31"/>
      <c r="IX89" s="31"/>
      <c r="IY89" s="31"/>
      <c r="IZ89" s="31"/>
      <c r="JA89" s="31"/>
      <c r="JB89" s="31"/>
      <c r="JC89" s="31"/>
      <c r="JD89" s="31"/>
      <c r="JE89" s="31"/>
      <c r="JF89" s="31"/>
      <c r="JG89" s="31"/>
      <c r="JH89" s="31"/>
      <c r="JI89" s="31"/>
      <c r="JJ89" s="31"/>
      <c r="JK89" s="31"/>
      <c r="JL89" s="31"/>
      <c r="JM89" s="31"/>
      <c r="JN89" s="31"/>
      <c r="JO89" s="31"/>
      <c r="JP89" s="31"/>
      <c r="JQ89" s="31"/>
      <c r="JR89" s="31"/>
      <c r="JS89" s="31"/>
      <c r="JT89" s="31"/>
      <c r="JU89" s="31"/>
      <c r="JV89" s="31"/>
      <c r="JW89" s="31"/>
      <c r="JX89" s="31"/>
      <c r="JY89" s="31"/>
      <c r="JZ89" s="31"/>
      <c r="KA89" s="31"/>
      <c r="KB89" s="31"/>
      <c r="KC89" s="31"/>
      <c r="KD89" s="31"/>
      <c r="KE89" s="31"/>
      <c r="KF89" s="31"/>
      <c r="KG89" s="31"/>
      <c r="KH89" s="31"/>
      <c r="KI89" s="31"/>
      <c r="KJ89" s="31"/>
      <c r="KK89" s="31"/>
      <c r="KL89" s="31"/>
      <c r="KM89" s="31"/>
      <c r="KN89" s="31"/>
      <c r="KO89" s="31"/>
      <c r="KP89" s="31"/>
      <c r="KQ89" s="31"/>
      <c r="KR89" s="31"/>
      <c r="KS89" s="31"/>
      <c r="KT89" s="31"/>
      <c r="KU89" s="31"/>
      <c r="KV89" s="31"/>
      <c r="KW89" s="31"/>
      <c r="KX89" s="31"/>
      <c r="KY89" s="31"/>
      <c r="KZ89" s="31"/>
      <c r="LA89" s="31"/>
      <c r="LB89" s="31"/>
      <c r="LC89" s="31"/>
      <c r="LD89" s="31"/>
      <c r="LE89" s="31"/>
      <c r="LF89" s="31"/>
      <c r="LG89" s="31"/>
      <c r="LH89" s="31"/>
      <c r="LI89" s="31"/>
      <c r="LJ89" s="31"/>
      <c r="LK89" s="31"/>
      <c r="LL89" s="31"/>
      <c r="LM89" s="31"/>
      <c r="LN89" s="31"/>
      <c r="LO89" s="31"/>
      <c r="LP89" s="31"/>
      <c r="LQ89" s="31"/>
      <c r="LR89" s="31"/>
      <c r="LS89" s="31"/>
      <c r="LT89" s="31"/>
      <c r="LU89" s="31"/>
      <c r="LV89" s="31"/>
      <c r="LW89" s="31"/>
      <c r="LX89" s="31"/>
      <c r="LY89" s="31"/>
      <c r="LZ89" s="31"/>
      <c r="MA89" s="31"/>
      <c r="MB89" s="31"/>
      <c r="MC89" s="31"/>
      <c r="MD89" s="31"/>
      <c r="ME89" s="31"/>
      <c r="MF89" s="31"/>
      <c r="MG89" s="31"/>
      <c r="MH89" s="31"/>
      <c r="MI89" s="31"/>
      <c r="MJ89" s="31"/>
      <c r="MK89" s="31"/>
      <c r="ML89" s="31"/>
      <c r="MM89" s="31"/>
      <c r="MN89" s="31"/>
      <c r="MO89" s="31"/>
      <c r="MP89" s="31"/>
      <c r="MQ89" s="31"/>
      <c r="MR89" s="31"/>
      <c r="MS89" s="31"/>
      <c r="MT89" s="31"/>
      <c r="MU89" s="31"/>
      <c r="MV89" s="31"/>
      <c r="MW89" s="31"/>
      <c r="MX89" s="31"/>
      <c r="MY89" s="31"/>
      <c r="MZ89" s="31"/>
      <c r="NA89" s="31"/>
      <c r="NB89" s="31"/>
      <c r="NC89" s="31"/>
      <c r="ND89" s="31"/>
      <c r="NE89" s="31"/>
      <c r="NF89" s="31"/>
      <c r="NG89" s="31"/>
      <c r="NH89" s="31"/>
      <c r="NI89" s="31"/>
      <c r="NJ89" s="31"/>
      <c r="NK89" s="31"/>
      <c r="NL89" s="31"/>
      <c r="NM89" s="31"/>
      <c r="NN89" s="31"/>
      <c r="NO89" s="31"/>
      <c r="NP89" s="31"/>
      <c r="NQ89" s="31"/>
      <c r="NR89" s="31"/>
      <c r="NS89" s="31"/>
      <c r="NT89" s="31"/>
      <c r="NU89" s="31"/>
      <c r="NV89" s="31"/>
      <c r="NW89" s="31"/>
      <c r="NX89" s="31"/>
      <c r="NY89" s="31"/>
      <c r="NZ89" s="31"/>
      <c r="OA89" s="31"/>
      <c r="OB89" s="31"/>
      <c r="OC89" s="31"/>
      <c r="OD89" s="31"/>
      <c r="OE89" s="31"/>
      <c r="OF89" s="31"/>
      <c r="OG89" s="31"/>
      <c r="OH89" s="31"/>
      <c r="OI89" s="31"/>
      <c r="OJ89" s="31"/>
      <c r="OK89" s="31"/>
      <c r="OL89" s="31"/>
      <c r="OM89" s="31"/>
      <c r="ON89" s="31"/>
      <c r="OO89" s="31"/>
      <c r="OP89" s="31"/>
      <c r="OQ89" s="31"/>
      <c r="OR89" s="31"/>
      <c r="OS89" s="31"/>
      <c r="OT89" s="31"/>
      <c r="OU89" s="31"/>
      <c r="OV89" s="31"/>
      <c r="OW89" s="31"/>
      <c r="OX89" s="31"/>
      <c r="OY89" s="31"/>
      <c r="OZ89" s="31"/>
      <c r="PA89" s="31"/>
      <c r="PB89" s="31"/>
      <c r="PC89" s="31"/>
      <c r="PD89" s="31"/>
      <c r="PE89" s="31"/>
      <c r="PF89" s="31"/>
      <c r="PG89" s="31"/>
      <c r="PH89" s="31"/>
      <c r="PI89" s="31"/>
      <c r="PJ89" s="31"/>
      <c r="PK89" s="31"/>
      <c r="PL89" s="31"/>
      <c r="PM89" s="31"/>
      <c r="PN89" s="31"/>
      <c r="PO89" s="31"/>
      <c r="PP89" s="31"/>
      <c r="PQ89" s="31"/>
      <c r="PR89" s="31"/>
      <c r="PS89" s="31"/>
      <c r="PT89" s="31"/>
      <c r="PU89" s="31"/>
      <c r="PV89" s="31"/>
      <c r="PW89" s="31"/>
      <c r="PX89" s="31"/>
      <c r="PY89" s="31"/>
      <c r="PZ89" s="31"/>
      <c r="QA89" s="31"/>
      <c r="QB89" s="31"/>
      <c r="QC89" s="31"/>
    </row>
    <row r="90" spans="1:445" x14ac:dyDescent="0.3">
      <c r="A90" s="37" t="s">
        <v>78</v>
      </c>
      <c r="B90" s="33" t="s">
        <v>48</v>
      </c>
      <c r="C90" s="33"/>
      <c r="D90" s="33" t="s">
        <v>42</v>
      </c>
      <c r="E90" s="33"/>
      <c r="F90" s="33">
        <v>1345</v>
      </c>
      <c r="G90" s="33">
        <v>65</v>
      </c>
      <c r="H90" s="33"/>
      <c r="I90" s="33">
        <v>200</v>
      </c>
      <c r="J90" s="39">
        <v>200</v>
      </c>
      <c r="K90" s="33">
        <v>200</v>
      </c>
      <c r="L90" s="33">
        <v>200</v>
      </c>
      <c r="M90" s="33">
        <v>160</v>
      </c>
      <c r="N90" s="33">
        <v>160</v>
      </c>
      <c r="O90" s="33">
        <v>160</v>
      </c>
      <c r="P90" s="33"/>
      <c r="Q90" s="33"/>
      <c r="R90" s="33"/>
      <c r="S90" s="33"/>
      <c r="T90" s="34">
        <f t="shared" si="6"/>
        <v>1345</v>
      </c>
      <c r="U90" s="34">
        <f t="shared" si="7"/>
        <v>0</v>
      </c>
      <c r="V90" s="35">
        <f t="shared" si="8"/>
        <v>1</v>
      </c>
      <c r="X90" s="36" t="str">
        <f t="shared" si="9"/>
        <v/>
      </c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AZ90" s="31"/>
      <c r="BA90" s="31"/>
      <c r="BB90" s="31"/>
      <c r="BC90" s="31"/>
      <c r="BD90" s="31"/>
      <c r="BE90" s="31"/>
      <c r="BF90" s="31"/>
      <c r="BG90" s="31"/>
      <c r="BH90" s="31"/>
      <c r="BI90" s="31"/>
      <c r="BJ90" s="31"/>
      <c r="BK90" s="31"/>
      <c r="BL90" s="31"/>
      <c r="BM90" s="31"/>
      <c r="BN90" s="31"/>
      <c r="BO90" s="31"/>
      <c r="BP90" s="31"/>
      <c r="BQ90" s="31"/>
      <c r="BR90" s="31"/>
      <c r="BS90" s="31"/>
      <c r="BT90" s="31"/>
      <c r="BU90" s="31"/>
      <c r="BV90" s="31"/>
      <c r="BW90" s="31"/>
      <c r="BX90" s="31"/>
      <c r="BY90" s="31"/>
      <c r="BZ90" s="31"/>
      <c r="CA90" s="31"/>
      <c r="CB90" s="31"/>
      <c r="CC90" s="31"/>
      <c r="CD90" s="31"/>
      <c r="CE90" s="31"/>
      <c r="CF90" s="31"/>
      <c r="CG90" s="31"/>
      <c r="CH90" s="31"/>
      <c r="CI90" s="31"/>
      <c r="CJ90" s="31"/>
      <c r="CK90" s="31"/>
      <c r="CL90" s="31"/>
      <c r="CM90" s="31"/>
      <c r="CN90" s="31"/>
      <c r="CO90" s="31"/>
      <c r="CP90" s="31"/>
      <c r="CQ90" s="31"/>
      <c r="CR90" s="31"/>
      <c r="CS90" s="31"/>
      <c r="CT90" s="31"/>
      <c r="CU90" s="31"/>
      <c r="CV90" s="31"/>
      <c r="CW90" s="31"/>
      <c r="CX90" s="31"/>
      <c r="CY90" s="31"/>
      <c r="CZ90" s="31"/>
      <c r="DA90" s="31"/>
      <c r="DB90" s="31"/>
      <c r="DC90" s="31"/>
      <c r="DD90" s="31"/>
      <c r="DE90" s="31"/>
      <c r="DF90" s="31"/>
      <c r="DG90" s="31"/>
      <c r="DH90" s="31"/>
      <c r="DI90" s="31"/>
      <c r="DJ90" s="31"/>
      <c r="DK90" s="31"/>
      <c r="DL90" s="31"/>
      <c r="DM90" s="31"/>
      <c r="DN90" s="31"/>
      <c r="DO90" s="31"/>
      <c r="DP90" s="31"/>
      <c r="DQ90" s="31"/>
      <c r="DR90" s="31"/>
      <c r="DS90" s="31"/>
      <c r="DT90" s="31"/>
      <c r="DU90" s="31"/>
      <c r="DV90" s="31"/>
      <c r="DW90" s="31"/>
      <c r="DX90" s="31"/>
      <c r="DY90" s="31"/>
      <c r="DZ90" s="31"/>
      <c r="EA90" s="31"/>
      <c r="EB90" s="31"/>
      <c r="EC90" s="31"/>
      <c r="ED90" s="31"/>
      <c r="EE90" s="31"/>
      <c r="EF90" s="31"/>
      <c r="EG90" s="31"/>
      <c r="EH90" s="31"/>
      <c r="EI90" s="31"/>
      <c r="EJ90" s="31"/>
      <c r="EK90" s="31"/>
      <c r="EL90" s="31"/>
      <c r="EM90" s="31"/>
      <c r="EN90" s="31"/>
      <c r="EO90" s="31"/>
      <c r="EP90" s="31"/>
      <c r="EQ90" s="31"/>
      <c r="ER90" s="31"/>
      <c r="ES90" s="31"/>
      <c r="ET90" s="31"/>
      <c r="EU90" s="31"/>
      <c r="EV90" s="31"/>
      <c r="EW90" s="31"/>
      <c r="EX90" s="31"/>
      <c r="EY90" s="31"/>
      <c r="EZ90" s="31"/>
      <c r="FA90" s="31"/>
      <c r="FB90" s="31"/>
      <c r="FC90" s="31"/>
      <c r="FD90" s="31"/>
      <c r="FE90" s="31"/>
      <c r="FF90" s="31"/>
      <c r="FG90" s="31"/>
      <c r="FH90" s="31"/>
      <c r="FI90" s="31"/>
      <c r="FJ90" s="31"/>
      <c r="FK90" s="31"/>
      <c r="FL90" s="31"/>
      <c r="FM90" s="31"/>
      <c r="FN90" s="31"/>
      <c r="FO90" s="31"/>
      <c r="FP90" s="31"/>
      <c r="FQ90" s="31"/>
      <c r="FR90" s="31"/>
      <c r="FS90" s="31"/>
      <c r="FT90" s="31"/>
      <c r="FU90" s="31"/>
      <c r="FV90" s="31"/>
      <c r="FW90" s="31"/>
      <c r="FX90" s="31"/>
      <c r="FY90" s="31"/>
      <c r="FZ90" s="31"/>
      <c r="GA90" s="31"/>
      <c r="GB90" s="31"/>
      <c r="GC90" s="31"/>
      <c r="GD90" s="31"/>
      <c r="GE90" s="31"/>
      <c r="GF90" s="31"/>
      <c r="GG90" s="31"/>
      <c r="GH90" s="31"/>
      <c r="GI90" s="31"/>
      <c r="GJ90" s="31"/>
      <c r="GK90" s="31"/>
      <c r="GL90" s="31"/>
      <c r="GM90" s="31"/>
      <c r="GN90" s="31"/>
      <c r="GO90" s="31"/>
      <c r="GP90" s="31"/>
      <c r="GQ90" s="31"/>
      <c r="GR90" s="31"/>
      <c r="GS90" s="31"/>
      <c r="GT90" s="31"/>
      <c r="GU90" s="31"/>
      <c r="GV90" s="31"/>
      <c r="GW90" s="31"/>
      <c r="GX90" s="31"/>
      <c r="GY90" s="31"/>
      <c r="GZ90" s="31"/>
      <c r="HA90" s="31"/>
      <c r="HB90" s="31"/>
      <c r="HC90" s="31"/>
      <c r="HD90" s="31"/>
      <c r="HE90" s="31"/>
      <c r="HF90" s="31"/>
      <c r="HG90" s="31"/>
      <c r="HH90" s="31"/>
      <c r="HI90" s="31"/>
      <c r="HJ90" s="31"/>
      <c r="HK90" s="31"/>
      <c r="HL90" s="31"/>
      <c r="HM90" s="31"/>
      <c r="HN90" s="31"/>
      <c r="HO90" s="31"/>
      <c r="HP90" s="31"/>
      <c r="HQ90" s="31"/>
      <c r="HR90" s="31"/>
      <c r="HS90" s="31"/>
      <c r="HT90" s="31"/>
      <c r="HU90" s="31"/>
      <c r="HV90" s="31"/>
      <c r="HW90" s="31"/>
      <c r="HX90" s="31"/>
      <c r="HY90" s="31"/>
      <c r="HZ90" s="31"/>
      <c r="IA90" s="31"/>
      <c r="IB90" s="31"/>
      <c r="IC90" s="31"/>
      <c r="ID90" s="31"/>
      <c r="IE90" s="31"/>
      <c r="IF90" s="31"/>
      <c r="IG90" s="31"/>
      <c r="IH90" s="31"/>
      <c r="II90" s="31"/>
      <c r="IJ90" s="31"/>
      <c r="IK90" s="31"/>
      <c r="IL90" s="31"/>
      <c r="IM90" s="31"/>
      <c r="IN90" s="31"/>
      <c r="IO90" s="31"/>
      <c r="IP90" s="31"/>
      <c r="IQ90" s="31"/>
      <c r="IR90" s="31"/>
      <c r="IS90" s="31"/>
      <c r="IT90" s="31"/>
      <c r="IU90" s="31"/>
      <c r="IV90" s="31"/>
      <c r="IW90" s="31"/>
      <c r="IX90" s="31"/>
      <c r="IY90" s="31"/>
      <c r="IZ90" s="31"/>
      <c r="JA90" s="31"/>
      <c r="JB90" s="31"/>
      <c r="JC90" s="31"/>
      <c r="JD90" s="31"/>
      <c r="JE90" s="31"/>
      <c r="JF90" s="31"/>
      <c r="JG90" s="31"/>
      <c r="JH90" s="31"/>
      <c r="JI90" s="31"/>
      <c r="JJ90" s="31"/>
      <c r="JK90" s="31"/>
      <c r="JL90" s="31"/>
      <c r="JM90" s="31"/>
      <c r="JN90" s="31"/>
      <c r="JO90" s="31"/>
      <c r="JP90" s="31"/>
      <c r="JQ90" s="31"/>
      <c r="JR90" s="31"/>
      <c r="JS90" s="31"/>
      <c r="JT90" s="31"/>
      <c r="JU90" s="31"/>
      <c r="JV90" s="31"/>
      <c r="JW90" s="31"/>
      <c r="JX90" s="31"/>
      <c r="JY90" s="31"/>
      <c r="JZ90" s="31"/>
      <c r="KA90" s="31"/>
      <c r="KB90" s="31"/>
      <c r="KC90" s="31"/>
      <c r="KD90" s="31"/>
      <c r="KE90" s="31"/>
      <c r="KF90" s="31"/>
      <c r="KG90" s="31"/>
      <c r="KH90" s="31"/>
      <c r="KI90" s="31"/>
      <c r="KJ90" s="31"/>
      <c r="KK90" s="31"/>
      <c r="KL90" s="31"/>
      <c r="KM90" s="31"/>
      <c r="KN90" s="31"/>
      <c r="KO90" s="31"/>
      <c r="KP90" s="31"/>
      <c r="KQ90" s="31"/>
      <c r="KR90" s="31"/>
      <c r="KS90" s="31"/>
      <c r="KT90" s="31"/>
      <c r="KU90" s="31"/>
      <c r="KV90" s="31"/>
      <c r="KW90" s="31"/>
      <c r="KX90" s="31"/>
      <c r="KY90" s="31"/>
      <c r="KZ90" s="31"/>
      <c r="LA90" s="31"/>
      <c r="LB90" s="31"/>
      <c r="LC90" s="31"/>
      <c r="LD90" s="31"/>
      <c r="LE90" s="31"/>
      <c r="LF90" s="31"/>
      <c r="LG90" s="31"/>
      <c r="LH90" s="31"/>
      <c r="LI90" s="31"/>
      <c r="LJ90" s="31"/>
      <c r="LK90" s="31"/>
      <c r="LL90" s="31"/>
      <c r="LM90" s="31"/>
      <c r="LN90" s="31"/>
      <c r="LO90" s="31"/>
      <c r="LP90" s="31"/>
      <c r="LQ90" s="31"/>
      <c r="LR90" s="31"/>
      <c r="LS90" s="31"/>
      <c r="LT90" s="31"/>
      <c r="LU90" s="31"/>
      <c r="LV90" s="31"/>
      <c r="LW90" s="31"/>
      <c r="LX90" s="31"/>
      <c r="LY90" s="31"/>
      <c r="LZ90" s="31"/>
      <c r="MA90" s="31"/>
      <c r="MB90" s="31"/>
      <c r="MC90" s="31"/>
      <c r="MD90" s="31"/>
      <c r="ME90" s="31"/>
      <c r="MF90" s="31"/>
      <c r="MG90" s="31"/>
      <c r="MH90" s="31"/>
      <c r="MI90" s="31"/>
      <c r="MJ90" s="31"/>
      <c r="MK90" s="31"/>
      <c r="ML90" s="31"/>
      <c r="MM90" s="31"/>
      <c r="MN90" s="31"/>
      <c r="MO90" s="31"/>
      <c r="MP90" s="31"/>
      <c r="MQ90" s="31"/>
      <c r="MR90" s="31"/>
      <c r="MS90" s="31"/>
      <c r="MT90" s="31"/>
      <c r="MU90" s="31"/>
      <c r="MV90" s="31"/>
      <c r="MW90" s="31"/>
      <c r="MX90" s="31"/>
      <c r="MY90" s="31"/>
      <c r="MZ90" s="31"/>
      <c r="NA90" s="31"/>
      <c r="NB90" s="31"/>
      <c r="NC90" s="31"/>
      <c r="ND90" s="31"/>
      <c r="NE90" s="31"/>
      <c r="NF90" s="31"/>
      <c r="NG90" s="31"/>
      <c r="NH90" s="31"/>
      <c r="NI90" s="31"/>
      <c r="NJ90" s="31"/>
      <c r="NK90" s="31"/>
      <c r="NL90" s="31"/>
      <c r="NM90" s="31"/>
      <c r="NN90" s="31"/>
      <c r="NO90" s="31"/>
      <c r="NP90" s="31"/>
      <c r="NQ90" s="31"/>
      <c r="NR90" s="31"/>
      <c r="NS90" s="31"/>
      <c r="NT90" s="31"/>
      <c r="NU90" s="31"/>
      <c r="NV90" s="31"/>
      <c r="NW90" s="31"/>
      <c r="NX90" s="31"/>
      <c r="NY90" s="31"/>
      <c r="NZ90" s="31"/>
      <c r="OA90" s="31"/>
      <c r="OB90" s="31"/>
      <c r="OC90" s="31"/>
      <c r="OD90" s="31"/>
      <c r="OE90" s="31"/>
      <c r="OF90" s="31"/>
      <c r="OG90" s="31"/>
      <c r="OH90" s="31"/>
      <c r="OI90" s="31"/>
      <c r="OJ90" s="31"/>
      <c r="OK90" s="31"/>
      <c r="OL90" s="31"/>
      <c r="OM90" s="31"/>
      <c r="ON90" s="31"/>
      <c r="OO90" s="31"/>
      <c r="OP90" s="31"/>
      <c r="OQ90" s="31"/>
      <c r="OR90" s="31"/>
      <c r="OS90" s="31"/>
      <c r="OT90" s="31"/>
      <c r="OU90" s="31"/>
      <c r="OV90" s="31"/>
      <c r="OW90" s="31"/>
      <c r="OX90" s="31"/>
      <c r="OY90" s="31"/>
      <c r="OZ90" s="31"/>
      <c r="PA90" s="31"/>
      <c r="PB90" s="31"/>
      <c r="PC90" s="31"/>
      <c r="PD90" s="31"/>
      <c r="PE90" s="31"/>
      <c r="PF90" s="31"/>
      <c r="PG90" s="31"/>
      <c r="PH90" s="31"/>
      <c r="PI90" s="31"/>
      <c r="PJ90" s="31"/>
      <c r="PK90" s="31"/>
      <c r="PL90" s="31"/>
      <c r="PM90" s="31"/>
      <c r="PN90" s="31"/>
      <c r="PO90" s="31"/>
      <c r="PP90" s="31"/>
      <c r="PQ90" s="31"/>
      <c r="PR90" s="31"/>
      <c r="PS90" s="31"/>
      <c r="PT90" s="31"/>
      <c r="PU90" s="31"/>
      <c r="PV90" s="31"/>
      <c r="PW90" s="31"/>
      <c r="PX90" s="31"/>
      <c r="PY90" s="31"/>
      <c r="PZ90" s="31"/>
      <c r="QA90" s="31"/>
      <c r="QB90" s="31"/>
      <c r="QC90" s="31"/>
    </row>
    <row r="91" spans="1:445" s="47" customFormat="1" x14ac:dyDescent="0.3">
      <c r="A91" s="37" t="s">
        <v>1065</v>
      </c>
      <c r="B91" s="33" t="s">
        <v>49</v>
      </c>
      <c r="C91" s="33">
        <v>91</v>
      </c>
      <c r="D91" s="33" t="s">
        <v>26</v>
      </c>
      <c r="E91" s="33"/>
      <c r="F91" s="33">
        <v>425</v>
      </c>
      <c r="G91" s="33">
        <v>65</v>
      </c>
      <c r="H91" s="33"/>
      <c r="I91" s="33">
        <v>45</v>
      </c>
      <c r="J91" s="33">
        <v>45</v>
      </c>
      <c r="K91" s="33">
        <v>45</v>
      </c>
      <c r="L91" s="33">
        <v>225</v>
      </c>
      <c r="M91" s="33"/>
      <c r="N91" s="33"/>
      <c r="O91" s="33"/>
      <c r="P91" s="33"/>
      <c r="Q91" s="33"/>
      <c r="R91" s="33"/>
      <c r="S91" s="33"/>
      <c r="T91" s="34">
        <f t="shared" si="6"/>
        <v>425</v>
      </c>
      <c r="U91" s="34">
        <f t="shared" si="7"/>
        <v>0</v>
      </c>
      <c r="V91" s="35">
        <f t="shared" si="8"/>
        <v>1</v>
      </c>
      <c r="W91" s="38"/>
      <c r="X91" s="36" t="str">
        <f t="shared" si="9"/>
        <v/>
      </c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  <c r="AZ91" s="31"/>
      <c r="BA91" s="31"/>
      <c r="BB91" s="31"/>
      <c r="BC91" s="31"/>
      <c r="BD91" s="31"/>
      <c r="BE91" s="31"/>
      <c r="BF91" s="31"/>
      <c r="BG91" s="31"/>
      <c r="BH91" s="31"/>
      <c r="BI91" s="31"/>
      <c r="BJ91" s="31"/>
      <c r="BK91" s="31"/>
      <c r="BL91" s="31"/>
      <c r="BM91" s="31"/>
      <c r="BN91" s="31"/>
      <c r="BO91" s="31"/>
      <c r="BP91" s="31"/>
      <c r="BQ91" s="31"/>
      <c r="BR91" s="31"/>
      <c r="BS91" s="31"/>
      <c r="BT91" s="31"/>
      <c r="BU91" s="31"/>
      <c r="BV91" s="31"/>
      <c r="BW91" s="31"/>
      <c r="BX91" s="31"/>
      <c r="BY91" s="31"/>
      <c r="BZ91" s="31"/>
      <c r="CA91" s="31"/>
      <c r="CB91" s="31"/>
      <c r="CC91" s="31"/>
      <c r="CD91" s="31"/>
      <c r="CE91" s="31"/>
      <c r="CF91" s="31"/>
      <c r="CG91" s="31"/>
      <c r="CH91" s="31"/>
      <c r="CI91" s="31"/>
      <c r="CJ91" s="31"/>
      <c r="CK91" s="31"/>
      <c r="CL91" s="31"/>
      <c r="CM91" s="31"/>
      <c r="CN91" s="31"/>
      <c r="CO91" s="31"/>
      <c r="CP91" s="31"/>
      <c r="CQ91" s="31"/>
      <c r="CR91" s="31"/>
      <c r="CS91" s="31"/>
      <c r="CT91" s="31"/>
      <c r="CU91" s="31"/>
      <c r="CV91" s="31"/>
      <c r="CW91" s="31"/>
      <c r="CX91" s="31"/>
      <c r="CY91" s="31"/>
      <c r="CZ91" s="31"/>
      <c r="DA91" s="31"/>
      <c r="DB91" s="31"/>
      <c r="DC91" s="31"/>
      <c r="DD91" s="31"/>
      <c r="DE91" s="31"/>
      <c r="DF91" s="31"/>
      <c r="DG91" s="31"/>
      <c r="DH91" s="31"/>
      <c r="DI91" s="31"/>
      <c r="DJ91" s="31"/>
      <c r="DK91" s="31"/>
      <c r="DL91" s="31"/>
      <c r="DM91" s="31"/>
      <c r="DN91" s="31"/>
      <c r="DO91" s="31"/>
      <c r="DP91" s="31"/>
      <c r="DQ91" s="31"/>
      <c r="DR91" s="31"/>
      <c r="DS91" s="31"/>
      <c r="DT91" s="31"/>
      <c r="DU91" s="31"/>
      <c r="DV91" s="31"/>
      <c r="DW91" s="31"/>
      <c r="DX91" s="31"/>
      <c r="DY91" s="31"/>
      <c r="DZ91" s="31"/>
      <c r="EA91" s="31"/>
      <c r="EB91" s="31"/>
      <c r="EC91" s="31"/>
      <c r="ED91" s="31"/>
      <c r="EE91" s="31"/>
      <c r="EF91" s="31"/>
      <c r="EG91" s="31"/>
      <c r="EH91" s="31"/>
      <c r="EI91" s="31"/>
      <c r="EJ91" s="31"/>
      <c r="EK91" s="31"/>
      <c r="EL91" s="31"/>
      <c r="EM91" s="31"/>
      <c r="EN91" s="31"/>
      <c r="EO91" s="31"/>
      <c r="EP91" s="31"/>
      <c r="EQ91" s="31"/>
      <c r="ER91" s="31"/>
      <c r="ES91" s="31"/>
      <c r="ET91" s="31"/>
      <c r="EU91" s="31"/>
      <c r="EV91" s="31"/>
      <c r="EW91" s="31"/>
      <c r="EX91" s="31"/>
      <c r="EY91" s="31"/>
      <c r="EZ91" s="31"/>
      <c r="FA91" s="31"/>
      <c r="FB91" s="31"/>
      <c r="FC91" s="31"/>
      <c r="FD91" s="31"/>
      <c r="FE91" s="31"/>
      <c r="FF91" s="31"/>
      <c r="FG91" s="31"/>
      <c r="FH91" s="31"/>
      <c r="FI91" s="31"/>
      <c r="FJ91" s="31"/>
      <c r="FK91" s="31"/>
      <c r="FL91" s="31"/>
      <c r="FM91" s="31"/>
      <c r="FN91" s="31"/>
      <c r="FO91" s="31"/>
      <c r="FP91" s="31"/>
      <c r="FQ91" s="31"/>
      <c r="FR91" s="31"/>
      <c r="FS91" s="31"/>
      <c r="FT91" s="31"/>
      <c r="FU91" s="31"/>
      <c r="FV91" s="31"/>
      <c r="FW91" s="31"/>
      <c r="FX91" s="31"/>
      <c r="FY91" s="31"/>
      <c r="FZ91" s="31"/>
      <c r="GA91" s="31"/>
      <c r="GB91" s="31"/>
      <c r="GC91" s="31"/>
      <c r="GD91" s="31"/>
      <c r="GE91" s="31"/>
      <c r="GF91" s="31"/>
      <c r="GG91" s="31"/>
      <c r="GH91" s="31"/>
      <c r="GI91" s="31"/>
      <c r="GJ91" s="31"/>
      <c r="GK91" s="31"/>
      <c r="GL91" s="31"/>
      <c r="GM91" s="31"/>
      <c r="GN91" s="31"/>
      <c r="GO91" s="31"/>
      <c r="GP91" s="31"/>
      <c r="GQ91" s="31"/>
      <c r="GR91" s="31"/>
      <c r="GS91" s="31"/>
      <c r="GT91" s="31"/>
      <c r="GU91" s="31"/>
      <c r="GV91" s="31"/>
      <c r="GW91" s="31"/>
      <c r="GX91" s="31"/>
      <c r="GY91" s="31"/>
      <c r="GZ91" s="31"/>
      <c r="HA91" s="31"/>
      <c r="HB91" s="31"/>
      <c r="HC91" s="31"/>
      <c r="HD91" s="31"/>
      <c r="HE91" s="31"/>
      <c r="HF91" s="31"/>
      <c r="HG91" s="31"/>
      <c r="HH91" s="31"/>
      <c r="HI91" s="31"/>
      <c r="HJ91" s="31"/>
      <c r="HK91" s="31"/>
      <c r="HL91" s="31"/>
      <c r="HM91" s="31"/>
      <c r="HN91" s="31"/>
      <c r="HO91" s="31"/>
      <c r="HP91" s="31"/>
      <c r="HQ91" s="31"/>
      <c r="HR91" s="31"/>
      <c r="HS91" s="31"/>
      <c r="HT91" s="31"/>
      <c r="HU91" s="31"/>
      <c r="HV91" s="31"/>
      <c r="HW91" s="31"/>
      <c r="HX91" s="31"/>
      <c r="HY91" s="31"/>
      <c r="HZ91" s="31"/>
      <c r="IA91" s="31"/>
      <c r="IB91" s="31"/>
      <c r="IC91" s="31"/>
      <c r="ID91" s="31"/>
      <c r="IE91" s="31"/>
      <c r="IF91" s="31"/>
      <c r="IG91" s="31"/>
      <c r="IH91" s="31"/>
      <c r="II91" s="31"/>
      <c r="IJ91" s="31"/>
      <c r="IK91" s="31"/>
      <c r="IL91" s="31"/>
      <c r="IM91" s="31"/>
      <c r="IN91" s="31"/>
      <c r="IO91" s="31"/>
      <c r="IP91" s="31"/>
      <c r="IQ91" s="31"/>
      <c r="IR91" s="31"/>
      <c r="IS91" s="31"/>
      <c r="IT91" s="31"/>
      <c r="IU91" s="31"/>
      <c r="IV91" s="31"/>
      <c r="IW91" s="31"/>
      <c r="IX91" s="31"/>
      <c r="IY91" s="31"/>
      <c r="IZ91" s="31"/>
      <c r="JA91" s="31"/>
      <c r="JB91" s="31"/>
      <c r="JC91" s="31"/>
      <c r="JD91" s="31"/>
      <c r="JE91" s="31"/>
      <c r="JF91" s="31"/>
      <c r="JG91" s="31"/>
      <c r="JH91" s="31"/>
      <c r="JI91" s="31"/>
      <c r="JJ91" s="31"/>
      <c r="JK91" s="31"/>
      <c r="JL91" s="31"/>
      <c r="JM91" s="31"/>
      <c r="JN91" s="31"/>
      <c r="JO91" s="31"/>
      <c r="JP91" s="31"/>
      <c r="JQ91" s="31"/>
      <c r="JR91" s="31"/>
      <c r="JS91" s="31"/>
      <c r="JT91" s="31"/>
      <c r="JU91" s="31"/>
      <c r="JV91" s="31"/>
      <c r="JW91" s="31"/>
      <c r="JX91" s="31"/>
      <c r="JY91" s="31"/>
      <c r="JZ91" s="31"/>
      <c r="KA91" s="31"/>
      <c r="KB91" s="31"/>
      <c r="KC91" s="31"/>
      <c r="KD91" s="31"/>
      <c r="KE91" s="31"/>
      <c r="KF91" s="31"/>
      <c r="KG91" s="31"/>
      <c r="KH91" s="31"/>
      <c r="KI91" s="31"/>
      <c r="KJ91" s="31"/>
      <c r="KK91" s="31"/>
      <c r="KL91" s="31"/>
      <c r="KM91" s="31"/>
      <c r="KN91" s="31"/>
      <c r="KO91" s="31"/>
      <c r="KP91" s="31"/>
      <c r="KQ91" s="31"/>
      <c r="KR91" s="31"/>
      <c r="KS91" s="31"/>
      <c r="KT91" s="31"/>
      <c r="KU91" s="31"/>
      <c r="KV91" s="31"/>
      <c r="KW91" s="31"/>
      <c r="KX91" s="31"/>
      <c r="KY91" s="31"/>
      <c r="KZ91" s="31"/>
      <c r="LA91" s="31"/>
      <c r="LB91" s="31"/>
      <c r="LC91" s="31"/>
      <c r="LD91" s="31"/>
      <c r="LE91" s="31"/>
      <c r="LF91" s="31"/>
      <c r="LG91" s="31"/>
      <c r="LH91" s="31"/>
      <c r="LI91" s="31"/>
      <c r="LJ91" s="31"/>
      <c r="LK91" s="31"/>
      <c r="LL91" s="31"/>
      <c r="LM91" s="31"/>
      <c r="LN91" s="31"/>
      <c r="LO91" s="31"/>
      <c r="LP91" s="31"/>
      <c r="LQ91" s="31"/>
      <c r="LR91" s="31"/>
      <c r="LS91" s="31"/>
      <c r="LT91" s="31"/>
      <c r="LU91" s="31"/>
      <c r="LV91" s="31"/>
      <c r="LW91" s="31"/>
      <c r="LX91" s="31"/>
      <c r="LY91" s="31"/>
      <c r="LZ91" s="31"/>
      <c r="MA91" s="31"/>
      <c r="MB91" s="31"/>
      <c r="MC91" s="31"/>
      <c r="MD91" s="31"/>
      <c r="ME91" s="31"/>
      <c r="MF91" s="31"/>
      <c r="MG91" s="31"/>
      <c r="MH91" s="31"/>
      <c r="MI91" s="31"/>
      <c r="MJ91" s="31"/>
      <c r="MK91" s="31"/>
      <c r="ML91" s="31"/>
      <c r="MM91" s="31"/>
      <c r="MN91" s="31"/>
      <c r="MO91" s="31"/>
      <c r="MP91" s="31"/>
      <c r="MQ91" s="31"/>
      <c r="MR91" s="31"/>
      <c r="MS91" s="31"/>
      <c r="MT91" s="31"/>
      <c r="MU91" s="31"/>
      <c r="MV91" s="31"/>
      <c r="MW91" s="31"/>
      <c r="MX91" s="31"/>
      <c r="MY91" s="31"/>
      <c r="MZ91" s="31"/>
      <c r="NA91" s="31"/>
      <c r="NB91" s="31"/>
      <c r="NC91" s="31"/>
      <c r="ND91" s="31"/>
      <c r="NE91" s="31"/>
      <c r="NF91" s="31"/>
      <c r="NG91" s="31"/>
      <c r="NH91" s="31"/>
      <c r="NI91" s="31"/>
      <c r="NJ91" s="31"/>
      <c r="NK91" s="31"/>
      <c r="NL91" s="31"/>
      <c r="NM91" s="31"/>
      <c r="NN91" s="31"/>
      <c r="NO91" s="31"/>
      <c r="NP91" s="31"/>
      <c r="NQ91" s="31"/>
      <c r="NR91" s="31"/>
      <c r="NS91" s="31"/>
      <c r="NT91" s="31"/>
      <c r="NU91" s="31"/>
      <c r="NV91" s="31"/>
      <c r="NW91" s="31"/>
      <c r="NX91" s="31"/>
      <c r="NY91" s="31"/>
      <c r="NZ91" s="31"/>
      <c r="OA91" s="31"/>
      <c r="OB91" s="31"/>
      <c r="OC91" s="31"/>
      <c r="OD91" s="31"/>
      <c r="OE91" s="31"/>
      <c r="OF91" s="31"/>
      <c r="OG91" s="31"/>
      <c r="OH91" s="31"/>
      <c r="OI91" s="31"/>
      <c r="OJ91" s="31"/>
      <c r="OK91" s="31"/>
      <c r="OL91" s="31"/>
      <c r="OM91" s="31"/>
      <c r="ON91" s="31"/>
      <c r="OO91" s="31"/>
      <c r="OP91" s="31"/>
      <c r="OQ91" s="31"/>
      <c r="OR91" s="31"/>
      <c r="OS91" s="31"/>
      <c r="OT91" s="31"/>
      <c r="OU91" s="31"/>
      <c r="OV91" s="31"/>
      <c r="OW91" s="31"/>
      <c r="OX91" s="31"/>
      <c r="OY91" s="31"/>
      <c r="OZ91" s="31"/>
      <c r="PA91" s="31"/>
      <c r="PB91" s="31"/>
      <c r="PC91" s="31"/>
      <c r="PD91" s="31"/>
      <c r="PE91" s="31"/>
      <c r="PF91" s="31"/>
      <c r="PG91" s="31"/>
      <c r="PH91" s="31"/>
      <c r="PI91" s="31"/>
      <c r="PJ91" s="31"/>
      <c r="PK91" s="31"/>
      <c r="PL91" s="31"/>
      <c r="PM91" s="31"/>
      <c r="PN91" s="31"/>
      <c r="PO91" s="31"/>
      <c r="PP91" s="31"/>
      <c r="PQ91" s="31"/>
      <c r="PR91" s="31"/>
      <c r="PS91" s="31"/>
      <c r="PT91" s="31"/>
      <c r="PU91" s="31"/>
      <c r="PV91" s="31"/>
      <c r="PW91" s="31"/>
      <c r="PX91" s="31"/>
      <c r="PY91" s="31"/>
      <c r="PZ91" s="31"/>
      <c r="QA91" s="31"/>
      <c r="QB91" s="31"/>
      <c r="QC91" s="31"/>
    </row>
    <row r="92" spans="1:445" x14ac:dyDescent="0.3">
      <c r="A92" s="37" t="s">
        <v>1136</v>
      </c>
      <c r="B92" s="33" t="s">
        <v>49</v>
      </c>
      <c r="C92" s="33">
        <v>90</v>
      </c>
      <c r="D92" s="33" t="s">
        <v>26</v>
      </c>
      <c r="E92" s="33"/>
      <c r="F92" s="33">
        <v>425</v>
      </c>
      <c r="G92" s="33">
        <v>65</v>
      </c>
      <c r="H92" s="33"/>
      <c r="I92" s="33">
        <v>45</v>
      </c>
      <c r="J92" s="33">
        <v>45</v>
      </c>
      <c r="K92" s="33">
        <v>45</v>
      </c>
      <c r="L92" s="33">
        <v>45</v>
      </c>
      <c r="M92" s="33">
        <v>45</v>
      </c>
      <c r="N92" s="33">
        <v>45</v>
      </c>
      <c r="O92" s="33">
        <v>45</v>
      </c>
      <c r="P92" s="33">
        <v>45</v>
      </c>
      <c r="Q92" s="33"/>
      <c r="R92" s="33"/>
      <c r="S92" s="33"/>
      <c r="T92" s="34">
        <f t="shared" si="6"/>
        <v>425</v>
      </c>
      <c r="U92" s="34">
        <f t="shared" si="7"/>
        <v>0</v>
      </c>
      <c r="V92" s="35">
        <f t="shared" si="8"/>
        <v>1</v>
      </c>
      <c r="W92" s="38"/>
      <c r="X92" s="36" t="str">
        <f t="shared" si="9"/>
        <v/>
      </c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  <c r="AZ92" s="31"/>
      <c r="BA92" s="31"/>
      <c r="BB92" s="31"/>
      <c r="BC92" s="31"/>
      <c r="BD92" s="31"/>
      <c r="BE92" s="31"/>
      <c r="BF92" s="31"/>
      <c r="BG92" s="31"/>
      <c r="BH92" s="31"/>
      <c r="BI92" s="31"/>
      <c r="BJ92" s="31"/>
      <c r="BK92" s="31"/>
      <c r="BL92" s="31"/>
      <c r="BM92" s="31"/>
      <c r="BN92" s="31"/>
      <c r="BO92" s="31"/>
      <c r="BP92" s="31"/>
      <c r="BQ92" s="31"/>
      <c r="BR92" s="31"/>
      <c r="BS92" s="31"/>
      <c r="BT92" s="31"/>
      <c r="BU92" s="31"/>
      <c r="BV92" s="31"/>
      <c r="BW92" s="31"/>
      <c r="BX92" s="31"/>
      <c r="BY92" s="31"/>
      <c r="BZ92" s="31"/>
      <c r="CA92" s="31"/>
      <c r="CB92" s="31"/>
      <c r="CC92" s="31"/>
      <c r="CD92" s="31"/>
      <c r="CE92" s="31"/>
      <c r="CF92" s="31"/>
      <c r="CG92" s="31"/>
      <c r="CH92" s="31"/>
      <c r="CI92" s="31"/>
      <c r="CJ92" s="31"/>
      <c r="CK92" s="31"/>
      <c r="CL92" s="31"/>
      <c r="CM92" s="31"/>
      <c r="CN92" s="31"/>
      <c r="CO92" s="31"/>
      <c r="CP92" s="31"/>
      <c r="CQ92" s="31"/>
      <c r="CR92" s="31"/>
      <c r="CS92" s="31"/>
      <c r="CT92" s="31"/>
      <c r="CU92" s="31"/>
      <c r="CV92" s="31"/>
      <c r="CW92" s="31"/>
      <c r="CX92" s="31"/>
      <c r="CY92" s="31"/>
      <c r="CZ92" s="31"/>
      <c r="DA92" s="31"/>
      <c r="DB92" s="31"/>
      <c r="DC92" s="31"/>
      <c r="DD92" s="31"/>
      <c r="DE92" s="31"/>
      <c r="DF92" s="31"/>
      <c r="DG92" s="31"/>
      <c r="DH92" s="31"/>
      <c r="DI92" s="31"/>
      <c r="DJ92" s="31"/>
      <c r="DK92" s="31"/>
      <c r="DL92" s="31"/>
      <c r="DM92" s="31"/>
      <c r="DN92" s="31"/>
      <c r="DO92" s="31"/>
      <c r="DP92" s="31"/>
      <c r="DQ92" s="31"/>
      <c r="DR92" s="31"/>
      <c r="DS92" s="31"/>
      <c r="DT92" s="31"/>
      <c r="DU92" s="31"/>
      <c r="DV92" s="31"/>
      <c r="DW92" s="31"/>
      <c r="DX92" s="31"/>
      <c r="DY92" s="31"/>
      <c r="DZ92" s="31"/>
      <c r="EA92" s="31"/>
      <c r="EB92" s="31"/>
      <c r="EC92" s="31"/>
      <c r="ED92" s="31"/>
      <c r="EE92" s="31"/>
      <c r="EF92" s="31"/>
      <c r="EG92" s="31"/>
      <c r="EH92" s="31"/>
      <c r="EI92" s="31"/>
      <c r="EJ92" s="31"/>
      <c r="EK92" s="31"/>
      <c r="EL92" s="31"/>
      <c r="EM92" s="31"/>
      <c r="EN92" s="31"/>
      <c r="EO92" s="31"/>
      <c r="EP92" s="31"/>
      <c r="EQ92" s="31"/>
      <c r="ER92" s="31"/>
      <c r="ES92" s="31"/>
      <c r="ET92" s="31"/>
      <c r="EU92" s="31"/>
      <c r="EV92" s="31"/>
      <c r="EW92" s="31"/>
      <c r="EX92" s="31"/>
      <c r="EY92" s="31"/>
      <c r="EZ92" s="31"/>
      <c r="FA92" s="31"/>
      <c r="FB92" s="31"/>
      <c r="FC92" s="31"/>
      <c r="FD92" s="31"/>
      <c r="FE92" s="31"/>
      <c r="FF92" s="31"/>
      <c r="FG92" s="31"/>
      <c r="FH92" s="31"/>
      <c r="FI92" s="31"/>
      <c r="FJ92" s="31"/>
      <c r="FK92" s="31"/>
      <c r="FL92" s="31"/>
      <c r="FM92" s="31"/>
      <c r="FN92" s="31"/>
      <c r="FO92" s="31"/>
      <c r="FP92" s="31"/>
      <c r="FQ92" s="31"/>
      <c r="FR92" s="31"/>
      <c r="FS92" s="31"/>
      <c r="FT92" s="31"/>
      <c r="FU92" s="31"/>
      <c r="FV92" s="31"/>
      <c r="FW92" s="31"/>
      <c r="FX92" s="31"/>
      <c r="FY92" s="31"/>
      <c r="FZ92" s="31"/>
      <c r="GA92" s="31"/>
      <c r="GB92" s="31"/>
      <c r="GC92" s="31"/>
      <c r="GD92" s="31"/>
      <c r="GE92" s="31"/>
      <c r="GF92" s="31"/>
      <c r="GG92" s="31"/>
      <c r="GH92" s="31"/>
      <c r="GI92" s="31"/>
      <c r="GJ92" s="31"/>
      <c r="GK92" s="31"/>
      <c r="GL92" s="31"/>
      <c r="GM92" s="31"/>
      <c r="GN92" s="31"/>
      <c r="GO92" s="31"/>
      <c r="GP92" s="31"/>
      <c r="GQ92" s="31"/>
      <c r="GR92" s="31"/>
      <c r="GS92" s="31"/>
      <c r="GT92" s="31"/>
      <c r="GU92" s="31"/>
      <c r="GV92" s="31"/>
      <c r="GW92" s="31"/>
      <c r="GX92" s="31"/>
      <c r="GY92" s="31"/>
      <c r="GZ92" s="31"/>
      <c r="HA92" s="31"/>
      <c r="HB92" s="31"/>
      <c r="HC92" s="31"/>
      <c r="HD92" s="31"/>
      <c r="HE92" s="31"/>
      <c r="HF92" s="31"/>
      <c r="HG92" s="31"/>
      <c r="HH92" s="31"/>
      <c r="HI92" s="31"/>
      <c r="HJ92" s="31"/>
      <c r="HK92" s="31"/>
      <c r="HL92" s="31"/>
      <c r="HM92" s="31"/>
      <c r="HN92" s="31"/>
      <c r="HO92" s="31"/>
      <c r="HP92" s="31"/>
      <c r="HQ92" s="31"/>
      <c r="HR92" s="31"/>
      <c r="HS92" s="31"/>
      <c r="HT92" s="31"/>
      <c r="HU92" s="31"/>
      <c r="HV92" s="31"/>
      <c r="HW92" s="31"/>
      <c r="HX92" s="31"/>
      <c r="HY92" s="31"/>
      <c r="HZ92" s="31"/>
      <c r="IA92" s="31"/>
      <c r="IB92" s="31"/>
      <c r="IC92" s="31"/>
      <c r="ID92" s="31"/>
      <c r="IE92" s="31"/>
      <c r="IF92" s="31"/>
      <c r="IG92" s="31"/>
      <c r="IH92" s="31"/>
      <c r="II92" s="31"/>
      <c r="IJ92" s="31"/>
      <c r="IK92" s="31"/>
      <c r="IL92" s="31"/>
      <c r="IM92" s="31"/>
      <c r="IN92" s="31"/>
      <c r="IO92" s="31"/>
      <c r="IP92" s="31"/>
      <c r="IQ92" s="31"/>
      <c r="IR92" s="31"/>
      <c r="IS92" s="31"/>
      <c r="IT92" s="31"/>
      <c r="IU92" s="31"/>
      <c r="IV92" s="31"/>
      <c r="IW92" s="31"/>
      <c r="IX92" s="31"/>
      <c r="IY92" s="31"/>
      <c r="IZ92" s="31"/>
      <c r="JA92" s="31"/>
      <c r="JB92" s="31"/>
      <c r="JC92" s="31"/>
      <c r="JD92" s="31"/>
      <c r="JE92" s="31"/>
      <c r="JF92" s="31"/>
      <c r="JG92" s="31"/>
      <c r="JH92" s="31"/>
      <c r="JI92" s="31"/>
      <c r="JJ92" s="31"/>
      <c r="JK92" s="31"/>
      <c r="JL92" s="31"/>
      <c r="JM92" s="31"/>
      <c r="JN92" s="31"/>
      <c r="JO92" s="31"/>
      <c r="JP92" s="31"/>
      <c r="JQ92" s="31"/>
      <c r="JR92" s="31"/>
      <c r="JS92" s="31"/>
      <c r="JT92" s="31"/>
      <c r="JU92" s="31"/>
      <c r="JV92" s="31"/>
      <c r="JW92" s="31"/>
      <c r="JX92" s="31"/>
      <c r="JY92" s="31"/>
      <c r="JZ92" s="31"/>
      <c r="KA92" s="31"/>
      <c r="KB92" s="31"/>
      <c r="KC92" s="31"/>
      <c r="KD92" s="31"/>
      <c r="KE92" s="31"/>
      <c r="KF92" s="31"/>
      <c r="KG92" s="31"/>
      <c r="KH92" s="31"/>
      <c r="KI92" s="31"/>
      <c r="KJ92" s="31"/>
      <c r="KK92" s="31"/>
      <c r="KL92" s="31"/>
      <c r="KM92" s="31"/>
      <c r="KN92" s="31"/>
      <c r="KO92" s="31"/>
      <c r="KP92" s="31"/>
      <c r="KQ92" s="31"/>
      <c r="KR92" s="31"/>
      <c r="KS92" s="31"/>
      <c r="KT92" s="31"/>
      <c r="KU92" s="31"/>
      <c r="KV92" s="31"/>
      <c r="KW92" s="31"/>
      <c r="KX92" s="31"/>
      <c r="KY92" s="31"/>
      <c r="KZ92" s="31"/>
      <c r="LA92" s="31"/>
      <c r="LB92" s="31"/>
      <c r="LC92" s="31"/>
      <c r="LD92" s="31"/>
      <c r="LE92" s="31"/>
      <c r="LF92" s="31"/>
      <c r="LG92" s="31"/>
      <c r="LH92" s="31"/>
      <c r="LI92" s="31"/>
      <c r="LJ92" s="31"/>
      <c r="LK92" s="31"/>
      <c r="LL92" s="31"/>
      <c r="LM92" s="31"/>
      <c r="LN92" s="31"/>
      <c r="LO92" s="31"/>
      <c r="LP92" s="31"/>
      <c r="LQ92" s="31"/>
      <c r="LR92" s="31"/>
      <c r="LS92" s="31"/>
      <c r="LT92" s="31"/>
      <c r="LU92" s="31"/>
      <c r="LV92" s="31"/>
      <c r="LW92" s="31"/>
      <c r="LX92" s="31"/>
      <c r="LY92" s="31"/>
      <c r="LZ92" s="31"/>
      <c r="MA92" s="31"/>
      <c r="MB92" s="31"/>
      <c r="MC92" s="31"/>
      <c r="MD92" s="31"/>
      <c r="ME92" s="31"/>
      <c r="MF92" s="31"/>
      <c r="MG92" s="31"/>
      <c r="MH92" s="31"/>
      <c r="MI92" s="31"/>
      <c r="MJ92" s="31"/>
      <c r="MK92" s="31"/>
      <c r="ML92" s="31"/>
      <c r="MM92" s="31"/>
      <c r="MN92" s="31"/>
      <c r="MO92" s="31"/>
      <c r="MP92" s="31"/>
      <c r="MQ92" s="31"/>
      <c r="MR92" s="31"/>
      <c r="MS92" s="31"/>
      <c r="MT92" s="31"/>
      <c r="MU92" s="31"/>
      <c r="MV92" s="31"/>
      <c r="MW92" s="31"/>
      <c r="MX92" s="31"/>
      <c r="MY92" s="31"/>
      <c r="MZ92" s="31"/>
      <c r="NA92" s="31"/>
      <c r="NB92" s="31"/>
      <c r="NC92" s="31"/>
      <c r="ND92" s="31"/>
      <c r="NE92" s="31"/>
      <c r="NF92" s="31"/>
      <c r="NG92" s="31"/>
      <c r="NH92" s="31"/>
      <c r="NI92" s="31"/>
      <c r="NJ92" s="31"/>
      <c r="NK92" s="31"/>
      <c r="NL92" s="31"/>
      <c r="NM92" s="31"/>
      <c r="NN92" s="31"/>
      <c r="NO92" s="31"/>
      <c r="NP92" s="31"/>
      <c r="NQ92" s="31"/>
      <c r="NR92" s="31"/>
      <c r="NS92" s="31"/>
      <c r="NT92" s="31"/>
      <c r="NU92" s="31"/>
      <c r="NV92" s="31"/>
      <c r="NW92" s="31"/>
      <c r="NX92" s="31"/>
      <c r="NY92" s="31"/>
      <c r="NZ92" s="31"/>
      <c r="OA92" s="31"/>
      <c r="OB92" s="31"/>
      <c r="OC92" s="31"/>
      <c r="OD92" s="31"/>
      <c r="OE92" s="31"/>
      <c r="OF92" s="31"/>
      <c r="OG92" s="31"/>
      <c r="OH92" s="31"/>
      <c r="OI92" s="31"/>
      <c r="OJ92" s="31"/>
      <c r="OK92" s="31"/>
      <c r="OL92" s="31"/>
      <c r="OM92" s="31"/>
      <c r="ON92" s="31"/>
      <c r="OO92" s="31"/>
      <c r="OP92" s="31"/>
      <c r="OQ92" s="31"/>
      <c r="OR92" s="31"/>
      <c r="OS92" s="31"/>
      <c r="OT92" s="31"/>
      <c r="OU92" s="31"/>
      <c r="OV92" s="31"/>
      <c r="OW92" s="31"/>
      <c r="OX92" s="31"/>
      <c r="OY92" s="31"/>
      <c r="OZ92" s="31"/>
      <c r="PA92" s="31"/>
      <c r="PB92" s="31"/>
      <c r="PC92" s="31"/>
      <c r="PD92" s="31"/>
      <c r="PE92" s="31"/>
      <c r="PF92" s="31"/>
      <c r="PG92" s="31"/>
      <c r="PH92" s="31"/>
      <c r="PI92" s="31"/>
      <c r="PJ92" s="31"/>
      <c r="PK92" s="31"/>
      <c r="PL92" s="31"/>
      <c r="PM92" s="31"/>
      <c r="PN92" s="31"/>
      <c r="PO92" s="31"/>
      <c r="PP92" s="31"/>
      <c r="PQ92" s="31"/>
      <c r="PR92" s="31"/>
      <c r="PS92" s="31"/>
      <c r="PT92" s="31"/>
      <c r="PU92" s="31"/>
      <c r="PV92" s="31"/>
      <c r="PW92" s="31"/>
      <c r="PX92" s="31"/>
      <c r="PY92" s="31"/>
      <c r="PZ92" s="31"/>
      <c r="QA92" s="31"/>
      <c r="QB92" s="31"/>
      <c r="QC92" s="31"/>
    </row>
    <row r="93" spans="1:445" x14ac:dyDescent="0.3">
      <c r="A93" s="37" t="s">
        <v>80</v>
      </c>
      <c r="B93" s="33" t="s">
        <v>49</v>
      </c>
      <c r="C93" s="33">
        <v>184</v>
      </c>
      <c r="D93" s="33" t="s">
        <v>1129</v>
      </c>
      <c r="E93" s="33"/>
      <c r="F93" s="33">
        <v>900</v>
      </c>
      <c r="G93" s="33">
        <v>16</v>
      </c>
      <c r="H93" s="33"/>
      <c r="I93" s="33">
        <v>105</v>
      </c>
      <c r="J93" s="33">
        <v>105</v>
      </c>
      <c r="K93" s="33">
        <v>105</v>
      </c>
      <c r="L93" s="33">
        <v>105</v>
      </c>
      <c r="M93" s="33">
        <v>105</v>
      </c>
      <c r="N93" s="33">
        <v>105</v>
      </c>
      <c r="O93" s="33">
        <v>105</v>
      </c>
      <c r="P93" s="33">
        <v>149</v>
      </c>
      <c r="Q93" s="33"/>
      <c r="R93" s="33"/>
      <c r="S93" s="33"/>
      <c r="T93" s="34">
        <f t="shared" si="6"/>
        <v>900</v>
      </c>
      <c r="U93" s="34">
        <f t="shared" si="7"/>
        <v>0</v>
      </c>
      <c r="V93" s="35">
        <f t="shared" si="8"/>
        <v>1</v>
      </c>
      <c r="W93" s="38"/>
      <c r="X93" s="36" t="str">
        <f t="shared" si="9"/>
        <v/>
      </c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  <c r="IW93" s="31"/>
      <c r="IX93" s="31"/>
      <c r="IY93" s="31"/>
      <c r="IZ93" s="31"/>
      <c r="JA93" s="31"/>
      <c r="JB93" s="31"/>
      <c r="JC93" s="31"/>
      <c r="JD93" s="31"/>
      <c r="JE93" s="31"/>
      <c r="JF93" s="31"/>
      <c r="JG93" s="31"/>
      <c r="JH93" s="31"/>
      <c r="JI93" s="31"/>
      <c r="JJ93" s="31"/>
      <c r="JK93" s="31"/>
      <c r="JL93" s="31"/>
      <c r="JM93" s="31"/>
      <c r="JN93" s="31"/>
      <c r="JO93" s="31"/>
      <c r="JP93" s="31"/>
      <c r="JQ93" s="31"/>
      <c r="JR93" s="31"/>
      <c r="JS93" s="31"/>
      <c r="JT93" s="31"/>
      <c r="JU93" s="31"/>
      <c r="JV93" s="31"/>
      <c r="JW93" s="31"/>
      <c r="JX93" s="31"/>
      <c r="JY93" s="31"/>
      <c r="JZ93" s="31"/>
      <c r="KA93" s="31"/>
      <c r="KB93" s="31"/>
      <c r="KC93" s="31"/>
      <c r="KD93" s="31"/>
      <c r="KE93" s="31"/>
      <c r="KF93" s="31"/>
      <c r="KG93" s="31"/>
      <c r="KH93" s="31"/>
      <c r="KI93" s="31"/>
      <c r="KJ93" s="31"/>
      <c r="KK93" s="31"/>
      <c r="KL93" s="31"/>
      <c r="KM93" s="31"/>
      <c r="KN93" s="31"/>
      <c r="KO93" s="31"/>
      <c r="KP93" s="31"/>
      <c r="KQ93" s="31"/>
      <c r="KR93" s="31"/>
      <c r="KS93" s="31"/>
      <c r="KT93" s="31"/>
      <c r="KU93" s="31"/>
      <c r="KV93" s="31"/>
      <c r="KW93" s="31"/>
      <c r="KX93" s="31"/>
      <c r="KY93" s="31"/>
      <c r="KZ93" s="31"/>
      <c r="LA93" s="31"/>
      <c r="LB93" s="31"/>
      <c r="LC93" s="31"/>
      <c r="LD93" s="31"/>
      <c r="LE93" s="31"/>
      <c r="LF93" s="31"/>
      <c r="LG93" s="31"/>
      <c r="LH93" s="31"/>
      <c r="LI93" s="31"/>
      <c r="LJ93" s="31"/>
      <c r="LK93" s="31"/>
      <c r="LL93" s="31"/>
      <c r="LM93" s="31"/>
      <c r="LN93" s="31"/>
      <c r="LO93" s="31"/>
      <c r="LP93" s="31"/>
      <c r="LQ93" s="31"/>
      <c r="LR93" s="31"/>
      <c r="LS93" s="31"/>
      <c r="LT93" s="31"/>
      <c r="LU93" s="31"/>
      <c r="LV93" s="31"/>
      <c r="LW93" s="31"/>
      <c r="LX93" s="31"/>
      <c r="LY93" s="31"/>
      <c r="LZ93" s="31"/>
      <c r="MA93" s="31"/>
      <c r="MB93" s="31"/>
      <c r="MC93" s="31"/>
      <c r="MD93" s="31"/>
      <c r="ME93" s="31"/>
      <c r="MF93" s="31"/>
      <c r="MG93" s="31"/>
      <c r="MH93" s="31"/>
      <c r="MI93" s="31"/>
      <c r="MJ93" s="31"/>
      <c r="MK93" s="31"/>
      <c r="ML93" s="31"/>
      <c r="MM93" s="31"/>
      <c r="MN93" s="31"/>
      <c r="MO93" s="31"/>
      <c r="MP93" s="31"/>
      <c r="MQ93" s="31"/>
      <c r="MR93" s="31"/>
      <c r="MS93" s="31"/>
      <c r="MT93" s="31"/>
      <c r="MU93" s="31"/>
      <c r="MV93" s="31"/>
      <c r="MW93" s="31"/>
      <c r="MX93" s="31"/>
      <c r="MY93" s="31"/>
      <c r="MZ93" s="31"/>
      <c r="NA93" s="31"/>
      <c r="NB93" s="31"/>
      <c r="NC93" s="31"/>
      <c r="ND93" s="31"/>
      <c r="NE93" s="31"/>
      <c r="NF93" s="31"/>
      <c r="NG93" s="31"/>
      <c r="NH93" s="31"/>
      <c r="NI93" s="31"/>
      <c r="NJ93" s="31"/>
      <c r="NK93" s="31"/>
      <c r="NL93" s="31"/>
      <c r="NM93" s="31"/>
      <c r="NN93" s="31"/>
      <c r="NO93" s="31"/>
      <c r="NP93" s="31"/>
      <c r="NQ93" s="31"/>
      <c r="NR93" s="31"/>
      <c r="NS93" s="31"/>
      <c r="NT93" s="31"/>
      <c r="NU93" s="31"/>
      <c r="NV93" s="31"/>
      <c r="NW93" s="31"/>
      <c r="NX93" s="31"/>
      <c r="NY93" s="31"/>
      <c r="NZ93" s="31"/>
      <c r="OA93" s="31"/>
      <c r="OB93" s="31"/>
      <c r="OC93" s="31"/>
      <c r="OD93" s="31"/>
      <c r="OE93" s="31"/>
      <c r="OF93" s="31"/>
      <c r="OG93" s="31"/>
      <c r="OH93" s="31"/>
      <c r="OI93" s="31"/>
      <c r="OJ93" s="31"/>
      <c r="OK93" s="31"/>
      <c r="OL93" s="31"/>
      <c r="OM93" s="31"/>
      <c r="ON93" s="31"/>
      <c r="OO93" s="31"/>
      <c r="OP93" s="31"/>
      <c r="OQ93" s="31"/>
      <c r="OR93" s="31"/>
      <c r="OS93" s="31"/>
      <c r="OT93" s="31"/>
      <c r="OU93" s="31"/>
      <c r="OV93" s="31"/>
      <c r="OW93" s="31"/>
      <c r="OX93" s="31"/>
      <c r="OY93" s="31"/>
      <c r="OZ93" s="31"/>
      <c r="PA93" s="31"/>
      <c r="PB93" s="31"/>
      <c r="PC93" s="31"/>
      <c r="PD93" s="31"/>
      <c r="PE93" s="31"/>
      <c r="PF93" s="31"/>
      <c r="PG93" s="31"/>
      <c r="PH93" s="31"/>
      <c r="PI93" s="31"/>
      <c r="PJ93" s="31"/>
      <c r="PK93" s="31"/>
      <c r="PL93" s="31"/>
      <c r="PM93" s="31"/>
      <c r="PN93" s="31"/>
      <c r="PO93" s="31"/>
      <c r="PP93" s="31"/>
      <c r="PQ93" s="31"/>
      <c r="PR93" s="31"/>
      <c r="PS93" s="31"/>
      <c r="PT93" s="31"/>
      <c r="PU93" s="31"/>
      <c r="PV93" s="31"/>
      <c r="PW93" s="31"/>
      <c r="PX93" s="31"/>
      <c r="PY93" s="31"/>
      <c r="PZ93" s="31"/>
      <c r="QA93" s="31"/>
      <c r="QB93" s="31"/>
      <c r="QC93" s="31"/>
    </row>
    <row r="94" spans="1:445" x14ac:dyDescent="0.3">
      <c r="A94" s="37" t="s">
        <v>81</v>
      </c>
      <c r="B94" s="33" t="s">
        <v>49</v>
      </c>
      <c r="C94" s="33"/>
      <c r="D94" s="33" t="s">
        <v>1129</v>
      </c>
      <c r="E94" s="33"/>
      <c r="F94" s="33">
        <v>900</v>
      </c>
      <c r="G94" s="33">
        <v>100</v>
      </c>
      <c r="H94" s="33"/>
      <c r="I94" s="33">
        <v>105</v>
      </c>
      <c r="J94" s="33">
        <v>105</v>
      </c>
      <c r="K94" s="33">
        <v>105</v>
      </c>
      <c r="L94" s="33">
        <v>105</v>
      </c>
      <c r="M94" s="33">
        <v>105</v>
      </c>
      <c r="N94" s="33">
        <v>105</v>
      </c>
      <c r="O94" s="33">
        <v>105</v>
      </c>
      <c r="P94" s="33">
        <v>65</v>
      </c>
      <c r="Q94" s="33"/>
      <c r="R94" s="33"/>
      <c r="S94" s="33"/>
      <c r="T94" s="34">
        <f t="shared" si="6"/>
        <v>900</v>
      </c>
      <c r="U94" s="34">
        <f t="shared" si="7"/>
        <v>0</v>
      </c>
      <c r="V94" s="35">
        <f t="shared" si="8"/>
        <v>1</v>
      </c>
      <c r="W94" s="38"/>
      <c r="X94" s="36" t="str">
        <f t="shared" si="9"/>
        <v/>
      </c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  <c r="AZ94" s="31"/>
      <c r="BA94" s="31"/>
      <c r="BB94" s="31"/>
      <c r="BC94" s="31"/>
      <c r="BD94" s="31"/>
      <c r="BE94" s="31"/>
      <c r="BF94" s="31"/>
      <c r="BG94" s="31"/>
      <c r="BH94" s="31"/>
      <c r="BI94" s="31"/>
      <c r="BJ94" s="31"/>
      <c r="BK94" s="31"/>
      <c r="BL94" s="31"/>
      <c r="BM94" s="31"/>
      <c r="BN94" s="31"/>
      <c r="BO94" s="31"/>
      <c r="BP94" s="31"/>
      <c r="BQ94" s="31"/>
      <c r="BR94" s="31"/>
      <c r="BS94" s="31"/>
      <c r="BT94" s="31"/>
      <c r="BU94" s="31"/>
      <c r="BV94" s="31"/>
      <c r="BW94" s="31"/>
      <c r="BX94" s="31"/>
      <c r="BY94" s="31"/>
      <c r="BZ94" s="31"/>
      <c r="CA94" s="31"/>
      <c r="CB94" s="31"/>
      <c r="CC94" s="31"/>
      <c r="CD94" s="31"/>
      <c r="CE94" s="31"/>
      <c r="CF94" s="31"/>
      <c r="CG94" s="31"/>
      <c r="CH94" s="31"/>
      <c r="CI94" s="31"/>
      <c r="CJ94" s="31"/>
      <c r="CK94" s="31"/>
      <c r="CL94" s="31"/>
      <c r="CM94" s="31"/>
      <c r="CN94" s="31"/>
      <c r="CO94" s="31"/>
      <c r="CP94" s="31"/>
      <c r="CQ94" s="31"/>
      <c r="CR94" s="31"/>
      <c r="CS94" s="31"/>
      <c r="CT94" s="31"/>
      <c r="CU94" s="31"/>
      <c r="CV94" s="31"/>
      <c r="CW94" s="31"/>
      <c r="CX94" s="31"/>
      <c r="CY94" s="31"/>
      <c r="CZ94" s="31"/>
      <c r="DA94" s="31"/>
      <c r="DB94" s="31"/>
      <c r="DC94" s="31"/>
      <c r="DD94" s="31"/>
      <c r="DE94" s="31"/>
      <c r="DF94" s="31"/>
      <c r="DG94" s="31"/>
      <c r="DH94" s="31"/>
      <c r="DI94" s="31"/>
      <c r="DJ94" s="31"/>
      <c r="DK94" s="31"/>
      <c r="DL94" s="31"/>
      <c r="DM94" s="31"/>
      <c r="DN94" s="31"/>
      <c r="DO94" s="31"/>
      <c r="DP94" s="31"/>
      <c r="DQ94" s="31"/>
      <c r="DR94" s="31"/>
      <c r="DS94" s="31"/>
      <c r="DT94" s="31"/>
      <c r="DU94" s="31"/>
      <c r="DV94" s="31"/>
      <c r="DW94" s="31"/>
      <c r="DX94" s="31"/>
      <c r="DY94" s="31"/>
      <c r="DZ94" s="31"/>
      <c r="EA94" s="31"/>
      <c r="EB94" s="31"/>
      <c r="EC94" s="31"/>
      <c r="ED94" s="31"/>
      <c r="EE94" s="31"/>
      <c r="EF94" s="31"/>
      <c r="EG94" s="31"/>
      <c r="EH94" s="31"/>
      <c r="EI94" s="31"/>
      <c r="EJ94" s="31"/>
      <c r="EK94" s="31"/>
      <c r="EL94" s="31"/>
      <c r="EM94" s="31"/>
      <c r="EN94" s="31"/>
      <c r="EO94" s="31"/>
      <c r="EP94" s="31"/>
      <c r="EQ94" s="31"/>
      <c r="ER94" s="31"/>
      <c r="ES94" s="31"/>
      <c r="ET94" s="31"/>
      <c r="EU94" s="31"/>
      <c r="EV94" s="31"/>
      <c r="EW94" s="31"/>
      <c r="EX94" s="31"/>
      <c r="EY94" s="31"/>
      <c r="EZ94" s="31"/>
      <c r="FA94" s="31"/>
      <c r="FB94" s="31"/>
      <c r="FC94" s="31"/>
      <c r="FD94" s="31"/>
      <c r="FE94" s="31"/>
      <c r="FF94" s="31"/>
      <c r="FG94" s="31"/>
      <c r="FH94" s="31"/>
      <c r="FI94" s="31"/>
      <c r="FJ94" s="31"/>
      <c r="FK94" s="31"/>
      <c r="FL94" s="31"/>
      <c r="FM94" s="31"/>
      <c r="FN94" s="31"/>
      <c r="FO94" s="31"/>
      <c r="FP94" s="31"/>
      <c r="FQ94" s="31"/>
      <c r="FR94" s="31"/>
      <c r="FS94" s="31"/>
      <c r="FT94" s="31"/>
      <c r="FU94" s="31"/>
      <c r="FV94" s="31"/>
      <c r="FW94" s="31"/>
      <c r="FX94" s="31"/>
      <c r="FY94" s="31"/>
      <c r="FZ94" s="31"/>
      <c r="GA94" s="31"/>
      <c r="GB94" s="31"/>
      <c r="GC94" s="31"/>
      <c r="GD94" s="31"/>
      <c r="GE94" s="31"/>
      <c r="GF94" s="31"/>
      <c r="GG94" s="31"/>
      <c r="GH94" s="31"/>
      <c r="GI94" s="31"/>
      <c r="GJ94" s="31"/>
      <c r="GK94" s="31"/>
      <c r="GL94" s="31"/>
      <c r="GM94" s="31"/>
      <c r="GN94" s="31"/>
      <c r="GO94" s="31"/>
      <c r="GP94" s="31"/>
      <c r="GQ94" s="31"/>
      <c r="GR94" s="31"/>
      <c r="GS94" s="31"/>
      <c r="GT94" s="31"/>
      <c r="GU94" s="31"/>
      <c r="GV94" s="31"/>
      <c r="GW94" s="31"/>
      <c r="GX94" s="31"/>
      <c r="GY94" s="31"/>
      <c r="GZ94" s="31"/>
      <c r="HA94" s="31"/>
      <c r="HB94" s="31"/>
      <c r="HC94" s="31"/>
      <c r="HD94" s="31"/>
      <c r="HE94" s="31"/>
      <c r="HF94" s="31"/>
      <c r="HG94" s="31"/>
      <c r="HH94" s="31"/>
      <c r="HI94" s="31"/>
      <c r="HJ94" s="31"/>
      <c r="HK94" s="31"/>
      <c r="HL94" s="31"/>
      <c r="HM94" s="31"/>
      <c r="HN94" s="31"/>
      <c r="HO94" s="31"/>
      <c r="HP94" s="31"/>
      <c r="HQ94" s="31"/>
      <c r="HR94" s="31"/>
      <c r="HS94" s="31"/>
      <c r="HT94" s="31"/>
      <c r="HU94" s="31"/>
      <c r="HV94" s="31"/>
      <c r="HW94" s="31"/>
      <c r="HX94" s="31"/>
      <c r="HY94" s="31"/>
      <c r="HZ94" s="31"/>
      <c r="IA94" s="31"/>
      <c r="IB94" s="31"/>
      <c r="IC94" s="31"/>
      <c r="ID94" s="31"/>
      <c r="IE94" s="31"/>
      <c r="IF94" s="31"/>
      <c r="IG94" s="31"/>
      <c r="IH94" s="31"/>
      <c r="II94" s="31"/>
      <c r="IJ94" s="31"/>
      <c r="IK94" s="31"/>
      <c r="IL94" s="31"/>
      <c r="IM94" s="31"/>
      <c r="IN94" s="31"/>
      <c r="IO94" s="31"/>
      <c r="IP94" s="31"/>
      <c r="IQ94" s="31"/>
      <c r="IR94" s="31"/>
      <c r="IS94" s="31"/>
      <c r="IT94" s="31"/>
      <c r="IU94" s="31"/>
      <c r="IV94" s="31"/>
      <c r="IW94" s="31"/>
      <c r="IX94" s="31"/>
      <c r="IY94" s="31"/>
      <c r="IZ94" s="31"/>
      <c r="JA94" s="31"/>
      <c r="JB94" s="31"/>
      <c r="JC94" s="31"/>
      <c r="JD94" s="31"/>
      <c r="JE94" s="31"/>
      <c r="JF94" s="31"/>
      <c r="JG94" s="31"/>
      <c r="JH94" s="31"/>
      <c r="JI94" s="31"/>
      <c r="JJ94" s="31"/>
      <c r="JK94" s="31"/>
      <c r="JL94" s="31"/>
      <c r="JM94" s="31"/>
      <c r="JN94" s="31"/>
      <c r="JO94" s="31"/>
      <c r="JP94" s="31"/>
      <c r="JQ94" s="31"/>
      <c r="JR94" s="31"/>
      <c r="JS94" s="31"/>
      <c r="JT94" s="31"/>
      <c r="JU94" s="31"/>
      <c r="JV94" s="31"/>
      <c r="JW94" s="31"/>
      <c r="JX94" s="31"/>
      <c r="JY94" s="31"/>
      <c r="JZ94" s="31"/>
      <c r="KA94" s="31"/>
      <c r="KB94" s="31"/>
      <c r="KC94" s="31"/>
      <c r="KD94" s="31"/>
      <c r="KE94" s="31"/>
      <c r="KF94" s="31"/>
      <c r="KG94" s="31"/>
      <c r="KH94" s="31"/>
      <c r="KI94" s="31"/>
      <c r="KJ94" s="31"/>
      <c r="KK94" s="31"/>
      <c r="KL94" s="31"/>
      <c r="KM94" s="31"/>
      <c r="KN94" s="31"/>
      <c r="KO94" s="31"/>
      <c r="KP94" s="31"/>
      <c r="KQ94" s="31"/>
      <c r="KR94" s="31"/>
      <c r="KS94" s="31"/>
      <c r="KT94" s="31"/>
      <c r="KU94" s="31"/>
      <c r="KV94" s="31"/>
      <c r="KW94" s="31"/>
      <c r="KX94" s="31"/>
      <c r="KY94" s="31"/>
      <c r="KZ94" s="31"/>
      <c r="LA94" s="31"/>
      <c r="LB94" s="31"/>
      <c r="LC94" s="31"/>
      <c r="LD94" s="31"/>
      <c r="LE94" s="31"/>
      <c r="LF94" s="31"/>
      <c r="LG94" s="31"/>
      <c r="LH94" s="31"/>
      <c r="LI94" s="31"/>
      <c r="LJ94" s="31"/>
      <c r="LK94" s="31"/>
      <c r="LL94" s="31"/>
      <c r="LM94" s="31"/>
      <c r="LN94" s="31"/>
      <c r="LO94" s="31"/>
      <c r="LP94" s="31"/>
      <c r="LQ94" s="31"/>
      <c r="LR94" s="31"/>
      <c r="LS94" s="31"/>
      <c r="LT94" s="31"/>
      <c r="LU94" s="31"/>
      <c r="LV94" s="31"/>
      <c r="LW94" s="31"/>
      <c r="LX94" s="31"/>
      <c r="LY94" s="31"/>
      <c r="LZ94" s="31"/>
      <c r="MA94" s="31"/>
      <c r="MB94" s="31"/>
      <c r="MC94" s="31"/>
      <c r="MD94" s="31"/>
      <c r="ME94" s="31"/>
      <c r="MF94" s="31"/>
      <c r="MG94" s="31"/>
      <c r="MH94" s="31"/>
      <c r="MI94" s="31"/>
      <c r="MJ94" s="31"/>
      <c r="MK94" s="31"/>
      <c r="ML94" s="31"/>
      <c r="MM94" s="31"/>
      <c r="MN94" s="31"/>
      <c r="MO94" s="31"/>
      <c r="MP94" s="31"/>
      <c r="MQ94" s="31"/>
      <c r="MR94" s="31"/>
      <c r="MS94" s="31"/>
      <c r="MT94" s="31"/>
      <c r="MU94" s="31"/>
      <c r="MV94" s="31"/>
      <c r="MW94" s="31"/>
      <c r="MX94" s="31"/>
      <c r="MY94" s="31"/>
      <c r="MZ94" s="31"/>
      <c r="NA94" s="31"/>
      <c r="NB94" s="31"/>
      <c r="NC94" s="31"/>
      <c r="ND94" s="31"/>
      <c r="NE94" s="31"/>
      <c r="NF94" s="31"/>
      <c r="NG94" s="31"/>
      <c r="NH94" s="31"/>
      <c r="NI94" s="31"/>
      <c r="NJ94" s="31"/>
      <c r="NK94" s="31"/>
      <c r="NL94" s="31"/>
      <c r="NM94" s="31"/>
      <c r="NN94" s="31"/>
      <c r="NO94" s="31"/>
      <c r="NP94" s="31"/>
      <c r="NQ94" s="31"/>
      <c r="NR94" s="31"/>
      <c r="NS94" s="31"/>
      <c r="NT94" s="31"/>
      <c r="NU94" s="31"/>
      <c r="NV94" s="31"/>
      <c r="NW94" s="31"/>
      <c r="NX94" s="31"/>
      <c r="NY94" s="31"/>
      <c r="NZ94" s="31"/>
      <c r="OA94" s="31"/>
      <c r="OB94" s="31"/>
      <c r="OC94" s="31"/>
      <c r="OD94" s="31"/>
      <c r="OE94" s="31"/>
      <c r="OF94" s="31"/>
      <c r="OG94" s="31"/>
      <c r="OH94" s="31"/>
      <c r="OI94" s="31"/>
      <c r="OJ94" s="31"/>
      <c r="OK94" s="31"/>
      <c r="OL94" s="31"/>
      <c r="OM94" s="31"/>
      <c r="ON94" s="31"/>
      <c r="OO94" s="31"/>
      <c r="OP94" s="31"/>
      <c r="OQ94" s="31"/>
      <c r="OR94" s="31"/>
      <c r="OS94" s="31"/>
      <c r="OT94" s="31"/>
      <c r="OU94" s="31"/>
      <c r="OV94" s="31"/>
      <c r="OW94" s="31"/>
      <c r="OX94" s="31"/>
      <c r="OY94" s="31"/>
      <c r="OZ94" s="31"/>
      <c r="PA94" s="31"/>
      <c r="PB94" s="31"/>
      <c r="PC94" s="31"/>
      <c r="PD94" s="31"/>
      <c r="PE94" s="31"/>
      <c r="PF94" s="31"/>
      <c r="PG94" s="31"/>
      <c r="PH94" s="31"/>
      <c r="PI94" s="31"/>
      <c r="PJ94" s="31"/>
      <c r="PK94" s="31"/>
      <c r="PL94" s="31"/>
      <c r="PM94" s="31"/>
      <c r="PN94" s="31"/>
      <c r="PO94" s="31"/>
      <c r="PP94" s="31"/>
      <c r="PQ94" s="31"/>
      <c r="PR94" s="31"/>
      <c r="PS94" s="31"/>
      <c r="PT94" s="31"/>
      <c r="PU94" s="31"/>
      <c r="PV94" s="31"/>
      <c r="PW94" s="31"/>
      <c r="PX94" s="31"/>
      <c r="PY94" s="31"/>
      <c r="PZ94" s="31"/>
      <c r="QA94" s="31"/>
      <c r="QB94" s="31"/>
      <c r="QC94" s="31"/>
    </row>
    <row r="95" spans="1:445" x14ac:dyDescent="0.3">
      <c r="A95" s="37" t="s">
        <v>1131</v>
      </c>
      <c r="B95" s="33" t="s">
        <v>48</v>
      </c>
      <c r="C95" s="33">
        <v>52</v>
      </c>
      <c r="D95" s="33" t="s">
        <v>63</v>
      </c>
      <c r="E95" s="33"/>
      <c r="F95" s="33">
        <v>280</v>
      </c>
      <c r="G95" s="33">
        <v>280</v>
      </c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4">
        <f t="shared" si="6"/>
        <v>280</v>
      </c>
      <c r="U95" s="34">
        <f t="shared" si="7"/>
        <v>0</v>
      </c>
      <c r="V95" s="35">
        <f t="shared" si="8"/>
        <v>1</v>
      </c>
      <c r="X95" s="36" t="str">
        <f t="shared" si="9"/>
        <v/>
      </c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  <c r="AZ95" s="31"/>
      <c r="BA95" s="31"/>
      <c r="BB95" s="31"/>
      <c r="BC95" s="31"/>
      <c r="BD95" s="31"/>
      <c r="BE95" s="31"/>
      <c r="BF95" s="31"/>
      <c r="BG95" s="31"/>
      <c r="BH95" s="31"/>
      <c r="BI95" s="31"/>
      <c r="BJ95" s="31"/>
      <c r="BK95" s="31"/>
      <c r="BL95" s="31"/>
      <c r="BM95" s="31"/>
      <c r="BN95" s="31"/>
      <c r="BO95" s="31"/>
      <c r="BP95" s="31"/>
      <c r="BQ95" s="31"/>
      <c r="BR95" s="31"/>
      <c r="BS95" s="31"/>
      <c r="BT95" s="31"/>
      <c r="BU95" s="31"/>
      <c r="BV95" s="31"/>
      <c r="BW95" s="31"/>
      <c r="BX95" s="31"/>
      <c r="BY95" s="31"/>
      <c r="BZ95" s="31"/>
      <c r="CA95" s="31"/>
      <c r="CB95" s="31"/>
      <c r="CC95" s="31"/>
      <c r="CD95" s="31"/>
      <c r="CE95" s="31"/>
      <c r="CF95" s="31"/>
      <c r="CG95" s="31"/>
      <c r="CH95" s="31"/>
      <c r="CI95" s="31"/>
      <c r="CJ95" s="31"/>
      <c r="CK95" s="31"/>
      <c r="CL95" s="31"/>
      <c r="CM95" s="31"/>
      <c r="CN95" s="31"/>
      <c r="CO95" s="31"/>
      <c r="CP95" s="31"/>
      <c r="CQ95" s="31"/>
      <c r="CR95" s="31"/>
      <c r="CS95" s="31"/>
      <c r="CT95" s="31"/>
      <c r="CU95" s="31"/>
      <c r="CV95" s="31"/>
      <c r="CW95" s="31"/>
      <c r="CX95" s="31"/>
      <c r="CY95" s="31"/>
      <c r="CZ95" s="31"/>
      <c r="DA95" s="31"/>
      <c r="DB95" s="31"/>
      <c r="DC95" s="31"/>
      <c r="DD95" s="31"/>
      <c r="DE95" s="31"/>
      <c r="DF95" s="31"/>
      <c r="DG95" s="31"/>
      <c r="DH95" s="31"/>
      <c r="DI95" s="31"/>
      <c r="DJ95" s="31"/>
      <c r="DK95" s="31"/>
      <c r="DL95" s="31"/>
      <c r="DM95" s="31"/>
      <c r="DN95" s="31"/>
      <c r="DO95" s="31"/>
      <c r="DP95" s="31"/>
      <c r="DQ95" s="31"/>
      <c r="DR95" s="31"/>
      <c r="DS95" s="31"/>
      <c r="DT95" s="31"/>
      <c r="DU95" s="31"/>
      <c r="DV95" s="31"/>
      <c r="DW95" s="31"/>
      <c r="DX95" s="31"/>
      <c r="DY95" s="31"/>
      <c r="DZ95" s="31"/>
      <c r="EA95" s="31"/>
      <c r="EB95" s="31"/>
      <c r="EC95" s="31"/>
      <c r="ED95" s="31"/>
      <c r="EE95" s="31"/>
      <c r="EF95" s="31"/>
      <c r="EG95" s="31"/>
      <c r="EH95" s="31"/>
      <c r="EI95" s="31"/>
      <c r="EJ95" s="31"/>
      <c r="EK95" s="31"/>
      <c r="EL95" s="31"/>
      <c r="EM95" s="31"/>
      <c r="EN95" s="31"/>
      <c r="EO95" s="31"/>
      <c r="EP95" s="31"/>
      <c r="EQ95" s="31"/>
      <c r="ER95" s="31"/>
      <c r="ES95" s="31"/>
      <c r="ET95" s="31"/>
      <c r="EU95" s="31"/>
      <c r="EV95" s="31"/>
      <c r="EW95" s="31"/>
      <c r="EX95" s="31"/>
      <c r="EY95" s="31"/>
      <c r="EZ95" s="31"/>
      <c r="FA95" s="31"/>
      <c r="FB95" s="31"/>
      <c r="FC95" s="31"/>
      <c r="FD95" s="31"/>
      <c r="FE95" s="31"/>
      <c r="FF95" s="31"/>
      <c r="FG95" s="31"/>
      <c r="FH95" s="31"/>
      <c r="FI95" s="31"/>
      <c r="FJ95" s="31"/>
      <c r="FK95" s="31"/>
      <c r="FL95" s="31"/>
      <c r="FM95" s="31"/>
      <c r="FN95" s="31"/>
      <c r="FO95" s="31"/>
      <c r="FP95" s="31"/>
      <c r="FQ95" s="31"/>
      <c r="FR95" s="31"/>
      <c r="FS95" s="31"/>
      <c r="FT95" s="31"/>
      <c r="FU95" s="31"/>
      <c r="FV95" s="31"/>
      <c r="FW95" s="31"/>
      <c r="FX95" s="31"/>
      <c r="FY95" s="31"/>
      <c r="FZ95" s="31"/>
      <c r="GA95" s="31"/>
      <c r="GB95" s="31"/>
      <c r="GC95" s="31"/>
      <c r="GD95" s="31"/>
      <c r="GE95" s="31"/>
      <c r="GF95" s="31"/>
      <c r="GG95" s="31"/>
      <c r="GH95" s="31"/>
      <c r="GI95" s="31"/>
      <c r="GJ95" s="31"/>
      <c r="GK95" s="31"/>
      <c r="GL95" s="31"/>
      <c r="GM95" s="31"/>
      <c r="GN95" s="31"/>
      <c r="GO95" s="31"/>
      <c r="GP95" s="31"/>
      <c r="GQ95" s="31"/>
      <c r="GR95" s="31"/>
      <c r="GS95" s="31"/>
      <c r="GT95" s="31"/>
      <c r="GU95" s="31"/>
      <c r="GV95" s="31"/>
      <c r="GW95" s="31"/>
      <c r="GX95" s="31"/>
      <c r="GY95" s="31"/>
      <c r="GZ95" s="31"/>
      <c r="HA95" s="31"/>
      <c r="HB95" s="31"/>
      <c r="HC95" s="31"/>
      <c r="HD95" s="31"/>
      <c r="HE95" s="31"/>
      <c r="HF95" s="31"/>
      <c r="HG95" s="31"/>
      <c r="HH95" s="31"/>
      <c r="HI95" s="31"/>
      <c r="HJ95" s="31"/>
      <c r="HK95" s="31"/>
      <c r="HL95" s="31"/>
      <c r="HM95" s="31"/>
      <c r="HN95" s="31"/>
      <c r="HO95" s="31"/>
      <c r="HP95" s="31"/>
      <c r="HQ95" s="31"/>
      <c r="HR95" s="31"/>
      <c r="HS95" s="31"/>
      <c r="HT95" s="31"/>
      <c r="HU95" s="31"/>
      <c r="HV95" s="31"/>
      <c r="HW95" s="31"/>
      <c r="HX95" s="31"/>
      <c r="HY95" s="31"/>
      <c r="HZ95" s="31"/>
      <c r="IA95" s="31"/>
      <c r="IB95" s="31"/>
      <c r="IC95" s="31"/>
      <c r="ID95" s="31"/>
      <c r="IE95" s="31"/>
      <c r="IF95" s="31"/>
      <c r="IG95" s="31"/>
      <c r="IH95" s="31"/>
      <c r="II95" s="31"/>
      <c r="IJ95" s="31"/>
      <c r="IK95" s="31"/>
      <c r="IL95" s="31"/>
      <c r="IM95" s="31"/>
      <c r="IN95" s="31"/>
      <c r="IO95" s="31"/>
      <c r="IP95" s="31"/>
      <c r="IQ95" s="31"/>
      <c r="IR95" s="31"/>
      <c r="IS95" s="31"/>
      <c r="IT95" s="31"/>
      <c r="IU95" s="31"/>
      <c r="IV95" s="31"/>
      <c r="IW95" s="31"/>
      <c r="IX95" s="31"/>
      <c r="IY95" s="31"/>
      <c r="IZ95" s="31"/>
      <c r="JA95" s="31"/>
      <c r="JB95" s="31"/>
      <c r="JC95" s="31"/>
      <c r="JD95" s="31"/>
      <c r="JE95" s="31"/>
      <c r="JF95" s="31"/>
      <c r="JG95" s="31"/>
      <c r="JH95" s="31"/>
      <c r="JI95" s="31"/>
      <c r="JJ95" s="31"/>
      <c r="JK95" s="31"/>
      <c r="JL95" s="31"/>
      <c r="JM95" s="31"/>
      <c r="JN95" s="31"/>
      <c r="JO95" s="31"/>
      <c r="JP95" s="31"/>
      <c r="JQ95" s="31"/>
      <c r="JR95" s="31"/>
      <c r="JS95" s="31"/>
      <c r="JT95" s="31"/>
      <c r="JU95" s="31"/>
      <c r="JV95" s="31"/>
      <c r="JW95" s="31"/>
      <c r="JX95" s="31"/>
      <c r="JY95" s="31"/>
      <c r="JZ95" s="31"/>
      <c r="KA95" s="31"/>
      <c r="KB95" s="31"/>
      <c r="KC95" s="31"/>
      <c r="KD95" s="31"/>
      <c r="KE95" s="31"/>
      <c r="KF95" s="31"/>
      <c r="KG95" s="31"/>
      <c r="KH95" s="31"/>
      <c r="KI95" s="31"/>
      <c r="KJ95" s="31"/>
      <c r="KK95" s="31"/>
      <c r="KL95" s="31"/>
      <c r="KM95" s="31"/>
      <c r="KN95" s="31"/>
      <c r="KO95" s="31"/>
      <c r="KP95" s="31"/>
      <c r="KQ95" s="31"/>
      <c r="KR95" s="31"/>
      <c r="KS95" s="31"/>
      <c r="KT95" s="31"/>
      <c r="KU95" s="31"/>
      <c r="KV95" s="31"/>
      <c r="KW95" s="31"/>
      <c r="KX95" s="31"/>
      <c r="KY95" s="31"/>
      <c r="KZ95" s="31"/>
      <c r="LA95" s="31"/>
      <c r="LB95" s="31"/>
      <c r="LC95" s="31"/>
      <c r="LD95" s="31"/>
      <c r="LE95" s="31"/>
      <c r="LF95" s="31"/>
      <c r="LG95" s="31"/>
      <c r="LH95" s="31"/>
      <c r="LI95" s="31"/>
      <c r="LJ95" s="31"/>
      <c r="LK95" s="31"/>
      <c r="LL95" s="31"/>
      <c r="LM95" s="31"/>
      <c r="LN95" s="31"/>
      <c r="LO95" s="31"/>
      <c r="LP95" s="31"/>
      <c r="LQ95" s="31"/>
      <c r="LR95" s="31"/>
      <c r="LS95" s="31"/>
      <c r="LT95" s="31"/>
      <c r="LU95" s="31"/>
      <c r="LV95" s="31"/>
      <c r="LW95" s="31"/>
      <c r="LX95" s="31"/>
      <c r="LY95" s="31"/>
      <c r="LZ95" s="31"/>
      <c r="MA95" s="31"/>
      <c r="MB95" s="31"/>
      <c r="MC95" s="31"/>
      <c r="MD95" s="31"/>
      <c r="ME95" s="31"/>
      <c r="MF95" s="31"/>
      <c r="MG95" s="31"/>
      <c r="MH95" s="31"/>
      <c r="MI95" s="31"/>
      <c r="MJ95" s="31"/>
      <c r="MK95" s="31"/>
      <c r="ML95" s="31"/>
      <c r="MM95" s="31"/>
      <c r="MN95" s="31"/>
      <c r="MO95" s="31"/>
      <c r="MP95" s="31"/>
      <c r="MQ95" s="31"/>
      <c r="MR95" s="31"/>
      <c r="MS95" s="31"/>
      <c r="MT95" s="31"/>
      <c r="MU95" s="31"/>
      <c r="MV95" s="31"/>
      <c r="MW95" s="31"/>
      <c r="MX95" s="31"/>
      <c r="MY95" s="31"/>
      <c r="MZ95" s="31"/>
      <c r="NA95" s="31"/>
      <c r="NB95" s="31"/>
      <c r="NC95" s="31"/>
      <c r="ND95" s="31"/>
      <c r="NE95" s="31"/>
      <c r="NF95" s="31"/>
      <c r="NG95" s="31"/>
      <c r="NH95" s="31"/>
      <c r="NI95" s="31"/>
      <c r="NJ95" s="31"/>
      <c r="NK95" s="31"/>
      <c r="NL95" s="31"/>
      <c r="NM95" s="31"/>
      <c r="NN95" s="31"/>
      <c r="NO95" s="31"/>
      <c r="NP95" s="31"/>
      <c r="NQ95" s="31"/>
      <c r="NR95" s="31"/>
      <c r="NS95" s="31"/>
      <c r="NT95" s="31"/>
      <c r="NU95" s="31"/>
      <c r="NV95" s="31"/>
      <c r="NW95" s="31"/>
      <c r="NX95" s="31"/>
      <c r="NY95" s="31"/>
      <c r="NZ95" s="31"/>
      <c r="OA95" s="31"/>
      <c r="OB95" s="31"/>
      <c r="OC95" s="31"/>
      <c r="OD95" s="31"/>
      <c r="OE95" s="31"/>
      <c r="OF95" s="31"/>
      <c r="OG95" s="31"/>
      <c r="OH95" s="31"/>
      <c r="OI95" s="31"/>
      <c r="OJ95" s="31"/>
      <c r="OK95" s="31"/>
      <c r="OL95" s="31"/>
      <c r="OM95" s="31"/>
      <c r="ON95" s="31"/>
      <c r="OO95" s="31"/>
      <c r="OP95" s="31"/>
      <c r="OQ95" s="31"/>
      <c r="OR95" s="31"/>
      <c r="OS95" s="31"/>
      <c r="OT95" s="31"/>
      <c r="OU95" s="31"/>
      <c r="OV95" s="31"/>
      <c r="OW95" s="31"/>
      <c r="OX95" s="31"/>
      <c r="OY95" s="31"/>
      <c r="OZ95" s="31"/>
      <c r="PA95" s="31"/>
      <c r="PB95" s="31"/>
      <c r="PC95" s="31"/>
      <c r="PD95" s="31"/>
      <c r="PE95" s="31"/>
      <c r="PF95" s="31"/>
      <c r="PG95" s="31"/>
      <c r="PH95" s="31"/>
      <c r="PI95" s="31"/>
      <c r="PJ95" s="31"/>
      <c r="PK95" s="31"/>
      <c r="PL95" s="31"/>
      <c r="PM95" s="31"/>
      <c r="PN95" s="31"/>
      <c r="PO95" s="31"/>
      <c r="PP95" s="31"/>
      <c r="PQ95" s="31"/>
      <c r="PR95" s="31"/>
      <c r="PS95" s="31"/>
      <c r="PT95" s="31"/>
      <c r="PU95" s="31"/>
      <c r="PV95" s="31"/>
      <c r="PW95" s="31"/>
      <c r="PX95" s="31"/>
      <c r="PY95" s="31"/>
      <c r="PZ95" s="31"/>
      <c r="QA95" s="31"/>
      <c r="QB95" s="31"/>
      <c r="QC95" s="31"/>
    </row>
    <row r="96" spans="1:445" x14ac:dyDescent="0.3">
      <c r="A96" s="37" t="s">
        <v>1303</v>
      </c>
      <c r="B96" s="33" t="s">
        <v>49</v>
      </c>
      <c r="C96" s="33">
        <v>85</v>
      </c>
      <c r="D96" s="33" t="s">
        <v>44</v>
      </c>
      <c r="E96" s="33"/>
      <c r="F96" s="33">
        <v>255</v>
      </c>
      <c r="G96" s="33">
        <v>55</v>
      </c>
      <c r="H96" s="33"/>
      <c r="I96" s="33"/>
      <c r="J96" s="33"/>
      <c r="K96" s="33"/>
      <c r="L96" s="33"/>
      <c r="M96" s="33">
        <v>50</v>
      </c>
      <c r="N96" s="33">
        <v>55</v>
      </c>
      <c r="O96" s="33">
        <v>95</v>
      </c>
      <c r="P96" s="33"/>
      <c r="Q96" s="33"/>
      <c r="R96" s="33"/>
      <c r="S96" s="33"/>
      <c r="T96" s="34">
        <f t="shared" si="6"/>
        <v>255</v>
      </c>
      <c r="U96" s="34">
        <f t="shared" si="7"/>
        <v>0</v>
      </c>
      <c r="V96" s="35">
        <f t="shared" si="8"/>
        <v>1</v>
      </c>
      <c r="W96" s="38"/>
      <c r="X96" s="36" t="str">
        <f t="shared" si="9"/>
        <v/>
      </c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B96" s="31"/>
      <c r="BC96" s="31"/>
      <c r="BD96" s="31"/>
      <c r="BE96" s="31"/>
      <c r="BF96" s="31"/>
      <c r="BG96" s="31"/>
      <c r="BH96" s="31"/>
      <c r="BI96" s="31"/>
      <c r="BJ96" s="31"/>
      <c r="BK96" s="31"/>
      <c r="BL96" s="31"/>
      <c r="BM96" s="31"/>
      <c r="BN96" s="31"/>
      <c r="BO96" s="31"/>
      <c r="BP96" s="31"/>
      <c r="BQ96" s="31"/>
      <c r="BR96" s="31"/>
      <c r="BS96" s="31"/>
      <c r="BT96" s="31"/>
      <c r="BU96" s="31"/>
      <c r="BV96" s="31"/>
      <c r="BW96" s="31"/>
      <c r="BX96" s="31"/>
      <c r="BY96" s="31"/>
      <c r="BZ96" s="31"/>
      <c r="CA96" s="31"/>
      <c r="CB96" s="31"/>
      <c r="CC96" s="31"/>
      <c r="CD96" s="31"/>
      <c r="CE96" s="31"/>
      <c r="CF96" s="31"/>
      <c r="CG96" s="31"/>
      <c r="CH96" s="31"/>
      <c r="CI96" s="31"/>
      <c r="CJ96" s="31"/>
      <c r="CK96" s="31"/>
      <c r="CL96" s="31"/>
      <c r="CM96" s="31"/>
      <c r="CN96" s="31"/>
      <c r="CO96" s="31"/>
      <c r="CP96" s="31"/>
      <c r="CQ96" s="31"/>
      <c r="CR96" s="31"/>
      <c r="CS96" s="31"/>
      <c r="CT96" s="31"/>
      <c r="CU96" s="31"/>
      <c r="CV96" s="31"/>
      <c r="CW96" s="31"/>
      <c r="CX96" s="31"/>
      <c r="CY96" s="31"/>
      <c r="CZ96" s="31"/>
      <c r="DA96" s="31"/>
      <c r="DB96" s="31"/>
      <c r="DC96" s="31"/>
      <c r="DD96" s="31"/>
      <c r="DE96" s="31"/>
      <c r="DF96" s="31"/>
      <c r="DG96" s="31"/>
      <c r="DH96" s="31"/>
      <c r="DI96" s="31"/>
      <c r="DJ96" s="31"/>
      <c r="DK96" s="31"/>
      <c r="DL96" s="31"/>
      <c r="DM96" s="31"/>
      <c r="DN96" s="31"/>
      <c r="DO96" s="31"/>
      <c r="DP96" s="31"/>
      <c r="DQ96" s="31"/>
      <c r="DR96" s="31"/>
      <c r="DS96" s="31"/>
      <c r="DT96" s="31"/>
      <c r="DU96" s="31"/>
      <c r="DV96" s="31"/>
      <c r="DW96" s="31"/>
      <c r="DX96" s="31"/>
      <c r="DY96" s="31"/>
      <c r="DZ96" s="31"/>
      <c r="EA96" s="31"/>
      <c r="EB96" s="31"/>
      <c r="EC96" s="31"/>
      <c r="ED96" s="31"/>
      <c r="EE96" s="31"/>
      <c r="EF96" s="31"/>
      <c r="EG96" s="31"/>
      <c r="EH96" s="31"/>
      <c r="EI96" s="31"/>
      <c r="EJ96" s="31"/>
      <c r="EK96" s="31"/>
      <c r="EL96" s="31"/>
      <c r="EM96" s="31"/>
      <c r="EN96" s="31"/>
      <c r="EO96" s="31"/>
      <c r="EP96" s="31"/>
      <c r="EQ96" s="31"/>
      <c r="ER96" s="31"/>
      <c r="ES96" s="31"/>
      <c r="ET96" s="31"/>
      <c r="EU96" s="31"/>
      <c r="EV96" s="31"/>
      <c r="EW96" s="31"/>
      <c r="EX96" s="31"/>
      <c r="EY96" s="31"/>
      <c r="EZ96" s="31"/>
      <c r="FA96" s="31"/>
      <c r="FB96" s="31"/>
      <c r="FC96" s="31"/>
      <c r="FD96" s="31"/>
      <c r="FE96" s="31"/>
      <c r="FF96" s="31"/>
      <c r="FG96" s="31"/>
      <c r="FH96" s="31"/>
      <c r="FI96" s="31"/>
      <c r="FJ96" s="31"/>
      <c r="FK96" s="31"/>
      <c r="FL96" s="31"/>
      <c r="FM96" s="31"/>
      <c r="FN96" s="31"/>
      <c r="FO96" s="31"/>
      <c r="FP96" s="31"/>
      <c r="FQ96" s="31"/>
      <c r="FR96" s="31"/>
      <c r="FS96" s="31"/>
      <c r="FT96" s="31"/>
      <c r="FU96" s="31"/>
      <c r="FV96" s="31"/>
      <c r="FW96" s="31"/>
      <c r="FX96" s="31"/>
      <c r="FY96" s="31"/>
      <c r="FZ96" s="31"/>
      <c r="GA96" s="31"/>
      <c r="GB96" s="31"/>
      <c r="GC96" s="31"/>
      <c r="GD96" s="31"/>
      <c r="GE96" s="31"/>
      <c r="GF96" s="31"/>
      <c r="GG96" s="31"/>
      <c r="GH96" s="31"/>
      <c r="GI96" s="31"/>
      <c r="GJ96" s="31"/>
      <c r="GK96" s="31"/>
      <c r="GL96" s="31"/>
      <c r="GM96" s="31"/>
      <c r="GN96" s="31"/>
      <c r="GO96" s="31"/>
      <c r="GP96" s="31"/>
      <c r="GQ96" s="31"/>
      <c r="GR96" s="31"/>
      <c r="GS96" s="31"/>
      <c r="GT96" s="31"/>
      <c r="GU96" s="31"/>
      <c r="GV96" s="31"/>
      <c r="GW96" s="31"/>
      <c r="GX96" s="31"/>
      <c r="GY96" s="31"/>
      <c r="GZ96" s="31"/>
      <c r="HA96" s="31"/>
      <c r="HB96" s="31"/>
      <c r="HC96" s="31"/>
      <c r="HD96" s="31"/>
      <c r="HE96" s="31"/>
      <c r="HF96" s="31"/>
      <c r="HG96" s="31"/>
      <c r="HH96" s="31"/>
      <c r="HI96" s="31"/>
      <c r="HJ96" s="31"/>
      <c r="HK96" s="31"/>
      <c r="HL96" s="31"/>
      <c r="HM96" s="31"/>
      <c r="HN96" s="31"/>
      <c r="HO96" s="31"/>
      <c r="HP96" s="31"/>
      <c r="HQ96" s="31"/>
      <c r="HR96" s="31"/>
      <c r="HS96" s="31"/>
      <c r="HT96" s="31"/>
      <c r="HU96" s="31"/>
      <c r="HV96" s="31"/>
      <c r="HW96" s="31"/>
      <c r="HX96" s="31"/>
      <c r="HY96" s="31"/>
      <c r="HZ96" s="31"/>
      <c r="IA96" s="31"/>
      <c r="IB96" s="31"/>
      <c r="IC96" s="31"/>
      <c r="ID96" s="31"/>
      <c r="IE96" s="31"/>
      <c r="IF96" s="31"/>
      <c r="IG96" s="31"/>
      <c r="IH96" s="31"/>
      <c r="II96" s="31"/>
      <c r="IJ96" s="31"/>
      <c r="IK96" s="31"/>
      <c r="IL96" s="31"/>
      <c r="IM96" s="31"/>
      <c r="IN96" s="31"/>
      <c r="IO96" s="31"/>
      <c r="IP96" s="31"/>
      <c r="IQ96" s="31"/>
      <c r="IR96" s="31"/>
      <c r="IS96" s="31"/>
      <c r="IT96" s="31"/>
      <c r="IU96" s="31"/>
      <c r="IV96" s="31"/>
      <c r="IW96" s="31"/>
      <c r="IX96" s="31"/>
      <c r="IY96" s="31"/>
      <c r="IZ96" s="31"/>
      <c r="JA96" s="31"/>
      <c r="JB96" s="31"/>
      <c r="JC96" s="31"/>
      <c r="JD96" s="31"/>
      <c r="JE96" s="31"/>
      <c r="JF96" s="31"/>
      <c r="JG96" s="31"/>
      <c r="JH96" s="31"/>
      <c r="JI96" s="31"/>
      <c r="JJ96" s="31"/>
      <c r="JK96" s="31"/>
      <c r="JL96" s="31"/>
      <c r="JM96" s="31"/>
      <c r="JN96" s="31"/>
      <c r="JO96" s="31"/>
      <c r="JP96" s="31"/>
      <c r="JQ96" s="31"/>
      <c r="JR96" s="31"/>
      <c r="JS96" s="31"/>
      <c r="JT96" s="31"/>
      <c r="JU96" s="31"/>
      <c r="JV96" s="31"/>
      <c r="JW96" s="31"/>
      <c r="JX96" s="31"/>
      <c r="JY96" s="31"/>
      <c r="JZ96" s="31"/>
      <c r="KA96" s="31"/>
      <c r="KB96" s="31"/>
      <c r="KC96" s="31"/>
      <c r="KD96" s="31"/>
      <c r="KE96" s="31"/>
      <c r="KF96" s="31"/>
      <c r="KG96" s="31"/>
      <c r="KH96" s="31"/>
      <c r="KI96" s="31"/>
      <c r="KJ96" s="31"/>
      <c r="KK96" s="31"/>
      <c r="KL96" s="31"/>
      <c r="KM96" s="31"/>
      <c r="KN96" s="31"/>
      <c r="KO96" s="31"/>
      <c r="KP96" s="31"/>
      <c r="KQ96" s="31"/>
      <c r="KR96" s="31"/>
      <c r="KS96" s="31"/>
      <c r="KT96" s="31"/>
      <c r="KU96" s="31"/>
      <c r="KV96" s="31"/>
      <c r="KW96" s="31"/>
      <c r="KX96" s="31"/>
      <c r="KY96" s="31"/>
      <c r="KZ96" s="31"/>
      <c r="LA96" s="31"/>
      <c r="LB96" s="31"/>
      <c r="LC96" s="31"/>
      <c r="LD96" s="31"/>
      <c r="LE96" s="31"/>
      <c r="LF96" s="31"/>
      <c r="LG96" s="31"/>
      <c r="LH96" s="31"/>
      <c r="LI96" s="31"/>
      <c r="LJ96" s="31"/>
      <c r="LK96" s="31"/>
      <c r="LL96" s="31"/>
      <c r="LM96" s="31"/>
      <c r="LN96" s="31"/>
      <c r="LO96" s="31"/>
      <c r="LP96" s="31"/>
      <c r="LQ96" s="31"/>
      <c r="LR96" s="31"/>
      <c r="LS96" s="31"/>
      <c r="LT96" s="31"/>
      <c r="LU96" s="31"/>
      <c r="LV96" s="31"/>
      <c r="LW96" s="31"/>
      <c r="LX96" s="31"/>
      <c r="LY96" s="31"/>
      <c r="LZ96" s="31"/>
      <c r="MA96" s="31"/>
      <c r="MB96" s="31"/>
      <c r="MC96" s="31"/>
      <c r="MD96" s="31"/>
      <c r="ME96" s="31"/>
      <c r="MF96" s="31"/>
      <c r="MG96" s="31"/>
      <c r="MH96" s="31"/>
      <c r="MI96" s="31"/>
      <c r="MJ96" s="31"/>
      <c r="MK96" s="31"/>
      <c r="ML96" s="31"/>
      <c r="MM96" s="31"/>
      <c r="MN96" s="31"/>
      <c r="MO96" s="31"/>
      <c r="MP96" s="31"/>
      <c r="MQ96" s="31"/>
      <c r="MR96" s="31"/>
      <c r="MS96" s="31"/>
      <c r="MT96" s="31"/>
      <c r="MU96" s="31"/>
      <c r="MV96" s="31"/>
      <c r="MW96" s="31"/>
      <c r="MX96" s="31"/>
      <c r="MY96" s="31"/>
      <c r="MZ96" s="31"/>
      <c r="NA96" s="31"/>
      <c r="NB96" s="31"/>
      <c r="NC96" s="31"/>
      <c r="ND96" s="31"/>
      <c r="NE96" s="31"/>
      <c r="NF96" s="31"/>
      <c r="NG96" s="31"/>
      <c r="NH96" s="31"/>
      <c r="NI96" s="31"/>
      <c r="NJ96" s="31"/>
      <c r="NK96" s="31"/>
      <c r="NL96" s="31"/>
      <c r="NM96" s="31"/>
      <c r="NN96" s="31"/>
      <c r="NO96" s="31"/>
      <c r="NP96" s="31"/>
      <c r="NQ96" s="31"/>
      <c r="NR96" s="31"/>
      <c r="NS96" s="31"/>
      <c r="NT96" s="31"/>
      <c r="NU96" s="31"/>
      <c r="NV96" s="31"/>
      <c r="NW96" s="31"/>
      <c r="NX96" s="31"/>
      <c r="NY96" s="31"/>
      <c r="NZ96" s="31"/>
      <c r="OA96" s="31"/>
      <c r="OB96" s="31"/>
      <c r="OC96" s="31"/>
      <c r="OD96" s="31"/>
      <c r="OE96" s="31"/>
      <c r="OF96" s="31"/>
      <c r="OG96" s="31"/>
      <c r="OH96" s="31"/>
      <c r="OI96" s="31"/>
      <c r="OJ96" s="31"/>
      <c r="OK96" s="31"/>
      <c r="OL96" s="31"/>
      <c r="OM96" s="31"/>
      <c r="ON96" s="31"/>
      <c r="OO96" s="31"/>
      <c r="OP96" s="31"/>
      <c r="OQ96" s="31"/>
      <c r="OR96" s="31"/>
      <c r="OS96" s="31"/>
      <c r="OT96" s="31"/>
      <c r="OU96" s="31"/>
      <c r="OV96" s="31"/>
      <c r="OW96" s="31"/>
      <c r="OX96" s="31"/>
      <c r="OY96" s="31"/>
      <c r="OZ96" s="31"/>
      <c r="PA96" s="31"/>
      <c r="PB96" s="31"/>
      <c r="PC96" s="31"/>
      <c r="PD96" s="31"/>
      <c r="PE96" s="31"/>
      <c r="PF96" s="31"/>
      <c r="PG96" s="31"/>
      <c r="PH96" s="31"/>
      <c r="PI96" s="31"/>
      <c r="PJ96" s="31"/>
      <c r="PK96" s="31"/>
      <c r="PL96" s="31"/>
      <c r="PM96" s="31"/>
      <c r="PN96" s="31"/>
      <c r="PO96" s="31"/>
      <c r="PP96" s="31"/>
      <c r="PQ96" s="31"/>
      <c r="PR96" s="31"/>
      <c r="PS96" s="31"/>
      <c r="PT96" s="31"/>
      <c r="PU96" s="31"/>
      <c r="PV96" s="31"/>
      <c r="PW96" s="31"/>
      <c r="PX96" s="31"/>
      <c r="PY96" s="31"/>
      <c r="PZ96" s="31"/>
      <c r="QA96" s="31"/>
      <c r="QB96" s="31"/>
      <c r="QC96" s="31"/>
    </row>
    <row r="97" spans="1:445" x14ac:dyDescent="0.3">
      <c r="A97" s="37" t="s">
        <v>1120</v>
      </c>
      <c r="B97" s="33" t="s">
        <v>49</v>
      </c>
      <c r="C97" s="33">
        <v>60</v>
      </c>
      <c r="D97" s="33" t="s">
        <v>63</v>
      </c>
      <c r="E97" s="33"/>
      <c r="F97" s="33">
        <v>280</v>
      </c>
      <c r="G97" s="33">
        <v>40</v>
      </c>
      <c r="H97" s="33"/>
      <c r="I97" s="33">
        <v>30</v>
      </c>
      <c r="J97" s="33">
        <v>30</v>
      </c>
      <c r="K97" s="33">
        <v>30</v>
      </c>
      <c r="L97" s="33">
        <v>30</v>
      </c>
      <c r="M97" s="33">
        <v>30</v>
      </c>
      <c r="N97" s="33">
        <v>30</v>
      </c>
      <c r="O97" s="33">
        <v>30</v>
      </c>
      <c r="P97" s="33">
        <v>30</v>
      </c>
      <c r="Q97" s="33"/>
      <c r="R97" s="33"/>
      <c r="S97" s="33"/>
      <c r="T97" s="34">
        <f t="shared" si="6"/>
        <v>280</v>
      </c>
      <c r="U97" s="34">
        <f t="shared" si="7"/>
        <v>0</v>
      </c>
      <c r="V97" s="35">
        <f t="shared" si="8"/>
        <v>1</v>
      </c>
      <c r="W97" s="38"/>
      <c r="X97" s="36" t="str">
        <f t="shared" si="9"/>
        <v/>
      </c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31"/>
      <c r="BF97" s="31"/>
      <c r="BG97" s="31"/>
      <c r="BH97" s="31"/>
      <c r="BI97" s="31"/>
      <c r="BJ97" s="31"/>
      <c r="BK97" s="31"/>
      <c r="BL97" s="31"/>
      <c r="BM97" s="31"/>
      <c r="BN97" s="31"/>
      <c r="BO97" s="31"/>
      <c r="BP97" s="31"/>
      <c r="BQ97" s="31"/>
      <c r="BR97" s="31"/>
      <c r="BS97" s="31"/>
      <c r="BT97" s="31"/>
      <c r="BU97" s="31"/>
      <c r="BV97" s="31"/>
      <c r="BW97" s="31"/>
      <c r="BX97" s="31"/>
      <c r="BY97" s="31"/>
      <c r="BZ97" s="31"/>
      <c r="CA97" s="31"/>
      <c r="CB97" s="31"/>
      <c r="CC97" s="31"/>
      <c r="CD97" s="31"/>
      <c r="CE97" s="31"/>
      <c r="CF97" s="31"/>
      <c r="CG97" s="31"/>
      <c r="CH97" s="31"/>
      <c r="CI97" s="31"/>
      <c r="CJ97" s="31"/>
      <c r="CK97" s="31"/>
      <c r="CL97" s="31"/>
      <c r="CM97" s="31"/>
      <c r="CN97" s="31"/>
      <c r="CO97" s="31"/>
      <c r="CP97" s="31"/>
      <c r="CQ97" s="31"/>
      <c r="CR97" s="31"/>
      <c r="CS97" s="31"/>
      <c r="CT97" s="31"/>
      <c r="CU97" s="31"/>
      <c r="CV97" s="31"/>
      <c r="CW97" s="31"/>
      <c r="CX97" s="31"/>
      <c r="CY97" s="31"/>
      <c r="CZ97" s="31"/>
      <c r="DA97" s="31"/>
      <c r="DB97" s="31"/>
      <c r="DC97" s="31"/>
      <c r="DD97" s="31"/>
      <c r="DE97" s="31"/>
      <c r="DF97" s="31"/>
      <c r="DG97" s="31"/>
      <c r="DH97" s="31"/>
      <c r="DI97" s="31"/>
      <c r="DJ97" s="31"/>
      <c r="DK97" s="31"/>
      <c r="DL97" s="31"/>
      <c r="DM97" s="31"/>
      <c r="DN97" s="31"/>
      <c r="DO97" s="31"/>
      <c r="DP97" s="31"/>
      <c r="DQ97" s="31"/>
      <c r="DR97" s="31"/>
      <c r="DS97" s="31"/>
      <c r="DT97" s="31"/>
      <c r="DU97" s="31"/>
      <c r="DV97" s="31"/>
      <c r="DW97" s="31"/>
      <c r="DX97" s="31"/>
      <c r="DY97" s="31"/>
      <c r="DZ97" s="31"/>
      <c r="EA97" s="31"/>
      <c r="EB97" s="31"/>
      <c r="EC97" s="31"/>
      <c r="ED97" s="31"/>
      <c r="EE97" s="31"/>
      <c r="EF97" s="31"/>
      <c r="EG97" s="31"/>
      <c r="EH97" s="31"/>
      <c r="EI97" s="31"/>
      <c r="EJ97" s="31"/>
      <c r="EK97" s="31"/>
      <c r="EL97" s="31"/>
      <c r="EM97" s="31"/>
      <c r="EN97" s="31"/>
      <c r="EO97" s="31"/>
      <c r="EP97" s="31"/>
      <c r="EQ97" s="31"/>
      <c r="ER97" s="31"/>
      <c r="ES97" s="31"/>
      <c r="ET97" s="31"/>
      <c r="EU97" s="31"/>
      <c r="EV97" s="31"/>
      <c r="EW97" s="31"/>
      <c r="EX97" s="31"/>
      <c r="EY97" s="31"/>
      <c r="EZ97" s="31"/>
      <c r="FA97" s="31"/>
      <c r="FB97" s="31"/>
      <c r="FC97" s="31"/>
      <c r="FD97" s="31"/>
      <c r="FE97" s="31"/>
      <c r="FF97" s="31"/>
      <c r="FG97" s="31"/>
      <c r="FH97" s="31"/>
      <c r="FI97" s="31"/>
      <c r="FJ97" s="31"/>
      <c r="FK97" s="31"/>
      <c r="FL97" s="31"/>
      <c r="FM97" s="31"/>
      <c r="FN97" s="31"/>
      <c r="FO97" s="31"/>
      <c r="FP97" s="31"/>
      <c r="FQ97" s="31"/>
      <c r="FR97" s="31"/>
      <c r="FS97" s="31"/>
      <c r="FT97" s="31"/>
      <c r="FU97" s="31"/>
      <c r="FV97" s="31"/>
      <c r="FW97" s="31"/>
      <c r="FX97" s="31"/>
      <c r="FY97" s="31"/>
      <c r="FZ97" s="31"/>
      <c r="GA97" s="31"/>
      <c r="GB97" s="31"/>
      <c r="GC97" s="31"/>
      <c r="GD97" s="31"/>
      <c r="GE97" s="31"/>
      <c r="GF97" s="31"/>
      <c r="GG97" s="31"/>
      <c r="GH97" s="31"/>
      <c r="GI97" s="31"/>
      <c r="GJ97" s="31"/>
      <c r="GK97" s="31"/>
      <c r="GL97" s="31"/>
      <c r="GM97" s="31"/>
      <c r="GN97" s="31"/>
      <c r="GO97" s="31"/>
      <c r="GP97" s="31"/>
      <c r="GQ97" s="31"/>
      <c r="GR97" s="31"/>
      <c r="GS97" s="31"/>
      <c r="GT97" s="31"/>
      <c r="GU97" s="31"/>
      <c r="GV97" s="31"/>
      <c r="GW97" s="31"/>
      <c r="GX97" s="31"/>
      <c r="GY97" s="31"/>
      <c r="GZ97" s="31"/>
      <c r="HA97" s="31"/>
      <c r="HB97" s="31"/>
      <c r="HC97" s="31"/>
      <c r="HD97" s="31"/>
      <c r="HE97" s="31"/>
      <c r="HF97" s="31"/>
      <c r="HG97" s="31"/>
      <c r="HH97" s="31"/>
      <c r="HI97" s="31"/>
      <c r="HJ97" s="31"/>
      <c r="HK97" s="31"/>
      <c r="HL97" s="31"/>
      <c r="HM97" s="31"/>
      <c r="HN97" s="31"/>
      <c r="HO97" s="31"/>
      <c r="HP97" s="31"/>
      <c r="HQ97" s="31"/>
      <c r="HR97" s="31"/>
      <c r="HS97" s="31"/>
      <c r="HT97" s="31"/>
      <c r="HU97" s="31"/>
      <c r="HV97" s="31"/>
      <c r="HW97" s="31"/>
      <c r="HX97" s="31"/>
      <c r="HY97" s="31"/>
      <c r="HZ97" s="31"/>
      <c r="IA97" s="31"/>
      <c r="IB97" s="31"/>
      <c r="IC97" s="31"/>
      <c r="ID97" s="31"/>
      <c r="IE97" s="31"/>
      <c r="IF97" s="31"/>
      <c r="IG97" s="31"/>
      <c r="IH97" s="31"/>
      <c r="II97" s="31"/>
      <c r="IJ97" s="31"/>
      <c r="IK97" s="31"/>
      <c r="IL97" s="31"/>
      <c r="IM97" s="31"/>
      <c r="IN97" s="31"/>
      <c r="IO97" s="31"/>
      <c r="IP97" s="31"/>
      <c r="IQ97" s="31"/>
      <c r="IR97" s="31"/>
      <c r="IS97" s="31"/>
      <c r="IT97" s="31"/>
      <c r="IU97" s="31"/>
      <c r="IV97" s="31"/>
      <c r="IW97" s="31"/>
      <c r="IX97" s="31"/>
      <c r="IY97" s="31"/>
      <c r="IZ97" s="31"/>
      <c r="JA97" s="31"/>
      <c r="JB97" s="31"/>
      <c r="JC97" s="31"/>
      <c r="JD97" s="31"/>
      <c r="JE97" s="31"/>
      <c r="JF97" s="31"/>
      <c r="JG97" s="31"/>
      <c r="JH97" s="31"/>
      <c r="JI97" s="31"/>
      <c r="JJ97" s="31"/>
      <c r="JK97" s="31"/>
      <c r="JL97" s="31"/>
      <c r="JM97" s="31"/>
      <c r="JN97" s="31"/>
      <c r="JO97" s="31"/>
      <c r="JP97" s="31"/>
      <c r="JQ97" s="31"/>
      <c r="JR97" s="31"/>
      <c r="JS97" s="31"/>
      <c r="JT97" s="31"/>
      <c r="JU97" s="31"/>
      <c r="JV97" s="31"/>
      <c r="JW97" s="31"/>
      <c r="JX97" s="31"/>
      <c r="JY97" s="31"/>
      <c r="JZ97" s="31"/>
      <c r="KA97" s="31"/>
      <c r="KB97" s="31"/>
      <c r="KC97" s="31"/>
      <c r="KD97" s="31"/>
      <c r="KE97" s="31"/>
      <c r="KF97" s="31"/>
      <c r="KG97" s="31"/>
      <c r="KH97" s="31"/>
      <c r="KI97" s="31"/>
      <c r="KJ97" s="31"/>
      <c r="KK97" s="31"/>
      <c r="KL97" s="31"/>
      <c r="KM97" s="31"/>
      <c r="KN97" s="31"/>
      <c r="KO97" s="31"/>
      <c r="KP97" s="31"/>
      <c r="KQ97" s="31"/>
      <c r="KR97" s="31"/>
      <c r="KS97" s="31"/>
      <c r="KT97" s="31"/>
      <c r="KU97" s="31"/>
      <c r="KV97" s="31"/>
      <c r="KW97" s="31"/>
      <c r="KX97" s="31"/>
      <c r="KY97" s="31"/>
      <c r="KZ97" s="31"/>
      <c r="LA97" s="31"/>
      <c r="LB97" s="31"/>
      <c r="LC97" s="31"/>
      <c r="LD97" s="31"/>
      <c r="LE97" s="31"/>
      <c r="LF97" s="31"/>
      <c r="LG97" s="31"/>
      <c r="LH97" s="31"/>
      <c r="LI97" s="31"/>
      <c r="LJ97" s="31"/>
      <c r="LK97" s="31"/>
      <c r="LL97" s="31"/>
      <c r="LM97" s="31"/>
      <c r="LN97" s="31"/>
      <c r="LO97" s="31"/>
      <c r="LP97" s="31"/>
      <c r="LQ97" s="31"/>
      <c r="LR97" s="31"/>
      <c r="LS97" s="31"/>
      <c r="LT97" s="31"/>
      <c r="LU97" s="31"/>
      <c r="LV97" s="31"/>
      <c r="LW97" s="31"/>
      <c r="LX97" s="31"/>
      <c r="LY97" s="31"/>
      <c r="LZ97" s="31"/>
      <c r="MA97" s="31"/>
      <c r="MB97" s="31"/>
      <c r="MC97" s="31"/>
      <c r="MD97" s="31"/>
      <c r="ME97" s="31"/>
      <c r="MF97" s="31"/>
      <c r="MG97" s="31"/>
      <c r="MH97" s="31"/>
      <c r="MI97" s="31"/>
      <c r="MJ97" s="31"/>
      <c r="MK97" s="31"/>
      <c r="ML97" s="31"/>
      <c r="MM97" s="31"/>
      <c r="MN97" s="31"/>
      <c r="MO97" s="31"/>
      <c r="MP97" s="31"/>
      <c r="MQ97" s="31"/>
      <c r="MR97" s="31"/>
      <c r="MS97" s="31"/>
      <c r="MT97" s="31"/>
      <c r="MU97" s="31"/>
      <c r="MV97" s="31"/>
      <c r="MW97" s="31"/>
      <c r="MX97" s="31"/>
      <c r="MY97" s="31"/>
      <c r="MZ97" s="31"/>
      <c r="NA97" s="31"/>
      <c r="NB97" s="31"/>
      <c r="NC97" s="31"/>
      <c r="ND97" s="31"/>
      <c r="NE97" s="31"/>
      <c r="NF97" s="31"/>
      <c r="NG97" s="31"/>
      <c r="NH97" s="31"/>
      <c r="NI97" s="31"/>
      <c r="NJ97" s="31"/>
      <c r="NK97" s="31"/>
      <c r="NL97" s="31"/>
      <c r="NM97" s="31"/>
      <c r="NN97" s="31"/>
      <c r="NO97" s="31"/>
      <c r="NP97" s="31"/>
      <c r="NQ97" s="31"/>
      <c r="NR97" s="31"/>
      <c r="NS97" s="31"/>
      <c r="NT97" s="31"/>
      <c r="NU97" s="31"/>
      <c r="NV97" s="31"/>
      <c r="NW97" s="31"/>
      <c r="NX97" s="31"/>
      <c r="NY97" s="31"/>
      <c r="NZ97" s="31"/>
      <c r="OA97" s="31"/>
      <c r="OB97" s="31"/>
      <c r="OC97" s="31"/>
      <c r="OD97" s="31"/>
      <c r="OE97" s="31"/>
      <c r="OF97" s="31"/>
      <c r="OG97" s="31"/>
      <c r="OH97" s="31"/>
      <c r="OI97" s="31"/>
      <c r="OJ97" s="31"/>
      <c r="OK97" s="31"/>
      <c r="OL97" s="31"/>
      <c r="OM97" s="31"/>
      <c r="ON97" s="31"/>
      <c r="OO97" s="31"/>
      <c r="OP97" s="31"/>
      <c r="OQ97" s="31"/>
      <c r="OR97" s="31"/>
      <c r="OS97" s="31"/>
      <c r="OT97" s="31"/>
      <c r="OU97" s="31"/>
      <c r="OV97" s="31"/>
      <c r="OW97" s="31"/>
      <c r="OX97" s="31"/>
      <c r="OY97" s="31"/>
      <c r="OZ97" s="31"/>
      <c r="PA97" s="31"/>
      <c r="PB97" s="31"/>
      <c r="PC97" s="31"/>
      <c r="PD97" s="31"/>
      <c r="PE97" s="31"/>
      <c r="PF97" s="31"/>
      <c r="PG97" s="31"/>
      <c r="PH97" s="31"/>
      <c r="PI97" s="31"/>
      <c r="PJ97" s="31"/>
      <c r="PK97" s="31"/>
      <c r="PL97" s="31"/>
      <c r="PM97" s="31"/>
      <c r="PN97" s="31"/>
      <c r="PO97" s="31"/>
      <c r="PP97" s="31"/>
      <c r="PQ97" s="31"/>
      <c r="PR97" s="31"/>
      <c r="PS97" s="31"/>
      <c r="PT97" s="31"/>
      <c r="PU97" s="31"/>
      <c r="PV97" s="31"/>
      <c r="PW97" s="31"/>
      <c r="PX97" s="31"/>
      <c r="PY97" s="31"/>
      <c r="PZ97" s="31"/>
      <c r="QA97" s="31"/>
      <c r="QB97" s="31"/>
      <c r="QC97" s="31"/>
    </row>
    <row r="98" spans="1:445" x14ac:dyDescent="0.3">
      <c r="A98" s="37" t="s">
        <v>860</v>
      </c>
      <c r="B98" s="33" t="s">
        <v>49</v>
      </c>
      <c r="C98" s="33">
        <v>55</v>
      </c>
      <c r="D98" s="33" t="s">
        <v>44</v>
      </c>
      <c r="E98" s="33"/>
      <c r="F98" s="33">
        <v>449</v>
      </c>
      <c r="G98" s="33">
        <v>65</v>
      </c>
      <c r="H98" s="33"/>
      <c r="I98" s="33">
        <v>48</v>
      </c>
      <c r="J98" s="33">
        <v>48</v>
      </c>
      <c r="K98" s="33">
        <v>48</v>
      </c>
      <c r="L98" s="33">
        <v>48</v>
      </c>
      <c r="M98" s="33">
        <v>48</v>
      </c>
      <c r="N98" s="41">
        <v>48</v>
      </c>
      <c r="O98" s="33">
        <v>48</v>
      </c>
      <c r="P98" s="33">
        <v>48</v>
      </c>
      <c r="Q98" s="33"/>
      <c r="R98" s="33"/>
      <c r="S98" s="33"/>
      <c r="T98" s="34">
        <f t="shared" si="6"/>
        <v>449</v>
      </c>
      <c r="U98" s="34">
        <f t="shared" si="7"/>
        <v>0</v>
      </c>
      <c r="V98" s="35">
        <f t="shared" si="8"/>
        <v>1</v>
      </c>
      <c r="W98" s="38"/>
      <c r="X98" s="36" t="str">
        <f t="shared" si="9"/>
        <v/>
      </c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  <c r="IW98" s="31"/>
      <c r="IX98" s="31"/>
      <c r="IY98" s="31"/>
      <c r="IZ98" s="31"/>
      <c r="JA98" s="31"/>
      <c r="JB98" s="31"/>
      <c r="JC98" s="31"/>
      <c r="JD98" s="31"/>
      <c r="JE98" s="31"/>
      <c r="JF98" s="31"/>
      <c r="JG98" s="31"/>
      <c r="JH98" s="31"/>
      <c r="JI98" s="31"/>
      <c r="JJ98" s="31"/>
      <c r="JK98" s="31"/>
      <c r="JL98" s="31"/>
      <c r="JM98" s="31"/>
      <c r="JN98" s="31"/>
      <c r="JO98" s="31"/>
      <c r="JP98" s="31"/>
      <c r="JQ98" s="31"/>
      <c r="JR98" s="31"/>
      <c r="JS98" s="31"/>
      <c r="JT98" s="31"/>
      <c r="JU98" s="31"/>
      <c r="JV98" s="31"/>
      <c r="JW98" s="31"/>
      <c r="JX98" s="31"/>
      <c r="JY98" s="31"/>
      <c r="JZ98" s="31"/>
      <c r="KA98" s="31"/>
      <c r="KB98" s="31"/>
      <c r="KC98" s="31"/>
      <c r="KD98" s="31"/>
      <c r="KE98" s="31"/>
      <c r="KF98" s="31"/>
      <c r="KG98" s="31"/>
      <c r="KH98" s="31"/>
      <c r="KI98" s="31"/>
      <c r="KJ98" s="31"/>
      <c r="KK98" s="31"/>
      <c r="KL98" s="31"/>
      <c r="KM98" s="31"/>
      <c r="KN98" s="31"/>
      <c r="KO98" s="31"/>
      <c r="KP98" s="31"/>
      <c r="KQ98" s="31"/>
      <c r="KR98" s="31"/>
      <c r="KS98" s="31"/>
      <c r="KT98" s="31"/>
      <c r="KU98" s="31"/>
      <c r="KV98" s="31"/>
      <c r="KW98" s="31"/>
      <c r="KX98" s="31"/>
      <c r="KY98" s="31"/>
      <c r="KZ98" s="31"/>
      <c r="LA98" s="31"/>
      <c r="LB98" s="31"/>
      <c r="LC98" s="31"/>
      <c r="LD98" s="31"/>
      <c r="LE98" s="31"/>
      <c r="LF98" s="31"/>
      <c r="LG98" s="31"/>
      <c r="LH98" s="31"/>
      <c r="LI98" s="31"/>
      <c r="LJ98" s="31"/>
      <c r="LK98" s="31"/>
      <c r="LL98" s="31"/>
      <c r="LM98" s="31"/>
      <c r="LN98" s="31"/>
      <c r="LO98" s="31"/>
      <c r="LP98" s="31"/>
      <c r="LQ98" s="31"/>
      <c r="LR98" s="31"/>
      <c r="LS98" s="31"/>
      <c r="LT98" s="31"/>
      <c r="LU98" s="31"/>
      <c r="LV98" s="31"/>
      <c r="LW98" s="31"/>
      <c r="LX98" s="31"/>
      <c r="LY98" s="31"/>
      <c r="LZ98" s="31"/>
      <c r="MA98" s="31"/>
      <c r="MB98" s="31"/>
      <c r="MC98" s="31"/>
      <c r="MD98" s="31"/>
      <c r="ME98" s="31"/>
      <c r="MF98" s="31"/>
      <c r="MG98" s="31"/>
      <c r="MH98" s="31"/>
      <c r="MI98" s="31"/>
      <c r="MJ98" s="31"/>
      <c r="MK98" s="31"/>
      <c r="ML98" s="31"/>
      <c r="MM98" s="31"/>
      <c r="MN98" s="31"/>
      <c r="MO98" s="31"/>
      <c r="MP98" s="31"/>
      <c r="MQ98" s="31"/>
      <c r="MR98" s="31"/>
      <c r="MS98" s="31"/>
      <c r="MT98" s="31"/>
      <c r="MU98" s="31"/>
      <c r="MV98" s="31"/>
      <c r="MW98" s="31"/>
      <c r="MX98" s="31"/>
      <c r="MY98" s="31"/>
      <c r="MZ98" s="31"/>
      <c r="NA98" s="31"/>
      <c r="NB98" s="31"/>
      <c r="NC98" s="31"/>
      <c r="ND98" s="31"/>
      <c r="NE98" s="31"/>
      <c r="NF98" s="31"/>
      <c r="NG98" s="31"/>
      <c r="NH98" s="31"/>
      <c r="NI98" s="31"/>
      <c r="NJ98" s="31"/>
      <c r="NK98" s="31"/>
      <c r="NL98" s="31"/>
      <c r="NM98" s="31"/>
      <c r="NN98" s="31"/>
      <c r="NO98" s="31"/>
      <c r="NP98" s="31"/>
      <c r="NQ98" s="31"/>
      <c r="NR98" s="31"/>
      <c r="NS98" s="31"/>
      <c r="NT98" s="31"/>
      <c r="NU98" s="31"/>
      <c r="NV98" s="31"/>
      <c r="NW98" s="31"/>
      <c r="NX98" s="31"/>
      <c r="NY98" s="31"/>
      <c r="NZ98" s="31"/>
      <c r="OA98" s="31"/>
      <c r="OB98" s="31"/>
      <c r="OC98" s="31"/>
      <c r="OD98" s="31"/>
      <c r="OE98" s="31"/>
      <c r="OF98" s="31"/>
      <c r="OG98" s="31"/>
      <c r="OH98" s="31"/>
      <c r="OI98" s="31"/>
      <c r="OJ98" s="31"/>
      <c r="OK98" s="31"/>
      <c r="OL98" s="31"/>
      <c r="OM98" s="31"/>
      <c r="ON98" s="31"/>
      <c r="OO98" s="31"/>
      <c r="OP98" s="31"/>
      <c r="OQ98" s="31"/>
      <c r="OR98" s="31"/>
      <c r="OS98" s="31"/>
      <c r="OT98" s="31"/>
      <c r="OU98" s="31"/>
      <c r="OV98" s="31"/>
      <c r="OW98" s="31"/>
      <c r="OX98" s="31"/>
      <c r="OY98" s="31"/>
      <c r="OZ98" s="31"/>
      <c r="PA98" s="31"/>
      <c r="PB98" s="31"/>
      <c r="PC98" s="31"/>
      <c r="PD98" s="31"/>
      <c r="PE98" s="31"/>
      <c r="PF98" s="31"/>
      <c r="PG98" s="31"/>
      <c r="PH98" s="31"/>
      <c r="PI98" s="31"/>
      <c r="PJ98" s="31"/>
      <c r="PK98" s="31"/>
      <c r="PL98" s="31"/>
      <c r="PM98" s="31"/>
      <c r="PN98" s="31"/>
      <c r="PO98" s="31"/>
      <c r="PP98" s="31"/>
      <c r="PQ98" s="31"/>
      <c r="PR98" s="31"/>
      <c r="PS98" s="31"/>
      <c r="PT98" s="31"/>
      <c r="PU98" s="31"/>
      <c r="PV98" s="31"/>
      <c r="PW98" s="31"/>
      <c r="PX98" s="31"/>
      <c r="PY98" s="31"/>
      <c r="PZ98" s="31"/>
      <c r="QA98" s="31"/>
      <c r="QB98" s="31"/>
      <c r="QC98" s="31"/>
    </row>
    <row r="99" spans="1:445" x14ac:dyDescent="0.3">
      <c r="A99" s="37" t="s">
        <v>1061</v>
      </c>
      <c r="B99" s="33" t="s">
        <v>49</v>
      </c>
      <c r="C99" s="33">
        <v>108</v>
      </c>
      <c r="D99" s="33" t="s">
        <v>47</v>
      </c>
      <c r="E99" s="33"/>
      <c r="F99" s="33">
        <v>1102</v>
      </c>
      <c r="G99" s="33">
        <v>65</v>
      </c>
      <c r="H99" s="33"/>
      <c r="I99" s="33">
        <v>148</v>
      </c>
      <c r="J99" s="33">
        <v>148</v>
      </c>
      <c r="K99" s="33">
        <v>148</v>
      </c>
      <c r="L99" s="33">
        <v>148</v>
      </c>
      <c r="M99" s="33">
        <v>80</v>
      </c>
      <c r="N99" s="38">
        <v>65</v>
      </c>
      <c r="O99" s="33">
        <v>50</v>
      </c>
      <c r="P99" s="33">
        <v>100</v>
      </c>
      <c r="Q99" s="33">
        <v>75</v>
      </c>
      <c r="R99" s="33">
        <v>75</v>
      </c>
      <c r="S99" s="33"/>
      <c r="T99" s="34">
        <f t="shared" si="6"/>
        <v>1102</v>
      </c>
      <c r="U99" s="34">
        <f t="shared" si="7"/>
        <v>0</v>
      </c>
      <c r="V99" s="35">
        <f t="shared" si="8"/>
        <v>1</v>
      </c>
      <c r="W99" s="38"/>
      <c r="X99" s="36" t="str">
        <f t="shared" si="9"/>
        <v/>
      </c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  <c r="AZ99" s="31"/>
      <c r="BA99" s="31"/>
      <c r="BB99" s="31"/>
      <c r="BC99" s="31"/>
      <c r="BD99" s="31"/>
      <c r="BE99" s="31"/>
      <c r="BF99" s="31"/>
      <c r="BG99" s="31"/>
      <c r="BH99" s="31"/>
      <c r="BI99" s="31"/>
      <c r="BJ99" s="31"/>
      <c r="BK99" s="31"/>
      <c r="BL99" s="31"/>
      <c r="BM99" s="31"/>
      <c r="BN99" s="31"/>
      <c r="BO99" s="31"/>
      <c r="BP99" s="31"/>
      <c r="BQ99" s="31"/>
      <c r="BR99" s="31"/>
      <c r="BS99" s="31"/>
      <c r="BT99" s="31"/>
      <c r="BU99" s="31"/>
      <c r="BV99" s="31"/>
      <c r="BW99" s="31"/>
      <c r="BX99" s="31"/>
      <c r="BY99" s="31"/>
      <c r="BZ99" s="31"/>
      <c r="CA99" s="31"/>
      <c r="CB99" s="31"/>
      <c r="CC99" s="31"/>
      <c r="CD99" s="31"/>
      <c r="CE99" s="31"/>
      <c r="CF99" s="31"/>
      <c r="CG99" s="31"/>
      <c r="CH99" s="31"/>
      <c r="CI99" s="31"/>
      <c r="CJ99" s="31"/>
      <c r="CK99" s="31"/>
      <c r="CL99" s="31"/>
      <c r="CM99" s="31"/>
      <c r="CN99" s="31"/>
      <c r="CO99" s="31"/>
      <c r="CP99" s="31"/>
      <c r="CQ99" s="31"/>
      <c r="CR99" s="31"/>
      <c r="CS99" s="31"/>
      <c r="CT99" s="31"/>
      <c r="CU99" s="31"/>
      <c r="CV99" s="31"/>
      <c r="CW99" s="31"/>
      <c r="CX99" s="31"/>
      <c r="CY99" s="31"/>
      <c r="CZ99" s="31"/>
      <c r="DA99" s="31"/>
      <c r="DB99" s="31"/>
      <c r="DC99" s="31"/>
      <c r="DD99" s="31"/>
      <c r="DE99" s="31"/>
      <c r="DF99" s="31"/>
      <c r="DG99" s="31"/>
      <c r="DH99" s="31"/>
      <c r="DI99" s="31"/>
      <c r="DJ99" s="31"/>
      <c r="DK99" s="31"/>
      <c r="DL99" s="31"/>
      <c r="DM99" s="31"/>
      <c r="DN99" s="31"/>
      <c r="DO99" s="31"/>
      <c r="DP99" s="31"/>
      <c r="DQ99" s="31"/>
      <c r="DR99" s="31"/>
      <c r="DS99" s="31"/>
      <c r="DT99" s="31"/>
      <c r="DU99" s="31"/>
      <c r="DV99" s="31"/>
      <c r="DW99" s="31"/>
      <c r="DX99" s="31"/>
      <c r="DY99" s="31"/>
      <c r="DZ99" s="31"/>
      <c r="EA99" s="31"/>
      <c r="EB99" s="31"/>
      <c r="EC99" s="31"/>
      <c r="ED99" s="31"/>
      <c r="EE99" s="31"/>
      <c r="EF99" s="31"/>
      <c r="EG99" s="31"/>
      <c r="EH99" s="31"/>
      <c r="EI99" s="31"/>
      <c r="EJ99" s="31"/>
      <c r="EK99" s="31"/>
      <c r="EL99" s="31"/>
      <c r="EM99" s="31"/>
      <c r="EN99" s="31"/>
      <c r="EO99" s="31"/>
      <c r="EP99" s="31"/>
      <c r="EQ99" s="31"/>
      <c r="ER99" s="31"/>
      <c r="ES99" s="31"/>
      <c r="ET99" s="31"/>
      <c r="EU99" s="31"/>
      <c r="EV99" s="31"/>
      <c r="EW99" s="31"/>
      <c r="EX99" s="31"/>
      <c r="EY99" s="31"/>
      <c r="EZ99" s="31"/>
      <c r="FA99" s="31"/>
      <c r="FB99" s="31"/>
      <c r="FC99" s="31"/>
      <c r="FD99" s="31"/>
      <c r="FE99" s="31"/>
      <c r="FF99" s="31"/>
      <c r="FG99" s="31"/>
      <c r="FH99" s="31"/>
      <c r="FI99" s="31"/>
      <c r="FJ99" s="31"/>
      <c r="FK99" s="31"/>
      <c r="FL99" s="31"/>
      <c r="FM99" s="31"/>
      <c r="FN99" s="31"/>
      <c r="FO99" s="31"/>
      <c r="FP99" s="31"/>
      <c r="FQ99" s="31"/>
      <c r="FR99" s="31"/>
      <c r="FS99" s="31"/>
      <c r="FT99" s="31"/>
      <c r="FU99" s="31"/>
      <c r="FV99" s="31"/>
      <c r="FW99" s="31"/>
      <c r="FX99" s="31"/>
      <c r="FY99" s="31"/>
      <c r="FZ99" s="31"/>
      <c r="GA99" s="31"/>
      <c r="GB99" s="31"/>
      <c r="GC99" s="31"/>
      <c r="GD99" s="31"/>
      <c r="GE99" s="31"/>
      <c r="GF99" s="31"/>
      <c r="GG99" s="31"/>
      <c r="GH99" s="31"/>
      <c r="GI99" s="31"/>
      <c r="GJ99" s="31"/>
      <c r="GK99" s="31"/>
      <c r="GL99" s="31"/>
      <c r="GM99" s="31"/>
      <c r="GN99" s="31"/>
      <c r="GO99" s="31"/>
      <c r="GP99" s="31"/>
      <c r="GQ99" s="31"/>
      <c r="GR99" s="31"/>
      <c r="GS99" s="31"/>
      <c r="GT99" s="31"/>
      <c r="GU99" s="31"/>
      <c r="GV99" s="31"/>
      <c r="GW99" s="31"/>
      <c r="GX99" s="31"/>
      <c r="GY99" s="31"/>
      <c r="GZ99" s="31"/>
      <c r="HA99" s="31"/>
      <c r="HB99" s="31"/>
      <c r="HC99" s="31"/>
      <c r="HD99" s="31"/>
      <c r="HE99" s="31"/>
      <c r="HF99" s="31"/>
      <c r="HG99" s="31"/>
      <c r="HH99" s="31"/>
      <c r="HI99" s="31"/>
      <c r="HJ99" s="31"/>
      <c r="HK99" s="31"/>
      <c r="HL99" s="31"/>
      <c r="HM99" s="31"/>
      <c r="HN99" s="31"/>
      <c r="HO99" s="31"/>
      <c r="HP99" s="31"/>
      <c r="HQ99" s="31"/>
      <c r="HR99" s="31"/>
      <c r="HS99" s="31"/>
      <c r="HT99" s="31"/>
      <c r="HU99" s="31"/>
      <c r="HV99" s="31"/>
      <c r="HW99" s="31"/>
      <c r="HX99" s="31"/>
      <c r="HY99" s="31"/>
      <c r="HZ99" s="31"/>
      <c r="IA99" s="31"/>
      <c r="IB99" s="31"/>
      <c r="IC99" s="31"/>
      <c r="ID99" s="31"/>
      <c r="IE99" s="31"/>
      <c r="IF99" s="31"/>
      <c r="IG99" s="31"/>
      <c r="IH99" s="31"/>
      <c r="II99" s="31"/>
      <c r="IJ99" s="31"/>
      <c r="IK99" s="31"/>
      <c r="IL99" s="31"/>
      <c r="IM99" s="31"/>
      <c r="IN99" s="31"/>
      <c r="IO99" s="31"/>
      <c r="IP99" s="31"/>
      <c r="IQ99" s="31"/>
      <c r="IR99" s="31"/>
      <c r="IS99" s="31"/>
      <c r="IT99" s="31"/>
      <c r="IU99" s="31"/>
      <c r="IV99" s="31"/>
      <c r="IW99" s="31"/>
      <c r="IX99" s="31"/>
      <c r="IY99" s="31"/>
      <c r="IZ99" s="31"/>
      <c r="JA99" s="31"/>
      <c r="JB99" s="31"/>
      <c r="JC99" s="31"/>
      <c r="JD99" s="31"/>
      <c r="JE99" s="31"/>
      <c r="JF99" s="31"/>
      <c r="JG99" s="31"/>
      <c r="JH99" s="31"/>
      <c r="JI99" s="31"/>
      <c r="JJ99" s="31"/>
      <c r="JK99" s="31"/>
      <c r="JL99" s="31"/>
      <c r="JM99" s="31"/>
      <c r="JN99" s="31"/>
      <c r="JO99" s="31"/>
      <c r="JP99" s="31"/>
      <c r="JQ99" s="31"/>
      <c r="JR99" s="31"/>
      <c r="JS99" s="31"/>
      <c r="JT99" s="31"/>
      <c r="JU99" s="31"/>
      <c r="JV99" s="31"/>
      <c r="JW99" s="31"/>
      <c r="JX99" s="31"/>
      <c r="JY99" s="31"/>
      <c r="JZ99" s="31"/>
      <c r="KA99" s="31"/>
      <c r="KB99" s="31"/>
      <c r="KC99" s="31"/>
      <c r="KD99" s="31"/>
      <c r="KE99" s="31"/>
      <c r="KF99" s="31"/>
      <c r="KG99" s="31"/>
      <c r="KH99" s="31"/>
      <c r="KI99" s="31"/>
      <c r="KJ99" s="31"/>
      <c r="KK99" s="31"/>
      <c r="KL99" s="31"/>
      <c r="KM99" s="31"/>
      <c r="KN99" s="31"/>
      <c r="KO99" s="31"/>
      <c r="KP99" s="31"/>
      <c r="KQ99" s="31"/>
      <c r="KR99" s="31"/>
      <c r="KS99" s="31"/>
      <c r="KT99" s="31"/>
      <c r="KU99" s="31"/>
      <c r="KV99" s="31"/>
      <c r="KW99" s="31"/>
      <c r="KX99" s="31"/>
      <c r="KY99" s="31"/>
      <c r="KZ99" s="31"/>
      <c r="LA99" s="31"/>
      <c r="LB99" s="31"/>
      <c r="LC99" s="31"/>
      <c r="LD99" s="31"/>
      <c r="LE99" s="31"/>
      <c r="LF99" s="31"/>
      <c r="LG99" s="31"/>
      <c r="LH99" s="31"/>
      <c r="LI99" s="31"/>
      <c r="LJ99" s="31"/>
      <c r="LK99" s="31"/>
      <c r="LL99" s="31"/>
      <c r="LM99" s="31"/>
      <c r="LN99" s="31"/>
      <c r="LO99" s="31"/>
      <c r="LP99" s="31"/>
      <c r="LQ99" s="31"/>
      <c r="LR99" s="31"/>
      <c r="LS99" s="31"/>
      <c r="LT99" s="31"/>
      <c r="LU99" s="31"/>
      <c r="LV99" s="31"/>
      <c r="LW99" s="31"/>
      <c r="LX99" s="31"/>
      <c r="LY99" s="31"/>
      <c r="LZ99" s="31"/>
      <c r="MA99" s="31"/>
      <c r="MB99" s="31"/>
      <c r="MC99" s="31"/>
      <c r="MD99" s="31"/>
      <c r="ME99" s="31"/>
      <c r="MF99" s="31"/>
      <c r="MG99" s="31"/>
      <c r="MH99" s="31"/>
      <c r="MI99" s="31"/>
      <c r="MJ99" s="31"/>
      <c r="MK99" s="31"/>
      <c r="ML99" s="31"/>
      <c r="MM99" s="31"/>
      <c r="MN99" s="31"/>
      <c r="MO99" s="31"/>
      <c r="MP99" s="31"/>
      <c r="MQ99" s="31"/>
      <c r="MR99" s="31"/>
      <c r="MS99" s="31"/>
      <c r="MT99" s="31"/>
      <c r="MU99" s="31"/>
      <c r="MV99" s="31"/>
      <c r="MW99" s="31"/>
      <c r="MX99" s="31"/>
      <c r="MY99" s="31"/>
      <c r="MZ99" s="31"/>
      <c r="NA99" s="31"/>
      <c r="NB99" s="31"/>
      <c r="NC99" s="31"/>
      <c r="ND99" s="31"/>
      <c r="NE99" s="31"/>
      <c r="NF99" s="31"/>
      <c r="NG99" s="31"/>
      <c r="NH99" s="31"/>
      <c r="NI99" s="31"/>
      <c r="NJ99" s="31"/>
      <c r="NK99" s="31"/>
      <c r="NL99" s="31"/>
      <c r="NM99" s="31"/>
      <c r="NN99" s="31"/>
      <c r="NO99" s="31"/>
      <c r="NP99" s="31"/>
      <c r="NQ99" s="31"/>
      <c r="NR99" s="31"/>
      <c r="NS99" s="31"/>
      <c r="NT99" s="31"/>
      <c r="NU99" s="31"/>
      <c r="NV99" s="31"/>
      <c r="NW99" s="31"/>
      <c r="NX99" s="31"/>
      <c r="NY99" s="31"/>
      <c r="NZ99" s="31"/>
      <c r="OA99" s="31"/>
      <c r="OB99" s="31"/>
      <c r="OC99" s="31"/>
      <c r="OD99" s="31"/>
      <c r="OE99" s="31"/>
      <c r="OF99" s="31"/>
      <c r="OG99" s="31"/>
      <c r="OH99" s="31"/>
      <c r="OI99" s="31"/>
      <c r="OJ99" s="31"/>
      <c r="OK99" s="31"/>
      <c r="OL99" s="31"/>
      <c r="OM99" s="31"/>
      <c r="ON99" s="31"/>
      <c r="OO99" s="31"/>
      <c r="OP99" s="31"/>
      <c r="OQ99" s="31"/>
      <c r="OR99" s="31"/>
      <c r="OS99" s="31"/>
      <c r="OT99" s="31"/>
      <c r="OU99" s="31"/>
      <c r="OV99" s="31"/>
      <c r="OW99" s="31"/>
      <c r="OX99" s="31"/>
      <c r="OY99" s="31"/>
      <c r="OZ99" s="31"/>
      <c r="PA99" s="31"/>
      <c r="PB99" s="31"/>
      <c r="PC99" s="31"/>
      <c r="PD99" s="31"/>
      <c r="PE99" s="31"/>
      <c r="PF99" s="31"/>
      <c r="PG99" s="31"/>
      <c r="PH99" s="31"/>
      <c r="PI99" s="31"/>
      <c r="PJ99" s="31"/>
      <c r="PK99" s="31"/>
      <c r="PL99" s="31"/>
      <c r="PM99" s="31"/>
      <c r="PN99" s="31"/>
      <c r="PO99" s="31"/>
      <c r="PP99" s="31"/>
      <c r="PQ99" s="31"/>
      <c r="PR99" s="31"/>
      <c r="PS99" s="31"/>
      <c r="PT99" s="31"/>
      <c r="PU99" s="31"/>
      <c r="PV99" s="31"/>
      <c r="PW99" s="31"/>
      <c r="PX99" s="31"/>
      <c r="PY99" s="31"/>
      <c r="PZ99" s="31"/>
      <c r="QA99" s="31"/>
      <c r="QB99" s="31"/>
      <c r="QC99" s="31"/>
    </row>
    <row r="100" spans="1:445" x14ac:dyDescent="0.3">
      <c r="A100" s="37" t="s">
        <v>1228</v>
      </c>
      <c r="B100" s="33" t="s">
        <v>49</v>
      </c>
      <c r="C100" s="33"/>
      <c r="D100" s="33" t="s">
        <v>42</v>
      </c>
      <c r="E100" s="33"/>
      <c r="F100" s="33">
        <v>1244</v>
      </c>
      <c r="G100" s="33"/>
      <c r="H100" s="33"/>
      <c r="I100" s="33">
        <v>142</v>
      </c>
      <c r="J100" s="33">
        <v>155</v>
      </c>
      <c r="K100" s="33">
        <v>155</v>
      </c>
      <c r="L100" s="33">
        <v>155</v>
      </c>
      <c r="M100" s="33">
        <v>155</v>
      </c>
      <c r="N100" s="33">
        <v>155</v>
      </c>
      <c r="O100" s="33">
        <v>155</v>
      </c>
      <c r="P100" s="33">
        <v>172</v>
      </c>
      <c r="Q100" s="33"/>
      <c r="R100" s="33"/>
      <c r="S100" s="33"/>
      <c r="T100" s="34">
        <f t="shared" si="6"/>
        <v>1244</v>
      </c>
      <c r="U100" s="34">
        <f t="shared" si="7"/>
        <v>0</v>
      </c>
      <c r="V100" s="35">
        <f t="shared" si="8"/>
        <v>1</v>
      </c>
      <c r="X100" s="36" t="str">
        <f t="shared" ref="X100:X131" si="10">IF(W100&lt;&gt;"",F100 - (SUM(G100:S100)),"")</f>
        <v/>
      </c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  <c r="AZ100" s="31"/>
      <c r="BA100" s="31"/>
      <c r="BB100" s="31"/>
      <c r="BC100" s="31"/>
      <c r="BD100" s="31"/>
      <c r="BE100" s="31"/>
      <c r="BF100" s="31"/>
      <c r="BG100" s="31"/>
      <c r="BH100" s="31"/>
      <c r="BI100" s="31"/>
      <c r="BJ100" s="31"/>
      <c r="BK100" s="31"/>
      <c r="BL100" s="31"/>
      <c r="BM100" s="31"/>
      <c r="BN100" s="31"/>
      <c r="BO100" s="31"/>
      <c r="BP100" s="31"/>
      <c r="BQ100" s="31"/>
      <c r="BR100" s="31"/>
      <c r="BS100" s="31"/>
      <c r="BT100" s="31"/>
      <c r="BU100" s="31"/>
      <c r="BV100" s="31"/>
      <c r="BW100" s="31"/>
      <c r="BX100" s="31"/>
      <c r="BY100" s="31"/>
      <c r="BZ100" s="31"/>
      <c r="CA100" s="31"/>
      <c r="CB100" s="31"/>
      <c r="CC100" s="31"/>
      <c r="CD100" s="31"/>
      <c r="CE100" s="31"/>
      <c r="CF100" s="31"/>
      <c r="CG100" s="31"/>
      <c r="CH100" s="31"/>
      <c r="CI100" s="31"/>
      <c r="CJ100" s="31"/>
      <c r="CK100" s="31"/>
      <c r="CL100" s="31"/>
      <c r="CM100" s="31"/>
      <c r="CN100" s="31"/>
      <c r="CO100" s="31"/>
      <c r="CP100" s="31"/>
      <c r="CQ100" s="31"/>
      <c r="CR100" s="31"/>
      <c r="CS100" s="31"/>
      <c r="CT100" s="31"/>
      <c r="CU100" s="31"/>
      <c r="CV100" s="31"/>
      <c r="CW100" s="31"/>
      <c r="CX100" s="31"/>
      <c r="CY100" s="31"/>
      <c r="CZ100" s="31"/>
      <c r="DA100" s="31"/>
      <c r="DB100" s="31"/>
      <c r="DC100" s="31"/>
      <c r="DD100" s="31"/>
      <c r="DE100" s="31"/>
      <c r="DF100" s="31"/>
      <c r="DG100" s="31"/>
      <c r="DH100" s="31"/>
      <c r="DI100" s="31"/>
      <c r="DJ100" s="31"/>
      <c r="DK100" s="31"/>
      <c r="DL100" s="31"/>
      <c r="DM100" s="31"/>
      <c r="DN100" s="31"/>
      <c r="DO100" s="31"/>
      <c r="DP100" s="31"/>
      <c r="DQ100" s="31"/>
      <c r="DR100" s="31"/>
      <c r="DS100" s="31"/>
      <c r="DT100" s="31"/>
      <c r="DU100" s="31"/>
      <c r="DV100" s="31"/>
      <c r="DW100" s="31"/>
      <c r="DX100" s="31"/>
      <c r="DY100" s="31"/>
      <c r="DZ100" s="31"/>
      <c r="EA100" s="31"/>
      <c r="EB100" s="31"/>
      <c r="EC100" s="31"/>
      <c r="ED100" s="31"/>
      <c r="EE100" s="31"/>
      <c r="EF100" s="31"/>
      <c r="EG100" s="31"/>
      <c r="EH100" s="31"/>
      <c r="EI100" s="31"/>
      <c r="EJ100" s="31"/>
      <c r="EK100" s="31"/>
      <c r="EL100" s="31"/>
      <c r="EM100" s="31"/>
      <c r="EN100" s="31"/>
      <c r="EO100" s="31"/>
      <c r="EP100" s="31"/>
      <c r="EQ100" s="31"/>
      <c r="ER100" s="31"/>
      <c r="ES100" s="31"/>
      <c r="ET100" s="31"/>
      <c r="EU100" s="31"/>
      <c r="EV100" s="31"/>
      <c r="EW100" s="31"/>
      <c r="EX100" s="31"/>
      <c r="EY100" s="31"/>
      <c r="EZ100" s="31"/>
      <c r="FA100" s="31"/>
      <c r="FB100" s="31"/>
      <c r="FC100" s="31"/>
      <c r="FD100" s="31"/>
      <c r="FE100" s="31"/>
      <c r="FF100" s="31"/>
      <c r="FG100" s="31"/>
      <c r="FH100" s="31"/>
      <c r="FI100" s="31"/>
      <c r="FJ100" s="31"/>
      <c r="FK100" s="31"/>
      <c r="FL100" s="31"/>
      <c r="FM100" s="31"/>
      <c r="FN100" s="31"/>
      <c r="FO100" s="31"/>
      <c r="FP100" s="31"/>
      <c r="FQ100" s="31"/>
      <c r="FR100" s="31"/>
      <c r="FS100" s="31"/>
      <c r="FT100" s="31"/>
      <c r="FU100" s="31"/>
      <c r="FV100" s="31"/>
      <c r="FW100" s="31"/>
      <c r="FX100" s="31"/>
      <c r="FY100" s="31"/>
      <c r="FZ100" s="31"/>
      <c r="GA100" s="31"/>
      <c r="GB100" s="31"/>
      <c r="GC100" s="31"/>
      <c r="GD100" s="31"/>
      <c r="GE100" s="31"/>
      <c r="GF100" s="31"/>
      <c r="GG100" s="31"/>
      <c r="GH100" s="31"/>
      <c r="GI100" s="31"/>
      <c r="GJ100" s="31"/>
      <c r="GK100" s="31"/>
      <c r="GL100" s="31"/>
      <c r="GM100" s="31"/>
      <c r="GN100" s="31"/>
      <c r="GO100" s="31"/>
      <c r="GP100" s="31"/>
      <c r="GQ100" s="31"/>
      <c r="GR100" s="31"/>
      <c r="GS100" s="31"/>
      <c r="GT100" s="31"/>
      <c r="GU100" s="31"/>
      <c r="GV100" s="31"/>
      <c r="GW100" s="31"/>
      <c r="GX100" s="31"/>
      <c r="GY100" s="31"/>
      <c r="GZ100" s="31"/>
      <c r="HA100" s="31"/>
      <c r="HB100" s="31"/>
      <c r="HC100" s="31"/>
      <c r="HD100" s="31"/>
      <c r="HE100" s="31"/>
      <c r="HF100" s="31"/>
      <c r="HG100" s="31"/>
      <c r="HH100" s="31"/>
      <c r="HI100" s="31"/>
      <c r="HJ100" s="31"/>
      <c r="HK100" s="31"/>
      <c r="HL100" s="31"/>
      <c r="HM100" s="31"/>
      <c r="HN100" s="31"/>
      <c r="HO100" s="31"/>
      <c r="HP100" s="31"/>
      <c r="HQ100" s="31"/>
      <c r="HR100" s="31"/>
      <c r="HS100" s="31"/>
      <c r="HT100" s="31"/>
      <c r="HU100" s="31"/>
      <c r="HV100" s="31"/>
      <c r="HW100" s="31"/>
      <c r="HX100" s="31"/>
      <c r="HY100" s="31"/>
      <c r="HZ100" s="31"/>
      <c r="IA100" s="31"/>
      <c r="IB100" s="31"/>
      <c r="IC100" s="31"/>
      <c r="ID100" s="31"/>
      <c r="IE100" s="31"/>
      <c r="IF100" s="31"/>
      <c r="IG100" s="31"/>
      <c r="IH100" s="31"/>
      <c r="II100" s="31"/>
      <c r="IJ100" s="31"/>
      <c r="IK100" s="31"/>
      <c r="IL100" s="31"/>
      <c r="IM100" s="31"/>
      <c r="IN100" s="31"/>
      <c r="IO100" s="31"/>
      <c r="IP100" s="31"/>
      <c r="IQ100" s="31"/>
      <c r="IR100" s="31"/>
      <c r="IS100" s="31"/>
      <c r="IT100" s="31"/>
      <c r="IU100" s="31"/>
      <c r="IV100" s="31"/>
      <c r="IW100" s="31"/>
      <c r="IX100" s="31"/>
      <c r="IY100" s="31"/>
      <c r="IZ100" s="31"/>
      <c r="JA100" s="31"/>
      <c r="JB100" s="31"/>
      <c r="JC100" s="31"/>
      <c r="JD100" s="31"/>
      <c r="JE100" s="31"/>
      <c r="JF100" s="31"/>
      <c r="JG100" s="31"/>
      <c r="JH100" s="31"/>
      <c r="JI100" s="31"/>
      <c r="JJ100" s="31"/>
      <c r="JK100" s="31"/>
      <c r="JL100" s="31"/>
      <c r="JM100" s="31"/>
      <c r="JN100" s="31"/>
      <c r="JO100" s="31"/>
      <c r="JP100" s="31"/>
      <c r="JQ100" s="31"/>
      <c r="JR100" s="31"/>
      <c r="JS100" s="31"/>
      <c r="JT100" s="31"/>
      <c r="JU100" s="31"/>
      <c r="JV100" s="31"/>
      <c r="JW100" s="31"/>
      <c r="JX100" s="31"/>
      <c r="JY100" s="31"/>
      <c r="JZ100" s="31"/>
      <c r="KA100" s="31"/>
      <c r="KB100" s="31"/>
      <c r="KC100" s="31"/>
      <c r="KD100" s="31"/>
      <c r="KE100" s="31"/>
      <c r="KF100" s="31"/>
      <c r="KG100" s="31"/>
      <c r="KH100" s="31"/>
      <c r="KI100" s="31"/>
      <c r="KJ100" s="31"/>
      <c r="KK100" s="31"/>
      <c r="KL100" s="31"/>
      <c r="KM100" s="31"/>
      <c r="KN100" s="31"/>
      <c r="KO100" s="31"/>
      <c r="KP100" s="31"/>
      <c r="KQ100" s="31"/>
      <c r="KR100" s="31"/>
      <c r="KS100" s="31"/>
      <c r="KT100" s="31"/>
      <c r="KU100" s="31"/>
      <c r="KV100" s="31"/>
      <c r="KW100" s="31"/>
      <c r="KX100" s="31"/>
      <c r="KY100" s="31"/>
      <c r="KZ100" s="31"/>
      <c r="LA100" s="31"/>
      <c r="LB100" s="31"/>
      <c r="LC100" s="31"/>
      <c r="LD100" s="31"/>
      <c r="LE100" s="31"/>
      <c r="LF100" s="31"/>
      <c r="LG100" s="31"/>
      <c r="LH100" s="31"/>
      <c r="LI100" s="31"/>
      <c r="LJ100" s="31"/>
      <c r="LK100" s="31"/>
      <c r="LL100" s="31"/>
      <c r="LM100" s="31"/>
      <c r="LN100" s="31"/>
      <c r="LO100" s="31"/>
      <c r="LP100" s="31"/>
      <c r="LQ100" s="31"/>
      <c r="LR100" s="31"/>
      <c r="LS100" s="31"/>
      <c r="LT100" s="31"/>
      <c r="LU100" s="31"/>
      <c r="LV100" s="31"/>
      <c r="LW100" s="31"/>
      <c r="LX100" s="31"/>
      <c r="LY100" s="31"/>
      <c r="LZ100" s="31"/>
      <c r="MA100" s="31"/>
      <c r="MB100" s="31"/>
      <c r="MC100" s="31"/>
      <c r="MD100" s="31"/>
      <c r="ME100" s="31"/>
      <c r="MF100" s="31"/>
      <c r="MG100" s="31"/>
      <c r="MH100" s="31"/>
      <c r="MI100" s="31"/>
      <c r="MJ100" s="31"/>
      <c r="MK100" s="31"/>
      <c r="ML100" s="31"/>
      <c r="MM100" s="31"/>
      <c r="MN100" s="31"/>
      <c r="MO100" s="31"/>
      <c r="MP100" s="31"/>
      <c r="MQ100" s="31"/>
      <c r="MR100" s="31"/>
      <c r="MS100" s="31"/>
      <c r="MT100" s="31"/>
      <c r="MU100" s="31"/>
      <c r="MV100" s="31"/>
      <c r="MW100" s="31"/>
      <c r="MX100" s="31"/>
      <c r="MY100" s="31"/>
      <c r="MZ100" s="31"/>
      <c r="NA100" s="31"/>
      <c r="NB100" s="31"/>
      <c r="NC100" s="31"/>
      <c r="ND100" s="31"/>
      <c r="NE100" s="31"/>
      <c r="NF100" s="31"/>
      <c r="NG100" s="31"/>
      <c r="NH100" s="31"/>
      <c r="NI100" s="31"/>
      <c r="NJ100" s="31"/>
      <c r="NK100" s="31"/>
      <c r="NL100" s="31"/>
      <c r="NM100" s="31"/>
      <c r="NN100" s="31"/>
      <c r="NO100" s="31"/>
      <c r="NP100" s="31"/>
      <c r="NQ100" s="31"/>
      <c r="NR100" s="31"/>
      <c r="NS100" s="31"/>
      <c r="NT100" s="31"/>
      <c r="NU100" s="31"/>
      <c r="NV100" s="31"/>
      <c r="NW100" s="31"/>
      <c r="NX100" s="31"/>
      <c r="NY100" s="31"/>
      <c r="NZ100" s="31"/>
      <c r="OA100" s="31"/>
      <c r="OB100" s="31"/>
      <c r="OC100" s="31"/>
      <c r="OD100" s="31"/>
      <c r="OE100" s="31"/>
      <c r="OF100" s="31"/>
      <c r="OG100" s="31"/>
      <c r="OH100" s="31"/>
      <c r="OI100" s="31"/>
      <c r="OJ100" s="31"/>
      <c r="OK100" s="31"/>
      <c r="OL100" s="31"/>
      <c r="OM100" s="31"/>
      <c r="ON100" s="31"/>
      <c r="OO100" s="31"/>
      <c r="OP100" s="31"/>
      <c r="OQ100" s="31"/>
      <c r="OR100" s="31"/>
      <c r="OS100" s="31"/>
      <c r="OT100" s="31"/>
      <c r="OU100" s="31"/>
      <c r="OV100" s="31"/>
      <c r="OW100" s="31"/>
      <c r="OX100" s="31"/>
      <c r="OY100" s="31"/>
      <c r="OZ100" s="31"/>
      <c r="PA100" s="31"/>
      <c r="PB100" s="31"/>
      <c r="PC100" s="31"/>
      <c r="PD100" s="31"/>
      <c r="PE100" s="31"/>
      <c r="PF100" s="31"/>
      <c r="PG100" s="31"/>
      <c r="PH100" s="31"/>
      <c r="PI100" s="31"/>
      <c r="PJ100" s="31"/>
      <c r="PK100" s="31"/>
      <c r="PL100" s="31"/>
      <c r="PM100" s="31"/>
      <c r="PN100" s="31"/>
      <c r="PO100" s="31"/>
      <c r="PP100" s="31"/>
      <c r="PQ100" s="31"/>
      <c r="PR100" s="31"/>
      <c r="PS100" s="31"/>
      <c r="PT100" s="31"/>
      <c r="PU100" s="31"/>
      <c r="PV100" s="31"/>
      <c r="PW100" s="31"/>
      <c r="PX100" s="31"/>
      <c r="PY100" s="31"/>
      <c r="PZ100" s="31"/>
      <c r="QA100" s="31"/>
      <c r="QB100" s="31"/>
      <c r="QC100" s="31"/>
    </row>
    <row r="101" spans="1:445" x14ac:dyDescent="0.3">
      <c r="A101" s="37" t="s">
        <v>1080</v>
      </c>
      <c r="B101" s="33" t="s">
        <v>49</v>
      </c>
      <c r="C101" s="33">
        <v>90</v>
      </c>
      <c r="D101" s="33" t="s">
        <v>26</v>
      </c>
      <c r="E101" s="33"/>
      <c r="F101" s="33">
        <v>425</v>
      </c>
      <c r="G101" s="33">
        <v>65</v>
      </c>
      <c r="H101" s="33"/>
      <c r="I101" s="33">
        <v>45</v>
      </c>
      <c r="J101" s="33">
        <v>45</v>
      </c>
      <c r="K101" s="33">
        <v>45</v>
      </c>
      <c r="L101" s="33">
        <v>45</v>
      </c>
      <c r="M101" s="33">
        <v>45</v>
      </c>
      <c r="N101" s="33">
        <v>45</v>
      </c>
      <c r="O101" s="33">
        <v>45</v>
      </c>
      <c r="P101" s="33">
        <v>45</v>
      </c>
      <c r="Q101" s="33"/>
      <c r="R101" s="33"/>
      <c r="S101" s="33"/>
      <c r="T101" s="34">
        <f t="shared" si="6"/>
        <v>425</v>
      </c>
      <c r="U101" s="34">
        <f t="shared" si="7"/>
        <v>0</v>
      </c>
      <c r="V101" s="35">
        <f t="shared" si="8"/>
        <v>1</v>
      </c>
      <c r="W101" s="38"/>
      <c r="X101" s="36" t="str">
        <f t="shared" si="10"/>
        <v/>
      </c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1"/>
      <c r="BA101" s="31"/>
      <c r="BB101" s="31"/>
      <c r="BC101" s="31"/>
      <c r="BD101" s="31"/>
      <c r="BE101" s="31"/>
      <c r="BF101" s="31"/>
      <c r="BG101" s="31"/>
      <c r="BH101" s="31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  <c r="BS101" s="31"/>
      <c r="BT101" s="31"/>
      <c r="BU101" s="31"/>
      <c r="BV101" s="31"/>
      <c r="BW101" s="31"/>
      <c r="BX101" s="31"/>
      <c r="BY101" s="31"/>
      <c r="BZ101" s="31"/>
      <c r="CA101" s="31"/>
      <c r="CB101" s="31"/>
      <c r="CC101" s="31"/>
      <c r="CD101" s="31"/>
      <c r="CE101" s="31"/>
      <c r="CF101" s="31"/>
      <c r="CG101" s="31"/>
      <c r="CH101" s="31"/>
      <c r="CI101" s="31"/>
      <c r="CJ101" s="31"/>
      <c r="CK101" s="31"/>
      <c r="CL101" s="31"/>
      <c r="CM101" s="31"/>
      <c r="CN101" s="31"/>
      <c r="CO101" s="31"/>
      <c r="CP101" s="31"/>
      <c r="CQ101" s="31"/>
      <c r="CR101" s="31"/>
      <c r="CS101" s="31"/>
      <c r="CT101" s="31"/>
      <c r="CU101" s="31"/>
      <c r="CV101" s="31"/>
      <c r="CW101" s="31"/>
      <c r="CX101" s="31"/>
      <c r="CY101" s="31"/>
      <c r="CZ101" s="31"/>
      <c r="DA101" s="31"/>
      <c r="DB101" s="31"/>
      <c r="DC101" s="31"/>
      <c r="DD101" s="31"/>
      <c r="DE101" s="31"/>
      <c r="DF101" s="31"/>
      <c r="DG101" s="31"/>
      <c r="DH101" s="31"/>
      <c r="DI101" s="31"/>
      <c r="DJ101" s="31"/>
      <c r="DK101" s="31"/>
      <c r="DL101" s="31"/>
      <c r="DM101" s="31"/>
      <c r="DN101" s="31"/>
      <c r="DO101" s="31"/>
      <c r="DP101" s="31"/>
      <c r="DQ101" s="31"/>
      <c r="DR101" s="31"/>
      <c r="DS101" s="31"/>
      <c r="DT101" s="31"/>
      <c r="DU101" s="31"/>
      <c r="DV101" s="31"/>
      <c r="DW101" s="31"/>
      <c r="DX101" s="31"/>
      <c r="DY101" s="31"/>
      <c r="DZ101" s="31"/>
      <c r="EA101" s="31"/>
      <c r="EB101" s="31"/>
      <c r="EC101" s="31"/>
      <c r="ED101" s="31"/>
      <c r="EE101" s="31"/>
      <c r="EF101" s="31"/>
      <c r="EG101" s="31"/>
      <c r="EH101" s="31"/>
      <c r="EI101" s="31"/>
      <c r="EJ101" s="31"/>
      <c r="EK101" s="31"/>
      <c r="EL101" s="31"/>
      <c r="EM101" s="31"/>
      <c r="EN101" s="31"/>
      <c r="EO101" s="31"/>
      <c r="EP101" s="31"/>
      <c r="EQ101" s="31"/>
      <c r="ER101" s="31"/>
      <c r="ES101" s="31"/>
      <c r="ET101" s="31"/>
      <c r="EU101" s="31"/>
      <c r="EV101" s="31"/>
      <c r="EW101" s="31"/>
      <c r="EX101" s="31"/>
      <c r="EY101" s="31"/>
      <c r="EZ101" s="31"/>
      <c r="FA101" s="31"/>
      <c r="FB101" s="31"/>
      <c r="FC101" s="31"/>
      <c r="FD101" s="31"/>
      <c r="FE101" s="31"/>
      <c r="FF101" s="31"/>
      <c r="FG101" s="31"/>
      <c r="FH101" s="31"/>
      <c r="FI101" s="31"/>
      <c r="FJ101" s="31"/>
      <c r="FK101" s="31"/>
      <c r="FL101" s="31"/>
      <c r="FM101" s="31"/>
      <c r="FN101" s="31"/>
      <c r="FO101" s="31"/>
      <c r="FP101" s="31"/>
      <c r="FQ101" s="31"/>
      <c r="FR101" s="31"/>
      <c r="FS101" s="31"/>
      <c r="FT101" s="31"/>
      <c r="FU101" s="31"/>
      <c r="FV101" s="31"/>
      <c r="FW101" s="31"/>
      <c r="FX101" s="31"/>
      <c r="FY101" s="31"/>
      <c r="FZ101" s="31"/>
      <c r="GA101" s="31"/>
      <c r="GB101" s="31"/>
      <c r="GC101" s="31"/>
      <c r="GD101" s="31"/>
      <c r="GE101" s="31"/>
      <c r="GF101" s="31"/>
      <c r="GG101" s="31"/>
      <c r="GH101" s="31"/>
      <c r="GI101" s="31"/>
      <c r="GJ101" s="31"/>
      <c r="GK101" s="31"/>
      <c r="GL101" s="31"/>
      <c r="GM101" s="31"/>
      <c r="GN101" s="31"/>
      <c r="GO101" s="31"/>
      <c r="GP101" s="31"/>
      <c r="GQ101" s="31"/>
      <c r="GR101" s="31"/>
      <c r="GS101" s="31"/>
      <c r="GT101" s="31"/>
      <c r="GU101" s="31"/>
      <c r="GV101" s="31"/>
      <c r="GW101" s="31"/>
      <c r="GX101" s="31"/>
      <c r="GY101" s="31"/>
      <c r="GZ101" s="31"/>
      <c r="HA101" s="31"/>
      <c r="HB101" s="31"/>
      <c r="HC101" s="31"/>
      <c r="HD101" s="31"/>
      <c r="HE101" s="31"/>
      <c r="HF101" s="31"/>
      <c r="HG101" s="31"/>
      <c r="HH101" s="31"/>
      <c r="HI101" s="31"/>
      <c r="HJ101" s="31"/>
      <c r="HK101" s="31"/>
      <c r="HL101" s="31"/>
      <c r="HM101" s="31"/>
      <c r="HN101" s="31"/>
      <c r="HO101" s="31"/>
      <c r="HP101" s="31"/>
      <c r="HQ101" s="31"/>
      <c r="HR101" s="31"/>
      <c r="HS101" s="31"/>
      <c r="HT101" s="31"/>
      <c r="HU101" s="31"/>
      <c r="HV101" s="31"/>
      <c r="HW101" s="31"/>
      <c r="HX101" s="31"/>
      <c r="HY101" s="31"/>
      <c r="HZ101" s="31"/>
      <c r="IA101" s="31"/>
      <c r="IB101" s="31"/>
      <c r="IC101" s="31"/>
      <c r="ID101" s="31"/>
      <c r="IE101" s="31"/>
      <c r="IF101" s="31"/>
      <c r="IG101" s="31"/>
      <c r="IH101" s="31"/>
      <c r="II101" s="31"/>
      <c r="IJ101" s="31"/>
      <c r="IK101" s="31"/>
      <c r="IL101" s="31"/>
      <c r="IM101" s="31"/>
      <c r="IN101" s="31"/>
      <c r="IO101" s="31"/>
      <c r="IP101" s="31"/>
      <c r="IQ101" s="31"/>
      <c r="IR101" s="31"/>
      <c r="IS101" s="31"/>
      <c r="IT101" s="31"/>
      <c r="IU101" s="31"/>
      <c r="IV101" s="31"/>
      <c r="IW101" s="31"/>
      <c r="IX101" s="31"/>
      <c r="IY101" s="31"/>
      <c r="IZ101" s="31"/>
      <c r="JA101" s="31"/>
      <c r="JB101" s="31"/>
      <c r="JC101" s="31"/>
      <c r="JD101" s="31"/>
      <c r="JE101" s="31"/>
      <c r="JF101" s="31"/>
      <c r="JG101" s="31"/>
      <c r="JH101" s="31"/>
      <c r="JI101" s="31"/>
      <c r="JJ101" s="31"/>
      <c r="JK101" s="31"/>
      <c r="JL101" s="31"/>
      <c r="JM101" s="31"/>
      <c r="JN101" s="31"/>
      <c r="JO101" s="31"/>
      <c r="JP101" s="31"/>
      <c r="JQ101" s="31"/>
      <c r="JR101" s="31"/>
      <c r="JS101" s="31"/>
      <c r="JT101" s="31"/>
      <c r="JU101" s="31"/>
      <c r="JV101" s="31"/>
      <c r="JW101" s="31"/>
      <c r="JX101" s="31"/>
      <c r="JY101" s="31"/>
      <c r="JZ101" s="31"/>
      <c r="KA101" s="31"/>
      <c r="KB101" s="31"/>
      <c r="KC101" s="31"/>
      <c r="KD101" s="31"/>
      <c r="KE101" s="31"/>
      <c r="KF101" s="31"/>
      <c r="KG101" s="31"/>
      <c r="KH101" s="31"/>
      <c r="KI101" s="31"/>
      <c r="KJ101" s="31"/>
      <c r="KK101" s="31"/>
      <c r="KL101" s="31"/>
      <c r="KM101" s="31"/>
      <c r="KN101" s="31"/>
      <c r="KO101" s="31"/>
      <c r="KP101" s="31"/>
      <c r="KQ101" s="31"/>
      <c r="KR101" s="31"/>
      <c r="KS101" s="31"/>
      <c r="KT101" s="31"/>
      <c r="KU101" s="31"/>
      <c r="KV101" s="31"/>
      <c r="KW101" s="31"/>
      <c r="KX101" s="31"/>
      <c r="KY101" s="31"/>
      <c r="KZ101" s="31"/>
      <c r="LA101" s="31"/>
      <c r="LB101" s="31"/>
      <c r="LC101" s="31"/>
      <c r="LD101" s="31"/>
      <c r="LE101" s="31"/>
      <c r="LF101" s="31"/>
      <c r="LG101" s="31"/>
      <c r="LH101" s="31"/>
      <c r="LI101" s="31"/>
      <c r="LJ101" s="31"/>
      <c r="LK101" s="31"/>
      <c r="LL101" s="31"/>
      <c r="LM101" s="31"/>
      <c r="LN101" s="31"/>
      <c r="LO101" s="31"/>
      <c r="LP101" s="31"/>
      <c r="LQ101" s="31"/>
      <c r="LR101" s="31"/>
      <c r="LS101" s="31"/>
      <c r="LT101" s="31"/>
      <c r="LU101" s="31"/>
      <c r="LV101" s="31"/>
      <c r="LW101" s="31"/>
      <c r="LX101" s="31"/>
      <c r="LY101" s="31"/>
      <c r="LZ101" s="31"/>
      <c r="MA101" s="31"/>
      <c r="MB101" s="31"/>
      <c r="MC101" s="31"/>
      <c r="MD101" s="31"/>
      <c r="ME101" s="31"/>
      <c r="MF101" s="31"/>
      <c r="MG101" s="31"/>
      <c r="MH101" s="31"/>
      <c r="MI101" s="31"/>
      <c r="MJ101" s="31"/>
      <c r="MK101" s="31"/>
      <c r="ML101" s="31"/>
      <c r="MM101" s="31"/>
      <c r="MN101" s="31"/>
      <c r="MO101" s="31"/>
      <c r="MP101" s="31"/>
      <c r="MQ101" s="31"/>
      <c r="MR101" s="31"/>
      <c r="MS101" s="31"/>
      <c r="MT101" s="31"/>
      <c r="MU101" s="31"/>
      <c r="MV101" s="31"/>
      <c r="MW101" s="31"/>
      <c r="MX101" s="31"/>
      <c r="MY101" s="31"/>
      <c r="MZ101" s="31"/>
      <c r="NA101" s="31"/>
      <c r="NB101" s="31"/>
      <c r="NC101" s="31"/>
      <c r="ND101" s="31"/>
      <c r="NE101" s="31"/>
      <c r="NF101" s="31"/>
      <c r="NG101" s="31"/>
      <c r="NH101" s="31"/>
      <c r="NI101" s="31"/>
      <c r="NJ101" s="31"/>
      <c r="NK101" s="31"/>
      <c r="NL101" s="31"/>
      <c r="NM101" s="31"/>
      <c r="NN101" s="31"/>
      <c r="NO101" s="31"/>
      <c r="NP101" s="31"/>
      <c r="NQ101" s="31"/>
      <c r="NR101" s="31"/>
      <c r="NS101" s="31"/>
      <c r="NT101" s="31"/>
      <c r="NU101" s="31"/>
      <c r="NV101" s="31"/>
      <c r="NW101" s="31"/>
      <c r="NX101" s="31"/>
      <c r="NY101" s="31"/>
      <c r="NZ101" s="31"/>
      <c r="OA101" s="31"/>
      <c r="OB101" s="31"/>
      <c r="OC101" s="31"/>
      <c r="OD101" s="31"/>
      <c r="OE101" s="31"/>
      <c r="OF101" s="31"/>
      <c r="OG101" s="31"/>
      <c r="OH101" s="31"/>
      <c r="OI101" s="31"/>
      <c r="OJ101" s="31"/>
      <c r="OK101" s="31"/>
      <c r="OL101" s="31"/>
      <c r="OM101" s="31"/>
      <c r="ON101" s="31"/>
      <c r="OO101" s="31"/>
      <c r="OP101" s="31"/>
      <c r="OQ101" s="31"/>
      <c r="OR101" s="31"/>
      <c r="OS101" s="31"/>
      <c r="OT101" s="31"/>
      <c r="OU101" s="31"/>
      <c r="OV101" s="31"/>
      <c r="OW101" s="31"/>
      <c r="OX101" s="31"/>
      <c r="OY101" s="31"/>
      <c r="OZ101" s="31"/>
      <c r="PA101" s="31"/>
      <c r="PB101" s="31"/>
      <c r="PC101" s="31"/>
      <c r="PD101" s="31"/>
      <c r="PE101" s="31"/>
      <c r="PF101" s="31"/>
      <c r="PG101" s="31"/>
      <c r="PH101" s="31"/>
      <c r="PI101" s="31"/>
      <c r="PJ101" s="31"/>
      <c r="PK101" s="31"/>
      <c r="PL101" s="31"/>
      <c r="PM101" s="31"/>
      <c r="PN101" s="31"/>
      <c r="PO101" s="31"/>
      <c r="PP101" s="31"/>
      <c r="PQ101" s="31"/>
      <c r="PR101" s="31"/>
      <c r="PS101" s="31"/>
      <c r="PT101" s="31"/>
      <c r="PU101" s="31"/>
      <c r="PV101" s="31"/>
      <c r="PW101" s="31"/>
      <c r="PX101" s="31"/>
      <c r="PY101" s="31"/>
      <c r="PZ101" s="31"/>
      <c r="QA101" s="31"/>
      <c r="QB101" s="31"/>
      <c r="QC101" s="31"/>
    </row>
    <row r="102" spans="1:445" x14ac:dyDescent="0.3">
      <c r="A102" s="37" t="s">
        <v>1058</v>
      </c>
      <c r="B102" s="33" t="s">
        <v>49</v>
      </c>
      <c r="C102" s="33">
        <v>85</v>
      </c>
      <c r="D102" s="33" t="s">
        <v>24</v>
      </c>
      <c r="E102" s="33">
        <v>160</v>
      </c>
      <c r="F102" s="33">
        <v>650</v>
      </c>
      <c r="G102" s="33">
        <v>65</v>
      </c>
      <c r="H102" s="33"/>
      <c r="I102" s="33">
        <v>100</v>
      </c>
      <c r="J102" s="33">
        <v>100</v>
      </c>
      <c r="K102" s="33">
        <v>100</v>
      </c>
      <c r="L102" s="33">
        <v>100</v>
      </c>
      <c r="M102" s="33">
        <v>100</v>
      </c>
      <c r="N102" s="33">
        <v>245</v>
      </c>
      <c r="O102" s="33"/>
      <c r="P102" s="33"/>
      <c r="Q102" s="33"/>
      <c r="R102" s="33"/>
      <c r="S102" s="33"/>
      <c r="T102" s="34">
        <f t="shared" si="6"/>
        <v>810</v>
      </c>
      <c r="U102" s="34">
        <f t="shared" si="7"/>
        <v>0</v>
      </c>
      <c r="V102" s="35">
        <f t="shared" si="8"/>
        <v>1</v>
      </c>
      <c r="W102" s="38"/>
      <c r="X102" s="36" t="str">
        <f t="shared" si="10"/>
        <v/>
      </c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  <c r="AZ102" s="31"/>
      <c r="BA102" s="31"/>
      <c r="BB102" s="31"/>
      <c r="BC102" s="31"/>
      <c r="BD102" s="31"/>
      <c r="BE102" s="31"/>
      <c r="BF102" s="31"/>
      <c r="BG102" s="31"/>
      <c r="BH102" s="31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  <c r="BS102" s="31"/>
      <c r="BT102" s="31"/>
      <c r="BU102" s="31"/>
      <c r="BV102" s="31"/>
      <c r="BW102" s="31"/>
      <c r="BX102" s="31"/>
      <c r="BY102" s="31"/>
      <c r="BZ102" s="31"/>
      <c r="CA102" s="31"/>
      <c r="CB102" s="31"/>
      <c r="CC102" s="31"/>
      <c r="CD102" s="31"/>
      <c r="CE102" s="31"/>
      <c r="CF102" s="31"/>
      <c r="CG102" s="31"/>
      <c r="CH102" s="31"/>
      <c r="CI102" s="31"/>
      <c r="CJ102" s="31"/>
      <c r="CK102" s="31"/>
      <c r="CL102" s="31"/>
      <c r="CM102" s="31"/>
      <c r="CN102" s="31"/>
      <c r="CO102" s="31"/>
      <c r="CP102" s="31"/>
      <c r="CQ102" s="31"/>
      <c r="CR102" s="31"/>
      <c r="CS102" s="31"/>
      <c r="CT102" s="31"/>
      <c r="CU102" s="31"/>
      <c r="CV102" s="31"/>
      <c r="CW102" s="31"/>
      <c r="CX102" s="31"/>
      <c r="CY102" s="31"/>
      <c r="CZ102" s="31"/>
      <c r="DA102" s="31"/>
      <c r="DB102" s="31"/>
      <c r="DC102" s="31"/>
      <c r="DD102" s="31"/>
      <c r="DE102" s="31"/>
      <c r="DF102" s="31"/>
      <c r="DG102" s="31"/>
      <c r="DH102" s="31"/>
      <c r="DI102" s="31"/>
      <c r="DJ102" s="31"/>
      <c r="DK102" s="31"/>
      <c r="DL102" s="31"/>
      <c r="DM102" s="31"/>
      <c r="DN102" s="31"/>
      <c r="DO102" s="31"/>
      <c r="DP102" s="31"/>
      <c r="DQ102" s="31"/>
      <c r="DR102" s="31"/>
      <c r="DS102" s="31"/>
      <c r="DT102" s="31"/>
      <c r="DU102" s="31"/>
      <c r="DV102" s="31"/>
      <c r="DW102" s="31"/>
      <c r="DX102" s="31"/>
      <c r="DY102" s="31"/>
      <c r="DZ102" s="31"/>
      <c r="EA102" s="31"/>
      <c r="EB102" s="31"/>
      <c r="EC102" s="31"/>
      <c r="ED102" s="31"/>
      <c r="EE102" s="31"/>
      <c r="EF102" s="31"/>
      <c r="EG102" s="31"/>
      <c r="EH102" s="31"/>
      <c r="EI102" s="31"/>
      <c r="EJ102" s="31"/>
      <c r="EK102" s="31"/>
      <c r="EL102" s="31"/>
      <c r="EM102" s="31"/>
      <c r="EN102" s="31"/>
      <c r="EO102" s="31"/>
      <c r="EP102" s="31"/>
      <c r="EQ102" s="31"/>
      <c r="ER102" s="31"/>
      <c r="ES102" s="31"/>
      <c r="ET102" s="31"/>
      <c r="EU102" s="31"/>
      <c r="EV102" s="31"/>
      <c r="EW102" s="31"/>
      <c r="EX102" s="31"/>
      <c r="EY102" s="31"/>
      <c r="EZ102" s="31"/>
      <c r="FA102" s="31"/>
      <c r="FB102" s="31"/>
      <c r="FC102" s="31"/>
      <c r="FD102" s="31"/>
      <c r="FE102" s="31"/>
      <c r="FF102" s="31"/>
      <c r="FG102" s="31"/>
      <c r="FH102" s="31"/>
      <c r="FI102" s="31"/>
      <c r="FJ102" s="31"/>
      <c r="FK102" s="31"/>
      <c r="FL102" s="31"/>
      <c r="FM102" s="31"/>
      <c r="FN102" s="31"/>
      <c r="FO102" s="31"/>
      <c r="FP102" s="31"/>
      <c r="FQ102" s="31"/>
      <c r="FR102" s="31"/>
      <c r="FS102" s="31"/>
      <c r="FT102" s="31"/>
      <c r="FU102" s="31"/>
      <c r="FV102" s="31"/>
      <c r="FW102" s="31"/>
      <c r="FX102" s="31"/>
      <c r="FY102" s="31"/>
      <c r="FZ102" s="31"/>
      <c r="GA102" s="31"/>
      <c r="GB102" s="31"/>
      <c r="GC102" s="31"/>
      <c r="GD102" s="31"/>
      <c r="GE102" s="31"/>
      <c r="GF102" s="31"/>
      <c r="GG102" s="31"/>
      <c r="GH102" s="31"/>
      <c r="GI102" s="31"/>
      <c r="GJ102" s="31"/>
      <c r="GK102" s="31"/>
      <c r="GL102" s="31"/>
      <c r="GM102" s="31"/>
      <c r="GN102" s="31"/>
      <c r="GO102" s="31"/>
      <c r="GP102" s="31"/>
      <c r="GQ102" s="31"/>
      <c r="GR102" s="31"/>
      <c r="GS102" s="31"/>
      <c r="GT102" s="31"/>
      <c r="GU102" s="31"/>
      <c r="GV102" s="31"/>
      <c r="GW102" s="31"/>
      <c r="GX102" s="31"/>
      <c r="GY102" s="31"/>
      <c r="GZ102" s="31"/>
      <c r="HA102" s="31"/>
      <c r="HB102" s="31"/>
      <c r="HC102" s="31"/>
      <c r="HD102" s="31"/>
      <c r="HE102" s="31"/>
      <c r="HF102" s="31"/>
      <c r="HG102" s="31"/>
      <c r="HH102" s="31"/>
      <c r="HI102" s="31"/>
      <c r="HJ102" s="31"/>
      <c r="HK102" s="31"/>
      <c r="HL102" s="31"/>
      <c r="HM102" s="31"/>
      <c r="HN102" s="31"/>
      <c r="HO102" s="31"/>
      <c r="HP102" s="31"/>
      <c r="HQ102" s="31"/>
      <c r="HR102" s="31"/>
      <c r="HS102" s="31"/>
      <c r="HT102" s="31"/>
      <c r="HU102" s="31"/>
      <c r="HV102" s="31"/>
      <c r="HW102" s="31"/>
      <c r="HX102" s="31"/>
      <c r="HY102" s="31"/>
      <c r="HZ102" s="31"/>
      <c r="IA102" s="31"/>
      <c r="IB102" s="31"/>
      <c r="IC102" s="31"/>
      <c r="ID102" s="31"/>
      <c r="IE102" s="31"/>
      <c r="IF102" s="31"/>
      <c r="IG102" s="31"/>
      <c r="IH102" s="31"/>
      <c r="II102" s="31"/>
      <c r="IJ102" s="31"/>
      <c r="IK102" s="31"/>
      <c r="IL102" s="31"/>
      <c r="IM102" s="31"/>
      <c r="IN102" s="31"/>
      <c r="IO102" s="31"/>
      <c r="IP102" s="31"/>
      <c r="IQ102" s="31"/>
      <c r="IR102" s="31"/>
      <c r="IS102" s="31"/>
      <c r="IT102" s="31"/>
      <c r="IU102" s="31"/>
      <c r="IV102" s="31"/>
      <c r="IW102" s="31"/>
      <c r="IX102" s="31"/>
      <c r="IY102" s="31"/>
      <c r="IZ102" s="31"/>
      <c r="JA102" s="31"/>
      <c r="JB102" s="31"/>
      <c r="JC102" s="31"/>
      <c r="JD102" s="31"/>
      <c r="JE102" s="31"/>
      <c r="JF102" s="31"/>
      <c r="JG102" s="31"/>
      <c r="JH102" s="31"/>
      <c r="JI102" s="31"/>
      <c r="JJ102" s="31"/>
      <c r="JK102" s="31"/>
      <c r="JL102" s="31"/>
      <c r="JM102" s="31"/>
      <c r="JN102" s="31"/>
      <c r="JO102" s="31"/>
      <c r="JP102" s="31"/>
      <c r="JQ102" s="31"/>
      <c r="JR102" s="31"/>
      <c r="JS102" s="31"/>
      <c r="JT102" s="31"/>
      <c r="JU102" s="31"/>
      <c r="JV102" s="31"/>
      <c r="JW102" s="31"/>
      <c r="JX102" s="31"/>
      <c r="JY102" s="31"/>
      <c r="JZ102" s="31"/>
      <c r="KA102" s="31"/>
      <c r="KB102" s="31"/>
      <c r="KC102" s="31"/>
      <c r="KD102" s="31"/>
      <c r="KE102" s="31"/>
      <c r="KF102" s="31"/>
      <c r="KG102" s="31"/>
      <c r="KH102" s="31"/>
      <c r="KI102" s="31"/>
      <c r="KJ102" s="31"/>
      <c r="KK102" s="31"/>
      <c r="KL102" s="31"/>
      <c r="KM102" s="31"/>
      <c r="KN102" s="31"/>
      <c r="KO102" s="31"/>
      <c r="KP102" s="31"/>
      <c r="KQ102" s="31"/>
      <c r="KR102" s="31"/>
      <c r="KS102" s="31"/>
      <c r="KT102" s="31"/>
      <c r="KU102" s="31"/>
      <c r="KV102" s="31"/>
      <c r="KW102" s="31"/>
      <c r="KX102" s="31"/>
      <c r="KY102" s="31"/>
      <c r="KZ102" s="31"/>
      <c r="LA102" s="31"/>
      <c r="LB102" s="31"/>
      <c r="LC102" s="31"/>
      <c r="LD102" s="31"/>
      <c r="LE102" s="31"/>
      <c r="LF102" s="31"/>
      <c r="LG102" s="31"/>
      <c r="LH102" s="31"/>
      <c r="LI102" s="31"/>
      <c r="LJ102" s="31"/>
      <c r="LK102" s="31"/>
      <c r="LL102" s="31"/>
      <c r="LM102" s="31"/>
      <c r="LN102" s="31"/>
      <c r="LO102" s="31"/>
      <c r="LP102" s="31"/>
      <c r="LQ102" s="31"/>
      <c r="LR102" s="31"/>
      <c r="LS102" s="31"/>
      <c r="LT102" s="31"/>
      <c r="LU102" s="31"/>
      <c r="LV102" s="31"/>
      <c r="LW102" s="31"/>
      <c r="LX102" s="31"/>
      <c r="LY102" s="31"/>
      <c r="LZ102" s="31"/>
      <c r="MA102" s="31"/>
      <c r="MB102" s="31"/>
      <c r="MC102" s="31"/>
      <c r="MD102" s="31"/>
      <c r="ME102" s="31"/>
      <c r="MF102" s="31"/>
      <c r="MG102" s="31"/>
      <c r="MH102" s="31"/>
      <c r="MI102" s="31"/>
      <c r="MJ102" s="31"/>
      <c r="MK102" s="31"/>
      <c r="ML102" s="31"/>
      <c r="MM102" s="31"/>
      <c r="MN102" s="31"/>
      <c r="MO102" s="31"/>
      <c r="MP102" s="31"/>
      <c r="MQ102" s="31"/>
      <c r="MR102" s="31"/>
      <c r="MS102" s="31"/>
      <c r="MT102" s="31"/>
      <c r="MU102" s="31"/>
      <c r="MV102" s="31"/>
      <c r="MW102" s="31"/>
      <c r="MX102" s="31"/>
      <c r="MY102" s="31"/>
      <c r="MZ102" s="31"/>
      <c r="NA102" s="31"/>
      <c r="NB102" s="31"/>
      <c r="NC102" s="31"/>
      <c r="ND102" s="31"/>
      <c r="NE102" s="31"/>
      <c r="NF102" s="31"/>
      <c r="NG102" s="31"/>
      <c r="NH102" s="31"/>
      <c r="NI102" s="31"/>
      <c r="NJ102" s="31"/>
      <c r="NK102" s="31"/>
      <c r="NL102" s="31"/>
      <c r="NM102" s="31"/>
      <c r="NN102" s="31"/>
      <c r="NO102" s="31"/>
      <c r="NP102" s="31"/>
      <c r="NQ102" s="31"/>
      <c r="NR102" s="31"/>
      <c r="NS102" s="31"/>
      <c r="NT102" s="31"/>
      <c r="NU102" s="31"/>
      <c r="NV102" s="31"/>
      <c r="NW102" s="31"/>
      <c r="NX102" s="31"/>
      <c r="NY102" s="31"/>
      <c r="NZ102" s="31"/>
      <c r="OA102" s="31"/>
      <c r="OB102" s="31"/>
      <c r="OC102" s="31"/>
      <c r="OD102" s="31"/>
      <c r="OE102" s="31"/>
      <c r="OF102" s="31"/>
      <c r="OG102" s="31"/>
      <c r="OH102" s="31"/>
      <c r="OI102" s="31"/>
      <c r="OJ102" s="31"/>
      <c r="OK102" s="31"/>
      <c r="OL102" s="31"/>
      <c r="OM102" s="31"/>
      <c r="ON102" s="31"/>
      <c r="OO102" s="31"/>
      <c r="OP102" s="31"/>
      <c r="OQ102" s="31"/>
      <c r="OR102" s="31"/>
      <c r="OS102" s="31"/>
      <c r="OT102" s="31"/>
      <c r="OU102" s="31"/>
      <c r="OV102" s="31"/>
      <c r="OW102" s="31"/>
      <c r="OX102" s="31"/>
      <c r="OY102" s="31"/>
      <c r="OZ102" s="31"/>
      <c r="PA102" s="31"/>
      <c r="PB102" s="31"/>
      <c r="PC102" s="31"/>
      <c r="PD102" s="31"/>
      <c r="PE102" s="31"/>
      <c r="PF102" s="31"/>
      <c r="PG102" s="31"/>
      <c r="PH102" s="31"/>
      <c r="PI102" s="31"/>
      <c r="PJ102" s="31"/>
      <c r="PK102" s="31"/>
      <c r="PL102" s="31"/>
      <c r="PM102" s="31"/>
      <c r="PN102" s="31"/>
      <c r="PO102" s="31"/>
      <c r="PP102" s="31"/>
      <c r="PQ102" s="31"/>
      <c r="PR102" s="31"/>
      <c r="PS102" s="31"/>
      <c r="PT102" s="31"/>
      <c r="PU102" s="31"/>
      <c r="PV102" s="31"/>
      <c r="PW102" s="31"/>
      <c r="PX102" s="31"/>
      <c r="PY102" s="31"/>
      <c r="PZ102" s="31"/>
      <c r="QA102" s="31"/>
      <c r="QB102" s="31"/>
      <c r="QC102" s="31"/>
    </row>
    <row r="103" spans="1:445" x14ac:dyDescent="0.3">
      <c r="A103" s="37" t="s">
        <v>1119</v>
      </c>
      <c r="B103" s="33" t="s">
        <v>49</v>
      </c>
      <c r="C103" s="33">
        <v>82</v>
      </c>
      <c r="D103" s="33" t="s">
        <v>24</v>
      </c>
      <c r="E103" s="33"/>
      <c r="F103" s="33">
        <v>640</v>
      </c>
      <c r="G103" s="33"/>
      <c r="H103" s="33"/>
      <c r="I103" s="33">
        <v>80</v>
      </c>
      <c r="J103" s="33">
        <v>80</v>
      </c>
      <c r="K103" s="33">
        <v>80</v>
      </c>
      <c r="L103" s="33">
        <v>80</v>
      </c>
      <c r="M103" s="33">
        <v>80</v>
      </c>
      <c r="N103" s="33">
        <v>80</v>
      </c>
      <c r="O103" s="33">
        <v>80</v>
      </c>
      <c r="P103" s="33">
        <v>80</v>
      </c>
      <c r="Q103" s="33"/>
      <c r="R103" s="33"/>
      <c r="S103" s="33"/>
      <c r="T103" s="34">
        <f t="shared" si="6"/>
        <v>640</v>
      </c>
      <c r="U103" s="34">
        <f t="shared" si="7"/>
        <v>0</v>
      </c>
      <c r="V103" s="35">
        <f t="shared" si="8"/>
        <v>1</v>
      </c>
      <c r="W103" s="38"/>
      <c r="X103" s="36" t="str">
        <f t="shared" si="10"/>
        <v/>
      </c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  <c r="IW103" s="31"/>
      <c r="IX103" s="31"/>
      <c r="IY103" s="31"/>
      <c r="IZ103" s="31"/>
      <c r="JA103" s="31"/>
      <c r="JB103" s="31"/>
      <c r="JC103" s="31"/>
      <c r="JD103" s="31"/>
      <c r="JE103" s="31"/>
      <c r="JF103" s="31"/>
      <c r="JG103" s="31"/>
      <c r="JH103" s="31"/>
      <c r="JI103" s="31"/>
      <c r="JJ103" s="31"/>
      <c r="JK103" s="31"/>
      <c r="JL103" s="31"/>
      <c r="JM103" s="31"/>
      <c r="JN103" s="31"/>
      <c r="JO103" s="31"/>
      <c r="JP103" s="31"/>
      <c r="JQ103" s="31"/>
      <c r="JR103" s="31"/>
      <c r="JS103" s="31"/>
      <c r="JT103" s="31"/>
      <c r="JU103" s="31"/>
      <c r="JV103" s="31"/>
      <c r="JW103" s="31"/>
      <c r="JX103" s="31"/>
      <c r="JY103" s="31"/>
      <c r="JZ103" s="31"/>
      <c r="KA103" s="31"/>
      <c r="KB103" s="31"/>
      <c r="KC103" s="31"/>
      <c r="KD103" s="31"/>
      <c r="KE103" s="31"/>
      <c r="KF103" s="31"/>
      <c r="KG103" s="31"/>
      <c r="KH103" s="31"/>
      <c r="KI103" s="31"/>
      <c r="KJ103" s="31"/>
      <c r="KK103" s="31"/>
      <c r="KL103" s="31"/>
      <c r="KM103" s="31"/>
      <c r="KN103" s="31"/>
      <c r="KO103" s="31"/>
      <c r="KP103" s="31"/>
      <c r="KQ103" s="31"/>
      <c r="KR103" s="31"/>
      <c r="KS103" s="31"/>
      <c r="KT103" s="31"/>
      <c r="KU103" s="31"/>
      <c r="KV103" s="31"/>
      <c r="KW103" s="31"/>
      <c r="KX103" s="31"/>
      <c r="KY103" s="31"/>
      <c r="KZ103" s="31"/>
      <c r="LA103" s="31"/>
      <c r="LB103" s="31"/>
      <c r="LC103" s="31"/>
      <c r="LD103" s="31"/>
      <c r="LE103" s="31"/>
      <c r="LF103" s="31"/>
      <c r="LG103" s="31"/>
      <c r="LH103" s="31"/>
      <c r="LI103" s="31"/>
      <c r="LJ103" s="31"/>
      <c r="LK103" s="31"/>
      <c r="LL103" s="31"/>
      <c r="LM103" s="31"/>
      <c r="LN103" s="31"/>
      <c r="LO103" s="31"/>
      <c r="LP103" s="31"/>
      <c r="LQ103" s="31"/>
      <c r="LR103" s="31"/>
      <c r="LS103" s="31"/>
      <c r="LT103" s="31"/>
      <c r="LU103" s="31"/>
      <c r="LV103" s="31"/>
      <c r="LW103" s="31"/>
      <c r="LX103" s="31"/>
      <c r="LY103" s="31"/>
      <c r="LZ103" s="31"/>
      <c r="MA103" s="31"/>
      <c r="MB103" s="31"/>
      <c r="MC103" s="31"/>
      <c r="MD103" s="31"/>
      <c r="ME103" s="31"/>
      <c r="MF103" s="31"/>
      <c r="MG103" s="31"/>
      <c r="MH103" s="31"/>
      <c r="MI103" s="31"/>
      <c r="MJ103" s="31"/>
      <c r="MK103" s="31"/>
      <c r="ML103" s="31"/>
      <c r="MM103" s="31"/>
      <c r="MN103" s="31"/>
      <c r="MO103" s="31"/>
      <c r="MP103" s="31"/>
      <c r="MQ103" s="31"/>
      <c r="MR103" s="31"/>
      <c r="MS103" s="31"/>
      <c r="MT103" s="31"/>
      <c r="MU103" s="31"/>
      <c r="MV103" s="31"/>
      <c r="MW103" s="31"/>
      <c r="MX103" s="31"/>
      <c r="MY103" s="31"/>
      <c r="MZ103" s="31"/>
      <c r="NA103" s="31"/>
      <c r="NB103" s="31"/>
      <c r="NC103" s="31"/>
      <c r="ND103" s="31"/>
      <c r="NE103" s="31"/>
      <c r="NF103" s="31"/>
      <c r="NG103" s="31"/>
      <c r="NH103" s="31"/>
      <c r="NI103" s="31"/>
      <c r="NJ103" s="31"/>
      <c r="NK103" s="31"/>
      <c r="NL103" s="31"/>
      <c r="NM103" s="31"/>
      <c r="NN103" s="31"/>
      <c r="NO103" s="31"/>
      <c r="NP103" s="31"/>
      <c r="NQ103" s="31"/>
      <c r="NR103" s="31"/>
      <c r="NS103" s="31"/>
      <c r="NT103" s="31"/>
      <c r="NU103" s="31"/>
      <c r="NV103" s="31"/>
      <c r="NW103" s="31"/>
      <c r="NX103" s="31"/>
      <c r="NY103" s="31"/>
      <c r="NZ103" s="31"/>
      <c r="OA103" s="31"/>
      <c r="OB103" s="31"/>
      <c r="OC103" s="31"/>
      <c r="OD103" s="31"/>
      <c r="OE103" s="31"/>
      <c r="OF103" s="31"/>
      <c r="OG103" s="31"/>
      <c r="OH103" s="31"/>
      <c r="OI103" s="31"/>
      <c r="OJ103" s="31"/>
      <c r="OK103" s="31"/>
      <c r="OL103" s="31"/>
      <c r="OM103" s="31"/>
      <c r="ON103" s="31"/>
      <c r="OO103" s="31"/>
      <c r="OP103" s="31"/>
      <c r="OQ103" s="31"/>
      <c r="OR103" s="31"/>
      <c r="OS103" s="31"/>
      <c r="OT103" s="31"/>
      <c r="OU103" s="31"/>
      <c r="OV103" s="31"/>
      <c r="OW103" s="31"/>
      <c r="OX103" s="31"/>
      <c r="OY103" s="31"/>
      <c r="OZ103" s="31"/>
      <c r="PA103" s="31"/>
      <c r="PB103" s="31"/>
      <c r="PC103" s="31"/>
      <c r="PD103" s="31"/>
      <c r="PE103" s="31"/>
      <c r="PF103" s="31"/>
      <c r="PG103" s="31"/>
      <c r="PH103" s="31"/>
      <c r="PI103" s="31"/>
      <c r="PJ103" s="31"/>
      <c r="PK103" s="31"/>
      <c r="PL103" s="31"/>
      <c r="PM103" s="31"/>
      <c r="PN103" s="31"/>
      <c r="PO103" s="31"/>
      <c r="PP103" s="31"/>
      <c r="PQ103" s="31"/>
      <c r="PR103" s="31"/>
      <c r="PS103" s="31"/>
      <c r="PT103" s="31"/>
      <c r="PU103" s="31"/>
      <c r="PV103" s="31"/>
      <c r="PW103" s="31"/>
      <c r="PX103" s="31"/>
      <c r="PY103" s="31"/>
      <c r="PZ103" s="31"/>
      <c r="QA103" s="31"/>
      <c r="QB103" s="31"/>
      <c r="QC103" s="31"/>
    </row>
    <row r="104" spans="1:445" x14ac:dyDescent="0.3">
      <c r="A104" s="37" t="s">
        <v>1118</v>
      </c>
      <c r="B104" s="33" t="s">
        <v>49</v>
      </c>
      <c r="C104" s="33"/>
      <c r="D104" s="33" t="s">
        <v>34</v>
      </c>
      <c r="E104" s="33"/>
      <c r="F104" s="33">
        <v>800</v>
      </c>
      <c r="G104" s="33"/>
      <c r="H104" s="33"/>
      <c r="I104" s="33">
        <v>100</v>
      </c>
      <c r="J104" s="33">
        <v>100</v>
      </c>
      <c r="K104" s="33">
        <v>100</v>
      </c>
      <c r="L104" s="33">
        <v>100</v>
      </c>
      <c r="M104" s="33">
        <v>100</v>
      </c>
      <c r="N104" s="33">
        <v>100</v>
      </c>
      <c r="O104" s="33">
        <v>100</v>
      </c>
      <c r="P104" s="33">
        <v>100</v>
      </c>
      <c r="Q104" s="33"/>
      <c r="R104" s="33"/>
      <c r="S104" s="33"/>
      <c r="T104" s="34">
        <f t="shared" si="6"/>
        <v>800</v>
      </c>
      <c r="U104" s="34">
        <f t="shared" si="7"/>
        <v>0</v>
      </c>
      <c r="V104" s="35">
        <f t="shared" si="8"/>
        <v>1</v>
      </c>
      <c r="X104" s="36" t="str">
        <f t="shared" si="10"/>
        <v/>
      </c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  <c r="IW104" s="31"/>
      <c r="IX104" s="31"/>
      <c r="IY104" s="31"/>
      <c r="IZ104" s="31"/>
      <c r="JA104" s="31"/>
      <c r="JB104" s="31"/>
      <c r="JC104" s="31"/>
      <c r="JD104" s="31"/>
      <c r="JE104" s="31"/>
      <c r="JF104" s="31"/>
      <c r="JG104" s="31"/>
      <c r="JH104" s="31"/>
      <c r="JI104" s="31"/>
      <c r="JJ104" s="31"/>
      <c r="JK104" s="31"/>
      <c r="JL104" s="31"/>
      <c r="JM104" s="31"/>
      <c r="JN104" s="31"/>
      <c r="JO104" s="31"/>
      <c r="JP104" s="31"/>
      <c r="JQ104" s="31"/>
      <c r="JR104" s="31"/>
      <c r="JS104" s="31"/>
      <c r="JT104" s="31"/>
      <c r="JU104" s="31"/>
      <c r="JV104" s="31"/>
      <c r="JW104" s="31"/>
      <c r="JX104" s="31"/>
      <c r="JY104" s="31"/>
      <c r="JZ104" s="31"/>
      <c r="KA104" s="31"/>
      <c r="KB104" s="31"/>
      <c r="KC104" s="31"/>
      <c r="KD104" s="31"/>
      <c r="KE104" s="31"/>
      <c r="KF104" s="31"/>
      <c r="KG104" s="31"/>
      <c r="KH104" s="31"/>
      <c r="KI104" s="31"/>
      <c r="KJ104" s="31"/>
      <c r="KK104" s="31"/>
      <c r="KL104" s="31"/>
      <c r="KM104" s="31"/>
      <c r="KN104" s="31"/>
      <c r="KO104" s="31"/>
      <c r="KP104" s="31"/>
      <c r="KQ104" s="31"/>
      <c r="KR104" s="31"/>
      <c r="KS104" s="31"/>
      <c r="KT104" s="31"/>
      <c r="KU104" s="31"/>
      <c r="KV104" s="31"/>
      <c r="KW104" s="31"/>
      <c r="KX104" s="31"/>
      <c r="KY104" s="31"/>
      <c r="KZ104" s="31"/>
      <c r="LA104" s="31"/>
      <c r="LB104" s="31"/>
      <c r="LC104" s="31"/>
      <c r="LD104" s="31"/>
      <c r="LE104" s="31"/>
      <c r="LF104" s="31"/>
      <c r="LG104" s="31"/>
      <c r="LH104" s="31"/>
      <c r="LI104" s="31"/>
      <c r="LJ104" s="31"/>
      <c r="LK104" s="31"/>
      <c r="LL104" s="31"/>
      <c r="LM104" s="31"/>
      <c r="LN104" s="31"/>
      <c r="LO104" s="31"/>
      <c r="LP104" s="31"/>
      <c r="LQ104" s="31"/>
      <c r="LR104" s="31"/>
      <c r="LS104" s="31"/>
      <c r="LT104" s="31"/>
      <c r="LU104" s="31"/>
      <c r="LV104" s="31"/>
      <c r="LW104" s="31"/>
      <c r="LX104" s="31"/>
      <c r="LY104" s="31"/>
      <c r="LZ104" s="31"/>
      <c r="MA104" s="31"/>
      <c r="MB104" s="31"/>
      <c r="MC104" s="31"/>
      <c r="MD104" s="31"/>
      <c r="ME104" s="31"/>
      <c r="MF104" s="31"/>
      <c r="MG104" s="31"/>
      <c r="MH104" s="31"/>
      <c r="MI104" s="31"/>
      <c r="MJ104" s="31"/>
      <c r="MK104" s="31"/>
      <c r="ML104" s="31"/>
      <c r="MM104" s="31"/>
      <c r="MN104" s="31"/>
      <c r="MO104" s="31"/>
      <c r="MP104" s="31"/>
      <c r="MQ104" s="31"/>
      <c r="MR104" s="31"/>
      <c r="MS104" s="31"/>
      <c r="MT104" s="31"/>
      <c r="MU104" s="31"/>
      <c r="MV104" s="31"/>
      <c r="MW104" s="31"/>
      <c r="MX104" s="31"/>
      <c r="MY104" s="31"/>
      <c r="MZ104" s="31"/>
      <c r="NA104" s="31"/>
      <c r="NB104" s="31"/>
      <c r="NC104" s="31"/>
      <c r="ND104" s="31"/>
      <c r="NE104" s="31"/>
      <c r="NF104" s="31"/>
      <c r="NG104" s="31"/>
      <c r="NH104" s="31"/>
      <c r="NI104" s="31"/>
      <c r="NJ104" s="31"/>
      <c r="NK104" s="31"/>
      <c r="NL104" s="31"/>
      <c r="NM104" s="31"/>
      <c r="NN104" s="31"/>
      <c r="NO104" s="31"/>
      <c r="NP104" s="31"/>
      <c r="NQ104" s="31"/>
      <c r="NR104" s="31"/>
      <c r="NS104" s="31"/>
      <c r="NT104" s="31"/>
      <c r="NU104" s="31"/>
      <c r="NV104" s="31"/>
      <c r="NW104" s="31"/>
      <c r="NX104" s="31"/>
      <c r="NY104" s="31"/>
      <c r="NZ104" s="31"/>
      <c r="OA104" s="31"/>
      <c r="OB104" s="31"/>
      <c r="OC104" s="31"/>
      <c r="OD104" s="31"/>
      <c r="OE104" s="31"/>
      <c r="OF104" s="31"/>
      <c r="OG104" s="31"/>
      <c r="OH104" s="31"/>
      <c r="OI104" s="31"/>
      <c r="OJ104" s="31"/>
      <c r="OK104" s="31"/>
      <c r="OL104" s="31"/>
      <c r="OM104" s="31"/>
      <c r="ON104" s="31"/>
      <c r="OO104" s="31"/>
      <c r="OP104" s="31"/>
      <c r="OQ104" s="31"/>
      <c r="OR104" s="31"/>
      <c r="OS104" s="31"/>
      <c r="OT104" s="31"/>
      <c r="OU104" s="31"/>
      <c r="OV104" s="31"/>
      <c r="OW104" s="31"/>
      <c r="OX104" s="31"/>
      <c r="OY104" s="31"/>
      <c r="OZ104" s="31"/>
      <c r="PA104" s="31"/>
      <c r="PB104" s="31"/>
      <c r="PC104" s="31"/>
      <c r="PD104" s="31"/>
      <c r="PE104" s="31"/>
      <c r="PF104" s="31"/>
      <c r="PG104" s="31"/>
      <c r="PH104" s="31"/>
      <c r="PI104" s="31"/>
      <c r="PJ104" s="31"/>
      <c r="PK104" s="31"/>
      <c r="PL104" s="31"/>
      <c r="PM104" s="31"/>
      <c r="PN104" s="31"/>
      <c r="PO104" s="31"/>
      <c r="PP104" s="31"/>
      <c r="PQ104" s="31"/>
      <c r="PR104" s="31"/>
      <c r="PS104" s="31"/>
      <c r="PT104" s="31"/>
      <c r="PU104" s="31"/>
      <c r="PV104" s="31"/>
      <c r="PW104" s="31"/>
      <c r="PX104" s="31"/>
      <c r="PY104" s="31"/>
      <c r="PZ104" s="31"/>
      <c r="QA104" s="31"/>
      <c r="QB104" s="31"/>
      <c r="QC104" s="31"/>
    </row>
    <row r="105" spans="1:445" x14ac:dyDescent="0.3">
      <c r="A105" s="37" t="s">
        <v>195</v>
      </c>
      <c r="B105" s="33" t="s">
        <v>49</v>
      </c>
      <c r="C105" s="33">
        <v>55</v>
      </c>
      <c r="D105" s="33" t="s">
        <v>26</v>
      </c>
      <c r="E105" s="33"/>
      <c r="F105" s="33">
        <v>375</v>
      </c>
      <c r="G105" s="33">
        <v>55</v>
      </c>
      <c r="H105" s="33"/>
      <c r="I105" s="33">
        <v>40</v>
      </c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4">
        <f t="shared" si="6"/>
        <v>95</v>
      </c>
      <c r="U105" s="34">
        <f t="shared" si="7"/>
        <v>0</v>
      </c>
      <c r="V105" s="35">
        <f t="shared" si="8"/>
        <v>1</v>
      </c>
      <c r="W105" s="38" t="s">
        <v>49</v>
      </c>
      <c r="X105" s="36">
        <f t="shared" si="10"/>
        <v>280</v>
      </c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  <c r="AZ105" s="31"/>
      <c r="BA105" s="31"/>
      <c r="BB105" s="31"/>
      <c r="BC105" s="31"/>
      <c r="BD105" s="31"/>
      <c r="BE105" s="31"/>
      <c r="BF105" s="31"/>
      <c r="BG105" s="31"/>
      <c r="BH105" s="31"/>
      <c r="BI105" s="31"/>
      <c r="BJ105" s="31"/>
      <c r="BK105" s="31"/>
      <c r="BL105" s="31"/>
      <c r="BM105" s="31"/>
      <c r="BN105" s="31"/>
      <c r="BO105" s="31"/>
      <c r="BP105" s="31"/>
      <c r="BQ105" s="31"/>
      <c r="BR105" s="31"/>
      <c r="BS105" s="31"/>
      <c r="BT105" s="31"/>
      <c r="BU105" s="31"/>
      <c r="BV105" s="31"/>
      <c r="BW105" s="31"/>
      <c r="BX105" s="31"/>
      <c r="BY105" s="31"/>
      <c r="BZ105" s="31"/>
      <c r="CA105" s="31"/>
      <c r="CB105" s="31"/>
      <c r="CC105" s="31"/>
      <c r="CD105" s="31"/>
      <c r="CE105" s="31"/>
      <c r="CF105" s="31"/>
      <c r="CG105" s="31"/>
      <c r="CH105" s="31"/>
      <c r="CI105" s="31"/>
      <c r="CJ105" s="31"/>
      <c r="CK105" s="31"/>
      <c r="CL105" s="31"/>
      <c r="CM105" s="31"/>
      <c r="CN105" s="31"/>
      <c r="CO105" s="31"/>
      <c r="CP105" s="31"/>
      <c r="CQ105" s="31"/>
      <c r="CR105" s="31"/>
      <c r="CS105" s="31"/>
      <c r="CT105" s="31"/>
      <c r="CU105" s="31"/>
      <c r="CV105" s="31"/>
      <c r="CW105" s="31"/>
      <c r="CX105" s="31"/>
      <c r="CY105" s="31"/>
      <c r="CZ105" s="31"/>
      <c r="DA105" s="31"/>
      <c r="DB105" s="31"/>
      <c r="DC105" s="31"/>
      <c r="DD105" s="31"/>
      <c r="DE105" s="31"/>
      <c r="DF105" s="31"/>
      <c r="DG105" s="31"/>
      <c r="DH105" s="31"/>
      <c r="DI105" s="31"/>
      <c r="DJ105" s="31"/>
      <c r="DK105" s="31"/>
      <c r="DL105" s="31"/>
      <c r="DM105" s="31"/>
      <c r="DN105" s="31"/>
      <c r="DO105" s="31"/>
      <c r="DP105" s="31"/>
      <c r="DQ105" s="31"/>
      <c r="DR105" s="31"/>
      <c r="DS105" s="31"/>
      <c r="DT105" s="31"/>
      <c r="DU105" s="31"/>
      <c r="DV105" s="31"/>
      <c r="DW105" s="31"/>
      <c r="DX105" s="31"/>
      <c r="DY105" s="31"/>
      <c r="DZ105" s="31"/>
      <c r="EA105" s="31"/>
      <c r="EB105" s="31"/>
      <c r="EC105" s="31"/>
      <c r="ED105" s="31"/>
      <c r="EE105" s="31"/>
      <c r="EF105" s="31"/>
      <c r="EG105" s="31"/>
      <c r="EH105" s="31"/>
      <c r="EI105" s="31"/>
      <c r="EJ105" s="31"/>
      <c r="EK105" s="31"/>
      <c r="EL105" s="31"/>
      <c r="EM105" s="31"/>
      <c r="EN105" s="31"/>
      <c r="EO105" s="31"/>
      <c r="EP105" s="31"/>
      <c r="EQ105" s="31"/>
      <c r="ER105" s="31"/>
      <c r="ES105" s="31"/>
      <c r="ET105" s="31"/>
      <c r="EU105" s="31"/>
      <c r="EV105" s="31"/>
      <c r="EW105" s="31"/>
      <c r="EX105" s="31"/>
      <c r="EY105" s="31"/>
      <c r="EZ105" s="31"/>
      <c r="FA105" s="31"/>
      <c r="FB105" s="31"/>
      <c r="FC105" s="31"/>
      <c r="FD105" s="31"/>
      <c r="FE105" s="31"/>
      <c r="FF105" s="31"/>
      <c r="FG105" s="31"/>
      <c r="FH105" s="31"/>
      <c r="FI105" s="31"/>
      <c r="FJ105" s="31"/>
      <c r="FK105" s="31"/>
      <c r="FL105" s="31"/>
      <c r="FM105" s="31"/>
      <c r="FN105" s="31"/>
      <c r="FO105" s="31"/>
      <c r="FP105" s="31"/>
      <c r="FQ105" s="31"/>
      <c r="FR105" s="31"/>
      <c r="FS105" s="31"/>
      <c r="FT105" s="31"/>
      <c r="FU105" s="31"/>
      <c r="FV105" s="31"/>
      <c r="FW105" s="31"/>
      <c r="FX105" s="31"/>
      <c r="FY105" s="31"/>
      <c r="FZ105" s="31"/>
      <c r="GA105" s="31"/>
      <c r="GB105" s="31"/>
      <c r="GC105" s="31"/>
      <c r="GD105" s="31"/>
      <c r="GE105" s="31"/>
      <c r="GF105" s="31"/>
      <c r="GG105" s="31"/>
      <c r="GH105" s="31"/>
      <c r="GI105" s="31"/>
      <c r="GJ105" s="31"/>
      <c r="GK105" s="31"/>
      <c r="GL105" s="31"/>
      <c r="GM105" s="31"/>
      <c r="GN105" s="31"/>
      <c r="GO105" s="31"/>
      <c r="GP105" s="31"/>
      <c r="GQ105" s="31"/>
      <c r="GR105" s="31"/>
      <c r="GS105" s="31"/>
      <c r="GT105" s="31"/>
      <c r="GU105" s="31"/>
      <c r="GV105" s="31"/>
      <c r="GW105" s="31"/>
      <c r="GX105" s="31"/>
      <c r="GY105" s="31"/>
      <c r="GZ105" s="31"/>
      <c r="HA105" s="31"/>
      <c r="HB105" s="31"/>
      <c r="HC105" s="31"/>
      <c r="HD105" s="31"/>
      <c r="HE105" s="31"/>
      <c r="HF105" s="31"/>
      <c r="HG105" s="31"/>
      <c r="HH105" s="31"/>
      <c r="HI105" s="31"/>
      <c r="HJ105" s="31"/>
      <c r="HK105" s="31"/>
      <c r="HL105" s="31"/>
      <c r="HM105" s="31"/>
      <c r="HN105" s="31"/>
      <c r="HO105" s="31"/>
      <c r="HP105" s="31"/>
      <c r="HQ105" s="31"/>
      <c r="HR105" s="31"/>
      <c r="HS105" s="31"/>
      <c r="HT105" s="31"/>
      <c r="HU105" s="31"/>
      <c r="HV105" s="31"/>
      <c r="HW105" s="31"/>
      <c r="HX105" s="31"/>
      <c r="HY105" s="31"/>
      <c r="HZ105" s="31"/>
      <c r="IA105" s="31"/>
      <c r="IB105" s="31"/>
      <c r="IC105" s="31"/>
      <c r="ID105" s="31"/>
      <c r="IE105" s="31"/>
      <c r="IF105" s="31"/>
      <c r="IG105" s="31"/>
      <c r="IH105" s="31"/>
      <c r="II105" s="31"/>
      <c r="IJ105" s="31"/>
      <c r="IK105" s="31"/>
      <c r="IL105" s="31"/>
      <c r="IM105" s="31"/>
      <c r="IN105" s="31"/>
      <c r="IO105" s="31"/>
      <c r="IP105" s="31"/>
      <c r="IQ105" s="31"/>
      <c r="IR105" s="31"/>
      <c r="IS105" s="31"/>
      <c r="IT105" s="31"/>
      <c r="IU105" s="31"/>
      <c r="IV105" s="31"/>
      <c r="IW105" s="31"/>
      <c r="IX105" s="31"/>
      <c r="IY105" s="31"/>
      <c r="IZ105" s="31"/>
      <c r="JA105" s="31"/>
      <c r="JB105" s="31"/>
      <c r="JC105" s="31"/>
      <c r="JD105" s="31"/>
      <c r="JE105" s="31"/>
      <c r="JF105" s="31"/>
      <c r="JG105" s="31"/>
      <c r="JH105" s="31"/>
      <c r="JI105" s="31"/>
      <c r="JJ105" s="31"/>
      <c r="JK105" s="31"/>
      <c r="JL105" s="31"/>
      <c r="JM105" s="31"/>
      <c r="JN105" s="31"/>
      <c r="JO105" s="31"/>
      <c r="JP105" s="31"/>
      <c r="JQ105" s="31"/>
      <c r="JR105" s="31"/>
      <c r="JS105" s="31"/>
      <c r="JT105" s="31"/>
      <c r="JU105" s="31"/>
      <c r="JV105" s="31"/>
      <c r="JW105" s="31"/>
      <c r="JX105" s="31"/>
      <c r="JY105" s="31"/>
      <c r="JZ105" s="31"/>
      <c r="KA105" s="31"/>
      <c r="KB105" s="31"/>
      <c r="KC105" s="31"/>
      <c r="KD105" s="31"/>
      <c r="KE105" s="31"/>
      <c r="KF105" s="31"/>
      <c r="KG105" s="31"/>
      <c r="KH105" s="31"/>
      <c r="KI105" s="31"/>
      <c r="KJ105" s="31"/>
      <c r="KK105" s="31"/>
      <c r="KL105" s="31"/>
      <c r="KM105" s="31"/>
      <c r="KN105" s="31"/>
      <c r="KO105" s="31"/>
      <c r="KP105" s="31"/>
      <c r="KQ105" s="31"/>
      <c r="KR105" s="31"/>
      <c r="KS105" s="31"/>
      <c r="KT105" s="31"/>
      <c r="KU105" s="31"/>
      <c r="KV105" s="31"/>
      <c r="KW105" s="31"/>
      <c r="KX105" s="31"/>
      <c r="KY105" s="31"/>
      <c r="KZ105" s="31"/>
      <c r="LA105" s="31"/>
      <c r="LB105" s="31"/>
      <c r="LC105" s="31"/>
      <c r="LD105" s="31"/>
      <c r="LE105" s="31"/>
      <c r="LF105" s="31"/>
      <c r="LG105" s="31"/>
      <c r="LH105" s="31"/>
      <c r="LI105" s="31"/>
      <c r="LJ105" s="31"/>
      <c r="LK105" s="31"/>
      <c r="LL105" s="31"/>
      <c r="LM105" s="31"/>
      <c r="LN105" s="31"/>
      <c r="LO105" s="31"/>
      <c r="LP105" s="31"/>
      <c r="LQ105" s="31"/>
      <c r="LR105" s="31"/>
      <c r="LS105" s="31"/>
      <c r="LT105" s="31"/>
      <c r="LU105" s="31"/>
      <c r="LV105" s="31"/>
      <c r="LW105" s="31"/>
      <c r="LX105" s="31"/>
      <c r="LY105" s="31"/>
      <c r="LZ105" s="31"/>
      <c r="MA105" s="31"/>
      <c r="MB105" s="31"/>
      <c r="MC105" s="31"/>
      <c r="MD105" s="31"/>
      <c r="ME105" s="31"/>
      <c r="MF105" s="31"/>
      <c r="MG105" s="31"/>
      <c r="MH105" s="31"/>
      <c r="MI105" s="31"/>
      <c r="MJ105" s="31"/>
      <c r="MK105" s="31"/>
      <c r="ML105" s="31"/>
      <c r="MM105" s="31"/>
      <c r="MN105" s="31"/>
      <c r="MO105" s="31"/>
      <c r="MP105" s="31"/>
      <c r="MQ105" s="31"/>
      <c r="MR105" s="31"/>
      <c r="MS105" s="31"/>
      <c r="MT105" s="31"/>
      <c r="MU105" s="31"/>
      <c r="MV105" s="31"/>
      <c r="MW105" s="31"/>
      <c r="MX105" s="31"/>
      <c r="MY105" s="31"/>
      <c r="MZ105" s="31"/>
      <c r="NA105" s="31"/>
      <c r="NB105" s="31"/>
      <c r="NC105" s="31"/>
      <c r="ND105" s="31"/>
      <c r="NE105" s="31"/>
      <c r="NF105" s="31"/>
      <c r="NG105" s="31"/>
      <c r="NH105" s="31"/>
      <c r="NI105" s="31"/>
      <c r="NJ105" s="31"/>
      <c r="NK105" s="31"/>
      <c r="NL105" s="31"/>
      <c r="NM105" s="31"/>
      <c r="NN105" s="31"/>
      <c r="NO105" s="31"/>
      <c r="NP105" s="31"/>
      <c r="NQ105" s="31"/>
      <c r="NR105" s="31"/>
      <c r="NS105" s="31"/>
      <c r="NT105" s="31"/>
      <c r="NU105" s="31"/>
      <c r="NV105" s="31"/>
      <c r="NW105" s="31"/>
      <c r="NX105" s="31"/>
      <c r="NY105" s="31"/>
      <c r="NZ105" s="31"/>
      <c r="OA105" s="31"/>
      <c r="OB105" s="31"/>
      <c r="OC105" s="31"/>
      <c r="OD105" s="31"/>
      <c r="OE105" s="31"/>
      <c r="OF105" s="31"/>
      <c r="OG105" s="31"/>
      <c r="OH105" s="31"/>
      <c r="OI105" s="31"/>
      <c r="OJ105" s="31"/>
      <c r="OK105" s="31"/>
      <c r="OL105" s="31"/>
      <c r="OM105" s="31"/>
      <c r="ON105" s="31"/>
      <c r="OO105" s="31"/>
      <c r="OP105" s="31"/>
      <c r="OQ105" s="31"/>
      <c r="OR105" s="31"/>
      <c r="OS105" s="31"/>
      <c r="OT105" s="31"/>
      <c r="OU105" s="31"/>
      <c r="OV105" s="31"/>
      <c r="OW105" s="31"/>
      <c r="OX105" s="31"/>
      <c r="OY105" s="31"/>
      <c r="OZ105" s="31"/>
      <c r="PA105" s="31"/>
      <c r="PB105" s="31"/>
      <c r="PC105" s="31"/>
      <c r="PD105" s="31"/>
      <c r="PE105" s="31"/>
      <c r="PF105" s="31"/>
      <c r="PG105" s="31"/>
      <c r="PH105" s="31"/>
      <c r="PI105" s="31"/>
      <c r="PJ105" s="31"/>
      <c r="PK105" s="31"/>
      <c r="PL105" s="31"/>
      <c r="PM105" s="31"/>
      <c r="PN105" s="31"/>
      <c r="PO105" s="31"/>
      <c r="PP105" s="31"/>
      <c r="PQ105" s="31"/>
      <c r="PR105" s="31"/>
      <c r="PS105" s="31"/>
      <c r="PT105" s="31"/>
      <c r="PU105" s="31"/>
      <c r="PV105" s="31"/>
      <c r="PW105" s="31"/>
      <c r="PX105" s="31"/>
      <c r="PY105" s="31"/>
      <c r="PZ105" s="31"/>
      <c r="QA105" s="31"/>
      <c r="QB105" s="31"/>
      <c r="QC105" s="31"/>
    </row>
    <row r="106" spans="1:445" x14ac:dyDescent="0.3">
      <c r="A106" s="37" t="s">
        <v>87</v>
      </c>
      <c r="B106" s="33" t="s">
        <v>49</v>
      </c>
      <c r="C106" s="33">
        <v>85</v>
      </c>
      <c r="D106" s="33" t="s">
        <v>41</v>
      </c>
      <c r="E106" s="33"/>
      <c r="F106" s="33">
        <v>745</v>
      </c>
      <c r="G106" s="33">
        <v>65</v>
      </c>
      <c r="H106" s="33"/>
      <c r="I106" s="33">
        <v>85</v>
      </c>
      <c r="J106" s="33">
        <v>85</v>
      </c>
      <c r="K106" s="33">
        <v>85</v>
      </c>
      <c r="L106" s="33">
        <v>85</v>
      </c>
      <c r="M106" s="33">
        <v>85</v>
      </c>
      <c r="N106" s="33">
        <v>85</v>
      </c>
      <c r="O106" s="33">
        <v>85</v>
      </c>
      <c r="P106" s="33">
        <v>85</v>
      </c>
      <c r="Q106" s="33"/>
      <c r="R106" s="33"/>
      <c r="S106" s="33"/>
      <c r="T106" s="34">
        <f t="shared" si="6"/>
        <v>745</v>
      </c>
      <c r="U106" s="34">
        <f t="shared" si="7"/>
        <v>0</v>
      </c>
      <c r="V106" s="35">
        <f t="shared" si="8"/>
        <v>1</v>
      </c>
      <c r="W106" s="38"/>
      <c r="X106" s="36" t="str">
        <f t="shared" si="10"/>
        <v/>
      </c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  <c r="IW106" s="31"/>
      <c r="IX106" s="31"/>
      <c r="IY106" s="31"/>
      <c r="IZ106" s="31"/>
      <c r="JA106" s="31"/>
      <c r="JB106" s="31"/>
      <c r="JC106" s="31"/>
      <c r="JD106" s="31"/>
      <c r="JE106" s="31"/>
      <c r="JF106" s="31"/>
      <c r="JG106" s="31"/>
      <c r="JH106" s="31"/>
      <c r="JI106" s="31"/>
      <c r="JJ106" s="31"/>
      <c r="JK106" s="31"/>
      <c r="JL106" s="31"/>
      <c r="JM106" s="31"/>
      <c r="JN106" s="31"/>
      <c r="JO106" s="31"/>
      <c r="JP106" s="31"/>
      <c r="JQ106" s="31"/>
      <c r="JR106" s="31"/>
      <c r="JS106" s="31"/>
      <c r="JT106" s="31"/>
      <c r="JU106" s="31"/>
      <c r="JV106" s="31"/>
      <c r="JW106" s="31"/>
      <c r="JX106" s="31"/>
      <c r="JY106" s="31"/>
      <c r="JZ106" s="31"/>
      <c r="KA106" s="31"/>
      <c r="KB106" s="31"/>
      <c r="KC106" s="31"/>
      <c r="KD106" s="31"/>
      <c r="KE106" s="31"/>
      <c r="KF106" s="31"/>
      <c r="KG106" s="31"/>
      <c r="KH106" s="31"/>
      <c r="KI106" s="31"/>
      <c r="KJ106" s="31"/>
      <c r="KK106" s="31"/>
      <c r="KL106" s="31"/>
      <c r="KM106" s="31"/>
      <c r="KN106" s="31"/>
      <c r="KO106" s="31"/>
      <c r="KP106" s="31"/>
      <c r="KQ106" s="31"/>
      <c r="KR106" s="31"/>
      <c r="KS106" s="31"/>
      <c r="KT106" s="31"/>
      <c r="KU106" s="31"/>
      <c r="KV106" s="31"/>
      <c r="KW106" s="31"/>
      <c r="KX106" s="31"/>
      <c r="KY106" s="31"/>
      <c r="KZ106" s="31"/>
      <c r="LA106" s="31"/>
      <c r="LB106" s="31"/>
      <c r="LC106" s="31"/>
      <c r="LD106" s="31"/>
      <c r="LE106" s="31"/>
      <c r="LF106" s="31"/>
      <c r="LG106" s="31"/>
      <c r="LH106" s="31"/>
      <c r="LI106" s="31"/>
      <c r="LJ106" s="31"/>
      <c r="LK106" s="31"/>
      <c r="LL106" s="31"/>
      <c r="LM106" s="31"/>
      <c r="LN106" s="31"/>
      <c r="LO106" s="31"/>
      <c r="LP106" s="31"/>
      <c r="LQ106" s="31"/>
      <c r="LR106" s="31"/>
      <c r="LS106" s="31"/>
      <c r="LT106" s="31"/>
      <c r="LU106" s="31"/>
      <c r="LV106" s="31"/>
      <c r="LW106" s="31"/>
      <c r="LX106" s="31"/>
      <c r="LY106" s="31"/>
      <c r="LZ106" s="31"/>
      <c r="MA106" s="31"/>
      <c r="MB106" s="31"/>
      <c r="MC106" s="31"/>
      <c r="MD106" s="31"/>
      <c r="ME106" s="31"/>
      <c r="MF106" s="31"/>
      <c r="MG106" s="31"/>
      <c r="MH106" s="31"/>
      <c r="MI106" s="31"/>
      <c r="MJ106" s="31"/>
      <c r="MK106" s="31"/>
      <c r="ML106" s="31"/>
      <c r="MM106" s="31"/>
      <c r="MN106" s="31"/>
      <c r="MO106" s="31"/>
      <c r="MP106" s="31"/>
      <c r="MQ106" s="31"/>
      <c r="MR106" s="31"/>
      <c r="MS106" s="31"/>
      <c r="MT106" s="31"/>
      <c r="MU106" s="31"/>
      <c r="MV106" s="31"/>
      <c r="MW106" s="31"/>
      <c r="MX106" s="31"/>
      <c r="MY106" s="31"/>
      <c r="MZ106" s="31"/>
      <c r="NA106" s="31"/>
      <c r="NB106" s="31"/>
      <c r="NC106" s="31"/>
      <c r="ND106" s="31"/>
      <c r="NE106" s="31"/>
      <c r="NF106" s="31"/>
      <c r="NG106" s="31"/>
      <c r="NH106" s="31"/>
      <c r="NI106" s="31"/>
      <c r="NJ106" s="31"/>
      <c r="NK106" s="31"/>
      <c r="NL106" s="31"/>
      <c r="NM106" s="31"/>
      <c r="NN106" s="31"/>
      <c r="NO106" s="31"/>
      <c r="NP106" s="31"/>
      <c r="NQ106" s="31"/>
      <c r="NR106" s="31"/>
      <c r="NS106" s="31"/>
      <c r="NT106" s="31"/>
      <c r="NU106" s="31"/>
      <c r="NV106" s="31"/>
      <c r="NW106" s="31"/>
      <c r="NX106" s="31"/>
      <c r="NY106" s="31"/>
      <c r="NZ106" s="31"/>
      <c r="OA106" s="31"/>
      <c r="OB106" s="31"/>
      <c r="OC106" s="31"/>
      <c r="OD106" s="31"/>
      <c r="OE106" s="31"/>
      <c r="OF106" s="31"/>
      <c r="OG106" s="31"/>
      <c r="OH106" s="31"/>
      <c r="OI106" s="31"/>
      <c r="OJ106" s="31"/>
      <c r="OK106" s="31"/>
      <c r="OL106" s="31"/>
      <c r="OM106" s="31"/>
      <c r="ON106" s="31"/>
      <c r="OO106" s="31"/>
      <c r="OP106" s="31"/>
      <c r="OQ106" s="31"/>
      <c r="OR106" s="31"/>
      <c r="OS106" s="31"/>
      <c r="OT106" s="31"/>
      <c r="OU106" s="31"/>
      <c r="OV106" s="31"/>
      <c r="OW106" s="31"/>
      <c r="OX106" s="31"/>
      <c r="OY106" s="31"/>
      <c r="OZ106" s="31"/>
      <c r="PA106" s="31"/>
      <c r="PB106" s="31"/>
      <c r="PC106" s="31"/>
      <c r="PD106" s="31"/>
      <c r="PE106" s="31"/>
      <c r="PF106" s="31"/>
      <c r="PG106" s="31"/>
      <c r="PH106" s="31"/>
      <c r="PI106" s="31"/>
      <c r="PJ106" s="31"/>
      <c r="PK106" s="31"/>
      <c r="PL106" s="31"/>
      <c r="PM106" s="31"/>
      <c r="PN106" s="31"/>
      <c r="PO106" s="31"/>
      <c r="PP106" s="31"/>
      <c r="PQ106" s="31"/>
      <c r="PR106" s="31"/>
      <c r="PS106" s="31"/>
      <c r="PT106" s="31"/>
      <c r="PU106" s="31"/>
      <c r="PV106" s="31"/>
      <c r="PW106" s="31"/>
      <c r="PX106" s="31"/>
      <c r="PY106" s="31"/>
      <c r="PZ106" s="31"/>
      <c r="QA106" s="31"/>
      <c r="QB106" s="31"/>
      <c r="QC106" s="31"/>
    </row>
    <row r="107" spans="1:445" x14ac:dyDescent="0.3">
      <c r="A107" s="37" t="s">
        <v>87</v>
      </c>
      <c r="B107" s="33"/>
      <c r="C107" s="33"/>
      <c r="D107" s="33" t="s">
        <v>79</v>
      </c>
      <c r="E107" s="33"/>
      <c r="F107" s="33">
        <v>590</v>
      </c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4">
        <f t="shared" si="6"/>
        <v>0</v>
      </c>
      <c r="U107" s="34">
        <f t="shared" si="7"/>
        <v>0</v>
      </c>
      <c r="V107" s="35">
        <f t="shared" si="8"/>
        <v>1</v>
      </c>
      <c r="W107" s="38" t="s">
        <v>49</v>
      </c>
      <c r="X107" s="36">
        <f t="shared" si="10"/>
        <v>590</v>
      </c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  <c r="AZ107" s="31"/>
      <c r="BA107" s="31"/>
      <c r="BB107" s="31"/>
      <c r="BC107" s="31"/>
      <c r="BD107" s="31"/>
      <c r="BE107" s="31"/>
      <c r="BF107" s="31"/>
      <c r="BG107" s="31"/>
      <c r="BH107" s="31"/>
      <c r="BI107" s="31"/>
      <c r="BJ107" s="31"/>
      <c r="BK107" s="31"/>
      <c r="BL107" s="31"/>
      <c r="BM107" s="31"/>
      <c r="BN107" s="31"/>
      <c r="BO107" s="31"/>
      <c r="BP107" s="31"/>
      <c r="BQ107" s="31"/>
      <c r="BR107" s="31"/>
      <c r="BS107" s="31"/>
      <c r="BT107" s="31"/>
      <c r="BU107" s="31"/>
      <c r="BV107" s="31"/>
      <c r="BW107" s="31"/>
      <c r="BX107" s="31"/>
      <c r="BY107" s="31"/>
      <c r="BZ107" s="31"/>
      <c r="CA107" s="31"/>
      <c r="CB107" s="31"/>
      <c r="CC107" s="31"/>
      <c r="CD107" s="31"/>
      <c r="CE107" s="31"/>
      <c r="CF107" s="31"/>
      <c r="CG107" s="31"/>
      <c r="CH107" s="31"/>
      <c r="CI107" s="31"/>
      <c r="CJ107" s="31"/>
      <c r="CK107" s="31"/>
      <c r="CL107" s="31"/>
      <c r="CM107" s="31"/>
      <c r="CN107" s="31"/>
      <c r="CO107" s="31"/>
      <c r="CP107" s="31"/>
      <c r="CQ107" s="31"/>
      <c r="CR107" s="31"/>
      <c r="CS107" s="31"/>
      <c r="CT107" s="31"/>
      <c r="CU107" s="31"/>
      <c r="CV107" s="31"/>
      <c r="CW107" s="31"/>
      <c r="CX107" s="31"/>
      <c r="CY107" s="31"/>
      <c r="CZ107" s="31"/>
      <c r="DA107" s="31"/>
      <c r="DB107" s="31"/>
      <c r="DC107" s="31"/>
      <c r="DD107" s="31"/>
      <c r="DE107" s="31"/>
      <c r="DF107" s="31"/>
      <c r="DG107" s="31"/>
      <c r="DH107" s="31"/>
      <c r="DI107" s="31"/>
      <c r="DJ107" s="31"/>
      <c r="DK107" s="31"/>
      <c r="DL107" s="31"/>
      <c r="DM107" s="31"/>
      <c r="DN107" s="31"/>
      <c r="DO107" s="31"/>
      <c r="DP107" s="31"/>
      <c r="DQ107" s="31"/>
      <c r="DR107" s="31"/>
      <c r="DS107" s="31"/>
      <c r="DT107" s="31"/>
      <c r="DU107" s="31"/>
      <c r="DV107" s="31"/>
      <c r="DW107" s="31"/>
      <c r="DX107" s="31"/>
      <c r="DY107" s="31"/>
      <c r="DZ107" s="31"/>
      <c r="EA107" s="31"/>
      <c r="EB107" s="31"/>
      <c r="EC107" s="31"/>
      <c r="ED107" s="31"/>
      <c r="EE107" s="31"/>
      <c r="EF107" s="31"/>
      <c r="EG107" s="31"/>
      <c r="EH107" s="31"/>
      <c r="EI107" s="31"/>
      <c r="EJ107" s="31"/>
      <c r="EK107" s="31"/>
      <c r="EL107" s="31"/>
      <c r="EM107" s="31"/>
      <c r="EN107" s="31"/>
      <c r="EO107" s="31"/>
      <c r="EP107" s="31"/>
      <c r="EQ107" s="31"/>
      <c r="ER107" s="31"/>
      <c r="ES107" s="31"/>
      <c r="ET107" s="31"/>
      <c r="EU107" s="31"/>
      <c r="EV107" s="31"/>
      <c r="EW107" s="31"/>
      <c r="EX107" s="31"/>
      <c r="EY107" s="31"/>
      <c r="EZ107" s="31"/>
      <c r="FA107" s="31"/>
      <c r="FB107" s="31"/>
      <c r="FC107" s="31"/>
      <c r="FD107" s="31"/>
      <c r="FE107" s="31"/>
      <c r="FF107" s="31"/>
      <c r="FG107" s="31"/>
      <c r="FH107" s="31"/>
      <c r="FI107" s="31"/>
      <c r="FJ107" s="31"/>
      <c r="FK107" s="31"/>
      <c r="FL107" s="31"/>
      <c r="FM107" s="31"/>
      <c r="FN107" s="31"/>
      <c r="FO107" s="31"/>
      <c r="FP107" s="31"/>
      <c r="FQ107" s="31"/>
      <c r="FR107" s="31"/>
      <c r="FS107" s="31"/>
      <c r="FT107" s="31"/>
      <c r="FU107" s="31"/>
      <c r="FV107" s="31"/>
      <c r="FW107" s="31"/>
      <c r="FX107" s="31"/>
      <c r="FY107" s="31"/>
      <c r="FZ107" s="31"/>
      <c r="GA107" s="31"/>
      <c r="GB107" s="31"/>
      <c r="GC107" s="31"/>
      <c r="GD107" s="31"/>
      <c r="GE107" s="31"/>
      <c r="GF107" s="31"/>
      <c r="GG107" s="31"/>
      <c r="GH107" s="31"/>
      <c r="GI107" s="31"/>
      <c r="GJ107" s="31"/>
      <c r="GK107" s="31"/>
      <c r="GL107" s="31"/>
      <c r="GM107" s="31"/>
      <c r="GN107" s="31"/>
      <c r="GO107" s="31"/>
      <c r="GP107" s="31"/>
      <c r="GQ107" s="31"/>
      <c r="GR107" s="31"/>
      <c r="GS107" s="31"/>
      <c r="GT107" s="31"/>
      <c r="GU107" s="31"/>
      <c r="GV107" s="31"/>
      <c r="GW107" s="31"/>
      <c r="GX107" s="31"/>
      <c r="GY107" s="31"/>
      <c r="GZ107" s="31"/>
      <c r="HA107" s="31"/>
      <c r="HB107" s="31"/>
      <c r="HC107" s="31"/>
      <c r="HD107" s="31"/>
      <c r="HE107" s="31"/>
      <c r="HF107" s="31"/>
      <c r="HG107" s="31"/>
      <c r="HH107" s="31"/>
      <c r="HI107" s="31"/>
      <c r="HJ107" s="31"/>
      <c r="HK107" s="31"/>
      <c r="HL107" s="31"/>
      <c r="HM107" s="31"/>
      <c r="HN107" s="31"/>
      <c r="HO107" s="31"/>
      <c r="HP107" s="31"/>
      <c r="HQ107" s="31"/>
      <c r="HR107" s="31"/>
      <c r="HS107" s="31"/>
      <c r="HT107" s="31"/>
      <c r="HU107" s="31"/>
      <c r="HV107" s="31"/>
      <c r="HW107" s="31"/>
      <c r="HX107" s="31"/>
      <c r="HY107" s="31"/>
      <c r="HZ107" s="31"/>
      <c r="IA107" s="31"/>
      <c r="IB107" s="31"/>
      <c r="IC107" s="31"/>
      <c r="ID107" s="31"/>
      <c r="IE107" s="31"/>
      <c r="IF107" s="31"/>
      <c r="IG107" s="31"/>
      <c r="IH107" s="31"/>
      <c r="II107" s="31"/>
      <c r="IJ107" s="31"/>
      <c r="IK107" s="31"/>
      <c r="IL107" s="31"/>
      <c r="IM107" s="31"/>
      <c r="IN107" s="31"/>
      <c r="IO107" s="31"/>
      <c r="IP107" s="31"/>
      <c r="IQ107" s="31"/>
      <c r="IR107" s="31"/>
      <c r="IS107" s="31"/>
      <c r="IT107" s="31"/>
      <c r="IU107" s="31"/>
      <c r="IV107" s="31"/>
      <c r="IW107" s="31"/>
      <c r="IX107" s="31"/>
      <c r="IY107" s="31"/>
      <c r="IZ107" s="31"/>
      <c r="JA107" s="31"/>
      <c r="JB107" s="31"/>
      <c r="JC107" s="31"/>
      <c r="JD107" s="31"/>
      <c r="JE107" s="31"/>
      <c r="JF107" s="31"/>
      <c r="JG107" s="31"/>
      <c r="JH107" s="31"/>
      <c r="JI107" s="31"/>
      <c r="JJ107" s="31"/>
      <c r="JK107" s="31"/>
      <c r="JL107" s="31"/>
      <c r="JM107" s="31"/>
      <c r="JN107" s="31"/>
      <c r="JO107" s="31"/>
      <c r="JP107" s="31"/>
      <c r="JQ107" s="31"/>
      <c r="JR107" s="31"/>
      <c r="JS107" s="31"/>
      <c r="JT107" s="31"/>
      <c r="JU107" s="31"/>
      <c r="JV107" s="31"/>
      <c r="JW107" s="31"/>
      <c r="JX107" s="31"/>
      <c r="JY107" s="31"/>
      <c r="JZ107" s="31"/>
      <c r="KA107" s="31"/>
      <c r="KB107" s="31"/>
      <c r="KC107" s="31"/>
      <c r="KD107" s="31"/>
      <c r="KE107" s="31"/>
      <c r="KF107" s="31"/>
      <c r="KG107" s="31"/>
      <c r="KH107" s="31"/>
      <c r="KI107" s="31"/>
      <c r="KJ107" s="31"/>
      <c r="KK107" s="31"/>
      <c r="KL107" s="31"/>
      <c r="KM107" s="31"/>
      <c r="KN107" s="31"/>
      <c r="KO107" s="31"/>
      <c r="KP107" s="31"/>
      <c r="KQ107" s="31"/>
      <c r="KR107" s="31"/>
      <c r="KS107" s="31"/>
      <c r="KT107" s="31"/>
      <c r="KU107" s="31"/>
      <c r="KV107" s="31"/>
      <c r="KW107" s="31"/>
      <c r="KX107" s="31"/>
      <c r="KY107" s="31"/>
      <c r="KZ107" s="31"/>
      <c r="LA107" s="31"/>
      <c r="LB107" s="31"/>
      <c r="LC107" s="31"/>
      <c r="LD107" s="31"/>
      <c r="LE107" s="31"/>
      <c r="LF107" s="31"/>
      <c r="LG107" s="31"/>
      <c r="LH107" s="31"/>
      <c r="LI107" s="31"/>
      <c r="LJ107" s="31"/>
      <c r="LK107" s="31"/>
      <c r="LL107" s="31"/>
      <c r="LM107" s="31"/>
      <c r="LN107" s="31"/>
      <c r="LO107" s="31"/>
      <c r="LP107" s="31"/>
      <c r="LQ107" s="31"/>
      <c r="LR107" s="31"/>
      <c r="LS107" s="31"/>
      <c r="LT107" s="31"/>
      <c r="LU107" s="31"/>
      <c r="LV107" s="31"/>
      <c r="LW107" s="31"/>
      <c r="LX107" s="31"/>
      <c r="LY107" s="31"/>
      <c r="LZ107" s="31"/>
      <c r="MA107" s="31"/>
      <c r="MB107" s="31"/>
      <c r="MC107" s="31"/>
      <c r="MD107" s="31"/>
      <c r="ME107" s="31"/>
      <c r="MF107" s="31"/>
      <c r="MG107" s="31"/>
      <c r="MH107" s="31"/>
      <c r="MI107" s="31"/>
      <c r="MJ107" s="31"/>
      <c r="MK107" s="31"/>
      <c r="ML107" s="31"/>
      <c r="MM107" s="31"/>
      <c r="MN107" s="31"/>
      <c r="MO107" s="31"/>
      <c r="MP107" s="31"/>
      <c r="MQ107" s="31"/>
      <c r="MR107" s="31"/>
      <c r="MS107" s="31"/>
      <c r="MT107" s="31"/>
      <c r="MU107" s="31"/>
      <c r="MV107" s="31"/>
      <c r="MW107" s="31"/>
      <c r="MX107" s="31"/>
      <c r="MY107" s="31"/>
      <c r="MZ107" s="31"/>
      <c r="NA107" s="31"/>
      <c r="NB107" s="31"/>
      <c r="NC107" s="31"/>
      <c r="ND107" s="31"/>
      <c r="NE107" s="31"/>
      <c r="NF107" s="31"/>
      <c r="NG107" s="31"/>
      <c r="NH107" s="31"/>
      <c r="NI107" s="31"/>
      <c r="NJ107" s="31"/>
      <c r="NK107" s="31"/>
      <c r="NL107" s="31"/>
      <c r="NM107" s="31"/>
      <c r="NN107" s="31"/>
      <c r="NO107" s="31"/>
      <c r="NP107" s="31"/>
      <c r="NQ107" s="31"/>
      <c r="NR107" s="31"/>
      <c r="NS107" s="31"/>
      <c r="NT107" s="31"/>
      <c r="NU107" s="31"/>
      <c r="NV107" s="31"/>
      <c r="NW107" s="31"/>
      <c r="NX107" s="31"/>
      <c r="NY107" s="31"/>
      <c r="NZ107" s="31"/>
      <c r="OA107" s="31"/>
      <c r="OB107" s="31"/>
      <c r="OC107" s="31"/>
      <c r="OD107" s="31"/>
      <c r="OE107" s="31"/>
      <c r="OF107" s="31"/>
      <c r="OG107" s="31"/>
      <c r="OH107" s="31"/>
      <c r="OI107" s="31"/>
      <c r="OJ107" s="31"/>
      <c r="OK107" s="31"/>
      <c r="OL107" s="31"/>
      <c r="OM107" s="31"/>
      <c r="ON107" s="31"/>
      <c r="OO107" s="31"/>
      <c r="OP107" s="31"/>
      <c r="OQ107" s="31"/>
      <c r="OR107" s="31"/>
      <c r="OS107" s="31"/>
      <c r="OT107" s="31"/>
      <c r="OU107" s="31"/>
      <c r="OV107" s="31"/>
      <c r="OW107" s="31"/>
      <c r="OX107" s="31"/>
      <c r="OY107" s="31"/>
      <c r="OZ107" s="31"/>
      <c r="PA107" s="31"/>
      <c r="PB107" s="31"/>
      <c r="PC107" s="31"/>
      <c r="PD107" s="31"/>
      <c r="PE107" s="31"/>
      <c r="PF107" s="31"/>
      <c r="PG107" s="31"/>
      <c r="PH107" s="31"/>
      <c r="PI107" s="31"/>
      <c r="PJ107" s="31"/>
      <c r="PK107" s="31"/>
      <c r="PL107" s="31"/>
      <c r="PM107" s="31"/>
      <c r="PN107" s="31"/>
      <c r="PO107" s="31"/>
      <c r="PP107" s="31"/>
      <c r="PQ107" s="31"/>
      <c r="PR107" s="31"/>
      <c r="PS107" s="31"/>
      <c r="PT107" s="31"/>
      <c r="PU107" s="31"/>
      <c r="PV107" s="31"/>
      <c r="PW107" s="31"/>
      <c r="PX107" s="31"/>
      <c r="PY107" s="31"/>
      <c r="PZ107" s="31"/>
      <c r="QA107" s="31"/>
      <c r="QB107" s="31"/>
      <c r="QC107" s="31"/>
    </row>
    <row r="108" spans="1:445" x14ac:dyDescent="0.3">
      <c r="A108" s="37" t="s">
        <v>956</v>
      </c>
      <c r="B108" s="33" t="s">
        <v>49</v>
      </c>
      <c r="C108" s="33">
        <v>55</v>
      </c>
      <c r="D108" s="33" t="s">
        <v>26</v>
      </c>
      <c r="E108" s="33">
        <v>120</v>
      </c>
      <c r="F108" s="33">
        <v>425</v>
      </c>
      <c r="G108" s="33">
        <v>65</v>
      </c>
      <c r="H108" s="33"/>
      <c r="I108" s="33">
        <v>45</v>
      </c>
      <c r="J108" s="33">
        <v>45</v>
      </c>
      <c r="K108" s="33">
        <v>45</v>
      </c>
      <c r="L108" s="33">
        <v>45</v>
      </c>
      <c r="M108" s="33">
        <v>45</v>
      </c>
      <c r="N108" s="33">
        <v>45</v>
      </c>
      <c r="O108" s="33">
        <v>45</v>
      </c>
      <c r="P108" s="33">
        <v>45</v>
      </c>
      <c r="Q108" s="33">
        <v>120</v>
      </c>
      <c r="R108" s="33"/>
      <c r="S108" s="33"/>
      <c r="T108" s="34">
        <f t="shared" si="6"/>
        <v>545</v>
      </c>
      <c r="U108" s="34">
        <f t="shared" si="7"/>
        <v>0</v>
      </c>
      <c r="V108" s="35">
        <f t="shared" si="8"/>
        <v>1</v>
      </c>
      <c r="W108" s="38"/>
      <c r="X108" s="36" t="str">
        <f t="shared" si="10"/>
        <v/>
      </c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  <c r="BA108" s="31"/>
      <c r="BB108" s="31"/>
      <c r="BC108" s="31"/>
      <c r="BD108" s="31"/>
      <c r="BE108" s="31"/>
      <c r="BF108" s="31"/>
      <c r="BG108" s="31"/>
      <c r="BH108" s="31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  <c r="BS108" s="31"/>
      <c r="BT108" s="31"/>
      <c r="BU108" s="31"/>
      <c r="BV108" s="31"/>
      <c r="BW108" s="31"/>
      <c r="BX108" s="31"/>
      <c r="BY108" s="31"/>
      <c r="BZ108" s="31"/>
      <c r="CA108" s="31"/>
      <c r="CB108" s="31"/>
      <c r="CC108" s="31"/>
      <c r="CD108" s="31"/>
      <c r="CE108" s="31"/>
      <c r="CF108" s="31"/>
      <c r="CG108" s="31"/>
      <c r="CH108" s="31"/>
      <c r="CI108" s="31"/>
      <c r="CJ108" s="31"/>
      <c r="CK108" s="31"/>
      <c r="CL108" s="31"/>
      <c r="CM108" s="31"/>
      <c r="CN108" s="31"/>
      <c r="CO108" s="31"/>
      <c r="CP108" s="31"/>
      <c r="CQ108" s="31"/>
      <c r="CR108" s="31"/>
      <c r="CS108" s="31"/>
      <c r="CT108" s="31"/>
      <c r="CU108" s="31"/>
      <c r="CV108" s="31"/>
      <c r="CW108" s="31"/>
      <c r="CX108" s="31"/>
      <c r="CY108" s="31"/>
      <c r="CZ108" s="31"/>
      <c r="DA108" s="31"/>
      <c r="DB108" s="31"/>
      <c r="DC108" s="31"/>
      <c r="DD108" s="31"/>
      <c r="DE108" s="31"/>
      <c r="DF108" s="31"/>
      <c r="DG108" s="31"/>
      <c r="DH108" s="31"/>
      <c r="DI108" s="31"/>
      <c r="DJ108" s="31"/>
      <c r="DK108" s="31"/>
      <c r="DL108" s="31"/>
      <c r="DM108" s="31"/>
      <c r="DN108" s="31"/>
      <c r="DO108" s="31"/>
      <c r="DP108" s="31"/>
      <c r="DQ108" s="31"/>
      <c r="DR108" s="31"/>
      <c r="DS108" s="31"/>
      <c r="DT108" s="31"/>
      <c r="DU108" s="31"/>
      <c r="DV108" s="31"/>
      <c r="DW108" s="31"/>
      <c r="DX108" s="31"/>
      <c r="DY108" s="31"/>
      <c r="DZ108" s="31"/>
      <c r="EA108" s="31"/>
      <c r="EB108" s="31"/>
      <c r="EC108" s="31"/>
      <c r="ED108" s="31"/>
      <c r="EE108" s="31"/>
      <c r="EF108" s="31"/>
      <c r="EG108" s="31"/>
      <c r="EH108" s="31"/>
      <c r="EI108" s="31"/>
      <c r="EJ108" s="31"/>
      <c r="EK108" s="31"/>
      <c r="EL108" s="31"/>
      <c r="EM108" s="31"/>
      <c r="EN108" s="31"/>
      <c r="EO108" s="31"/>
      <c r="EP108" s="31"/>
      <c r="EQ108" s="31"/>
      <c r="ER108" s="31"/>
      <c r="ES108" s="31"/>
      <c r="ET108" s="31"/>
      <c r="EU108" s="31"/>
      <c r="EV108" s="31"/>
      <c r="EW108" s="31"/>
      <c r="EX108" s="31"/>
      <c r="EY108" s="31"/>
      <c r="EZ108" s="31"/>
      <c r="FA108" s="31"/>
      <c r="FB108" s="31"/>
      <c r="FC108" s="31"/>
      <c r="FD108" s="31"/>
      <c r="FE108" s="31"/>
      <c r="FF108" s="31"/>
      <c r="FG108" s="31"/>
      <c r="FH108" s="31"/>
      <c r="FI108" s="31"/>
      <c r="FJ108" s="31"/>
      <c r="FK108" s="31"/>
      <c r="FL108" s="31"/>
      <c r="FM108" s="31"/>
      <c r="FN108" s="31"/>
      <c r="FO108" s="31"/>
      <c r="FP108" s="31"/>
      <c r="FQ108" s="31"/>
      <c r="FR108" s="31"/>
      <c r="FS108" s="31"/>
      <c r="FT108" s="31"/>
      <c r="FU108" s="31"/>
      <c r="FV108" s="31"/>
      <c r="FW108" s="31"/>
      <c r="FX108" s="31"/>
      <c r="FY108" s="31"/>
      <c r="FZ108" s="31"/>
      <c r="GA108" s="31"/>
      <c r="GB108" s="31"/>
      <c r="GC108" s="31"/>
      <c r="GD108" s="31"/>
      <c r="GE108" s="31"/>
      <c r="GF108" s="31"/>
      <c r="GG108" s="31"/>
      <c r="GH108" s="31"/>
      <c r="GI108" s="31"/>
      <c r="GJ108" s="31"/>
      <c r="GK108" s="31"/>
      <c r="GL108" s="31"/>
      <c r="GM108" s="31"/>
      <c r="GN108" s="31"/>
      <c r="GO108" s="31"/>
      <c r="GP108" s="31"/>
      <c r="GQ108" s="31"/>
      <c r="GR108" s="31"/>
      <c r="GS108" s="31"/>
      <c r="GT108" s="31"/>
      <c r="GU108" s="31"/>
      <c r="GV108" s="31"/>
      <c r="GW108" s="31"/>
      <c r="GX108" s="31"/>
      <c r="GY108" s="31"/>
      <c r="GZ108" s="31"/>
      <c r="HA108" s="31"/>
      <c r="HB108" s="31"/>
      <c r="HC108" s="31"/>
      <c r="HD108" s="31"/>
      <c r="HE108" s="31"/>
      <c r="HF108" s="31"/>
      <c r="HG108" s="31"/>
      <c r="HH108" s="31"/>
      <c r="HI108" s="31"/>
      <c r="HJ108" s="31"/>
      <c r="HK108" s="31"/>
      <c r="HL108" s="31"/>
      <c r="HM108" s="31"/>
      <c r="HN108" s="31"/>
      <c r="HO108" s="31"/>
      <c r="HP108" s="31"/>
      <c r="HQ108" s="31"/>
      <c r="HR108" s="31"/>
      <c r="HS108" s="31"/>
      <c r="HT108" s="31"/>
      <c r="HU108" s="31"/>
      <c r="HV108" s="31"/>
      <c r="HW108" s="31"/>
      <c r="HX108" s="31"/>
      <c r="HY108" s="31"/>
      <c r="HZ108" s="31"/>
      <c r="IA108" s="31"/>
      <c r="IB108" s="31"/>
      <c r="IC108" s="31"/>
      <c r="ID108" s="31"/>
      <c r="IE108" s="31"/>
      <c r="IF108" s="31"/>
      <c r="IG108" s="31"/>
      <c r="IH108" s="31"/>
      <c r="II108" s="31"/>
      <c r="IJ108" s="31"/>
      <c r="IK108" s="31"/>
      <c r="IL108" s="31"/>
      <c r="IM108" s="31"/>
      <c r="IN108" s="31"/>
      <c r="IO108" s="31"/>
      <c r="IP108" s="31"/>
      <c r="IQ108" s="31"/>
      <c r="IR108" s="31"/>
      <c r="IS108" s="31"/>
      <c r="IT108" s="31"/>
      <c r="IU108" s="31"/>
      <c r="IV108" s="31"/>
      <c r="IW108" s="31"/>
      <c r="IX108" s="31"/>
      <c r="IY108" s="31"/>
      <c r="IZ108" s="31"/>
      <c r="JA108" s="31"/>
      <c r="JB108" s="31"/>
      <c r="JC108" s="31"/>
      <c r="JD108" s="31"/>
      <c r="JE108" s="31"/>
      <c r="JF108" s="31"/>
      <c r="JG108" s="31"/>
      <c r="JH108" s="31"/>
      <c r="JI108" s="31"/>
      <c r="JJ108" s="31"/>
      <c r="JK108" s="31"/>
      <c r="JL108" s="31"/>
      <c r="JM108" s="31"/>
      <c r="JN108" s="31"/>
      <c r="JO108" s="31"/>
      <c r="JP108" s="31"/>
      <c r="JQ108" s="31"/>
      <c r="JR108" s="31"/>
      <c r="JS108" s="31"/>
      <c r="JT108" s="31"/>
      <c r="JU108" s="31"/>
      <c r="JV108" s="31"/>
      <c r="JW108" s="31"/>
      <c r="JX108" s="31"/>
      <c r="JY108" s="31"/>
      <c r="JZ108" s="31"/>
      <c r="KA108" s="31"/>
      <c r="KB108" s="31"/>
      <c r="KC108" s="31"/>
      <c r="KD108" s="31"/>
      <c r="KE108" s="31"/>
      <c r="KF108" s="31"/>
      <c r="KG108" s="31"/>
      <c r="KH108" s="31"/>
      <c r="KI108" s="31"/>
      <c r="KJ108" s="31"/>
      <c r="KK108" s="31"/>
      <c r="KL108" s="31"/>
      <c r="KM108" s="31"/>
      <c r="KN108" s="31"/>
      <c r="KO108" s="31"/>
      <c r="KP108" s="31"/>
      <c r="KQ108" s="31"/>
      <c r="KR108" s="31"/>
      <c r="KS108" s="31"/>
      <c r="KT108" s="31"/>
      <c r="KU108" s="31"/>
      <c r="KV108" s="31"/>
      <c r="KW108" s="31"/>
      <c r="KX108" s="31"/>
      <c r="KY108" s="31"/>
      <c r="KZ108" s="31"/>
      <c r="LA108" s="31"/>
      <c r="LB108" s="31"/>
      <c r="LC108" s="31"/>
      <c r="LD108" s="31"/>
      <c r="LE108" s="31"/>
      <c r="LF108" s="31"/>
      <c r="LG108" s="31"/>
      <c r="LH108" s="31"/>
      <c r="LI108" s="31"/>
      <c r="LJ108" s="31"/>
      <c r="LK108" s="31"/>
      <c r="LL108" s="31"/>
      <c r="LM108" s="31"/>
      <c r="LN108" s="31"/>
      <c r="LO108" s="31"/>
      <c r="LP108" s="31"/>
      <c r="LQ108" s="31"/>
      <c r="LR108" s="31"/>
      <c r="LS108" s="31"/>
      <c r="LT108" s="31"/>
      <c r="LU108" s="31"/>
      <c r="LV108" s="31"/>
      <c r="LW108" s="31"/>
      <c r="LX108" s="31"/>
      <c r="LY108" s="31"/>
      <c r="LZ108" s="31"/>
      <c r="MA108" s="31"/>
      <c r="MB108" s="31"/>
      <c r="MC108" s="31"/>
      <c r="MD108" s="31"/>
      <c r="ME108" s="31"/>
      <c r="MF108" s="31"/>
      <c r="MG108" s="31"/>
      <c r="MH108" s="31"/>
      <c r="MI108" s="31"/>
      <c r="MJ108" s="31"/>
      <c r="MK108" s="31"/>
      <c r="ML108" s="31"/>
      <c r="MM108" s="31"/>
      <c r="MN108" s="31"/>
      <c r="MO108" s="31"/>
      <c r="MP108" s="31"/>
      <c r="MQ108" s="31"/>
      <c r="MR108" s="31"/>
      <c r="MS108" s="31"/>
      <c r="MT108" s="31"/>
      <c r="MU108" s="31"/>
      <c r="MV108" s="31"/>
      <c r="MW108" s="31"/>
      <c r="MX108" s="31"/>
      <c r="MY108" s="31"/>
      <c r="MZ108" s="31"/>
      <c r="NA108" s="31"/>
      <c r="NB108" s="31"/>
      <c r="NC108" s="31"/>
      <c r="ND108" s="31"/>
      <c r="NE108" s="31"/>
      <c r="NF108" s="31"/>
      <c r="NG108" s="31"/>
      <c r="NH108" s="31"/>
      <c r="NI108" s="31"/>
      <c r="NJ108" s="31"/>
      <c r="NK108" s="31"/>
      <c r="NL108" s="31"/>
      <c r="NM108" s="31"/>
      <c r="NN108" s="31"/>
      <c r="NO108" s="31"/>
      <c r="NP108" s="31"/>
      <c r="NQ108" s="31"/>
      <c r="NR108" s="31"/>
      <c r="NS108" s="31"/>
      <c r="NT108" s="31"/>
      <c r="NU108" s="31"/>
      <c r="NV108" s="31"/>
      <c r="NW108" s="31"/>
      <c r="NX108" s="31"/>
      <c r="NY108" s="31"/>
      <c r="NZ108" s="31"/>
      <c r="OA108" s="31"/>
      <c r="OB108" s="31"/>
      <c r="OC108" s="31"/>
      <c r="OD108" s="31"/>
      <c r="OE108" s="31"/>
      <c r="OF108" s="31"/>
      <c r="OG108" s="31"/>
      <c r="OH108" s="31"/>
      <c r="OI108" s="31"/>
      <c r="OJ108" s="31"/>
      <c r="OK108" s="31"/>
      <c r="OL108" s="31"/>
      <c r="OM108" s="31"/>
      <c r="ON108" s="31"/>
      <c r="OO108" s="31"/>
      <c r="OP108" s="31"/>
      <c r="OQ108" s="31"/>
      <c r="OR108" s="31"/>
      <c r="OS108" s="31"/>
      <c r="OT108" s="31"/>
      <c r="OU108" s="31"/>
      <c r="OV108" s="31"/>
      <c r="OW108" s="31"/>
      <c r="OX108" s="31"/>
      <c r="OY108" s="31"/>
      <c r="OZ108" s="31"/>
      <c r="PA108" s="31"/>
      <c r="PB108" s="31"/>
      <c r="PC108" s="31"/>
      <c r="PD108" s="31"/>
      <c r="PE108" s="31"/>
      <c r="PF108" s="31"/>
      <c r="PG108" s="31"/>
      <c r="PH108" s="31"/>
      <c r="PI108" s="31"/>
      <c r="PJ108" s="31"/>
      <c r="PK108" s="31"/>
      <c r="PL108" s="31"/>
      <c r="PM108" s="31"/>
      <c r="PN108" s="31"/>
      <c r="PO108" s="31"/>
      <c r="PP108" s="31"/>
      <c r="PQ108" s="31"/>
      <c r="PR108" s="31"/>
      <c r="PS108" s="31"/>
      <c r="PT108" s="31"/>
      <c r="PU108" s="31"/>
      <c r="PV108" s="31"/>
      <c r="PW108" s="31"/>
      <c r="PX108" s="31"/>
      <c r="PY108" s="31"/>
      <c r="PZ108" s="31"/>
      <c r="QA108" s="31"/>
      <c r="QB108" s="31"/>
      <c r="QC108" s="31"/>
    </row>
    <row r="109" spans="1:445" x14ac:dyDescent="0.3">
      <c r="A109" s="37" t="s">
        <v>88</v>
      </c>
      <c r="B109" s="33"/>
      <c r="C109" s="33">
        <v>85</v>
      </c>
      <c r="D109" s="33" t="s">
        <v>41</v>
      </c>
      <c r="E109" s="33"/>
      <c r="F109" s="33">
        <v>745</v>
      </c>
      <c r="G109" s="33">
        <v>125</v>
      </c>
      <c r="H109" s="33"/>
      <c r="I109" s="33">
        <v>85</v>
      </c>
      <c r="J109" s="33">
        <v>85</v>
      </c>
      <c r="K109" s="33">
        <v>85</v>
      </c>
      <c r="L109" s="33">
        <v>85</v>
      </c>
      <c r="M109" s="33">
        <v>85</v>
      </c>
      <c r="N109" s="33"/>
      <c r="O109" s="38"/>
      <c r="P109" s="33"/>
      <c r="Q109" s="33"/>
      <c r="R109" s="33"/>
      <c r="S109" s="33"/>
      <c r="T109" s="34">
        <f t="shared" si="6"/>
        <v>550</v>
      </c>
      <c r="U109" s="34">
        <f t="shared" si="7"/>
        <v>0</v>
      </c>
      <c r="V109" s="35">
        <f t="shared" si="8"/>
        <v>1</v>
      </c>
      <c r="W109" s="39" t="s">
        <v>49</v>
      </c>
      <c r="X109" s="36">
        <f t="shared" si="10"/>
        <v>195</v>
      </c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  <c r="AZ109" s="31"/>
      <c r="BA109" s="31"/>
      <c r="BB109" s="31"/>
      <c r="BC109" s="31"/>
      <c r="BD109" s="31"/>
      <c r="BE109" s="31"/>
      <c r="BF109" s="31"/>
      <c r="BG109" s="31"/>
      <c r="BH109" s="31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  <c r="BS109" s="31"/>
      <c r="BT109" s="31"/>
      <c r="BU109" s="31"/>
      <c r="BV109" s="31"/>
      <c r="BW109" s="31"/>
      <c r="BX109" s="31"/>
      <c r="BY109" s="31"/>
      <c r="BZ109" s="31"/>
      <c r="CA109" s="31"/>
      <c r="CB109" s="31"/>
      <c r="CC109" s="31"/>
      <c r="CD109" s="31"/>
      <c r="CE109" s="31"/>
      <c r="CF109" s="31"/>
      <c r="CG109" s="31"/>
      <c r="CH109" s="31"/>
      <c r="CI109" s="31"/>
      <c r="CJ109" s="31"/>
      <c r="CK109" s="31"/>
      <c r="CL109" s="31"/>
      <c r="CM109" s="31"/>
      <c r="CN109" s="31"/>
      <c r="CO109" s="31"/>
      <c r="CP109" s="31"/>
      <c r="CQ109" s="31"/>
      <c r="CR109" s="31"/>
      <c r="CS109" s="31"/>
      <c r="CT109" s="31"/>
      <c r="CU109" s="31"/>
      <c r="CV109" s="31"/>
      <c r="CW109" s="31"/>
      <c r="CX109" s="31"/>
      <c r="CY109" s="31"/>
      <c r="CZ109" s="31"/>
      <c r="DA109" s="31"/>
      <c r="DB109" s="31"/>
      <c r="DC109" s="31"/>
      <c r="DD109" s="31"/>
      <c r="DE109" s="31"/>
      <c r="DF109" s="31"/>
      <c r="DG109" s="31"/>
      <c r="DH109" s="31"/>
      <c r="DI109" s="31"/>
      <c r="DJ109" s="31"/>
      <c r="DK109" s="31"/>
      <c r="DL109" s="31"/>
      <c r="DM109" s="31"/>
      <c r="DN109" s="31"/>
      <c r="DO109" s="31"/>
      <c r="DP109" s="31"/>
      <c r="DQ109" s="31"/>
      <c r="DR109" s="31"/>
      <c r="DS109" s="31"/>
      <c r="DT109" s="31"/>
      <c r="DU109" s="31"/>
      <c r="DV109" s="31"/>
      <c r="DW109" s="31"/>
      <c r="DX109" s="31"/>
      <c r="DY109" s="31"/>
      <c r="DZ109" s="31"/>
      <c r="EA109" s="31"/>
      <c r="EB109" s="31"/>
      <c r="EC109" s="31"/>
      <c r="ED109" s="31"/>
      <c r="EE109" s="31"/>
      <c r="EF109" s="31"/>
      <c r="EG109" s="31"/>
      <c r="EH109" s="31"/>
      <c r="EI109" s="31"/>
      <c r="EJ109" s="31"/>
      <c r="EK109" s="31"/>
      <c r="EL109" s="31"/>
      <c r="EM109" s="31"/>
      <c r="EN109" s="31"/>
      <c r="EO109" s="31"/>
      <c r="EP109" s="31"/>
      <c r="EQ109" s="31"/>
      <c r="ER109" s="31"/>
      <c r="ES109" s="31"/>
      <c r="ET109" s="31"/>
      <c r="EU109" s="31"/>
      <c r="EV109" s="31"/>
      <c r="EW109" s="31"/>
      <c r="EX109" s="31"/>
      <c r="EY109" s="31"/>
      <c r="EZ109" s="31"/>
      <c r="FA109" s="31"/>
      <c r="FB109" s="31"/>
      <c r="FC109" s="31"/>
      <c r="FD109" s="31"/>
      <c r="FE109" s="31"/>
      <c r="FF109" s="31"/>
      <c r="FG109" s="31"/>
      <c r="FH109" s="31"/>
      <c r="FI109" s="31"/>
      <c r="FJ109" s="31"/>
      <c r="FK109" s="31"/>
      <c r="FL109" s="31"/>
      <c r="FM109" s="31"/>
      <c r="FN109" s="31"/>
      <c r="FO109" s="31"/>
      <c r="FP109" s="31"/>
      <c r="FQ109" s="31"/>
      <c r="FR109" s="31"/>
      <c r="FS109" s="31"/>
      <c r="FT109" s="31"/>
      <c r="FU109" s="31"/>
      <c r="FV109" s="31"/>
      <c r="FW109" s="31"/>
      <c r="FX109" s="31"/>
      <c r="FY109" s="31"/>
      <c r="FZ109" s="31"/>
      <c r="GA109" s="31"/>
      <c r="GB109" s="31"/>
      <c r="GC109" s="31"/>
      <c r="GD109" s="31"/>
      <c r="GE109" s="31"/>
      <c r="GF109" s="31"/>
      <c r="GG109" s="31"/>
      <c r="GH109" s="31"/>
      <c r="GI109" s="31"/>
      <c r="GJ109" s="31"/>
      <c r="GK109" s="31"/>
      <c r="GL109" s="31"/>
      <c r="GM109" s="31"/>
      <c r="GN109" s="31"/>
      <c r="GO109" s="31"/>
      <c r="GP109" s="31"/>
      <c r="GQ109" s="31"/>
      <c r="GR109" s="31"/>
      <c r="GS109" s="31"/>
      <c r="GT109" s="31"/>
      <c r="GU109" s="31"/>
      <c r="GV109" s="31"/>
      <c r="GW109" s="31"/>
      <c r="GX109" s="31"/>
      <c r="GY109" s="31"/>
      <c r="GZ109" s="31"/>
      <c r="HA109" s="31"/>
      <c r="HB109" s="31"/>
      <c r="HC109" s="31"/>
      <c r="HD109" s="31"/>
      <c r="HE109" s="31"/>
      <c r="HF109" s="31"/>
      <c r="HG109" s="31"/>
      <c r="HH109" s="31"/>
      <c r="HI109" s="31"/>
      <c r="HJ109" s="31"/>
      <c r="HK109" s="31"/>
      <c r="HL109" s="31"/>
      <c r="HM109" s="31"/>
      <c r="HN109" s="31"/>
      <c r="HO109" s="31"/>
      <c r="HP109" s="31"/>
      <c r="HQ109" s="31"/>
      <c r="HR109" s="31"/>
      <c r="HS109" s="31"/>
      <c r="HT109" s="31"/>
      <c r="HU109" s="31"/>
      <c r="HV109" s="31"/>
      <c r="HW109" s="31"/>
      <c r="HX109" s="31"/>
      <c r="HY109" s="31"/>
      <c r="HZ109" s="31"/>
      <c r="IA109" s="31"/>
      <c r="IB109" s="31"/>
      <c r="IC109" s="31"/>
      <c r="ID109" s="31"/>
      <c r="IE109" s="31"/>
      <c r="IF109" s="31"/>
      <c r="IG109" s="31"/>
      <c r="IH109" s="31"/>
      <c r="II109" s="31"/>
      <c r="IJ109" s="31"/>
      <c r="IK109" s="31"/>
      <c r="IL109" s="31"/>
      <c r="IM109" s="31"/>
      <c r="IN109" s="31"/>
      <c r="IO109" s="31"/>
      <c r="IP109" s="31"/>
      <c r="IQ109" s="31"/>
      <c r="IR109" s="31"/>
      <c r="IS109" s="31"/>
      <c r="IT109" s="31"/>
      <c r="IU109" s="31"/>
      <c r="IV109" s="31"/>
      <c r="IW109" s="31"/>
      <c r="IX109" s="31"/>
      <c r="IY109" s="31"/>
      <c r="IZ109" s="31"/>
      <c r="JA109" s="31"/>
      <c r="JB109" s="31"/>
      <c r="JC109" s="31"/>
      <c r="JD109" s="31"/>
      <c r="JE109" s="31"/>
      <c r="JF109" s="31"/>
      <c r="JG109" s="31"/>
      <c r="JH109" s="31"/>
      <c r="JI109" s="31"/>
      <c r="JJ109" s="31"/>
      <c r="JK109" s="31"/>
      <c r="JL109" s="31"/>
      <c r="JM109" s="31"/>
      <c r="JN109" s="31"/>
      <c r="JO109" s="31"/>
      <c r="JP109" s="31"/>
      <c r="JQ109" s="31"/>
      <c r="JR109" s="31"/>
      <c r="JS109" s="31"/>
      <c r="JT109" s="31"/>
      <c r="JU109" s="31"/>
      <c r="JV109" s="31"/>
      <c r="JW109" s="31"/>
      <c r="JX109" s="31"/>
      <c r="JY109" s="31"/>
      <c r="JZ109" s="31"/>
      <c r="KA109" s="31"/>
      <c r="KB109" s="31"/>
      <c r="KC109" s="31"/>
      <c r="KD109" s="31"/>
      <c r="KE109" s="31"/>
      <c r="KF109" s="31"/>
      <c r="KG109" s="31"/>
      <c r="KH109" s="31"/>
      <c r="KI109" s="31"/>
      <c r="KJ109" s="31"/>
      <c r="KK109" s="31"/>
      <c r="KL109" s="31"/>
      <c r="KM109" s="31"/>
      <c r="KN109" s="31"/>
      <c r="KO109" s="31"/>
      <c r="KP109" s="31"/>
      <c r="KQ109" s="31"/>
      <c r="KR109" s="31"/>
      <c r="KS109" s="31"/>
      <c r="KT109" s="31"/>
      <c r="KU109" s="31"/>
      <c r="KV109" s="31"/>
      <c r="KW109" s="31"/>
      <c r="KX109" s="31"/>
      <c r="KY109" s="31"/>
      <c r="KZ109" s="31"/>
      <c r="LA109" s="31"/>
      <c r="LB109" s="31"/>
      <c r="LC109" s="31"/>
      <c r="LD109" s="31"/>
      <c r="LE109" s="31"/>
      <c r="LF109" s="31"/>
      <c r="LG109" s="31"/>
      <c r="LH109" s="31"/>
      <c r="LI109" s="31"/>
      <c r="LJ109" s="31"/>
      <c r="LK109" s="31"/>
      <c r="LL109" s="31"/>
      <c r="LM109" s="31"/>
      <c r="LN109" s="31"/>
      <c r="LO109" s="31"/>
      <c r="LP109" s="31"/>
      <c r="LQ109" s="31"/>
      <c r="LR109" s="31"/>
      <c r="LS109" s="31"/>
      <c r="LT109" s="31"/>
      <c r="LU109" s="31"/>
      <c r="LV109" s="31"/>
      <c r="LW109" s="31"/>
      <c r="LX109" s="31"/>
      <c r="LY109" s="31"/>
      <c r="LZ109" s="31"/>
      <c r="MA109" s="31"/>
      <c r="MB109" s="31"/>
      <c r="MC109" s="31"/>
      <c r="MD109" s="31"/>
      <c r="ME109" s="31"/>
      <c r="MF109" s="31"/>
      <c r="MG109" s="31"/>
      <c r="MH109" s="31"/>
      <c r="MI109" s="31"/>
      <c r="MJ109" s="31"/>
      <c r="MK109" s="31"/>
      <c r="ML109" s="31"/>
      <c r="MM109" s="31"/>
      <c r="MN109" s="31"/>
      <c r="MO109" s="31"/>
      <c r="MP109" s="31"/>
      <c r="MQ109" s="31"/>
      <c r="MR109" s="31"/>
      <c r="MS109" s="31"/>
      <c r="MT109" s="31"/>
      <c r="MU109" s="31"/>
      <c r="MV109" s="31"/>
      <c r="MW109" s="31"/>
      <c r="MX109" s="31"/>
      <c r="MY109" s="31"/>
      <c r="MZ109" s="31"/>
      <c r="NA109" s="31"/>
      <c r="NB109" s="31"/>
      <c r="NC109" s="31"/>
      <c r="ND109" s="31"/>
      <c r="NE109" s="31"/>
      <c r="NF109" s="31"/>
      <c r="NG109" s="31"/>
      <c r="NH109" s="31"/>
      <c r="NI109" s="31"/>
      <c r="NJ109" s="31"/>
      <c r="NK109" s="31"/>
      <c r="NL109" s="31"/>
      <c r="NM109" s="31"/>
      <c r="NN109" s="31"/>
      <c r="NO109" s="31"/>
      <c r="NP109" s="31"/>
      <c r="NQ109" s="31"/>
      <c r="NR109" s="31"/>
      <c r="NS109" s="31"/>
      <c r="NT109" s="31"/>
      <c r="NU109" s="31"/>
      <c r="NV109" s="31"/>
      <c r="NW109" s="31"/>
      <c r="NX109" s="31"/>
      <c r="NY109" s="31"/>
      <c r="NZ109" s="31"/>
      <c r="OA109" s="31"/>
      <c r="OB109" s="31"/>
      <c r="OC109" s="31"/>
      <c r="OD109" s="31"/>
      <c r="OE109" s="31"/>
      <c r="OF109" s="31"/>
      <c r="OG109" s="31"/>
      <c r="OH109" s="31"/>
      <c r="OI109" s="31"/>
      <c r="OJ109" s="31"/>
      <c r="OK109" s="31"/>
      <c r="OL109" s="31"/>
      <c r="OM109" s="31"/>
      <c r="ON109" s="31"/>
      <c r="OO109" s="31"/>
      <c r="OP109" s="31"/>
      <c r="OQ109" s="31"/>
      <c r="OR109" s="31"/>
      <c r="OS109" s="31"/>
      <c r="OT109" s="31"/>
      <c r="OU109" s="31"/>
      <c r="OV109" s="31"/>
      <c r="OW109" s="31"/>
      <c r="OX109" s="31"/>
      <c r="OY109" s="31"/>
      <c r="OZ109" s="31"/>
      <c r="PA109" s="31"/>
      <c r="PB109" s="31"/>
      <c r="PC109" s="31"/>
      <c r="PD109" s="31"/>
      <c r="PE109" s="31"/>
      <c r="PF109" s="31"/>
      <c r="PG109" s="31"/>
      <c r="PH109" s="31"/>
      <c r="PI109" s="31"/>
      <c r="PJ109" s="31"/>
      <c r="PK109" s="31"/>
      <c r="PL109" s="31"/>
      <c r="PM109" s="31"/>
      <c r="PN109" s="31"/>
      <c r="PO109" s="31"/>
      <c r="PP109" s="31"/>
      <c r="PQ109" s="31"/>
      <c r="PR109" s="31"/>
      <c r="PS109" s="31"/>
      <c r="PT109" s="31"/>
      <c r="PU109" s="31"/>
      <c r="PV109" s="31"/>
      <c r="PW109" s="31"/>
      <c r="PX109" s="31"/>
      <c r="PY109" s="31"/>
      <c r="PZ109" s="31"/>
      <c r="QA109" s="31"/>
      <c r="QB109" s="31"/>
      <c r="QC109" s="31"/>
    </row>
    <row r="110" spans="1:445" x14ac:dyDescent="0.3">
      <c r="A110" s="37" t="s">
        <v>748</v>
      </c>
      <c r="B110" s="33" t="s">
        <v>49</v>
      </c>
      <c r="C110" s="33">
        <v>85</v>
      </c>
      <c r="D110" s="33" t="s">
        <v>46</v>
      </c>
      <c r="E110" s="33"/>
      <c r="F110" s="33">
        <v>635</v>
      </c>
      <c r="G110" s="33">
        <v>65</v>
      </c>
      <c r="H110" s="33"/>
      <c r="I110" s="33">
        <v>570</v>
      </c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4">
        <f t="shared" si="6"/>
        <v>635</v>
      </c>
      <c r="U110" s="34">
        <f t="shared" si="7"/>
        <v>0</v>
      </c>
      <c r="V110" s="35">
        <f t="shared" si="8"/>
        <v>1</v>
      </c>
      <c r="W110" s="38"/>
      <c r="X110" s="36" t="str">
        <f t="shared" si="10"/>
        <v/>
      </c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31"/>
      <c r="CQ110" s="31"/>
      <c r="CR110" s="31"/>
      <c r="CS110" s="31"/>
      <c r="CT110" s="31"/>
      <c r="CU110" s="31"/>
      <c r="CV110" s="31"/>
      <c r="CW110" s="31"/>
      <c r="CX110" s="31"/>
      <c r="CY110" s="31"/>
      <c r="CZ110" s="31"/>
      <c r="DA110" s="31"/>
      <c r="DB110" s="31"/>
      <c r="DC110" s="31"/>
      <c r="DD110" s="31"/>
      <c r="DE110" s="31"/>
      <c r="DF110" s="31"/>
      <c r="DG110" s="31"/>
      <c r="DH110" s="31"/>
      <c r="DI110" s="31"/>
      <c r="DJ110" s="31"/>
      <c r="DK110" s="31"/>
      <c r="DL110" s="31"/>
      <c r="DM110" s="31"/>
      <c r="DN110" s="31"/>
      <c r="DO110" s="31"/>
      <c r="DP110" s="31"/>
      <c r="DQ110" s="31"/>
      <c r="DR110" s="31"/>
      <c r="DS110" s="31"/>
      <c r="DT110" s="31"/>
      <c r="DU110" s="31"/>
      <c r="DV110" s="31"/>
      <c r="DW110" s="31"/>
      <c r="DX110" s="31"/>
      <c r="DY110" s="31"/>
      <c r="DZ110" s="31"/>
      <c r="EA110" s="31"/>
      <c r="EB110" s="31"/>
      <c r="EC110" s="31"/>
      <c r="ED110" s="31"/>
      <c r="EE110" s="31"/>
      <c r="EF110" s="31"/>
      <c r="EG110" s="31"/>
      <c r="EH110" s="31"/>
      <c r="EI110" s="31"/>
      <c r="EJ110" s="31"/>
      <c r="EK110" s="31"/>
      <c r="EL110" s="31"/>
      <c r="EM110" s="31"/>
      <c r="EN110" s="31"/>
      <c r="EO110" s="31"/>
      <c r="EP110" s="31"/>
      <c r="EQ110" s="31"/>
      <c r="ER110" s="31"/>
      <c r="ES110" s="31"/>
      <c r="ET110" s="31"/>
      <c r="EU110" s="31"/>
      <c r="EV110" s="31"/>
      <c r="EW110" s="31"/>
      <c r="EX110" s="31"/>
      <c r="EY110" s="31"/>
      <c r="EZ110" s="31"/>
      <c r="FA110" s="31"/>
      <c r="FB110" s="31"/>
      <c r="FC110" s="31"/>
      <c r="FD110" s="31"/>
      <c r="FE110" s="31"/>
      <c r="FF110" s="31"/>
      <c r="FG110" s="31"/>
      <c r="FH110" s="31"/>
      <c r="FI110" s="31"/>
      <c r="FJ110" s="31"/>
      <c r="FK110" s="31"/>
      <c r="FL110" s="31"/>
      <c r="FM110" s="31"/>
      <c r="FN110" s="31"/>
      <c r="FO110" s="31"/>
      <c r="FP110" s="31"/>
      <c r="FQ110" s="31"/>
      <c r="FR110" s="31"/>
      <c r="FS110" s="31"/>
      <c r="FT110" s="31"/>
      <c r="FU110" s="31"/>
      <c r="FV110" s="31"/>
      <c r="FW110" s="31"/>
      <c r="FX110" s="31"/>
      <c r="FY110" s="31"/>
      <c r="FZ110" s="31"/>
      <c r="GA110" s="31"/>
      <c r="GB110" s="31"/>
      <c r="GC110" s="31"/>
      <c r="GD110" s="31"/>
      <c r="GE110" s="31"/>
      <c r="GF110" s="31"/>
      <c r="GG110" s="31"/>
      <c r="GH110" s="31"/>
      <c r="GI110" s="31"/>
      <c r="GJ110" s="31"/>
      <c r="GK110" s="31"/>
      <c r="GL110" s="31"/>
      <c r="GM110" s="31"/>
      <c r="GN110" s="31"/>
      <c r="GO110" s="31"/>
      <c r="GP110" s="31"/>
      <c r="GQ110" s="31"/>
      <c r="GR110" s="31"/>
      <c r="GS110" s="31"/>
      <c r="GT110" s="31"/>
      <c r="GU110" s="31"/>
      <c r="GV110" s="31"/>
      <c r="GW110" s="31"/>
      <c r="GX110" s="31"/>
      <c r="GY110" s="31"/>
      <c r="GZ110" s="31"/>
      <c r="HA110" s="31"/>
      <c r="HB110" s="31"/>
      <c r="HC110" s="31"/>
      <c r="HD110" s="31"/>
      <c r="HE110" s="31"/>
      <c r="HF110" s="31"/>
      <c r="HG110" s="31"/>
      <c r="HH110" s="31"/>
      <c r="HI110" s="31"/>
      <c r="HJ110" s="31"/>
      <c r="HK110" s="31"/>
      <c r="HL110" s="31"/>
      <c r="HM110" s="31"/>
      <c r="HN110" s="31"/>
      <c r="HO110" s="31"/>
      <c r="HP110" s="31"/>
      <c r="HQ110" s="31"/>
      <c r="HR110" s="31"/>
      <c r="HS110" s="31"/>
      <c r="HT110" s="31"/>
      <c r="HU110" s="31"/>
      <c r="HV110" s="31"/>
      <c r="HW110" s="31"/>
      <c r="HX110" s="31"/>
      <c r="HY110" s="31"/>
      <c r="HZ110" s="31"/>
      <c r="IA110" s="31"/>
      <c r="IB110" s="31"/>
      <c r="IC110" s="31"/>
      <c r="ID110" s="31"/>
      <c r="IE110" s="31"/>
      <c r="IF110" s="31"/>
      <c r="IG110" s="31"/>
      <c r="IH110" s="31"/>
      <c r="II110" s="31"/>
      <c r="IJ110" s="31"/>
      <c r="IK110" s="31"/>
      <c r="IL110" s="31"/>
      <c r="IM110" s="31"/>
      <c r="IN110" s="31"/>
      <c r="IO110" s="31"/>
      <c r="IP110" s="31"/>
      <c r="IQ110" s="31"/>
      <c r="IR110" s="31"/>
      <c r="IS110" s="31"/>
      <c r="IT110" s="31"/>
      <c r="IU110" s="31"/>
      <c r="IV110" s="31"/>
      <c r="IW110" s="31"/>
      <c r="IX110" s="31"/>
      <c r="IY110" s="31"/>
      <c r="IZ110" s="31"/>
      <c r="JA110" s="31"/>
      <c r="JB110" s="31"/>
      <c r="JC110" s="31"/>
      <c r="JD110" s="31"/>
      <c r="JE110" s="31"/>
      <c r="JF110" s="31"/>
      <c r="JG110" s="31"/>
      <c r="JH110" s="31"/>
      <c r="JI110" s="31"/>
      <c r="JJ110" s="31"/>
      <c r="JK110" s="31"/>
      <c r="JL110" s="31"/>
      <c r="JM110" s="31"/>
      <c r="JN110" s="31"/>
      <c r="JO110" s="31"/>
      <c r="JP110" s="31"/>
      <c r="JQ110" s="31"/>
      <c r="JR110" s="31"/>
      <c r="JS110" s="31"/>
      <c r="JT110" s="31"/>
      <c r="JU110" s="31"/>
      <c r="JV110" s="31"/>
      <c r="JW110" s="31"/>
      <c r="JX110" s="31"/>
      <c r="JY110" s="31"/>
      <c r="JZ110" s="31"/>
      <c r="KA110" s="31"/>
      <c r="KB110" s="31"/>
      <c r="KC110" s="31"/>
      <c r="KD110" s="31"/>
      <c r="KE110" s="31"/>
      <c r="KF110" s="31"/>
      <c r="KG110" s="31"/>
      <c r="KH110" s="31"/>
      <c r="KI110" s="31"/>
      <c r="KJ110" s="31"/>
      <c r="KK110" s="31"/>
      <c r="KL110" s="31"/>
      <c r="KM110" s="31"/>
      <c r="KN110" s="31"/>
      <c r="KO110" s="31"/>
      <c r="KP110" s="31"/>
      <c r="KQ110" s="31"/>
      <c r="KR110" s="31"/>
      <c r="KS110" s="31"/>
      <c r="KT110" s="31"/>
      <c r="KU110" s="31"/>
      <c r="KV110" s="31"/>
      <c r="KW110" s="31"/>
      <c r="KX110" s="31"/>
      <c r="KY110" s="31"/>
      <c r="KZ110" s="31"/>
      <c r="LA110" s="31"/>
      <c r="LB110" s="31"/>
      <c r="LC110" s="31"/>
      <c r="LD110" s="31"/>
      <c r="LE110" s="31"/>
      <c r="LF110" s="31"/>
      <c r="LG110" s="31"/>
      <c r="LH110" s="31"/>
      <c r="LI110" s="31"/>
      <c r="LJ110" s="31"/>
      <c r="LK110" s="31"/>
      <c r="LL110" s="31"/>
      <c r="LM110" s="31"/>
      <c r="LN110" s="31"/>
      <c r="LO110" s="31"/>
      <c r="LP110" s="31"/>
      <c r="LQ110" s="31"/>
      <c r="LR110" s="31"/>
      <c r="LS110" s="31"/>
      <c r="LT110" s="31"/>
      <c r="LU110" s="31"/>
      <c r="LV110" s="31"/>
      <c r="LW110" s="31"/>
      <c r="LX110" s="31"/>
      <c r="LY110" s="31"/>
      <c r="LZ110" s="31"/>
      <c r="MA110" s="31"/>
      <c r="MB110" s="31"/>
      <c r="MC110" s="31"/>
      <c r="MD110" s="31"/>
      <c r="ME110" s="31"/>
      <c r="MF110" s="31"/>
      <c r="MG110" s="31"/>
      <c r="MH110" s="31"/>
      <c r="MI110" s="31"/>
      <c r="MJ110" s="31"/>
      <c r="MK110" s="31"/>
      <c r="ML110" s="31"/>
      <c r="MM110" s="31"/>
      <c r="MN110" s="31"/>
      <c r="MO110" s="31"/>
      <c r="MP110" s="31"/>
      <c r="MQ110" s="31"/>
      <c r="MR110" s="31"/>
      <c r="MS110" s="31"/>
      <c r="MT110" s="31"/>
      <c r="MU110" s="31"/>
      <c r="MV110" s="31"/>
      <c r="MW110" s="31"/>
      <c r="MX110" s="31"/>
      <c r="MY110" s="31"/>
      <c r="MZ110" s="31"/>
      <c r="NA110" s="31"/>
      <c r="NB110" s="31"/>
      <c r="NC110" s="31"/>
      <c r="ND110" s="31"/>
      <c r="NE110" s="31"/>
      <c r="NF110" s="31"/>
      <c r="NG110" s="31"/>
      <c r="NH110" s="31"/>
      <c r="NI110" s="31"/>
      <c r="NJ110" s="31"/>
      <c r="NK110" s="31"/>
      <c r="NL110" s="31"/>
      <c r="NM110" s="31"/>
      <c r="NN110" s="31"/>
      <c r="NO110" s="31"/>
      <c r="NP110" s="31"/>
      <c r="NQ110" s="31"/>
      <c r="NR110" s="31"/>
      <c r="NS110" s="31"/>
      <c r="NT110" s="31"/>
      <c r="NU110" s="31"/>
      <c r="NV110" s="31"/>
      <c r="NW110" s="31"/>
      <c r="NX110" s="31"/>
      <c r="NY110" s="31"/>
      <c r="NZ110" s="31"/>
      <c r="OA110" s="31"/>
      <c r="OB110" s="31"/>
      <c r="OC110" s="31"/>
      <c r="OD110" s="31"/>
      <c r="OE110" s="31"/>
      <c r="OF110" s="31"/>
      <c r="OG110" s="31"/>
      <c r="OH110" s="31"/>
      <c r="OI110" s="31"/>
      <c r="OJ110" s="31"/>
      <c r="OK110" s="31"/>
      <c r="OL110" s="31"/>
      <c r="OM110" s="31"/>
      <c r="ON110" s="31"/>
      <c r="OO110" s="31"/>
      <c r="OP110" s="31"/>
      <c r="OQ110" s="31"/>
      <c r="OR110" s="31"/>
      <c r="OS110" s="31"/>
      <c r="OT110" s="31"/>
      <c r="OU110" s="31"/>
      <c r="OV110" s="31"/>
      <c r="OW110" s="31"/>
      <c r="OX110" s="31"/>
      <c r="OY110" s="31"/>
      <c r="OZ110" s="31"/>
      <c r="PA110" s="31"/>
      <c r="PB110" s="31"/>
      <c r="PC110" s="31"/>
      <c r="PD110" s="31"/>
      <c r="PE110" s="31"/>
      <c r="PF110" s="31"/>
      <c r="PG110" s="31"/>
      <c r="PH110" s="31"/>
      <c r="PI110" s="31"/>
      <c r="PJ110" s="31"/>
      <c r="PK110" s="31"/>
      <c r="PL110" s="31"/>
      <c r="PM110" s="31"/>
      <c r="PN110" s="31"/>
      <c r="PO110" s="31"/>
      <c r="PP110" s="31"/>
      <c r="PQ110" s="31"/>
      <c r="PR110" s="31"/>
      <c r="PS110" s="31"/>
      <c r="PT110" s="31"/>
      <c r="PU110" s="31"/>
      <c r="PV110" s="31"/>
      <c r="PW110" s="31"/>
      <c r="PX110" s="31"/>
      <c r="PY110" s="31"/>
      <c r="PZ110" s="31"/>
      <c r="QA110" s="31"/>
      <c r="QB110" s="31"/>
      <c r="QC110" s="31"/>
    </row>
    <row r="111" spans="1:445" x14ac:dyDescent="0.3">
      <c r="A111" s="37" t="s">
        <v>1227</v>
      </c>
      <c r="B111" s="33"/>
      <c r="C111" s="33">
        <v>90</v>
      </c>
      <c r="D111" s="33" t="s">
        <v>26</v>
      </c>
      <c r="E111" s="33">
        <v>120</v>
      </c>
      <c r="F111" s="33">
        <v>840</v>
      </c>
      <c r="G111" s="33"/>
      <c r="H111" s="33"/>
      <c r="I111" s="33">
        <v>120</v>
      </c>
      <c r="J111" s="33">
        <v>120</v>
      </c>
      <c r="K111" s="33">
        <v>120</v>
      </c>
      <c r="L111" s="33">
        <v>120</v>
      </c>
      <c r="M111" s="33"/>
      <c r="N111" s="33"/>
      <c r="O111" s="33"/>
      <c r="P111" s="33"/>
      <c r="Q111" s="33"/>
      <c r="R111" s="33"/>
      <c r="S111" s="33"/>
      <c r="T111" s="34">
        <f t="shared" si="6"/>
        <v>480</v>
      </c>
      <c r="U111" s="34">
        <f t="shared" si="7"/>
        <v>0</v>
      </c>
      <c r="V111" s="35">
        <f t="shared" si="8"/>
        <v>1</v>
      </c>
      <c r="W111" s="38" t="s">
        <v>49</v>
      </c>
      <c r="X111" s="36">
        <f t="shared" si="10"/>
        <v>360</v>
      </c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  <c r="BA111" s="31"/>
      <c r="BB111" s="31"/>
      <c r="BC111" s="31"/>
      <c r="BD111" s="31"/>
      <c r="BE111" s="31"/>
      <c r="BF111" s="31"/>
      <c r="BG111" s="31"/>
      <c r="BH111" s="31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  <c r="BS111" s="31"/>
      <c r="BT111" s="31"/>
      <c r="BU111" s="31"/>
      <c r="BV111" s="31"/>
      <c r="BW111" s="31"/>
      <c r="BX111" s="31"/>
      <c r="BY111" s="31"/>
      <c r="BZ111" s="31"/>
      <c r="CA111" s="31"/>
      <c r="CB111" s="31"/>
      <c r="CC111" s="31"/>
      <c r="CD111" s="31"/>
      <c r="CE111" s="31"/>
      <c r="CF111" s="31"/>
      <c r="CG111" s="31"/>
      <c r="CH111" s="31"/>
      <c r="CI111" s="31"/>
      <c r="CJ111" s="31"/>
      <c r="CK111" s="31"/>
      <c r="CL111" s="31"/>
      <c r="CM111" s="31"/>
      <c r="CN111" s="31"/>
      <c r="CO111" s="31"/>
      <c r="CP111" s="31"/>
      <c r="CQ111" s="31"/>
      <c r="CR111" s="31"/>
      <c r="CS111" s="31"/>
      <c r="CT111" s="31"/>
      <c r="CU111" s="31"/>
      <c r="CV111" s="31"/>
      <c r="CW111" s="31"/>
      <c r="CX111" s="31"/>
      <c r="CY111" s="31"/>
      <c r="CZ111" s="31"/>
      <c r="DA111" s="31"/>
      <c r="DB111" s="31"/>
      <c r="DC111" s="31"/>
      <c r="DD111" s="31"/>
      <c r="DE111" s="31"/>
      <c r="DF111" s="31"/>
      <c r="DG111" s="31"/>
      <c r="DH111" s="31"/>
      <c r="DI111" s="31"/>
      <c r="DJ111" s="31"/>
      <c r="DK111" s="31"/>
      <c r="DL111" s="31"/>
      <c r="DM111" s="31"/>
      <c r="DN111" s="31"/>
      <c r="DO111" s="31"/>
      <c r="DP111" s="31"/>
      <c r="DQ111" s="31"/>
      <c r="DR111" s="31"/>
      <c r="DS111" s="31"/>
      <c r="DT111" s="31"/>
      <c r="DU111" s="31"/>
      <c r="DV111" s="31"/>
      <c r="DW111" s="31"/>
      <c r="DX111" s="31"/>
      <c r="DY111" s="31"/>
      <c r="DZ111" s="31"/>
      <c r="EA111" s="31"/>
      <c r="EB111" s="31"/>
      <c r="EC111" s="31"/>
      <c r="ED111" s="31"/>
      <c r="EE111" s="31"/>
      <c r="EF111" s="31"/>
      <c r="EG111" s="31"/>
      <c r="EH111" s="31"/>
      <c r="EI111" s="31"/>
      <c r="EJ111" s="31"/>
      <c r="EK111" s="31"/>
      <c r="EL111" s="31"/>
      <c r="EM111" s="31"/>
      <c r="EN111" s="31"/>
      <c r="EO111" s="31"/>
      <c r="EP111" s="31"/>
      <c r="EQ111" s="31"/>
      <c r="ER111" s="31"/>
      <c r="ES111" s="31"/>
      <c r="ET111" s="31"/>
      <c r="EU111" s="31"/>
      <c r="EV111" s="31"/>
      <c r="EW111" s="31"/>
      <c r="EX111" s="31"/>
      <c r="EY111" s="31"/>
      <c r="EZ111" s="31"/>
      <c r="FA111" s="31"/>
      <c r="FB111" s="31"/>
      <c r="FC111" s="31"/>
      <c r="FD111" s="31"/>
      <c r="FE111" s="31"/>
      <c r="FF111" s="31"/>
      <c r="FG111" s="31"/>
      <c r="FH111" s="31"/>
      <c r="FI111" s="31"/>
      <c r="FJ111" s="31"/>
      <c r="FK111" s="31"/>
      <c r="FL111" s="31"/>
      <c r="FM111" s="31"/>
      <c r="FN111" s="31"/>
      <c r="FO111" s="31"/>
      <c r="FP111" s="31"/>
      <c r="FQ111" s="31"/>
      <c r="FR111" s="31"/>
      <c r="FS111" s="31"/>
      <c r="FT111" s="31"/>
      <c r="FU111" s="31"/>
      <c r="FV111" s="31"/>
      <c r="FW111" s="31"/>
      <c r="FX111" s="31"/>
      <c r="FY111" s="31"/>
      <c r="FZ111" s="31"/>
      <c r="GA111" s="31"/>
      <c r="GB111" s="31"/>
      <c r="GC111" s="31"/>
      <c r="GD111" s="31"/>
      <c r="GE111" s="31"/>
      <c r="GF111" s="31"/>
      <c r="GG111" s="31"/>
      <c r="GH111" s="31"/>
      <c r="GI111" s="31"/>
      <c r="GJ111" s="31"/>
      <c r="GK111" s="31"/>
      <c r="GL111" s="31"/>
      <c r="GM111" s="31"/>
      <c r="GN111" s="31"/>
      <c r="GO111" s="31"/>
      <c r="GP111" s="31"/>
      <c r="GQ111" s="31"/>
      <c r="GR111" s="31"/>
      <c r="GS111" s="31"/>
      <c r="GT111" s="31"/>
      <c r="GU111" s="31"/>
      <c r="GV111" s="31"/>
      <c r="GW111" s="31"/>
      <c r="GX111" s="31"/>
      <c r="GY111" s="31"/>
      <c r="GZ111" s="31"/>
      <c r="HA111" s="31"/>
      <c r="HB111" s="31"/>
      <c r="HC111" s="31"/>
      <c r="HD111" s="31"/>
      <c r="HE111" s="31"/>
      <c r="HF111" s="31"/>
      <c r="HG111" s="31"/>
      <c r="HH111" s="31"/>
      <c r="HI111" s="31"/>
      <c r="HJ111" s="31"/>
      <c r="HK111" s="31"/>
      <c r="HL111" s="31"/>
      <c r="HM111" s="31"/>
      <c r="HN111" s="31"/>
      <c r="HO111" s="31"/>
      <c r="HP111" s="31"/>
      <c r="HQ111" s="31"/>
      <c r="HR111" s="31"/>
      <c r="HS111" s="31"/>
      <c r="HT111" s="31"/>
      <c r="HU111" s="31"/>
      <c r="HV111" s="31"/>
      <c r="HW111" s="31"/>
      <c r="HX111" s="31"/>
      <c r="HY111" s="31"/>
      <c r="HZ111" s="31"/>
      <c r="IA111" s="31"/>
      <c r="IB111" s="31"/>
      <c r="IC111" s="31"/>
      <c r="ID111" s="31"/>
      <c r="IE111" s="31"/>
      <c r="IF111" s="31"/>
      <c r="IG111" s="31"/>
      <c r="IH111" s="31"/>
      <c r="II111" s="31"/>
      <c r="IJ111" s="31"/>
      <c r="IK111" s="31"/>
      <c r="IL111" s="31"/>
      <c r="IM111" s="31"/>
      <c r="IN111" s="31"/>
      <c r="IO111" s="31"/>
      <c r="IP111" s="31"/>
      <c r="IQ111" s="31"/>
      <c r="IR111" s="31"/>
      <c r="IS111" s="31"/>
      <c r="IT111" s="31"/>
      <c r="IU111" s="31"/>
      <c r="IV111" s="31"/>
      <c r="IW111" s="31"/>
      <c r="IX111" s="31"/>
      <c r="IY111" s="31"/>
      <c r="IZ111" s="31"/>
      <c r="JA111" s="31"/>
      <c r="JB111" s="31"/>
      <c r="JC111" s="31"/>
      <c r="JD111" s="31"/>
      <c r="JE111" s="31"/>
      <c r="JF111" s="31"/>
      <c r="JG111" s="31"/>
      <c r="JH111" s="31"/>
      <c r="JI111" s="31"/>
      <c r="JJ111" s="31"/>
      <c r="JK111" s="31"/>
      <c r="JL111" s="31"/>
      <c r="JM111" s="31"/>
      <c r="JN111" s="31"/>
      <c r="JO111" s="31"/>
      <c r="JP111" s="31"/>
      <c r="JQ111" s="31"/>
      <c r="JR111" s="31"/>
      <c r="JS111" s="31"/>
      <c r="JT111" s="31"/>
      <c r="JU111" s="31"/>
      <c r="JV111" s="31"/>
      <c r="JW111" s="31"/>
      <c r="JX111" s="31"/>
      <c r="JY111" s="31"/>
      <c r="JZ111" s="31"/>
      <c r="KA111" s="31"/>
      <c r="KB111" s="31"/>
      <c r="KC111" s="31"/>
      <c r="KD111" s="31"/>
      <c r="KE111" s="31"/>
      <c r="KF111" s="31"/>
      <c r="KG111" s="31"/>
      <c r="KH111" s="31"/>
      <c r="KI111" s="31"/>
      <c r="KJ111" s="31"/>
      <c r="KK111" s="31"/>
      <c r="KL111" s="31"/>
      <c r="KM111" s="31"/>
      <c r="KN111" s="31"/>
      <c r="KO111" s="31"/>
      <c r="KP111" s="31"/>
      <c r="KQ111" s="31"/>
      <c r="KR111" s="31"/>
      <c r="KS111" s="31"/>
      <c r="KT111" s="31"/>
      <c r="KU111" s="31"/>
      <c r="KV111" s="31"/>
      <c r="KW111" s="31"/>
      <c r="KX111" s="31"/>
      <c r="KY111" s="31"/>
      <c r="KZ111" s="31"/>
      <c r="LA111" s="31"/>
      <c r="LB111" s="31"/>
      <c r="LC111" s="31"/>
      <c r="LD111" s="31"/>
      <c r="LE111" s="31"/>
      <c r="LF111" s="31"/>
      <c r="LG111" s="31"/>
      <c r="LH111" s="31"/>
      <c r="LI111" s="31"/>
      <c r="LJ111" s="31"/>
      <c r="LK111" s="31"/>
      <c r="LL111" s="31"/>
      <c r="LM111" s="31"/>
      <c r="LN111" s="31"/>
      <c r="LO111" s="31"/>
      <c r="LP111" s="31"/>
      <c r="LQ111" s="31"/>
      <c r="LR111" s="31"/>
      <c r="LS111" s="31"/>
      <c r="LT111" s="31"/>
      <c r="LU111" s="31"/>
      <c r="LV111" s="31"/>
      <c r="LW111" s="31"/>
      <c r="LX111" s="31"/>
      <c r="LY111" s="31"/>
      <c r="LZ111" s="31"/>
      <c r="MA111" s="31"/>
      <c r="MB111" s="31"/>
      <c r="MC111" s="31"/>
      <c r="MD111" s="31"/>
      <c r="ME111" s="31"/>
      <c r="MF111" s="31"/>
      <c r="MG111" s="31"/>
      <c r="MH111" s="31"/>
      <c r="MI111" s="31"/>
      <c r="MJ111" s="31"/>
      <c r="MK111" s="31"/>
      <c r="ML111" s="31"/>
      <c r="MM111" s="31"/>
      <c r="MN111" s="31"/>
      <c r="MO111" s="31"/>
      <c r="MP111" s="31"/>
      <c r="MQ111" s="31"/>
      <c r="MR111" s="31"/>
      <c r="MS111" s="31"/>
      <c r="MT111" s="31"/>
      <c r="MU111" s="31"/>
      <c r="MV111" s="31"/>
      <c r="MW111" s="31"/>
      <c r="MX111" s="31"/>
      <c r="MY111" s="31"/>
      <c r="MZ111" s="31"/>
      <c r="NA111" s="31"/>
      <c r="NB111" s="31"/>
      <c r="NC111" s="31"/>
      <c r="ND111" s="31"/>
      <c r="NE111" s="31"/>
      <c r="NF111" s="31"/>
      <c r="NG111" s="31"/>
      <c r="NH111" s="31"/>
      <c r="NI111" s="31"/>
      <c r="NJ111" s="31"/>
      <c r="NK111" s="31"/>
      <c r="NL111" s="31"/>
      <c r="NM111" s="31"/>
      <c r="NN111" s="31"/>
      <c r="NO111" s="31"/>
      <c r="NP111" s="31"/>
      <c r="NQ111" s="31"/>
      <c r="NR111" s="31"/>
      <c r="NS111" s="31"/>
      <c r="NT111" s="31"/>
      <c r="NU111" s="31"/>
      <c r="NV111" s="31"/>
      <c r="NW111" s="31"/>
      <c r="NX111" s="31"/>
      <c r="NY111" s="31"/>
      <c r="NZ111" s="31"/>
      <c r="OA111" s="31"/>
      <c r="OB111" s="31"/>
      <c r="OC111" s="31"/>
      <c r="OD111" s="31"/>
      <c r="OE111" s="31"/>
      <c r="OF111" s="31"/>
      <c r="OG111" s="31"/>
      <c r="OH111" s="31"/>
      <c r="OI111" s="31"/>
      <c r="OJ111" s="31"/>
      <c r="OK111" s="31"/>
      <c r="OL111" s="31"/>
      <c r="OM111" s="31"/>
      <c r="ON111" s="31"/>
      <c r="OO111" s="31"/>
      <c r="OP111" s="31"/>
      <c r="OQ111" s="31"/>
      <c r="OR111" s="31"/>
      <c r="OS111" s="31"/>
      <c r="OT111" s="31"/>
      <c r="OU111" s="31"/>
      <c r="OV111" s="31"/>
      <c r="OW111" s="31"/>
      <c r="OX111" s="31"/>
      <c r="OY111" s="31"/>
      <c r="OZ111" s="31"/>
      <c r="PA111" s="31"/>
      <c r="PB111" s="31"/>
      <c r="PC111" s="31"/>
      <c r="PD111" s="31"/>
      <c r="PE111" s="31"/>
      <c r="PF111" s="31"/>
      <c r="PG111" s="31"/>
      <c r="PH111" s="31"/>
      <c r="PI111" s="31"/>
      <c r="PJ111" s="31"/>
      <c r="PK111" s="31"/>
      <c r="PL111" s="31"/>
      <c r="PM111" s="31"/>
      <c r="PN111" s="31"/>
      <c r="PO111" s="31"/>
      <c r="PP111" s="31"/>
      <c r="PQ111" s="31"/>
      <c r="PR111" s="31"/>
      <c r="PS111" s="31"/>
      <c r="PT111" s="31"/>
      <c r="PU111" s="31"/>
      <c r="PV111" s="31"/>
      <c r="PW111" s="31"/>
      <c r="PX111" s="31"/>
      <c r="PY111" s="31"/>
      <c r="PZ111" s="31"/>
      <c r="QA111" s="31"/>
      <c r="QB111" s="31"/>
      <c r="QC111" s="31"/>
    </row>
    <row r="112" spans="1:445" x14ac:dyDescent="0.3">
      <c r="A112" s="37" t="s">
        <v>957</v>
      </c>
      <c r="B112" s="33" t="s">
        <v>49</v>
      </c>
      <c r="C112" s="33">
        <v>55</v>
      </c>
      <c r="D112" s="33" t="s">
        <v>44</v>
      </c>
      <c r="E112" s="33"/>
      <c r="F112" s="33">
        <v>425</v>
      </c>
      <c r="G112" s="33">
        <v>65</v>
      </c>
      <c r="H112" s="33"/>
      <c r="I112" s="33">
        <v>45</v>
      </c>
      <c r="J112" s="33">
        <v>45</v>
      </c>
      <c r="K112" s="41">
        <v>45</v>
      </c>
      <c r="L112" s="33">
        <v>45</v>
      </c>
      <c r="M112" s="33">
        <v>45</v>
      </c>
      <c r="N112" s="33">
        <v>45</v>
      </c>
      <c r="O112" s="33">
        <v>45</v>
      </c>
      <c r="P112" s="33">
        <v>45</v>
      </c>
      <c r="Q112" s="33"/>
      <c r="R112" s="33"/>
      <c r="S112" s="33"/>
      <c r="T112" s="34">
        <f t="shared" si="6"/>
        <v>425</v>
      </c>
      <c r="U112" s="34">
        <f t="shared" si="7"/>
        <v>0</v>
      </c>
      <c r="V112" s="35">
        <f t="shared" si="8"/>
        <v>1</v>
      </c>
      <c r="W112" s="38"/>
      <c r="X112" s="36" t="str">
        <f t="shared" si="10"/>
        <v/>
      </c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  <c r="AZ112" s="31"/>
      <c r="BA112" s="31"/>
      <c r="BB112" s="31"/>
      <c r="BC112" s="31"/>
      <c r="BD112" s="31"/>
      <c r="BE112" s="31"/>
      <c r="BF112" s="31"/>
      <c r="BG112" s="31"/>
      <c r="BH112" s="31"/>
      <c r="BI112" s="31"/>
      <c r="BJ112" s="31"/>
      <c r="BK112" s="31"/>
      <c r="BL112" s="31"/>
      <c r="BM112" s="31"/>
      <c r="BN112" s="31"/>
      <c r="BO112" s="31"/>
      <c r="BP112" s="31"/>
      <c r="BQ112" s="31"/>
      <c r="BR112" s="31"/>
      <c r="BS112" s="31"/>
      <c r="BT112" s="31"/>
      <c r="BU112" s="31"/>
      <c r="BV112" s="31"/>
      <c r="BW112" s="31"/>
      <c r="BX112" s="31"/>
      <c r="BY112" s="31"/>
      <c r="BZ112" s="31"/>
      <c r="CA112" s="31"/>
      <c r="CB112" s="31"/>
      <c r="CC112" s="31"/>
      <c r="CD112" s="31"/>
      <c r="CE112" s="31"/>
      <c r="CF112" s="31"/>
      <c r="CG112" s="31"/>
      <c r="CH112" s="31"/>
      <c r="CI112" s="31"/>
      <c r="CJ112" s="31"/>
      <c r="CK112" s="31"/>
      <c r="CL112" s="31"/>
      <c r="CM112" s="31"/>
      <c r="CN112" s="31"/>
      <c r="CO112" s="31"/>
      <c r="CP112" s="31"/>
      <c r="CQ112" s="31"/>
      <c r="CR112" s="31"/>
      <c r="CS112" s="31"/>
      <c r="CT112" s="31"/>
      <c r="CU112" s="31"/>
      <c r="CV112" s="31"/>
      <c r="CW112" s="31"/>
      <c r="CX112" s="31"/>
      <c r="CY112" s="31"/>
      <c r="CZ112" s="31"/>
      <c r="DA112" s="31"/>
      <c r="DB112" s="31"/>
      <c r="DC112" s="31"/>
      <c r="DD112" s="31"/>
      <c r="DE112" s="31"/>
      <c r="DF112" s="31"/>
      <c r="DG112" s="31"/>
      <c r="DH112" s="31"/>
      <c r="DI112" s="31"/>
      <c r="DJ112" s="31"/>
      <c r="DK112" s="31"/>
      <c r="DL112" s="31"/>
      <c r="DM112" s="31"/>
      <c r="DN112" s="31"/>
      <c r="DO112" s="31"/>
      <c r="DP112" s="31"/>
      <c r="DQ112" s="31"/>
      <c r="DR112" s="31"/>
      <c r="DS112" s="31"/>
      <c r="DT112" s="31"/>
      <c r="DU112" s="31"/>
      <c r="DV112" s="31"/>
      <c r="DW112" s="31"/>
      <c r="DX112" s="31"/>
      <c r="DY112" s="31"/>
      <c r="DZ112" s="31"/>
      <c r="EA112" s="31"/>
      <c r="EB112" s="31"/>
      <c r="EC112" s="31"/>
      <c r="ED112" s="31"/>
      <c r="EE112" s="31"/>
      <c r="EF112" s="31"/>
      <c r="EG112" s="31"/>
      <c r="EH112" s="31"/>
      <c r="EI112" s="31"/>
      <c r="EJ112" s="31"/>
      <c r="EK112" s="31"/>
      <c r="EL112" s="31"/>
      <c r="EM112" s="31"/>
      <c r="EN112" s="31"/>
      <c r="EO112" s="31"/>
      <c r="EP112" s="31"/>
      <c r="EQ112" s="31"/>
      <c r="ER112" s="31"/>
      <c r="ES112" s="31"/>
      <c r="ET112" s="31"/>
      <c r="EU112" s="31"/>
      <c r="EV112" s="31"/>
      <c r="EW112" s="31"/>
      <c r="EX112" s="31"/>
      <c r="EY112" s="31"/>
      <c r="EZ112" s="31"/>
      <c r="FA112" s="31"/>
      <c r="FB112" s="31"/>
      <c r="FC112" s="31"/>
      <c r="FD112" s="31"/>
      <c r="FE112" s="31"/>
      <c r="FF112" s="31"/>
      <c r="FG112" s="31"/>
      <c r="FH112" s="31"/>
      <c r="FI112" s="31"/>
      <c r="FJ112" s="31"/>
      <c r="FK112" s="31"/>
      <c r="FL112" s="31"/>
      <c r="FM112" s="31"/>
      <c r="FN112" s="31"/>
      <c r="FO112" s="31"/>
      <c r="FP112" s="31"/>
      <c r="FQ112" s="31"/>
      <c r="FR112" s="31"/>
      <c r="FS112" s="31"/>
      <c r="FT112" s="31"/>
      <c r="FU112" s="31"/>
      <c r="FV112" s="31"/>
      <c r="FW112" s="31"/>
      <c r="FX112" s="31"/>
      <c r="FY112" s="31"/>
      <c r="FZ112" s="31"/>
      <c r="GA112" s="31"/>
      <c r="GB112" s="31"/>
      <c r="GC112" s="31"/>
      <c r="GD112" s="31"/>
      <c r="GE112" s="31"/>
      <c r="GF112" s="31"/>
      <c r="GG112" s="31"/>
      <c r="GH112" s="31"/>
      <c r="GI112" s="31"/>
      <c r="GJ112" s="31"/>
      <c r="GK112" s="31"/>
      <c r="GL112" s="31"/>
      <c r="GM112" s="31"/>
      <c r="GN112" s="31"/>
      <c r="GO112" s="31"/>
      <c r="GP112" s="31"/>
      <c r="GQ112" s="31"/>
      <c r="GR112" s="31"/>
      <c r="GS112" s="31"/>
      <c r="GT112" s="31"/>
      <c r="GU112" s="31"/>
      <c r="GV112" s="31"/>
      <c r="GW112" s="31"/>
      <c r="GX112" s="31"/>
      <c r="GY112" s="31"/>
      <c r="GZ112" s="31"/>
      <c r="HA112" s="31"/>
      <c r="HB112" s="31"/>
      <c r="HC112" s="31"/>
      <c r="HD112" s="31"/>
      <c r="HE112" s="31"/>
      <c r="HF112" s="31"/>
      <c r="HG112" s="31"/>
      <c r="HH112" s="31"/>
      <c r="HI112" s="31"/>
      <c r="HJ112" s="31"/>
      <c r="HK112" s="31"/>
      <c r="HL112" s="31"/>
      <c r="HM112" s="31"/>
      <c r="HN112" s="31"/>
      <c r="HO112" s="31"/>
      <c r="HP112" s="31"/>
      <c r="HQ112" s="31"/>
      <c r="HR112" s="31"/>
      <c r="HS112" s="31"/>
      <c r="HT112" s="31"/>
      <c r="HU112" s="31"/>
      <c r="HV112" s="31"/>
      <c r="HW112" s="31"/>
      <c r="HX112" s="31"/>
      <c r="HY112" s="31"/>
      <c r="HZ112" s="31"/>
      <c r="IA112" s="31"/>
      <c r="IB112" s="31"/>
      <c r="IC112" s="31"/>
      <c r="ID112" s="31"/>
      <c r="IE112" s="31"/>
      <c r="IF112" s="31"/>
      <c r="IG112" s="31"/>
      <c r="IH112" s="31"/>
      <c r="II112" s="31"/>
      <c r="IJ112" s="31"/>
      <c r="IK112" s="31"/>
      <c r="IL112" s="31"/>
      <c r="IM112" s="31"/>
      <c r="IN112" s="31"/>
      <c r="IO112" s="31"/>
      <c r="IP112" s="31"/>
      <c r="IQ112" s="31"/>
      <c r="IR112" s="31"/>
      <c r="IS112" s="31"/>
      <c r="IT112" s="31"/>
      <c r="IU112" s="31"/>
      <c r="IV112" s="31"/>
      <c r="IW112" s="31"/>
      <c r="IX112" s="31"/>
      <c r="IY112" s="31"/>
      <c r="IZ112" s="31"/>
      <c r="JA112" s="31"/>
      <c r="JB112" s="31"/>
      <c r="JC112" s="31"/>
      <c r="JD112" s="31"/>
      <c r="JE112" s="31"/>
      <c r="JF112" s="31"/>
      <c r="JG112" s="31"/>
      <c r="JH112" s="31"/>
      <c r="JI112" s="31"/>
      <c r="JJ112" s="31"/>
      <c r="JK112" s="31"/>
      <c r="JL112" s="31"/>
      <c r="JM112" s="31"/>
      <c r="JN112" s="31"/>
      <c r="JO112" s="31"/>
      <c r="JP112" s="31"/>
      <c r="JQ112" s="31"/>
      <c r="JR112" s="31"/>
      <c r="JS112" s="31"/>
      <c r="JT112" s="31"/>
      <c r="JU112" s="31"/>
      <c r="JV112" s="31"/>
      <c r="JW112" s="31"/>
      <c r="JX112" s="31"/>
      <c r="JY112" s="31"/>
      <c r="JZ112" s="31"/>
      <c r="KA112" s="31"/>
      <c r="KB112" s="31"/>
      <c r="KC112" s="31"/>
      <c r="KD112" s="31"/>
      <c r="KE112" s="31"/>
      <c r="KF112" s="31"/>
      <c r="KG112" s="31"/>
      <c r="KH112" s="31"/>
      <c r="KI112" s="31"/>
      <c r="KJ112" s="31"/>
      <c r="KK112" s="31"/>
      <c r="KL112" s="31"/>
      <c r="KM112" s="31"/>
      <c r="KN112" s="31"/>
      <c r="KO112" s="31"/>
      <c r="KP112" s="31"/>
      <c r="KQ112" s="31"/>
      <c r="KR112" s="31"/>
      <c r="KS112" s="31"/>
      <c r="KT112" s="31"/>
      <c r="KU112" s="31"/>
      <c r="KV112" s="31"/>
      <c r="KW112" s="31"/>
      <c r="KX112" s="31"/>
      <c r="KY112" s="31"/>
      <c r="KZ112" s="31"/>
      <c r="LA112" s="31"/>
      <c r="LB112" s="31"/>
      <c r="LC112" s="31"/>
      <c r="LD112" s="31"/>
      <c r="LE112" s="31"/>
      <c r="LF112" s="31"/>
      <c r="LG112" s="31"/>
      <c r="LH112" s="31"/>
      <c r="LI112" s="31"/>
      <c r="LJ112" s="31"/>
      <c r="LK112" s="31"/>
      <c r="LL112" s="31"/>
      <c r="LM112" s="31"/>
      <c r="LN112" s="31"/>
      <c r="LO112" s="31"/>
      <c r="LP112" s="31"/>
      <c r="LQ112" s="31"/>
      <c r="LR112" s="31"/>
      <c r="LS112" s="31"/>
      <c r="LT112" s="31"/>
      <c r="LU112" s="31"/>
      <c r="LV112" s="31"/>
      <c r="LW112" s="31"/>
      <c r="LX112" s="31"/>
      <c r="LY112" s="31"/>
      <c r="LZ112" s="31"/>
      <c r="MA112" s="31"/>
      <c r="MB112" s="31"/>
      <c r="MC112" s="31"/>
      <c r="MD112" s="31"/>
      <c r="ME112" s="31"/>
      <c r="MF112" s="31"/>
      <c r="MG112" s="31"/>
      <c r="MH112" s="31"/>
      <c r="MI112" s="31"/>
      <c r="MJ112" s="31"/>
      <c r="MK112" s="31"/>
      <c r="ML112" s="31"/>
      <c r="MM112" s="31"/>
      <c r="MN112" s="31"/>
      <c r="MO112" s="31"/>
      <c r="MP112" s="31"/>
      <c r="MQ112" s="31"/>
      <c r="MR112" s="31"/>
      <c r="MS112" s="31"/>
      <c r="MT112" s="31"/>
      <c r="MU112" s="31"/>
      <c r="MV112" s="31"/>
      <c r="MW112" s="31"/>
      <c r="MX112" s="31"/>
      <c r="MY112" s="31"/>
      <c r="MZ112" s="31"/>
      <c r="NA112" s="31"/>
      <c r="NB112" s="31"/>
      <c r="NC112" s="31"/>
      <c r="ND112" s="31"/>
      <c r="NE112" s="31"/>
      <c r="NF112" s="31"/>
      <c r="NG112" s="31"/>
      <c r="NH112" s="31"/>
      <c r="NI112" s="31"/>
      <c r="NJ112" s="31"/>
      <c r="NK112" s="31"/>
      <c r="NL112" s="31"/>
      <c r="NM112" s="31"/>
      <c r="NN112" s="31"/>
      <c r="NO112" s="31"/>
      <c r="NP112" s="31"/>
      <c r="NQ112" s="31"/>
      <c r="NR112" s="31"/>
      <c r="NS112" s="31"/>
      <c r="NT112" s="31"/>
      <c r="NU112" s="31"/>
      <c r="NV112" s="31"/>
      <c r="NW112" s="31"/>
      <c r="NX112" s="31"/>
      <c r="NY112" s="31"/>
      <c r="NZ112" s="31"/>
      <c r="OA112" s="31"/>
      <c r="OB112" s="31"/>
      <c r="OC112" s="31"/>
      <c r="OD112" s="31"/>
      <c r="OE112" s="31"/>
      <c r="OF112" s="31"/>
      <c r="OG112" s="31"/>
      <c r="OH112" s="31"/>
      <c r="OI112" s="31"/>
      <c r="OJ112" s="31"/>
      <c r="OK112" s="31"/>
      <c r="OL112" s="31"/>
      <c r="OM112" s="31"/>
      <c r="ON112" s="31"/>
      <c r="OO112" s="31"/>
      <c r="OP112" s="31"/>
      <c r="OQ112" s="31"/>
      <c r="OR112" s="31"/>
      <c r="OS112" s="31"/>
      <c r="OT112" s="31"/>
      <c r="OU112" s="31"/>
      <c r="OV112" s="31"/>
      <c r="OW112" s="31"/>
      <c r="OX112" s="31"/>
      <c r="OY112" s="31"/>
      <c r="OZ112" s="31"/>
      <c r="PA112" s="31"/>
      <c r="PB112" s="31"/>
      <c r="PC112" s="31"/>
      <c r="PD112" s="31"/>
      <c r="PE112" s="31"/>
      <c r="PF112" s="31"/>
      <c r="PG112" s="31"/>
      <c r="PH112" s="31"/>
      <c r="PI112" s="31"/>
      <c r="PJ112" s="31"/>
      <c r="PK112" s="31"/>
      <c r="PL112" s="31"/>
      <c r="PM112" s="31"/>
      <c r="PN112" s="31"/>
      <c r="PO112" s="31"/>
      <c r="PP112" s="31"/>
      <c r="PQ112" s="31"/>
      <c r="PR112" s="31"/>
      <c r="PS112" s="31"/>
      <c r="PT112" s="31"/>
      <c r="PU112" s="31"/>
      <c r="PV112" s="31"/>
      <c r="PW112" s="31"/>
      <c r="PX112" s="31"/>
      <c r="PY112" s="31"/>
      <c r="PZ112" s="31"/>
      <c r="QA112" s="31"/>
      <c r="QB112" s="31"/>
      <c r="QC112" s="31"/>
    </row>
    <row r="113" spans="1:445" x14ac:dyDescent="0.3">
      <c r="A113" s="37" t="s">
        <v>89</v>
      </c>
      <c r="B113" s="33" t="s">
        <v>1025</v>
      </c>
      <c r="C113" s="33">
        <v>55</v>
      </c>
      <c r="D113" s="33" t="s">
        <v>44</v>
      </c>
      <c r="E113" s="33"/>
      <c r="F113" s="33">
        <v>431</v>
      </c>
      <c r="G113" s="33"/>
      <c r="H113" s="33"/>
      <c r="I113" s="33">
        <v>39</v>
      </c>
      <c r="J113" s="33">
        <v>39</v>
      </c>
      <c r="K113" s="33">
        <v>39</v>
      </c>
      <c r="L113" s="33">
        <v>39</v>
      </c>
      <c r="M113" s="33">
        <v>39</v>
      </c>
      <c r="N113" s="33">
        <v>39</v>
      </c>
      <c r="O113" s="41">
        <v>39</v>
      </c>
      <c r="P113" s="33">
        <v>39</v>
      </c>
      <c r="Q113" s="33">
        <v>119</v>
      </c>
      <c r="R113" s="33"/>
      <c r="S113" s="33"/>
      <c r="T113" s="34">
        <f t="shared" si="6"/>
        <v>431</v>
      </c>
      <c r="U113" s="34">
        <f t="shared" si="7"/>
        <v>0</v>
      </c>
      <c r="V113" s="35">
        <f t="shared" si="8"/>
        <v>1</v>
      </c>
      <c r="W113" s="38"/>
      <c r="X113" s="36" t="str">
        <f t="shared" si="10"/>
        <v/>
      </c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  <c r="AZ113" s="31"/>
      <c r="BA113" s="31"/>
      <c r="BB113" s="31"/>
      <c r="BC113" s="31"/>
      <c r="BD113" s="31"/>
      <c r="BE113" s="31"/>
      <c r="BF113" s="31"/>
      <c r="BG113" s="31"/>
      <c r="BH113" s="31"/>
      <c r="BI113" s="31"/>
      <c r="BJ113" s="31"/>
      <c r="BK113" s="31"/>
      <c r="BL113" s="31"/>
      <c r="BM113" s="31"/>
      <c r="BN113" s="31"/>
      <c r="BO113" s="31"/>
      <c r="BP113" s="31"/>
      <c r="BQ113" s="31"/>
      <c r="BR113" s="31"/>
      <c r="BS113" s="31"/>
      <c r="BT113" s="31"/>
      <c r="BU113" s="31"/>
      <c r="BV113" s="31"/>
      <c r="BW113" s="31"/>
      <c r="BX113" s="31"/>
      <c r="BY113" s="31"/>
      <c r="BZ113" s="31"/>
      <c r="CA113" s="31"/>
      <c r="CB113" s="31"/>
      <c r="CC113" s="31"/>
      <c r="CD113" s="31"/>
      <c r="CE113" s="31"/>
      <c r="CF113" s="31"/>
      <c r="CG113" s="31"/>
      <c r="CH113" s="31"/>
      <c r="CI113" s="31"/>
      <c r="CJ113" s="31"/>
      <c r="CK113" s="31"/>
      <c r="CL113" s="31"/>
      <c r="CM113" s="31"/>
      <c r="CN113" s="31"/>
      <c r="CO113" s="31"/>
      <c r="CP113" s="31"/>
      <c r="CQ113" s="31"/>
      <c r="CR113" s="31"/>
      <c r="CS113" s="31"/>
      <c r="CT113" s="31"/>
      <c r="CU113" s="31"/>
      <c r="CV113" s="31"/>
      <c r="CW113" s="31"/>
      <c r="CX113" s="31"/>
      <c r="CY113" s="31"/>
      <c r="CZ113" s="31"/>
      <c r="DA113" s="31"/>
      <c r="DB113" s="31"/>
      <c r="DC113" s="31"/>
      <c r="DD113" s="31"/>
      <c r="DE113" s="31"/>
      <c r="DF113" s="31"/>
      <c r="DG113" s="31"/>
      <c r="DH113" s="31"/>
      <c r="DI113" s="31"/>
      <c r="DJ113" s="31"/>
      <c r="DK113" s="31"/>
      <c r="DL113" s="31"/>
      <c r="DM113" s="31"/>
      <c r="DN113" s="31"/>
      <c r="DO113" s="31"/>
      <c r="DP113" s="31"/>
      <c r="DQ113" s="31"/>
      <c r="DR113" s="31"/>
      <c r="DS113" s="31"/>
      <c r="DT113" s="31"/>
      <c r="DU113" s="31"/>
      <c r="DV113" s="31"/>
      <c r="DW113" s="31"/>
      <c r="DX113" s="31"/>
      <c r="DY113" s="31"/>
      <c r="DZ113" s="31"/>
      <c r="EA113" s="31"/>
      <c r="EB113" s="31"/>
      <c r="EC113" s="31"/>
      <c r="ED113" s="31"/>
      <c r="EE113" s="31"/>
      <c r="EF113" s="31"/>
      <c r="EG113" s="31"/>
      <c r="EH113" s="31"/>
      <c r="EI113" s="31"/>
      <c r="EJ113" s="31"/>
      <c r="EK113" s="31"/>
      <c r="EL113" s="31"/>
      <c r="EM113" s="31"/>
      <c r="EN113" s="31"/>
      <c r="EO113" s="31"/>
      <c r="EP113" s="31"/>
      <c r="EQ113" s="31"/>
      <c r="ER113" s="31"/>
      <c r="ES113" s="31"/>
      <c r="ET113" s="31"/>
      <c r="EU113" s="31"/>
      <c r="EV113" s="31"/>
      <c r="EW113" s="31"/>
      <c r="EX113" s="31"/>
      <c r="EY113" s="31"/>
      <c r="EZ113" s="31"/>
      <c r="FA113" s="31"/>
      <c r="FB113" s="31"/>
      <c r="FC113" s="31"/>
      <c r="FD113" s="31"/>
      <c r="FE113" s="31"/>
      <c r="FF113" s="31"/>
      <c r="FG113" s="31"/>
      <c r="FH113" s="31"/>
      <c r="FI113" s="31"/>
      <c r="FJ113" s="31"/>
      <c r="FK113" s="31"/>
      <c r="FL113" s="31"/>
      <c r="FM113" s="31"/>
      <c r="FN113" s="31"/>
      <c r="FO113" s="31"/>
      <c r="FP113" s="31"/>
      <c r="FQ113" s="31"/>
      <c r="FR113" s="31"/>
      <c r="FS113" s="31"/>
      <c r="FT113" s="31"/>
      <c r="FU113" s="31"/>
      <c r="FV113" s="31"/>
      <c r="FW113" s="31"/>
      <c r="FX113" s="31"/>
      <c r="FY113" s="31"/>
      <c r="FZ113" s="31"/>
      <c r="GA113" s="31"/>
      <c r="GB113" s="31"/>
      <c r="GC113" s="31"/>
      <c r="GD113" s="31"/>
      <c r="GE113" s="31"/>
      <c r="GF113" s="31"/>
      <c r="GG113" s="31"/>
      <c r="GH113" s="31"/>
      <c r="GI113" s="31"/>
      <c r="GJ113" s="31"/>
      <c r="GK113" s="31"/>
      <c r="GL113" s="31"/>
      <c r="GM113" s="31"/>
      <c r="GN113" s="31"/>
      <c r="GO113" s="31"/>
      <c r="GP113" s="31"/>
      <c r="GQ113" s="31"/>
      <c r="GR113" s="31"/>
      <c r="GS113" s="31"/>
      <c r="GT113" s="31"/>
      <c r="GU113" s="31"/>
      <c r="GV113" s="31"/>
      <c r="GW113" s="31"/>
      <c r="GX113" s="31"/>
      <c r="GY113" s="31"/>
      <c r="GZ113" s="31"/>
      <c r="HA113" s="31"/>
      <c r="HB113" s="31"/>
      <c r="HC113" s="31"/>
      <c r="HD113" s="31"/>
      <c r="HE113" s="31"/>
      <c r="HF113" s="31"/>
      <c r="HG113" s="31"/>
      <c r="HH113" s="31"/>
      <c r="HI113" s="31"/>
      <c r="HJ113" s="31"/>
      <c r="HK113" s="31"/>
      <c r="HL113" s="31"/>
      <c r="HM113" s="31"/>
      <c r="HN113" s="31"/>
      <c r="HO113" s="31"/>
      <c r="HP113" s="31"/>
      <c r="HQ113" s="31"/>
      <c r="HR113" s="31"/>
      <c r="HS113" s="31"/>
      <c r="HT113" s="31"/>
      <c r="HU113" s="31"/>
      <c r="HV113" s="31"/>
      <c r="HW113" s="31"/>
      <c r="HX113" s="31"/>
      <c r="HY113" s="31"/>
      <c r="HZ113" s="31"/>
      <c r="IA113" s="31"/>
      <c r="IB113" s="31"/>
      <c r="IC113" s="31"/>
      <c r="ID113" s="31"/>
      <c r="IE113" s="31"/>
      <c r="IF113" s="31"/>
      <c r="IG113" s="31"/>
      <c r="IH113" s="31"/>
      <c r="II113" s="31"/>
      <c r="IJ113" s="31"/>
      <c r="IK113" s="31"/>
      <c r="IL113" s="31"/>
      <c r="IM113" s="31"/>
      <c r="IN113" s="31"/>
      <c r="IO113" s="31"/>
      <c r="IP113" s="31"/>
      <c r="IQ113" s="31"/>
      <c r="IR113" s="31"/>
      <c r="IS113" s="31"/>
      <c r="IT113" s="31"/>
      <c r="IU113" s="31"/>
      <c r="IV113" s="31"/>
      <c r="IW113" s="31"/>
      <c r="IX113" s="31"/>
      <c r="IY113" s="31"/>
      <c r="IZ113" s="31"/>
      <c r="JA113" s="31"/>
      <c r="JB113" s="31"/>
      <c r="JC113" s="31"/>
      <c r="JD113" s="31"/>
      <c r="JE113" s="31"/>
      <c r="JF113" s="31"/>
      <c r="JG113" s="31"/>
      <c r="JH113" s="31"/>
      <c r="JI113" s="31"/>
      <c r="JJ113" s="31"/>
      <c r="JK113" s="31"/>
      <c r="JL113" s="31"/>
      <c r="JM113" s="31"/>
      <c r="JN113" s="31"/>
      <c r="JO113" s="31"/>
      <c r="JP113" s="31"/>
      <c r="JQ113" s="31"/>
      <c r="JR113" s="31"/>
      <c r="JS113" s="31"/>
      <c r="JT113" s="31"/>
      <c r="JU113" s="31"/>
      <c r="JV113" s="31"/>
      <c r="JW113" s="31"/>
      <c r="JX113" s="31"/>
      <c r="JY113" s="31"/>
      <c r="JZ113" s="31"/>
      <c r="KA113" s="31"/>
      <c r="KB113" s="31"/>
      <c r="KC113" s="31"/>
      <c r="KD113" s="31"/>
      <c r="KE113" s="31"/>
      <c r="KF113" s="31"/>
      <c r="KG113" s="31"/>
      <c r="KH113" s="31"/>
      <c r="KI113" s="31"/>
      <c r="KJ113" s="31"/>
      <c r="KK113" s="31"/>
      <c r="KL113" s="31"/>
      <c r="KM113" s="31"/>
      <c r="KN113" s="31"/>
      <c r="KO113" s="31"/>
      <c r="KP113" s="31"/>
      <c r="KQ113" s="31"/>
      <c r="KR113" s="31"/>
      <c r="KS113" s="31"/>
      <c r="KT113" s="31"/>
      <c r="KU113" s="31"/>
      <c r="KV113" s="31"/>
      <c r="KW113" s="31"/>
      <c r="KX113" s="31"/>
      <c r="KY113" s="31"/>
      <c r="KZ113" s="31"/>
      <c r="LA113" s="31"/>
      <c r="LB113" s="31"/>
      <c r="LC113" s="31"/>
      <c r="LD113" s="31"/>
      <c r="LE113" s="31"/>
      <c r="LF113" s="31"/>
      <c r="LG113" s="31"/>
      <c r="LH113" s="31"/>
      <c r="LI113" s="31"/>
      <c r="LJ113" s="31"/>
      <c r="LK113" s="31"/>
      <c r="LL113" s="31"/>
      <c r="LM113" s="31"/>
      <c r="LN113" s="31"/>
      <c r="LO113" s="31"/>
      <c r="LP113" s="31"/>
      <c r="LQ113" s="31"/>
      <c r="LR113" s="31"/>
      <c r="LS113" s="31"/>
      <c r="LT113" s="31"/>
      <c r="LU113" s="31"/>
      <c r="LV113" s="31"/>
      <c r="LW113" s="31"/>
      <c r="LX113" s="31"/>
      <c r="LY113" s="31"/>
      <c r="LZ113" s="31"/>
      <c r="MA113" s="31"/>
      <c r="MB113" s="31"/>
      <c r="MC113" s="31"/>
      <c r="MD113" s="31"/>
      <c r="ME113" s="31"/>
      <c r="MF113" s="31"/>
      <c r="MG113" s="31"/>
      <c r="MH113" s="31"/>
      <c r="MI113" s="31"/>
      <c r="MJ113" s="31"/>
      <c r="MK113" s="31"/>
      <c r="ML113" s="31"/>
      <c r="MM113" s="31"/>
      <c r="MN113" s="31"/>
      <c r="MO113" s="31"/>
      <c r="MP113" s="31"/>
      <c r="MQ113" s="31"/>
      <c r="MR113" s="31"/>
      <c r="MS113" s="31"/>
      <c r="MT113" s="31"/>
      <c r="MU113" s="31"/>
      <c r="MV113" s="31"/>
      <c r="MW113" s="31"/>
      <c r="MX113" s="31"/>
      <c r="MY113" s="31"/>
      <c r="MZ113" s="31"/>
      <c r="NA113" s="31"/>
      <c r="NB113" s="31"/>
      <c r="NC113" s="31"/>
      <c r="ND113" s="31"/>
      <c r="NE113" s="31"/>
      <c r="NF113" s="31"/>
      <c r="NG113" s="31"/>
      <c r="NH113" s="31"/>
      <c r="NI113" s="31"/>
      <c r="NJ113" s="31"/>
      <c r="NK113" s="31"/>
      <c r="NL113" s="31"/>
      <c r="NM113" s="31"/>
      <c r="NN113" s="31"/>
      <c r="NO113" s="31"/>
      <c r="NP113" s="31"/>
      <c r="NQ113" s="31"/>
      <c r="NR113" s="31"/>
      <c r="NS113" s="31"/>
      <c r="NT113" s="31"/>
      <c r="NU113" s="31"/>
      <c r="NV113" s="31"/>
      <c r="NW113" s="31"/>
      <c r="NX113" s="31"/>
      <c r="NY113" s="31"/>
      <c r="NZ113" s="31"/>
      <c r="OA113" s="31"/>
      <c r="OB113" s="31"/>
      <c r="OC113" s="31"/>
      <c r="OD113" s="31"/>
      <c r="OE113" s="31"/>
      <c r="OF113" s="31"/>
      <c r="OG113" s="31"/>
      <c r="OH113" s="31"/>
      <c r="OI113" s="31"/>
      <c r="OJ113" s="31"/>
      <c r="OK113" s="31"/>
      <c r="OL113" s="31"/>
      <c r="OM113" s="31"/>
      <c r="ON113" s="31"/>
      <c r="OO113" s="31"/>
      <c r="OP113" s="31"/>
      <c r="OQ113" s="31"/>
      <c r="OR113" s="31"/>
      <c r="OS113" s="31"/>
      <c r="OT113" s="31"/>
      <c r="OU113" s="31"/>
      <c r="OV113" s="31"/>
      <c r="OW113" s="31"/>
      <c r="OX113" s="31"/>
      <c r="OY113" s="31"/>
      <c r="OZ113" s="31"/>
      <c r="PA113" s="31"/>
      <c r="PB113" s="31"/>
      <c r="PC113" s="31"/>
      <c r="PD113" s="31"/>
      <c r="PE113" s="31"/>
      <c r="PF113" s="31"/>
      <c r="PG113" s="31"/>
      <c r="PH113" s="31"/>
      <c r="PI113" s="31"/>
      <c r="PJ113" s="31"/>
      <c r="PK113" s="31"/>
      <c r="PL113" s="31"/>
      <c r="PM113" s="31"/>
      <c r="PN113" s="31"/>
      <c r="PO113" s="31"/>
      <c r="PP113" s="31"/>
      <c r="PQ113" s="31"/>
      <c r="PR113" s="31"/>
      <c r="PS113" s="31"/>
      <c r="PT113" s="31"/>
      <c r="PU113" s="31"/>
      <c r="PV113" s="31"/>
      <c r="PW113" s="31"/>
      <c r="PX113" s="31"/>
      <c r="PY113" s="31"/>
      <c r="PZ113" s="31"/>
      <c r="QA113" s="31"/>
      <c r="QB113" s="31"/>
      <c r="QC113" s="31"/>
    </row>
    <row r="114" spans="1:445" x14ac:dyDescent="0.3">
      <c r="A114" s="37" t="s">
        <v>90</v>
      </c>
      <c r="B114" s="33" t="s">
        <v>1025</v>
      </c>
      <c r="C114" s="33">
        <v>108</v>
      </c>
      <c r="D114" s="33" t="s">
        <v>47</v>
      </c>
      <c r="E114" s="33"/>
      <c r="F114" s="33">
        <v>1225</v>
      </c>
      <c r="G114" s="33"/>
      <c r="H114" s="33"/>
      <c r="I114" s="33">
        <v>145</v>
      </c>
      <c r="J114" s="33">
        <v>145</v>
      </c>
      <c r="K114" s="39">
        <v>145</v>
      </c>
      <c r="L114" s="33">
        <v>145</v>
      </c>
      <c r="M114" s="33">
        <v>145</v>
      </c>
      <c r="N114" s="33">
        <v>145</v>
      </c>
      <c r="O114" s="33">
        <v>145</v>
      </c>
      <c r="P114" s="33">
        <v>145</v>
      </c>
      <c r="Q114" s="33">
        <v>65</v>
      </c>
      <c r="R114" s="33"/>
      <c r="S114" s="33"/>
      <c r="T114" s="34">
        <f t="shared" si="6"/>
        <v>1225</v>
      </c>
      <c r="U114" s="34">
        <f t="shared" si="7"/>
        <v>0</v>
      </c>
      <c r="V114" s="35">
        <f t="shared" si="8"/>
        <v>1</v>
      </c>
      <c r="W114" s="38"/>
      <c r="X114" s="36" t="str">
        <f t="shared" si="10"/>
        <v/>
      </c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  <c r="AZ114" s="31"/>
      <c r="BA114" s="31"/>
      <c r="BB114" s="31"/>
      <c r="BC114" s="31"/>
      <c r="BD114" s="31"/>
      <c r="BE114" s="31"/>
      <c r="BF114" s="31"/>
      <c r="BG114" s="31"/>
      <c r="BH114" s="31"/>
      <c r="BI114" s="31"/>
      <c r="BJ114" s="31"/>
      <c r="BK114" s="31"/>
      <c r="BL114" s="31"/>
      <c r="BM114" s="31"/>
      <c r="BN114" s="31"/>
      <c r="BO114" s="31"/>
      <c r="BP114" s="31"/>
      <c r="BQ114" s="31"/>
      <c r="BR114" s="31"/>
      <c r="BS114" s="31"/>
      <c r="BT114" s="31"/>
      <c r="BU114" s="31"/>
      <c r="BV114" s="31"/>
      <c r="BW114" s="31"/>
      <c r="BX114" s="31"/>
      <c r="BY114" s="31"/>
      <c r="BZ114" s="31"/>
      <c r="CA114" s="31"/>
      <c r="CB114" s="31"/>
      <c r="CC114" s="31"/>
      <c r="CD114" s="31"/>
      <c r="CE114" s="31"/>
      <c r="CF114" s="31"/>
      <c r="CG114" s="31"/>
      <c r="CH114" s="31"/>
      <c r="CI114" s="31"/>
      <c r="CJ114" s="31"/>
      <c r="CK114" s="31"/>
      <c r="CL114" s="31"/>
      <c r="CM114" s="31"/>
      <c r="CN114" s="31"/>
      <c r="CO114" s="31"/>
      <c r="CP114" s="31"/>
      <c r="CQ114" s="31"/>
      <c r="CR114" s="31"/>
      <c r="CS114" s="31"/>
      <c r="CT114" s="31"/>
      <c r="CU114" s="31"/>
      <c r="CV114" s="31"/>
      <c r="CW114" s="31"/>
      <c r="CX114" s="31"/>
      <c r="CY114" s="31"/>
      <c r="CZ114" s="31"/>
      <c r="DA114" s="31"/>
      <c r="DB114" s="31"/>
      <c r="DC114" s="31"/>
      <c r="DD114" s="31"/>
      <c r="DE114" s="31"/>
      <c r="DF114" s="31"/>
      <c r="DG114" s="31"/>
      <c r="DH114" s="31"/>
      <c r="DI114" s="31"/>
      <c r="DJ114" s="31"/>
      <c r="DK114" s="31"/>
      <c r="DL114" s="31"/>
      <c r="DM114" s="31"/>
      <c r="DN114" s="31"/>
      <c r="DO114" s="31"/>
      <c r="DP114" s="31"/>
      <c r="DQ114" s="31"/>
      <c r="DR114" s="31"/>
      <c r="DS114" s="31"/>
      <c r="DT114" s="31"/>
      <c r="DU114" s="31"/>
      <c r="DV114" s="31"/>
      <c r="DW114" s="31"/>
      <c r="DX114" s="31"/>
      <c r="DY114" s="31"/>
      <c r="DZ114" s="31"/>
      <c r="EA114" s="31"/>
      <c r="EB114" s="31"/>
      <c r="EC114" s="31"/>
      <c r="ED114" s="31"/>
      <c r="EE114" s="31"/>
      <c r="EF114" s="31"/>
      <c r="EG114" s="31"/>
      <c r="EH114" s="31"/>
      <c r="EI114" s="31"/>
      <c r="EJ114" s="31"/>
      <c r="EK114" s="31"/>
      <c r="EL114" s="31"/>
      <c r="EM114" s="31"/>
      <c r="EN114" s="31"/>
      <c r="EO114" s="31"/>
      <c r="EP114" s="31"/>
      <c r="EQ114" s="31"/>
      <c r="ER114" s="31"/>
      <c r="ES114" s="31"/>
      <c r="ET114" s="31"/>
      <c r="EU114" s="31"/>
      <c r="EV114" s="31"/>
      <c r="EW114" s="31"/>
      <c r="EX114" s="31"/>
      <c r="EY114" s="31"/>
      <c r="EZ114" s="31"/>
      <c r="FA114" s="31"/>
      <c r="FB114" s="31"/>
      <c r="FC114" s="31"/>
      <c r="FD114" s="31"/>
      <c r="FE114" s="31"/>
      <c r="FF114" s="31"/>
      <c r="FG114" s="31"/>
      <c r="FH114" s="31"/>
      <c r="FI114" s="31"/>
      <c r="FJ114" s="31"/>
      <c r="FK114" s="31"/>
      <c r="FL114" s="31"/>
      <c r="FM114" s="31"/>
      <c r="FN114" s="31"/>
      <c r="FO114" s="31"/>
      <c r="FP114" s="31"/>
      <c r="FQ114" s="31"/>
      <c r="FR114" s="31"/>
      <c r="FS114" s="31"/>
      <c r="FT114" s="31"/>
      <c r="FU114" s="31"/>
      <c r="FV114" s="31"/>
      <c r="FW114" s="31"/>
      <c r="FX114" s="31"/>
      <c r="FY114" s="31"/>
      <c r="FZ114" s="31"/>
      <c r="GA114" s="31"/>
      <c r="GB114" s="31"/>
      <c r="GC114" s="31"/>
      <c r="GD114" s="31"/>
      <c r="GE114" s="31"/>
      <c r="GF114" s="31"/>
      <c r="GG114" s="31"/>
      <c r="GH114" s="31"/>
      <c r="GI114" s="31"/>
      <c r="GJ114" s="31"/>
      <c r="GK114" s="31"/>
      <c r="GL114" s="31"/>
      <c r="GM114" s="31"/>
      <c r="GN114" s="31"/>
      <c r="GO114" s="31"/>
      <c r="GP114" s="31"/>
      <c r="GQ114" s="31"/>
      <c r="GR114" s="31"/>
      <c r="GS114" s="31"/>
      <c r="GT114" s="31"/>
      <c r="GU114" s="31"/>
      <c r="GV114" s="31"/>
      <c r="GW114" s="31"/>
      <c r="GX114" s="31"/>
      <c r="GY114" s="31"/>
      <c r="GZ114" s="31"/>
      <c r="HA114" s="31"/>
      <c r="HB114" s="31"/>
      <c r="HC114" s="31"/>
      <c r="HD114" s="31"/>
      <c r="HE114" s="31"/>
      <c r="HF114" s="31"/>
      <c r="HG114" s="31"/>
      <c r="HH114" s="31"/>
      <c r="HI114" s="31"/>
      <c r="HJ114" s="31"/>
      <c r="HK114" s="31"/>
      <c r="HL114" s="31"/>
      <c r="HM114" s="31"/>
      <c r="HN114" s="31"/>
      <c r="HO114" s="31"/>
      <c r="HP114" s="31"/>
      <c r="HQ114" s="31"/>
      <c r="HR114" s="31"/>
      <c r="HS114" s="31"/>
      <c r="HT114" s="31"/>
      <c r="HU114" s="31"/>
      <c r="HV114" s="31"/>
      <c r="HW114" s="31"/>
      <c r="HX114" s="31"/>
      <c r="HY114" s="31"/>
      <c r="HZ114" s="31"/>
      <c r="IA114" s="31"/>
      <c r="IB114" s="31"/>
      <c r="IC114" s="31"/>
      <c r="ID114" s="31"/>
      <c r="IE114" s="31"/>
      <c r="IF114" s="31"/>
      <c r="IG114" s="31"/>
      <c r="IH114" s="31"/>
      <c r="II114" s="31"/>
      <c r="IJ114" s="31"/>
      <c r="IK114" s="31"/>
      <c r="IL114" s="31"/>
      <c r="IM114" s="31"/>
      <c r="IN114" s="31"/>
      <c r="IO114" s="31"/>
      <c r="IP114" s="31"/>
      <c r="IQ114" s="31"/>
      <c r="IR114" s="31"/>
      <c r="IS114" s="31"/>
      <c r="IT114" s="31"/>
      <c r="IU114" s="31"/>
      <c r="IV114" s="31"/>
      <c r="IW114" s="31"/>
      <c r="IX114" s="31"/>
      <c r="IY114" s="31"/>
      <c r="IZ114" s="31"/>
      <c r="JA114" s="31"/>
      <c r="JB114" s="31"/>
      <c r="JC114" s="31"/>
      <c r="JD114" s="31"/>
      <c r="JE114" s="31"/>
      <c r="JF114" s="31"/>
      <c r="JG114" s="31"/>
      <c r="JH114" s="31"/>
      <c r="JI114" s="31"/>
      <c r="JJ114" s="31"/>
      <c r="JK114" s="31"/>
      <c r="JL114" s="31"/>
      <c r="JM114" s="31"/>
      <c r="JN114" s="31"/>
      <c r="JO114" s="31"/>
      <c r="JP114" s="31"/>
      <c r="JQ114" s="31"/>
      <c r="JR114" s="31"/>
      <c r="JS114" s="31"/>
      <c r="JT114" s="31"/>
      <c r="JU114" s="31"/>
      <c r="JV114" s="31"/>
      <c r="JW114" s="31"/>
      <c r="JX114" s="31"/>
      <c r="JY114" s="31"/>
      <c r="JZ114" s="31"/>
      <c r="KA114" s="31"/>
      <c r="KB114" s="31"/>
      <c r="KC114" s="31"/>
      <c r="KD114" s="31"/>
      <c r="KE114" s="31"/>
      <c r="KF114" s="31"/>
      <c r="KG114" s="31"/>
      <c r="KH114" s="31"/>
      <c r="KI114" s="31"/>
      <c r="KJ114" s="31"/>
      <c r="KK114" s="31"/>
      <c r="KL114" s="31"/>
      <c r="KM114" s="31"/>
      <c r="KN114" s="31"/>
      <c r="KO114" s="31"/>
      <c r="KP114" s="31"/>
      <c r="KQ114" s="31"/>
      <c r="KR114" s="31"/>
      <c r="KS114" s="31"/>
      <c r="KT114" s="31"/>
      <c r="KU114" s="31"/>
      <c r="KV114" s="31"/>
      <c r="KW114" s="31"/>
      <c r="KX114" s="31"/>
      <c r="KY114" s="31"/>
      <c r="KZ114" s="31"/>
      <c r="LA114" s="31"/>
      <c r="LB114" s="31"/>
      <c r="LC114" s="31"/>
      <c r="LD114" s="31"/>
      <c r="LE114" s="31"/>
      <c r="LF114" s="31"/>
      <c r="LG114" s="31"/>
      <c r="LH114" s="31"/>
      <c r="LI114" s="31"/>
      <c r="LJ114" s="31"/>
      <c r="LK114" s="31"/>
      <c r="LL114" s="31"/>
      <c r="LM114" s="31"/>
      <c r="LN114" s="31"/>
      <c r="LO114" s="31"/>
      <c r="LP114" s="31"/>
      <c r="LQ114" s="31"/>
      <c r="LR114" s="31"/>
      <c r="LS114" s="31"/>
      <c r="LT114" s="31"/>
      <c r="LU114" s="31"/>
      <c r="LV114" s="31"/>
      <c r="LW114" s="31"/>
      <c r="LX114" s="31"/>
      <c r="LY114" s="31"/>
      <c r="LZ114" s="31"/>
      <c r="MA114" s="31"/>
      <c r="MB114" s="31"/>
      <c r="MC114" s="31"/>
      <c r="MD114" s="31"/>
      <c r="ME114" s="31"/>
      <c r="MF114" s="31"/>
      <c r="MG114" s="31"/>
      <c r="MH114" s="31"/>
      <c r="MI114" s="31"/>
      <c r="MJ114" s="31"/>
      <c r="MK114" s="31"/>
      <c r="ML114" s="31"/>
      <c r="MM114" s="31"/>
      <c r="MN114" s="31"/>
      <c r="MO114" s="31"/>
      <c r="MP114" s="31"/>
      <c r="MQ114" s="31"/>
      <c r="MR114" s="31"/>
      <c r="MS114" s="31"/>
      <c r="MT114" s="31"/>
      <c r="MU114" s="31"/>
      <c r="MV114" s="31"/>
      <c r="MW114" s="31"/>
      <c r="MX114" s="31"/>
      <c r="MY114" s="31"/>
      <c r="MZ114" s="31"/>
      <c r="NA114" s="31"/>
      <c r="NB114" s="31"/>
      <c r="NC114" s="31"/>
      <c r="ND114" s="31"/>
      <c r="NE114" s="31"/>
      <c r="NF114" s="31"/>
      <c r="NG114" s="31"/>
      <c r="NH114" s="31"/>
      <c r="NI114" s="31"/>
      <c r="NJ114" s="31"/>
      <c r="NK114" s="31"/>
      <c r="NL114" s="31"/>
      <c r="NM114" s="31"/>
      <c r="NN114" s="31"/>
      <c r="NO114" s="31"/>
      <c r="NP114" s="31"/>
      <c r="NQ114" s="31"/>
      <c r="NR114" s="31"/>
      <c r="NS114" s="31"/>
      <c r="NT114" s="31"/>
      <c r="NU114" s="31"/>
      <c r="NV114" s="31"/>
      <c r="NW114" s="31"/>
      <c r="NX114" s="31"/>
      <c r="NY114" s="31"/>
      <c r="NZ114" s="31"/>
      <c r="OA114" s="31"/>
      <c r="OB114" s="31"/>
      <c r="OC114" s="31"/>
      <c r="OD114" s="31"/>
      <c r="OE114" s="31"/>
      <c r="OF114" s="31"/>
      <c r="OG114" s="31"/>
      <c r="OH114" s="31"/>
      <c r="OI114" s="31"/>
      <c r="OJ114" s="31"/>
      <c r="OK114" s="31"/>
      <c r="OL114" s="31"/>
      <c r="OM114" s="31"/>
      <c r="ON114" s="31"/>
      <c r="OO114" s="31"/>
      <c r="OP114" s="31"/>
      <c r="OQ114" s="31"/>
      <c r="OR114" s="31"/>
      <c r="OS114" s="31"/>
      <c r="OT114" s="31"/>
      <c r="OU114" s="31"/>
      <c r="OV114" s="31"/>
      <c r="OW114" s="31"/>
      <c r="OX114" s="31"/>
      <c r="OY114" s="31"/>
      <c r="OZ114" s="31"/>
      <c r="PA114" s="31"/>
      <c r="PB114" s="31"/>
      <c r="PC114" s="31"/>
      <c r="PD114" s="31"/>
      <c r="PE114" s="31"/>
      <c r="PF114" s="31"/>
      <c r="PG114" s="31"/>
      <c r="PH114" s="31"/>
      <c r="PI114" s="31"/>
      <c r="PJ114" s="31"/>
      <c r="PK114" s="31"/>
      <c r="PL114" s="31"/>
      <c r="PM114" s="31"/>
      <c r="PN114" s="31"/>
      <c r="PO114" s="31"/>
      <c r="PP114" s="31"/>
      <c r="PQ114" s="31"/>
      <c r="PR114" s="31"/>
      <c r="PS114" s="31"/>
      <c r="PT114" s="31"/>
      <c r="PU114" s="31"/>
      <c r="PV114" s="31"/>
      <c r="PW114" s="31"/>
      <c r="PX114" s="31"/>
      <c r="PY114" s="31"/>
      <c r="PZ114" s="31"/>
      <c r="QA114" s="31"/>
      <c r="QB114" s="31"/>
      <c r="QC114" s="31"/>
    </row>
    <row r="115" spans="1:445" x14ac:dyDescent="0.3">
      <c r="A115" s="37" t="s">
        <v>1157</v>
      </c>
      <c r="B115" s="33" t="s">
        <v>49</v>
      </c>
      <c r="C115" s="33"/>
      <c r="D115" s="33" t="s">
        <v>850</v>
      </c>
      <c r="E115" s="33"/>
      <c r="F115" s="33">
        <v>490</v>
      </c>
      <c r="G115" s="33">
        <v>50</v>
      </c>
      <c r="H115" s="33"/>
      <c r="I115" s="33">
        <v>55</v>
      </c>
      <c r="J115" s="33">
        <v>55</v>
      </c>
      <c r="K115" s="38">
        <v>55</v>
      </c>
      <c r="L115" s="33">
        <v>55</v>
      </c>
      <c r="M115" s="33"/>
      <c r="N115" s="33"/>
      <c r="O115" s="33"/>
      <c r="P115" s="33"/>
      <c r="Q115" s="33"/>
      <c r="R115" s="33"/>
      <c r="S115" s="33"/>
      <c r="T115" s="34">
        <f t="shared" si="6"/>
        <v>270</v>
      </c>
      <c r="U115" s="34">
        <f t="shared" si="7"/>
        <v>0</v>
      </c>
      <c r="V115" s="35">
        <f t="shared" si="8"/>
        <v>1</v>
      </c>
      <c r="W115" s="38" t="s">
        <v>950</v>
      </c>
      <c r="X115" s="36">
        <f t="shared" si="10"/>
        <v>220</v>
      </c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  <c r="AZ115" s="31"/>
      <c r="BA115" s="31"/>
      <c r="BB115" s="31"/>
      <c r="BC115" s="31"/>
      <c r="BD115" s="31"/>
      <c r="BE115" s="31"/>
      <c r="BF115" s="31"/>
      <c r="BG115" s="31"/>
      <c r="BH115" s="31"/>
      <c r="BI115" s="31"/>
      <c r="BJ115" s="31"/>
      <c r="BK115" s="31"/>
      <c r="BL115" s="31"/>
      <c r="BM115" s="31"/>
      <c r="BN115" s="31"/>
      <c r="BO115" s="31"/>
      <c r="BP115" s="31"/>
      <c r="BQ115" s="31"/>
      <c r="BR115" s="31"/>
      <c r="BS115" s="31"/>
      <c r="BT115" s="31"/>
      <c r="BU115" s="31"/>
      <c r="BV115" s="31"/>
      <c r="BW115" s="31"/>
      <c r="BX115" s="31"/>
      <c r="BY115" s="31"/>
      <c r="BZ115" s="31"/>
      <c r="CA115" s="31"/>
      <c r="CB115" s="31"/>
      <c r="CC115" s="31"/>
      <c r="CD115" s="31"/>
      <c r="CE115" s="31"/>
      <c r="CF115" s="31"/>
      <c r="CG115" s="31"/>
      <c r="CH115" s="31"/>
      <c r="CI115" s="31"/>
      <c r="CJ115" s="31"/>
      <c r="CK115" s="31"/>
      <c r="CL115" s="31"/>
      <c r="CM115" s="31"/>
      <c r="CN115" s="31"/>
      <c r="CO115" s="31"/>
      <c r="CP115" s="31"/>
      <c r="CQ115" s="31"/>
      <c r="CR115" s="31"/>
      <c r="CS115" s="31"/>
      <c r="CT115" s="31"/>
      <c r="CU115" s="31"/>
      <c r="CV115" s="31"/>
      <c r="CW115" s="31"/>
      <c r="CX115" s="31"/>
      <c r="CY115" s="31"/>
      <c r="CZ115" s="31"/>
      <c r="DA115" s="31"/>
      <c r="DB115" s="31"/>
      <c r="DC115" s="31"/>
      <c r="DD115" s="31"/>
      <c r="DE115" s="31"/>
      <c r="DF115" s="31"/>
      <c r="DG115" s="31"/>
      <c r="DH115" s="31"/>
      <c r="DI115" s="31"/>
      <c r="DJ115" s="31"/>
      <c r="DK115" s="31"/>
      <c r="DL115" s="31"/>
      <c r="DM115" s="31"/>
      <c r="DN115" s="31"/>
      <c r="DO115" s="31"/>
      <c r="DP115" s="31"/>
      <c r="DQ115" s="31"/>
      <c r="DR115" s="31"/>
      <c r="DS115" s="31"/>
      <c r="DT115" s="31"/>
      <c r="DU115" s="31"/>
      <c r="DV115" s="31"/>
      <c r="DW115" s="31"/>
      <c r="DX115" s="31"/>
      <c r="DY115" s="31"/>
      <c r="DZ115" s="31"/>
      <c r="EA115" s="31"/>
      <c r="EB115" s="31"/>
      <c r="EC115" s="31"/>
      <c r="ED115" s="31"/>
      <c r="EE115" s="31"/>
      <c r="EF115" s="31"/>
      <c r="EG115" s="31"/>
      <c r="EH115" s="31"/>
      <c r="EI115" s="31"/>
      <c r="EJ115" s="31"/>
      <c r="EK115" s="31"/>
      <c r="EL115" s="31"/>
      <c r="EM115" s="31"/>
      <c r="EN115" s="31"/>
      <c r="EO115" s="31"/>
      <c r="EP115" s="31"/>
      <c r="EQ115" s="31"/>
      <c r="ER115" s="31"/>
      <c r="ES115" s="31"/>
      <c r="ET115" s="31"/>
      <c r="EU115" s="31"/>
      <c r="EV115" s="31"/>
      <c r="EW115" s="31"/>
      <c r="EX115" s="31"/>
      <c r="EY115" s="31"/>
      <c r="EZ115" s="31"/>
      <c r="FA115" s="31"/>
      <c r="FB115" s="31"/>
      <c r="FC115" s="31"/>
      <c r="FD115" s="31"/>
      <c r="FE115" s="31"/>
      <c r="FF115" s="31"/>
      <c r="FG115" s="31"/>
      <c r="FH115" s="31"/>
      <c r="FI115" s="31"/>
      <c r="FJ115" s="31"/>
      <c r="FK115" s="31"/>
      <c r="FL115" s="31"/>
      <c r="FM115" s="31"/>
      <c r="FN115" s="31"/>
      <c r="FO115" s="31"/>
      <c r="FP115" s="31"/>
      <c r="FQ115" s="31"/>
      <c r="FR115" s="31"/>
      <c r="FS115" s="31"/>
      <c r="FT115" s="31"/>
      <c r="FU115" s="31"/>
      <c r="FV115" s="31"/>
      <c r="FW115" s="31"/>
      <c r="FX115" s="31"/>
      <c r="FY115" s="31"/>
      <c r="FZ115" s="31"/>
      <c r="GA115" s="31"/>
      <c r="GB115" s="31"/>
      <c r="GC115" s="31"/>
      <c r="GD115" s="31"/>
      <c r="GE115" s="31"/>
      <c r="GF115" s="31"/>
      <c r="GG115" s="31"/>
      <c r="GH115" s="31"/>
      <c r="GI115" s="31"/>
      <c r="GJ115" s="31"/>
      <c r="GK115" s="31"/>
      <c r="GL115" s="31"/>
      <c r="GM115" s="31"/>
      <c r="GN115" s="31"/>
      <c r="GO115" s="31"/>
      <c r="GP115" s="31"/>
      <c r="GQ115" s="31"/>
      <c r="GR115" s="31"/>
      <c r="GS115" s="31"/>
      <c r="GT115" s="31"/>
      <c r="GU115" s="31"/>
      <c r="GV115" s="31"/>
      <c r="GW115" s="31"/>
      <c r="GX115" s="31"/>
      <c r="GY115" s="31"/>
      <c r="GZ115" s="31"/>
      <c r="HA115" s="31"/>
      <c r="HB115" s="31"/>
      <c r="HC115" s="31"/>
      <c r="HD115" s="31"/>
      <c r="HE115" s="31"/>
      <c r="HF115" s="31"/>
      <c r="HG115" s="31"/>
      <c r="HH115" s="31"/>
      <c r="HI115" s="31"/>
      <c r="HJ115" s="31"/>
      <c r="HK115" s="31"/>
      <c r="HL115" s="31"/>
      <c r="HM115" s="31"/>
      <c r="HN115" s="31"/>
      <c r="HO115" s="31"/>
      <c r="HP115" s="31"/>
      <c r="HQ115" s="31"/>
      <c r="HR115" s="31"/>
      <c r="HS115" s="31"/>
      <c r="HT115" s="31"/>
      <c r="HU115" s="31"/>
      <c r="HV115" s="31"/>
      <c r="HW115" s="31"/>
      <c r="HX115" s="31"/>
      <c r="HY115" s="31"/>
      <c r="HZ115" s="31"/>
      <c r="IA115" s="31"/>
      <c r="IB115" s="31"/>
      <c r="IC115" s="31"/>
      <c r="ID115" s="31"/>
      <c r="IE115" s="31"/>
      <c r="IF115" s="31"/>
      <c r="IG115" s="31"/>
      <c r="IH115" s="31"/>
      <c r="II115" s="31"/>
      <c r="IJ115" s="31"/>
      <c r="IK115" s="31"/>
      <c r="IL115" s="31"/>
      <c r="IM115" s="31"/>
      <c r="IN115" s="31"/>
      <c r="IO115" s="31"/>
      <c r="IP115" s="31"/>
      <c r="IQ115" s="31"/>
      <c r="IR115" s="31"/>
      <c r="IS115" s="31"/>
      <c r="IT115" s="31"/>
      <c r="IU115" s="31"/>
      <c r="IV115" s="31"/>
      <c r="IW115" s="31"/>
      <c r="IX115" s="31"/>
      <c r="IY115" s="31"/>
      <c r="IZ115" s="31"/>
      <c r="JA115" s="31"/>
      <c r="JB115" s="31"/>
      <c r="JC115" s="31"/>
      <c r="JD115" s="31"/>
      <c r="JE115" s="31"/>
      <c r="JF115" s="31"/>
      <c r="JG115" s="31"/>
      <c r="JH115" s="31"/>
      <c r="JI115" s="31"/>
      <c r="JJ115" s="31"/>
      <c r="JK115" s="31"/>
      <c r="JL115" s="31"/>
      <c r="JM115" s="31"/>
      <c r="JN115" s="31"/>
      <c r="JO115" s="31"/>
      <c r="JP115" s="31"/>
      <c r="JQ115" s="31"/>
      <c r="JR115" s="31"/>
      <c r="JS115" s="31"/>
      <c r="JT115" s="31"/>
      <c r="JU115" s="31"/>
      <c r="JV115" s="31"/>
      <c r="JW115" s="31"/>
      <c r="JX115" s="31"/>
      <c r="JY115" s="31"/>
      <c r="JZ115" s="31"/>
      <c r="KA115" s="31"/>
      <c r="KB115" s="31"/>
      <c r="KC115" s="31"/>
      <c r="KD115" s="31"/>
      <c r="KE115" s="31"/>
      <c r="KF115" s="31"/>
      <c r="KG115" s="31"/>
      <c r="KH115" s="31"/>
      <c r="KI115" s="31"/>
      <c r="KJ115" s="31"/>
      <c r="KK115" s="31"/>
      <c r="KL115" s="31"/>
      <c r="KM115" s="31"/>
      <c r="KN115" s="31"/>
      <c r="KO115" s="31"/>
      <c r="KP115" s="31"/>
      <c r="KQ115" s="31"/>
      <c r="KR115" s="31"/>
      <c r="KS115" s="31"/>
      <c r="KT115" s="31"/>
      <c r="KU115" s="31"/>
      <c r="KV115" s="31"/>
      <c r="KW115" s="31"/>
      <c r="KX115" s="31"/>
      <c r="KY115" s="31"/>
      <c r="KZ115" s="31"/>
      <c r="LA115" s="31"/>
      <c r="LB115" s="31"/>
      <c r="LC115" s="31"/>
      <c r="LD115" s="31"/>
      <c r="LE115" s="31"/>
      <c r="LF115" s="31"/>
      <c r="LG115" s="31"/>
      <c r="LH115" s="31"/>
      <c r="LI115" s="31"/>
      <c r="LJ115" s="31"/>
      <c r="LK115" s="31"/>
      <c r="LL115" s="31"/>
      <c r="LM115" s="31"/>
      <c r="LN115" s="31"/>
      <c r="LO115" s="31"/>
      <c r="LP115" s="31"/>
      <c r="LQ115" s="31"/>
      <c r="LR115" s="31"/>
      <c r="LS115" s="31"/>
      <c r="LT115" s="31"/>
      <c r="LU115" s="31"/>
      <c r="LV115" s="31"/>
      <c r="LW115" s="31"/>
      <c r="LX115" s="31"/>
      <c r="LY115" s="31"/>
      <c r="LZ115" s="31"/>
      <c r="MA115" s="31"/>
      <c r="MB115" s="31"/>
      <c r="MC115" s="31"/>
      <c r="MD115" s="31"/>
      <c r="ME115" s="31"/>
      <c r="MF115" s="31"/>
      <c r="MG115" s="31"/>
      <c r="MH115" s="31"/>
      <c r="MI115" s="31"/>
      <c r="MJ115" s="31"/>
      <c r="MK115" s="31"/>
      <c r="ML115" s="31"/>
      <c r="MM115" s="31"/>
      <c r="MN115" s="31"/>
      <c r="MO115" s="31"/>
      <c r="MP115" s="31"/>
      <c r="MQ115" s="31"/>
      <c r="MR115" s="31"/>
      <c r="MS115" s="31"/>
      <c r="MT115" s="31"/>
      <c r="MU115" s="31"/>
      <c r="MV115" s="31"/>
      <c r="MW115" s="31"/>
      <c r="MX115" s="31"/>
      <c r="MY115" s="31"/>
      <c r="MZ115" s="31"/>
      <c r="NA115" s="31"/>
      <c r="NB115" s="31"/>
      <c r="NC115" s="31"/>
      <c r="ND115" s="31"/>
      <c r="NE115" s="31"/>
      <c r="NF115" s="31"/>
      <c r="NG115" s="31"/>
      <c r="NH115" s="31"/>
      <c r="NI115" s="31"/>
      <c r="NJ115" s="31"/>
      <c r="NK115" s="31"/>
      <c r="NL115" s="31"/>
      <c r="NM115" s="31"/>
      <c r="NN115" s="31"/>
      <c r="NO115" s="31"/>
      <c r="NP115" s="31"/>
      <c r="NQ115" s="31"/>
      <c r="NR115" s="31"/>
      <c r="NS115" s="31"/>
      <c r="NT115" s="31"/>
      <c r="NU115" s="31"/>
      <c r="NV115" s="31"/>
      <c r="NW115" s="31"/>
      <c r="NX115" s="31"/>
      <c r="NY115" s="31"/>
      <c r="NZ115" s="31"/>
      <c r="OA115" s="31"/>
      <c r="OB115" s="31"/>
      <c r="OC115" s="31"/>
      <c r="OD115" s="31"/>
      <c r="OE115" s="31"/>
      <c r="OF115" s="31"/>
      <c r="OG115" s="31"/>
      <c r="OH115" s="31"/>
      <c r="OI115" s="31"/>
      <c r="OJ115" s="31"/>
      <c r="OK115" s="31"/>
      <c r="OL115" s="31"/>
      <c r="OM115" s="31"/>
      <c r="ON115" s="31"/>
      <c r="OO115" s="31"/>
      <c r="OP115" s="31"/>
      <c r="OQ115" s="31"/>
      <c r="OR115" s="31"/>
      <c r="OS115" s="31"/>
      <c r="OT115" s="31"/>
      <c r="OU115" s="31"/>
      <c r="OV115" s="31"/>
      <c r="OW115" s="31"/>
      <c r="OX115" s="31"/>
      <c r="OY115" s="31"/>
      <c r="OZ115" s="31"/>
      <c r="PA115" s="31"/>
      <c r="PB115" s="31"/>
      <c r="PC115" s="31"/>
      <c r="PD115" s="31"/>
      <c r="PE115" s="31"/>
      <c r="PF115" s="31"/>
      <c r="PG115" s="31"/>
      <c r="PH115" s="31"/>
      <c r="PI115" s="31"/>
      <c r="PJ115" s="31"/>
      <c r="PK115" s="31"/>
      <c r="PL115" s="31"/>
      <c r="PM115" s="31"/>
      <c r="PN115" s="31"/>
      <c r="PO115" s="31"/>
      <c r="PP115" s="31"/>
      <c r="PQ115" s="31"/>
      <c r="PR115" s="31"/>
      <c r="PS115" s="31"/>
      <c r="PT115" s="31"/>
      <c r="PU115" s="31"/>
      <c r="PV115" s="31"/>
      <c r="PW115" s="31"/>
      <c r="PX115" s="31"/>
      <c r="PY115" s="31"/>
      <c r="PZ115" s="31"/>
      <c r="QA115" s="31"/>
      <c r="QB115" s="31"/>
      <c r="QC115" s="31"/>
    </row>
    <row r="116" spans="1:445" x14ac:dyDescent="0.3">
      <c r="A116" s="37" t="s">
        <v>1051</v>
      </c>
      <c r="B116" s="33" t="s">
        <v>49</v>
      </c>
      <c r="C116" s="33"/>
      <c r="D116" s="33" t="s">
        <v>721</v>
      </c>
      <c r="E116" s="33"/>
      <c r="F116" s="33">
        <v>390</v>
      </c>
      <c r="G116" s="33">
        <v>50</v>
      </c>
      <c r="H116" s="33"/>
      <c r="I116" s="33">
        <v>42</v>
      </c>
      <c r="J116" s="33">
        <v>42</v>
      </c>
      <c r="K116" s="33">
        <v>42</v>
      </c>
      <c r="L116" s="33">
        <v>42</v>
      </c>
      <c r="M116" s="33">
        <v>42</v>
      </c>
      <c r="N116" s="33">
        <v>42</v>
      </c>
      <c r="O116" s="33">
        <v>42</v>
      </c>
      <c r="P116" s="33">
        <v>46</v>
      </c>
      <c r="Q116" s="33"/>
      <c r="R116" s="33"/>
      <c r="S116" s="33"/>
      <c r="T116" s="34">
        <f t="shared" si="6"/>
        <v>390</v>
      </c>
      <c r="U116" s="34">
        <f t="shared" si="7"/>
        <v>0</v>
      </c>
      <c r="V116" s="35">
        <f t="shared" si="8"/>
        <v>1</v>
      </c>
      <c r="W116" s="38"/>
      <c r="X116" s="36" t="str">
        <f t="shared" si="10"/>
        <v/>
      </c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  <c r="AZ116" s="31"/>
      <c r="BA116" s="31"/>
      <c r="BB116" s="31"/>
      <c r="BC116" s="31"/>
      <c r="BD116" s="31"/>
      <c r="BE116" s="31"/>
      <c r="BF116" s="31"/>
      <c r="BG116" s="31"/>
      <c r="BH116" s="31"/>
      <c r="BI116" s="31"/>
      <c r="BJ116" s="31"/>
      <c r="BK116" s="31"/>
      <c r="BL116" s="31"/>
      <c r="BM116" s="31"/>
      <c r="BN116" s="31"/>
      <c r="BO116" s="31"/>
      <c r="BP116" s="31"/>
      <c r="BQ116" s="31"/>
      <c r="BR116" s="31"/>
      <c r="BS116" s="31"/>
      <c r="BT116" s="31"/>
      <c r="BU116" s="31"/>
      <c r="BV116" s="31"/>
      <c r="BW116" s="31"/>
      <c r="BX116" s="31"/>
      <c r="BY116" s="31"/>
      <c r="BZ116" s="31"/>
      <c r="CA116" s="31"/>
      <c r="CB116" s="31"/>
      <c r="CC116" s="31"/>
      <c r="CD116" s="31"/>
      <c r="CE116" s="31"/>
      <c r="CF116" s="31"/>
      <c r="CG116" s="31"/>
      <c r="CH116" s="31"/>
      <c r="CI116" s="31"/>
      <c r="CJ116" s="31"/>
      <c r="CK116" s="31"/>
      <c r="CL116" s="31"/>
      <c r="CM116" s="31"/>
      <c r="CN116" s="31"/>
      <c r="CO116" s="31"/>
      <c r="CP116" s="31"/>
      <c r="CQ116" s="31"/>
      <c r="CR116" s="31"/>
      <c r="CS116" s="31"/>
      <c r="CT116" s="31"/>
      <c r="CU116" s="31"/>
      <c r="CV116" s="31"/>
      <c r="CW116" s="31"/>
      <c r="CX116" s="31"/>
      <c r="CY116" s="31"/>
      <c r="CZ116" s="31"/>
      <c r="DA116" s="31"/>
      <c r="DB116" s="31"/>
      <c r="DC116" s="31"/>
      <c r="DD116" s="31"/>
      <c r="DE116" s="31"/>
      <c r="DF116" s="31"/>
      <c r="DG116" s="31"/>
      <c r="DH116" s="31"/>
      <c r="DI116" s="31"/>
      <c r="DJ116" s="31"/>
      <c r="DK116" s="31"/>
      <c r="DL116" s="31"/>
      <c r="DM116" s="31"/>
      <c r="DN116" s="31"/>
      <c r="DO116" s="31"/>
      <c r="DP116" s="31"/>
      <c r="DQ116" s="31"/>
      <c r="DR116" s="31"/>
      <c r="DS116" s="31"/>
      <c r="DT116" s="31"/>
      <c r="DU116" s="31"/>
      <c r="DV116" s="31"/>
      <c r="DW116" s="31"/>
      <c r="DX116" s="31"/>
      <c r="DY116" s="31"/>
      <c r="DZ116" s="31"/>
      <c r="EA116" s="31"/>
      <c r="EB116" s="31"/>
      <c r="EC116" s="31"/>
      <c r="ED116" s="31"/>
      <c r="EE116" s="31"/>
      <c r="EF116" s="31"/>
      <c r="EG116" s="31"/>
      <c r="EH116" s="31"/>
      <c r="EI116" s="31"/>
      <c r="EJ116" s="31"/>
      <c r="EK116" s="31"/>
      <c r="EL116" s="31"/>
      <c r="EM116" s="31"/>
      <c r="EN116" s="31"/>
      <c r="EO116" s="31"/>
      <c r="EP116" s="31"/>
      <c r="EQ116" s="31"/>
      <c r="ER116" s="31"/>
      <c r="ES116" s="31"/>
      <c r="ET116" s="31"/>
      <c r="EU116" s="31"/>
      <c r="EV116" s="31"/>
      <c r="EW116" s="31"/>
      <c r="EX116" s="31"/>
      <c r="EY116" s="31"/>
      <c r="EZ116" s="31"/>
      <c r="FA116" s="31"/>
      <c r="FB116" s="31"/>
      <c r="FC116" s="31"/>
      <c r="FD116" s="31"/>
      <c r="FE116" s="31"/>
      <c r="FF116" s="31"/>
      <c r="FG116" s="31"/>
      <c r="FH116" s="31"/>
      <c r="FI116" s="31"/>
      <c r="FJ116" s="31"/>
      <c r="FK116" s="31"/>
      <c r="FL116" s="31"/>
      <c r="FM116" s="31"/>
      <c r="FN116" s="31"/>
      <c r="FO116" s="31"/>
      <c r="FP116" s="31"/>
      <c r="FQ116" s="31"/>
      <c r="FR116" s="31"/>
      <c r="FS116" s="31"/>
      <c r="FT116" s="31"/>
      <c r="FU116" s="31"/>
      <c r="FV116" s="31"/>
      <c r="FW116" s="31"/>
      <c r="FX116" s="31"/>
      <c r="FY116" s="31"/>
      <c r="FZ116" s="31"/>
      <c r="GA116" s="31"/>
      <c r="GB116" s="31"/>
      <c r="GC116" s="31"/>
      <c r="GD116" s="31"/>
      <c r="GE116" s="31"/>
      <c r="GF116" s="31"/>
      <c r="GG116" s="31"/>
      <c r="GH116" s="31"/>
      <c r="GI116" s="31"/>
      <c r="GJ116" s="31"/>
      <c r="GK116" s="31"/>
      <c r="GL116" s="31"/>
      <c r="GM116" s="31"/>
      <c r="GN116" s="31"/>
      <c r="GO116" s="31"/>
      <c r="GP116" s="31"/>
      <c r="GQ116" s="31"/>
      <c r="GR116" s="31"/>
      <c r="GS116" s="31"/>
      <c r="GT116" s="31"/>
      <c r="GU116" s="31"/>
      <c r="GV116" s="31"/>
      <c r="GW116" s="31"/>
      <c r="GX116" s="31"/>
      <c r="GY116" s="31"/>
      <c r="GZ116" s="31"/>
      <c r="HA116" s="31"/>
      <c r="HB116" s="31"/>
      <c r="HC116" s="31"/>
      <c r="HD116" s="31"/>
      <c r="HE116" s="31"/>
      <c r="HF116" s="31"/>
      <c r="HG116" s="31"/>
      <c r="HH116" s="31"/>
      <c r="HI116" s="31"/>
      <c r="HJ116" s="31"/>
      <c r="HK116" s="31"/>
      <c r="HL116" s="31"/>
      <c r="HM116" s="31"/>
      <c r="HN116" s="31"/>
      <c r="HO116" s="31"/>
      <c r="HP116" s="31"/>
      <c r="HQ116" s="31"/>
      <c r="HR116" s="31"/>
      <c r="HS116" s="31"/>
      <c r="HT116" s="31"/>
      <c r="HU116" s="31"/>
      <c r="HV116" s="31"/>
      <c r="HW116" s="31"/>
      <c r="HX116" s="31"/>
      <c r="HY116" s="31"/>
      <c r="HZ116" s="31"/>
      <c r="IA116" s="31"/>
      <c r="IB116" s="31"/>
      <c r="IC116" s="31"/>
      <c r="ID116" s="31"/>
      <c r="IE116" s="31"/>
      <c r="IF116" s="31"/>
      <c r="IG116" s="31"/>
      <c r="IH116" s="31"/>
      <c r="II116" s="31"/>
      <c r="IJ116" s="31"/>
      <c r="IK116" s="31"/>
      <c r="IL116" s="31"/>
      <c r="IM116" s="31"/>
      <c r="IN116" s="31"/>
      <c r="IO116" s="31"/>
      <c r="IP116" s="31"/>
      <c r="IQ116" s="31"/>
      <c r="IR116" s="31"/>
      <c r="IS116" s="31"/>
      <c r="IT116" s="31"/>
      <c r="IU116" s="31"/>
      <c r="IV116" s="31"/>
      <c r="IW116" s="31"/>
      <c r="IX116" s="31"/>
      <c r="IY116" s="31"/>
      <c r="IZ116" s="31"/>
      <c r="JA116" s="31"/>
      <c r="JB116" s="31"/>
      <c r="JC116" s="31"/>
      <c r="JD116" s="31"/>
      <c r="JE116" s="31"/>
      <c r="JF116" s="31"/>
      <c r="JG116" s="31"/>
      <c r="JH116" s="31"/>
      <c r="JI116" s="31"/>
      <c r="JJ116" s="31"/>
      <c r="JK116" s="31"/>
      <c r="JL116" s="31"/>
      <c r="JM116" s="31"/>
      <c r="JN116" s="31"/>
      <c r="JO116" s="31"/>
      <c r="JP116" s="31"/>
      <c r="JQ116" s="31"/>
      <c r="JR116" s="31"/>
      <c r="JS116" s="31"/>
      <c r="JT116" s="31"/>
      <c r="JU116" s="31"/>
      <c r="JV116" s="31"/>
      <c r="JW116" s="31"/>
      <c r="JX116" s="31"/>
      <c r="JY116" s="31"/>
      <c r="JZ116" s="31"/>
      <c r="KA116" s="31"/>
      <c r="KB116" s="31"/>
      <c r="KC116" s="31"/>
      <c r="KD116" s="31"/>
      <c r="KE116" s="31"/>
      <c r="KF116" s="31"/>
      <c r="KG116" s="31"/>
      <c r="KH116" s="31"/>
      <c r="KI116" s="31"/>
      <c r="KJ116" s="31"/>
      <c r="KK116" s="31"/>
      <c r="KL116" s="31"/>
      <c r="KM116" s="31"/>
      <c r="KN116" s="31"/>
      <c r="KO116" s="31"/>
      <c r="KP116" s="31"/>
      <c r="KQ116" s="31"/>
      <c r="KR116" s="31"/>
      <c r="KS116" s="31"/>
      <c r="KT116" s="31"/>
      <c r="KU116" s="31"/>
      <c r="KV116" s="31"/>
      <c r="KW116" s="31"/>
      <c r="KX116" s="31"/>
      <c r="KY116" s="31"/>
      <c r="KZ116" s="31"/>
      <c r="LA116" s="31"/>
      <c r="LB116" s="31"/>
      <c r="LC116" s="31"/>
      <c r="LD116" s="31"/>
      <c r="LE116" s="31"/>
      <c r="LF116" s="31"/>
      <c r="LG116" s="31"/>
      <c r="LH116" s="31"/>
      <c r="LI116" s="31"/>
      <c r="LJ116" s="31"/>
      <c r="LK116" s="31"/>
      <c r="LL116" s="31"/>
      <c r="LM116" s="31"/>
      <c r="LN116" s="31"/>
      <c r="LO116" s="31"/>
      <c r="LP116" s="31"/>
      <c r="LQ116" s="31"/>
      <c r="LR116" s="31"/>
      <c r="LS116" s="31"/>
      <c r="LT116" s="31"/>
      <c r="LU116" s="31"/>
      <c r="LV116" s="31"/>
      <c r="LW116" s="31"/>
      <c r="LX116" s="31"/>
      <c r="LY116" s="31"/>
      <c r="LZ116" s="31"/>
      <c r="MA116" s="31"/>
      <c r="MB116" s="31"/>
      <c r="MC116" s="31"/>
      <c r="MD116" s="31"/>
      <c r="ME116" s="31"/>
      <c r="MF116" s="31"/>
      <c r="MG116" s="31"/>
      <c r="MH116" s="31"/>
      <c r="MI116" s="31"/>
      <c r="MJ116" s="31"/>
      <c r="MK116" s="31"/>
      <c r="ML116" s="31"/>
      <c r="MM116" s="31"/>
      <c r="MN116" s="31"/>
      <c r="MO116" s="31"/>
      <c r="MP116" s="31"/>
      <c r="MQ116" s="31"/>
      <c r="MR116" s="31"/>
      <c r="MS116" s="31"/>
      <c r="MT116" s="31"/>
      <c r="MU116" s="31"/>
      <c r="MV116" s="31"/>
      <c r="MW116" s="31"/>
      <c r="MX116" s="31"/>
      <c r="MY116" s="31"/>
      <c r="MZ116" s="31"/>
      <c r="NA116" s="31"/>
      <c r="NB116" s="31"/>
      <c r="NC116" s="31"/>
      <c r="ND116" s="31"/>
      <c r="NE116" s="31"/>
      <c r="NF116" s="31"/>
      <c r="NG116" s="31"/>
      <c r="NH116" s="31"/>
      <c r="NI116" s="31"/>
      <c r="NJ116" s="31"/>
      <c r="NK116" s="31"/>
      <c r="NL116" s="31"/>
      <c r="NM116" s="31"/>
      <c r="NN116" s="31"/>
      <c r="NO116" s="31"/>
      <c r="NP116" s="31"/>
      <c r="NQ116" s="31"/>
      <c r="NR116" s="31"/>
      <c r="NS116" s="31"/>
      <c r="NT116" s="31"/>
      <c r="NU116" s="31"/>
      <c r="NV116" s="31"/>
      <c r="NW116" s="31"/>
      <c r="NX116" s="31"/>
      <c r="NY116" s="31"/>
      <c r="NZ116" s="31"/>
      <c r="OA116" s="31"/>
      <c r="OB116" s="31"/>
      <c r="OC116" s="31"/>
      <c r="OD116" s="31"/>
      <c r="OE116" s="31"/>
      <c r="OF116" s="31"/>
      <c r="OG116" s="31"/>
      <c r="OH116" s="31"/>
      <c r="OI116" s="31"/>
      <c r="OJ116" s="31"/>
      <c r="OK116" s="31"/>
      <c r="OL116" s="31"/>
      <c r="OM116" s="31"/>
      <c r="ON116" s="31"/>
      <c r="OO116" s="31"/>
      <c r="OP116" s="31"/>
      <c r="OQ116" s="31"/>
      <c r="OR116" s="31"/>
      <c r="OS116" s="31"/>
      <c r="OT116" s="31"/>
      <c r="OU116" s="31"/>
      <c r="OV116" s="31"/>
      <c r="OW116" s="31"/>
      <c r="OX116" s="31"/>
      <c r="OY116" s="31"/>
      <c r="OZ116" s="31"/>
      <c r="PA116" s="31"/>
      <c r="PB116" s="31"/>
      <c r="PC116" s="31"/>
      <c r="PD116" s="31"/>
      <c r="PE116" s="31"/>
      <c r="PF116" s="31"/>
      <c r="PG116" s="31"/>
      <c r="PH116" s="31"/>
      <c r="PI116" s="31"/>
      <c r="PJ116" s="31"/>
      <c r="PK116" s="31"/>
      <c r="PL116" s="31"/>
      <c r="PM116" s="31"/>
      <c r="PN116" s="31"/>
      <c r="PO116" s="31"/>
      <c r="PP116" s="31"/>
      <c r="PQ116" s="31"/>
      <c r="PR116" s="31"/>
      <c r="PS116" s="31"/>
      <c r="PT116" s="31"/>
      <c r="PU116" s="31"/>
      <c r="PV116" s="31"/>
      <c r="PW116" s="31"/>
      <c r="PX116" s="31"/>
      <c r="PY116" s="31"/>
      <c r="PZ116" s="31"/>
      <c r="QA116" s="31"/>
      <c r="QB116" s="31"/>
      <c r="QC116" s="31"/>
    </row>
    <row r="117" spans="1:445" x14ac:dyDescent="0.3">
      <c r="A117" s="37" t="s">
        <v>713</v>
      </c>
      <c r="B117" s="33" t="s">
        <v>48</v>
      </c>
      <c r="C117" s="49"/>
      <c r="D117" s="49" t="s">
        <v>79</v>
      </c>
      <c r="E117" s="49"/>
      <c r="F117" s="49">
        <v>610</v>
      </c>
      <c r="G117" s="49">
        <v>50</v>
      </c>
      <c r="H117" s="49"/>
      <c r="I117" s="49">
        <v>70</v>
      </c>
      <c r="J117" s="49">
        <v>70</v>
      </c>
      <c r="K117" s="49">
        <v>70</v>
      </c>
      <c r="L117" s="49">
        <v>70</v>
      </c>
      <c r="M117" s="49">
        <v>70</v>
      </c>
      <c r="N117" s="49">
        <v>70</v>
      </c>
      <c r="O117" s="49">
        <v>70</v>
      </c>
      <c r="P117" s="49">
        <v>70</v>
      </c>
      <c r="Q117" s="49"/>
      <c r="R117" s="49"/>
      <c r="S117" s="49"/>
      <c r="T117" s="34">
        <f t="shared" si="6"/>
        <v>610</v>
      </c>
      <c r="U117" s="34">
        <f t="shared" si="7"/>
        <v>0</v>
      </c>
      <c r="V117" s="35">
        <f t="shared" si="8"/>
        <v>1</v>
      </c>
      <c r="W117" s="38"/>
      <c r="X117" s="50" t="str">
        <f t="shared" si="10"/>
        <v/>
      </c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  <c r="AZ117" s="31"/>
      <c r="BA117" s="31"/>
      <c r="BB117" s="31"/>
      <c r="BC117" s="31"/>
      <c r="BD117" s="31"/>
      <c r="BE117" s="31"/>
      <c r="BF117" s="31"/>
      <c r="BG117" s="31"/>
      <c r="BH117" s="31"/>
      <c r="BI117" s="31"/>
      <c r="BJ117" s="31"/>
      <c r="BK117" s="31"/>
      <c r="BL117" s="31"/>
      <c r="BM117" s="31"/>
      <c r="BN117" s="31"/>
      <c r="BO117" s="31"/>
      <c r="BP117" s="31"/>
      <c r="BQ117" s="31"/>
      <c r="BR117" s="31"/>
      <c r="BS117" s="31"/>
      <c r="BT117" s="31"/>
      <c r="BU117" s="31"/>
      <c r="BV117" s="31"/>
      <c r="BW117" s="31"/>
      <c r="BX117" s="31"/>
      <c r="BY117" s="31"/>
      <c r="BZ117" s="31"/>
      <c r="CA117" s="31"/>
      <c r="CB117" s="31"/>
      <c r="CC117" s="31"/>
      <c r="CD117" s="31"/>
      <c r="CE117" s="31"/>
      <c r="CF117" s="31"/>
      <c r="CG117" s="31"/>
      <c r="CH117" s="31"/>
      <c r="CI117" s="31"/>
      <c r="CJ117" s="31"/>
      <c r="CK117" s="31"/>
      <c r="CL117" s="31"/>
      <c r="CM117" s="31"/>
      <c r="CN117" s="31"/>
      <c r="CO117" s="31"/>
      <c r="CP117" s="31"/>
      <c r="CQ117" s="31"/>
      <c r="CR117" s="31"/>
      <c r="CS117" s="31"/>
      <c r="CT117" s="31"/>
      <c r="CU117" s="31"/>
      <c r="CV117" s="31"/>
      <c r="CW117" s="31"/>
      <c r="CX117" s="31"/>
      <c r="CY117" s="31"/>
      <c r="CZ117" s="31"/>
      <c r="DA117" s="31"/>
      <c r="DB117" s="31"/>
      <c r="DC117" s="31"/>
      <c r="DD117" s="31"/>
      <c r="DE117" s="31"/>
      <c r="DF117" s="31"/>
      <c r="DG117" s="31"/>
      <c r="DH117" s="31"/>
      <c r="DI117" s="31"/>
      <c r="DJ117" s="31"/>
      <c r="DK117" s="31"/>
      <c r="DL117" s="31"/>
      <c r="DM117" s="31"/>
      <c r="DN117" s="31"/>
      <c r="DO117" s="31"/>
      <c r="DP117" s="31"/>
      <c r="DQ117" s="31"/>
      <c r="DR117" s="31"/>
      <c r="DS117" s="31"/>
      <c r="DT117" s="31"/>
      <c r="DU117" s="31"/>
      <c r="DV117" s="31"/>
      <c r="DW117" s="31"/>
      <c r="DX117" s="31"/>
      <c r="DY117" s="31"/>
      <c r="DZ117" s="31"/>
      <c r="EA117" s="31"/>
      <c r="EB117" s="31"/>
      <c r="EC117" s="31"/>
      <c r="ED117" s="31"/>
      <c r="EE117" s="31"/>
      <c r="EF117" s="31"/>
      <c r="EG117" s="31"/>
      <c r="EH117" s="31"/>
      <c r="EI117" s="31"/>
      <c r="EJ117" s="31"/>
      <c r="EK117" s="31"/>
      <c r="EL117" s="31"/>
      <c r="EM117" s="31"/>
      <c r="EN117" s="31"/>
      <c r="EO117" s="31"/>
      <c r="EP117" s="31"/>
      <c r="EQ117" s="31"/>
      <c r="ER117" s="31"/>
      <c r="ES117" s="31"/>
      <c r="ET117" s="31"/>
      <c r="EU117" s="31"/>
      <c r="EV117" s="31"/>
      <c r="EW117" s="31"/>
      <c r="EX117" s="31"/>
      <c r="EY117" s="31"/>
      <c r="EZ117" s="31"/>
      <c r="FA117" s="31"/>
      <c r="FB117" s="31"/>
      <c r="FC117" s="31"/>
      <c r="FD117" s="31"/>
      <c r="FE117" s="31"/>
      <c r="FF117" s="31"/>
      <c r="FG117" s="31"/>
      <c r="FH117" s="31"/>
      <c r="FI117" s="31"/>
      <c r="FJ117" s="31"/>
      <c r="FK117" s="31"/>
      <c r="FL117" s="31"/>
      <c r="FM117" s="31"/>
      <c r="FN117" s="31"/>
      <c r="FO117" s="31"/>
      <c r="FP117" s="31"/>
      <c r="FQ117" s="31"/>
      <c r="FR117" s="31"/>
      <c r="FS117" s="31"/>
      <c r="FT117" s="31"/>
      <c r="FU117" s="31"/>
      <c r="FV117" s="31"/>
      <c r="FW117" s="31"/>
      <c r="FX117" s="31"/>
      <c r="FY117" s="31"/>
      <c r="FZ117" s="31"/>
      <c r="GA117" s="31"/>
      <c r="GB117" s="31"/>
      <c r="GC117" s="31"/>
      <c r="GD117" s="31"/>
      <c r="GE117" s="31"/>
      <c r="GF117" s="31"/>
      <c r="GG117" s="31"/>
      <c r="GH117" s="31"/>
      <c r="GI117" s="31"/>
      <c r="GJ117" s="31"/>
      <c r="GK117" s="31"/>
      <c r="GL117" s="31"/>
      <c r="GM117" s="31"/>
      <c r="GN117" s="31"/>
      <c r="GO117" s="31"/>
      <c r="GP117" s="31"/>
      <c r="GQ117" s="31"/>
      <c r="GR117" s="31"/>
      <c r="GS117" s="31"/>
      <c r="GT117" s="31"/>
      <c r="GU117" s="31"/>
      <c r="GV117" s="31"/>
      <c r="GW117" s="31"/>
      <c r="GX117" s="31"/>
      <c r="GY117" s="31"/>
      <c r="GZ117" s="31"/>
      <c r="HA117" s="31"/>
      <c r="HB117" s="31"/>
      <c r="HC117" s="31"/>
      <c r="HD117" s="31"/>
      <c r="HE117" s="31"/>
      <c r="HF117" s="31"/>
      <c r="HG117" s="31"/>
      <c r="HH117" s="31"/>
      <c r="HI117" s="31"/>
      <c r="HJ117" s="31"/>
      <c r="HK117" s="31"/>
      <c r="HL117" s="31"/>
      <c r="HM117" s="31"/>
      <c r="HN117" s="31"/>
      <c r="HO117" s="31"/>
      <c r="HP117" s="31"/>
      <c r="HQ117" s="31"/>
      <c r="HR117" s="31"/>
      <c r="HS117" s="31"/>
      <c r="HT117" s="31"/>
      <c r="HU117" s="31"/>
      <c r="HV117" s="31"/>
      <c r="HW117" s="31"/>
      <c r="HX117" s="31"/>
      <c r="HY117" s="31"/>
      <c r="HZ117" s="31"/>
      <c r="IA117" s="31"/>
      <c r="IB117" s="31"/>
      <c r="IC117" s="31"/>
      <c r="ID117" s="31"/>
      <c r="IE117" s="31"/>
      <c r="IF117" s="31"/>
      <c r="IG117" s="31"/>
      <c r="IH117" s="31"/>
      <c r="II117" s="31"/>
      <c r="IJ117" s="31"/>
      <c r="IK117" s="31"/>
      <c r="IL117" s="31"/>
      <c r="IM117" s="31"/>
      <c r="IN117" s="31"/>
      <c r="IO117" s="31"/>
      <c r="IP117" s="31"/>
      <c r="IQ117" s="31"/>
      <c r="IR117" s="31"/>
      <c r="IS117" s="31"/>
      <c r="IT117" s="31"/>
      <c r="IU117" s="31"/>
      <c r="IV117" s="31"/>
      <c r="IW117" s="31"/>
      <c r="IX117" s="31"/>
      <c r="IY117" s="31"/>
      <c r="IZ117" s="31"/>
      <c r="JA117" s="31"/>
      <c r="JB117" s="31"/>
      <c r="JC117" s="31"/>
      <c r="JD117" s="31"/>
      <c r="JE117" s="31"/>
      <c r="JF117" s="31"/>
      <c r="JG117" s="31"/>
      <c r="JH117" s="31"/>
      <c r="JI117" s="31"/>
      <c r="JJ117" s="31"/>
      <c r="JK117" s="31"/>
      <c r="JL117" s="31"/>
      <c r="JM117" s="31"/>
      <c r="JN117" s="31"/>
      <c r="JO117" s="31"/>
      <c r="JP117" s="31"/>
      <c r="JQ117" s="31"/>
      <c r="JR117" s="31"/>
      <c r="JS117" s="31"/>
      <c r="JT117" s="31"/>
      <c r="JU117" s="31"/>
      <c r="JV117" s="31"/>
      <c r="JW117" s="31"/>
      <c r="JX117" s="31"/>
      <c r="JY117" s="31"/>
      <c r="JZ117" s="31"/>
      <c r="KA117" s="31"/>
      <c r="KB117" s="31"/>
      <c r="KC117" s="31"/>
      <c r="KD117" s="31"/>
      <c r="KE117" s="31"/>
      <c r="KF117" s="31"/>
      <c r="KG117" s="31"/>
      <c r="KH117" s="31"/>
      <c r="KI117" s="31"/>
      <c r="KJ117" s="31"/>
      <c r="KK117" s="31"/>
      <c r="KL117" s="31"/>
      <c r="KM117" s="31"/>
      <c r="KN117" s="31"/>
      <c r="KO117" s="31"/>
      <c r="KP117" s="31"/>
      <c r="KQ117" s="31"/>
      <c r="KR117" s="31"/>
      <c r="KS117" s="31"/>
      <c r="KT117" s="31"/>
      <c r="KU117" s="31"/>
      <c r="KV117" s="31"/>
      <c r="KW117" s="31"/>
      <c r="KX117" s="31"/>
      <c r="KY117" s="31"/>
      <c r="KZ117" s="31"/>
      <c r="LA117" s="31"/>
      <c r="LB117" s="31"/>
      <c r="LC117" s="31"/>
      <c r="LD117" s="31"/>
      <c r="LE117" s="31"/>
      <c r="LF117" s="31"/>
      <c r="LG117" s="31"/>
      <c r="LH117" s="31"/>
      <c r="LI117" s="31"/>
      <c r="LJ117" s="31"/>
      <c r="LK117" s="31"/>
      <c r="LL117" s="31"/>
      <c r="LM117" s="31"/>
      <c r="LN117" s="31"/>
      <c r="LO117" s="31"/>
      <c r="LP117" s="31"/>
      <c r="LQ117" s="31"/>
      <c r="LR117" s="31"/>
      <c r="LS117" s="31"/>
      <c r="LT117" s="31"/>
      <c r="LU117" s="31"/>
      <c r="LV117" s="31"/>
      <c r="LW117" s="31"/>
      <c r="LX117" s="31"/>
      <c r="LY117" s="31"/>
      <c r="LZ117" s="31"/>
      <c r="MA117" s="31"/>
      <c r="MB117" s="31"/>
      <c r="MC117" s="31"/>
      <c r="MD117" s="31"/>
      <c r="ME117" s="31"/>
      <c r="MF117" s="31"/>
      <c r="MG117" s="31"/>
      <c r="MH117" s="31"/>
      <c r="MI117" s="31"/>
      <c r="MJ117" s="31"/>
      <c r="MK117" s="31"/>
      <c r="ML117" s="31"/>
      <c r="MM117" s="31"/>
      <c r="MN117" s="31"/>
      <c r="MO117" s="31"/>
      <c r="MP117" s="31"/>
      <c r="MQ117" s="31"/>
      <c r="MR117" s="31"/>
      <c r="MS117" s="31"/>
      <c r="MT117" s="31"/>
      <c r="MU117" s="31"/>
      <c r="MV117" s="31"/>
      <c r="MW117" s="31"/>
      <c r="MX117" s="31"/>
      <c r="MY117" s="31"/>
      <c r="MZ117" s="31"/>
      <c r="NA117" s="31"/>
      <c r="NB117" s="31"/>
      <c r="NC117" s="31"/>
      <c r="ND117" s="31"/>
      <c r="NE117" s="31"/>
      <c r="NF117" s="31"/>
      <c r="NG117" s="31"/>
      <c r="NH117" s="31"/>
      <c r="NI117" s="31"/>
      <c r="NJ117" s="31"/>
      <c r="NK117" s="31"/>
      <c r="NL117" s="31"/>
      <c r="NM117" s="31"/>
      <c r="NN117" s="31"/>
      <c r="NO117" s="31"/>
      <c r="NP117" s="31"/>
      <c r="NQ117" s="31"/>
      <c r="NR117" s="31"/>
      <c r="NS117" s="31"/>
      <c r="NT117" s="31"/>
      <c r="NU117" s="31"/>
      <c r="NV117" s="31"/>
      <c r="NW117" s="31"/>
      <c r="NX117" s="31"/>
      <c r="NY117" s="31"/>
      <c r="NZ117" s="31"/>
      <c r="OA117" s="31"/>
      <c r="OB117" s="31"/>
      <c r="OC117" s="31"/>
      <c r="OD117" s="31"/>
      <c r="OE117" s="31"/>
      <c r="OF117" s="31"/>
      <c r="OG117" s="31"/>
      <c r="OH117" s="31"/>
      <c r="OI117" s="31"/>
      <c r="OJ117" s="31"/>
      <c r="OK117" s="31"/>
      <c r="OL117" s="31"/>
      <c r="OM117" s="31"/>
      <c r="ON117" s="31"/>
      <c r="OO117" s="31"/>
      <c r="OP117" s="31"/>
      <c r="OQ117" s="31"/>
      <c r="OR117" s="31"/>
      <c r="OS117" s="31"/>
      <c r="OT117" s="31"/>
      <c r="OU117" s="31"/>
      <c r="OV117" s="31"/>
      <c r="OW117" s="31"/>
      <c r="OX117" s="31"/>
      <c r="OY117" s="31"/>
      <c r="OZ117" s="31"/>
      <c r="PA117" s="31"/>
      <c r="PB117" s="31"/>
      <c r="PC117" s="31"/>
      <c r="PD117" s="31"/>
      <c r="PE117" s="31"/>
      <c r="PF117" s="31"/>
      <c r="PG117" s="31"/>
      <c r="PH117" s="31"/>
      <c r="PI117" s="31"/>
      <c r="PJ117" s="31"/>
      <c r="PK117" s="31"/>
      <c r="PL117" s="31"/>
      <c r="PM117" s="31"/>
      <c r="PN117" s="31"/>
      <c r="PO117" s="31"/>
      <c r="PP117" s="31"/>
      <c r="PQ117" s="31"/>
      <c r="PR117" s="31"/>
      <c r="PS117" s="31"/>
      <c r="PT117" s="31"/>
      <c r="PU117" s="31"/>
      <c r="PV117" s="31"/>
      <c r="PW117" s="31"/>
      <c r="PX117" s="31"/>
      <c r="PY117" s="31"/>
      <c r="PZ117" s="31"/>
      <c r="QA117" s="31"/>
      <c r="QB117" s="31"/>
      <c r="QC117" s="31"/>
    </row>
    <row r="118" spans="1:445" x14ac:dyDescent="0.3">
      <c r="A118" s="37" t="s">
        <v>797</v>
      </c>
      <c r="B118" s="33" t="s">
        <v>48</v>
      </c>
      <c r="C118" s="33"/>
      <c r="D118" s="33" t="s">
        <v>1052</v>
      </c>
      <c r="E118" s="33"/>
      <c r="F118" s="33">
        <v>585</v>
      </c>
      <c r="G118" s="33">
        <v>65</v>
      </c>
      <c r="H118" s="33"/>
      <c r="I118" s="33">
        <v>65</v>
      </c>
      <c r="J118" s="33">
        <v>65</v>
      </c>
      <c r="K118" s="33">
        <v>65</v>
      </c>
      <c r="L118" s="33">
        <v>65</v>
      </c>
      <c r="M118" s="33">
        <v>65</v>
      </c>
      <c r="N118" s="33">
        <v>65</v>
      </c>
      <c r="O118" s="33">
        <v>65</v>
      </c>
      <c r="P118" s="33">
        <v>65</v>
      </c>
      <c r="Q118" s="33"/>
      <c r="R118" s="33"/>
      <c r="S118" s="33"/>
      <c r="T118" s="34">
        <f t="shared" si="6"/>
        <v>585</v>
      </c>
      <c r="U118" s="34">
        <f t="shared" si="7"/>
        <v>0</v>
      </c>
      <c r="V118" s="35">
        <f t="shared" si="8"/>
        <v>1</v>
      </c>
      <c r="X118" s="36" t="str">
        <f t="shared" si="10"/>
        <v/>
      </c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  <c r="AZ118" s="31"/>
      <c r="BA118" s="31"/>
      <c r="BB118" s="31"/>
      <c r="BC118" s="31"/>
      <c r="BD118" s="31"/>
      <c r="BE118" s="31"/>
      <c r="BF118" s="31"/>
      <c r="BG118" s="31"/>
      <c r="BH118" s="31"/>
      <c r="BI118" s="31"/>
      <c r="BJ118" s="31"/>
      <c r="BK118" s="31"/>
      <c r="BL118" s="31"/>
      <c r="BM118" s="31"/>
      <c r="BN118" s="31"/>
      <c r="BO118" s="31"/>
      <c r="BP118" s="31"/>
      <c r="BQ118" s="31"/>
      <c r="BR118" s="31"/>
      <c r="BS118" s="31"/>
      <c r="BT118" s="31"/>
      <c r="BU118" s="31"/>
      <c r="BV118" s="31"/>
      <c r="BW118" s="31"/>
      <c r="BX118" s="31"/>
      <c r="BY118" s="31"/>
      <c r="BZ118" s="31"/>
      <c r="CA118" s="31"/>
      <c r="CB118" s="31"/>
      <c r="CC118" s="31"/>
      <c r="CD118" s="31"/>
      <c r="CE118" s="31"/>
      <c r="CF118" s="31"/>
      <c r="CG118" s="31"/>
      <c r="CH118" s="31"/>
      <c r="CI118" s="31"/>
      <c r="CJ118" s="31"/>
      <c r="CK118" s="31"/>
      <c r="CL118" s="31"/>
      <c r="CM118" s="31"/>
      <c r="CN118" s="31"/>
      <c r="CO118" s="31"/>
      <c r="CP118" s="31"/>
      <c r="CQ118" s="31"/>
      <c r="CR118" s="31"/>
      <c r="CS118" s="31"/>
      <c r="CT118" s="31"/>
      <c r="CU118" s="31"/>
      <c r="CV118" s="31"/>
      <c r="CW118" s="31"/>
      <c r="CX118" s="31"/>
      <c r="CY118" s="31"/>
      <c r="CZ118" s="31"/>
      <c r="DA118" s="31"/>
      <c r="DB118" s="31"/>
      <c r="DC118" s="31"/>
      <c r="DD118" s="31"/>
      <c r="DE118" s="31"/>
      <c r="DF118" s="31"/>
      <c r="DG118" s="31"/>
      <c r="DH118" s="31"/>
      <c r="DI118" s="31"/>
      <c r="DJ118" s="31"/>
      <c r="DK118" s="31"/>
      <c r="DL118" s="31"/>
      <c r="DM118" s="31"/>
      <c r="DN118" s="31"/>
      <c r="DO118" s="31"/>
      <c r="DP118" s="31"/>
      <c r="DQ118" s="31"/>
      <c r="DR118" s="31"/>
      <c r="DS118" s="31"/>
      <c r="DT118" s="31"/>
      <c r="DU118" s="31"/>
      <c r="DV118" s="31"/>
      <c r="DW118" s="31"/>
      <c r="DX118" s="31"/>
      <c r="DY118" s="31"/>
      <c r="DZ118" s="31"/>
      <c r="EA118" s="31"/>
      <c r="EB118" s="31"/>
      <c r="EC118" s="31"/>
      <c r="ED118" s="31"/>
      <c r="EE118" s="31"/>
      <c r="EF118" s="31"/>
      <c r="EG118" s="31"/>
      <c r="EH118" s="31"/>
      <c r="EI118" s="31"/>
      <c r="EJ118" s="31"/>
      <c r="EK118" s="31"/>
      <c r="EL118" s="31"/>
      <c r="EM118" s="31"/>
      <c r="EN118" s="31"/>
      <c r="EO118" s="31"/>
      <c r="EP118" s="31"/>
      <c r="EQ118" s="31"/>
      <c r="ER118" s="31"/>
      <c r="ES118" s="31"/>
      <c r="ET118" s="31"/>
      <c r="EU118" s="31"/>
      <c r="EV118" s="31"/>
      <c r="EW118" s="31"/>
      <c r="EX118" s="31"/>
      <c r="EY118" s="31"/>
      <c r="EZ118" s="31"/>
      <c r="FA118" s="31"/>
      <c r="FB118" s="31"/>
      <c r="FC118" s="31"/>
      <c r="FD118" s="31"/>
      <c r="FE118" s="31"/>
      <c r="FF118" s="31"/>
      <c r="FG118" s="31"/>
      <c r="FH118" s="31"/>
      <c r="FI118" s="31"/>
      <c r="FJ118" s="31"/>
      <c r="FK118" s="31"/>
      <c r="FL118" s="31"/>
      <c r="FM118" s="31"/>
      <c r="FN118" s="31"/>
      <c r="FO118" s="31"/>
      <c r="FP118" s="31"/>
      <c r="FQ118" s="31"/>
      <c r="FR118" s="31"/>
      <c r="FS118" s="31"/>
      <c r="FT118" s="31"/>
      <c r="FU118" s="31"/>
      <c r="FV118" s="31"/>
      <c r="FW118" s="31"/>
      <c r="FX118" s="31"/>
      <c r="FY118" s="31"/>
      <c r="FZ118" s="31"/>
      <c r="GA118" s="31"/>
      <c r="GB118" s="31"/>
      <c r="GC118" s="31"/>
      <c r="GD118" s="31"/>
      <c r="GE118" s="31"/>
      <c r="GF118" s="31"/>
      <c r="GG118" s="31"/>
      <c r="GH118" s="31"/>
      <c r="GI118" s="31"/>
      <c r="GJ118" s="31"/>
      <c r="GK118" s="31"/>
      <c r="GL118" s="31"/>
      <c r="GM118" s="31"/>
      <c r="GN118" s="31"/>
      <c r="GO118" s="31"/>
      <c r="GP118" s="31"/>
      <c r="GQ118" s="31"/>
      <c r="GR118" s="31"/>
      <c r="GS118" s="31"/>
      <c r="GT118" s="31"/>
      <c r="GU118" s="31"/>
      <c r="GV118" s="31"/>
      <c r="GW118" s="31"/>
      <c r="GX118" s="31"/>
      <c r="GY118" s="31"/>
      <c r="GZ118" s="31"/>
      <c r="HA118" s="31"/>
      <c r="HB118" s="31"/>
      <c r="HC118" s="31"/>
      <c r="HD118" s="31"/>
      <c r="HE118" s="31"/>
      <c r="HF118" s="31"/>
      <c r="HG118" s="31"/>
      <c r="HH118" s="31"/>
      <c r="HI118" s="31"/>
      <c r="HJ118" s="31"/>
      <c r="HK118" s="31"/>
      <c r="HL118" s="31"/>
      <c r="HM118" s="31"/>
      <c r="HN118" s="31"/>
      <c r="HO118" s="31"/>
      <c r="HP118" s="31"/>
      <c r="HQ118" s="31"/>
      <c r="HR118" s="31"/>
      <c r="HS118" s="31"/>
      <c r="HT118" s="31"/>
      <c r="HU118" s="31"/>
      <c r="HV118" s="31"/>
      <c r="HW118" s="31"/>
      <c r="HX118" s="31"/>
      <c r="HY118" s="31"/>
      <c r="HZ118" s="31"/>
      <c r="IA118" s="31"/>
      <c r="IB118" s="31"/>
      <c r="IC118" s="31"/>
      <c r="ID118" s="31"/>
      <c r="IE118" s="31"/>
      <c r="IF118" s="31"/>
      <c r="IG118" s="31"/>
      <c r="IH118" s="31"/>
      <c r="II118" s="31"/>
      <c r="IJ118" s="31"/>
      <c r="IK118" s="31"/>
      <c r="IL118" s="31"/>
      <c r="IM118" s="31"/>
      <c r="IN118" s="31"/>
      <c r="IO118" s="31"/>
      <c r="IP118" s="31"/>
      <c r="IQ118" s="31"/>
      <c r="IR118" s="31"/>
      <c r="IS118" s="31"/>
      <c r="IT118" s="31"/>
      <c r="IU118" s="31"/>
      <c r="IV118" s="31"/>
      <c r="IW118" s="31"/>
      <c r="IX118" s="31"/>
      <c r="IY118" s="31"/>
      <c r="IZ118" s="31"/>
      <c r="JA118" s="31"/>
      <c r="JB118" s="31"/>
      <c r="JC118" s="31"/>
      <c r="JD118" s="31"/>
      <c r="JE118" s="31"/>
      <c r="JF118" s="31"/>
      <c r="JG118" s="31"/>
      <c r="JH118" s="31"/>
      <c r="JI118" s="31"/>
      <c r="JJ118" s="31"/>
      <c r="JK118" s="31"/>
      <c r="JL118" s="31"/>
      <c r="JM118" s="31"/>
      <c r="JN118" s="31"/>
      <c r="JO118" s="31"/>
      <c r="JP118" s="31"/>
      <c r="JQ118" s="31"/>
      <c r="JR118" s="31"/>
      <c r="JS118" s="31"/>
      <c r="JT118" s="31"/>
      <c r="JU118" s="31"/>
      <c r="JV118" s="31"/>
      <c r="JW118" s="31"/>
      <c r="JX118" s="31"/>
      <c r="JY118" s="31"/>
      <c r="JZ118" s="31"/>
      <c r="KA118" s="31"/>
      <c r="KB118" s="31"/>
      <c r="KC118" s="31"/>
      <c r="KD118" s="31"/>
      <c r="KE118" s="31"/>
      <c r="KF118" s="31"/>
      <c r="KG118" s="31"/>
      <c r="KH118" s="31"/>
      <c r="KI118" s="31"/>
      <c r="KJ118" s="31"/>
      <c r="KK118" s="31"/>
      <c r="KL118" s="31"/>
      <c r="KM118" s="31"/>
      <c r="KN118" s="31"/>
      <c r="KO118" s="31"/>
      <c r="KP118" s="31"/>
      <c r="KQ118" s="31"/>
      <c r="KR118" s="31"/>
      <c r="KS118" s="31"/>
      <c r="KT118" s="31"/>
      <c r="KU118" s="31"/>
      <c r="KV118" s="31"/>
      <c r="KW118" s="31"/>
      <c r="KX118" s="31"/>
      <c r="KY118" s="31"/>
      <c r="KZ118" s="31"/>
      <c r="LA118" s="31"/>
      <c r="LB118" s="31"/>
      <c r="LC118" s="31"/>
      <c r="LD118" s="31"/>
      <c r="LE118" s="31"/>
      <c r="LF118" s="31"/>
      <c r="LG118" s="31"/>
      <c r="LH118" s="31"/>
      <c r="LI118" s="31"/>
      <c r="LJ118" s="31"/>
      <c r="LK118" s="31"/>
      <c r="LL118" s="31"/>
      <c r="LM118" s="31"/>
      <c r="LN118" s="31"/>
      <c r="LO118" s="31"/>
      <c r="LP118" s="31"/>
      <c r="LQ118" s="31"/>
      <c r="LR118" s="31"/>
      <c r="LS118" s="31"/>
      <c r="LT118" s="31"/>
      <c r="LU118" s="31"/>
      <c r="LV118" s="31"/>
      <c r="LW118" s="31"/>
      <c r="LX118" s="31"/>
      <c r="LY118" s="31"/>
      <c r="LZ118" s="31"/>
      <c r="MA118" s="31"/>
      <c r="MB118" s="31"/>
      <c r="MC118" s="31"/>
      <c r="MD118" s="31"/>
      <c r="ME118" s="31"/>
      <c r="MF118" s="31"/>
      <c r="MG118" s="31"/>
      <c r="MH118" s="31"/>
      <c r="MI118" s="31"/>
      <c r="MJ118" s="31"/>
      <c r="MK118" s="31"/>
      <c r="ML118" s="31"/>
      <c r="MM118" s="31"/>
      <c r="MN118" s="31"/>
      <c r="MO118" s="31"/>
      <c r="MP118" s="31"/>
      <c r="MQ118" s="31"/>
      <c r="MR118" s="31"/>
      <c r="MS118" s="31"/>
      <c r="MT118" s="31"/>
      <c r="MU118" s="31"/>
      <c r="MV118" s="31"/>
      <c r="MW118" s="31"/>
      <c r="MX118" s="31"/>
      <c r="MY118" s="31"/>
      <c r="MZ118" s="31"/>
      <c r="NA118" s="31"/>
      <c r="NB118" s="31"/>
      <c r="NC118" s="31"/>
      <c r="ND118" s="31"/>
      <c r="NE118" s="31"/>
      <c r="NF118" s="31"/>
      <c r="NG118" s="31"/>
      <c r="NH118" s="31"/>
      <c r="NI118" s="31"/>
      <c r="NJ118" s="31"/>
      <c r="NK118" s="31"/>
      <c r="NL118" s="31"/>
      <c r="NM118" s="31"/>
      <c r="NN118" s="31"/>
      <c r="NO118" s="31"/>
      <c r="NP118" s="31"/>
      <c r="NQ118" s="31"/>
      <c r="NR118" s="31"/>
      <c r="NS118" s="31"/>
      <c r="NT118" s="31"/>
      <c r="NU118" s="31"/>
      <c r="NV118" s="31"/>
      <c r="NW118" s="31"/>
      <c r="NX118" s="31"/>
      <c r="NY118" s="31"/>
      <c r="NZ118" s="31"/>
      <c r="OA118" s="31"/>
      <c r="OB118" s="31"/>
      <c r="OC118" s="31"/>
      <c r="OD118" s="31"/>
      <c r="OE118" s="31"/>
      <c r="OF118" s="31"/>
      <c r="OG118" s="31"/>
      <c r="OH118" s="31"/>
      <c r="OI118" s="31"/>
      <c r="OJ118" s="31"/>
      <c r="OK118" s="31"/>
      <c r="OL118" s="31"/>
      <c r="OM118" s="31"/>
      <c r="ON118" s="31"/>
      <c r="OO118" s="31"/>
      <c r="OP118" s="31"/>
      <c r="OQ118" s="31"/>
      <c r="OR118" s="31"/>
      <c r="OS118" s="31"/>
      <c r="OT118" s="31"/>
      <c r="OU118" s="31"/>
      <c r="OV118" s="31"/>
      <c r="OW118" s="31"/>
      <c r="OX118" s="31"/>
      <c r="OY118" s="31"/>
      <c r="OZ118" s="31"/>
      <c r="PA118" s="31"/>
      <c r="PB118" s="31"/>
      <c r="PC118" s="31"/>
      <c r="PD118" s="31"/>
      <c r="PE118" s="31"/>
      <c r="PF118" s="31"/>
      <c r="PG118" s="31"/>
      <c r="PH118" s="31"/>
      <c r="PI118" s="31"/>
      <c r="PJ118" s="31"/>
      <c r="PK118" s="31"/>
      <c r="PL118" s="31"/>
      <c r="PM118" s="31"/>
      <c r="PN118" s="31"/>
      <c r="PO118" s="31"/>
      <c r="PP118" s="31"/>
      <c r="PQ118" s="31"/>
      <c r="PR118" s="31"/>
      <c r="PS118" s="31"/>
      <c r="PT118" s="31"/>
      <c r="PU118" s="31"/>
      <c r="PV118" s="31"/>
      <c r="PW118" s="31"/>
      <c r="PX118" s="31"/>
      <c r="PY118" s="31"/>
      <c r="PZ118" s="31"/>
      <c r="QA118" s="31"/>
      <c r="QB118" s="31"/>
      <c r="QC118" s="31"/>
    </row>
    <row r="119" spans="1:445" s="45" customFormat="1" x14ac:dyDescent="0.3">
      <c r="A119" s="37" t="s">
        <v>1107</v>
      </c>
      <c r="B119" s="33" t="s">
        <v>49</v>
      </c>
      <c r="C119" s="33"/>
      <c r="D119" s="33" t="s">
        <v>46</v>
      </c>
      <c r="E119" s="33"/>
      <c r="F119" s="33">
        <v>728</v>
      </c>
      <c r="G119" s="33">
        <v>65</v>
      </c>
      <c r="H119" s="33"/>
      <c r="I119" s="33">
        <v>83</v>
      </c>
      <c r="J119" s="33">
        <v>83</v>
      </c>
      <c r="K119" s="33">
        <v>83</v>
      </c>
      <c r="L119" s="33">
        <v>83</v>
      </c>
      <c r="M119" s="33">
        <v>83</v>
      </c>
      <c r="N119" s="33">
        <v>83</v>
      </c>
      <c r="O119" s="33">
        <v>83</v>
      </c>
      <c r="P119" s="33">
        <v>82</v>
      </c>
      <c r="Q119" s="33"/>
      <c r="R119" s="33"/>
      <c r="S119" s="33"/>
      <c r="T119" s="34">
        <f t="shared" si="6"/>
        <v>728</v>
      </c>
      <c r="U119" s="34">
        <f t="shared" si="7"/>
        <v>0</v>
      </c>
      <c r="V119" s="35">
        <f t="shared" si="8"/>
        <v>1</v>
      </c>
      <c r="W119" s="38"/>
      <c r="X119" s="36" t="str">
        <f t="shared" si="10"/>
        <v/>
      </c>
      <c r="Y119" s="51"/>
      <c r="Z119" s="51"/>
      <c r="AA119" s="51"/>
      <c r="AB119" s="51"/>
      <c r="AC119" s="51"/>
      <c r="AD119" s="51"/>
      <c r="AE119" s="51"/>
      <c r="AF119" s="51"/>
      <c r="AG119" s="51"/>
      <c r="AH119" s="51"/>
      <c r="AI119" s="51"/>
      <c r="AJ119" s="51"/>
      <c r="AK119" s="51"/>
      <c r="AL119" s="51"/>
      <c r="AM119" s="51"/>
      <c r="AN119" s="51"/>
      <c r="AO119" s="51"/>
      <c r="AP119" s="51"/>
      <c r="AQ119" s="51"/>
      <c r="AR119" s="51"/>
      <c r="AS119" s="51"/>
      <c r="AT119" s="51"/>
      <c r="AU119" s="51"/>
      <c r="AV119" s="51"/>
      <c r="AW119" s="51"/>
      <c r="AX119" s="51"/>
      <c r="AY119" s="51"/>
      <c r="AZ119" s="51"/>
      <c r="BA119" s="51"/>
      <c r="BB119" s="51"/>
      <c r="BC119" s="51"/>
      <c r="BD119" s="51"/>
      <c r="BE119" s="51"/>
      <c r="BF119" s="51"/>
      <c r="BG119" s="51"/>
      <c r="BH119" s="51"/>
      <c r="BI119" s="51"/>
      <c r="BJ119" s="51"/>
      <c r="BK119" s="51"/>
      <c r="BL119" s="51"/>
      <c r="BM119" s="51"/>
      <c r="BN119" s="51"/>
      <c r="BO119" s="51"/>
      <c r="BP119" s="51"/>
      <c r="BQ119" s="51"/>
      <c r="BR119" s="51"/>
      <c r="BS119" s="51"/>
      <c r="BT119" s="51"/>
      <c r="BU119" s="51"/>
      <c r="BV119" s="51"/>
      <c r="BW119" s="51"/>
      <c r="BX119" s="51"/>
      <c r="BY119" s="51"/>
      <c r="BZ119" s="51"/>
      <c r="CA119" s="51"/>
      <c r="CB119" s="51"/>
      <c r="CC119" s="51"/>
      <c r="CD119" s="51"/>
      <c r="CE119" s="51"/>
      <c r="CF119" s="51"/>
      <c r="CG119" s="51"/>
      <c r="CH119" s="51"/>
      <c r="CI119" s="51"/>
      <c r="CJ119" s="51"/>
      <c r="CK119" s="51"/>
      <c r="CL119" s="51"/>
      <c r="CM119" s="51"/>
      <c r="CN119" s="51"/>
      <c r="CO119" s="51"/>
      <c r="CP119" s="51"/>
      <c r="CQ119" s="51"/>
      <c r="CR119" s="51"/>
      <c r="CS119" s="51"/>
      <c r="CT119" s="51"/>
      <c r="CU119" s="51"/>
      <c r="CV119" s="51"/>
      <c r="CW119" s="51"/>
      <c r="CX119" s="51"/>
      <c r="CY119" s="51"/>
      <c r="CZ119" s="51"/>
      <c r="DA119" s="51"/>
      <c r="DB119" s="51"/>
      <c r="DC119" s="51"/>
      <c r="DD119" s="51"/>
      <c r="DE119" s="51"/>
      <c r="DF119" s="51"/>
      <c r="DG119" s="51"/>
      <c r="DH119" s="51"/>
      <c r="DI119" s="51"/>
      <c r="DJ119" s="51"/>
      <c r="DK119" s="51"/>
      <c r="DL119" s="51"/>
      <c r="DM119" s="51"/>
      <c r="DN119" s="51"/>
      <c r="DO119" s="51"/>
      <c r="DP119" s="51"/>
      <c r="DQ119" s="51"/>
      <c r="DR119" s="51"/>
      <c r="DS119" s="51"/>
      <c r="DT119" s="51"/>
      <c r="DU119" s="51"/>
      <c r="DV119" s="51"/>
      <c r="DW119" s="51"/>
      <c r="DX119" s="51"/>
      <c r="DY119" s="51"/>
      <c r="DZ119" s="51"/>
      <c r="EA119" s="51"/>
      <c r="EB119" s="51"/>
      <c r="EC119" s="51"/>
      <c r="ED119" s="51"/>
      <c r="EE119" s="51"/>
      <c r="EF119" s="51"/>
      <c r="EG119" s="51"/>
      <c r="EH119" s="51"/>
      <c r="EI119" s="51"/>
      <c r="EJ119" s="51"/>
      <c r="EK119" s="51"/>
      <c r="EL119" s="51"/>
      <c r="EM119" s="51"/>
      <c r="EN119" s="51"/>
      <c r="EO119" s="51"/>
      <c r="EP119" s="51"/>
      <c r="EQ119" s="51"/>
      <c r="ER119" s="51"/>
      <c r="ES119" s="51"/>
      <c r="ET119" s="51"/>
      <c r="EU119" s="51"/>
      <c r="EV119" s="51"/>
      <c r="EW119" s="51"/>
      <c r="EX119" s="51"/>
      <c r="EY119" s="51"/>
      <c r="EZ119" s="51"/>
      <c r="FA119" s="51"/>
      <c r="FB119" s="51"/>
      <c r="FC119" s="51"/>
      <c r="FD119" s="51"/>
      <c r="FE119" s="51"/>
      <c r="FF119" s="51"/>
      <c r="FG119" s="51"/>
      <c r="FH119" s="51"/>
      <c r="FI119" s="51"/>
      <c r="FJ119" s="51"/>
      <c r="FK119" s="51"/>
      <c r="FL119" s="51"/>
      <c r="FM119" s="51"/>
      <c r="FN119" s="51"/>
      <c r="FO119" s="51"/>
      <c r="FP119" s="51"/>
      <c r="FQ119" s="51"/>
      <c r="FR119" s="51"/>
      <c r="FS119" s="51"/>
      <c r="FT119" s="51"/>
      <c r="FU119" s="51"/>
      <c r="FV119" s="51"/>
      <c r="FW119" s="51"/>
      <c r="FX119" s="51"/>
      <c r="FY119" s="51"/>
      <c r="FZ119" s="51"/>
      <c r="GA119" s="51"/>
      <c r="GB119" s="51"/>
      <c r="GC119" s="51"/>
      <c r="GD119" s="51"/>
      <c r="GE119" s="51"/>
      <c r="GF119" s="51"/>
      <c r="GG119" s="51"/>
      <c r="GH119" s="51"/>
      <c r="GI119" s="51"/>
      <c r="GJ119" s="51"/>
      <c r="GK119" s="51"/>
      <c r="GL119" s="51"/>
      <c r="GM119" s="51"/>
      <c r="GN119" s="51"/>
      <c r="GO119" s="51"/>
      <c r="GP119" s="51"/>
      <c r="GQ119" s="51"/>
      <c r="GR119" s="51"/>
      <c r="GS119" s="51"/>
      <c r="GT119" s="51"/>
      <c r="GU119" s="51"/>
      <c r="GV119" s="51"/>
      <c r="GW119" s="51"/>
      <c r="GX119" s="51"/>
      <c r="GY119" s="51"/>
      <c r="GZ119" s="51"/>
      <c r="HA119" s="51"/>
      <c r="HB119" s="51"/>
      <c r="HC119" s="51"/>
      <c r="HD119" s="51"/>
      <c r="HE119" s="51"/>
      <c r="HF119" s="51"/>
      <c r="HG119" s="51"/>
      <c r="HH119" s="51"/>
      <c r="HI119" s="51"/>
      <c r="HJ119" s="51"/>
      <c r="HK119" s="51"/>
      <c r="HL119" s="51"/>
      <c r="HM119" s="51"/>
      <c r="HN119" s="51"/>
      <c r="HO119" s="51"/>
      <c r="HP119" s="51"/>
      <c r="HQ119" s="51"/>
      <c r="HR119" s="51"/>
      <c r="HS119" s="51"/>
      <c r="HT119" s="51"/>
      <c r="HU119" s="51"/>
      <c r="HV119" s="51"/>
      <c r="HW119" s="51"/>
      <c r="HX119" s="51"/>
      <c r="HY119" s="51"/>
      <c r="HZ119" s="51"/>
      <c r="IA119" s="51"/>
      <c r="IB119" s="51"/>
      <c r="IC119" s="51"/>
      <c r="ID119" s="51"/>
      <c r="IE119" s="51"/>
      <c r="IF119" s="51"/>
      <c r="IG119" s="51"/>
      <c r="IH119" s="51"/>
      <c r="II119" s="51"/>
      <c r="IJ119" s="51"/>
      <c r="IK119" s="51"/>
      <c r="IL119" s="51"/>
      <c r="IM119" s="51"/>
      <c r="IN119" s="51"/>
      <c r="IO119" s="51"/>
      <c r="IP119" s="51"/>
      <c r="IQ119" s="51"/>
      <c r="IR119" s="51"/>
      <c r="IS119" s="51"/>
      <c r="IT119" s="51"/>
      <c r="IU119" s="51"/>
      <c r="IV119" s="51"/>
      <c r="IW119" s="51"/>
      <c r="IX119" s="51"/>
      <c r="IY119" s="51"/>
      <c r="IZ119" s="51"/>
      <c r="JA119" s="51"/>
      <c r="JB119" s="51"/>
      <c r="JC119" s="51"/>
      <c r="JD119" s="51"/>
      <c r="JE119" s="51"/>
      <c r="JF119" s="51"/>
      <c r="JG119" s="51"/>
      <c r="JH119" s="51"/>
      <c r="JI119" s="51"/>
      <c r="JJ119" s="51"/>
      <c r="JK119" s="51"/>
      <c r="JL119" s="51"/>
      <c r="JM119" s="51"/>
      <c r="JN119" s="51"/>
      <c r="JO119" s="51"/>
      <c r="JP119" s="51"/>
      <c r="JQ119" s="51"/>
      <c r="JR119" s="51"/>
      <c r="JS119" s="51"/>
      <c r="JT119" s="51"/>
      <c r="JU119" s="51"/>
      <c r="JV119" s="51"/>
      <c r="JW119" s="51"/>
      <c r="JX119" s="51"/>
      <c r="JY119" s="51"/>
      <c r="JZ119" s="51"/>
      <c r="KA119" s="51"/>
      <c r="KB119" s="51"/>
      <c r="KC119" s="51"/>
      <c r="KD119" s="51"/>
      <c r="KE119" s="51"/>
      <c r="KF119" s="51"/>
      <c r="KG119" s="51"/>
      <c r="KH119" s="51"/>
      <c r="KI119" s="51"/>
      <c r="KJ119" s="51"/>
      <c r="KK119" s="51"/>
      <c r="KL119" s="51"/>
      <c r="KM119" s="51"/>
      <c r="KN119" s="51"/>
      <c r="KO119" s="51"/>
      <c r="KP119" s="51"/>
      <c r="KQ119" s="51"/>
      <c r="KR119" s="51"/>
      <c r="KS119" s="51"/>
      <c r="KT119" s="51"/>
      <c r="KU119" s="51"/>
      <c r="KV119" s="51"/>
      <c r="KW119" s="51"/>
      <c r="KX119" s="51"/>
      <c r="KY119" s="51"/>
      <c r="KZ119" s="51"/>
      <c r="LA119" s="51"/>
      <c r="LB119" s="51"/>
      <c r="LC119" s="51"/>
      <c r="LD119" s="51"/>
      <c r="LE119" s="51"/>
      <c r="LF119" s="51"/>
      <c r="LG119" s="51"/>
      <c r="LH119" s="51"/>
      <c r="LI119" s="51"/>
      <c r="LJ119" s="51"/>
      <c r="LK119" s="51"/>
      <c r="LL119" s="51"/>
      <c r="LM119" s="51"/>
      <c r="LN119" s="51"/>
      <c r="LO119" s="51"/>
      <c r="LP119" s="51"/>
      <c r="LQ119" s="51"/>
      <c r="LR119" s="51"/>
      <c r="LS119" s="51"/>
      <c r="LT119" s="51"/>
      <c r="LU119" s="51"/>
      <c r="LV119" s="51"/>
      <c r="LW119" s="51"/>
      <c r="LX119" s="51"/>
      <c r="LY119" s="51"/>
      <c r="LZ119" s="51"/>
      <c r="MA119" s="51"/>
      <c r="MB119" s="51"/>
      <c r="MC119" s="51"/>
      <c r="MD119" s="51"/>
      <c r="ME119" s="51"/>
      <c r="MF119" s="51"/>
      <c r="MG119" s="51"/>
      <c r="MH119" s="51"/>
      <c r="MI119" s="51"/>
      <c r="MJ119" s="51"/>
      <c r="MK119" s="51"/>
      <c r="ML119" s="51"/>
      <c r="MM119" s="51"/>
      <c r="MN119" s="51"/>
      <c r="MO119" s="51"/>
      <c r="MP119" s="51"/>
      <c r="MQ119" s="51"/>
      <c r="MR119" s="51"/>
      <c r="MS119" s="51"/>
      <c r="MT119" s="51"/>
      <c r="MU119" s="51"/>
      <c r="MV119" s="51"/>
      <c r="MW119" s="51"/>
      <c r="MX119" s="51"/>
      <c r="MY119" s="51"/>
      <c r="MZ119" s="51"/>
      <c r="NA119" s="51"/>
      <c r="NB119" s="51"/>
      <c r="NC119" s="51"/>
      <c r="ND119" s="51"/>
      <c r="NE119" s="51"/>
      <c r="NF119" s="51"/>
      <c r="NG119" s="51"/>
      <c r="NH119" s="51"/>
      <c r="NI119" s="51"/>
      <c r="NJ119" s="51"/>
      <c r="NK119" s="51"/>
      <c r="NL119" s="51"/>
      <c r="NM119" s="51"/>
      <c r="NN119" s="51"/>
      <c r="NO119" s="51"/>
      <c r="NP119" s="51"/>
      <c r="NQ119" s="51"/>
      <c r="NR119" s="51"/>
      <c r="NS119" s="51"/>
      <c r="NT119" s="51"/>
      <c r="NU119" s="51"/>
      <c r="NV119" s="51"/>
      <c r="NW119" s="51"/>
      <c r="NX119" s="51"/>
      <c r="NY119" s="51"/>
      <c r="NZ119" s="51"/>
      <c r="OA119" s="51"/>
      <c r="OB119" s="51"/>
      <c r="OC119" s="51"/>
      <c r="OD119" s="51"/>
      <c r="OE119" s="51"/>
      <c r="OF119" s="51"/>
      <c r="OG119" s="51"/>
      <c r="OH119" s="51"/>
      <c r="OI119" s="51"/>
      <c r="OJ119" s="51"/>
      <c r="OK119" s="51"/>
      <c r="OL119" s="51"/>
      <c r="OM119" s="51"/>
      <c r="ON119" s="51"/>
      <c r="OO119" s="51"/>
      <c r="OP119" s="51"/>
      <c r="OQ119" s="51"/>
      <c r="OR119" s="51"/>
      <c r="OS119" s="51"/>
      <c r="OT119" s="51"/>
      <c r="OU119" s="51"/>
      <c r="OV119" s="51"/>
      <c r="OW119" s="51"/>
      <c r="OX119" s="51"/>
      <c r="OY119" s="51"/>
      <c r="OZ119" s="51"/>
      <c r="PA119" s="51"/>
      <c r="PB119" s="51"/>
      <c r="PC119" s="51"/>
      <c r="PD119" s="51"/>
      <c r="PE119" s="51"/>
      <c r="PF119" s="51"/>
      <c r="PG119" s="51"/>
      <c r="PH119" s="51"/>
      <c r="PI119" s="51"/>
      <c r="PJ119" s="51"/>
      <c r="PK119" s="51"/>
      <c r="PL119" s="51"/>
      <c r="PM119" s="51"/>
      <c r="PN119" s="51"/>
      <c r="PO119" s="51"/>
      <c r="PP119" s="51"/>
      <c r="PQ119" s="51"/>
      <c r="PR119" s="51"/>
      <c r="PS119" s="51"/>
      <c r="PT119" s="51"/>
      <c r="PU119" s="51"/>
      <c r="PV119" s="51"/>
      <c r="PW119" s="51"/>
      <c r="PX119" s="51"/>
      <c r="PY119" s="51"/>
      <c r="PZ119" s="51"/>
      <c r="QA119" s="51"/>
      <c r="QB119" s="51"/>
      <c r="QC119" s="51"/>
    </row>
    <row r="120" spans="1:445" x14ac:dyDescent="0.3">
      <c r="A120" s="37" t="s">
        <v>1067</v>
      </c>
      <c r="B120" s="33" t="s">
        <v>49</v>
      </c>
      <c r="C120" s="33">
        <v>55</v>
      </c>
      <c r="D120" s="33" t="s">
        <v>26</v>
      </c>
      <c r="E120" s="33"/>
      <c r="F120" s="33">
        <v>384</v>
      </c>
      <c r="G120" s="33"/>
      <c r="H120" s="33"/>
      <c r="I120" s="33">
        <v>48</v>
      </c>
      <c r="J120" s="41">
        <v>48</v>
      </c>
      <c r="K120" s="33">
        <v>48</v>
      </c>
      <c r="L120" s="33">
        <v>48</v>
      </c>
      <c r="M120" s="33">
        <v>48</v>
      </c>
      <c r="N120" s="33">
        <v>48</v>
      </c>
      <c r="O120" s="33">
        <v>48</v>
      </c>
      <c r="P120" s="33">
        <v>48</v>
      </c>
      <c r="Q120" s="33"/>
      <c r="R120" s="33"/>
      <c r="S120" s="33"/>
      <c r="T120" s="34">
        <f t="shared" si="6"/>
        <v>384</v>
      </c>
      <c r="U120" s="34">
        <f t="shared" si="7"/>
        <v>0</v>
      </c>
      <c r="V120" s="35">
        <f t="shared" si="8"/>
        <v>1</v>
      </c>
      <c r="W120" s="38"/>
      <c r="X120" s="36" t="str">
        <f t="shared" si="10"/>
        <v/>
      </c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  <c r="AZ120" s="31"/>
      <c r="BA120" s="31"/>
      <c r="BB120" s="31"/>
      <c r="BC120" s="31"/>
      <c r="BD120" s="31"/>
      <c r="BE120" s="31"/>
      <c r="BF120" s="31"/>
      <c r="BG120" s="31"/>
      <c r="BH120" s="31"/>
      <c r="BI120" s="31"/>
      <c r="BJ120" s="31"/>
      <c r="BK120" s="31"/>
      <c r="BL120" s="31"/>
      <c r="BM120" s="31"/>
      <c r="BN120" s="31"/>
      <c r="BO120" s="31"/>
      <c r="BP120" s="31"/>
      <c r="BQ120" s="31"/>
      <c r="BR120" s="31"/>
      <c r="BS120" s="31"/>
      <c r="BT120" s="31"/>
      <c r="BU120" s="31"/>
      <c r="BV120" s="31"/>
      <c r="BW120" s="31"/>
      <c r="BX120" s="31"/>
      <c r="BY120" s="31"/>
      <c r="BZ120" s="31"/>
      <c r="CA120" s="31"/>
      <c r="CB120" s="31"/>
      <c r="CC120" s="31"/>
      <c r="CD120" s="31"/>
      <c r="CE120" s="31"/>
      <c r="CF120" s="31"/>
      <c r="CG120" s="31"/>
      <c r="CH120" s="31"/>
      <c r="CI120" s="31"/>
      <c r="CJ120" s="31"/>
      <c r="CK120" s="31"/>
      <c r="CL120" s="31"/>
      <c r="CM120" s="31"/>
      <c r="CN120" s="31"/>
      <c r="CO120" s="31"/>
      <c r="CP120" s="31"/>
      <c r="CQ120" s="31"/>
      <c r="CR120" s="31"/>
      <c r="CS120" s="31"/>
      <c r="CT120" s="31"/>
      <c r="CU120" s="31"/>
      <c r="CV120" s="31"/>
      <c r="CW120" s="31"/>
      <c r="CX120" s="31"/>
      <c r="CY120" s="31"/>
      <c r="CZ120" s="31"/>
      <c r="DA120" s="31"/>
      <c r="DB120" s="31"/>
      <c r="DC120" s="31"/>
      <c r="DD120" s="31"/>
      <c r="DE120" s="31"/>
      <c r="DF120" s="31"/>
      <c r="DG120" s="31"/>
      <c r="DH120" s="31"/>
      <c r="DI120" s="31"/>
      <c r="DJ120" s="31"/>
      <c r="DK120" s="31"/>
      <c r="DL120" s="31"/>
      <c r="DM120" s="31"/>
      <c r="DN120" s="31"/>
      <c r="DO120" s="31"/>
      <c r="DP120" s="31"/>
      <c r="DQ120" s="31"/>
      <c r="DR120" s="31"/>
      <c r="DS120" s="31"/>
      <c r="DT120" s="31"/>
      <c r="DU120" s="31"/>
      <c r="DV120" s="31"/>
      <c r="DW120" s="31"/>
      <c r="DX120" s="31"/>
      <c r="DY120" s="31"/>
      <c r="DZ120" s="31"/>
      <c r="EA120" s="31"/>
      <c r="EB120" s="31"/>
      <c r="EC120" s="31"/>
      <c r="ED120" s="31"/>
      <c r="EE120" s="31"/>
      <c r="EF120" s="31"/>
      <c r="EG120" s="31"/>
      <c r="EH120" s="31"/>
      <c r="EI120" s="31"/>
      <c r="EJ120" s="31"/>
      <c r="EK120" s="31"/>
      <c r="EL120" s="31"/>
      <c r="EM120" s="31"/>
      <c r="EN120" s="31"/>
      <c r="EO120" s="31"/>
      <c r="EP120" s="31"/>
      <c r="EQ120" s="31"/>
      <c r="ER120" s="31"/>
      <c r="ES120" s="31"/>
      <c r="ET120" s="31"/>
      <c r="EU120" s="31"/>
      <c r="EV120" s="31"/>
      <c r="EW120" s="31"/>
      <c r="EX120" s="31"/>
      <c r="EY120" s="31"/>
      <c r="EZ120" s="31"/>
      <c r="FA120" s="31"/>
      <c r="FB120" s="31"/>
      <c r="FC120" s="31"/>
      <c r="FD120" s="31"/>
      <c r="FE120" s="31"/>
      <c r="FF120" s="31"/>
      <c r="FG120" s="31"/>
      <c r="FH120" s="31"/>
      <c r="FI120" s="31"/>
      <c r="FJ120" s="31"/>
      <c r="FK120" s="31"/>
      <c r="FL120" s="31"/>
      <c r="FM120" s="31"/>
      <c r="FN120" s="31"/>
      <c r="FO120" s="31"/>
      <c r="FP120" s="31"/>
      <c r="FQ120" s="31"/>
      <c r="FR120" s="31"/>
      <c r="FS120" s="31"/>
      <c r="FT120" s="31"/>
      <c r="FU120" s="31"/>
      <c r="FV120" s="31"/>
      <c r="FW120" s="31"/>
      <c r="FX120" s="31"/>
      <c r="FY120" s="31"/>
      <c r="FZ120" s="31"/>
      <c r="GA120" s="31"/>
      <c r="GB120" s="31"/>
      <c r="GC120" s="31"/>
      <c r="GD120" s="31"/>
      <c r="GE120" s="31"/>
      <c r="GF120" s="31"/>
      <c r="GG120" s="31"/>
      <c r="GH120" s="31"/>
      <c r="GI120" s="31"/>
      <c r="GJ120" s="31"/>
      <c r="GK120" s="31"/>
      <c r="GL120" s="31"/>
      <c r="GM120" s="31"/>
      <c r="GN120" s="31"/>
      <c r="GO120" s="31"/>
      <c r="GP120" s="31"/>
      <c r="GQ120" s="31"/>
      <c r="GR120" s="31"/>
      <c r="GS120" s="31"/>
      <c r="GT120" s="31"/>
      <c r="GU120" s="31"/>
      <c r="GV120" s="31"/>
      <c r="GW120" s="31"/>
      <c r="GX120" s="31"/>
      <c r="GY120" s="31"/>
      <c r="GZ120" s="31"/>
      <c r="HA120" s="31"/>
      <c r="HB120" s="31"/>
      <c r="HC120" s="31"/>
      <c r="HD120" s="31"/>
      <c r="HE120" s="31"/>
      <c r="HF120" s="31"/>
      <c r="HG120" s="31"/>
      <c r="HH120" s="31"/>
      <c r="HI120" s="31"/>
      <c r="HJ120" s="31"/>
      <c r="HK120" s="31"/>
      <c r="HL120" s="31"/>
      <c r="HM120" s="31"/>
      <c r="HN120" s="31"/>
      <c r="HO120" s="31"/>
      <c r="HP120" s="31"/>
      <c r="HQ120" s="31"/>
      <c r="HR120" s="31"/>
      <c r="HS120" s="31"/>
      <c r="HT120" s="31"/>
      <c r="HU120" s="31"/>
      <c r="HV120" s="31"/>
      <c r="HW120" s="31"/>
      <c r="HX120" s="31"/>
      <c r="HY120" s="31"/>
      <c r="HZ120" s="31"/>
      <c r="IA120" s="31"/>
      <c r="IB120" s="31"/>
      <c r="IC120" s="31"/>
      <c r="ID120" s="31"/>
      <c r="IE120" s="31"/>
      <c r="IF120" s="31"/>
      <c r="IG120" s="31"/>
      <c r="IH120" s="31"/>
      <c r="II120" s="31"/>
      <c r="IJ120" s="31"/>
      <c r="IK120" s="31"/>
      <c r="IL120" s="31"/>
      <c r="IM120" s="31"/>
      <c r="IN120" s="31"/>
      <c r="IO120" s="31"/>
      <c r="IP120" s="31"/>
      <c r="IQ120" s="31"/>
      <c r="IR120" s="31"/>
      <c r="IS120" s="31"/>
      <c r="IT120" s="31"/>
      <c r="IU120" s="31"/>
      <c r="IV120" s="31"/>
      <c r="IW120" s="31"/>
      <c r="IX120" s="31"/>
      <c r="IY120" s="31"/>
      <c r="IZ120" s="31"/>
      <c r="JA120" s="31"/>
      <c r="JB120" s="31"/>
      <c r="JC120" s="31"/>
      <c r="JD120" s="31"/>
      <c r="JE120" s="31"/>
      <c r="JF120" s="31"/>
      <c r="JG120" s="31"/>
      <c r="JH120" s="31"/>
      <c r="JI120" s="31"/>
      <c r="JJ120" s="31"/>
      <c r="JK120" s="31"/>
      <c r="JL120" s="31"/>
      <c r="JM120" s="31"/>
      <c r="JN120" s="31"/>
      <c r="JO120" s="31"/>
      <c r="JP120" s="31"/>
      <c r="JQ120" s="31"/>
      <c r="JR120" s="31"/>
      <c r="JS120" s="31"/>
      <c r="JT120" s="31"/>
      <c r="JU120" s="31"/>
      <c r="JV120" s="31"/>
      <c r="JW120" s="31"/>
      <c r="JX120" s="31"/>
      <c r="JY120" s="31"/>
      <c r="JZ120" s="31"/>
      <c r="KA120" s="31"/>
      <c r="KB120" s="31"/>
      <c r="KC120" s="31"/>
      <c r="KD120" s="31"/>
      <c r="KE120" s="31"/>
      <c r="KF120" s="31"/>
      <c r="KG120" s="31"/>
      <c r="KH120" s="31"/>
      <c r="KI120" s="31"/>
      <c r="KJ120" s="31"/>
      <c r="KK120" s="31"/>
      <c r="KL120" s="31"/>
      <c r="KM120" s="31"/>
      <c r="KN120" s="31"/>
      <c r="KO120" s="31"/>
      <c r="KP120" s="31"/>
      <c r="KQ120" s="31"/>
      <c r="KR120" s="31"/>
      <c r="KS120" s="31"/>
      <c r="KT120" s="31"/>
      <c r="KU120" s="31"/>
      <c r="KV120" s="31"/>
      <c r="KW120" s="31"/>
      <c r="KX120" s="31"/>
      <c r="KY120" s="31"/>
      <c r="KZ120" s="31"/>
      <c r="LA120" s="31"/>
      <c r="LB120" s="31"/>
      <c r="LC120" s="31"/>
      <c r="LD120" s="31"/>
      <c r="LE120" s="31"/>
      <c r="LF120" s="31"/>
      <c r="LG120" s="31"/>
      <c r="LH120" s="31"/>
      <c r="LI120" s="31"/>
      <c r="LJ120" s="31"/>
      <c r="LK120" s="31"/>
      <c r="LL120" s="31"/>
      <c r="LM120" s="31"/>
      <c r="LN120" s="31"/>
      <c r="LO120" s="31"/>
      <c r="LP120" s="31"/>
      <c r="LQ120" s="31"/>
      <c r="LR120" s="31"/>
      <c r="LS120" s="31"/>
      <c r="LT120" s="31"/>
      <c r="LU120" s="31"/>
      <c r="LV120" s="31"/>
      <c r="LW120" s="31"/>
      <c r="LX120" s="31"/>
      <c r="LY120" s="31"/>
      <c r="LZ120" s="31"/>
      <c r="MA120" s="31"/>
      <c r="MB120" s="31"/>
      <c r="MC120" s="31"/>
      <c r="MD120" s="31"/>
      <c r="ME120" s="31"/>
      <c r="MF120" s="31"/>
      <c r="MG120" s="31"/>
      <c r="MH120" s="31"/>
      <c r="MI120" s="31"/>
      <c r="MJ120" s="31"/>
      <c r="MK120" s="31"/>
      <c r="ML120" s="31"/>
      <c r="MM120" s="31"/>
      <c r="MN120" s="31"/>
      <c r="MO120" s="31"/>
      <c r="MP120" s="31"/>
      <c r="MQ120" s="31"/>
      <c r="MR120" s="31"/>
      <c r="MS120" s="31"/>
      <c r="MT120" s="31"/>
      <c r="MU120" s="31"/>
      <c r="MV120" s="31"/>
      <c r="MW120" s="31"/>
      <c r="MX120" s="31"/>
      <c r="MY120" s="31"/>
      <c r="MZ120" s="31"/>
      <c r="NA120" s="31"/>
      <c r="NB120" s="31"/>
      <c r="NC120" s="31"/>
      <c r="ND120" s="31"/>
      <c r="NE120" s="31"/>
      <c r="NF120" s="31"/>
      <c r="NG120" s="31"/>
      <c r="NH120" s="31"/>
      <c r="NI120" s="31"/>
      <c r="NJ120" s="31"/>
      <c r="NK120" s="31"/>
      <c r="NL120" s="31"/>
      <c r="NM120" s="31"/>
      <c r="NN120" s="31"/>
      <c r="NO120" s="31"/>
      <c r="NP120" s="31"/>
      <c r="NQ120" s="31"/>
      <c r="NR120" s="31"/>
      <c r="NS120" s="31"/>
      <c r="NT120" s="31"/>
      <c r="NU120" s="31"/>
      <c r="NV120" s="31"/>
      <c r="NW120" s="31"/>
      <c r="NX120" s="31"/>
      <c r="NY120" s="31"/>
      <c r="NZ120" s="31"/>
      <c r="OA120" s="31"/>
      <c r="OB120" s="31"/>
      <c r="OC120" s="31"/>
      <c r="OD120" s="31"/>
      <c r="OE120" s="31"/>
      <c r="OF120" s="31"/>
      <c r="OG120" s="31"/>
      <c r="OH120" s="31"/>
      <c r="OI120" s="31"/>
      <c r="OJ120" s="31"/>
      <c r="OK120" s="31"/>
      <c r="OL120" s="31"/>
      <c r="OM120" s="31"/>
      <c r="ON120" s="31"/>
      <c r="OO120" s="31"/>
      <c r="OP120" s="31"/>
      <c r="OQ120" s="31"/>
      <c r="OR120" s="31"/>
      <c r="OS120" s="31"/>
      <c r="OT120" s="31"/>
      <c r="OU120" s="31"/>
      <c r="OV120" s="31"/>
      <c r="OW120" s="31"/>
      <c r="OX120" s="31"/>
      <c r="OY120" s="31"/>
      <c r="OZ120" s="31"/>
      <c r="PA120" s="31"/>
      <c r="PB120" s="31"/>
      <c r="PC120" s="31"/>
      <c r="PD120" s="31"/>
      <c r="PE120" s="31"/>
      <c r="PF120" s="31"/>
      <c r="PG120" s="31"/>
      <c r="PH120" s="31"/>
      <c r="PI120" s="31"/>
      <c r="PJ120" s="31"/>
      <c r="PK120" s="31"/>
      <c r="PL120" s="31"/>
      <c r="PM120" s="31"/>
      <c r="PN120" s="31"/>
      <c r="PO120" s="31"/>
      <c r="PP120" s="31"/>
      <c r="PQ120" s="31"/>
      <c r="PR120" s="31"/>
      <c r="PS120" s="31"/>
      <c r="PT120" s="31"/>
      <c r="PU120" s="31"/>
      <c r="PV120" s="31"/>
      <c r="PW120" s="31"/>
      <c r="PX120" s="31"/>
      <c r="PY120" s="31"/>
      <c r="PZ120" s="31"/>
      <c r="QA120" s="31"/>
      <c r="QB120" s="31"/>
      <c r="QC120" s="31"/>
    </row>
    <row r="121" spans="1:445" s="40" customFormat="1" x14ac:dyDescent="0.3">
      <c r="A121" s="37" t="s">
        <v>91</v>
      </c>
      <c r="B121" s="33" t="s">
        <v>49</v>
      </c>
      <c r="C121" s="33">
        <v>85</v>
      </c>
      <c r="D121" s="33" t="s">
        <v>41</v>
      </c>
      <c r="E121" s="33"/>
      <c r="F121" s="33">
        <v>740</v>
      </c>
      <c r="G121" s="33">
        <v>60</v>
      </c>
      <c r="H121" s="33"/>
      <c r="I121" s="33">
        <v>85</v>
      </c>
      <c r="J121" s="33">
        <v>85</v>
      </c>
      <c r="K121" s="33">
        <v>85</v>
      </c>
      <c r="L121" s="33">
        <v>85</v>
      </c>
      <c r="M121" s="33">
        <v>85</v>
      </c>
      <c r="N121" s="33">
        <v>85</v>
      </c>
      <c r="O121" s="33">
        <v>85</v>
      </c>
      <c r="P121" s="33">
        <v>85</v>
      </c>
      <c r="Q121" s="33"/>
      <c r="R121" s="33"/>
      <c r="S121" s="33"/>
      <c r="T121" s="34">
        <f t="shared" si="6"/>
        <v>740</v>
      </c>
      <c r="U121" s="34">
        <f t="shared" si="7"/>
        <v>0</v>
      </c>
      <c r="V121" s="35">
        <f t="shared" si="8"/>
        <v>1</v>
      </c>
      <c r="W121" s="38"/>
      <c r="X121" s="36" t="str">
        <f t="shared" si="10"/>
        <v/>
      </c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  <c r="AZ121" s="31"/>
      <c r="BA121" s="31"/>
      <c r="BB121" s="31"/>
      <c r="BC121" s="31"/>
      <c r="BD121" s="31"/>
      <c r="BE121" s="31"/>
      <c r="BF121" s="31"/>
      <c r="BG121" s="31"/>
      <c r="BH121" s="31"/>
      <c r="BI121" s="31"/>
      <c r="BJ121" s="31"/>
      <c r="BK121" s="31"/>
      <c r="BL121" s="31"/>
      <c r="BM121" s="31"/>
      <c r="BN121" s="31"/>
      <c r="BO121" s="31"/>
      <c r="BP121" s="31"/>
      <c r="BQ121" s="31"/>
      <c r="BR121" s="31"/>
      <c r="BS121" s="31"/>
      <c r="BT121" s="31"/>
      <c r="BU121" s="31"/>
      <c r="BV121" s="31"/>
      <c r="BW121" s="31"/>
      <c r="BX121" s="31"/>
      <c r="BY121" s="31"/>
      <c r="BZ121" s="31"/>
      <c r="CA121" s="31"/>
      <c r="CB121" s="31"/>
      <c r="CC121" s="31"/>
      <c r="CD121" s="31"/>
      <c r="CE121" s="31"/>
      <c r="CF121" s="31"/>
      <c r="CG121" s="31"/>
      <c r="CH121" s="31"/>
      <c r="CI121" s="31"/>
      <c r="CJ121" s="31"/>
      <c r="CK121" s="31"/>
      <c r="CL121" s="31"/>
      <c r="CM121" s="31"/>
      <c r="CN121" s="31"/>
      <c r="CO121" s="31"/>
      <c r="CP121" s="31"/>
      <c r="CQ121" s="31"/>
      <c r="CR121" s="31"/>
      <c r="CS121" s="31"/>
      <c r="CT121" s="31"/>
      <c r="CU121" s="31"/>
      <c r="CV121" s="31"/>
      <c r="CW121" s="31"/>
      <c r="CX121" s="31"/>
      <c r="CY121" s="31"/>
      <c r="CZ121" s="31"/>
      <c r="DA121" s="31"/>
      <c r="DB121" s="31"/>
      <c r="DC121" s="31"/>
      <c r="DD121" s="31"/>
      <c r="DE121" s="31"/>
      <c r="DF121" s="31"/>
      <c r="DG121" s="31"/>
      <c r="DH121" s="31"/>
      <c r="DI121" s="31"/>
      <c r="DJ121" s="31"/>
      <c r="DK121" s="31"/>
      <c r="DL121" s="31"/>
      <c r="DM121" s="31"/>
      <c r="DN121" s="31"/>
      <c r="DO121" s="31"/>
      <c r="DP121" s="31"/>
      <c r="DQ121" s="31"/>
      <c r="DR121" s="31"/>
      <c r="DS121" s="31"/>
      <c r="DT121" s="31"/>
      <c r="DU121" s="31"/>
      <c r="DV121" s="31"/>
      <c r="DW121" s="31"/>
      <c r="DX121" s="31"/>
      <c r="DY121" s="31"/>
      <c r="DZ121" s="31"/>
      <c r="EA121" s="31"/>
      <c r="EB121" s="31"/>
      <c r="EC121" s="31"/>
      <c r="ED121" s="31"/>
      <c r="EE121" s="31"/>
      <c r="EF121" s="31"/>
      <c r="EG121" s="31"/>
      <c r="EH121" s="31"/>
      <c r="EI121" s="31"/>
      <c r="EJ121" s="31"/>
      <c r="EK121" s="31"/>
      <c r="EL121" s="31"/>
      <c r="EM121" s="31"/>
      <c r="EN121" s="31"/>
      <c r="EO121" s="31"/>
      <c r="EP121" s="31"/>
      <c r="EQ121" s="31"/>
      <c r="ER121" s="31"/>
      <c r="ES121" s="31"/>
      <c r="ET121" s="31"/>
      <c r="EU121" s="31"/>
      <c r="EV121" s="31"/>
      <c r="EW121" s="31"/>
      <c r="EX121" s="31"/>
      <c r="EY121" s="31"/>
      <c r="EZ121" s="31"/>
      <c r="FA121" s="31"/>
      <c r="FB121" s="31"/>
      <c r="FC121" s="31"/>
      <c r="FD121" s="31"/>
      <c r="FE121" s="31"/>
      <c r="FF121" s="31"/>
      <c r="FG121" s="31"/>
      <c r="FH121" s="31"/>
      <c r="FI121" s="31"/>
      <c r="FJ121" s="31"/>
      <c r="FK121" s="31"/>
      <c r="FL121" s="31"/>
      <c r="FM121" s="31"/>
      <c r="FN121" s="31"/>
      <c r="FO121" s="31"/>
      <c r="FP121" s="31"/>
      <c r="FQ121" s="31"/>
      <c r="FR121" s="31"/>
      <c r="FS121" s="31"/>
      <c r="FT121" s="31"/>
      <c r="FU121" s="31"/>
      <c r="FV121" s="31"/>
      <c r="FW121" s="31"/>
      <c r="FX121" s="31"/>
      <c r="FY121" s="31"/>
      <c r="FZ121" s="31"/>
      <c r="GA121" s="31"/>
      <c r="GB121" s="31"/>
      <c r="GC121" s="31"/>
      <c r="GD121" s="31"/>
      <c r="GE121" s="31"/>
      <c r="GF121" s="31"/>
      <c r="GG121" s="31"/>
      <c r="GH121" s="31"/>
      <c r="GI121" s="31"/>
      <c r="GJ121" s="31"/>
      <c r="GK121" s="31"/>
      <c r="GL121" s="31"/>
      <c r="GM121" s="31"/>
      <c r="GN121" s="31"/>
      <c r="GO121" s="31"/>
      <c r="GP121" s="31"/>
      <c r="GQ121" s="31"/>
      <c r="GR121" s="31"/>
      <c r="GS121" s="31"/>
      <c r="GT121" s="31"/>
      <c r="GU121" s="31"/>
      <c r="GV121" s="31"/>
      <c r="GW121" s="31"/>
      <c r="GX121" s="31"/>
      <c r="GY121" s="31"/>
      <c r="GZ121" s="31"/>
      <c r="HA121" s="31"/>
      <c r="HB121" s="31"/>
      <c r="HC121" s="31"/>
      <c r="HD121" s="31"/>
      <c r="HE121" s="31"/>
      <c r="HF121" s="31"/>
      <c r="HG121" s="31"/>
      <c r="HH121" s="31"/>
      <c r="HI121" s="31"/>
      <c r="HJ121" s="31"/>
      <c r="HK121" s="31"/>
      <c r="HL121" s="31"/>
      <c r="HM121" s="31"/>
      <c r="HN121" s="31"/>
      <c r="HO121" s="31"/>
      <c r="HP121" s="31"/>
      <c r="HQ121" s="31"/>
      <c r="HR121" s="31"/>
      <c r="HS121" s="31"/>
      <c r="HT121" s="31"/>
      <c r="HU121" s="31"/>
      <c r="HV121" s="31"/>
      <c r="HW121" s="31"/>
      <c r="HX121" s="31"/>
      <c r="HY121" s="31"/>
      <c r="HZ121" s="31"/>
      <c r="IA121" s="31"/>
      <c r="IB121" s="31"/>
      <c r="IC121" s="31"/>
      <c r="ID121" s="31"/>
      <c r="IE121" s="31"/>
      <c r="IF121" s="31"/>
      <c r="IG121" s="31"/>
      <c r="IH121" s="31"/>
      <c r="II121" s="31"/>
      <c r="IJ121" s="31"/>
      <c r="IK121" s="31"/>
      <c r="IL121" s="31"/>
      <c r="IM121" s="31"/>
      <c r="IN121" s="31"/>
      <c r="IO121" s="31"/>
      <c r="IP121" s="31"/>
      <c r="IQ121" s="31"/>
      <c r="IR121" s="31"/>
      <c r="IS121" s="31"/>
      <c r="IT121" s="31"/>
      <c r="IU121" s="31"/>
      <c r="IV121" s="31"/>
      <c r="IW121" s="31"/>
      <c r="IX121" s="31"/>
      <c r="IY121" s="31"/>
      <c r="IZ121" s="31"/>
      <c r="JA121" s="31"/>
      <c r="JB121" s="31"/>
      <c r="JC121" s="31"/>
      <c r="JD121" s="31"/>
      <c r="JE121" s="31"/>
      <c r="JF121" s="31"/>
      <c r="JG121" s="31"/>
      <c r="JH121" s="31"/>
      <c r="JI121" s="31"/>
      <c r="JJ121" s="31"/>
      <c r="JK121" s="31"/>
      <c r="JL121" s="31"/>
      <c r="JM121" s="31"/>
      <c r="JN121" s="31"/>
      <c r="JO121" s="31"/>
      <c r="JP121" s="31"/>
      <c r="JQ121" s="31"/>
      <c r="JR121" s="31"/>
      <c r="JS121" s="31"/>
      <c r="JT121" s="31"/>
      <c r="JU121" s="31"/>
      <c r="JV121" s="31"/>
      <c r="JW121" s="31"/>
      <c r="JX121" s="31"/>
      <c r="JY121" s="31"/>
      <c r="JZ121" s="31"/>
      <c r="KA121" s="31"/>
      <c r="KB121" s="31"/>
      <c r="KC121" s="31"/>
      <c r="KD121" s="31"/>
      <c r="KE121" s="31"/>
      <c r="KF121" s="31"/>
      <c r="KG121" s="31"/>
      <c r="KH121" s="31"/>
      <c r="KI121" s="31"/>
      <c r="KJ121" s="31"/>
      <c r="KK121" s="31"/>
      <c r="KL121" s="31"/>
      <c r="KM121" s="31"/>
      <c r="KN121" s="31"/>
      <c r="KO121" s="31"/>
      <c r="KP121" s="31"/>
      <c r="KQ121" s="31"/>
      <c r="KR121" s="31"/>
      <c r="KS121" s="31"/>
      <c r="KT121" s="31"/>
      <c r="KU121" s="31"/>
      <c r="KV121" s="31"/>
      <c r="KW121" s="31"/>
      <c r="KX121" s="31"/>
      <c r="KY121" s="31"/>
      <c r="KZ121" s="31"/>
      <c r="LA121" s="31"/>
      <c r="LB121" s="31"/>
      <c r="LC121" s="31"/>
      <c r="LD121" s="31"/>
      <c r="LE121" s="31"/>
      <c r="LF121" s="31"/>
      <c r="LG121" s="31"/>
      <c r="LH121" s="31"/>
      <c r="LI121" s="31"/>
      <c r="LJ121" s="31"/>
      <c r="LK121" s="31"/>
      <c r="LL121" s="31"/>
      <c r="LM121" s="31"/>
      <c r="LN121" s="31"/>
      <c r="LO121" s="31"/>
      <c r="LP121" s="31"/>
      <c r="LQ121" s="31"/>
      <c r="LR121" s="31"/>
      <c r="LS121" s="31"/>
      <c r="LT121" s="31"/>
      <c r="LU121" s="31"/>
      <c r="LV121" s="31"/>
      <c r="LW121" s="31"/>
      <c r="LX121" s="31"/>
      <c r="LY121" s="31"/>
      <c r="LZ121" s="31"/>
      <c r="MA121" s="31"/>
      <c r="MB121" s="31"/>
      <c r="MC121" s="31"/>
      <c r="MD121" s="31"/>
      <c r="ME121" s="31"/>
      <c r="MF121" s="31"/>
      <c r="MG121" s="31"/>
      <c r="MH121" s="31"/>
      <c r="MI121" s="31"/>
      <c r="MJ121" s="31"/>
      <c r="MK121" s="31"/>
      <c r="ML121" s="31"/>
      <c r="MM121" s="31"/>
      <c r="MN121" s="31"/>
      <c r="MO121" s="31"/>
      <c r="MP121" s="31"/>
      <c r="MQ121" s="31"/>
      <c r="MR121" s="31"/>
      <c r="MS121" s="31"/>
      <c r="MT121" s="31"/>
      <c r="MU121" s="31"/>
      <c r="MV121" s="31"/>
      <c r="MW121" s="31"/>
      <c r="MX121" s="31"/>
      <c r="MY121" s="31"/>
      <c r="MZ121" s="31"/>
      <c r="NA121" s="31"/>
      <c r="NB121" s="31"/>
      <c r="NC121" s="31"/>
      <c r="ND121" s="31"/>
      <c r="NE121" s="31"/>
      <c r="NF121" s="31"/>
      <c r="NG121" s="31"/>
      <c r="NH121" s="31"/>
      <c r="NI121" s="31"/>
      <c r="NJ121" s="31"/>
      <c r="NK121" s="31"/>
      <c r="NL121" s="31"/>
      <c r="NM121" s="31"/>
      <c r="NN121" s="31"/>
      <c r="NO121" s="31"/>
      <c r="NP121" s="31"/>
      <c r="NQ121" s="31"/>
      <c r="NR121" s="31"/>
      <c r="NS121" s="31"/>
      <c r="NT121" s="31"/>
      <c r="NU121" s="31"/>
      <c r="NV121" s="31"/>
      <c r="NW121" s="31"/>
      <c r="NX121" s="31"/>
      <c r="NY121" s="31"/>
      <c r="NZ121" s="31"/>
      <c r="OA121" s="31"/>
      <c r="OB121" s="31"/>
      <c r="OC121" s="31"/>
      <c r="OD121" s="31"/>
      <c r="OE121" s="31"/>
      <c r="OF121" s="31"/>
      <c r="OG121" s="31"/>
      <c r="OH121" s="31"/>
      <c r="OI121" s="31"/>
      <c r="OJ121" s="31"/>
      <c r="OK121" s="31"/>
      <c r="OL121" s="31"/>
      <c r="OM121" s="31"/>
      <c r="ON121" s="31"/>
      <c r="OO121" s="31"/>
      <c r="OP121" s="31"/>
      <c r="OQ121" s="31"/>
      <c r="OR121" s="31"/>
      <c r="OS121" s="31"/>
      <c r="OT121" s="31"/>
      <c r="OU121" s="31"/>
      <c r="OV121" s="31"/>
      <c r="OW121" s="31"/>
      <c r="OX121" s="31"/>
      <c r="OY121" s="31"/>
      <c r="OZ121" s="31"/>
      <c r="PA121" s="31"/>
      <c r="PB121" s="31"/>
      <c r="PC121" s="31"/>
      <c r="PD121" s="31"/>
      <c r="PE121" s="31"/>
      <c r="PF121" s="31"/>
      <c r="PG121" s="31"/>
      <c r="PH121" s="31"/>
      <c r="PI121" s="31"/>
      <c r="PJ121" s="31"/>
      <c r="PK121" s="31"/>
      <c r="PL121" s="31"/>
      <c r="PM121" s="31"/>
      <c r="PN121" s="31"/>
      <c r="PO121" s="31"/>
      <c r="PP121" s="31"/>
      <c r="PQ121" s="31"/>
      <c r="PR121" s="31"/>
      <c r="PS121" s="31"/>
      <c r="PT121" s="31"/>
      <c r="PU121" s="31"/>
      <c r="PV121" s="31"/>
      <c r="PW121" s="31"/>
      <c r="PX121" s="31"/>
      <c r="PY121" s="31"/>
      <c r="PZ121" s="31"/>
      <c r="QA121" s="31"/>
      <c r="QB121" s="31"/>
      <c r="QC121" s="31"/>
    </row>
    <row r="122" spans="1:445" x14ac:dyDescent="0.3">
      <c r="A122" s="37" t="s">
        <v>92</v>
      </c>
      <c r="B122" s="33" t="s">
        <v>49</v>
      </c>
      <c r="C122" s="33"/>
      <c r="D122" s="33" t="s">
        <v>854</v>
      </c>
      <c r="E122" s="33"/>
      <c r="F122" s="33">
        <v>960</v>
      </c>
      <c r="G122" s="33"/>
      <c r="H122" s="33"/>
      <c r="I122" s="33">
        <v>120</v>
      </c>
      <c r="J122" s="33">
        <v>120</v>
      </c>
      <c r="K122" s="33">
        <v>120</v>
      </c>
      <c r="L122" s="33">
        <v>120</v>
      </c>
      <c r="M122" s="33">
        <v>120</v>
      </c>
      <c r="N122" s="33">
        <v>120</v>
      </c>
      <c r="O122" s="33">
        <v>120</v>
      </c>
      <c r="P122" s="33">
        <v>120</v>
      </c>
      <c r="Q122" s="33"/>
      <c r="R122" s="33"/>
      <c r="S122" s="33"/>
      <c r="T122" s="34">
        <f t="shared" si="6"/>
        <v>960</v>
      </c>
      <c r="U122" s="34">
        <f t="shared" si="7"/>
        <v>0</v>
      </c>
      <c r="V122" s="35">
        <f t="shared" si="8"/>
        <v>1</v>
      </c>
      <c r="X122" s="36" t="str">
        <f t="shared" si="10"/>
        <v/>
      </c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  <c r="AZ122" s="31"/>
      <c r="BA122" s="31"/>
      <c r="BB122" s="31"/>
      <c r="BC122" s="31"/>
      <c r="BD122" s="31"/>
      <c r="BE122" s="31"/>
      <c r="BF122" s="31"/>
      <c r="BG122" s="31"/>
      <c r="BH122" s="31"/>
      <c r="BI122" s="31"/>
      <c r="BJ122" s="31"/>
      <c r="BK122" s="31"/>
      <c r="BL122" s="31"/>
      <c r="BM122" s="31"/>
      <c r="BN122" s="31"/>
      <c r="BO122" s="31"/>
      <c r="BP122" s="31"/>
      <c r="BQ122" s="31"/>
      <c r="BR122" s="31"/>
      <c r="BS122" s="31"/>
      <c r="BT122" s="31"/>
      <c r="BU122" s="31"/>
      <c r="BV122" s="31"/>
      <c r="BW122" s="31"/>
      <c r="BX122" s="31"/>
      <c r="BY122" s="31"/>
      <c r="BZ122" s="31"/>
      <c r="CA122" s="31"/>
      <c r="CB122" s="31"/>
      <c r="CC122" s="31"/>
      <c r="CD122" s="31"/>
      <c r="CE122" s="31"/>
      <c r="CF122" s="31"/>
      <c r="CG122" s="31"/>
      <c r="CH122" s="31"/>
      <c r="CI122" s="31"/>
      <c r="CJ122" s="31"/>
      <c r="CK122" s="31"/>
      <c r="CL122" s="31"/>
      <c r="CM122" s="31"/>
      <c r="CN122" s="31"/>
      <c r="CO122" s="31"/>
      <c r="CP122" s="31"/>
      <c r="CQ122" s="31"/>
      <c r="CR122" s="31"/>
      <c r="CS122" s="31"/>
      <c r="CT122" s="31"/>
      <c r="CU122" s="31"/>
      <c r="CV122" s="31"/>
      <c r="CW122" s="31"/>
      <c r="CX122" s="31"/>
      <c r="CY122" s="31"/>
      <c r="CZ122" s="31"/>
      <c r="DA122" s="31"/>
      <c r="DB122" s="31"/>
      <c r="DC122" s="31"/>
      <c r="DD122" s="31"/>
      <c r="DE122" s="31"/>
      <c r="DF122" s="31"/>
      <c r="DG122" s="31"/>
      <c r="DH122" s="31"/>
      <c r="DI122" s="31"/>
      <c r="DJ122" s="31"/>
      <c r="DK122" s="31"/>
      <c r="DL122" s="31"/>
      <c r="DM122" s="31"/>
      <c r="DN122" s="31"/>
      <c r="DO122" s="31"/>
      <c r="DP122" s="31"/>
      <c r="DQ122" s="31"/>
      <c r="DR122" s="31"/>
      <c r="DS122" s="31"/>
      <c r="DT122" s="31"/>
      <c r="DU122" s="31"/>
      <c r="DV122" s="31"/>
      <c r="DW122" s="31"/>
      <c r="DX122" s="31"/>
      <c r="DY122" s="31"/>
      <c r="DZ122" s="31"/>
      <c r="EA122" s="31"/>
      <c r="EB122" s="31"/>
      <c r="EC122" s="31"/>
      <c r="ED122" s="31"/>
      <c r="EE122" s="31"/>
      <c r="EF122" s="31"/>
      <c r="EG122" s="31"/>
      <c r="EH122" s="31"/>
      <c r="EI122" s="31"/>
      <c r="EJ122" s="31"/>
      <c r="EK122" s="31"/>
      <c r="EL122" s="31"/>
      <c r="EM122" s="31"/>
      <c r="EN122" s="31"/>
      <c r="EO122" s="31"/>
      <c r="EP122" s="31"/>
      <c r="EQ122" s="31"/>
      <c r="ER122" s="31"/>
      <c r="ES122" s="31"/>
      <c r="ET122" s="31"/>
      <c r="EU122" s="31"/>
      <c r="EV122" s="31"/>
      <c r="EW122" s="31"/>
      <c r="EX122" s="31"/>
      <c r="EY122" s="31"/>
      <c r="EZ122" s="31"/>
      <c r="FA122" s="31"/>
      <c r="FB122" s="31"/>
      <c r="FC122" s="31"/>
      <c r="FD122" s="31"/>
      <c r="FE122" s="31"/>
      <c r="FF122" s="31"/>
      <c r="FG122" s="31"/>
      <c r="FH122" s="31"/>
      <c r="FI122" s="31"/>
      <c r="FJ122" s="31"/>
      <c r="FK122" s="31"/>
      <c r="FL122" s="31"/>
      <c r="FM122" s="31"/>
      <c r="FN122" s="31"/>
      <c r="FO122" s="31"/>
      <c r="FP122" s="31"/>
      <c r="FQ122" s="31"/>
      <c r="FR122" s="31"/>
      <c r="FS122" s="31"/>
      <c r="FT122" s="31"/>
      <c r="FU122" s="31"/>
      <c r="FV122" s="31"/>
      <c r="FW122" s="31"/>
      <c r="FX122" s="31"/>
      <c r="FY122" s="31"/>
      <c r="FZ122" s="31"/>
      <c r="GA122" s="31"/>
      <c r="GB122" s="31"/>
      <c r="GC122" s="31"/>
      <c r="GD122" s="31"/>
      <c r="GE122" s="31"/>
      <c r="GF122" s="31"/>
      <c r="GG122" s="31"/>
      <c r="GH122" s="31"/>
      <c r="GI122" s="31"/>
      <c r="GJ122" s="31"/>
      <c r="GK122" s="31"/>
      <c r="GL122" s="31"/>
      <c r="GM122" s="31"/>
      <c r="GN122" s="31"/>
      <c r="GO122" s="31"/>
      <c r="GP122" s="31"/>
      <c r="GQ122" s="31"/>
      <c r="GR122" s="31"/>
      <c r="GS122" s="31"/>
      <c r="GT122" s="31"/>
      <c r="GU122" s="31"/>
      <c r="GV122" s="31"/>
      <c r="GW122" s="31"/>
      <c r="GX122" s="31"/>
      <c r="GY122" s="31"/>
      <c r="GZ122" s="31"/>
      <c r="HA122" s="31"/>
      <c r="HB122" s="31"/>
      <c r="HC122" s="31"/>
      <c r="HD122" s="31"/>
      <c r="HE122" s="31"/>
      <c r="HF122" s="31"/>
      <c r="HG122" s="31"/>
      <c r="HH122" s="31"/>
      <c r="HI122" s="31"/>
      <c r="HJ122" s="31"/>
      <c r="HK122" s="31"/>
      <c r="HL122" s="31"/>
      <c r="HM122" s="31"/>
      <c r="HN122" s="31"/>
      <c r="HO122" s="31"/>
      <c r="HP122" s="31"/>
      <c r="HQ122" s="31"/>
      <c r="HR122" s="31"/>
      <c r="HS122" s="31"/>
      <c r="HT122" s="31"/>
      <c r="HU122" s="31"/>
      <c r="HV122" s="31"/>
      <c r="HW122" s="31"/>
      <c r="HX122" s="31"/>
      <c r="HY122" s="31"/>
      <c r="HZ122" s="31"/>
      <c r="IA122" s="31"/>
      <c r="IB122" s="31"/>
      <c r="IC122" s="31"/>
      <c r="ID122" s="31"/>
      <c r="IE122" s="31"/>
      <c r="IF122" s="31"/>
      <c r="IG122" s="31"/>
      <c r="IH122" s="31"/>
      <c r="II122" s="31"/>
      <c r="IJ122" s="31"/>
      <c r="IK122" s="31"/>
      <c r="IL122" s="31"/>
      <c r="IM122" s="31"/>
      <c r="IN122" s="31"/>
      <c r="IO122" s="31"/>
      <c r="IP122" s="31"/>
      <c r="IQ122" s="31"/>
      <c r="IR122" s="31"/>
      <c r="IS122" s="31"/>
      <c r="IT122" s="31"/>
      <c r="IU122" s="31"/>
      <c r="IV122" s="31"/>
      <c r="IW122" s="31"/>
      <c r="IX122" s="31"/>
      <c r="IY122" s="31"/>
      <c r="IZ122" s="31"/>
      <c r="JA122" s="31"/>
      <c r="JB122" s="31"/>
      <c r="JC122" s="31"/>
      <c r="JD122" s="31"/>
      <c r="JE122" s="31"/>
      <c r="JF122" s="31"/>
      <c r="JG122" s="31"/>
      <c r="JH122" s="31"/>
      <c r="JI122" s="31"/>
      <c r="JJ122" s="31"/>
      <c r="JK122" s="31"/>
      <c r="JL122" s="31"/>
      <c r="JM122" s="31"/>
      <c r="JN122" s="31"/>
      <c r="JO122" s="31"/>
      <c r="JP122" s="31"/>
      <c r="JQ122" s="31"/>
      <c r="JR122" s="31"/>
      <c r="JS122" s="31"/>
      <c r="JT122" s="31"/>
      <c r="JU122" s="31"/>
      <c r="JV122" s="31"/>
      <c r="JW122" s="31"/>
      <c r="JX122" s="31"/>
      <c r="JY122" s="31"/>
      <c r="JZ122" s="31"/>
      <c r="KA122" s="31"/>
      <c r="KB122" s="31"/>
      <c r="KC122" s="31"/>
      <c r="KD122" s="31"/>
      <c r="KE122" s="31"/>
      <c r="KF122" s="31"/>
      <c r="KG122" s="31"/>
      <c r="KH122" s="31"/>
      <c r="KI122" s="31"/>
      <c r="KJ122" s="31"/>
      <c r="KK122" s="31"/>
      <c r="KL122" s="31"/>
      <c r="KM122" s="31"/>
      <c r="KN122" s="31"/>
      <c r="KO122" s="31"/>
      <c r="KP122" s="31"/>
      <c r="KQ122" s="31"/>
      <c r="KR122" s="31"/>
      <c r="KS122" s="31"/>
      <c r="KT122" s="31"/>
      <c r="KU122" s="31"/>
      <c r="KV122" s="31"/>
      <c r="KW122" s="31"/>
      <c r="KX122" s="31"/>
      <c r="KY122" s="31"/>
      <c r="KZ122" s="31"/>
      <c r="LA122" s="31"/>
      <c r="LB122" s="31"/>
      <c r="LC122" s="31"/>
      <c r="LD122" s="31"/>
      <c r="LE122" s="31"/>
      <c r="LF122" s="31"/>
      <c r="LG122" s="31"/>
      <c r="LH122" s="31"/>
      <c r="LI122" s="31"/>
      <c r="LJ122" s="31"/>
      <c r="LK122" s="31"/>
      <c r="LL122" s="31"/>
      <c r="LM122" s="31"/>
      <c r="LN122" s="31"/>
      <c r="LO122" s="31"/>
      <c r="LP122" s="31"/>
      <c r="LQ122" s="31"/>
      <c r="LR122" s="31"/>
      <c r="LS122" s="31"/>
      <c r="LT122" s="31"/>
      <c r="LU122" s="31"/>
      <c r="LV122" s="31"/>
      <c r="LW122" s="31"/>
      <c r="LX122" s="31"/>
      <c r="LY122" s="31"/>
      <c r="LZ122" s="31"/>
      <c r="MA122" s="31"/>
      <c r="MB122" s="31"/>
      <c r="MC122" s="31"/>
      <c r="MD122" s="31"/>
      <c r="ME122" s="31"/>
      <c r="MF122" s="31"/>
      <c r="MG122" s="31"/>
      <c r="MH122" s="31"/>
      <c r="MI122" s="31"/>
      <c r="MJ122" s="31"/>
      <c r="MK122" s="31"/>
      <c r="ML122" s="31"/>
      <c r="MM122" s="31"/>
      <c r="MN122" s="31"/>
      <c r="MO122" s="31"/>
      <c r="MP122" s="31"/>
      <c r="MQ122" s="31"/>
      <c r="MR122" s="31"/>
      <c r="MS122" s="31"/>
      <c r="MT122" s="31"/>
      <c r="MU122" s="31"/>
      <c r="MV122" s="31"/>
      <c r="MW122" s="31"/>
      <c r="MX122" s="31"/>
      <c r="MY122" s="31"/>
      <c r="MZ122" s="31"/>
      <c r="NA122" s="31"/>
      <c r="NB122" s="31"/>
      <c r="NC122" s="31"/>
      <c r="ND122" s="31"/>
      <c r="NE122" s="31"/>
      <c r="NF122" s="31"/>
      <c r="NG122" s="31"/>
      <c r="NH122" s="31"/>
      <c r="NI122" s="31"/>
      <c r="NJ122" s="31"/>
      <c r="NK122" s="31"/>
      <c r="NL122" s="31"/>
      <c r="NM122" s="31"/>
      <c r="NN122" s="31"/>
      <c r="NO122" s="31"/>
      <c r="NP122" s="31"/>
      <c r="NQ122" s="31"/>
      <c r="NR122" s="31"/>
      <c r="NS122" s="31"/>
      <c r="NT122" s="31"/>
      <c r="NU122" s="31"/>
      <c r="NV122" s="31"/>
      <c r="NW122" s="31"/>
      <c r="NX122" s="31"/>
      <c r="NY122" s="31"/>
      <c r="NZ122" s="31"/>
      <c r="OA122" s="31"/>
      <c r="OB122" s="31"/>
      <c r="OC122" s="31"/>
      <c r="OD122" s="31"/>
      <c r="OE122" s="31"/>
      <c r="OF122" s="31"/>
      <c r="OG122" s="31"/>
      <c r="OH122" s="31"/>
      <c r="OI122" s="31"/>
      <c r="OJ122" s="31"/>
      <c r="OK122" s="31"/>
      <c r="OL122" s="31"/>
      <c r="OM122" s="31"/>
      <c r="ON122" s="31"/>
      <c r="OO122" s="31"/>
      <c r="OP122" s="31"/>
      <c r="OQ122" s="31"/>
      <c r="OR122" s="31"/>
      <c r="OS122" s="31"/>
      <c r="OT122" s="31"/>
      <c r="OU122" s="31"/>
      <c r="OV122" s="31"/>
      <c r="OW122" s="31"/>
      <c r="OX122" s="31"/>
      <c r="OY122" s="31"/>
      <c r="OZ122" s="31"/>
      <c r="PA122" s="31"/>
      <c r="PB122" s="31"/>
      <c r="PC122" s="31"/>
      <c r="PD122" s="31"/>
      <c r="PE122" s="31"/>
      <c r="PF122" s="31"/>
      <c r="PG122" s="31"/>
      <c r="PH122" s="31"/>
      <c r="PI122" s="31"/>
      <c r="PJ122" s="31"/>
      <c r="PK122" s="31"/>
      <c r="PL122" s="31"/>
      <c r="PM122" s="31"/>
      <c r="PN122" s="31"/>
      <c r="PO122" s="31"/>
      <c r="PP122" s="31"/>
      <c r="PQ122" s="31"/>
      <c r="PR122" s="31"/>
      <c r="PS122" s="31"/>
      <c r="PT122" s="31"/>
      <c r="PU122" s="31"/>
      <c r="PV122" s="31"/>
      <c r="PW122" s="31"/>
      <c r="PX122" s="31"/>
      <c r="PY122" s="31"/>
      <c r="PZ122" s="31"/>
      <c r="QA122" s="31"/>
      <c r="QB122" s="31"/>
      <c r="QC122" s="31"/>
    </row>
    <row r="123" spans="1:445" x14ac:dyDescent="0.3">
      <c r="A123" s="37" t="s">
        <v>1060</v>
      </c>
      <c r="B123" s="33" t="s">
        <v>49</v>
      </c>
      <c r="C123" s="33">
        <v>37</v>
      </c>
      <c r="D123" s="33" t="s">
        <v>63</v>
      </c>
      <c r="E123" s="33"/>
      <c r="F123" s="33">
        <v>250</v>
      </c>
      <c r="G123" s="33">
        <v>250</v>
      </c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4">
        <f t="shared" si="6"/>
        <v>250</v>
      </c>
      <c r="U123" s="34">
        <f t="shared" si="7"/>
        <v>0</v>
      </c>
      <c r="V123" s="35">
        <f t="shared" si="8"/>
        <v>1</v>
      </c>
      <c r="W123" s="38"/>
      <c r="X123" s="36" t="str">
        <f t="shared" si="10"/>
        <v/>
      </c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  <c r="AZ123" s="31"/>
      <c r="BA123" s="31"/>
      <c r="BB123" s="31"/>
      <c r="BC123" s="31"/>
      <c r="BD123" s="31"/>
      <c r="BE123" s="31"/>
      <c r="BF123" s="31"/>
      <c r="BG123" s="31"/>
      <c r="BH123" s="31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  <c r="BS123" s="31"/>
      <c r="BT123" s="31"/>
      <c r="BU123" s="31"/>
      <c r="BV123" s="31"/>
      <c r="BW123" s="31"/>
      <c r="BX123" s="31"/>
      <c r="BY123" s="31"/>
      <c r="BZ123" s="31"/>
      <c r="CA123" s="31"/>
      <c r="CB123" s="31"/>
      <c r="CC123" s="31"/>
      <c r="CD123" s="31"/>
      <c r="CE123" s="31"/>
      <c r="CF123" s="31"/>
      <c r="CG123" s="31"/>
      <c r="CH123" s="31"/>
      <c r="CI123" s="31"/>
      <c r="CJ123" s="31"/>
      <c r="CK123" s="31"/>
      <c r="CL123" s="31"/>
      <c r="CM123" s="31"/>
      <c r="CN123" s="31"/>
      <c r="CO123" s="31"/>
      <c r="CP123" s="31"/>
      <c r="CQ123" s="31"/>
      <c r="CR123" s="31"/>
      <c r="CS123" s="31"/>
      <c r="CT123" s="31"/>
      <c r="CU123" s="31"/>
      <c r="CV123" s="31"/>
      <c r="CW123" s="31"/>
      <c r="CX123" s="31"/>
      <c r="CY123" s="31"/>
      <c r="CZ123" s="31"/>
      <c r="DA123" s="31"/>
      <c r="DB123" s="31"/>
      <c r="DC123" s="31"/>
      <c r="DD123" s="31"/>
      <c r="DE123" s="31"/>
      <c r="DF123" s="31"/>
      <c r="DG123" s="31"/>
      <c r="DH123" s="31"/>
      <c r="DI123" s="31"/>
      <c r="DJ123" s="31"/>
      <c r="DK123" s="31"/>
      <c r="DL123" s="31"/>
      <c r="DM123" s="31"/>
      <c r="DN123" s="31"/>
      <c r="DO123" s="31"/>
      <c r="DP123" s="31"/>
      <c r="DQ123" s="31"/>
      <c r="DR123" s="31"/>
      <c r="DS123" s="31"/>
      <c r="DT123" s="31"/>
      <c r="DU123" s="31"/>
      <c r="DV123" s="31"/>
      <c r="DW123" s="31"/>
      <c r="DX123" s="31"/>
      <c r="DY123" s="31"/>
      <c r="DZ123" s="31"/>
      <c r="EA123" s="31"/>
      <c r="EB123" s="31"/>
      <c r="EC123" s="31"/>
      <c r="ED123" s="31"/>
      <c r="EE123" s="31"/>
      <c r="EF123" s="31"/>
      <c r="EG123" s="31"/>
      <c r="EH123" s="31"/>
      <c r="EI123" s="31"/>
      <c r="EJ123" s="31"/>
      <c r="EK123" s="31"/>
      <c r="EL123" s="31"/>
      <c r="EM123" s="31"/>
      <c r="EN123" s="31"/>
      <c r="EO123" s="31"/>
      <c r="EP123" s="31"/>
      <c r="EQ123" s="31"/>
      <c r="ER123" s="31"/>
      <c r="ES123" s="31"/>
      <c r="ET123" s="31"/>
      <c r="EU123" s="31"/>
      <c r="EV123" s="31"/>
      <c r="EW123" s="31"/>
      <c r="EX123" s="31"/>
      <c r="EY123" s="31"/>
      <c r="EZ123" s="31"/>
      <c r="FA123" s="31"/>
      <c r="FB123" s="31"/>
      <c r="FC123" s="31"/>
      <c r="FD123" s="31"/>
      <c r="FE123" s="31"/>
      <c r="FF123" s="31"/>
      <c r="FG123" s="31"/>
      <c r="FH123" s="31"/>
      <c r="FI123" s="31"/>
      <c r="FJ123" s="31"/>
      <c r="FK123" s="31"/>
      <c r="FL123" s="31"/>
      <c r="FM123" s="31"/>
      <c r="FN123" s="31"/>
      <c r="FO123" s="31"/>
      <c r="FP123" s="31"/>
      <c r="FQ123" s="31"/>
      <c r="FR123" s="31"/>
      <c r="FS123" s="31"/>
      <c r="FT123" s="31"/>
      <c r="FU123" s="31"/>
      <c r="FV123" s="31"/>
      <c r="FW123" s="31"/>
      <c r="FX123" s="31"/>
      <c r="FY123" s="31"/>
      <c r="FZ123" s="31"/>
      <c r="GA123" s="31"/>
      <c r="GB123" s="31"/>
      <c r="GC123" s="31"/>
      <c r="GD123" s="31"/>
      <c r="GE123" s="31"/>
      <c r="GF123" s="31"/>
      <c r="GG123" s="31"/>
      <c r="GH123" s="31"/>
      <c r="GI123" s="31"/>
      <c r="GJ123" s="31"/>
      <c r="GK123" s="31"/>
      <c r="GL123" s="31"/>
      <c r="GM123" s="31"/>
      <c r="GN123" s="31"/>
      <c r="GO123" s="31"/>
      <c r="GP123" s="31"/>
      <c r="GQ123" s="31"/>
      <c r="GR123" s="31"/>
      <c r="GS123" s="31"/>
      <c r="GT123" s="31"/>
      <c r="GU123" s="31"/>
      <c r="GV123" s="31"/>
      <c r="GW123" s="31"/>
      <c r="GX123" s="31"/>
      <c r="GY123" s="31"/>
      <c r="GZ123" s="31"/>
      <c r="HA123" s="31"/>
      <c r="HB123" s="31"/>
      <c r="HC123" s="31"/>
      <c r="HD123" s="31"/>
      <c r="HE123" s="31"/>
      <c r="HF123" s="31"/>
      <c r="HG123" s="31"/>
      <c r="HH123" s="31"/>
      <c r="HI123" s="31"/>
      <c r="HJ123" s="31"/>
      <c r="HK123" s="31"/>
      <c r="HL123" s="31"/>
      <c r="HM123" s="31"/>
      <c r="HN123" s="31"/>
      <c r="HO123" s="31"/>
      <c r="HP123" s="31"/>
      <c r="HQ123" s="31"/>
      <c r="HR123" s="31"/>
      <c r="HS123" s="31"/>
      <c r="HT123" s="31"/>
      <c r="HU123" s="31"/>
      <c r="HV123" s="31"/>
      <c r="HW123" s="31"/>
      <c r="HX123" s="31"/>
      <c r="HY123" s="31"/>
      <c r="HZ123" s="31"/>
      <c r="IA123" s="31"/>
      <c r="IB123" s="31"/>
      <c r="IC123" s="31"/>
      <c r="ID123" s="31"/>
      <c r="IE123" s="31"/>
      <c r="IF123" s="31"/>
      <c r="IG123" s="31"/>
      <c r="IH123" s="31"/>
      <c r="II123" s="31"/>
      <c r="IJ123" s="31"/>
      <c r="IK123" s="31"/>
      <c r="IL123" s="31"/>
      <c r="IM123" s="31"/>
      <c r="IN123" s="31"/>
      <c r="IO123" s="31"/>
      <c r="IP123" s="31"/>
      <c r="IQ123" s="31"/>
      <c r="IR123" s="31"/>
      <c r="IS123" s="31"/>
      <c r="IT123" s="31"/>
      <c r="IU123" s="31"/>
      <c r="IV123" s="31"/>
      <c r="IW123" s="31"/>
      <c r="IX123" s="31"/>
      <c r="IY123" s="31"/>
      <c r="IZ123" s="31"/>
      <c r="JA123" s="31"/>
      <c r="JB123" s="31"/>
      <c r="JC123" s="31"/>
      <c r="JD123" s="31"/>
      <c r="JE123" s="31"/>
      <c r="JF123" s="31"/>
      <c r="JG123" s="31"/>
      <c r="JH123" s="31"/>
      <c r="JI123" s="31"/>
      <c r="JJ123" s="31"/>
      <c r="JK123" s="31"/>
      <c r="JL123" s="31"/>
      <c r="JM123" s="31"/>
      <c r="JN123" s="31"/>
      <c r="JO123" s="31"/>
      <c r="JP123" s="31"/>
      <c r="JQ123" s="31"/>
      <c r="JR123" s="31"/>
      <c r="JS123" s="31"/>
      <c r="JT123" s="31"/>
      <c r="JU123" s="31"/>
      <c r="JV123" s="31"/>
      <c r="JW123" s="31"/>
      <c r="JX123" s="31"/>
      <c r="JY123" s="31"/>
      <c r="JZ123" s="31"/>
      <c r="KA123" s="31"/>
      <c r="KB123" s="31"/>
      <c r="KC123" s="31"/>
      <c r="KD123" s="31"/>
      <c r="KE123" s="31"/>
      <c r="KF123" s="31"/>
      <c r="KG123" s="31"/>
      <c r="KH123" s="31"/>
      <c r="KI123" s="31"/>
      <c r="KJ123" s="31"/>
      <c r="KK123" s="31"/>
      <c r="KL123" s="31"/>
      <c r="KM123" s="31"/>
      <c r="KN123" s="31"/>
      <c r="KO123" s="31"/>
      <c r="KP123" s="31"/>
      <c r="KQ123" s="31"/>
      <c r="KR123" s="31"/>
      <c r="KS123" s="31"/>
      <c r="KT123" s="31"/>
      <c r="KU123" s="31"/>
      <c r="KV123" s="31"/>
      <c r="KW123" s="31"/>
      <c r="KX123" s="31"/>
      <c r="KY123" s="31"/>
      <c r="KZ123" s="31"/>
      <c r="LA123" s="31"/>
      <c r="LB123" s="31"/>
      <c r="LC123" s="31"/>
      <c r="LD123" s="31"/>
      <c r="LE123" s="31"/>
      <c r="LF123" s="31"/>
      <c r="LG123" s="31"/>
      <c r="LH123" s="31"/>
      <c r="LI123" s="31"/>
      <c r="LJ123" s="31"/>
      <c r="LK123" s="31"/>
      <c r="LL123" s="31"/>
      <c r="LM123" s="31"/>
      <c r="LN123" s="31"/>
      <c r="LO123" s="31"/>
      <c r="LP123" s="31"/>
      <c r="LQ123" s="31"/>
      <c r="LR123" s="31"/>
      <c r="LS123" s="31"/>
      <c r="LT123" s="31"/>
      <c r="LU123" s="31"/>
      <c r="LV123" s="31"/>
      <c r="LW123" s="31"/>
      <c r="LX123" s="31"/>
      <c r="LY123" s="31"/>
      <c r="LZ123" s="31"/>
      <c r="MA123" s="31"/>
      <c r="MB123" s="31"/>
      <c r="MC123" s="31"/>
      <c r="MD123" s="31"/>
      <c r="ME123" s="31"/>
      <c r="MF123" s="31"/>
      <c r="MG123" s="31"/>
      <c r="MH123" s="31"/>
      <c r="MI123" s="31"/>
      <c r="MJ123" s="31"/>
      <c r="MK123" s="31"/>
      <c r="ML123" s="31"/>
      <c r="MM123" s="31"/>
      <c r="MN123" s="31"/>
      <c r="MO123" s="31"/>
      <c r="MP123" s="31"/>
      <c r="MQ123" s="31"/>
      <c r="MR123" s="31"/>
      <c r="MS123" s="31"/>
      <c r="MT123" s="31"/>
      <c r="MU123" s="31"/>
      <c r="MV123" s="31"/>
      <c r="MW123" s="31"/>
      <c r="MX123" s="31"/>
      <c r="MY123" s="31"/>
      <c r="MZ123" s="31"/>
      <c r="NA123" s="31"/>
      <c r="NB123" s="31"/>
      <c r="NC123" s="31"/>
      <c r="ND123" s="31"/>
      <c r="NE123" s="31"/>
      <c r="NF123" s="31"/>
      <c r="NG123" s="31"/>
      <c r="NH123" s="31"/>
      <c r="NI123" s="31"/>
      <c r="NJ123" s="31"/>
      <c r="NK123" s="31"/>
      <c r="NL123" s="31"/>
      <c r="NM123" s="31"/>
      <c r="NN123" s="31"/>
      <c r="NO123" s="31"/>
      <c r="NP123" s="31"/>
      <c r="NQ123" s="31"/>
      <c r="NR123" s="31"/>
      <c r="NS123" s="31"/>
      <c r="NT123" s="31"/>
      <c r="NU123" s="31"/>
      <c r="NV123" s="31"/>
      <c r="NW123" s="31"/>
      <c r="NX123" s="31"/>
      <c r="NY123" s="31"/>
      <c r="NZ123" s="31"/>
      <c r="OA123" s="31"/>
      <c r="OB123" s="31"/>
      <c r="OC123" s="31"/>
      <c r="OD123" s="31"/>
      <c r="OE123" s="31"/>
      <c r="OF123" s="31"/>
      <c r="OG123" s="31"/>
      <c r="OH123" s="31"/>
      <c r="OI123" s="31"/>
      <c r="OJ123" s="31"/>
      <c r="OK123" s="31"/>
      <c r="OL123" s="31"/>
      <c r="OM123" s="31"/>
      <c r="ON123" s="31"/>
      <c r="OO123" s="31"/>
      <c r="OP123" s="31"/>
      <c r="OQ123" s="31"/>
      <c r="OR123" s="31"/>
      <c r="OS123" s="31"/>
      <c r="OT123" s="31"/>
      <c r="OU123" s="31"/>
      <c r="OV123" s="31"/>
      <c r="OW123" s="31"/>
      <c r="OX123" s="31"/>
      <c r="OY123" s="31"/>
      <c r="OZ123" s="31"/>
      <c r="PA123" s="31"/>
      <c r="PB123" s="31"/>
      <c r="PC123" s="31"/>
      <c r="PD123" s="31"/>
      <c r="PE123" s="31"/>
      <c r="PF123" s="31"/>
      <c r="PG123" s="31"/>
      <c r="PH123" s="31"/>
      <c r="PI123" s="31"/>
      <c r="PJ123" s="31"/>
      <c r="PK123" s="31"/>
      <c r="PL123" s="31"/>
      <c r="PM123" s="31"/>
      <c r="PN123" s="31"/>
      <c r="PO123" s="31"/>
      <c r="PP123" s="31"/>
      <c r="PQ123" s="31"/>
      <c r="PR123" s="31"/>
      <c r="PS123" s="31"/>
      <c r="PT123" s="31"/>
      <c r="PU123" s="31"/>
      <c r="PV123" s="31"/>
      <c r="PW123" s="31"/>
      <c r="PX123" s="31"/>
      <c r="PY123" s="31"/>
      <c r="PZ123" s="31"/>
      <c r="QA123" s="31"/>
      <c r="QB123" s="31"/>
      <c r="QC123" s="31"/>
    </row>
    <row r="124" spans="1:445" x14ac:dyDescent="0.3">
      <c r="A124" s="37" t="s">
        <v>1197</v>
      </c>
      <c r="B124" s="33" t="s">
        <v>49</v>
      </c>
      <c r="C124" s="33">
        <v>55</v>
      </c>
      <c r="D124" s="33" t="s">
        <v>44</v>
      </c>
      <c r="E124" s="33"/>
      <c r="F124" s="33">
        <v>425</v>
      </c>
      <c r="G124" s="33">
        <v>65</v>
      </c>
      <c r="H124" s="33"/>
      <c r="I124" s="33">
        <v>45</v>
      </c>
      <c r="J124" s="52">
        <v>45</v>
      </c>
      <c r="K124" s="33">
        <v>45</v>
      </c>
      <c r="L124" s="33">
        <v>45</v>
      </c>
      <c r="M124" s="33">
        <v>45</v>
      </c>
      <c r="N124" s="33">
        <v>45</v>
      </c>
      <c r="O124" s="33">
        <v>45</v>
      </c>
      <c r="P124" s="33">
        <v>45</v>
      </c>
      <c r="Q124" s="33"/>
      <c r="R124" s="33"/>
      <c r="S124" s="33"/>
      <c r="T124" s="34">
        <f t="shared" si="6"/>
        <v>425</v>
      </c>
      <c r="U124" s="34">
        <f t="shared" si="7"/>
        <v>0</v>
      </c>
      <c r="V124" s="35">
        <f t="shared" si="8"/>
        <v>1</v>
      </c>
      <c r="W124" s="38"/>
      <c r="X124" s="36" t="str">
        <f t="shared" si="10"/>
        <v/>
      </c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  <c r="AZ124" s="31"/>
      <c r="BA124" s="31"/>
      <c r="BB124" s="31"/>
      <c r="BC124" s="31"/>
      <c r="BD124" s="31"/>
      <c r="BE124" s="31"/>
      <c r="BF124" s="31"/>
      <c r="BG124" s="31"/>
      <c r="BH124" s="31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  <c r="BS124" s="31"/>
      <c r="BT124" s="31"/>
      <c r="BU124" s="31"/>
      <c r="BV124" s="31"/>
      <c r="BW124" s="31"/>
      <c r="BX124" s="31"/>
      <c r="BY124" s="31"/>
      <c r="BZ124" s="31"/>
      <c r="CA124" s="31"/>
      <c r="CB124" s="31"/>
      <c r="CC124" s="31"/>
      <c r="CD124" s="31"/>
      <c r="CE124" s="31"/>
      <c r="CF124" s="31"/>
      <c r="CG124" s="31"/>
      <c r="CH124" s="31"/>
      <c r="CI124" s="31"/>
      <c r="CJ124" s="31"/>
      <c r="CK124" s="31"/>
      <c r="CL124" s="31"/>
      <c r="CM124" s="31"/>
      <c r="CN124" s="31"/>
      <c r="CO124" s="31"/>
      <c r="CP124" s="31"/>
      <c r="CQ124" s="31"/>
      <c r="CR124" s="31"/>
      <c r="CS124" s="31"/>
      <c r="CT124" s="31"/>
      <c r="CU124" s="31"/>
      <c r="CV124" s="31"/>
      <c r="CW124" s="31"/>
      <c r="CX124" s="31"/>
      <c r="CY124" s="31"/>
      <c r="CZ124" s="31"/>
      <c r="DA124" s="31"/>
      <c r="DB124" s="31"/>
      <c r="DC124" s="31"/>
      <c r="DD124" s="31"/>
      <c r="DE124" s="31"/>
      <c r="DF124" s="31"/>
      <c r="DG124" s="31"/>
      <c r="DH124" s="31"/>
      <c r="DI124" s="31"/>
      <c r="DJ124" s="31"/>
      <c r="DK124" s="31"/>
      <c r="DL124" s="31"/>
      <c r="DM124" s="31"/>
      <c r="DN124" s="31"/>
      <c r="DO124" s="31"/>
      <c r="DP124" s="31"/>
      <c r="DQ124" s="31"/>
      <c r="DR124" s="31"/>
      <c r="DS124" s="31"/>
      <c r="DT124" s="31"/>
      <c r="DU124" s="31"/>
      <c r="DV124" s="31"/>
      <c r="DW124" s="31"/>
      <c r="DX124" s="31"/>
      <c r="DY124" s="31"/>
      <c r="DZ124" s="31"/>
      <c r="EA124" s="31"/>
      <c r="EB124" s="31"/>
      <c r="EC124" s="31"/>
      <c r="ED124" s="31"/>
      <c r="EE124" s="31"/>
      <c r="EF124" s="31"/>
      <c r="EG124" s="31"/>
      <c r="EH124" s="31"/>
      <c r="EI124" s="31"/>
      <c r="EJ124" s="31"/>
      <c r="EK124" s="31"/>
      <c r="EL124" s="31"/>
      <c r="EM124" s="31"/>
      <c r="EN124" s="31"/>
      <c r="EO124" s="31"/>
      <c r="EP124" s="31"/>
      <c r="EQ124" s="31"/>
      <c r="ER124" s="31"/>
      <c r="ES124" s="31"/>
      <c r="ET124" s="31"/>
      <c r="EU124" s="31"/>
      <c r="EV124" s="31"/>
      <c r="EW124" s="31"/>
      <c r="EX124" s="31"/>
      <c r="EY124" s="31"/>
      <c r="EZ124" s="31"/>
      <c r="FA124" s="31"/>
      <c r="FB124" s="31"/>
      <c r="FC124" s="31"/>
      <c r="FD124" s="31"/>
      <c r="FE124" s="31"/>
      <c r="FF124" s="31"/>
      <c r="FG124" s="31"/>
      <c r="FH124" s="31"/>
      <c r="FI124" s="31"/>
      <c r="FJ124" s="31"/>
      <c r="FK124" s="31"/>
      <c r="FL124" s="31"/>
      <c r="FM124" s="31"/>
      <c r="FN124" s="31"/>
      <c r="FO124" s="31"/>
      <c r="FP124" s="31"/>
      <c r="FQ124" s="31"/>
      <c r="FR124" s="31"/>
      <c r="FS124" s="31"/>
      <c r="FT124" s="31"/>
      <c r="FU124" s="31"/>
      <c r="FV124" s="31"/>
      <c r="FW124" s="31"/>
      <c r="FX124" s="31"/>
      <c r="FY124" s="31"/>
      <c r="FZ124" s="31"/>
      <c r="GA124" s="31"/>
      <c r="GB124" s="31"/>
      <c r="GC124" s="31"/>
      <c r="GD124" s="31"/>
      <c r="GE124" s="31"/>
      <c r="GF124" s="31"/>
      <c r="GG124" s="31"/>
      <c r="GH124" s="31"/>
      <c r="GI124" s="31"/>
      <c r="GJ124" s="31"/>
      <c r="GK124" s="31"/>
      <c r="GL124" s="31"/>
      <c r="GM124" s="31"/>
      <c r="GN124" s="31"/>
      <c r="GO124" s="31"/>
      <c r="GP124" s="31"/>
      <c r="GQ124" s="31"/>
      <c r="GR124" s="31"/>
      <c r="GS124" s="31"/>
      <c r="GT124" s="31"/>
      <c r="GU124" s="31"/>
      <c r="GV124" s="31"/>
      <c r="GW124" s="31"/>
      <c r="GX124" s="31"/>
      <c r="GY124" s="31"/>
      <c r="GZ124" s="31"/>
      <c r="HA124" s="31"/>
      <c r="HB124" s="31"/>
      <c r="HC124" s="31"/>
      <c r="HD124" s="31"/>
      <c r="HE124" s="31"/>
      <c r="HF124" s="31"/>
      <c r="HG124" s="31"/>
      <c r="HH124" s="31"/>
      <c r="HI124" s="31"/>
      <c r="HJ124" s="31"/>
      <c r="HK124" s="31"/>
      <c r="HL124" s="31"/>
      <c r="HM124" s="31"/>
      <c r="HN124" s="31"/>
      <c r="HO124" s="31"/>
      <c r="HP124" s="31"/>
      <c r="HQ124" s="31"/>
      <c r="HR124" s="31"/>
      <c r="HS124" s="31"/>
      <c r="HT124" s="31"/>
      <c r="HU124" s="31"/>
      <c r="HV124" s="31"/>
      <c r="HW124" s="31"/>
      <c r="HX124" s="31"/>
      <c r="HY124" s="31"/>
      <c r="HZ124" s="31"/>
      <c r="IA124" s="31"/>
      <c r="IB124" s="31"/>
      <c r="IC124" s="31"/>
      <c r="ID124" s="31"/>
      <c r="IE124" s="31"/>
      <c r="IF124" s="31"/>
      <c r="IG124" s="31"/>
      <c r="IH124" s="31"/>
      <c r="II124" s="31"/>
      <c r="IJ124" s="31"/>
      <c r="IK124" s="31"/>
      <c r="IL124" s="31"/>
      <c r="IM124" s="31"/>
      <c r="IN124" s="31"/>
      <c r="IO124" s="31"/>
      <c r="IP124" s="31"/>
      <c r="IQ124" s="31"/>
      <c r="IR124" s="31"/>
      <c r="IS124" s="31"/>
      <c r="IT124" s="31"/>
      <c r="IU124" s="31"/>
      <c r="IV124" s="31"/>
      <c r="IW124" s="31"/>
      <c r="IX124" s="31"/>
      <c r="IY124" s="31"/>
      <c r="IZ124" s="31"/>
      <c r="JA124" s="31"/>
      <c r="JB124" s="31"/>
      <c r="JC124" s="31"/>
      <c r="JD124" s="31"/>
      <c r="JE124" s="31"/>
      <c r="JF124" s="31"/>
      <c r="JG124" s="31"/>
      <c r="JH124" s="31"/>
      <c r="JI124" s="31"/>
      <c r="JJ124" s="31"/>
      <c r="JK124" s="31"/>
      <c r="JL124" s="31"/>
      <c r="JM124" s="31"/>
      <c r="JN124" s="31"/>
      <c r="JO124" s="31"/>
      <c r="JP124" s="31"/>
      <c r="JQ124" s="31"/>
      <c r="JR124" s="31"/>
      <c r="JS124" s="31"/>
      <c r="JT124" s="31"/>
      <c r="JU124" s="31"/>
      <c r="JV124" s="31"/>
      <c r="JW124" s="31"/>
      <c r="JX124" s="31"/>
      <c r="JY124" s="31"/>
      <c r="JZ124" s="31"/>
      <c r="KA124" s="31"/>
      <c r="KB124" s="31"/>
      <c r="KC124" s="31"/>
      <c r="KD124" s="31"/>
      <c r="KE124" s="31"/>
      <c r="KF124" s="31"/>
      <c r="KG124" s="31"/>
      <c r="KH124" s="31"/>
      <c r="KI124" s="31"/>
      <c r="KJ124" s="31"/>
      <c r="KK124" s="31"/>
      <c r="KL124" s="31"/>
      <c r="KM124" s="31"/>
      <c r="KN124" s="31"/>
      <c r="KO124" s="31"/>
      <c r="KP124" s="31"/>
      <c r="KQ124" s="31"/>
      <c r="KR124" s="31"/>
      <c r="KS124" s="31"/>
      <c r="KT124" s="31"/>
      <c r="KU124" s="31"/>
      <c r="KV124" s="31"/>
      <c r="KW124" s="31"/>
      <c r="KX124" s="31"/>
      <c r="KY124" s="31"/>
      <c r="KZ124" s="31"/>
      <c r="LA124" s="31"/>
      <c r="LB124" s="31"/>
      <c r="LC124" s="31"/>
      <c r="LD124" s="31"/>
      <c r="LE124" s="31"/>
      <c r="LF124" s="31"/>
      <c r="LG124" s="31"/>
      <c r="LH124" s="31"/>
      <c r="LI124" s="31"/>
      <c r="LJ124" s="31"/>
      <c r="LK124" s="31"/>
      <c r="LL124" s="31"/>
      <c r="LM124" s="31"/>
      <c r="LN124" s="31"/>
      <c r="LO124" s="31"/>
      <c r="LP124" s="31"/>
      <c r="LQ124" s="31"/>
      <c r="LR124" s="31"/>
      <c r="LS124" s="31"/>
      <c r="LT124" s="31"/>
      <c r="LU124" s="31"/>
      <c r="LV124" s="31"/>
      <c r="LW124" s="31"/>
      <c r="LX124" s="31"/>
      <c r="LY124" s="31"/>
      <c r="LZ124" s="31"/>
      <c r="MA124" s="31"/>
      <c r="MB124" s="31"/>
      <c r="MC124" s="31"/>
      <c r="MD124" s="31"/>
      <c r="ME124" s="31"/>
      <c r="MF124" s="31"/>
      <c r="MG124" s="31"/>
      <c r="MH124" s="31"/>
      <c r="MI124" s="31"/>
      <c r="MJ124" s="31"/>
      <c r="MK124" s="31"/>
      <c r="ML124" s="31"/>
      <c r="MM124" s="31"/>
      <c r="MN124" s="31"/>
      <c r="MO124" s="31"/>
      <c r="MP124" s="31"/>
      <c r="MQ124" s="31"/>
      <c r="MR124" s="31"/>
      <c r="MS124" s="31"/>
      <c r="MT124" s="31"/>
      <c r="MU124" s="31"/>
      <c r="MV124" s="31"/>
      <c r="MW124" s="31"/>
      <c r="MX124" s="31"/>
      <c r="MY124" s="31"/>
      <c r="MZ124" s="31"/>
      <c r="NA124" s="31"/>
      <c r="NB124" s="31"/>
      <c r="NC124" s="31"/>
      <c r="ND124" s="31"/>
      <c r="NE124" s="31"/>
      <c r="NF124" s="31"/>
      <c r="NG124" s="31"/>
      <c r="NH124" s="31"/>
      <c r="NI124" s="31"/>
      <c r="NJ124" s="31"/>
      <c r="NK124" s="31"/>
      <c r="NL124" s="31"/>
      <c r="NM124" s="31"/>
      <c r="NN124" s="31"/>
      <c r="NO124" s="31"/>
      <c r="NP124" s="31"/>
      <c r="NQ124" s="31"/>
      <c r="NR124" s="31"/>
      <c r="NS124" s="31"/>
      <c r="NT124" s="31"/>
      <c r="NU124" s="31"/>
      <c r="NV124" s="31"/>
      <c r="NW124" s="31"/>
      <c r="NX124" s="31"/>
      <c r="NY124" s="31"/>
      <c r="NZ124" s="31"/>
      <c r="OA124" s="31"/>
      <c r="OB124" s="31"/>
      <c r="OC124" s="31"/>
      <c r="OD124" s="31"/>
      <c r="OE124" s="31"/>
      <c r="OF124" s="31"/>
      <c r="OG124" s="31"/>
      <c r="OH124" s="31"/>
      <c r="OI124" s="31"/>
      <c r="OJ124" s="31"/>
      <c r="OK124" s="31"/>
      <c r="OL124" s="31"/>
      <c r="OM124" s="31"/>
      <c r="ON124" s="31"/>
      <c r="OO124" s="31"/>
      <c r="OP124" s="31"/>
      <c r="OQ124" s="31"/>
      <c r="OR124" s="31"/>
      <c r="OS124" s="31"/>
      <c r="OT124" s="31"/>
      <c r="OU124" s="31"/>
      <c r="OV124" s="31"/>
      <c r="OW124" s="31"/>
      <c r="OX124" s="31"/>
      <c r="OY124" s="31"/>
      <c r="OZ124" s="31"/>
      <c r="PA124" s="31"/>
      <c r="PB124" s="31"/>
      <c r="PC124" s="31"/>
      <c r="PD124" s="31"/>
      <c r="PE124" s="31"/>
      <c r="PF124" s="31"/>
      <c r="PG124" s="31"/>
      <c r="PH124" s="31"/>
      <c r="PI124" s="31"/>
      <c r="PJ124" s="31"/>
      <c r="PK124" s="31"/>
      <c r="PL124" s="31"/>
      <c r="PM124" s="31"/>
      <c r="PN124" s="31"/>
      <c r="PO124" s="31"/>
      <c r="PP124" s="31"/>
      <c r="PQ124" s="31"/>
      <c r="PR124" s="31"/>
      <c r="PS124" s="31"/>
      <c r="PT124" s="31"/>
      <c r="PU124" s="31"/>
      <c r="PV124" s="31"/>
      <c r="PW124" s="31"/>
      <c r="PX124" s="31"/>
      <c r="PY124" s="31"/>
      <c r="PZ124" s="31"/>
      <c r="QA124" s="31"/>
      <c r="QB124" s="31"/>
      <c r="QC124" s="31"/>
    </row>
    <row r="125" spans="1:445" x14ac:dyDescent="0.3">
      <c r="A125" s="37" t="s">
        <v>93</v>
      </c>
      <c r="B125" s="33" t="s">
        <v>49</v>
      </c>
      <c r="C125" s="33">
        <v>80</v>
      </c>
      <c r="D125" s="33" t="s">
        <v>24</v>
      </c>
      <c r="E125" s="33"/>
      <c r="F125" s="33">
        <v>705</v>
      </c>
      <c r="G125" s="33"/>
      <c r="H125" s="33"/>
      <c r="I125" s="33">
        <v>70</v>
      </c>
      <c r="J125" s="33">
        <v>70</v>
      </c>
      <c r="K125" s="33">
        <v>70</v>
      </c>
      <c r="L125" s="33">
        <v>70</v>
      </c>
      <c r="M125" s="33">
        <v>70</v>
      </c>
      <c r="N125" s="33">
        <v>70</v>
      </c>
      <c r="O125" s="33">
        <v>70</v>
      </c>
      <c r="P125" s="33">
        <v>70</v>
      </c>
      <c r="Q125" s="33"/>
      <c r="R125" s="33"/>
      <c r="S125" s="33"/>
      <c r="T125" s="34">
        <f t="shared" si="6"/>
        <v>560</v>
      </c>
      <c r="U125" s="34">
        <f t="shared" si="7"/>
        <v>145</v>
      </c>
      <c r="V125" s="35">
        <f t="shared" si="8"/>
        <v>0.79432624113475181</v>
      </c>
      <c r="X125" s="36" t="str">
        <f t="shared" si="10"/>
        <v/>
      </c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  <c r="AZ125" s="31"/>
      <c r="BA125" s="31"/>
      <c r="BB125" s="31"/>
      <c r="BC125" s="31"/>
      <c r="BD125" s="31"/>
      <c r="BE125" s="31"/>
      <c r="BF125" s="31"/>
      <c r="BG125" s="31"/>
      <c r="BH125" s="31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  <c r="BS125" s="31"/>
      <c r="BT125" s="31"/>
      <c r="BU125" s="31"/>
      <c r="BV125" s="31"/>
      <c r="BW125" s="31"/>
      <c r="BX125" s="31"/>
      <c r="BY125" s="31"/>
      <c r="BZ125" s="31"/>
      <c r="CA125" s="31"/>
      <c r="CB125" s="31"/>
      <c r="CC125" s="31"/>
      <c r="CD125" s="31"/>
      <c r="CE125" s="31"/>
      <c r="CF125" s="31"/>
      <c r="CG125" s="31"/>
      <c r="CH125" s="31"/>
      <c r="CI125" s="31"/>
      <c r="CJ125" s="31"/>
      <c r="CK125" s="31"/>
      <c r="CL125" s="31"/>
      <c r="CM125" s="31"/>
      <c r="CN125" s="31"/>
      <c r="CO125" s="31"/>
      <c r="CP125" s="31"/>
      <c r="CQ125" s="31"/>
      <c r="CR125" s="31"/>
      <c r="CS125" s="31"/>
      <c r="CT125" s="31"/>
      <c r="CU125" s="31"/>
      <c r="CV125" s="31"/>
      <c r="CW125" s="31"/>
      <c r="CX125" s="31"/>
      <c r="CY125" s="31"/>
      <c r="CZ125" s="31"/>
      <c r="DA125" s="31"/>
      <c r="DB125" s="31"/>
      <c r="DC125" s="31"/>
      <c r="DD125" s="31"/>
      <c r="DE125" s="31"/>
      <c r="DF125" s="31"/>
      <c r="DG125" s="31"/>
      <c r="DH125" s="31"/>
      <c r="DI125" s="31"/>
      <c r="DJ125" s="31"/>
      <c r="DK125" s="31"/>
      <c r="DL125" s="31"/>
      <c r="DM125" s="31"/>
      <c r="DN125" s="31"/>
      <c r="DO125" s="31"/>
      <c r="DP125" s="31"/>
      <c r="DQ125" s="31"/>
      <c r="DR125" s="31"/>
      <c r="DS125" s="31"/>
      <c r="DT125" s="31"/>
      <c r="DU125" s="31"/>
      <c r="DV125" s="31"/>
      <c r="DW125" s="31"/>
      <c r="DX125" s="31"/>
      <c r="DY125" s="31"/>
      <c r="DZ125" s="31"/>
      <c r="EA125" s="31"/>
      <c r="EB125" s="31"/>
      <c r="EC125" s="31"/>
      <c r="ED125" s="31"/>
      <c r="EE125" s="31"/>
      <c r="EF125" s="31"/>
      <c r="EG125" s="31"/>
      <c r="EH125" s="31"/>
      <c r="EI125" s="31"/>
      <c r="EJ125" s="31"/>
      <c r="EK125" s="31"/>
      <c r="EL125" s="31"/>
      <c r="EM125" s="31"/>
      <c r="EN125" s="31"/>
      <c r="EO125" s="31"/>
      <c r="EP125" s="31"/>
      <c r="EQ125" s="31"/>
      <c r="ER125" s="31"/>
      <c r="ES125" s="31"/>
      <c r="ET125" s="31"/>
      <c r="EU125" s="31"/>
      <c r="EV125" s="31"/>
      <c r="EW125" s="31"/>
      <c r="EX125" s="31"/>
      <c r="EY125" s="31"/>
      <c r="EZ125" s="31"/>
      <c r="FA125" s="31"/>
      <c r="FB125" s="31"/>
      <c r="FC125" s="31"/>
      <c r="FD125" s="31"/>
      <c r="FE125" s="31"/>
      <c r="FF125" s="31"/>
      <c r="FG125" s="31"/>
      <c r="FH125" s="31"/>
      <c r="FI125" s="31"/>
      <c r="FJ125" s="31"/>
      <c r="FK125" s="31"/>
      <c r="FL125" s="31"/>
      <c r="FM125" s="31"/>
      <c r="FN125" s="31"/>
      <c r="FO125" s="31"/>
      <c r="FP125" s="31"/>
      <c r="FQ125" s="31"/>
      <c r="FR125" s="31"/>
      <c r="FS125" s="31"/>
      <c r="FT125" s="31"/>
      <c r="FU125" s="31"/>
      <c r="FV125" s="31"/>
      <c r="FW125" s="31"/>
      <c r="FX125" s="31"/>
      <c r="FY125" s="31"/>
      <c r="FZ125" s="31"/>
      <c r="GA125" s="31"/>
      <c r="GB125" s="31"/>
      <c r="GC125" s="31"/>
      <c r="GD125" s="31"/>
      <c r="GE125" s="31"/>
      <c r="GF125" s="31"/>
      <c r="GG125" s="31"/>
      <c r="GH125" s="31"/>
      <c r="GI125" s="31"/>
      <c r="GJ125" s="31"/>
      <c r="GK125" s="31"/>
      <c r="GL125" s="31"/>
      <c r="GM125" s="31"/>
      <c r="GN125" s="31"/>
      <c r="GO125" s="31"/>
      <c r="GP125" s="31"/>
      <c r="GQ125" s="31"/>
      <c r="GR125" s="31"/>
      <c r="GS125" s="31"/>
      <c r="GT125" s="31"/>
      <c r="GU125" s="31"/>
      <c r="GV125" s="31"/>
      <c r="GW125" s="31"/>
      <c r="GX125" s="31"/>
      <c r="GY125" s="31"/>
      <c r="GZ125" s="31"/>
      <c r="HA125" s="31"/>
      <c r="HB125" s="31"/>
      <c r="HC125" s="31"/>
      <c r="HD125" s="31"/>
      <c r="HE125" s="31"/>
      <c r="HF125" s="31"/>
      <c r="HG125" s="31"/>
      <c r="HH125" s="31"/>
      <c r="HI125" s="31"/>
      <c r="HJ125" s="31"/>
      <c r="HK125" s="31"/>
      <c r="HL125" s="31"/>
      <c r="HM125" s="31"/>
      <c r="HN125" s="31"/>
      <c r="HO125" s="31"/>
      <c r="HP125" s="31"/>
      <c r="HQ125" s="31"/>
      <c r="HR125" s="31"/>
      <c r="HS125" s="31"/>
      <c r="HT125" s="31"/>
      <c r="HU125" s="31"/>
      <c r="HV125" s="31"/>
      <c r="HW125" s="31"/>
      <c r="HX125" s="31"/>
      <c r="HY125" s="31"/>
      <c r="HZ125" s="31"/>
      <c r="IA125" s="31"/>
      <c r="IB125" s="31"/>
      <c r="IC125" s="31"/>
      <c r="ID125" s="31"/>
      <c r="IE125" s="31"/>
      <c r="IF125" s="31"/>
      <c r="IG125" s="31"/>
      <c r="IH125" s="31"/>
      <c r="II125" s="31"/>
      <c r="IJ125" s="31"/>
      <c r="IK125" s="31"/>
      <c r="IL125" s="31"/>
      <c r="IM125" s="31"/>
      <c r="IN125" s="31"/>
      <c r="IO125" s="31"/>
      <c r="IP125" s="31"/>
      <c r="IQ125" s="31"/>
      <c r="IR125" s="31"/>
      <c r="IS125" s="31"/>
      <c r="IT125" s="31"/>
      <c r="IU125" s="31"/>
      <c r="IV125" s="31"/>
      <c r="IW125" s="31"/>
      <c r="IX125" s="31"/>
      <c r="IY125" s="31"/>
      <c r="IZ125" s="31"/>
      <c r="JA125" s="31"/>
      <c r="JB125" s="31"/>
      <c r="JC125" s="31"/>
      <c r="JD125" s="31"/>
      <c r="JE125" s="31"/>
      <c r="JF125" s="31"/>
      <c r="JG125" s="31"/>
      <c r="JH125" s="31"/>
      <c r="JI125" s="31"/>
      <c r="JJ125" s="31"/>
      <c r="JK125" s="31"/>
      <c r="JL125" s="31"/>
      <c r="JM125" s="31"/>
      <c r="JN125" s="31"/>
      <c r="JO125" s="31"/>
      <c r="JP125" s="31"/>
      <c r="JQ125" s="31"/>
      <c r="JR125" s="31"/>
      <c r="JS125" s="31"/>
      <c r="JT125" s="31"/>
      <c r="JU125" s="31"/>
      <c r="JV125" s="31"/>
      <c r="JW125" s="31"/>
      <c r="JX125" s="31"/>
      <c r="JY125" s="31"/>
      <c r="JZ125" s="31"/>
      <c r="KA125" s="31"/>
      <c r="KB125" s="31"/>
      <c r="KC125" s="31"/>
      <c r="KD125" s="31"/>
      <c r="KE125" s="31"/>
      <c r="KF125" s="31"/>
      <c r="KG125" s="31"/>
      <c r="KH125" s="31"/>
      <c r="KI125" s="31"/>
      <c r="KJ125" s="31"/>
      <c r="KK125" s="31"/>
      <c r="KL125" s="31"/>
      <c r="KM125" s="31"/>
      <c r="KN125" s="31"/>
      <c r="KO125" s="31"/>
      <c r="KP125" s="31"/>
      <c r="KQ125" s="31"/>
      <c r="KR125" s="31"/>
      <c r="KS125" s="31"/>
      <c r="KT125" s="31"/>
      <c r="KU125" s="31"/>
      <c r="KV125" s="31"/>
      <c r="KW125" s="31"/>
      <c r="KX125" s="31"/>
      <c r="KY125" s="31"/>
      <c r="KZ125" s="31"/>
      <c r="LA125" s="31"/>
      <c r="LB125" s="31"/>
      <c r="LC125" s="31"/>
      <c r="LD125" s="31"/>
      <c r="LE125" s="31"/>
      <c r="LF125" s="31"/>
      <c r="LG125" s="31"/>
      <c r="LH125" s="31"/>
      <c r="LI125" s="31"/>
      <c r="LJ125" s="31"/>
      <c r="LK125" s="31"/>
      <c r="LL125" s="31"/>
      <c r="LM125" s="31"/>
      <c r="LN125" s="31"/>
      <c r="LO125" s="31"/>
      <c r="LP125" s="31"/>
      <c r="LQ125" s="31"/>
      <c r="LR125" s="31"/>
      <c r="LS125" s="31"/>
      <c r="LT125" s="31"/>
      <c r="LU125" s="31"/>
      <c r="LV125" s="31"/>
      <c r="LW125" s="31"/>
      <c r="LX125" s="31"/>
      <c r="LY125" s="31"/>
      <c r="LZ125" s="31"/>
      <c r="MA125" s="31"/>
      <c r="MB125" s="31"/>
      <c r="MC125" s="31"/>
      <c r="MD125" s="31"/>
      <c r="ME125" s="31"/>
      <c r="MF125" s="31"/>
      <c r="MG125" s="31"/>
      <c r="MH125" s="31"/>
      <c r="MI125" s="31"/>
      <c r="MJ125" s="31"/>
      <c r="MK125" s="31"/>
      <c r="ML125" s="31"/>
      <c r="MM125" s="31"/>
      <c r="MN125" s="31"/>
      <c r="MO125" s="31"/>
      <c r="MP125" s="31"/>
      <c r="MQ125" s="31"/>
      <c r="MR125" s="31"/>
      <c r="MS125" s="31"/>
      <c r="MT125" s="31"/>
      <c r="MU125" s="31"/>
      <c r="MV125" s="31"/>
      <c r="MW125" s="31"/>
      <c r="MX125" s="31"/>
      <c r="MY125" s="31"/>
      <c r="MZ125" s="31"/>
      <c r="NA125" s="31"/>
      <c r="NB125" s="31"/>
      <c r="NC125" s="31"/>
      <c r="ND125" s="31"/>
      <c r="NE125" s="31"/>
      <c r="NF125" s="31"/>
      <c r="NG125" s="31"/>
      <c r="NH125" s="31"/>
      <c r="NI125" s="31"/>
      <c r="NJ125" s="31"/>
      <c r="NK125" s="31"/>
      <c r="NL125" s="31"/>
      <c r="NM125" s="31"/>
      <c r="NN125" s="31"/>
      <c r="NO125" s="31"/>
      <c r="NP125" s="31"/>
      <c r="NQ125" s="31"/>
      <c r="NR125" s="31"/>
      <c r="NS125" s="31"/>
      <c r="NT125" s="31"/>
      <c r="NU125" s="31"/>
      <c r="NV125" s="31"/>
      <c r="NW125" s="31"/>
      <c r="NX125" s="31"/>
      <c r="NY125" s="31"/>
      <c r="NZ125" s="31"/>
      <c r="OA125" s="31"/>
      <c r="OB125" s="31"/>
      <c r="OC125" s="31"/>
      <c r="OD125" s="31"/>
      <c r="OE125" s="31"/>
      <c r="OF125" s="31"/>
      <c r="OG125" s="31"/>
      <c r="OH125" s="31"/>
      <c r="OI125" s="31"/>
      <c r="OJ125" s="31"/>
      <c r="OK125" s="31"/>
      <c r="OL125" s="31"/>
      <c r="OM125" s="31"/>
      <c r="ON125" s="31"/>
      <c r="OO125" s="31"/>
      <c r="OP125" s="31"/>
      <c r="OQ125" s="31"/>
      <c r="OR125" s="31"/>
      <c r="OS125" s="31"/>
      <c r="OT125" s="31"/>
      <c r="OU125" s="31"/>
      <c r="OV125" s="31"/>
      <c r="OW125" s="31"/>
      <c r="OX125" s="31"/>
      <c r="OY125" s="31"/>
      <c r="OZ125" s="31"/>
      <c r="PA125" s="31"/>
      <c r="PB125" s="31"/>
      <c r="PC125" s="31"/>
      <c r="PD125" s="31"/>
      <c r="PE125" s="31"/>
      <c r="PF125" s="31"/>
      <c r="PG125" s="31"/>
      <c r="PH125" s="31"/>
      <c r="PI125" s="31"/>
      <c r="PJ125" s="31"/>
      <c r="PK125" s="31"/>
      <c r="PL125" s="31"/>
      <c r="PM125" s="31"/>
      <c r="PN125" s="31"/>
      <c r="PO125" s="31"/>
      <c r="PP125" s="31"/>
      <c r="PQ125" s="31"/>
      <c r="PR125" s="31"/>
      <c r="PS125" s="31"/>
      <c r="PT125" s="31"/>
      <c r="PU125" s="31"/>
      <c r="PV125" s="31"/>
      <c r="PW125" s="31"/>
      <c r="PX125" s="31"/>
      <c r="PY125" s="31"/>
      <c r="PZ125" s="31"/>
      <c r="QA125" s="31"/>
      <c r="QB125" s="31"/>
      <c r="QC125" s="31"/>
    </row>
    <row r="126" spans="1:445" x14ac:dyDescent="0.3">
      <c r="A126" s="37" t="s">
        <v>1207</v>
      </c>
      <c r="B126" s="33" t="s">
        <v>1004</v>
      </c>
      <c r="C126" s="33"/>
      <c r="D126" s="33" t="s">
        <v>67</v>
      </c>
      <c r="E126" s="33"/>
      <c r="F126" s="33">
        <v>600</v>
      </c>
      <c r="G126" s="33"/>
      <c r="H126" s="33">
        <v>600</v>
      </c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4">
        <f t="shared" si="6"/>
        <v>600</v>
      </c>
      <c r="U126" s="34">
        <f t="shared" si="7"/>
        <v>0</v>
      </c>
      <c r="V126" s="35">
        <f t="shared" si="8"/>
        <v>1</v>
      </c>
      <c r="W126" s="38"/>
      <c r="X126" s="36" t="str">
        <f t="shared" si="10"/>
        <v/>
      </c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  <c r="AZ126" s="31"/>
      <c r="BA126" s="31"/>
      <c r="BB126" s="31"/>
      <c r="BC126" s="31"/>
      <c r="BD126" s="31"/>
      <c r="BE126" s="31"/>
      <c r="BF126" s="31"/>
      <c r="BG126" s="31"/>
      <c r="BH126" s="31"/>
      <c r="BI126" s="31"/>
      <c r="BJ126" s="31"/>
      <c r="BK126" s="31"/>
      <c r="BL126" s="31"/>
      <c r="BM126" s="31"/>
      <c r="BN126" s="31"/>
      <c r="BO126" s="31"/>
      <c r="BP126" s="31"/>
      <c r="BQ126" s="31"/>
      <c r="BR126" s="31"/>
      <c r="BS126" s="31"/>
      <c r="BT126" s="31"/>
      <c r="BU126" s="31"/>
      <c r="BV126" s="31"/>
      <c r="BW126" s="31"/>
      <c r="BX126" s="31"/>
      <c r="BY126" s="31"/>
      <c r="BZ126" s="31"/>
      <c r="CA126" s="31"/>
      <c r="CB126" s="31"/>
      <c r="CC126" s="31"/>
      <c r="CD126" s="31"/>
      <c r="CE126" s="31"/>
      <c r="CF126" s="31"/>
      <c r="CG126" s="31"/>
      <c r="CH126" s="31"/>
      <c r="CI126" s="31"/>
      <c r="CJ126" s="31"/>
      <c r="CK126" s="31"/>
      <c r="CL126" s="31"/>
      <c r="CM126" s="31"/>
      <c r="CN126" s="31"/>
      <c r="CO126" s="31"/>
      <c r="CP126" s="31"/>
      <c r="CQ126" s="31"/>
      <c r="CR126" s="31"/>
      <c r="CS126" s="31"/>
      <c r="CT126" s="31"/>
      <c r="CU126" s="31"/>
      <c r="CV126" s="31"/>
      <c r="CW126" s="31"/>
      <c r="CX126" s="31"/>
      <c r="CY126" s="31"/>
      <c r="CZ126" s="31"/>
      <c r="DA126" s="31"/>
      <c r="DB126" s="31"/>
      <c r="DC126" s="31"/>
      <c r="DD126" s="31"/>
      <c r="DE126" s="31"/>
      <c r="DF126" s="31"/>
      <c r="DG126" s="31"/>
      <c r="DH126" s="31"/>
      <c r="DI126" s="31"/>
      <c r="DJ126" s="31"/>
      <c r="DK126" s="31"/>
      <c r="DL126" s="31"/>
      <c r="DM126" s="31"/>
      <c r="DN126" s="31"/>
      <c r="DO126" s="31"/>
      <c r="DP126" s="31"/>
      <c r="DQ126" s="31"/>
      <c r="DR126" s="31"/>
      <c r="DS126" s="31"/>
      <c r="DT126" s="31"/>
      <c r="DU126" s="31"/>
      <c r="DV126" s="31"/>
      <c r="DW126" s="31"/>
      <c r="DX126" s="31"/>
      <c r="DY126" s="31"/>
      <c r="DZ126" s="31"/>
      <c r="EA126" s="31"/>
      <c r="EB126" s="31"/>
      <c r="EC126" s="31"/>
      <c r="ED126" s="31"/>
      <c r="EE126" s="31"/>
      <c r="EF126" s="31"/>
      <c r="EG126" s="31"/>
      <c r="EH126" s="31"/>
      <c r="EI126" s="31"/>
      <c r="EJ126" s="31"/>
      <c r="EK126" s="31"/>
      <c r="EL126" s="31"/>
      <c r="EM126" s="31"/>
      <c r="EN126" s="31"/>
      <c r="EO126" s="31"/>
      <c r="EP126" s="31"/>
      <c r="EQ126" s="31"/>
      <c r="ER126" s="31"/>
      <c r="ES126" s="31"/>
      <c r="ET126" s="31"/>
      <c r="EU126" s="31"/>
      <c r="EV126" s="31"/>
      <c r="EW126" s="31"/>
      <c r="EX126" s="31"/>
      <c r="EY126" s="31"/>
      <c r="EZ126" s="31"/>
      <c r="FA126" s="31"/>
      <c r="FB126" s="31"/>
      <c r="FC126" s="31"/>
      <c r="FD126" s="31"/>
      <c r="FE126" s="31"/>
      <c r="FF126" s="31"/>
      <c r="FG126" s="31"/>
      <c r="FH126" s="31"/>
      <c r="FI126" s="31"/>
      <c r="FJ126" s="31"/>
      <c r="FK126" s="31"/>
      <c r="FL126" s="31"/>
      <c r="FM126" s="31"/>
      <c r="FN126" s="31"/>
      <c r="FO126" s="31"/>
      <c r="FP126" s="31"/>
      <c r="FQ126" s="31"/>
      <c r="FR126" s="31"/>
      <c r="FS126" s="31"/>
      <c r="FT126" s="31"/>
      <c r="FU126" s="31"/>
      <c r="FV126" s="31"/>
      <c r="FW126" s="31"/>
      <c r="FX126" s="31"/>
      <c r="FY126" s="31"/>
      <c r="FZ126" s="31"/>
      <c r="GA126" s="31"/>
      <c r="GB126" s="31"/>
      <c r="GC126" s="31"/>
      <c r="GD126" s="31"/>
      <c r="GE126" s="31"/>
      <c r="GF126" s="31"/>
      <c r="GG126" s="31"/>
      <c r="GH126" s="31"/>
      <c r="GI126" s="31"/>
      <c r="GJ126" s="31"/>
      <c r="GK126" s="31"/>
      <c r="GL126" s="31"/>
      <c r="GM126" s="31"/>
      <c r="GN126" s="31"/>
      <c r="GO126" s="31"/>
      <c r="GP126" s="31"/>
      <c r="GQ126" s="31"/>
      <c r="GR126" s="31"/>
      <c r="GS126" s="31"/>
      <c r="GT126" s="31"/>
      <c r="GU126" s="31"/>
      <c r="GV126" s="31"/>
      <c r="GW126" s="31"/>
      <c r="GX126" s="31"/>
      <c r="GY126" s="31"/>
      <c r="GZ126" s="31"/>
      <c r="HA126" s="31"/>
      <c r="HB126" s="31"/>
      <c r="HC126" s="31"/>
      <c r="HD126" s="31"/>
      <c r="HE126" s="31"/>
      <c r="HF126" s="31"/>
      <c r="HG126" s="31"/>
      <c r="HH126" s="31"/>
      <c r="HI126" s="31"/>
      <c r="HJ126" s="31"/>
      <c r="HK126" s="31"/>
      <c r="HL126" s="31"/>
      <c r="HM126" s="31"/>
      <c r="HN126" s="31"/>
      <c r="HO126" s="31"/>
      <c r="HP126" s="31"/>
      <c r="HQ126" s="31"/>
      <c r="HR126" s="31"/>
      <c r="HS126" s="31"/>
      <c r="HT126" s="31"/>
      <c r="HU126" s="31"/>
      <c r="HV126" s="31"/>
      <c r="HW126" s="31"/>
      <c r="HX126" s="31"/>
      <c r="HY126" s="31"/>
      <c r="HZ126" s="31"/>
      <c r="IA126" s="31"/>
      <c r="IB126" s="31"/>
      <c r="IC126" s="31"/>
      <c r="ID126" s="31"/>
      <c r="IE126" s="31"/>
      <c r="IF126" s="31"/>
      <c r="IG126" s="31"/>
      <c r="IH126" s="31"/>
      <c r="II126" s="31"/>
      <c r="IJ126" s="31"/>
      <c r="IK126" s="31"/>
      <c r="IL126" s="31"/>
      <c r="IM126" s="31"/>
      <c r="IN126" s="31"/>
      <c r="IO126" s="31"/>
      <c r="IP126" s="31"/>
      <c r="IQ126" s="31"/>
      <c r="IR126" s="31"/>
      <c r="IS126" s="31"/>
      <c r="IT126" s="31"/>
      <c r="IU126" s="31"/>
      <c r="IV126" s="31"/>
      <c r="IW126" s="31"/>
      <c r="IX126" s="31"/>
      <c r="IY126" s="31"/>
      <c r="IZ126" s="31"/>
      <c r="JA126" s="31"/>
      <c r="JB126" s="31"/>
      <c r="JC126" s="31"/>
      <c r="JD126" s="31"/>
      <c r="JE126" s="31"/>
      <c r="JF126" s="31"/>
      <c r="JG126" s="31"/>
      <c r="JH126" s="31"/>
      <c r="JI126" s="31"/>
      <c r="JJ126" s="31"/>
      <c r="JK126" s="31"/>
      <c r="JL126" s="31"/>
      <c r="JM126" s="31"/>
      <c r="JN126" s="31"/>
      <c r="JO126" s="31"/>
      <c r="JP126" s="31"/>
      <c r="JQ126" s="31"/>
      <c r="JR126" s="31"/>
      <c r="JS126" s="31"/>
      <c r="JT126" s="31"/>
      <c r="JU126" s="31"/>
      <c r="JV126" s="31"/>
      <c r="JW126" s="31"/>
      <c r="JX126" s="31"/>
      <c r="JY126" s="31"/>
      <c r="JZ126" s="31"/>
      <c r="KA126" s="31"/>
      <c r="KB126" s="31"/>
      <c r="KC126" s="31"/>
      <c r="KD126" s="31"/>
      <c r="KE126" s="31"/>
      <c r="KF126" s="31"/>
      <c r="KG126" s="31"/>
      <c r="KH126" s="31"/>
      <c r="KI126" s="31"/>
      <c r="KJ126" s="31"/>
      <c r="KK126" s="31"/>
      <c r="KL126" s="31"/>
      <c r="KM126" s="31"/>
      <c r="KN126" s="31"/>
      <c r="KO126" s="31"/>
      <c r="KP126" s="31"/>
      <c r="KQ126" s="31"/>
      <c r="KR126" s="31"/>
      <c r="KS126" s="31"/>
      <c r="KT126" s="31"/>
      <c r="KU126" s="31"/>
      <c r="KV126" s="31"/>
      <c r="KW126" s="31"/>
      <c r="KX126" s="31"/>
      <c r="KY126" s="31"/>
      <c r="KZ126" s="31"/>
      <c r="LA126" s="31"/>
      <c r="LB126" s="31"/>
      <c r="LC126" s="31"/>
      <c r="LD126" s="31"/>
      <c r="LE126" s="31"/>
      <c r="LF126" s="31"/>
      <c r="LG126" s="31"/>
      <c r="LH126" s="31"/>
      <c r="LI126" s="31"/>
      <c r="LJ126" s="31"/>
      <c r="LK126" s="31"/>
      <c r="LL126" s="31"/>
      <c r="LM126" s="31"/>
      <c r="LN126" s="31"/>
      <c r="LO126" s="31"/>
      <c r="LP126" s="31"/>
      <c r="LQ126" s="31"/>
      <c r="LR126" s="31"/>
      <c r="LS126" s="31"/>
      <c r="LT126" s="31"/>
      <c r="LU126" s="31"/>
      <c r="LV126" s="31"/>
      <c r="LW126" s="31"/>
      <c r="LX126" s="31"/>
      <c r="LY126" s="31"/>
      <c r="LZ126" s="31"/>
      <c r="MA126" s="31"/>
      <c r="MB126" s="31"/>
      <c r="MC126" s="31"/>
      <c r="MD126" s="31"/>
      <c r="ME126" s="31"/>
      <c r="MF126" s="31"/>
      <c r="MG126" s="31"/>
      <c r="MH126" s="31"/>
      <c r="MI126" s="31"/>
      <c r="MJ126" s="31"/>
      <c r="MK126" s="31"/>
      <c r="ML126" s="31"/>
      <c r="MM126" s="31"/>
      <c r="MN126" s="31"/>
      <c r="MO126" s="31"/>
      <c r="MP126" s="31"/>
      <c r="MQ126" s="31"/>
      <c r="MR126" s="31"/>
      <c r="MS126" s="31"/>
      <c r="MT126" s="31"/>
      <c r="MU126" s="31"/>
      <c r="MV126" s="31"/>
      <c r="MW126" s="31"/>
      <c r="MX126" s="31"/>
      <c r="MY126" s="31"/>
      <c r="MZ126" s="31"/>
      <c r="NA126" s="31"/>
      <c r="NB126" s="31"/>
      <c r="NC126" s="31"/>
      <c r="ND126" s="31"/>
      <c r="NE126" s="31"/>
      <c r="NF126" s="31"/>
      <c r="NG126" s="31"/>
      <c r="NH126" s="31"/>
      <c r="NI126" s="31"/>
      <c r="NJ126" s="31"/>
      <c r="NK126" s="31"/>
      <c r="NL126" s="31"/>
      <c r="NM126" s="31"/>
      <c r="NN126" s="31"/>
      <c r="NO126" s="31"/>
      <c r="NP126" s="31"/>
      <c r="NQ126" s="31"/>
      <c r="NR126" s="31"/>
      <c r="NS126" s="31"/>
      <c r="NT126" s="31"/>
      <c r="NU126" s="31"/>
      <c r="NV126" s="31"/>
      <c r="NW126" s="31"/>
      <c r="NX126" s="31"/>
      <c r="NY126" s="31"/>
      <c r="NZ126" s="31"/>
      <c r="OA126" s="31"/>
      <c r="OB126" s="31"/>
      <c r="OC126" s="31"/>
      <c r="OD126" s="31"/>
      <c r="OE126" s="31"/>
      <c r="OF126" s="31"/>
      <c r="OG126" s="31"/>
      <c r="OH126" s="31"/>
      <c r="OI126" s="31"/>
      <c r="OJ126" s="31"/>
      <c r="OK126" s="31"/>
      <c r="OL126" s="31"/>
      <c r="OM126" s="31"/>
      <c r="ON126" s="31"/>
      <c r="OO126" s="31"/>
      <c r="OP126" s="31"/>
      <c r="OQ126" s="31"/>
      <c r="OR126" s="31"/>
      <c r="OS126" s="31"/>
      <c r="OT126" s="31"/>
      <c r="OU126" s="31"/>
      <c r="OV126" s="31"/>
      <c r="OW126" s="31"/>
      <c r="OX126" s="31"/>
      <c r="OY126" s="31"/>
      <c r="OZ126" s="31"/>
      <c r="PA126" s="31"/>
      <c r="PB126" s="31"/>
      <c r="PC126" s="31"/>
      <c r="PD126" s="31"/>
      <c r="PE126" s="31"/>
      <c r="PF126" s="31"/>
      <c r="PG126" s="31"/>
      <c r="PH126" s="31"/>
      <c r="PI126" s="31"/>
      <c r="PJ126" s="31"/>
      <c r="PK126" s="31"/>
      <c r="PL126" s="31"/>
      <c r="PM126" s="31"/>
      <c r="PN126" s="31"/>
      <c r="PO126" s="31"/>
      <c r="PP126" s="31"/>
      <c r="PQ126" s="31"/>
      <c r="PR126" s="31"/>
      <c r="PS126" s="31"/>
      <c r="PT126" s="31"/>
      <c r="PU126" s="31"/>
      <c r="PV126" s="31"/>
      <c r="PW126" s="31"/>
      <c r="PX126" s="31"/>
      <c r="PY126" s="31"/>
      <c r="PZ126" s="31"/>
      <c r="QA126" s="31"/>
      <c r="QB126" s="31"/>
      <c r="QC126" s="31"/>
    </row>
    <row r="127" spans="1:445" x14ac:dyDescent="0.3">
      <c r="A127" s="37" t="s">
        <v>820</v>
      </c>
      <c r="B127" s="33" t="s">
        <v>48</v>
      </c>
      <c r="C127" s="33">
        <v>85</v>
      </c>
      <c r="D127" s="33" t="s">
        <v>46</v>
      </c>
      <c r="E127" s="33"/>
      <c r="F127" s="33">
        <v>600</v>
      </c>
      <c r="G127" s="33">
        <v>600</v>
      </c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4">
        <f t="shared" si="6"/>
        <v>600</v>
      </c>
      <c r="U127" s="34">
        <f t="shared" si="7"/>
        <v>0</v>
      </c>
      <c r="V127" s="35">
        <f t="shared" si="8"/>
        <v>1</v>
      </c>
      <c r="X127" s="36" t="str">
        <f t="shared" si="10"/>
        <v/>
      </c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  <c r="AZ127" s="31"/>
      <c r="BA127" s="31"/>
      <c r="BB127" s="31"/>
      <c r="BC127" s="31"/>
      <c r="BD127" s="31"/>
      <c r="BE127" s="31"/>
      <c r="BF127" s="31"/>
      <c r="BG127" s="31"/>
      <c r="BH127" s="31"/>
      <c r="BI127" s="31"/>
      <c r="BJ127" s="31"/>
      <c r="BK127" s="31"/>
      <c r="BL127" s="31"/>
      <c r="BM127" s="31"/>
      <c r="BN127" s="31"/>
      <c r="BO127" s="31"/>
      <c r="BP127" s="31"/>
      <c r="BQ127" s="31"/>
      <c r="BR127" s="31"/>
      <c r="BS127" s="31"/>
      <c r="BT127" s="31"/>
      <c r="BU127" s="31"/>
      <c r="BV127" s="31"/>
      <c r="BW127" s="31"/>
      <c r="BX127" s="31"/>
      <c r="BY127" s="31"/>
      <c r="BZ127" s="31"/>
      <c r="CA127" s="31"/>
      <c r="CB127" s="31"/>
      <c r="CC127" s="31"/>
      <c r="CD127" s="31"/>
      <c r="CE127" s="31"/>
      <c r="CF127" s="31"/>
      <c r="CG127" s="31"/>
      <c r="CH127" s="31"/>
      <c r="CI127" s="31"/>
      <c r="CJ127" s="31"/>
      <c r="CK127" s="31"/>
      <c r="CL127" s="31"/>
      <c r="CM127" s="31"/>
      <c r="CN127" s="31"/>
      <c r="CO127" s="31"/>
      <c r="CP127" s="31"/>
      <c r="CQ127" s="31"/>
      <c r="CR127" s="31"/>
      <c r="CS127" s="31"/>
      <c r="CT127" s="31"/>
      <c r="CU127" s="31"/>
      <c r="CV127" s="31"/>
      <c r="CW127" s="31"/>
      <c r="CX127" s="31"/>
      <c r="CY127" s="31"/>
      <c r="CZ127" s="31"/>
      <c r="DA127" s="31"/>
      <c r="DB127" s="31"/>
      <c r="DC127" s="31"/>
      <c r="DD127" s="31"/>
      <c r="DE127" s="31"/>
      <c r="DF127" s="31"/>
      <c r="DG127" s="31"/>
      <c r="DH127" s="31"/>
      <c r="DI127" s="31"/>
      <c r="DJ127" s="31"/>
      <c r="DK127" s="31"/>
      <c r="DL127" s="31"/>
      <c r="DM127" s="31"/>
      <c r="DN127" s="31"/>
      <c r="DO127" s="31"/>
      <c r="DP127" s="31"/>
      <c r="DQ127" s="31"/>
      <c r="DR127" s="31"/>
      <c r="DS127" s="31"/>
      <c r="DT127" s="31"/>
      <c r="DU127" s="31"/>
      <c r="DV127" s="31"/>
      <c r="DW127" s="31"/>
      <c r="DX127" s="31"/>
      <c r="DY127" s="31"/>
      <c r="DZ127" s="31"/>
      <c r="EA127" s="31"/>
      <c r="EB127" s="31"/>
      <c r="EC127" s="31"/>
      <c r="ED127" s="31"/>
      <c r="EE127" s="31"/>
      <c r="EF127" s="31"/>
      <c r="EG127" s="31"/>
      <c r="EH127" s="31"/>
      <c r="EI127" s="31"/>
      <c r="EJ127" s="31"/>
      <c r="EK127" s="31"/>
      <c r="EL127" s="31"/>
      <c r="EM127" s="31"/>
      <c r="EN127" s="31"/>
      <c r="EO127" s="31"/>
      <c r="EP127" s="31"/>
      <c r="EQ127" s="31"/>
      <c r="ER127" s="31"/>
      <c r="ES127" s="31"/>
      <c r="ET127" s="31"/>
      <c r="EU127" s="31"/>
      <c r="EV127" s="31"/>
      <c r="EW127" s="31"/>
      <c r="EX127" s="31"/>
      <c r="EY127" s="31"/>
      <c r="EZ127" s="31"/>
      <c r="FA127" s="31"/>
      <c r="FB127" s="31"/>
      <c r="FC127" s="31"/>
      <c r="FD127" s="31"/>
      <c r="FE127" s="31"/>
      <c r="FF127" s="31"/>
      <c r="FG127" s="31"/>
      <c r="FH127" s="31"/>
      <c r="FI127" s="31"/>
      <c r="FJ127" s="31"/>
      <c r="FK127" s="31"/>
      <c r="FL127" s="31"/>
      <c r="FM127" s="31"/>
      <c r="FN127" s="31"/>
      <c r="FO127" s="31"/>
      <c r="FP127" s="31"/>
      <c r="FQ127" s="31"/>
      <c r="FR127" s="31"/>
      <c r="FS127" s="31"/>
      <c r="FT127" s="31"/>
      <c r="FU127" s="31"/>
      <c r="FV127" s="31"/>
      <c r="FW127" s="31"/>
      <c r="FX127" s="31"/>
      <c r="FY127" s="31"/>
      <c r="FZ127" s="31"/>
      <c r="GA127" s="31"/>
      <c r="GB127" s="31"/>
      <c r="GC127" s="31"/>
      <c r="GD127" s="31"/>
      <c r="GE127" s="31"/>
      <c r="GF127" s="31"/>
      <c r="GG127" s="31"/>
      <c r="GH127" s="31"/>
      <c r="GI127" s="31"/>
      <c r="GJ127" s="31"/>
      <c r="GK127" s="31"/>
      <c r="GL127" s="31"/>
      <c r="GM127" s="31"/>
      <c r="GN127" s="31"/>
      <c r="GO127" s="31"/>
      <c r="GP127" s="31"/>
      <c r="GQ127" s="31"/>
      <c r="GR127" s="31"/>
      <c r="GS127" s="31"/>
      <c r="GT127" s="31"/>
      <c r="GU127" s="31"/>
      <c r="GV127" s="31"/>
      <c r="GW127" s="31"/>
      <c r="GX127" s="31"/>
      <c r="GY127" s="31"/>
      <c r="GZ127" s="31"/>
      <c r="HA127" s="31"/>
      <c r="HB127" s="31"/>
      <c r="HC127" s="31"/>
      <c r="HD127" s="31"/>
      <c r="HE127" s="31"/>
      <c r="HF127" s="31"/>
      <c r="HG127" s="31"/>
      <c r="HH127" s="31"/>
      <c r="HI127" s="31"/>
      <c r="HJ127" s="31"/>
      <c r="HK127" s="31"/>
      <c r="HL127" s="31"/>
      <c r="HM127" s="31"/>
      <c r="HN127" s="31"/>
      <c r="HO127" s="31"/>
      <c r="HP127" s="31"/>
      <c r="HQ127" s="31"/>
      <c r="HR127" s="31"/>
      <c r="HS127" s="31"/>
      <c r="HT127" s="31"/>
      <c r="HU127" s="31"/>
      <c r="HV127" s="31"/>
      <c r="HW127" s="31"/>
      <c r="HX127" s="31"/>
      <c r="HY127" s="31"/>
      <c r="HZ127" s="31"/>
      <c r="IA127" s="31"/>
      <c r="IB127" s="31"/>
      <c r="IC127" s="31"/>
      <c r="ID127" s="31"/>
      <c r="IE127" s="31"/>
      <c r="IF127" s="31"/>
      <c r="IG127" s="31"/>
      <c r="IH127" s="31"/>
      <c r="II127" s="31"/>
      <c r="IJ127" s="31"/>
      <c r="IK127" s="31"/>
      <c r="IL127" s="31"/>
      <c r="IM127" s="31"/>
      <c r="IN127" s="31"/>
      <c r="IO127" s="31"/>
      <c r="IP127" s="31"/>
      <c r="IQ127" s="31"/>
      <c r="IR127" s="31"/>
      <c r="IS127" s="31"/>
      <c r="IT127" s="31"/>
      <c r="IU127" s="31"/>
      <c r="IV127" s="31"/>
      <c r="IW127" s="31"/>
      <c r="IX127" s="31"/>
      <c r="IY127" s="31"/>
      <c r="IZ127" s="31"/>
      <c r="JA127" s="31"/>
      <c r="JB127" s="31"/>
      <c r="JC127" s="31"/>
      <c r="JD127" s="31"/>
      <c r="JE127" s="31"/>
      <c r="JF127" s="31"/>
      <c r="JG127" s="31"/>
      <c r="JH127" s="31"/>
      <c r="JI127" s="31"/>
      <c r="JJ127" s="31"/>
      <c r="JK127" s="31"/>
      <c r="JL127" s="31"/>
      <c r="JM127" s="31"/>
      <c r="JN127" s="31"/>
      <c r="JO127" s="31"/>
      <c r="JP127" s="31"/>
      <c r="JQ127" s="31"/>
      <c r="JR127" s="31"/>
      <c r="JS127" s="31"/>
      <c r="JT127" s="31"/>
      <c r="JU127" s="31"/>
      <c r="JV127" s="31"/>
      <c r="JW127" s="31"/>
      <c r="JX127" s="31"/>
      <c r="JY127" s="31"/>
      <c r="JZ127" s="31"/>
      <c r="KA127" s="31"/>
      <c r="KB127" s="31"/>
      <c r="KC127" s="31"/>
      <c r="KD127" s="31"/>
      <c r="KE127" s="31"/>
      <c r="KF127" s="31"/>
      <c r="KG127" s="31"/>
      <c r="KH127" s="31"/>
      <c r="KI127" s="31"/>
      <c r="KJ127" s="31"/>
      <c r="KK127" s="31"/>
      <c r="KL127" s="31"/>
      <c r="KM127" s="31"/>
      <c r="KN127" s="31"/>
      <c r="KO127" s="31"/>
      <c r="KP127" s="31"/>
      <c r="KQ127" s="31"/>
      <c r="KR127" s="31"/>
      <c r="KS127" s="31"/>
      <c r="KT127" s="31"/>
      <c r="KU127" s="31"/>
      <c r="KV127" s="31"/>
      <c r="KW127" s="31"/>
      <c r="KX127" s="31"/>
      <c r="KY127" s="31"/>
      <c r="KZ127" s="31"/>
      <c r="LA127" s="31"/>
      <c r="LB127" s="31"/>
      <c r="LC127" s="31"/>
      <c r="LD127" s="31"/>
      <c r="LE127" s="31"/>
      <c r="LF127" s="31"/>
      <c r="LG127" s="31"/>
      <c r="LH127" s="31"/>
      <c r="LI127" s="31"/>
      <c r="LJ127" s="31"/>
      <c r="LK127" s="31"/>
      <c r="LL127" s="31"/>
      <c r="LM127" s="31"/>
      <c r="LN127" s="31"/>
      <c r="LO127" s="31"/>
      <c r="LP127" s="31"/>
      <c r="LQ127" s="31"/>
      <c r="LR127" s="31"/>
      <c r="LS127" s="31"/>
      <c r="LT127" s="31"/>
      <c r="LU127" s="31"/>
      <c r="LV127" s="31"/>
      <c r="LW127" s="31"/>
      <c r="LX127" s="31"/>
      <c r="LY127" s="31"/>
      <c r="LZ127" s="31"/>
      <c r="MA127" s="31"/>
      <c r="MB127" s="31"/>
      <c r="MC127" s="31"/>
      <c r="MD127" s="31"/>
      <c r="ME127" s="31"/>
      <c r="MF127" s="31"/>
      <c r="MG127" s="31"/>
      <c r="MH127" s="31"/>
      <c r="MI127" s="31"/>
      <c r="MJ127" s="31"/>
      <c r="MK127" s="31"/>
      <c r="ML127" s="31"/>
      <c r="MM127" s="31"/>
      <c r="MN127" s="31"/>
      <c r="MO127" s="31"/>
      <c r="MP127" s="31"/>
      <c r="MQ127" s="31"/>
      <c r="MR127" s="31"/>
      <c r="MS127" s="31"/>
      <c r="MT127" s="31"/>
      <c r="MU127" s="31"/>
      <c r="MV127" s="31"/>
      <c r="MW127" s="31"/>
      <c r="MX127" s="31"/>
      <c r="MY127" s="31"/>
      <c r="MZ127" s="31"/>
      <c r="NA127" s="31"/>
      <c r="NB127" s="31"/>
      <c r="NC127" s="31"/>
      <c r="ND127" s="31"/>
      <c r="NE127" s="31"/>
      <c r="NF127" s="31"/>
      <c r="NG127" s="31"/>
      <c r="NH127" s="31"/>
      <c r="NI127" s="31"/>
      <c r="NJ127" s="31"/>
      <c r="NK127" s="31"/>
      <c r="NL127" s="31"/>
      <c r="NM127" s="31"/>
      <c r="NN127" s="31"/>
      <c r="NO127" s="31"/>
      <c r="NP127" s="31"/>
      <c r="NQ127" s="31"/>
      <c r="NR127" s="31"/>
      <c r="NS127" s="31"/>
      <c r="NT127" s="31"/>
      <c r="NU127" s="31"/>
      <c r="NV127" s="31"/>
      <c r="NW127" s="31"/>
      <c r="NX127" s="31"/>
      <c r="NY127" s="31"/>
      <c r="NZ127" s="31"/>
      <c r="OA127" s="31"/>
      <c r="OB127" s="31"/>
      <c r="OC127" s="31"/>
      <c r="OD127" s="31"/>
      <c r="OE127" s="31"/>
      <c r="OF127" s="31"/>
      <c r="OG127" s="31"/>
      <c r="OH127" s="31"/>
      <c r="OI127" s="31"/>
      <c r="OJ127" s="31"/>
      <c r="OK127" s="31"/>
      <c r="OL127" s="31"/>
      <c r="OM127" s="31"/>
      <c r="ON127" s="31"/>
      <c r="OO127" s="31"/>
      <c r="OP127" s="31"/>
      <c r="OQ127" s="31"/>
      <c r="OR127" s="31"/>
      <c r="OS127" s="31"/>
      <c r="OT127" s="31"/>
      <c r="OU127" s="31"/>
      <c r="OV127" s="31"/>
      <c r="OW127" s="31"/>
      <c r="OX127" s="31"/>
      <c r="OY127" s="31"/>
      <c r="OZ127" s="31"/>
      <c r="PA127" s="31"/>
      <c r="PB127" s="31"/>
      <c r="PC127" s="31"/>
      <c r="PD127" s="31"/>
      <c r="PE127" s="31"/>
      <c r="PF127" s="31"/>
      <c r="PG127" s="31"/>
      <c r="PH127" s="31"/>
      <c r="PI127" s="31"/>
      <c r="PJ127" s="31"/>
      <c r="PK127" s="31"/>
      <c r="PL127" s="31"/>
      <c r="PM127" s="31"/>
      <c r="PN127" s="31"/>
      <c r="PO127" s="31"/>
      <c r="PP127" s="31"/>
      <c r="PQ127" s="31"/>
      <c r="PR127" s="31"/>
      <c r="PS127" s="31"/>
      <c r="PT127" s="31"/>
      <c r="PU127" s="31"/>
      <c r="PV127" s="31"/>
      <c r="PW127" s="31"/>
      <c r="PX127" s="31"/>
      <c r="PY127" s="31"/>
      <c r="PZ127" s="31"/>
      <c r="QA127" s="31"/>
      <c r="QB127" s="31"/>
      <c r="QC127" s="31"/>
    </row>
    <row r="128" spans="1:445" x14ac:dyDescent="0.3">
      <c r="A128" s="37" t="s">
        <v>958</v>
      </c>
      <c r="B128" s="33" t="s">
        <v>48</v>
      </c>
      <c r="C128" s="33">
        <v>35</v>
      </c>
      <c r="D128" s="33" t="s">
        <v>63</v>
      </c>
      <c r="E128" s="33"/>
      <c r="F128" s="33">
        <v>235</v>
      </c>
      <c r="G128" s="33"/>
      <c r="H128" s="33"/>
      <c r="I128" s="33">
        <v>235</v>
      </c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4">
        <f t="shared" si="6"/>
        <v>235</v>
      </c>
      <c r="U128" s="34">
        <f t="shared" si="7"/>
        <v>0</v>
      </c>
      <c r="V128" s="35">
        <f t="shared" si="8"/>
        <v>1</v>
      </c>
      <c r="X128" s="36" t="str">
        <f t="shared" si="10"/>
        <v/>
      </c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B128" s="31"/>
      <c r="BC128" s="31"/>
      <c r="BD128" s="31"/>
      <c r="BE128" s="31"/>
      <c r="BF128" s="31"/>
      <c r="BG128" s="31"/>
      <c r="BH128" s="31"/>
      <c r="BI128" s="31"/>
      <c r="BJ128" s="31"/>
      <c r="BK128" s="31"/>
      <c r="BL128" s="31"/>
      <c r="BM128" s="31"/>
      <c r="BN128" s="31"/>
      <c r="BO128" s="31"/>
      <c r="BP128" s="31"/>
      <c r="BQ128" s="31"/>
      <c r="BR128" s="31"/>
      <c r="BS128" s="31"/>
      <c r="BT128" s="31"/>
      <c r="BU128" s="31"/>
      <c r="BV128" s="31"/>
      <c r="BW128" s="31"/>
      <c r="BX128" s="31"/>
      <c r="BY128" s="31"/>
      <c r="BZ128" s="31"/>
      <c r="CA128" s="31"/>
      <c r="CB128" s="31"/>
      <c r="CC128" s="31"/>
      <c r="CD128" s="31"/>
      <c r="CE128" s="31"/>
      <c r="CF128" s="31"/>
      <c r="CG128" s="31"/>
      <c r="CH128" s="31"/>
      <c r="CI128" s="31"/>
      <c r="CJ128" s="31"/>
      <c r="CK128" s="31"/>
      <c r="CL128" s="31"/>
      <c r="CM128" s="31"/>
      <c r="CN128" s="31"/>
      <c r="CO128" s="31"/>
      <c r="CP128" s="31"/>
      <c r="CQ128" s="31"/>
      <c r="CR128" s="31"/>
      <c r="CS128" s="31"/>
      <c r="CT128" s="31"/>
      <c r="CU128" s="31"/>
      <c r="CV128" s="31"/>
      <c r="CW128" s="31"/>
      <c r="CX128" s="31"/>
      <c r="CY128" s="31"/>
      <c r="CZ128" s="31"/>
      <c r="DA128" s="31"/>
      <c r="DB128" s="31"/>
      <c r="DC128" s="31"/>
      <c r="DD128" s="31"/>
      <c r="DE128" s="31"/>
      <c r="DF128" s="31"/>
      <c r="DG128" s="31"/>
      <c r="DH128" s="31"/>
      <c r="DI128" s="31"/>
      <c r="DJ128" s="31"/>
      <c r="DK128" s="31"/>
      <c r="DL128" s="31"/>
      <c r="DM128" s="31"/>
      <c r="DN128" s="31"/>
      <c r="DO128" s="31"/>
      <c r="DP128" s="31"/>
      <c r="DQ128" s="31"/>
      <c r="DR128" s="31"/>
      <c r="DS128" s="31"/>
      <c r="DT128" s="31"/>
      <c r="DU128" s="31"/>
      <c r="DV128" s="31"/>
      <c r="DW128" s="31"/>
      <c r="DX128" s="31"/>
      <c r="DY128" s="31"/>
      <c r="DZ128" s="31"/>
      <c r="EA128" s="31"/>
      <c r="EB128" s="31"/>
      <c r="EC128" s="31"/>
      <c r="ED128" s="31"/>
      <c r="EE128" s="31"/>
      <c r="EF128" s="31"/>
      <c r="EG128" s="31"/>
      <c r="EH128" s="31"/>
      <c r="EI128" s="31"/>
      <c r="EJ128" s="31"/>
      <c r="EK128" s="31"/>
      <c r="EL128" s="31"/>
      <c r="EM128" s="31"/>
      <c r="EN128" s="31"/>
      <c r="EO128" s="31"/>
      <c r="EP128" s="31"/>
      <c r="EQ128" s="31"/>
      <c r="ER128" s="31"/>
      <c r="ES128" s="31"/>
      <c r="ET128" s="31"/>
      <c r="EU128" s="31"/>
      <c r="EV128" s="31"/>
      <c r="EW128" s="31"/>
      <c r="EX128" s="31"/>
      <c r="EY128" s="31"/>
      <c r="EZ128" s="31"/>
      <c r="FA128" s="31"/>
      <c r="FB128" s="31"/>
      <c r="FC128" s="31"/>
      <c r="FD128" s="31"/>
      <c r="FE128" s="31"/>
      <c r="FF128" s="31"/>
      <c r="FG128" s="31"/>
      <c r="FH128" s="31"/>
      <c r="FI128" s="31"/>
      <c r="FJ128" s="31"/>
      <c r="FK128" s="31"/>
      <c r="FL128" s="31"/>
      <c r="FM128" s="31"/>
      <c r="FN128" s="31"/>
      <c r="FO128" s="31"/>
      <c r="FP128" s="31"/>
      <c r="FQ128" s="31"/>
      <c r="FR128" s="31"/>
      <c r="FS128" s="31"/>
      <c r="FT128" s="31"/>
      <c r="FU128" s="31"/>
      <c r="FV128" s="31"/>
      <c r="FW128" s="31"/>
      <c r="FX128" s="31"/>
      <c r="FY128" s="31"/>
      <c r="FZ128" s="31"/>
      <c r="GA128" s="31"/>
      <c r="GB128" s="31"/>
      <c r="GC128" s="31"/>
      <c r="GD128" s="31"/>
      <c r="GE128" s="31"/>
      <c r="GF128" s="31"/>
      <c r="GG128" s="31"/>
      <c r="GH128" s="31"/>
      <c r="GI128" s="31"/>
      <c r="GJ128" s="31"/>
      <c r="GK128" s="31"/>
      <c r="GL128" s="31"/>
      <c r="GM128" s="31"/>
      <c r="GN128" s="31"/>
      <c r="GO128" s="31"/>
      <c r="GP128" s="31"/>
      <c r="GQ128" s="31"/>
      <c r="GR128" s="31"/>
      <c r="GS128" s="31"/>
      <c r="GT128" s="31"/>
      <c r="GU128" s="31"/>
      <c r="GV128" s="31"/>
      <c r="GW128" s="31"/>
      <c r="GX128" s="31"/>
      <c r="GY128" s="31"/>
      <c r="GZ128" s="31"/>
      <c r="HA128" s="31"/>
      <c r="HB128" s="31"/>
      <c r="HC128" s="31"/>
      <c r="HD128" s="31"/>
      <c r="HE128" s="31"/>
      <c r="HF128" s="31"/>
      <c r="HG128" s="31"/>
      <c r="HH128" s="31"/>
      <c r="HI128" s="31"/>
      <c r="HJ128" s="31"/>
      <c r="HK128" s="31"/>
      <c r="HL128" s="31"/>
      <c r="HM128" s="31"/>
      <c r="HN128" s="31"/>
      <c r="HO128" s="31"/>
      <c r="HP128" s="31"/>
      <c r="HQ128" s="31"/>
      <c r="HR128" s="31"/>
      <c r="HS128" s="31"/>
      <c r="HT128" s="31"/>
      <c r="HU128" s="31"/>
      <c r="HV128" s="31"/>
      <c r="HW128" s="31"/>
      <c r="HX128" s="31"/>
      <c r="HY128" s="31"/>
      <c r="HZ128" s="31"/>
      <c r="IA128" s="31"/>
      <c r="IB128" s="31"/>
      <c r="IC128" s="31"/>
      <c r="ID128" s="31"/>
      <c r="IE128" s="31"/>
      <c r="IF128" s="31"/>
      <c r="IG128" s="31"/>
      <c r="IH128" s="31"/>
      <c r="II128" s="31"/>
      <c r="IJ128" s="31"/>
      <c r="IK128" s="31"/>
      <c r="IL128" s="31"/>
      <c r="IM128" s="31"/>
      <c r="IN128" s="31"/>
      <c r="IO128" s="31"/>
      <c r="IP128" s="31"/>
      <c r="IQ128" s="31"/>
      <c r="IR128" s="31"/>
      <c r="IS128" s="31"/>
      <c r="IT128" s="31"/>
      <c r="IU128" s="31"/>
      <c r="IV128" s="31"/>
      <c r="IW128" s="31"/>
      <c r="IX128" s="31"/>
      <c r="IY128" s="31"/>
      <c r="IZ128" s="31"/>
      <c r="JA128" s="31"/>
      <c r="JB128" s="31"/>
      <c r="JC128" s="31"/>
      <c r="JD128" s="31"/>
      <c r="JE128" s="31"/>
      <c r="JF128" s="31"/>
      <c r="JG128" s="31"/>
      <c r="JH128" s="31"/>
      <c r="JI128" s="31"/>
      <c r="JJ128" s="31"/>
      <c r="JK128" s="31"/>
      <c r="JL128" s="31"/>
      <c r="JM128" s="31"/>
      <c r="JN128" s="31"/>
      <c r="JO128" s="31"/>
      <c r="JP128" s="31"/>
      <c r="JQ128" s="31"/>
      <c r="JR128" s="31"/>
      <c r="JS128" s="31"/>
      <c r="JT128" s="31"/>
      <c r="JU128" s="31"/>
      <c r="JV128" s="31"/>
      <c r="JW128" s="31"/>
      <c r="JX128" s="31"/>
      <c r="JY128" s="31"/>
      <c r="JZ128" s="31"/>
      <c r="KA128" s="31"/>
      <c r="KB128" s="31"/>
      <c r="KC128" s="31"/>
      <c r="KD128" s="31"/>
      <c r="KE128" s="31"/>
      <c r="KF128" s="31"/>
      <c r="KG128" s="31"/>
      <c r="KH128" s="31"/>
      <c r="KI128" s="31"/>
      <c r="KJ128" s="31"/>
      <c r="KK128" s="31"/>
      <c r="KL128" s="31"/>
      <c r="KM128" s="31"/>
      <c r="KN128" s="31"/>
      <c r="KO128" s="31"/>
      <c r="KP128" s="31"/>
      <c r="KQ128" s="31"/>
      <c r="KR128" s="31"/>
      <c r="KS128" s="31"/>
      <c r="KT128" s="31"/>
      <c r="KU128" s="31"/>
      <c r="KV128" s="31"/>
      <c r="KW128" s="31"/>
      <c r="KX128" s="31"/>
      <c r="KY128" s="31"/>
      <c r="KZ128" s="31"/>
      <c r="LA128" s="31"/>
      <c r="LB128" s="31"/>
      <c r="LC128" s="31"/>
      <c r="LD128" s="31"/>
      <c r="LE128" s="31"/>
      <c r="LF128" s="31"/>
      <c r="LG128" s="31"/>
      <c r="LH128" s="31"/>
      <c r="LI128" s="31"/>
      <c r="LJ128" s="31"/>
      <c r="LK128" s="31"/>
      <c r="LL128" s="31"/>
      <c r="LM128" s="31"/>
      <c r="LN128" s="31"/>
      <c r="LO128" s="31"/>
      <c r="LP128" s="31"/>
      <c r="LQ128" s="31"/>
      <c r="LR128" s="31"/>
      <c r="LS128" s="31"/>
      <c r="LT128" s="31"/>
      <c r="LU128" s="31"/>
      <c r="LV128" s="31"/>
      <c r="LW128" s="31"/>
      <c r="LX128" s="31"/>
      <c r="LY128" s="31"/>
      <c r="LZ128" s="31"/>
      <c r="MA128" s="31"/>
      <c r="MB128" s="31"/>
      <c r="MC128" s="31"/>
      <c r="MD128" s="31"/>
      <c r="ME128" s="31"/>
      <c r="MF128" s="31"/>
      <c r="MG128" s="31"/>
      <c r="MH128" s="31"/>
      <c r="MI128" s="31"/>
      <c r="MJ128" s="31"/>
      <c r="MK128" s="31"/>
      <c r="ML128" s="31"/>
      <c r="MM128" s="31"/>
      <c r="MN128" s="31"/>
      <c r="MO128" s="31"/>
      <c r="MP128" s="31"/>
      <c r="MQ128" s="31"/>
      <c r="MR128" s="31"/>
      <c r="MS128" s="31"/>
      <c r="MT128" s="31"/>
      <c r="MU128" s="31"/>
      <c r="MV128" s="31"/>
      <c r="MW128" s="31"/>
      <c r="MX128" s="31"/>
      <c r="MY128" s="31"/>
      <c r="MZ128" s="31"/>
      <c r="NA128" s="31"/>
      <c r="NB128" s="31"/>
      <c r="NC128" s="31"/>
      <c r="ND128" s="31"/>
      <c r="NE128" s="31"/>
      <c r="NF128" s="31"/>
      <c r="NG128" s="31"/>
      <c r="NH128" s="31"/>
      <c r="NI128" s="31"/>
      <c r="NJ128" s="31"/>
      <c r="NK128" s="31"/>
      <c r="NL128" s="31"/>
      <c r="NM128" s="31"/>
      <c r="NN128" s="31"/>
      <c r="NO128" s="31"/>
      <c r="NP128" s="31"/>
      <c r="NQ128" s="31"/>
      <c r="NR128" s="31"/>
      <c r="NS128" s="31"/>
      <c r="NT128" s="31"/>
      <c r="NU128" s="31"/>
      <c r="NV128" s="31"/>
      <c r="NW128" s="31"/>
      <c r="NX128" s="31"/>
      <c r="NY128" s="31"/>
      <c r="NZ128" s="31"/>
      <c r="OA128" s="31"/>
      <c r="OB128" s="31"/>
      <c r="OC128" s="31"/>
      <c r="OD128" s="31"/>
      <c r="OE128" s="31"/>
      <c r="OF128" s="31"/>
      <c r="OG128" s="31"/>
      <c r="OH128" s="31"/>
      <c r="OI128" s="31"/>
      <c r="OJ128" s="31"/>
      <c r="OK128" s="31"/>
      <c r="OL128" s="31"/>
      <c r="OM128" s="31"/>
      <c r="ON128" s="31"/>
      <c r="OO128" s="31"/>
      <c r="OP128" s="31"/>
      <c r="OQ128" s="31"/>
      <c r="OR128" s="31"/>
      <c r="OS128" s="31"/>
      <c r="OT128" s="31"/>
      <c r="OU128" s="31"/>
      <c r="OV128" s="31"/>
      <c r="OW128" s="31"/>
      <c r="OX128" s="31"/>
      <c r="OY128" s="31"/>
      <c r="OZ128" s="31"/>
      <c r="PA128" s="31"/>
      <c r="PB128" s="31"/>
      <c r="PC128" s="31"/>
      <c r="PD128" s="31"/>
      <c r="PE128" s="31"/>
      <c r="PF128" s="31"/>
      <c r="PG128" s="31"/>
      <c r="PH128" s="31"/>
      <c r="PI128" s="31"/>
      <c r="PJ128" s="31"/>
      <c r="PK128" s="31"/>
      <c r="PL128" s="31"/>
      <c r="PM128" s="31"/>
      <c r="PN128" s="31"/>
      <c r="PO128" s="31"/>
      <c r="PP128" s="31"/>
      <c r="PQ128" s="31"/>
      <c r="PR128" s="31"/>
      <c r="PS128" s="31"/>
      <c r="PT128" s="31"/>
      <c r="PU128" s="31"/>
      <c r="PV128" s="31"/>
      <c r="PW128" s="31"/>
      <c r="PX128" s="31"/>
      <c r="PY128" s="31"/>
      <c r="PZ128" s="31"/>
      <c r="QA128" s="31"/>
      <c r="QB128" s="31"/>
      <c r="QC128" s="31"/>
    </row>
    <row r="129" spans="1:445" x14ac:dyDescent="0.3">
      <c r="A129" s="37" t="s">
        <v>851</v>
      </c>
      <c r="B129" s="33" t="s">
        <v>48</v>
      </c>
      <c r="C129" s="33">
        <v>90</v>
      </c>
      <c r="D129" s="33" t="s">
        <v>46</v>
      </c>
      <c r="E129" s="33"/>
      <c r="F129" s="33">
        <v>600</v>
      </c>
      <c r="G129" s="33"/>
      <c r="H129" s="33"/>
      <c r="I129" s="33">
        <v>600</v>
      </c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4">
        <f t="shared" si="6"/>
        <v>600</v>
      </c>
      <c r="U129" s="34">
        <f t="shared" si="7"/>
        <v>0</v>
      </c>
      <c r="V129" s="35">
        <f t="shared" si="8"/>
        <v>1</v>
      </c>
      <c r="X129" s="36" t="str">
        <f t="shared" si="10"/>
        <v/>
      </c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  <c r="AZ129" s="31"/>
      <c r="BA129" s="31"/>
      <c r="BB129" s="31"/>
      <c r="BC129" s="31"/>
      <c r="BD129" s="31"/>
      <c r="BE129" s="31"/>
      <c r="BF129" s="31"/>
      <c r="BG129" s="31"/>
      <c r="BH129" s="31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  <c r="BS129" s="31"/>
      <c r="BT129" s="31"/>
      <c r="BU129" s="31"/>
      <c r="BV129" s="31"/>
      <c r="BW129" s="31"/>
      <c r="BX129" s="31"/>
      <c r="BY129" s="31"/>
      <c r="BZ129" s="31"/>
      <c r="CA129" s="31"/>
      <c r="CB129" s="31"/>
      <c r="CC129" s="31"/>
      <c r="CD129" s="31"/>
      <c r="CE129" s="31"/>
      <c r="CF129" s="31"/>
      <c r="CG129" s="31"/>
      <c r="CH129" s="31"/>
      <c r="CI129" s="31"/>
      <c r="CJ129" s="31"/>
      <c r="CK129" s="31"/>
      <c r="CL129" s="31"/>
      <c r="CM129" s="31"/>
      <c r="CN129" s="31"/>
      <c r="CO129" s="31"/>
      <c r="CP129" s="31"/>
      <c r="CQ129" s="31"/>
      <c r="CR129" s="31"/>
      <c r="CS129" s="31"/>
      <c r="CT129" s="31"/>
      <c r="CU129" s="31"/>
      <c r="CV129" s="31"/>
      <c r="CW129" s="31"/>
      <c r="CX129" s="31"/>
      <c r="CY129" s="31"/>
      <c r="CZ129" s="31"/>
      <c r="DA129" s="31"/>
      <c r="DB129" s="31"/>
      <c r="DC129" s="31"/>
      <c r="DD129" s="31"/>
      <c r="DE129" s="31"/>
      <c r="DF129" s="31"/>
      <c r="DG129" s="31"/>
      <c r="DH129" s="31"/>
      <c r="DI129" s="31"/>
      <c r="DJ129" s="31"/>
      <c r="DK129" s="31"/>
      <c r="DL129" s="31"/>
      <c r="DM129" s="31"/>
      <c r="DN129" s="31"/>
      <c r="DO129" s="31"/>
      <c r="DP129" s="31"/>
      <c r="DQ129" s="31"/>
      <c r="DR129" s="31"/>
      <c r="DS129" s="31"/>
      <c r="DT129" s="31"/>
      <c r="DU129" s="31"/>
      <c r="DV129" s="31"/>
      <c r="DW129" s="31"/>
      <c r="DX129" s="31"/>
      <c r="DY129" s="31"/>
      <c r="DZ129" s="31"/>
      <c r="EA129" s="31"/>
      <c r="EB129" s="31"/>
      <c r="EC129" s="31"/>
      <c r="ED129" s="31"/>
      <c r="EE129" s="31"/>
      <c r="EF129" s="31"/>
      <c r="EG129" s="31"/>
      <c r="EH129" s="31"/>
      <c r="EI129" s="31"/>
      <c r="EJ129" s="31"/>
      <c r="EK129" s="31"/>
      <c r="EL129" s="31"/>
      <c r="EM129" s="31"/>
      <c r="EN129" s="31"/>
      <c r="EO129" s="31"/>
      <c r="EP129" s="31"/>
      <c r="EQ129" s="31"/>
      <c r="ER129" s="31"/>
      <c r="ES129" s="31"/>
      <c r="ET129" s="31"/>
      <c r="EU129" s="31"/>
      <c r="EV129" s="31"/>
      <c r="EW129" s="31"/>
      <c r="EX129" s="31"/>
      <c r="EY129" s="31"/>
      <c r="EZ129" s="31"/>
      <c r="FA129" s="31"/>
      <c r="FB129" s="31"/>
      <c r="FC129" s="31"/>
      <c r="FD129" s="31"/>
      <c r="FE129" s="31"/>
      <c r="FF129" s="31"/>
      <c r="FG129" s="31"/>
      <c r="FH129" s="31"/>
      <c r="FI129" s="31"/>
      <c r="FJ129" s="31"/>
      <c r="FK129" s="31"/>
      <c r="FL129" s="31"/>
      <c r="FM129" s="31"/>
      <c r="FN129" s="31"/>
      <c r="FO129" s="31"/>
      <c r="FP129" s="31"/>
      <c r="FQ129" s="31"/>
      <c r="FR129" s="31"/>
      <c r="FS129" s="31"/>
      <c r="FT129" s="31"/>
      <c r="FU129" s="31"/>
      <c r="FV129" s="31"/>
      <c r="FW129" s="31"/>
      <c r="FX129" s="31"/>
      <c r="FY129" s="31"/>
      <c r="FZ129" s="31"/>
      <c r="GA129" s="31"/>
      <c r="GB129" s="31"/>
      <c r="GC129" s="31"/>
      <c r="GD129" s="31"/>
      <c r="GE129" s="31"/>
      <c r="GF129" s="31"/>
      <c r="GG129" s="31"/>
      <c r="GH129" s="31"/>
      <c r="GI129" s="31"/>
      <c r="GJ129" s="31"/>
      <c r="GK129" s="31"/>
      <c r="GL129" s="31"/>
      <c r="GM129" s="31"/>
      <c r="GN129" s="31"/>
      <c r="GO129" s="31"/>
      <c r="GP129" s="31"/>
      <c r="GQ129" s="31"/>
      <c r="GR129" s="31"/>
      <c r="GS129" s="31"/>
      <c r="GT129" s="31"/>
      <c r="GU129" s="31"/>
      <c r="GV129" s="31"/>
      <c r="GW129" s="31"/>
      <c r="GX129" s="31"/>
      <c r="GY129" s="31"/>
      <c r="GZ129" s="31"/>
      <c r="HA129" s="31"/>
      <c r="HB129" s="31"/>
      <c r="HC129" s="31"/>
      <c r="HD129" s="31"/>
      <c r="HE129" s="31"/>
      <c r="HF129" s="31"/>
      <c r="HG129" s="31"/>
      <c r="HH129" s="31"/>
      <c r="HI129" s="31"/>
      <c r="HJ129" s="31"/>
      <c r="HK129" s="31"/>
      <c r="HL129" s="31"/>
      <c r="HM129" s="31"/>
      <c r="HN129" s="31"/>
      <c r="HO129" s="31"/>
      <c r="HP129" s="31"/>
      <c r="HQ129" s="31"/>
      <c r="HR129" s="31"/>
      <c r="HS129" s="31"/>
      <c r="HT129" s="31"/>
      <c r="HU129" s="31"/>
      <c r="HV129" s="31"/>
      <c r="HW129" s="31"/>
      <c r="HX129" s="31"/>
      <c r="HY129" s="31"/>
      <c r="HZ129" s="31"/>
      <c r="IA129" s="31"/>
      <c r="IB129" s="31"/>
      <c r="IC129" s="31"/>
      <c r="ID129" s="31"/>
      <c r="IE129" s="31"/>
      <c r="IF129" s="31"/>
      <c r="IG129" s="31"/>
      <c r="IH129" s="31"/>
      <c r="II129" s="31"/>
      <c r="IJ129" s="31"/>
      <c r="IK129" s="31"/>
      <c r="IL129" s="31"/>
      <c r="IM129" s="31"/>
      <c r="IN129" s="31"/>
      <c r="IO129" s="31"/>
      <c r="IP129" s="31"/>
      <c r="IQ129" s="31"/>
      <c r="IR129" s="31"/>
      <c r="IS129" s="31"/>
      <c r="IT129" s="31"/>
      <c r="IU129" s="31"/>
      <c r="IV129" s="31"/>
      <c r="IW129" s="31"/>
      <c r="IX129" s="31"/>
      <c r="IY129" s="31"/>
      <c r="IZ129" s="31"/>
      <c r="JA129" s="31"/>
      <c r="JB129" s="31"/>
      <c r="JC129" s="31"/>
      <c r="JD129" s="31"/>
      <c r="JE129" s="31"/>
      <c r="JF129" s="31"/>
      <c r="JG129" s="31"/>
      <c r="JH129" s="31"/>
      <c r="JI129" s="31"/>
      <c r="JJ129" s="31"/>
      <c r="JK129" s="31"/>
      <c r="JL129" s="31"/>
      <c r="JM129" s="31"/>
      <c r="JN129" s="31"/>
      <c r="JO129" s="31"/>
      <c r="JP129" s="31"/>
      <c r="JQ129" s="31"/>
      <c r="JR129" s="31"/>
      <c r="JS129" s="31"/>
      <c r="JT129" s="31"/>
      <c r="JU129" s="31"/>
      <c r="JV129" s="31"/>
      <c r="JW129" s="31"/>
      <c r="JX129" s="31"/>
      <c r="JY129" s="31"/>
      <c r="JZ129" s="31"/>
      <c r="KA129" s="31"/>
      <c r="KB129" s="31"/>
      <c r="KC129" s="31"/>
      <c r="KD129" s="31"/>
      <c r="KE129" s="31"/>
      <c r="KF129" s="31"/>
      <c r="KG129" s="31"/>
      <c r="KH129" s="31"/>
      <c r="KI129" s="31"/>
      <c r="KJ129" s="31"/>
      <c r="KK129" s="31"/>
      <c r="KL129" s="31"/>
      <c r="KM129" s="31"/>
      <c r="KN129" s="31"/>
      <c r="KO129" s="31"/>
      <c r="KP129" s="31"/>
      <c r="KQ129" s="31"/>
      <c r="KR129" s="31"/>
      <c r="KS129" s="31"/>
      <c r="KT129" s="31"/>
      <c r="KU129" s="31"/>
      <c r="KV129" s="31"/>
      <c r="KW129" s="31"/>
      <c r="KX129" s="31"/>
      <c r="KY129" s="31"/>
      <c r="KZ129" s="31"/>
      <c r="LA129" s="31"/>
      <c r="LB129" s="31"/>
      <c r="LC129" s="31"/>
      <c r="LD129" s="31"/>
      <c r="LE129" s="31"/>
      <c r="LF129" s="31"/>
      <c r="LG129" s="31"/>
      <c r="LH129" s="31"/>
      <c r="LI129" s="31"/>
      <c r="LJ129" s="31"/>
      <c r="LK129" s="31"/>
      <c r="LL129" s="31"/>
      <c r="LM129" s="31"/>
      <c r="LN129" s="31"/>
      <c r="LO129" s="31"/>
      <c r="LP129" s="31"/>
      <c r="LQ129" s="31"/>
      <c r="LR129" s="31"/>
      <c r="LS129" s="31"/>
      <c r="LT129" s="31"/>
      <c r="LU129" s="31"/>
      <c r="LV129" s="31"/>
      <c r="LW129" s="31"/>
      <c r="LX129" s="31"/>
      <c r="LY129" s="31"/>
      <c r="LZ129" s="31"/>
      <c r="MA129" s="31"/>
      <c r="MB129" s="31"/>
      <c r="MC129" s="31"/>
      <c r="MD129" s="31"/>
      <c r="ME129" s="31"/>
      <c r="MF129" s="31"/>
      <c r="MG129" s="31"/>
      <c r="MH129" s="31"/>
      <c r="MI129" s="31"/>
      <c r="MJ129" s="31"/>
      <c r="MK129" s="31"/>
      <c r="ML129" s="31"/>
      <c r="MM129" s="31"/>
      <c r="MN129" s="31"/>
      <c r="MO129" s="31"/>
      <c r="MP129" s="31"/>
      <c r="MQ129" s="31"/>
      <c r="MR129" s="31"/>
      <c r="MS129" s="31"/>
      <c r="MT129" s="31"/>
      <c r="MU129" s="31"/>
      <c r="MV129" s="31"/>
      <c r="MW129" s="31"/>
      <c r="MX129" s="31"/>
      <c r="MY129" s="31"/>
      <c r="MZ129" s="31"/>
      <c r="NA129" s="31"/>
      <c r="NB129" s="31"/>
      <c r="NC129" s="31"/>
      <c r="ND129" s="31"/>
      <c r="NE129" s="31"/>
      <c r="NF129" s="31"/>
      <c r="NG129" s="31"/>
      <c r="NH129" s="31"/>
      <c r="NI129" s="31"/>
      <c r="NJ129" s="31"/>
      <c r="NK129" s="31"/>
      <c r="NL129" s="31"/>
      <c r="NM129" s="31"/>
      <c r="NN129" s="31"/>
      <c r="NO129" s="31"/>
      <c r="NP129" s="31"/>
      <c r="NQ129" s="31"/>
      <c r="NR129" s="31"/>
      <c r="NS129" s="31"/>
      <c r="NT129" s="31"/>
      <c r="NU129" s="31"/>
      <c r="NV129" s="31"/>
      <c r="NW129" s="31"/>
      <c r="NX129" s="31"/>
      <c r="NY129" s="31"/>
      <c r="NZ129" s="31"/>
      <c r="OA129" s="31"/>
      <c r="OB129" s="31"/>
      <c r="OC129" s="31"/>
      <c r="OD129" s="31"/>
      <c r="OE129" s="31"/>
      <c r="OF129" s="31"/>
      <c r="OG129" s="31"/>
      <c r="OH129" s="31"/>
      <c r="OI129" s="31"/>
      <c r="OJ129" s="31"/>
      <c r="OK129" s="31"/>
      <c r="OL129" s="31"/>
      <c r="OM129" s="31"/>
      <c r="ON129" s="31"/>
      <c r="OO129" s="31"/>
      <c r="OP129" s="31"/>
      <c r="OQ129" s="31"/>
      <c r="OR129" s="31"/>
      <c r="OS129" s="31"/>
      <c r="OT129" s="31"/>
      <c r="OU129" s="31"/>
      <c r="OV129" s="31"/>
      <c r="OW129" s="31"/>
      <c r="OX129" s="31"/>
      <c r="OY129" s="31"/>
      <c r="OZ129" s="31"/>
      <c r="PA129" s="31"/>
      <c r="PB129" s="31"/>
      <c r="PC129" s="31"/>
      <c r="PD129" s="31"/>
      <c r="PE129" s="31"/>
      <c r="PF129" s="31"/>
      <c r="PG129" s="31"/>
      <c r="PH129" s="31"/>
      <c r="PI129" s="31"/>
      <c r="PJ129" s="31"/>
      <c r="PK129" s="31"/>
      <c r="PL129" s="31"/>
      <c r="PM129" s="31"/>
      <c r="PN129" s="31"/>
      <c r="PO129" s="31"/>
      <c r="PP129" s="31"/>
      <c r="PQ129" s="31"/>
      <c r="PR129" s="31"/>
      <c r="PS129" s="31"/>
      <c r="PT129" s="31"/>
      <c r="PU129" s="31"/>
      <c r="PV129" s="31"/>
      <c r="PW129" s="31"/>
      <c r="PX129" s="31"/>
      <c r="PY129" s="31"/>
      <c r="PZ129" s="31"/>
      <c r="QA129" s="31"/>
      <c r="QB129" s="31"/>
      <c r="QC129" s="31"/>
    </row>
    <row r="130" spans="1:445" x14ac:dyDescent="0.3">
      <c r="A130" s="37" t="s">
        <v>942</v>
      </c>
      <c r="B130" s="33" t="s">
        <v>48</v>
      </c>
      <c r="C130" s="33"/>
      <c r="D130" s="33" t="s">
        <v>44</v>
      </c>
      <c r="E130" s="33"/>
      <c r="F130" s="33">
        <v>449</v>
      </c>
      <c r="G130" s="33">
        <v>65</v>
      </c>
      <c r="H130" s="33"/>
      <c r="I130" s="33">
        <v>48</v>
      </c>
      <c r="J130" s="33">
        <v>48</v>
      </c>
      <c r="K130" s="33">
        <v>48</v>
      </c>
      <c r="L130" s="33">
        <v>48</v>
      </c>
      <c r="M130" s="33">
        <v>48</v>
      </c>
      <c r="N130" s="33">
        <v>48</v>
      </c>
      <c r="O130" s="33">
        <v>48</v>
      </c>
      <c r="P130" s="33">
        <v>48</v>
      </c>
      <c r="Q130" s="33"/>
      <c r="R130" s="33"/>
      <c r="S130" s="33"/>
      <c r="T130" s="34">
        <f t="shared" si="6"/>
        <v>449</v>
      </c>
      <c r="U130" s="34">
        <f t="shared" si="7"/>
        <v>0</v>
      </c>
      <c r="V130" s="35">
        <f t="shared" si="8"/>
        <v>1</v>
      </c>
      <c r="X130" s="36" t="str">
        <f t="shared" si="10"/>
        <v/>
      </c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  <c r="AZ130" s="31"/>
      <c r="BA130" s="31"/>
      <c r="BB130" s="31"/>
      <c r="BC130" s="31"/>
      <c r="BD130" s="31"/>
      <c r="BE130" s="31"/>
      <c r="BF130" s="31"/>
      <c r="BG130" s="31"/>
      <c r="BH130" s="31"/>
      <c r="BI130" s="31"/>
      <c r="BJ130" s="31"/>
      <c r="BK130" s="31"/>
      <c r="BL130" s="31"/>
      <c r="BM130" s="31"/>
      <c r="BN130" s="31"/>
      <c r="BO130" s="31"/>
      <c r="BP130" s="31"/>
      <c r="BQ130" s="31"/>
      <c r="BR130" s="31"/>
      <c r="BS130" s="31"/>
      <c r="BT130" s="31"/>
      <c r="BU130" s="31"/>
      <c r="BV130" s="31"/>
      <c r="BW130" s="31"/>
      <c r="BX130" s="31"/>
      <c r="BY130" s="31"/>
      <c r="BZ130" s="31"/>
      <c r="CA130" s="31"/>
      <c r="CB130" s="31"/>
      <c r="CC130" s="31"/>
      <c r="CD130" s="31"/>
      <c r="CE130" s="31"/>
      <c r="CF130" s="31"/>
      <c r="CG130" s="31"/>
      <c r="CH130" s="31"/>
      <c r="CI130" s="31"/>
      <c r="CJ130" s="31"/>
      <c r="CK130" s="31"/>
      <c r="CL130" s="31"/>
      <c r="CM130" s="31"/>
      <c r="CN130" s="31"/>
      <c r="CO130" s="31"/>
      <c r="CP130" s="31"/>
      <c r="CQ130" s="31"/>
      <c r="CR130" s="31"/>
      <c r="CS130" s="31"/>
      <c r="CT130" s="31"/>
      <c r="CU130" s="31"/>
      <c r="CV130" s="31"/>
      <c r="CW130" s="31"/>
      <c r="CX130" s="31"/>
      <c r="CY130" s="31"/>
      <c r="CZ130" s="31"/>
      <c r="DA130" s="31"/>
      <c r="DB130" s="31"/>
      <c r="DC130" s="31"/>
      <c r="DD130" s="31"/>
      <c r="DE130" s="31"/>
      <c r="DF130" s="31"/>
      <c r="DG130" s="31"/>
      <c r="DH130" s="31"/>
      <c r="DI130" s="31"/>
      <c r="DJ130" s="31"/>
      <c r="DK130" s="31"/>
      <c r="DL130" s="31"/>
      <c r="DM130" s="31"/>
      <c r="DN130" s="31"/>
      <c r="DO130" s="31"/>
      <c r="DP130" s="31"/>
      <c r="DQ130" s="31"/>
      <c r="DR130" s="31"/>
      <c r="DS130" s="31"/>
      <c r="DT130" s="31"/>
      <c r="DU130" s="31"/>
      <c r="DV130" s="31"/>
      <c r="DW130" s="31"/>
      <c r="DX130" s="31"/>
      <c r="DY130" s="31"/>
      <c r="DZ130" s="31"/>
      <c r="EA130" s="31"/>
      <c r="EB130" s="31"/>
      <c r="EC130" s="31"/>
      <c r="ED130" s="31"/>
      <c r="EE130" s="31"/>
      <c r="EF130" s="31"/>
      <c r="EG130" s="31"/>
      <c r="EH130" s="31"/>
      <c r="EI130" s="31"/>
      <c r="EJ130" s="31"/>
      <c r="EK130" s="31"/>
      <c r="EL130" s="31"/>
      <c r="EM130" s="31"/>
      <c r="EN130" s="31"/>
      <c r="EO130" s="31"/>
      <c r="EP130" s="31"/>
      <c r="EQ130" s="31"/>
      <c r="ER130" s="31"/>
      <c r="ES130" s="31"/>
      <c r="ET130" s="31"/>
      <c r="EU130" s="31"/>
      <c r="EV130" s="31"/>
      <c r="EW130" s="31"/>
      <c r="EX130" s="31"/>
      <c r="EY130" s="31"/>
      <c r="EZ130" s="31"/>
      <c r="FA130" s="31"/>
      <c r="FB130" s="31"/>
      <c r="FC130" s="31"/>
      <c r="FD130" s="31"/>
      <c r="FE130" s="31"/>
      <c r="FF130" s="31"/>
      <c r="FG130" s="31"/>
      <c r="FH130" s="31"/>
      <c r="FI130" s="31"/>
      <c r="FJ130" s="31"/>
      <c r="FK130" s="31"/>
      <c r="FL130" s="31"/>
      <c r="FM130" s="31"/>
      <c r="FN130" s="31"/>
      <c r="FO130" s="31"/>
      <c r="FP130" s="31"/>
      <c r="FQ130" s="31"/>
      <c r="FR130" s="31"/>
      <c r="FS130" s="31"/>
      <c r="FT130" s="31"/>
      <c r="FU130" s="31"/>
      <c r="FV130" s="31"/>
      <c r="FW130" s="31"/>
      <c r="FX130" s="31"/>
      <c r="FY130" s="31"/>
      <c r="FZ130" s="31"/>
      <c r="GA130" s="31"/>
      <c r="GB130" s="31"/>
      <c r="GC130" s="31"/>
      <c r="GD130" s="31"/>
      <c r="GE130" s="31"/>
      <c r="GF130" s="31"/>
      <c r="GG130" s="31"/>
      <c r="GH130" s="31"/>
      <c r="GI130" s="31"/>
      <c r="GJ130" s="31"/>
      <c r="GK130" s="31"/>
      <c r="GL130" s="31"/>
      <c r="GM130" s="31"/>
      <c r="GN130" s="31"/>
      <c r="GO130" s="31"/>
      <c r="GP130" s="31"/>
      <c r="GQ130" s="31"/>
      <c r="GR130" s="31"/>
      <c r="GS130" s="31"/>
      <c r="GT130" s="31"/>
      <c r="GU130" s="31"/>
      <c r="GV130" s="31"/>
      <c r="GW130" s="31"/>
      <c r="GX130" s="31"/>
      <c r="GY130" s="31"/>
      <c r="GZ130" s="31"/>
      <c r="HA130" s="31"/>
      <c r="HB130" s="31"/>
      <c r="HC130" s="31"/>
      <c r="HD130" s="31"/>
      <c r="HE130" s="31"/>
      <c r="HF130" s="31"/>
      <c r="HG130" s="31"/>
      <c r="HH130" s="31"/>
      <c r="HI130" s="31"/>
      <c r="HJ130" s="31"/>
      <c r="HK130" s="31"/>
      <c r="HL130" s="31"/>
      <c r="HM130" s="31"/>
      <c r="HN130" s="31"/>
      <c r="HO130" s="31"/>
      <c r="HP130" s="31"/>
      <c r="HQ130" s="31"/>
      <c r="HR130" s="31"/>
      <c r="HS130" s="31"/>
      <c r="HT130" s="31"/>
      <c r="HU130" s="31"/>
      <c r="HV130" s="31"/>
      <c r="HW130" s="31"/>
      <c r="HX130" s="31"/>
      <c r="HY130" s="31"/>
      <c r="HZ130" s="31"/>
      <c r="IA130" s="31"/>
      <c r="IB130" s="31"/>
      <c r="IC130" s="31"/>
      <c r="ID130" s="31"/>
      <c r="IE130" s="31"/>
      <c r="IF130" s="31"/>
      <c r="IG130" s="31"/>
      <c r="IH130" s="31"/>
      <c r="II130" s="31"/>
      <c r="IJ130" s="31"/>
      <c r="IK130" s="31"/>
      <c r="IL130" s="31"/>
      <c r="IM130" s="31"/>
      <c r="IN130" s="31"/>
      <c r="IO130" s="31"/>
      <c r="IP130" s="31"/>
      <c r="IQ130" s="31"/>
      <c r="IR130" s="31"/>
      <c r="IS130" s="31"/>
      <c r="IT130" s="31"/>
      <c r="IU130" s="31"/>
      <c r="IV130" s="31"/>
      <c r="IW130" s="31"/>
      <c r="IX130" s="31"/>
      <c r="IY130" s="31"/>
      <c r="IZ130" s="31"/>
      <c r="JA130" s="31"/>
      <c r="JB130" s="31"/>
      <c r="JC130" s="31"/>
      <c r="JD130" s="31"/>
      <c r="JE130" s="31"/>
      <c r="JF130" s="31"/>
      <c r="JG130" s="31"/>
      <c r="JH130" s="31"/>
      <c r="JI130" s="31"/>
      <c r="JJ130" s="31"/>
      <c r="JK130" s="31"/>
      <c r="JL130" s="31"/>
      <c r="JM130" s="31"/>
      <c r="JN130" s="31"/>
      <c r="JO130" s="31"/>
      <c r="JP130" s="31"/>
      <c r="JQ130" s="31"/>
      <c r="JR130" s="31"/>
      <c r="JS130" s="31"/>
      <c r="JT130" s="31"/>
      <c r="JU130" s="31"/>
      <c r="JV130" s="31"/>
      <c r="JW130" s="31"/>
      <c r="JX130" s="31"/>
      <c r="JY130" s="31"/>
      <c r="JZ130" s="31"/>
      <c r="KA130" s="31"/>
      <c r="KB130" s="31"/>
      <c r="KC130" s="31"/>
      <c r="KD130" s="31"/>
      <c r="KE130" s="31"/>
      <c r="KF130" s="31"/>
      <c r="KG130" s="31"/>
      <c r="KH130" s="31"/>
      <c r="KI130" s="31"/>
      <c r="KJ130" s="31"/>
      <c r="KK130" s="31"/>
      <c r="KL130" s="31"/>
      <c r="KM130" s="31"/>
      <c r="KN130" s="31"/>
      <c r="KO130" s="31"/>
      <c r="KP130" s="31"/>
      <c r="KQ130" s="31"/>
      <c r="KR130" s="31"/>
      <c r="KS130" s="31"/>
      <c r="KT130" s="31"/>
      <c r="KU130" s="31"/>
      <c r="KV130" s="31"/>
      <c r="KW130" s="31"/>
      <c r="KX130" s="31"/>
      <c r="KY130" s="31"/>
      <c r="KZ130" s="31"/>
      <c r="LA130" s="31"/>
      <c r="LB130" s="31"/>
      <c r="LC130" s="31"/>
      <c r="LD130" s="31"/>
      <c r="LE130" s="31"/>
      <c r="LF130" s="31"/>
      <c r="LG130" s="31"/>
      <c r="LH130" s="31"/>
      <c r="LI130" s="31"/>
      <c r="LJ130" s="31"/>
      <c r="LK130" s="31"/>
      <c r="LL130" s="31"/>
      <c r="LM130" s="31"/>
      <c r="LN130" s="31"/>
      <c r="LO130" s="31"/>
      <c r="LP130" s="31"/>
      <c r="LQ130" s="31"/>
      <c r="LR130" s="31"/>
      <c r="LS130" s="31"/>
      <c r="LT130" s="31"/>
      <c r="LU130" s="31"/>
      <c r="LV130" s="31"/>
      <c r="LW130" s="31"/>
      <c r="LX130" s="31"/>
      <c r="LY130" s="31"/>
      <c r="LZ130" s="31"/>
      <c r="MA130" s="31"/>
      <c r="MB130" s="31"/>
      <c r="MC130" s="31"/>
      <c r="MD130" s="31"/>
      <c r="ME130" s="31"/>
      <c r="MF130" s="31"/>
      <c r="MG130" s="31"/>
      <c r="MH130" s="31"/>
      <c r="MI130" s="31"/>
      <c r="MJ130" s="31"/>
      <c r="MK130" s="31"/>
      <c r="ML130" s="31"/>
      <c r="MM130" s="31"/>
      <c r="MN130" s="31"/>
      <c r="MO130" s="31"/>
      <c r="MP130" s="31"/>
      <c r="MQ130" s="31"/>
      <c r="MR130" s="31"/>
      <c r="MS130" s="31"/>
      <c r="MT130" s="31"/>
      <c r="MU130" s="31"/>
      <c r="MV130" s="31"/>
      <c r="MW130" s="31"/>
      <c r="MX130" s="31"/>
      <c r="MY130" s="31"/>
      <c r="MZ130" s="31"/>
      <c r="NA130" s="31"/>
      <c r="NB130" s="31"/>
      <c r="NC130" s="31"/>
      <c r="ND130" s="31"/>
      <c r="NE130" s="31"/>
      <c r="NF130" s="31"/>
      <c r="NG130" s="31"/>
      <c r="NH130" s="31"/>
      <c r="NI130" s="31"/>
      <c r="NJ130" s="31"/>
      <c r="NK130" s="31"/>
      <c r="NL130" s="31"/>
      <c r="NM130" s="31"/>
      <c r="NN130" s="31"/>
      <c r="NO130" s="31"/>
      <c r="NP130" s="31"/>
      <c r="NQ130" s="31"/>
      <c r="NR130" s="31"/>
      <c r="NS130" s="31"/>
      <c r="NT130" s="31"/>
      <c r="NU130" s="31"/>
      <c r="NV130" s="31"/>
      <c r="NW130" s="31"/>
      <c r="NX130" s="31"/>
      <c r="NY130" s="31"/>
      <c r="NZ130" s="31"/>
      <c r="OA130" s="31"/>
      <c r="OB130" s="31"/>
      <c r="OC130" s="31"/>
      <c r="OD130" s="31"/>
      <c r="OE130" s="31"/>
      <c r="OF130" s="31"/>
      <c r="OG130" s="31"/>
      <c r="OH130" s="31"/>
      <c r="OI130" s="31"/>
      <c r="OJ130" s="31"/>
      <c r="OK130" s="31"/>
      <c r="OL130" s="31"/>
      <c r="OM130" s="31"/>
      <c r="ON130" s="31"/>
      <c r="OO130" s="31"/>
      <c r="OP130" s="31"/>
      <c r="OQ130" s="31"/>
      <c r="OR130" s="31"/>
      <c r="OS130" s="31"/>
      <c r="OT130" s="31"/>
      <c r="OU130" s="31"/>
      <c r="OV130" s="31"/>
      <c r="OW130" s="31"/>
      <c r="OX130" s="31"/>
      <c r="OY130" s="31"/>
      <c r="OZ130" s="31"/>
      <c r="PA130" s="31"/>
      <c r="PB130" s="31"/>
      <c r="PC130" s="31"/>
      <c r="PD130" s="31"/>
      <c r="PE130" s="31"/>
      <c r="PF130" s="31"/>
      <c r="PG130" s="31"/>
      <c r="PH130" s="31"/>
      <c r="PI130" s="31"/>
      <c r="PJ130" s="31"/>
      <c r="PK130" s="31"/>
      <c r="PL130" s="31"/>
      <c r="PM130" s="31"/>
      <c r="PN130" s="31"/>
      <c r="PO130" s="31"/>
      <c r="PP130" s="31"/>
      <c r="PQ130" s="31"/>
      <c r="PR130" s="31"/>
      <c r="PS130" s="31"/>
      <c r="PT130" s="31"/>
      <c r="PU130" s="31"/>
      <c r="PV130" s="31"/>
      <c r="PW130" s="31"/>
      <c r="PX130" s="31"/>
      <c r="PY130" s="31"/>
      <c r="PZ130" s="31"/>
      <c r="QA130" s="31"/>
      <c r="QB130" s="31"/>
      <c r="QC130" s="31"/>
    </row>
    <row r="131" spans="1:445" x14ac:dyDescent="0.3">
      <c r="A131" s="37" t="s">
        <v>191</v>
      </c>
      <c r="B131" s="33" t="s">
        <v>49</v>
      </c>
      <c r="C131" s="33">
        <v>85</v>
      </c>
      <c r="D131" s="33" t="s">
        <v>46</v>
      </c>
      <c r="E131" s="33"/>
      <c r="F131" s="33">
        <v>600</v>
      </c>
      <c r="G131" s="33"/>
      <c r="H131" s="33"/>
      <c r="I131" s="33"/>
      <c r="J131" s="33"/>
      <c r="K131" s="33">
        <v>300</v>
      </c>
      <c r="L131" s="53"/>
      <c r="M131" s="53"/>
      <c r="N131" s="53"/>
      <c r="O131" s="33"/>
      <c r="P131" s="33"/>
      <c r="Q131" s="33">
        <v>50</v>
      </c>
      <c r="R131" s="33">
        <v>250</v>
      </c>
      <c r="S131" s="33"/>
      <c r="T131" s="34">
        <f t="shared" si="6"/>
        <v>600</v>
      </c>
      <c r="U131" s="34">
        <f t="shared" si="7"/>
        <v>0</v>
      </c>
      <c r="V131" s="35">
        <f t="shared" si="8"/>
        <v>1</v>
      </c>
      <c r="W131" s="38"/>
      <c r="X131" s="36" t="str">
        <f t="shared" si="10"/>
        <v/>
      </c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  <c r="AZ131" s="31"/>
      <c r="BA131" s="31"/>
      <c r="BB131" s="31"/>
      <c r="BC131" s="31"/>
      <c r="BD131" s="31"/>
      <c r="BE131" s="31"/>
      <c r="BF131" s="31"/>
      <c r="BG131" s="31"/>
      <c r="BH131" s="31"/>
      <c r="BI131" s="31"/>
      <c r="BJ131" s="31"/>
      <c r="BK131" s="31"/>
      <c r="BL131" s="31"/>
      <c r="BM131" s="31"/>
      <c r="BN131" s="31"/>
      <c r="BO131" s="31"/>
      <c r="BP131" s="31"/>
      <c r="BQ131" s="31"/>
      <c r="BR131" s="31"/>
      <c r="BS131" s="31"/>
      <c r="BT131" s="31"/>
      <c r="BU131" s="31"/>
      <c r="BV131" s="31"/>
      <c r="BW131" s="31"/>
      <c r="BX131" s="31"/>
      <c r="BY131" s="31"/>
      <c r="BZ131" s="31"/>
      <c r="CA131" s="31"/>
      <c r="CB131" s="31"/>
      <c r="CC131" s="31"/>
      <c r="CD131" s="31"/>
      <c r="CE131" s="31"/>
      <c r="CF131" s="31"/>
      <c r="CG131" s="31"/>
      <c r="CH131" s="31"/>
      <c r="CI131" s="31"/>
      <c r="CJ131" s="31"/>
      <c r="CK131" s="31"/>
      <c r="CL131" s="31"/>
      <c r="CM131" s="31"/>
      <c r="CN131" s="31"/>
      <c r="CO131" s="31"/>
      <c r="CP131" s="31"/>
      <c r="CQ131" s="31"/>
      <c r="CR131" s="31"/>
      <c r="CS131" s="31"/>
      <c r="CT131" s="31"/>
      <c r="CU131" s="31"/>
      <c r="CV131" s="31"/>
      <c r="CW131" s="31"/>
      <c r="CX131" s="31"/>
      <c r="CY131" s="31"/>
      <c r="CZ131" s="31"/>
      <c r="DA131" s="31"/>
      <c r="DB131" s="31"/>
      <c r="DC131" s="31"/>
      <c r="DD131" s="31"/>
      <c r="DE131" s="31"/>
      <c r="DF131" s="31"/>
      <c r="DG131" s="31"/>
      <c r="DH131" s="31"/>
      <c r="DI131" s="31"/>
      <c r="DJ131" s="31"/>
      <c r="DK131" s="31"/>
      <c r="DL131" s="31"/>
      <c r="DM131" s="31"/>
      <c r="DN131" s="31"/>
      <c r="DO131" s="31"/>
      <c r="DP131" s="31"/>
      <c r="DQ131" s="31"/>
      <c r="DR131" s="31"/>
      <c r="DS131" s="31"/>
      <c r="DT131" s="31"/>
      <c r="DU131" s="31"/>
      <c r="DV131" s="31"/>
      <c r="DW131" s="31"/>
      <c r="DX131" s="31"/>
      <c r="DY131" s="31"/>
      <c r="DZ131" s="31"/>
      <c r="EA131" s="31"/>
      <c r="EB131" s="31"/>
      <c r="EC131" s="31"/>
      <c r="ED131" s="31"/>
      <c r="EE131" s="31"/>
      <c r="EF131" s="31"/>
      <c r="EG131" s="31"/>
      <c r="EH131" s="31"/>
      <c r="EI131" s="31"/>
      <c r="EJ131" s="31"/>
      <c r="EK131" s="31"/>
      <c r="EL131" s="31"/>
      <c r="EM131" s="31"/>
      <c r="EN131" s="31"/>
      <c r="EO131" s="31"/>
      <c r="EP131" s="31"/>
      <c r="EQ131" s="31"/>
      <c r="ER131" s="31"/>
      <c r="ES131" s="31"/>
      <c r="ET131" s="31"/>
      <c r="EU131" s="31"/>
      <c r="EV131" s="31"/>
      <c r="EW131" s="31"/>
      <c r="EX131" s="31"/>
      <c r="EY131" s="31"/>
      <c r="EZ131" s="31"/>
      <c r="FA131" s="31"/>
      <c r="FB131" s="31"/>
      <c r="FC131" s="31"/>
      <c r="FD131" s="31"/>
      <c r="FE131" s="31"/>
      <c r="FF131" s="31"/>
      <c r="FG131" s="31"/>
      <c r="FH131" s="31"/>
      <c r="FI131" s="31"/>
      <c r="FJ131" s="31"/>
      <c r="FK131" s="31"/>
      <c r="FL131" s="31"/>
      <c r="FM131" s="31"/>
      <c r="FN131" s="31"/>
      <c r="FO131" s="31"/>
      <c r="FP131" s="31"/>
      <c r="FQ131" s="31"/>
      <c r="FR131" s="31"/>
      <c r="FS131" s="31"/>
      <c r="FT131" s="31"/>
      <c r="FU131" s="31"/>
      <c r="FV131" s="31"/>
      <c r="FW131" s="31"/>
      <c r="FX131" s="31"/>
      <c r="FY131" s="31"/>
      <c r="FZ131" s="31"/>
      <c r="GA131" s="31"/>
      <c r="GB131" s="31"/>
      <c r="GC131" s="31"/>
      <c r="GD131" s="31"/>
      <c r="GE131" s="31"/>
      <c r="GF131" s="31"/>
      <c r="GG131" s="31"/>
      <c r="GH131" s="31"/>
      <c r="GI131" s="31"/>
      <c r="GJ131" s="31"/>
      <c r="GK131" s="31"/>
      <c r="GL131" s="31"/>
      <c r="GM131" s="31"/>
      <c r="GN131" s="31"/>
      <c r="GO131" s="31"/>
      <c r="GP131" s="31"/>
      <c r="GQ131" s="31"/>
      <c r="GR131" s="31"/>
      <c r="GS131" s="31"/>
      <c r="GT131" s="31"/>
      <c r="GU131" s="31"/>
      <c r="GV131" s="31"/>
      <c r="GW131" s="31"/>
      <c r="GX131" s="31"/>
      <c r="GY131" s="31"/>
      <c r="GZ131" s="31"/>
      <c r="HA131" s="31"/>
      <c r="HB131" s="31"/>
      <c r="HC131" s="31"/>
      <c r="HD131" s="31"/>
      <c r="HE131" s="31"/>
      <c r="HF131" s="31"/>
      <c r="HG131" s="31"/>
      <c r="HH131" s="31"/>
      <c r="HI131" s="31"/>
      <c r="HJ131" s="31"/>
      <c r="HK131" s="31"/>
      <c r="HL131" s="31"/>
      <c r="HM131" s="31"/>
      <c r="HN131" s="31"/>
      <c r="HO131" s="31"/>
      <c r="HP131" s="31"/>
      <c r="HQ131" s="31"/>
      <c r="HR131" s="31"/>
      <c r="HS131" s="31"/>
      <c r="HT131" s="31"/>
      <c r="HU131" s="31"/>
      <c r="HV131" s="31"/>
      <c r="HW131" s="31"/>
      <c r="HX131" s="31"/>
      <c r="HY131" s="31"/>
      <c r="HZ131" s="31"/>
      <c r="IA131" s="31"/>
      <c r="IB131" s="31"/>
      <c r="IC131" s="31"/>
      <c r="ID131" s="31"/>
      <c r="IE131" s="31"/>
      <c r="IF131" s="31"/>
      <c r="IG131" s="31"/>
      <c r="IH131" s="31"/>
      <c r="II131" s="31"/>
      <c r="IJ131" s="31"/>
      <c r="IK131" s="31"/>
      <c r="IL131" s="31"/>
      <c r="IM131" s="31"/>
      <c r="IN131" s="31"/>
      <c r="IO131" s="31"/>
      <c r="IP131" s="31"/>
      <c r="IQ131" s="31"/>
      <c r="IR131" s="31"/>
      <c r="IS131" s="31"/>
      <c r="IT131" s="31"/>
      <c r="IU131" s="31"/>
      <c r="IV131" s="31"/>
      <c r="IW131" s="31"/>
      <c r="IX131" s="31"/>
      <c r="IY131" s="31"/>
      <c r="IZ131" s="31"/>
      <c r="JA131" s="31"/>
      <c r="JB131" s="31"/>
      <c r="JC131" s="31"/>
      <c r="JD131" s="31"/>
      <c r="JE131" s="31"/>
      <c r="JF131" s="31"/>
      <c r="JG131" s="31"/>
      <c r="JH131" s="31"/>
      <c r="JI131" s="31"/>
      <c r="JJ131" s="31"/>
      <c r="JK131" s="31"/>
      <c r="JL131" s="31"/>
      <c r="JM131" s="31"/>
      <c r="JN131" s="31"/>
      <c r="JO131" s="31"/>
      <c r="JP131" s="31"/>
      <c r="JQ131" s="31"/>
      <c r="JR131" s="31"/>
      <c r="JS131" s="31"/>
      <c r="JT131" s="31"/>
      <c r="JU131" s="31"/>
      <c r="JV131" s="31"/>
      <c r="JW131" s="31"/>
      <c r="JX131" s="31"/>
      <c r="JY131" s="31"/>
      <c r="JZ131" s="31"/>
      <c r="KA131" s="31"/>
      <c r="KB131" s="31"/>
      <c r="KC131" s="31"/>
      <c r="KD131" s="31"/>
      <c r="KE131" s="31"/>
      <c r="KF131" s="31"/>
      <c r="KG131" s="31"/>
      <c r="KH131" s="31"/>
      <c r="KI131" s="31"/>
      <c r="KJ131" s="31"/>
      <c r="KK131" s="31"/>
      <c r="KL131" s="31"/>
      <c r="KM131" s="31"/>
      <c r="KN131" s="31"/>
      <c r="KO131" s="31"/>
      <c r="KP131" s="31"/>
      <c r="KQ131" s="31"/>
      <c r="KR131" s="31"/>
      <c r="KS131" s="31"/>
      <c r="KT131" s="31"/>
      <c r="KU131" s="31"/>
      <c r="KV131" s="31"/>
      <c r="KW131" s="31"/>
      <c r="KX131" s="31"/>
      <c r="KY131" s="31"/>
      <c r="KZ131" s="31"/>
      <c r="LA131" s="31"/>
      <c r="LB131" s="31"/>
      <c r="LC131" s="31"/>
      <c r="LD131" s="31"/>
      <c r="LE131" s="31"/>
      <c r="LF131" s="31"/>
      <c r="LG131" s="31"/>
      <c r="LH131" s="31"/>
      <c r="LI131" s="31"/>
      <c r="LJ131" s="31"/>
      <c r="LK131" s="31"/>
      <c r="LL131" s="31"/>
      <c r="LM131" s="31"/>
      <c r="LN131" s="31"/>
      <c r="LO131" s="31"/>
      <c r="LP131" s="31"/>
      <c r="LQ131" s="31"/>
      <c r="LR131" s="31"/>
      <c r="LS131" s="31"/>
      <c r="LT131" s="31"/>
      <c r="LU131" s="31"/>
      <c r="LV131" s="31"/>
      <c r="LW131" s="31"/>
      <c r="LX131" s="31"/>
      <c r="LY131" s="31"/>
      <c r="LZ131" s="31"/>
      <c r="MA131" s="31"/>
      <c r="MB131" s="31"/>
      <c r="MC131" s="31"/>
      <c r="MD131" s="31"/>
      <c r="ME131" s="31"/>
      <c r="MF131" s="31"/>
      <c r="MG131" s="31"/>
      <c r="MH131" s="31"/>
      <c r="MI131" s="31"/>
      <c r="MJ131" s="31"/>
      <c r="MK131" s="31"/>
      <c r="ML131" s="31"/>
      <c r="MM131" s="31"/>
      <c r="MN131" s="31"/>
      <c r="MO131" s="31"/>
      <c r="MP131" s="31"/>
      <c r="MQ131" s="31"/>
      <c r="MR131" s="31"/>
      <c r="MS131" s="31"/>
      <c r="MT131" s="31"/>
      <c r="MU131" s="31"/>
      <c r="MV131" s="31"/>
      <c r="MW131" s="31"/>
      <c r="MX131" s="31"/>
      <c r="MY131" s="31"/>
      <c r="MZ131" s="31"/>
      <c r="NA131" s="31"/>
      <c r="NB131" s="31"/>
      <c r="NC131" s="31"/>
      <c r="ND131" s="31"/>
      <c r="NE131" s="31"/>
      <c r="NF131" s="31"/>
      <c r="NG131" s="31"/>
      <c r="NH131" s="31"/>
      <c r="NI131" s="31"/>
      <c r="NJ131" s="31"/>
      <c r="NK131" s="31"/>
      <c r="NL131" s="31"/>
      <c r="NM131" s="31"/>
      <c r="NN131" s="31"/>
      <c r="NO131" s="31"/>
      <c r="NP131" s="31"/>
      <c r="NQ131" s="31"/>
      <c r="NR131" s="31"/>
      <c r="NS131" s="31"/>
      <c r="NT131" s="31"/>
      <c r="NU131" s="31"/>
      <c r="NV131" s="31"/>
      <c r="NW131" s="31"/>
      <c r="NX131" s="31"/>
      <c r="NY131" s="31"/>
      <c r="NZ131" s="31"/>
      <c r="OA131" s="31"/>
      <c r="OB131" s="31"/>
      <c r="OC131" s="31"/>
      <c r="OD131" s="31"/>
      <c r="OE131" s="31"/>
      <c r="OF131" s="31"/>
      <c r="OG131" s="31"/>
      <c r="OH131" s="31"/>
      <c r="OI131" s="31"/>
      <c r="OJ131" s="31"/>
      <c r="OK131" s="31"/>
      <c r="OL131" s="31"/>
      <c r="OM131" s="31"/>
      <c r="ON131" s="31"/>
      <c r="OO131" s="31"/>
      <c r="OP131" s="31"/>
      <c r="OQ131" s="31"/>
      <c r="OR131" s="31"/>
      <c r="OS131" s="31"/>
      <c r="OT131" s="31"/>
      <c r="OU131" s="31"/>
      <c r="OV131" s="31"/>
      <c r="OW131" s="31"/>
      <c r="OX131" s="31"/>
      <c r="OY131" s="31"/>
      <c r="OZ131" s="31"/>
      <c r="PA131" s="31"/>
      <c r="PB131" s="31"/>
      <c r="PC131" s="31"/>
      <c r="PD131" s="31"/>
      <c r="PE131" s="31"/>
      <c r="PF131" s="31"/>
      <c r="PG131" s="31"/>
      <c r="PH131" s="31"/>
      <c r="PI131" s="31"/>
      <c r="PJ131" s="31"/>
      <c r="PK131" s="31"/>
      <c r="PL131" s="31"/>
      <c r="PM131" s="31"/>
      <c r="PN131" s="31"/>
      <c r="PO131" s="31"/>
      <c r="PP131" s="31"/>
      <c r="PQ131" s="31"/>
      <c r="PR131" s="31"/>
      <c r="PS131" s="31"/>
      <c r="PT131" s="31"/>
      <c r="PU131" s="31"/>
      <c r="PV131" s="31"/>
      <c r="PW131" s="31"/>
      <c r="PX131" s="31"/>
      <c r="PY131" s="31"/>
      <c r="PZ131" s="31"/>
      <c r="QA131" s="31"/>
      <c r="QB131" s="31"/>
      <c r="QC131" s="31"/>
    </row>
    <row r="132" spans="1:445" s="40" customFormat="1" x14ac:dyDescent="0.3">
      <c r="A132" s="37" t="s">
        <v>97</v>
      </c>
      <c r="B132" s="33" t="s">
        <v>49</v>
      </c>
      <c r="C132" s="33">
        <v>108</v>
      </c>
      <c r="D132" s="33" t="s">
        <v>47</v>
      </c>
      <c r="E132" s="33"/>
      <c r="F132" s="33">
        <v>1200</v>
      </c>
      <c r="G132" s="33"/>
      <c r="H132" s="33"/>
      <c r="I132" s="33">
        <v>300</v>
      </c>
      <c r="J132" s="33">
        <v>300</v>
      </c>
      <c r="K132" s="33"/>
      <c r="L132" s="33"/>
      <c r="M132" s="33"/>
      <c r="N132" s="33"/>
      <c r="O132" s="33"/>
      <c r="P132" s="33">
        <v>400</v>
      </c>
      <c r="Q132" s="33">
        <v>200</v>
      </c>
      <c r="R132" s="33"/>
      <c r="S132" s="33"/>
      <c r="T132" s="34">
        <f t="shared" ref="T132:T195" si="11">IF(AND(ISBLANK(E132),ISBLANK(F132),ISBLANK(G132),ISBLANK(H132),ISBLANK(I132),ISBLANK(J132),ISBLANK(K132), ISBLANK(L132), ISBLANK(M132), ISBLANK(N132), ISBLANK(O132), ISBLANK(P132), ISBLANK(Q132), ISBLANK(R132), ISBLANK(S132)),"",SUM(G132:S132))</f>
        <v>1200</v>
      </c>
      <c r="U132" s="34">
        <f t="shared" ref="U132:U195" si="12">IF(W132&lt;&gt;0,0,IF(AND(ISBLANK(E132),ISBLANK(F132),ISBLANK(G132),ISBLANK(H132),ISBLANK(I132),ISBLANK(J132),ISBLANK(K132), ISBLANK(L132), ISBLANK(M132), ISBLANK(N132), ISBLANK(O132), ISBLANK(P132), ISBLANK(Q132), ISBLANK(R132), ISBLANK(S132)),"", (F132+E132)-T132))</f>
        <v>0</v>
      </c>
      <c r="V132" s="35">
        <f t="shared" ref="V132:V195" si="13">IF(AND(ISBLANK(E132),ISBLANK(F132), ISBLANK(G132), ISBLANK(H132), ISBLANK(I132), ISBLANK(J132), ISBLANK(K132), ISBLANK(L132), ISBLANK(M132),ISBLANK(N132), ISBLANK(O132), ISBLANK(P132), ISBLANK(Q132), ISBLANK(R132), ISBLANK(S132)), "",IFERROR(((F132+E132)-U132)/(F132+E132),""))</f>
        <v>1</v>
      </c>
      <c r="W132" s="38"/>
      <c r="X132" s="36" t="str">
        <f t="shared" ref="X132:X153" si="14">IF(W132&lt;&gt;"",F132 - (SUM(G132:S132)),"")</f>
        <v/>
      </c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  <c r="AZ132" s="31"/>
      <c r="BA132" s="31"/>
      <c r="BB132" s="31"/>
      <c r="BC132" s="31"/>
      <c r="BD132" s="31"/>
      <c r="BE132" s="31"/>
      <c r="BF132" s="31"/>
      <c r="BG132" s="31"/>
      <c r="BH132" s="31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  <c r="BS132" s="31"/>
      <c r="BT132" s="31"/>
      <c r="BU132" s="31"/>
      <c r="BV132" s="31"/>
      <c r="BW132" s="31"/>
      <c r="BX132" s="31"/>
      <c r="BY132" s="31"/>
      <c r="BZ132" s="31"/>
      <c r="CA132" s="31"/>
      <c r="CB132" s="31"/>
      <c r="CC132" s="31"/>
      <c r="CD132" s="31"/>
      <c r="CE132" s="31"/>
      <c r="CF132" s="31"/>
      <c r="CG132" s="31"/>
      <c r="CH132" s="31"/>
      <c r="CI132" s="31"/>
      <c r="CJ132" s="31"/>
      <c r="CK132" s="31"/>
      <c r="CL132" s="31"/>
      <c r="CM132" s="31"/>
      <c r="CN132" s="31"/>
      <c r="CO132" s="31"/>
      <c r="CP132" s="31"/>
      <c r="CQ132" s="31"/>
      <c r="CR132" s="31"/>
      <c r="CS132" s="31"/>
      <c r="CT132" s="31"/>
      <c r="CU132" s="31"/>
      <c r="CV132" s="31"/>
      <c r="CW132" s="31"/>
      <c r="CX132" s="31"/>
      <c r="CY132" s="31"/>
      <c r="CZ132" s="31"/>
      <c r="DA132" s="31"/>
      <c r="DB132" s="31"/>
      <c r="DC132" s="31"/>
      <c r="DD132" s="31"/>
      <c r="DE132" s="31"/>
      <c r="DF132" s="31"/>
      <c r="DG132" s="31"/>
      <c r="DH132" s="31"/>
      <c r="DI132" s="31"/>
      <c r="DJ132" s="31"/>
      <c r="DK132" s="31"/>
      <c r="DL132" s="31"/>
      <c r="DM132" s="31"/>
      <c r="DN132" s="31"/>
      <c r="DO132" s="31"/>
      <c r="DP132" s="31"/>
      <c r="DQ132" s="31"/>
      <c r="DR132" s="31"/>
      <c r="DS132" s="31"/>
      <c r="DT132" s="31"/>
      <c r="DU132" s="31"/>
      <c r="DV132" s="31"/>
      <c r="DW132" s="31"/>
      <c r="DX132" s="31"/>
      <c r="DY132" s="31"/>
      <c r="DZ132" s="31"/>
      <c r="EA132" s="31"/>
      <c r="EB132" s="31"/>
      <c r="EC132" s="31"/>
      <c r="ED132" s="31"/>
      <c r="EE132" s="31"/>
      <c r="EF132" s="31"/>
      <c r="EG132" s="31"/>
      <c r="EH132" s="31"/>
      <c r="EI132" s="31"/>
      <c r="EJ132" s="31"/>
      <c r="EK132" s="31"/>
      <c r="EL132" s="31"/>
      <c r="EM132" s="31"/>
      <c r="EN132" s="31"/>
      <c r="EO132" s="31"/>
      <c r="EP132" s="31"/>
      <c r="EQ132" s="31"/>
      <c r="ER132" s="31"/>
      <c r="ES132" s="31"/>
      <c r="ET132" s="31"/>
      <c r="EU132" s="31"/>
      <c r="EV132" s="31"/>
      <c r="EW132" s="31"/>
      <c r="EX132" s="31"/>
      <c r="EY132" s="31"/>
      <c r="EZ132" s="31"/>
      <c r="FA132" s="31"/>
      <c r="FB132" s="31"/>
      <c r="FC132" s="31"/>
      <c r="FD132" s="31"/>
      <c r="FE132" s="31"/>
      <c r="FF132" s="31"/>
      <c r="FG132" s="31"/>
      <c r="FH132" s="31"/>
      <c r="FI132" s="31"/>
      <c r="FJ132" s="31"/>
      <c r="FK132" s="31"/>
      <c r="FL132" s="31"/>
      <c r="FM132" s="31"/>
      <c r="FN132" s="31"/>
      <c r="FO132" s="31"/>
      <c r="FP132" s="31"/>
      <c r="FQ132" s="31"/>
      <c r="FR132" s="31"/>
      <c r="FS132" s="31"/>
      <c r="FT132" s="31"/>
      <c r="FU132" s="31"/>
      <c r="FV132" s="31"/>
      <c r="FW132" s="31"/>
      <c r="FX132" s="31"/>
      <c r="FY132" s="31"/>
      <c r="FZ132" s="31"/>
      <c r="GA132" s="31"/>
      <c r="GB132" s="31"/>
      <c r="GC132" s="31"/>
      <c r="GD132" s="31"/>
      <c r="GE132" s="31"/>
      <c r="GF132" s="31"/>
      <c r="GG132" s="31"/>
      <c r="GH132" s="31"/>
      <c r="GI132" s="31"/>
      <c r="GJ132" s="31"/>
      <c r="GK132" s="31"/>
      <c r="GL132" s="31"/>
      <c r="GM132" s="31"/>
      <c r="GN132" s="31"/>
      <c r="GO132" s="31"/>
      <c r="GP132" s="31"/>
      <c r="GQ132" s="31"/>
      <c r="GR132" s="31"/>
      <c r="GS132" s="31"/>
      <c r="GT132" s="31"/>
      <c r="GU132" s="31"/>
      <c r="GV132" s="31"/>
      <c r="GW132" s="31"/>
      <c r="GX132" s="31"/>
      <c r="GY132" s="31"/>
      <c r="GZ132" s="31"/>
      <c r="HA132" s="31"/>
      <c r="HB132" s="31"/>
      <c r="HC132" s="31"/>
      <c r="HD132" s="31"/>
      <c r="HE132" s="31"/>
      <c r="HF132" s="31"/>
      <c r="HG132" s="31"/>
      <c r="HH132" s="31"/>
      <c r="HI132" s="31"/>
      <c r="HJ132" s="31"/>
      <c r="HK132" s="31"/>
      <c r="HL132" s="31"/>
      <c r="HM132" s="31"/>
      <c r="HN132" s="31"/>
      <c r="HO132" s="31"/>
      <c r="HP132" s="31"/>
      <c r="HQ132" s="31"/>
      <c r="HR132" s="31"/>
      <c r="HS132" s="31"/>
      <c r="HT132" s="31"/>
      <c r="HU132" s="31"/>
      <c r="HV132" s="31"/>
      <c r="HW132" s="31"/>
      <c r="HX132" s="31"/>
      <c r="HY132" s="31"/>
      <c r="HZ132" s="31"/>
      <c r="IA132" s="31"/>
      <c r="IB132" s="31"/>
      <c r="IC132" s="31"/>
      <c r="ID132" s="31"/>
      <c r="IE132" s="31"/>
      <c r="IF132" s="31"/>
      <c r="IG132" s="31"/>
      <c r="IH132" s="31"/>
      <c r="II132" s="31"/>
      <c r="IJ132" s="31"/>
      <c r="IK132" s="31"/>
      <c r="IL132" s="31"/>
      <c r="IM132" s="31"/>
      <c r="IN132" s="31"/>
      <c r="IO132" s="31"/>
      <c r="IP132" s="31"/>
      <c r="IQ132" s="31"/>
      <c r="IR132" s="31"/>
      <c r="IS132" s="31"/>
      <c r="IT132" s="31"/>
      <c r="IU132" s="31"/>
      <c r="IV132" s="31"/>
      <c r="IW132" s="31"/>
      <c r="IX132" s="31"/>
      <c r="IY132" s="31"/>
      <c r="IZ132" s="31"/>
      <c r="JA132" s="31"/>
      <c r="JB132" s="31"/>
      <c r="JC132" s="31"/>
      <c r="JD132" s="31"/>
      <c r="JE132" s="31"/>
      <c r="JF132" s="31"/>
      <c r="JG132" s="31"/>
      <c r="JH132" s="31"/>
      <c r="JI132" s="31"/>
      <c r="JJ132" s="31"/>
      <c r="JK132" s="31"/>
      <c r="JL132" s="31"/>
      <c r="JM132" s="31"/>
      <c r="JN132" s="31"/>
      <c r="JO132" s="31"/>
      <c r="JP132" s="31"/>
      <c r="JQ132" s="31"/>
      <c r="JR132" s="31"/>
      <c r="JS132" s="31"/>
      <c r="JT132" s="31"/>
      <c r="JU132" s="31"/>
      <c r="JV132" s="31"/>
      <c r="JW132" s="31"/>
      <c r="JX132" s="31"/>
      <c r="JY132" s="31"/>
      <c r="JZ132" s="31"/>
      <c r="KA132" s="31"/>
      <c r="KB132" s="31"/>
      <c r="KC132" s="31"/>
      <c r="KD132" s="31"/>
      <c r="KE132" s="31"/>
      <c r="KF132" s="31"/>
      <c r="KG132" s="31"/>
      <c r="KH132" s="31"/>
      <c r="KI132" s="31"/>
      <c r="KJ132" s="31"/>
      <c r="KK132" s="31"/>
      <c r="KL132" s="31"/>
      <c r="KM132" s="31"/>
      <c r="KN132" s="31"/>
      <c r="KO132" s="31"/>
      <c r="KP132" s="31"/>
      <c r="KQ132" s="31"/>
      <c r="KR132" s="31"/>
      <c r="KS132" s="31"/>
      <c r="KT132" s="31"/>
      <c r="KU132" s="31"/>
      <c r="KV132" s="31"/>
      <c r="KW132" s="31"/>
      <c r="KX132" s="31"/>
      <c r="KY132" s="31"/>
      <c r="KZ132" s="31"/>
      <c r="LA132" s="31"/>
      <c r="LB132" s="31"/>
      <c r="LC132" s="31"/>
      <c r="LD132" s="31"/>
      <c r="LE132" s="31"/>
      <c r="LF132" s="31"/>
      <c r="LG132" s="31"/>
      <c r="LH132" s="31"/>
      <c r="LI132" s="31"/>
      <c r="LJ132" s="31"/>
      <c r="LK132" s="31"/>
      <c r="LL132" s="31"/>
      <c r="LM132" s="31"/>
      <c r="LN132" s="31"/>
      <c r="LO132" s="31"/>
      <c r="LP132" s="31"/>
      <c r="LQ132" s="31"/>
      <c r="LR132" s="31"/>
      <c r="LS132" s="31"/>
      <c r="LT132" s="31"/>
      <c r="LU132" s="31"/>
      <c r="LV132" s="31"/>
      <c r="LW132" s="31"/>
      <c r="LX132" s="31"/>
      <c r="LY132" s="31"/>
      <c r="LZ132" s="31"/>
      <c r="MA132" s="31"/>
      <c r="MB132" s="31"/>
      <c r="MC132" s="31"/>
      <c r="MD132" s="31"/>
      <c r="ME132" s="31"/>
      <c r="MF132" s="31"/>
      <c r="MG132" s="31"/>
      <c r="MH132" s="31"/>
      <c r="MI132" s="31"/>
      <c r="MJ132" s="31"/>
      <c r="MK132" s="31"/>
      <c r="ML132" s="31"/>
      <c r="MM132" s="31"/>
      <c r="MN132" s="31"/>
      <c r="MO132" s="31"/>
      <c r="MP132" s="31"/>
      <c r="MQ132" s="31"/>
      <c r="MR132" s="31"/>
      <c r="MS132" s="31"/>
      <c r="MT132" s="31"/>
      <c r="MU132" s="31"/>
      <c r="MV132" s="31"/>
      <c r="MW132" s="31"/>
      <c r="MX132" s="31"/>
      <c r="MY132" s="31"/>
      <c r="MZ132" s="31"/>
      <c r="NA132" s="31"/>
      <c r="NB132" s="31"/>
      <c r="NC132" s="31"/>
      <c r="ND132" s="31"/>
      <c r="NE132" s="31"/>
      <c r="NF132" s="31"/>
      <c r="NG132" s="31"/>
      <c r="NH132" s="31"/>
      <c r="NI132" s="31"/>
      <c r="NJ132" s="31"/>
      <c r="NK132" s="31"/>
      <c r="NL132" s="31"/>
      <c r="NM132" s="31"/>
      <c r="NN132" s="31"/>
      <c r="NO132" s="31"/>
      <c r="NP132" s="31"/>
      <c r="NQ132" s="31"/>
      <c r="NR132" s="31"/>
      <c r="NS132" s="31"/>
      <c r="NT132" s="31"/>
      <c r="NU132" s="31"/>
      <c r="NV132" s="31"/>
      <c r="NW132" s="31"/>
      <c r="NX132" s="31"/>
      <c r="NY132" s="31"/>
      <c r="NZ132" s="31"/>
      <c r="OA132" s="31"/>
      <c r="OB132" s="31"/>
      <c r="OC132" s="31"/>
      <c r="OD132" s="31"/>
      <c r="OE132" s="31"/>
      <c r="OF132" s="31"/>
      <c r="OG132" s="31"/>
      <c r="OH132" s="31"/>
      <c r="OI132" s="31"/>
      <c r="OJ132" s="31"/>
      <c r="OK132" s="31"/>
      <c r="OL132" s="31"/>
      <c r="OM132" s="31"/>
      <c r="ON132" s="31"/>
      <c r="OO132" s="31"/>
      <c r="OP132" s="31"/>
      <c r="OQ132" s="31"/>
      <c r="OR132" s="31"/>
      <c r="OS132" s="31"/>
      <c r="OT132" s="31"/>
      <c r="OU132" s="31"/>
      <c r="OV132" s="31"/>
      <c r="OW132" s="31"/>
      <c r="OX132" s="31"/>
      <c r="OY132" s="31"/>
      <c r="OZ132" s="31"/>
      <c r="PA132" s="31"/>
      <c r="PB132" s="31"/>
      <c r="PC132" s="31"/>
      <c r="PD132" s="31"/>
      <c r="PE132" s="31"/>
      <c r="PF132" s="31"/>
      <c r="PG132" s="31"/>
      <c r="PH132" s="31"/>
      <c r="PI132" s="31"/>
      <c r="PJ132" s="31"/>
      <c r="PK132" s="31"/>
      <c r="PL132" s="31"/>
      <c r="PM132" s="31"/>
      <c r="PN132" s="31"/>
      <c r="PO132" s="31"/>
      <c r="PP132" s="31"/>
      <c r="PQ132" s="31"/>
      <c r="PR132" s="31"/>
      <c r="PS132" s="31"/>
      <c r="PT132" s="31"/>
      <c r="PU132" s="31"/>
      <c r="PV132" s="31"/>
      <c r="PW132" s="31"/>
      <c r="PX132" s="31"/>
      <c r="PY132" s="31"/>
      <c r="PZ132" s="31"/>
      <c r="QA132" s="31"/>
      <c r="QB132" s="31"/>
      <c r="QC132" s="31"/>
    </row>
    <row r="133" spans="1:445" s="40" customFormat="1" x14ac:dyDescent="0.3">
      <c r="A133" s="37" t="s">
        <v>98</v>
      </c>
      <c r="B133" s="33" t="s">
        <v>1349</v>
      </c>
      <c r="C133" s="33">
        <v>108</v>
      </c>
      <c r="D133" s="33" t="s">
        <v>47</v>
      </c>
      <c r="E133" s="33"/>
      <c r="F133" s="33">
        <v>1200</v>
      </c>
      <c r="G133" s="33"/>
      <c r="H133" s="33"/>
      <c r="I133" s="33">
        <v>230</v>
      </c>
      <c r="J133" s="33">
        <v>230</v>
      </c>
      <c r="K133" s="33">
        <v>230</v>
      </c>
      <c r="L133" s="38">
        <v>230</v>
      </c>
      <c r="M133" s="38"/>
      <c r="N133" s="38"/>
      <c r="O133" s="33"/>
      <c r="P133" s="33">
        <v>230</v>
      </c>
      <c r="Q133" s="33">
        <v>50</v>
      </c>
      <c r="R133" s="33"/>
      <c r="S133" s="33"/>
      <c r="T133" s="34">
        <f t="shared" si="11"/>
        <v>1200</v>
      </c>
      <c r="U133" s="34">
        <f t="shared" si="12"/>
        <v>0</v>
      </c>
      <c r="V133" s="35">
        <f t="shared" si="13"/>
        <v>1</v>
      </c>
      <c r="W133" s="38"/>
      <c r="X133" s="36" t="str">
        <f t="shared" si="14"/>
        <v/>
      </c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  <c r="AZ133" s="31"/>
      <c r="BA133" s="31"/>
      <c r="BB133" s="31"/>
      <c r="BC133" s="31"/>
      <c r="BD133" s="31"/>
      <c r="BE133" s="31"/>
      <c r="BF133" s="31"/>
      <c r="BG133" s="31"/>
      <c r="BH133" s="31"/>
      <c r="BI133" s="31"/>
      <c r="BJ133" s="31"/>
      <c r="BK133" s="31"/>
      <c r="BL133" s="31"/>
      <c r="BM133" s="31"/>
      <c r="BN133" s="31"/>
      <c r="BO133" s="31"/>
      <c r="BP133" s="31"/>
      <c r="BQ133" s="31"/>
      <c r="BR133" s="31"/>
      <c r="BS133" s="31"/>
      <c r="BT133" s="31"/>
      <c r="BU133" s="31"/>
      <c r="BV133" s="31"/>
      <c r="BW133" s="31"/>
      <c r="BX133" s="31"/>
      <c r="BY133" s="31"/>
      <c r="BZ133" s="31"/>
      <c r="CA133" s="31"/>
      <c r="CB133" s="31"/>
      <c r="CC133" s="31"/>
      <c r="CD133" s="31"/>
      <c r="CE133" s="31"/>
      <c r="CF133" s="31"/>
      <c r="CG133" s="31"/>
      <c r="CH133" s="31"/>
      <c r="CI133" s="31"/>
      <c r="CJ133" s="31"/>
      <c r="CK133" s="31"/>
      <c r="CL133" s="31"/>
      <c r="CM133" s="31"/>
      <c r="CN133" s="31"/>
      <c r="CO133" s="31"/>
      <c r="CP133" s="31"/>
      <c r="CQ133" s="31"/>
      <c r="CR133" s="31"/>
      <c r="CS133" s="31"/>
      <c r="CT133" s="31"/>
      <c r="CU133" s="31"/>
      <c r="CV133" s="31"/>
      <c r="CW133" s="31"/>
      <c r="CX133" s="31"/>
      <c r="CY133" s="31"/>
      <c r="CZ133" s="31"/>
      <c r="DA133" s="31"/>
      <c r="DB133" s="31"/>
      <c r="DC133" s="31"/>
      <c r="DD133" s="31"/>
      <c r="DE133" s="31"/>
      <c r="DF133" s="31"/>
      <c r="DG133" s="31"/>
      <c r="DH133" s="31"/>
      <c r="DI133" s="31"/>
      <c r="DJ133" s="31"/>
      <c r="DK133" s="31"/>
      <c r="DL133" s="31"/>
      <c r="DM133" s="31"/>
      <c r="DN133" s="31"/>
      <c r="DO133" s="31"/>
      <c r="DP133" s="31"/>
      <c r="DQ133" s="31"/>
      <c r="DR133" s="31"/>
      <c r="DS133" s="31"/>
      <c r="DT133" s="31"/>
      <c r="DU133" s="31"/>
      <c r="DV133" s="31"/>
      <c r="DW133" s="31"/>
      <c r="DX133" s="31"/>
      <c r="DY133" s="31"/>
      <c r="DZ133" s="31"/>
      <c r="EA133" s="31"/>
      <c r="EB133" s="31"/>
      <c r="EC133" s="31"/>
      <c r="ED133" s="31"/>
      <c r="EE133" s="31"/>
      <c r="EF133" s="31"/>
      <c r="EG133" s="31"/>
      <c r="EH133" s="31"/>
      <c r="EI133" s="31"/>
      <c r="EJ133" s="31"/>
      <c r="EK133" s="31"/>
      <c r="EL133" s="31"/>
      <c r="EM133" s="31"/>
      <c r="EN133" s="31"/>
      <c r="EO133" s="31"/>
      <c r="EP133" s="31"/>
      <c r="EQ133" s="31"/>
      <c r="ER133" s="31"/>
      <c r="ES133" s="31"/>
      <c r="ET133" s="31"/>
      <c r="EU133" s="31"/>
      <c r="EV133" s="31"/>
      <c r="EW133" s="31"/>
      <c r="EX133" s="31"/>
      <c r="EY133" s="31"/>
      <c r="EZ133" s="31"/>
      <c r="FA133" s="31"/>
      <c r="FB133" s="31"/>
      <c r="FC133" s="31"/>
      <c r="FD133" s="31"/>
      <c r="FE133" s="31"/>
      <c r="FF133" s="31"/>
      <c r="FG133" s="31"/>
      <c r="FH133" s="31"/>
      <c r="FI133" s="31"/>
      <c r="FJ133" s="31"/>
      <c r="FK133" s="31"/>
      <c r="FL133" s="31"/>
      <c r="FM133" s="31"/>
      <c r="FN133" s="31"/>
      <c r="FO133" s="31"/>
      <c r="FP133" s="31"/>
      <c r="FQ133" s="31"/>
      <c r="FR133" s="31"/>
      <c r="FS133" s="31"/>
      <c r="FT133" s="31"/>
      <c r="FU133" s="31"/>
      <c r="FV133" s="31"/>
      <c r="FW133" s="31"/>
      <c r="FX133" s="31"/>
      <c r="FY133" s="31"/>
      <c r="FZ133" s="31"/>
      <c r="GA133" s="31"/>
      <c r="GB133" s="31"/>
      <c r="GC133" s="31"/>
      <c r="GD133" s="31"/>
      <c r="GE133" s="31"/>
      <c r="GF133" s="31"/>
      <c r="GG133" s="31"/>
      <c r="GH133" s="31"/>
      <c r="GI133" s="31"/>
      <c r="GJ133" s="31"/>
      <c r="GK133" s="31"/>
      <c r="GL133" s="31"/>
      <c r="GM133" s="31"/>
      <c r="GN133" s="31"/>
      <c r="GO133" s="31"/>
      <c r="GP133" s="31"/>
      <c r="GQ133" s="31"/>
      <c r="GR133" s="31"/>
      <c r="GS133" s="31"/>
      <c r="GT133" s="31"/>
      <c r="GU133" s="31"/>
      <c r="GV133" s="31"/>
      <c r="GW133" s="31"/>
      <c r="GX133" s="31"/>
      <c r="GY133" s="31"/>
      <c r="GZ133" s="31"/>
      <c r="HA133" s="31"/>
      <c r="HB133" s="31"/>
      <c r="HC133" s="31"/>
      <c r="HD133" s="31"/>
      <c r="HE133" s="31"/>
      <c r="HF133" s="31"/>
      <c r="HG133" s="31"/>
      <c r="HH133" s="31"/>
      <c r="HI133" s="31"/>
      <c r="HJ133" s="31"/>
      <c r="HK133" s="31"/>
      <c r="HL133" s="31"/>
      <c r="HM133" s="31"/>
      <c r="HN133" s="31"/>
      <c r="HO133" s="31"/>
      <c r="HP133" s="31"/>
      <c r="HQ133" s="31"/>
      <c r="HR133" s="31"/>
      <c r="HS133" s="31"/>
      <c r="HT133" s="31"/>
      <c r="HU133" s="31"/>
      <c r="HV133" s="31"/>
      <c r="HW133" s="31"/>
      <c r="HX133" s="31"/>
      <c r="HY133" s="31"/>
      <c r="HZ133" s="31"/>
      <c r="IA133" s="31"/>
      <c r="IB133" s="31"/>
      <c r="IC133" s="31"/>
      <c r="ID133" s="31"/>
      <c r="IE133" s="31"/>
      <c r="IF133" s="31"/>
      <c r="IG133" s="31"/>
      <c r="IH133" s="31"/>
      <c r="II133" s="31"/>
      <c r="IJ133" s="31"/>
      <c r="IK133" s="31"/>
      <c r="IL133" s="31"/>
      <c r="IM133" s="31"/>
      <c r="IN133" s="31"/>
      <c r="IO133" s="31"/>
      <c r="IP133" s="31"/>
      <c r="IQ133" s="31"/>
      <c r="IR133" s="31"/>
      <c r="IS133" s="31"/>
      <c r="IT133" s="31"/>
      <c r="IU133" s="31"/>
      <c r="IV133" s="31"/>
      <c r="IW133" s="31"/>
      <c r="IX133" s="31"/>
      <c r="IY133" s="31"/>
      <c r="IZ133" s="31"/>
      <c r="JA133" s="31"/>
      <c r="JB133" s="31"/>
      <c r="JC133" s="31"/>
      <c r="JD133" s="31"/>
      <c r="JE133" s="31"/>
      <c r="JF133" s="31"/>
      <c r="JG133" s="31"/>
      <c r="JH133" s="31"/>
      <c r="JI133" s="31"/>
      <c r="JJ133" s="31"/>
      <c r="JK133" s="31"/>
      <c r="JL133" s="31"/>
      <c r="JM133" s="31"/>
      <c r="JN133" s="31"/>
      <c r="JO133" s="31"/>
      <c r="JP133" s="31"/>
      <c r="JQ133" s="31"/>
      <c r="JR133" s="31"/>
      <c r="JS133" s="31"/>
      <c r="JT133" s="31"/>
      <c r="JU133" s="31"/>
      <c r="JV133" s="31"/>
      <c r="JW133" s="31"/>
      <c r="JX133" s="31"/>
      <c r="JY133" s="31"/>
      <c r="JZ133" s="31"/>
      <c r="KA133" s="31"/>
      <c r="KB133" s="31"/>
      <c r="KC133" s="31"/>
      <c r="KD133" s="31"/>
      <c r="KE133" s="31"/>
      <c r="KF133" s="31"/>
      <c r="KG133" s="31"/>
      <c r="KH133" s="31"/>
      <c r="KI133" s="31"/>
      <c r="KJ133" s="31"/>
      <c r="KK133" s="31"/>
      <c r="KL133" s="31"/>
      <c r="KM133" s="31"/>
      <c r="KN133" s="31"/>
      <c r="KO133" s="31"/>
      <c r="KP133" s="31"/>
      <c r="KQ133" s="31"/>
      <c r="KR133" s="31"/>
      <c r="KS133" s="31"/>
      <c r="KT133" s="31"/>
      <c r="KU133" s="31"/>
      <c r="KV133" s="31"/>
      <c r="KW133" s="31"/>
      <c r="KX133" s="31"/>
      <c r="KY133" s="31"/>
      <c r="KZ133" s="31"/>
      <c r="LA133" s="31"/>
      <c r="LB133" s="31"/>
      <c r="LC133" s="31"/>
      <c r="LD133" s="31"/>
      <c r="LE133" s="31"/>
      <c r="LF133" s="31"/>
      <c r="LG133" s="31"/>
      <c r="LH133" s="31"/>
      <c r="LI133" s="31"/>
      <c r="LJ133" s="31"/>
      <c r="LK133" s="31"/>
      <c r="LL133" s="31"/>
      <c r="LM133" s="31"/>
      <c r="LN133" s="31"/>
      <c r="LO133" s="31"/>
      <c r="LP133" s="31"/>
      <c r="LQ133" s="31"/>
      <c r="LR133" s="31"/>
      <c r="LS133" s="31"/>
      <c r="LT133" s="31"/>
      <c r="LU133" s="31"/>
      <c r="LV133" s="31"/>
      <c r="LW133" s="31"/>
      <c r="LX133" s="31"/>
      <c r="LY133" s="31"/>
      <c r="LZ133" s="31"/>
      <c r="MA133" s="31"/>
      <c r="MB133" s="31"/>
      <c r="MC133" s="31"/>
      <c r="MD133" s="31"/>
      <c r="ME133" s="31"/>
      <c r="MF133" s="31"/>
      <c r="MG133" s="31"/>
      <c r="MH133" s="31"/>
      <c r="MI133" s="31"/>
      <c r="MJ133" s="31"/>
      <c r="MK133" s="31"/>
      <c r="ML133" s="31"/>
      <c r="MM133" s="31"/>
      <c r="MN133" s="31"/>
      <c r="MO133" s="31"/>
      <c r="MP133" s="31"/>
      <c r="MQ133" s="31"/>
      <c r="MR133" s="31"/>
      <c r="MS133" s="31"/>
      <c r="MT133" s="31"/>
      <c r="MU133" s="31"/>
      <c r="MV133" s="31"/>
      <c r="MW133" s="31"/>
      <c r="MX133" s="31"/>
      <c r="MY133" s="31"/>
      <c r="MZ133" s="31"/>
      <c r="NA133" s="31"/>
      <c r="NB133" s="31"/>
      <c r="NC133" s="31"/>
      <c r="ND133" s="31"/>
      <c r="NE133" s="31"/>
      <c r="NF133" s="31"/>
      <c r="NG133" s="31"/>
      <c r="NH133" s="31"/>
      <c r="NI133" s="31"/>
      <c r="NJ133" s="31"/>
      <c r="NK133" s="31"/>
      <c r="NL133" s="31"/>
      <c r="NM133" s="31"/>
      <c r="NN133" s="31"/>
      <c r="NO133" s="31"/>
      <c r="NP133" s="31"/>
      <c r="NQ133" s="31"/>
      <c r="NR133" s="31"/>
      <c r="NS133" s="31"/>
      <c r="NT133" s="31"/>
      <c r="NU133" s="31"/>
      <c r="NV133" s="31"/>
      <c r="NW133" s="31"/>
      <c r="NX133" s="31"/>
      <c r="NY133" s="31"/>
      <c r="NZ133" s="31"/>
      <c r="OA133" s="31"/>
      <c r="OB133" s="31"/>
      <c r="OC133" s="31"/>
      <c r="OD133" s="31"/>
      <c r="OE133" s="31"/>
      <c r="OF133" s="31"/>
      <c r="OG133" s="31"/>
      <c r="OH133" s="31"/>
      <c r="OI133" s="31"/>
      <c r="OJ133" s="31"/>
      <c r="OK133" s="31"/>
      <c r="OL133" s="31"/>
      <c r="OM133" s="31"/>
      <c r="ON133" s="31"/>
      <c r="OO133" s="31"/>
      <c r="OP133" s="31"/>
      <c r="OQ133" s="31"/>
      <c r="OR133" s="31"/>
      <c r="OS133" s="31"/>
      <c r="OT133" s="31"/>
      <c r="OU133" s="31"/>
      <c r="OV133" s="31"/>
      <c r="OW133" s="31"/>
      <c r="OX133" s="31"/>
      <c r="OY133" s="31"/>
      <c r="OZ133" s="31"/>
      <c r="PA133" s="31"/>
      <c r="PB133" s="31"/>
      <c r="PC133" s="31"/>
      <c r="PD133" s="31"/>
      <c r="PE133" s="31"/>
      <c r="PF133" s="31"/>
      <c r="PG133" s="31"/>
      <c r="PH133" s="31"/>
      <c r="PI133" s="31"/>
      <c r="PJ133" s="31"/>
      <c r="PK133" s="31"/>
      <c r="PL133" s="31"/>
      <c r="PM133" s="31"/>
      <c r="PN133" s="31"/>
      <c r="PO133" s="31"/>
      <c r="PP133" s="31"/>
      <c r="PQ133" s="31"/>
      <c r="PR133" s="31"/>
      <c r="PS133" s="31"/>
      <c r="PT133" s="31"/>
      <c r="PU133" s="31"/>
      <c r="PV133" s="31"/>
      <c r="PW133" s="31"/>
      <c r="PX133" s="31"/>
      <c r="PY133" s="31"/>
      <c r="PZ133" s="31"/>
      <c r="QA133" s="31"/>
      <c r="QB133" s="31"/>
      <c r="QC133" s="31"/>
    </row>
    <row r="134" spans="1:445" x14ac:dyDescent="0.3">
      <c r="A134" s="37" t="s">
        <v>99</v>
      </c>
      <c r="B134" s="33"/>
      <c r="C134" s="33">
        <v>118</v>
      </c>
      <c r="D134" s="33" t="s">
        <v>68</v>
      </c>
      <c r="E134" s="33"/>
      <c r="F134" s="33">
        <v>1100</v>
      </c>
      <c r="G134" s="33"/>
      <c r="H134" s="33"/>
      <c r="I134" s="33"/>
      <c r="J134" s="33"/>
      <c r="K134" s="33"/>
      <c r="L134" s="33"/>
      <c r="M134" s="33">
        <v>230</v>
      </c>
      <c r="N134" s="33">
        <v>230</v>
      </c>
      <c r="O134" s="33">
        <v>230</v>
      </c>
      <c r="P134" s="33"/>
      <c r="Q134" s="33">
        <v>180</v>
      </c>
      <c r="R134" s="33"/>
      <c r="S134" s="33"/>
      <c r="T134" s="34">
        <f t="shared" si="11"/>
        <v>870</v>
      </c>
      <c r="U134" s="34">
        <f t="shared" si="12"/>
        <v>230</v>
      </c>
      <c r="V134" s="35">
        <f t="shared" si="13"/>
        <v>0.79090909090909089</v>
      </c>
      <c r="W134" s="38"/>
      <c r="X134" s="36" t="str">
        <f t="shared" si="14"/>
        <v/>
      </c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  <c r="AZ134" s="31"/>
      <c r="BA134" s="31"/>
      <c r="BB134" s="31"/>
      <c r="BC134" s="31"/>
      <c r="BD134" s="31"/>
      <c r="BE134" s="31"/>
      <c r="BF134" s="31"/>
      <c r="BG134" s="31"/>
      <c r="BH134" s="31"/>
      <c r="BI134" s="31"/>
      <c r="BJ134" s="31"/>
      <c r="BK134" s="31"/>
      <c r="BL134" s="31"/>
      <c r="BM134" s="31"/>
      <c r="BN134" s="31"/>
      <c r="BO134" s="31"/>
      <c r="BP134" s="31"/>
      <c r="BQ134" s="31"/>
      <c r="BR134" s="31"/>
      <c r="BS134" s="31"/>
      <c r="BT134" s="31"/>
      <c r="BU134" s="31"/>
      <c r="BV134" s="31"/>
      <c r="BW134" s="31"/>
      <c r="BX134" s="31"/>
      <c r="BY134" s="31"/>
      <c r="BZ134" s="31"/>
      <c r="CA134" s="31"/>
      <c r="CB134" s="31"/>
      <c r="CC134" s="31"/>
      <c r="CD134" s="31"/>
      <c r="CE134" s="31"/>
      <c r="CF134" s="31"/>
      <c r="CG134" s="31"/>
      <c r="CH134" s="31"/>
      <c r="CI134" s="31"/>
      <c r="CJ134" s="31"/>
      <c r="CK134" s="31"/>
      <c r="CL134" s="31"/>
      <c r="CM134" s="31"/>
      <c r="CN134" s="31"/>
      <c r="CO134" s="31"/>
      <c r="CP134" s="31"/>
      <c r="CQ134" s="31"/>
      <c r="CR134" s="31"/>
      <c r="CS134" s="31"/>
      <c r="CT134" s="31"/>
      <c r="CU134" s="31"/>
      <c r="CV134" s="31"/>
      <c r="CW134" s="31"/>
      <c r="CX134" s="31"/>
      <c r="CY134" s="31"/>
      <c r="CZ134" s="31"/>
      <c r="DA134" s="31"/>
      <c r="DB134" s="31"/>
      <c r="DC134" s="31"/>
      <c r="DD134" s="31"/>
      <c r="DE134" s="31"/>
      <c r="DF134" s="31"/>
      <c r="DG134" s="31"/>
      <c r="DH134" s="31"/>
      <c r="DI134" s="31"/>
      <c r="DJ134" s="31"/>
      <c r="DK134" s="31"/>
      <c r="DL134" s="31"/>
      <c r="DM134" s="31"/>
      <c r="DN134" s="31"/>
      <c r="DO134" s="31"/>
      <c r="DP134" s="31"/>
      <c r="DQ134" s="31"/>
      <c r="DR134" s="31"/>
      <c r="DS134" s="31"/>
      <c r="DT134" s="31"/>
      <c r="DU134" s="31"/>
      <c r="DV134" s="31"/>
      <c r="DW134" s="31"/>
      <c r="DX134" s="31"/>
      <c r="DY134" s="31"/>
      <c r="DZ134" s="31"/>
      <c r="EA134" s="31"/>
      <c r="EB134" s="31"/>
      <c r="EC134" s="31"/>
      <c r="ED134" s="31"/>
      <c r="EE134" s="31"/>
      <c r="EF134" s="31"/>
      <c r="EG134" s="31"/>
      <c r="EH134" s="31"/>
      <c r="EI134" s="31"/>
      <c r="EJ134" s="31"/>
      <c r="EK134" s="31"/>
      <c r="EL134" s="31"/>
      <c r="EM134" s="31"/>
      <c r="EN134" s="31"/>
      <c r="EO134" s="31"/>
      <c r="EP134" s="31"/>
      <c r="EQ134" s="31"/>
      <c r="ER134" s="31"/>
      <c r="ES134" s="31"/>
      <c r="ET134" s="31"/>
      <c r="EU134" s="31"/>
      <c r="EV134" s="31"/>
      <c r="EW134" s="31"/>
      <c r="EX134" s="31"/>
      <c r="EY134" s="31"/>
      <c r="EZ134" s="31"/>
      <c r="FA134" s="31"/>
      <c r="FB134" s="31"/>
      <c r="FC134" s="31"/>
      <c r="FD134" s="31"/>
      <c r="FE134" s="31"/>
      <c r="FF134" s="31"/>
      <c r="FG134" s="31"/>
      <c r="FH134" s="31"/>
      <c r="FI134" s="31"/>
      <c r="FJ134" s="31"/>
      <c r="FK134" s="31"/>
      <c r="FL134" s="31"/>
      <c r="FM134" s="31"/>
      <c r="FN134" s="31"/>
      <c r="FO134" s="31"/>
      <c r="FP134" s="31"/>
      <c r="FQ134" s="31"/>
      <c r="FR134" s="31"/>
      <c r="FS134" s="31"/>
      <c r="FT134" s="31"/>
      <c r="FU134" s="31"/>
      <c r="FV134" s="31"/>
      <c r="FW134" s="31"/>
      <c r="FX134" s="31"/>
      <c r="FY134" s="31"/>
      <c r="FZ134" s="31"/>
      <c r="GA134" s="31"/>
      <c r="GB134" s="31"/>
      <c r="GC134" s="31"/>
      <c r="GD134" s="31"/>
      <c r="GE134" s="31"/>
      <c r="GF134" s="31"/>
      <c r="GG134" s="31"/>
      <c r="GH134" s="31"/>
      <c r="GI134" s="31"/>
      <c r="GJ134" s="31"/>
      <c r="GK134" s="31"/>
      <c r="GL134" s="31"/>
      <c r="GM134" s="31"/>
      <c r="GN134" s="31"/>
      <c r="GO134" s="31"/>
      <c r="GP134" s="31"/>
      <c r="GQ134" s="31"/>
      <c r="GR134" s="31"/>
      <c r="GS134" s="31"/>
      <c r="GT134" s="31"/>
      <c r="GU134" s="31"/>
      <c r="GV134" s="31"/>
      <c r="GW134" s="31"/>
      <c r="GX134" s="31"/>
      <c r="GY134" s="31"/>
      <c r="GZ134" s="31"/>
      <c r="HA134" s="31"/>
      <c r="HB134" s="31"/>
      <c r="HC134" s="31"/>
      <c r="HD134" s="31"/>
      <c r="HE134" s="31"/>
      <c r="HF134" s="31"/>
      <c r="HG134" s="31"/>
      <c r="HH134" s="31"/>
      <c r="HI134" s="31"/>
      <c r="HJ134" s="31"/>
      <c r="HK134" s="31"/>
      <c r="HL134" s="31"/>
      <c r="HM134" s="31"/>
      <c r="HN134" s="31"/>
      <c r="HO134" s="31"/>
      <c r="HP134" s="31"/>
      <c r="HQ134" s="31"/>
      <c r="HR134" s="31"/>
      <c r="HS134" s="31"/>
      <c r="HT134" s="31"/>
      <c r="HU134" s="31"/>
      <c r="HV134" s="31"/>
      <c r="HW134" s="31"/>
      <c r="HX134" s="31"/>
      <c r="HY134" s="31"/>
      <c r="HZ134" s="31"/>
      <c r="IA134" s="31"/>
      <c r="IB134" s="31"/>
      <c r="IC134" s="31"/>
      <c r="ID134" s="31"/>
      <c r="IE134" s="31"/>
      <c r="IF134" s="31"/>
      <c r="IG134" s="31"/>
      <c r="IH134" s="31"/>
      <c r="II134" s="31"/>
      <c r="IJ134" s="31"/>
      <c r="IK134" s="31"/>
      <c r="IL134" s="31"/>
      <c r="IM134" s="31"/>
      <c r="IN134" s="31"/>
      <c r="IO134" s="31"/>
      <c r="IP134" s="31"/>
      <c r="IQ134" s="31"/>
      <c r="IR134" s="31"/>
      <c r="IS134" s="31"/>
      <c r="IT134" s="31"/>
      <c r="IU134" s="31"/>
      <c r="IV134" s="31"/>
      <c r="IW134" s="31"/>
      <c r="IX134" s="31"/>
      <c r="IY134" s="31"/>
      <c r="IZ134" s="31"/>
      <c r="JA134" s="31"/>
      <c r="JB134" s="31"/>
      <c r="JC134" s="31"/>
      <c r="JD134" s="31"/>
      <c r="JE134" s="31"/>
      <c r="JF134" s="31"/>
      <c r="JG134" s="31"/>
      <c r="JH134" s="31"/>
      <c r="JI134" s="31"/>
      <c r="JJ134" s="31"/>
      <c r="JK134" s="31"/>
      <c r="JL134" s="31"/>
      <c r="JM134" s="31"/>
      <c r="JN134" s="31"/>
      <c r="JO134" s="31"/>
      <c r="JP134" s="31"/>
      <c r="JQ134" s="31"/>
      <c r="JR134" s="31"/>
      <c r="JS134" s="31"/>
      <c r="JT134" s="31"/>
      <c r="JU134" s="31"/>
      <c r="JV134" s="31"/>
      <c r="JW134" s="31"/>
      <c r="JX134" s="31"/>
      <c r="JY134" s="31"/>
      <c r="JZ134" s="31"/>
      <c r="KA134" s="31"/>
      <c r="KB134" s="31"/>
      <c r="KC134" s="31"/>
      <c r="KD134" s="31"/>
      <c r="KE134" s="31"/>
      <c r="KF134" s="31"/>
      <c r="KG134" s="31"/>
      <c r="KH134" s="31"/>
      <c r="KI134" s="31"/>
      <c r="KJ134" s="31"/>
      <c r="KK134" s="31"/>
      <c r="KL134" s="31"/>
      <c r="KM134" s="31"/>
      <c r="KN134" s="31"/>
      <c r="KO134" s="31"/>
      <c r="KP134" s="31"/>
      <c r="KQ134" s="31"/>
      <c r="KR134" s="31"/>
      <c r="KS134" s="31"/>
      <c r="KT134" s="31"/>
      <c r="KU134" s="31"/>
      <c r="KV134" s="31"/>
      <c r="KW134" s="31"/>
      <c r="KX134" s="31"/>
      <c r="KY134" s="31"/>
      <c r="KZ134" s="31"/>
      <c r="LA134" s="31"/>
      <c r="LB134" s="31"/>
      <c r="LC134" s="31"/>
      <c r="LD134" s="31"/>
      <c r="LE134" s="31"/>
      <c r="LF134" s="31"/>
      <c r="LG134" s="31"/>
      <c r="LH134" s="31"/>
      <c r="LI134" s="31"/>
      <c r="LJ134" s="31"/>
      <c r="LK134" s="31"/>
      <c r="LL134" s="31"/>
      <c r="LM134" s="31"/>
      <c r="LN134" s="31"/>
      <c r="LO134" s="31"/>
      <c r="LP134" s="31"/>
      <c r="LQ134" s="31"/>
      <c r="LR134" s="31"/>
      <c r="LS134" s="31"/>
      <c r="LT134" s="31"/>
      <c r="LU134" s="31"/>
      <c r="LV134" s="31"/>
      <c r="LW134" s="31"/>
      <c r="LX134" s="31"/>
      <c r="LY134" s="31"/>
      <c r="LZ134" s="31"/>
      <c r="MA134" s="31"/>
      <c r="MB134" s="31"/>
      <c r="MC134" s="31"/>
      <c r="MD134" s="31"/>
      <c r="ME134" s="31"/>
      <c r="MF134" s="31"/>
      <c r="MG134" s="31"/>
      <c r="MH134" s="31"/>
      <c r="MI134" s="31"/>
      <c r="MJ134" s="31"/>
      <c r="MK134" s="31"/>
      <c r="ML134" s="31"/>
      <c r="MM134" s="31"/>
      <c r="MN134" s="31"/>
      <c r="MO134" s="31"/>
      <c r="MP134" s="31"/>
      <c r="MQ134" s="31"/>
      <c r="MR134" s="31"/>
      <c r="MS134" s="31"/>
      <c r="MT134" s="31"/>
      <c r="MU134" s="31"/>
      <c r="MV134" s="31"/>
      <c r="MW134" s="31"/>
      <c r="MX134" s="31"/>
      <c r="MY134" s="31"/>
      <c r="MZ134" s="31"/>
      <c r="NA134" s="31"/>
      <c r="NB134" s="31"/>
      <c r="NC134" s="31"/>
      <c r="ND134" s="31"/>
      <c r="NE134" s="31"/>
      <c r="NF134" s="31"/>
      <c r="NG134" s="31"/>
      <c r="NH134" s="31"/>
      <c r="NI134" s="31"/>
      <c r="NJ134" s="31"/>
      <c r="NK134" s="31"/>
      <c r="NL134" s="31"/>
      <c r="NM134" s="31"/>
      <c r="NN134" s="31"/>
      <c r="NO134" s="31"/>
      <c r="NP134" s="31"/>
      <c r="NQ134" s="31"/>
      <c r="NR134" s="31"/>
      <c r="NS134" s="31"/>
      <c r="NT134" s="31"/>
      <c r="NU134" s="31"/>
      <c r="NV134" s="31"/>
      <c r="NW134" s="31"/>
      <c r="NX134" s="31"/>
      <c r="NY134" s="31"/>
      <c r="NZ134" s="31"/>
      <c r="OA134" s="31"/>
      <c r="OB134" s="31"/>
      <c r="OC134" s="31"/>
      <c r="OD134" s="31"/>
      <c r="OE134" s="31"/>
      <c r="OF134" s="31"/>
      <c r="OG134" s="31"/>
      <c r="OH134" s="31"/>
      <c r="OI134" s="31"/>
      <c r="OJ134" s="31"/>
      <c r="OK134" s="31"/>
      <c r="OL134" s="31"/>
      <c r="OM134" s="31"/>
      <c r="ON134" s="31"/>
      <c r="OO134" s="31"/>
      <c r="OP134" s="31"/>
      <c r="OQ134" s="31"/>
      <c r="OR134" s="31"/>
      <c r="OS134" s="31"/>
      <c r="OT134" s="31"/>
      <c r="OU134" s="31"/>
      <c r="OV134" s="31"/>
      <c r="OW134" s="31"/>
      <c r="OX134" s="31"/>
      <c r="OY134" s="31"/>
      <c r="OZ134" s="31"/>
      <c r="PA134" s="31"/>
      <c r="PB134" s="31"/>
      <c r="PC134" s="31"/>
      <c r="PD134" s="31"/>
      <c r="PE134" s="31"/>
      <c r="PF134" s="31"/>
      <c r="PG134" s="31"/>
      <c r="PH134" s="31"/>
      <c r="PI134" s="31"/>
      <c r="PJ134" s="31"/>
      <c r="PK134" s="31"/>
      <c r="PL134" s="31"/>
      <c r="PM134" s="31"/>
      <c r="PN134" s="31"/>
      <c r="PO134" s="31"/>
      <c r="PP134" s="31"/>
      <c r="PQ134" s="31"/>
      <c r="PR134" s="31"/>
      <c r="PS134" s="31"/>
      <c r="PT134" s="31"/>
      <c r="PU134" s="31"/>
      <c r="PV134" s="31"/>
      <c r="PW134" s="31"/>
      <c r="PX134" s="31"/>
      <c r="PY134" s="31"/>
      <c r="PZ134" s="31"/>
      <c r="QA134" s="31"/>
      <c r="QB134" s="31"/>
      <c r="QC134" s="31"/>
    </row>
    <row r="135" spans="1:445" x14ac:dyDescent="0.3">
      <c r="A135" s="37" t="s">
        <v>1066</v>
      </c>
      <c r="B135" s="33" t="s">
        <v>49</v>
      </c>
      <c r="C135" s="33">
        <v>90</v>
      </c>
      <c r="D135" s="33" t="s">
        <v>46</v>
      </c>
      <c r="E135" s="33"/>
      <c r="F135" s="33">
        <v>665</v>
      </c>
      <c r="G135" s="33">
        <v>65</v>
      </c>
      <c r="H135" s="33"/>
      <c r="I135" s="33">
        <v>600</v>
      </c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4">
        <f t="shared" si="11"/>
        <v>665</v>
      </c>
      <c r="U135" s="34">
        <f t="shared" si="12"/>
        <v>0</v>
      </c>
      <c r="V135" s="35">
        <f t="shared" si="13"/>
        <v>1</v>
      </c>
      <c r="W135" s="38"/>
      <c r="X135" s="36" t="str">
        <f t="shared" si="14"/>
        <v/>
      </c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  <c r="AZ135" s="31"/>
      <c r="BA135" s="31"/>
      <c r="BB135" s="31"/>
      <c r="BC135" s="31"/>
      <c r="BD135" s="31"/>
      <c r="BE135" s="31"/>
      <c r="BF135" s="31"/>
      <c r="BG135" s="31"/>
      <c r="BH135" s="31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  <c r="BS135" s="31"/>
      <c r="BT135" s="31"/>
      <c r="BU135" s="31"/>
      <c r="BV135" s="31"/>
      <c r="BW135" s="31"/>
      <c r="BX135" s="31"/>
      <c r="BY135" s="31"/>
      <c r="BZ135" s="31"/>
      <c r="CA135" s="31"/>
      <c r="CB135" s="31"/>
      <c r="CC135" s="31"/>
      <c r="CD135" s="31"/>
      <c r="CE135" s="31"/>
      <c r="CF135" s="31"/>
      <c r="CG135" s="31"/>
      <c r="CH135" s="31"/>
      <c r="CI135" s="31"/>
      <c r="CJ135" s="31"/>
      <c r="CK135" s="31"/>
      <c r="CL135" s="31"/>
      <c r="CM135" s="31"/>
      <c r="CN135" s="31"/>
      <c r="CO135" s="31"/>
      <c r="CP135" s="31"/>
      <c r="CQ135" s="31"/>
      <c r="CR135" s="31"/>
      <c r="CS135" s="31"/>
      <c r="CT135" s="31"/>
      <c r="CU135" s="31"/>
      <c r="CV135" s="31"/>
      <c r="CW135" s="31"/>
      <c r="CX135" s="31"/>
      <c r="CY135" s="31"/>
      <c r="CZ135" s="31"/>
      <c r="DA135" s="31"/>
      <c r="DB135" s="31"/>
      <c r="DC135" s="31"/>
      <c r="DD135" s="31"/>
      <c r="DE135" s="31"/>
      <c r="DF135" s="31"/>
      <c r="DG135" s="31"/>
      <c r="DH135" s="31"/>
      <c r="DI135" s="31"/>
      <c r="DJ135" s="31"/>
      <c r="DK135" s="31"/>
      <c r="DL135" s="31"/>
      <c r="DM135" s="31"/>
      <c r="DN135" s="31"/>
      <c r="DO135" s="31"/>
      <c r="DP135" s="31"/>
      <c r="DQ135" s="31"/>
      <c r="DR135" s="31"/>
      <c r="DS135" s="31"/>
      <c r="DT135" s="31"/>
      <c r="DU135" s="31"/>
      <c r="DV135" s="31"/>
      <c r="DW135" s="31"/>
      <c r="DX135" s="31"/>
      <c r="DY135" s="31"/>
      <c r="DZ135" s="31"/>
      <c r="EA135" s="31"/>
      <c r="EB135" s="31"/>
      <c r="EC135" s="31"/>
      <c r="ED135" s="31"/>
      <c r="EE135" s="31"/>
      <c r="EF135" s="31"/>
      <c r="EG135" s="31"/>
      <c r="EH135" s="31"/>
      <c r="EI135" s="31"/>
      <c r="EJ135" s="31"/>
      <c r="EK135" s="31"/>
      <c r="EL135" s="31"/>
      <c r="EM135" s="31"/>
      <c r="EN135" s="31"/>
      <c r="EO135" s="31"/>
      <c r="EP135" s="31"/>
      <c r="EQ135" s="31"/>
      <c r="ER135" s="31"/>
      <c r="ES135" s="31"/>
      <c r="ET135" s="31"/>
      <c r="EU135" s="31"/>
      <c r="EV135" s="31"/>
      <c r="EW135" s="31"/>
      <c r="EX135" s="31"/>
      <c r="EY135" s="31"/>
      <c r="EZ135" s="31"/>
      <c r="FA135" s="31"/>
      <c r="FB135" s="31"/>
      <c r="FC135" s="31"/>
      <c r="FD135" s="31"/>
      <c r="FE135" s="31"/>
      <c r="FF135" s="31"/>
      <c r="FG135" s="31"/>
      <c r="FH135" s="31"/>
      <c r="FI135" s="31"/>
      <c r="FJ135" s="31"/>
      <c r="FK135" s="31"/>
      <c r="FL135" s="31"/>
      <c r="FM135" s="31"/>
      <c r="FN135" s="31"/>
      <c r="FO135" s="31"/>
      <c r="FP135" s="31"/>
      <c r="FQ135" s="31"/>
      <c r="FR135" s="31"/>
      <c r="FS135" s="31"/>
      <c r="FT135" s="31"/>
      <c r="FU135" s="31"/>
      <c r="FV135" s="31"/>
      <c r="FW135" s="31"/>
      <c r="FX135" s="31"/>
      <c r="FY135" s="31"/>
      <c r="FZ135" s="31"/>
      <c r="GA135" s="31"/>
      <c r="GB135" s="31"/>
      <c r="GC135" s="31"/>
      <c r="GD135" s="31"/>
      <c r="GE135" s="31"/>
      <c r="GF135" s="31"/>
      <c r="GG135" s="31"/>
      <c r="GH135" s="31"/>
      <c r="GI135" s="31"/>
      <c r="GJ135" s="31"/>
      <c r="GK135" s="31"/>
      <c r="GL135" s="31"/>
      <c r="GM135" s="31"/>
      <c r="GN135" s="31"/>
      <c r="GO135" s="31"/>
      <c r="GP135" s="31"/>
      <c r="GQ135" s="31"/>
      <c r="GR135" s="31"/>
      <c r="GS135" s="31"/>
      <c r="GT135" s="31"/>
      <c r="GU135" s="31"/>
      <c r="GV135" s="31"/>
      <c r="GW135" s="31"/>
      <c r="GX135" s="31"/>
      <c r="GY135" s="31"/>
      <c r="GZ135" s="31"/>
      <c r="HA135" s="31"/>
      <c r="HB135" s="31"/>
      <c r="HC135" s="31"/>
      <c r="HD135" s="31"/>
      <c r="HE135" s="31"/>
      <c r="HF135" s="31"/>
      <c r="HG135" s="31"/>
      <c r="HH135" s="31"/>
      <c r="HI135" s="31"/>
      <c r="HJ135" s="31"/>
      <c r="HK135" s="31"/>
      <c r="HL135" s="31"/>
      <c r="HM135" s="31"/>
      <c r="HN135" s="31"/>
      <c r="HO135" s="31"/>
      <c r="HP135" s="31"/>
      <c r="HQ135" s="31"/>
      <c r="HR135" s="31"/>
      <c r="HS135" s="31"/>
      <c r="HT135" s="31"/>
      <c r="HU135" s="31"/>
      <c r="HV135" s="31"/>
      <c r="HW135" s="31"/>
      <c r="HX135" s="31"/>
      <c r="HY135" s="31"/>
      <c r="HZ135" s="31"/>
      <c r="IA135" s="31"/>
      <c r="IB135" s="31"/>
      <c r="IC135" s="31"/>
      <c r="ID135" s="31"/>
      <c r="IE135" s="31"/>
      <c r="IF135" s="31"/>
      <c r="IG135" s="31"/>
      <c r="IH135" s="31"/>
      <c r="II135" s="31"/>
      <c r="IJ135" s="31"/>
      <c r="IK135" s="31"/>
      <c r="IL135" s="31"/>
      <c r="IM135" s="31"/>
      <c r="IN135" s="31"/>
      <c r="IO135" s="31"/>
      <c r="IP135" s="31"/>
      <c r="IQ135" s="31"/>
      <c r="IR135" s="31"/>
      <c r="IS135" s="31"/>
      <c r="IT135" s="31"/>
      <c r="IU135" s="31"/>
      <c r="IV135" s="31"/>
      <c r="IW135" s="31"/>
      <c r="IX135" s="31"/>
      <c r="IY135" s="31"/>
      <c r="IZ135" s="31"/>
      <c r="JA135" s="31"/>
      <c r="JB135" s="31"/>
      <c r="JC135" s="31"/>
      <c r="JD135" s="31"/>
      <c r="JE135" s="31"/>
      <c r="JF135" s="31"/>
      <c r="JG135" s="31"/>
      <c r="JH135" s="31"/>
      <c r="JI135" s="31"/>
      <c r="JJ135" s="31"/>
      <c r="JK135" s="31"/>
      <c r="JL135" s="31"/>
      <c r="JM135" s="31"/>
      <c r="JN135" s="31"/>
      <c r="JO135" s="31"/>
      <c r="JP135" s="31"/>
      <c r="JQ135" s="31"/>
      <c r="JR135" s="31"/>
      <c r="JS135" s="31"/>
      <c r="JT135" s="31"/>
      <c r="JU135" s="31"/>
      <c r="JV135" s="31"/>
      <c r="JW135" s="31"/>
      <c r="JX135" s="31"/>
      <c r="JY135" s="31"/>
      <c r="JZ135" s="31"/>
      <c r="KA135" s="31"/>
      <c r="KB135" s="31"/>
      <c r="KC135" s="31"/>
      <c r="KD135" s="31"/>
      <c r="KE135" s="31"/>
      <c r="KF135" s="31"/>
      <c r="KG135" s="31"/>
      <c r="KH135" s="31"/>
      <c r="KI135" s="31"/>
      <c r="KJ135" s="31"/>
      <c r="KK135" s="31"/>
      <c r="KL135" s="31"/>
      <c r="KM135" s="31"/>
      <c r="KN135" s="31"/>
      <c r="KO135" s="31"/>
      <c r="KP135" s="31"/>
      <c r="KQ135" s="31"/>
      <c r="KR135" s="31"/>
      <c r="KS135" s="31"/>
      <c r="KT135" s="31"/>
      <c r="KU135" s="31"/>
      <c r="KV135" s="31"/>
      <c r="KW135" s="31"/>
      <c r="KX135" s="31"/>
      <c r="KY135" s="31"/>
      <c r="KZ135" s="31"/>
      <c r="LA135" s="31"/>
      <c r="LB135" s="31"/>
      <c r="LC135" s="31"/>
      <c r="LD135" s="31"/>
      <c r="LE135" s="31"/>
      <c r="LF135" s="31"/>
      <c r="LG135" s="31"/>
      <c r="LH135" s="31"/>
      <c r="LI135" s="31"/>
      <c r="LJ135" s="31"/>
      <c r="LK135" s="31"/>
      <c r="LL135" s="31"/>
      <c r="LM135" s="31"/>
      <c r="LN135" s="31"/>
      <c r="LO135" s="31"/>
      <c r="LP135" s="31"/>
      <c r="LQ135" s="31"/>
      <c r="LR135" s="31"/>
      <c r="LS135" s="31"/>
      <c r="LT135" s="31"/>
      <c r="LU135" s="31"/>
      <c r="LV135" s="31"/>
      <c r="LW135" s="31"/>
      <c r="LX135" s="31"/>
      <c r="LY135" s="31"/>
      <c r="LZ135" s="31"/>
      <c r="MA135" s="31"/>
      <c r="MB135" s="31"/>
      <c r="MC135" s="31"/>
      <c r="MD135" s="31"/>
      <c r="ME135" s="31"/>
      <c r="MF135" s="31"/>
      <c r="MG135" s="31"/>
      <c r="MH135" s="31"/>
      <c r="MI135" s="31"/>
      <c r="MJ135" s="31"/>
      <c r="MK135" s="31"/>
      <c r="ML135" s="31"/>
      <c r="MM135" s="31"/>
      <c r="MN135" s="31"/>
      <c r="MO135" s="31"/>
      <c r="MP135" s="31"/>
      <c r="MQ135" s="31"/>
      <c r="MR135" s="31"/>
      <c r="MS135" s="31"/>
      <c r="MT135" s="31"/>
      <c r="MU135" s="31"/>
      <c r="MV135" s="31"/>
      <c r="MW135" s="31"/>
      <c r="MX135" s="31"/>
      <c r="MY135" s="31"/>
      <c r="MZ135" s="31"/>
      <c r="NA135" s="31"/>
      <c r="NB135" s="31"/>
      <c r="NC135" s="31"/>
      <c r="ND135" s="31"/>
      <c r="NE135" s="31"/>
      <c r="NF135" s="31"/>
      <c r="NG135" s="31"/>
      <c r="NH135" s="31"/>
      <c r="NI135" s="31"/>
      <c r="NJ135" s="31"/>
      <c r="NK135" s="31"/>
      <c r="NL135" s="31"/>
      <c r="NM135" s="31"/>
      <c r="NN135" s="31"/>
      <c r="NO135" s="31"/>
      <c r="NP135" s="31"/>
      <c r="NQ135" s="31"/>
      <c r="NR135" s="31"/>
      <c r="NS135" s="31"/>
      <c r="NT135" s="31"/>
      <c r="NU135" s="31"/>
      <c r="NV135" s="31"/>
      <c r="NW135" s="31"/>
      <c r="NX135" s="31"/>
      <c r="NY135" s="31"/>
      <c r="NZ135" s="31"/>
      <c r="OA135" s="31"/>
      <c r="OB135" s="31"/>
      <c r="OC135" s="31"/>
      <c r="OD135" s="31"/>
      <c r="OE135" s="31"/>
      <c r="OF135" s="31"/>
      <c r="OG135" s="31"/>
      <c r="OH135" s="31"/>
      <c r="OI135" s="31"/>
      <c r="OJ135" s="31"/>
      <c r="OK135" s="31"/>
      <c r="OL135" s="31"/>
      <c r="OM135" s="31"/>
      <c r="ON135" s="31"/>
      <c r="OO135" s="31"/>
      <c r="OP135" s="31"/>
      <c r="OQ135" s="31"/>
      <c r="OR135" s="31"/>
      <c r="OS135" s="31"/>
      <c r="OT135" s="31"/>
      <c r="OU135" s="31"/>
      <c r="OV135" s="31"/>
      <c r="OW135" s="31"/>
      <c r="OX135" s="31"/>
      <c r="OY135" s="31"/>
      <c r="OZ135" s="31"/>
      <c r="PA135" s="31"/>
      <c r="PB135" s="31"/>
      <c r="PC135" s="31"/>
      <c r="PD135" s="31"/>
      <c r="PE135" s="31"/>
      <c r="PF135" s="31"/>
      <c r="PG135" s="31"/>
      <c r="PH135" s="31"/>
      <c r="PI135" s="31"/>
      <c r="PJ135" s="31"/>
      <c r="PK135" s="31"/>
      <c r="PL135" s="31"/>
      <c r="PM135" s="31"/>
      <c r="PN135" s="31"/>
      <c r="PO135" s="31"/>
      <c r="PP135" s="31"/>
      <c r="PQ135" s="31"/>
      <c r="PR135" s="31"/>
      <c r="PS135" s="31"/>
      <c r="PT135" s="31"/>
      <c r="PU135" s="31"/>
      <c r="PV135" s="31"/>
      <c r="PW135" s="31"/>
      <c r="PX135" s="31"/>
      <c r="PY135" s="31"/>
      <c r="PZ135" s="31"/>
      <c r="QA135" s="31"/>
      <c r="QB135" s="31"/>
      <c r="QC135" s="31"/>
    </row>
    <row r="136" spans="1:445" x14ac:dyDescent="0.3">
      <c r="A136" s="37" t="s">
        <v>1181</v>
      </c>
      <c r="B136" s="33" t="s">
        <v>49</v>
      </c>
      <c r="C136" s="33">
        <v>90</v>
      </c>
      <c r="D136" s="33" t="s">
        <v>44</v>
      </c>
      <c r="E136" s="33"/>
      <c r="F136" s="33">
        <v>449</v>
      </c>
      <c r="G136" s="33">
        <v>65</v>
      </c>
      <c r="H136" s="33"/>
      <c r="I136" s="33">
        <v>48</v>
      </c>
      <c r="J136" s="33">
        <v>48</v>
      </c>
      <c r="K136" s="33">
        <v>48</v>
      </c>
      <c r="L136" s="33">
        <v>48</v>
      </c>
      <c r="M136" s="33">
        <v>48</v>
      </c>
      <c r="N136" s="33">
        <v>48</v>
      </c>
      <c r="O136" s="33">
        <v>48</v>
      </c>
      <c r="P136" s="33">
        <v>48</v>
      </c>
      <c r="Q136" s="33"/>
      <c r="R136" s="33"/>
      <c r="S136" s="33"/>
      <c r="T136" s="34">
        <f t="shared" si="11"/>
        <v>449</v>
      </c>
      <c r="U136" s="34">
        <f t="shared" si="12"/>
        <v>0</v>
      </c>
      <c r="V136" s="35">
        <f t="shared" si="13"/>
        <v>1</v>
      </c>
      <c r="W136" s="38"/>
      <c r="X136" s="36" t="str">
        <f t="shared" si="14"/>
        <v/>
      </c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  <c r="AZ136" s="31"/>
      <c r="BA136" s="31"/>
      <c r="BB136" s="31"/>
      <c r="BC136" s="31"/>
      <c r="BD136" s="31"/>
      <c r="BE136" s="31"/>
      <c r="BF136" s="31"/>
      <c r="BG136" s="31"/>
      <c r="BH136" s="31"/>
      <c r="BI136" s="31"/>
      <c r="BJ136" s="31"/>
      <c r="BK136" s="31"/>
      <c r="BL136" s="31"/>
      <c r="BM136" s="31"/>
      <c r="BN136" s="31"/>
      <c r="BO136" s="31"/>
      <c r="BP136" s="31"/>
      <c r="BQ136" s="31"/>
      <c r="BR136" s="31"/>
      <c r="BS136" s="31"/>
      <c r="BT136" s="31"/>
      <c r="BU136" s="31"/>
      <c r="BV136" s="31"/>
      <c r="BW136" s="31"/>
      <c r="BX136" s="31"/>
      <c r="BY136" s="31"/>
      <c r="BZ136" s="31"/>
      <c r="CA136" s="31"/>
      <c r="CB136" s="31"/>
      <c r="CC136" s="31"/>
      <c r="CD136" s="31"/>
      <c r="CE136" s="31"/>
      <c r="CF136" s="31"/>
      <c r="CG136" s="31"/>
      <c r="CH136" s="31"/>
      <c r="CI136" s="31"/>
      <c r="CJ136" s="31"/>
      <c r="CK136" s="31"/>
      <c r="CL136" s="31"/>
      <c r="CM136" s="31"/>
      <c r="CN136" s="31"/>
      <c r="CO136" s="31"/>
      <c r="CP136" s="31"/>
      <c r="CQ136" s="31"/>
      <c r="CR136" s="31"/>
      <c r="CS136" s="31"/>
      <c r="CT136" s="31"/>
      <c r="CU136" s="31"/>
      <c r="CV136" s="31"/>
      <c r="CW136" s="31"/>
      <c r="CX136" s="31"/>
      <c r="CY136" s="31"/>
      <c r="CZ136" s="31"/>
      <c r="DA136" s="31"/>
      <c r="DB136" s="31"/>
      <c r="DC136" s="31"/>
      <c r="DD136" s="31"/>
      <c r="DE136" s="31"/>
      <c r="DF136" s="31"/>
      <c r="DG136" s="31"/>
      <c r="DH136" s="31"/>
      <c r="DI136" s="31"/>
      <c r="DJ136" s="31"/>
      <c r="DK136" s="31"/>
      <c r="DL136" s="31"/>
      <c r="DM136" s="31"/>
      <c r="DN136" s="31"/>
      <c r="DO136" s="31"/>
      <c r="DP136" s="31"/>
      <c r="DQ136" s="31"/>
      <c r="DR136" s="31"/>
      <c r="DS136" s="31"/>
      <c r="DT136" s="31"/>
      <c r="DU136" s="31"/>
      <c r="DV136" s="31"/>
      <c r="DW136" s="31"/>
      <c r="DX136" s="31"/>
      <c r="DY136" s="31"/>
      <c r="DZ136" s="31"/>
      <c r="EA136" s="31"/>
      <c r="EB136" s="31"/>
      <c r="EC136" s="31"/>
      <c r="ED136" s="31"/>
      <c r="EE136" s="31"/>
      <c r="EF136" s="31"/>
      <c r="EG136" s="31"/>
      <c r="EH136" s="31"/>
      <c r="EI136" s="31"/>
      <c r="EJ136" s="31"/>
      <c r="EK136" s="31"/>
      <c r="EL136" s="31"/>
      <c r="EM136" s="31"/>
      <c r="EN136" s="31"/>
      <c r="EO136" s="31"/>
      <c r="EP136" s="31"/>
      <c r="EQ136" s="31"/>
      <c r="ER136" s="31"/>
      <c r="ES136" s="31"/>
      <c r="ET136" s="31"/>
      <c r="EU136" s="31"/>
      <c r="EV136" s="31"/>
      <c r="EW136" s="31"/>
      <c r="EX136" s="31"/>
      <c r="EY136" s="31"/>
      <c r="EZ136" s="31"/>
      <c r="FA136" s="31"/>
      <c r="FB136" s="31"/>
      <c r="FC136" s="31"/>
      <c r="FD136" s="31"/>
      <c r="FE136" s="31"/>
      <c r="FF136" s="31"/>
      <c r="FG136" s="31"/>
      <c r="FH136" s="31"/>
      <c r="FI136" s="31"/>
      <c r="FJ136" s="31"/>
      <c r="FK136" s="31"/>
      <c r="FL136" s="31"/>
      <c r="FM136" s="31"/>
      <c r="FN136" s="31"/>
      <c r="FO136" s="31"/>
      <c r="FP136" s="31"/>
      <c r="FQ136" s="31"/>
      <c r="FR136" s="31"/>
      <c r="FS136" s="31"/>
      <c r="FT136" s="31"/>
      <c r="FU136" s="31"/>
      <c r="FV136" s="31"/>
      <c r="FW136" s="31"/>
      <c r="FX136" s="31"/>
      <c r="FY136" s="31"/>
      <c r="FZ136" s="31"/>
      <c r="GA136" s="31"/>
      <c r="GB136" s="31"/>
      <c r="GC136" s="31"/>
      <c r="GD136" s="31"/>
      <c r="GE136" s="31"/>
      <c r="GF136" s="31"/>
      <c r="GG136" s="31"/>
      <c r="GH136" s="31"/>
      <c r="GI136" s="31"/>
      <c r="GJ136" s="31"/>
      <c r="GK136" s="31"/>
      <c r="GL136" s="31"/>
      <c r="GM136" s="31"/>
      <c r="GN136" s="31"/>
      <c r="GO136" s="31"/>
      <c r="GP136" s="31"/>
      <c r="GQ136" s="31"/>
      <c r="GR136" s="31"/>
      <c r="GS136" s="31"/>
      <c r="GT136" s="31"/>
      <c r="GU136" s="31"/>
      <c r="GV136" s="31"/>
      <c r="GW136" s="31"/>
      <c r="GX136" s="31"/>
      <c r="GY136" s="31"/>
      <c r="GZ136" s="31"/>
      <c r="HA136" s="31"/>
      <c r="HB136" s="31"/>
      <c r="HC136" s="31"/>
      <c r="HD136" s="31"/>
      <c r="HE136" s="31"/>
      <c r="HF136" s="31"/>
      <c r="HG136" s="31"/>
      <c r="HH136" s="31"/>
      <c r="HI136" s="31"/>
      <c r="HJ136" s="31"/>
      <c r="HK136" s="31"/>
      <c r="HL136" s="31"/>
      <c r="HM136" s="31"/>
      <c r="HN136" s="31"/>
      <c r="HO136" s="31"/>
      <c r="HP136" s="31"/>
      <c r="HQ136" s="31"/>
      <c r="HR136" s="31"/>
      <c r="HS136" s="31"/>
      <c r="HT136" s="31"/>
      <c r="HU136" s="31"/>
      <c r="HV136" s="31"/>
      <c r="HW136" s="31"/>
      <c r="HX136" s="31"/>
      <c r="HY136" s="31"/>
      <c r="HZ136" s="31"/>
      <c r="IA136" s="31"/>
      <c r="IB136" s="31"/>
      <c r="IC136" s="31"/>
      <c r="ID136" s="31"/>
      <c r="IE136" s="31"/>
      <c r="IF136" s="31"/>
      <c r="IG136" s="31"/>
      <c r="IH136" s="31"/>
      <c r="II136" s="31"/>
      <c r="IJ136" s="31"/>
      <c r="IK136" s="31"/>
      <c r="IL136" s="31"/>
      <c r="IM136" s="31"/>
      <c r="IN136" s="31"/>
      <c r="IO136" s="31"/>
      <c r="IP136" s="31"/>
      <c r="IQ136" s="31"/>
      <c r="IR136" s="31"/>
      <c r="IS136" s="31"/>
      <c r="IT136" s="31"/>
      <c r="IU136" s="31"/>
      <c r="IV136" s="31"/>
      <c r="IW136" s="31"/>
      <c r="IX136" s="31"/>
      <c r="IY136" s="31"/>
      <c r="IZ136" s="31"/>
      <c r="JA136" s="31"/>
      <c r="JB136" s="31"/>
      <c r="JC136" s="31"/>
      <c r="JD136" s="31"/>
      <c r="JE136" s="31"/>
      <c r="JF136" s="31"/>
      <c r="JG136" s="31"/>
      <c r="JH136" s="31"/>
      <c r="JI136" s="31"/>
      <c r="JJ136" s="31"/>
      <c r="JK136" s="31"/>
      <c r="JL136" s="31"/>
      <c r="JM136" s="31"/>
      <c r="JN136" s="31"/>
      <c r="JO136" s="31"/>
      <c r="JP136" s="31"/>
      <c r="JQ136" s="31"/>
      <c r="JR136" s="31"/>
      <c r="JS136" s="31"/>
      <c r="JT136" s="31"/>
      <c r="JU136" s="31"/>
      <c r="JV136" s="31"/>
      <c r="JW136" s="31"/>
      <c r="JX136" s="31"/>
      <c r="JY136" s="31"/>
      <c r="JZ136" s="31"/>
      <c r="KA136" s="31"/>
      <c r="KB136" s="31"/>
      <c r="KC136" s="31"/>
      <c r="KD136" s="31"/>
      <c r="KE136" s="31"/>
      <c r="KF136" s="31"/>
      <c r="KG136" s="31"/>
      <c r="KH136" s="31"/>
      <c r="KI136" s="31"/>
      <c r="KJ136" s="31"/>
      <c r="KK136" s="31"/>
      <c r="KL136" s="31"/>
      <c r="KM136" s="31"/>
      <c r="KN136" s="31"/>
      <c r="KO136" s="31"/>
      <c r="KP136" s="31"/>
      <c r="KQ136" s="31"/>
      <c r="KR136" s="31"/>
      <c r="KS136" s="31"/>
      <c r="KT136" s="31"/>
      <c r="KU136" s="31"/>
      <c r="KV136" s="31"/>
      <c r="KW136" s="31"/>
      <c r="KX136" s="31"/>
      <c r="KY136" s="31"/>
      <c r="KZ136" s="31"/>
      <c r="LA136" s="31"/>
      <c r="LB136" s="31"/>
      <c r="LC136" s="31"/>
      <c r="LD136" s="31"/>
      <c r="LE136" s="31"/>
      <c r="LF136" s="31"/>
      <c r="LG136" s="31"/>
      <c r="LH136" s="31"/>
      <c r="LI136" s="31"/>
      <c r="LJ136" s="31"/>
      <c r="LK136" s="31"/>
      <c r="LL136" s="31"/>
      <c r="LM136" s="31"/>
      <c r="LN136" s="31"/>
      <c r="LO136" s="31"/>
      <c r="LP136" s="31"/>
      <c r="LQ136" s="31"/>
      <c r="LR136" s="31"/>
      <c r="LS136" s="31"/>
      <c r="LT136" s="31"/>
      <c r="LU136" s="31"/>
      <c r="LV136" s="31"/>
      <c r="LW136" s="31"/>
      <c r="LX136" s="31"/>
      <c r="LY136" s="31"/>
      <c r="LZ136" s="31"/>
      <c r="MA136" s="31"/>
      <c r="MB136" s="31"/>
      <c r="MC136" s="31"/>
      <c r="MD136" s="31"/>
      <c r="ME136" s="31"/>
      <c r="MF136" s="31"/>
      <c r="MG136" s="31"/>
      <c r="MH136" s="31"/>
      <c r="MI136" s="31"/>
      <c r="MJ136" s="31"/>
      <c r="MK136" s="31"/>
      <c r="ML136" s="31"/>
      <c r="MM136" s="31"/>
      <c r="MN136" s="31"/>
      <c r="MO136" s="31"/>
      <c r="MP136" s="31"/>
      <c r="MQ136" s="31"/>
      <c r="MR136" s="31"/>
      <c r="MS136" s="31"/>
      <c r="MT136" s="31"/>
      <c r="MU136" s="31"/>
      <c r="MV136" s="31"/>
      <c r="MW136" s="31"/>
      <c r="MX136" s="31"/>
      <c r="MY136" s="31"/>
      <c r="MZ136" s="31"/>
      <c r="NA136" s="31"/>
      <c r="NB136" s="31"/>
      <c r="NC136" s="31"/>
      <c r="ND136" s="31"/>
      <c r="NE136" s="31"/>
      <c r="NF136" s="31"/>
      <c r="NG136" s="31"/>
      <c r="NH136" s="31"/>
      <c r="NI136" s="31"/>
      <c r="NJ136" s="31"/>
      <c r="NK136" s="31"/>
      <c r="NL136" s="31"/>
      <c r="NM136" s="31"/>
      <c r="NN136" s="31"/>
      <c r="NO136" s="31"/>
      <c r="NP136" s="31"/>
      <c r="NQ136" s="31"/>
      <c r="NR136" s="31"/>
      <c r="NS136" s="31"/>
      <c r="NT136" s="31"/>
      <c r="NU136" s="31"/>
      <c r="NV136" s="31"/>
      <c r="NW136" s="31"/>
      <c r="NX136" s="31"/>
      <c r="NY136" s="31"/>
      <c r="NZ136" s="31"/>
      <c r="OA136" s="31"/>
      <c r="OB136" s="31"/>
      <c r="OC136" s="31"/>
      <c r="OD136" s="31"/>
      <c r="OE136" s="31"/>
      <c r="OF136" s="31"/>
      <c r="OG136" s="31"/>
      <c r="OH136" s="31"/>
      <c r="OI136" s="31"/>
      <c r="OJ136" s="31"/>
      <c r="OK136" s="31"/>
      <c r="OL136" s="31"/>
      <c r="OM136" s="31"/>
      <c r="ON136" s="31"/>
      <c r="OO136" s="31"/>
      <c r="OP136" s="31"/>
      <c r="OQ136" s="31"/>
      <c r="OR136" s="31"/>
      <c r="OS136" s="31"/>
      <c r="OT136" s="31"/>
      <c r="OU136" s="31"/>
      <c r="OV136" s="31"/>
      <c r="OW136" s="31"/>
      <c r="OX136" s="31"/>
      <c r="OY136" s="31"/>
      <c r="OZ136" s="31"/>
      <c r="PA136" s="31"/>
      <c r="PB136" s="31"/>
      <c r="PC136" s="31"/>
      <c r="PD136" s="31"/>
      <c r="PE136" s="31"/>
      <c r="PF136" s="31"/>
      <c r="PG136" s="31"/>
      <c r="PH136" s="31"/>
      <c r="PI136" s="31"/>
      <c r="PJ136" s="31"/>
      <c r="PK136" s="31"/>
      <c r="PL136" s="31"/>
      <c r="PM136" s="31"/>
      <c r="PN136" s="31"/>
      <c r="PO136" s="31"/>
      <c r="PP136" s="31"/>
      <c r="PQ136" s="31"/>
      <c r="PR136" s="31"/>
      <c r="PS136" s="31"/>
      <c r="PT136" s="31"/>
      <c r="PU136" s="31"/>
      <c r="PV136" s="31"/>
      <c r="PW136" s="31"/>
      <c r="PX136" s="31"/>
      <c r="PY136" s="31"/>
      <c r="PZ136" s="31"/>
      <c r="QA136" s="31"/>
      <c r="QB136" s="31"/>
      <c r="QC136" s="31"/>
    </row>
    <row r="137" spans="1:445" x14ac:dyDescent="0.3">
      <c r="A137" s="37" t="s">
        <v>959</v>
      </c>
      <c r="B137" s="33" t="s">
        <v>49</v>
      </c>
      <c r="C137" s="33">
        <v>55</v>
      </c>
      <c r="D137" s="33" t="s">
        <v>44</v>
      </c>
      <c r="E137" s="33"/>
      <c r="F137" s="33">
        <v>630</v>
      </c>
      <c r="G137" s="33">
        <v>100</v>
      </c>
      <c r="H137" s="33"/>
      <c r="I137" s="33">
        <v>200</v>
      </c>
      <c r="J137" s="33">
        <v>330</v>
      </c>
      <c r="K137" s="33"/>
      <c r="L137" s="33"/>
      <c r="M137" s="33"/>
      <c r="N137" s="33"/>
      <c r="O137" s="33"/>
      <c r="P137" s="33"/>
      <c r="Q137" s="33"/>
      <c r="R137" s="33"/>
      <c r="S137" s="33"/>
      <c r="T137" s="34">
        <f t="shared" si="11"/>
        <v>630</v>
      </c>
      <c r="U137" s="34">
        <f t="shared" si="12"/>
        <v>0</v>
      </c>
      <c r="V137" s="35">
        <f t="shared" si="13"/>
        <v>1</v>
      </c>
      <c r="W137" s="38"/>
      <c r="X137" s="36" t="str">
        <f t="shared" si="14"/>
        <v/>
      </c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  <c r="AZ137" s="31"/>
      <c r="BA137" s="31"/>
      <c r="BB137" s="31"/>
      <c r="BC137" s="31"/>
      <c r="BD137" s="31"/>
      <c r="BE137" s="31"/>
      <c r="BF137" s="31"/>
      <c r="BG137" s="31"/>
      <c r="BH137" s="31"/>
      <c r="BI137" s="31"/>
      <c r="BJ137" s="31"/>
      <c r="BK137" s="31"/>
      <c r="BL137" s="31"/>
      <c r="BM137" s="31"/>
      <c r="BN137" s="31"/>
      <c r="BO137" s="31"/>
      <c r="BP137" s="31"/>
      <c r="BQ137" s="31"/>
      <c r="BR137" s="31"/>
      <c r="BS137" s="31"/>
      <c r="BT137" s="31"/>
      <c r="BU137" s="31"/>
      <c r="BV137" s="31"/>
      <c r="BW137" s="31"/>
      <c r="BX137" s="31"/>
      <c r="BY137" s="31"/>
      <c r="BZ137" s="31"/>
      <c r="CA137" s="31"/>
      <c r="CB137" s="31"/>
      <c r="CC137" s="31"/>
      <c r="CD137" s="31"/>
      <c r="CE137" s="31"/>
      <c r="CF137" s="31"/>
      <c r="CG137" s="31"/>
      <c r="CH137" s="31"/>
      <c r="CI137" s="31"/>
      <c r="CJ137" s="31"/>
      <c r="CK137" s="31"/>
      <c r="CL137" s="31"/>
      <c r="CM137" s="31"/>
      <c r="CN137" s="31"/>
      <c r="CO137" s="31"/>
      <c r="CP137" s="31"/>
      <c r="CQ137" s="31"/>
      <c r="CR137" s="31"/>
      <c r="CS137" s="31"/>
      <c r="CT137" s="31"/>
      <c r="CU137" s="31"/>
      <c r="CV137" s="31"/>
      <c r="CW137" s="31"/>
      <c r="CX137" s="31"/>
      <c r="CY137" s="31"/>
      <c r="CZ137" s="31"/>
      <c r="DA137" s="31"/>
      <c r="DB137" s="31"/>
      <c r="DC137" s="31"/>
      <c r="DD137" s="31"/>
      <c r="DE137" s="31"/>
      <c r="DF137" s="31"/>
      <c r="DG137" s="31"/>
      <c r="DH137" s="31"/>
      <c r="DI137" s="31"/>
      <c r="DJ137" s="31"/>
      <c r="DK137" s="31"/>
      <c r="DL137" s="31"/>
      <c r="DM137" s="31"/>
      <c r="DN137" s="31"/>
      <c r="DO137" s="31"/>
      <c r="DP137" s="31"/>
      <c r="DQ137" s="31"/>
      <c r="DR137" s="31"/>
      <c r="DS137" s="31"/>
      <c r="DT137" s="31"/>
      <c r="DU137" s="31"/>
      <c r="DV137" s="31"/>
      <c r="DW137" s="31"/>
      <c r="DX137" s="31"/>
      <c r="DY137" s="31"/>
      <c r="DZ137" s="31"/>
      <c r="EA137" s="31"/>
      <c r="EB137" s="31"/>
      <c r="EC137" s="31"/>
      <c r="ED137" s="31"/>
      <c r="EE137" s="31"/>
      <c r="EF137" s="31"/>
      <c r="EG137" s="31"/>
      <c r="EH137" s="31"/>
      <c r="EI137" s="31"/>
      <c r="EJ137" s="31"/>
      <c r="EK137" s="31"/>
      <c r="EL137" s="31"/>
      <c r="EM137" s="31"/>
      <c r="EN137" s="31"/>
      <c r="EO137" s="31"/>
      <c r="EP137" s="31"/>
      <c r="EQ137" s="31"/>
      <c r="ER137" s="31"/>
      <c r="ES137" s="31"/>
      <c r="ET137" s="31"/>
      <c r="EU137" s="31"/>
      <c r="EV137" s="31"/>
      <c r="EW137" s="31"/>
      <c r="EX137" s="31"/>
      <c r="EY137" s="31"/>
      <c r="EZ137" s="31"/>
      <c r="FA137" s="31"/>
      <c r="FB137" s="31"/>
      <c r="FC137" s="31"/>
      <c r="FD137" s="31"/>
      <c r="FE137" s="31"/>
      <c r="FF137" s="31"/>
      <c r="FG137" s="31"/>
      <c r="FH137" s="31"/>
      <c r="FI137" s="31"/>
      <c r="FJ137" s="31"/>
      <c r="FK137" s="31"/>
      <c r="FL137" s="31"/>
      <c r="FM137" s="31"/>
      <c r="FN137" s="31"/>
      <c r="FO137" s="31"/>
      <c r="FP137" s="31"/>
      <c r="FQ137" s="31"/>
      <c r="FR137" s="31"/>
      <c r="FS137" s="31"/>
      <c r="FT137" s="31"/>
      <c r="FU137" s="31"/>
      <c r="FV137" s="31"/>
      <c r="FW137" s="31"/>
      <c r="FX137" s="31"/>
      <c r="FY137" s="31"/>
      <c r="FZ137" s="31"/>
      <c r="GA137" s="31"/>
      <c r="GB137" s="31"/>
      <c r="GC137" s="31"/>
      <c r="GD137" s="31"/>
      <c r="GE137" s="31"/>
      <c r="GF137" s="31"/>
      <c r="GG137" s="31"/>
      <c r="GH137" s="31"/>
      <c r="GI137" s="31"/>
      <c r="GJ137" s="31"/>
      <c r="GK137" s="31"/>
      <c r="GL137" s="31"/>
      <c r="GM137" s="31"/>
      <c r="GN137" s="31"/>
      <c r="GO137" s="31"/>
      <c r="GP137" s="31"/>
      <c r="GQ137" s="31"/>
      <c r="GR137" s="31"/>
      <c r="GS137" s="31"/>
      <c r="GT137" s="31"/>
      <c r="GU137" s="31"/>
      <c r="GV137" s="31"/>
      <c r="GW137" s="31"/>
      <c r="GX137" s="31"/>
      <c r="GY137" s="31"/>
      <c r="GZ137" s="31"/>
      <c r="HA137" s="31"/>
      <c r="HB137" s="31"/>
      <c r="HC137" s="31"/>
      <c r="HD137" s="31"/>
      <c r="HE137" s="31"/>
      <c r="HF137" s="31"/>
      <c r="HG137" s="31"/>
      <c r="HH137" s="31"/>
      <c r="HI137" s="31"/>
      <c r="HJ137" s="31"/>
      <c r="HK137" s="31"/>
      <c r="HL137" s="31"/>
      <c r="HM137" s="31"/>
      <c r="HN137" s="31"/>
      <c r="HO137" s="31"/>
      <c r="HP137" s="31"/>
      <c r="HQ137" s="31"/>
      <c r="HR137" s="31"/>
      <c r="HS137" s="31"/>
      <c r="HT137" s="31"/>
      <c r="HU137" s="31"/>
      <c r="HV137" s="31"/>
      <c r="HW137" s="31"/>
      <c r="HX137" s="31"/>
      <c r="HY137" s="31"/>
      <c r="HZ137" s="31"/>
      <c r="IA137" s="31"/>
      <c r="IB137" s="31"/>
      <c r="IC137" s="31"/>
      <c r="ID137" s="31"/>
      <c r="IE137" s="31"/>
      <c r="IF137" s="31"/>
      <c r="IG137" s="31"/>
      <c r="IH137" s="31"/>
      <c r="II137" s="31"/>
      <c r="IJ137" s="31"/>
      <c r="IK137" s="31"/>
      <c r="IL137" s="31"/>
      <c r="IM137" s="31"/>
      <c r="IN137" s="31"/>
      <c r="IO137" s="31"/>
      <c r="IP137" s="31"/>
      <c r="IQ137" s="31"/>
      <c r="IR137" s="31"/>
      <c r="IS137" s="31"/>
      <c r="IT137" s="31"/>
      <c r="IU137" s="31"/>
      <c r="IV137" s="31"/>
      <c r="IW137" s="31"/>
      <c r="IX137" s="31"/>
      <c r="IY137" s="31"/>
      <c r="IZ137" s="31"/>
      <c r="JA137" s="31"/>
      <c r="JB137" s="31"/>
      <c r="JC137" s="31"/>
      <c r="JD137" s="31"/>
      <c r="JE137" s="31"/>
      <c r="JF137" s="31"/>
      <c r="JG137" s="31"/>
      <c r="JH137" s="31"/>
      <c r="JI137" s="31"/>
      <c r="JJ137" s="31"/>
      <c r="JK137" s="31"/>
      <c r="JL137" s="31"/>
      <c r="JM137" s="31"/>
      <c r="JN137" s="31"/>
      <c r="JO137" s="31"/>
      <c r="JP137" s="31"/>
      <c r="JQ137" s="31"/>
      <c r="JR137" s="31"/>
      <c r="JS137" s="31"/>
      <c r="JT137" s="31"/>
      <c r="JU137" s="31"/>
      <c r="JV137" s="31"/>
      <c r="JW137" s="31"/>
      <c r="JX137" s="31"/>
      <c r="JY137" s="31"/>
      <c r="JZ137" s="31"/>
      <c r="KA137" s="31"/>
      <c r="KB137" s="31"/>
      <c r="KC137" s="31"/>
      <c r="KD137" s="31"/>
      <c r="KE137" s="31"/>
      <c r="KF137" s="31"/>
      <c r="KG137" s="31"/>
      <c r="KH137" s="31"/>
      <c r="KI137" s="31"/>
      <c r="KJ137" s="31"/>
      <c r="KK137" s="31"/>
      <c r="KL137" s="31"/>
      <c r="KM137" s="31"/>
      <c r="KN137" s="31"/>
      <c r="KO137" s="31"/>
      <c r="KP137" s="31"/>
      <c r="KQ137" s="31"/>
      <c r="KR137" s="31"/>
      <c r="KS137" s="31"/>
      <c r="KT137" s="31"/>
      <c r="KU137" s="31"/>
      <c r="KV137" s="31"/>
      <c r="KW137" s="31"/>
      <c r="KX137" s="31"/>
      <c r="KY137" s="31"/>
      <c r="KZ137" s="31"/>
      <c r="LA137" s="31"/>
      <c r="LB137" s="31"/>
      <c r="LC137" s="31"/>
      <c r="LD137" s="31"/>
      <c r="LE137" s="31"/>
      <c r="LF137" s="31"/>
      <c r="LG137" s="31"/>
      <c r="LH137" s="31"/>
      <c r="LI137" s="31"/>
      <c r="LJ137" s="31"/>
      <c r="LK137" s="31"/>
      <c r="LL137" s="31"/>
      <c r="LM137" s="31"/>
      <c r="LN137" s="31"/>
      <c r="LO137" s="31"/>
      <c r="LP137" s="31"/>
      <c r="LQ137" s="31"/>
      <c r="LR137" s="31"/>
      <c r="LS137" s="31"/>
      <c r="LT137" s="31"/>
      <c r="LU137" s="31"/>
      <c r="LV137" s="31"/>
      <c r="LW137" s="31"/>
      <c r="LX137" s="31"/>
      <c r="LY137" s="31"/>
      <c r="LZ137" s="31"/>
      <c r="MA137" s="31"/>
      <c r="MB137" s="31"/>
      <c r="MC137" s="31"/>
      <c r="MD137" s="31"/>
      <c r="ME137" s="31"/>
      <c r="MF137" s="31"/>
      <c r="MG137" s="31"/>
      <c r="MH137" s="31"/>
      <c r="MI137" s="31"/>
      <c r="MJ137" s="31"/>
      <c r="MK137" s="31"/>
      <c r="ML137" s="31"/>
      <c r="MM137" s="31"/>
      <c r="MN137" s="31"/>
      <c r="MO137" s="31"/>
      <c r="MP137" s="31"/>
      <c r="MQ137" s="31"/>
      <c r="MR137" s="31"/>
      <c r="MS137" s="31"/>
      <c r="MT137" s="31"/>
      <c r="MU137" s="31"/>
      <c r="MV137" s="31"/>
      <c r="MW137" s="31"/>
      <c r="MX137" s="31"/>
      <c r="MY137" s="31"/>
      <c r="MZ137" s="31"/>
      <c r="NA137" s="31"/>
      <c r="NB137" s="31"/>
      <c r="NC137" s="31"/>
      <c r="ND137" s="31"/>
      <c r="NE137" s="31"/>
      <c r="NF137" s="31"/>
      <c r="NG137" s="31"/>
      <c r="NH137" s="31"/>
      <c r="NI137" s="31"/>
      <c r="NJ137" s="31"/>
      <c r="NK137" s="31"/>
      <c r="NL137" s="31"/>
      <c r="NM137" s="31"/>
      <c r="NN137" s="31"/>
      <c r="NO137" s="31"/>
      <c r="NP137" s="31"/>
      <c r="NQ137" s="31"/>
      <c r="NR137" s="31"/>
      <c r="NS137" s="31"/>
      <c r="NT137" s="31"/>
      <c r="NU137" s="31"/>
      <c r="NV137" s="31"/>
      <c r="NW137" s="31"/>
      <c r="NX137" s="31"/>
      <c r="NY137" s="31"/>
      <c r="NZ137" s="31"/>
      <c r="OA137" s="31"/>
      <c r="OB137" s="31"/>
      <c r="OC137" s="31"/>
      <c r="OD137" s="31"/>
      <c r="OE137" s="31"/>
      <c r="OF137" s="31"/>
      <c r="OG137" s="31"/>
      <c r="OH137" s="31"/>
      <c r="OI137" s="31"/>
      <c r="OJ137" s="31"/>
      <c r="OK137" s="31"/>
      <c r="OL137" s="31"/>
      <c r="OM137" s="31"/>
      <c r="ON137" s="31"/>
      <c r="OO137" s="31"/>
      <c r="OP137" s="31"/>
      <c r="OQ137" s="31"/>
      <c r="OR137" s="31"/>
      <c r="OS137" s="31"/>
      <c r="OT137" s="31"/>
      <c r="OU137" s="31"/>
      <c r="OV137" s="31"/>
      <c r="OW137" s="31"/>
      <c r="OX137" s="31"/>
      <c r="OY137" s="31"/>
      <c r="OZ137" s="31"/>
      <c r="PA137" s="31"/>
      <c r="PB137" s="31"/>
      <c r="PC137" s="31"/>
      <c r="PD137" s="31"/>
      <c r="PE137" s="31"/>
      <c r="PF137" s="31"/>
      <c r="PG137" s="31"/>
      <c r="PH137" s="31"/>
      <c r="PI137" s="31"/>
      <c r="PJ137" s="31"/>
      <c r="PK137" s="31"/>
      <c r="PL137" s="31"/>
      <c r="PM137" s="31"/>
      <c r="PN137" s="31"/>
      <c r="PO137" s="31"/>
      <c r="PP137" s="31"/>
      <c r="PQ137" s="31"/>
      <c r="PR137" s="31"/>
      <c r="PS137" s="31"/>
      <c r="PT137" s="31"/>
      <c r="PU137" s="31"/>
      <c r="PV137" s="31"/>
      <c r="PW137" s="31"/>
      <c r="PX137" s="31"/>
      <c r="PY137" s="31"/>
      <c r="PZ137" s="31"/>
      <c r="QA137" s="31"/>
      <c r="QB137" s="31"/>
      <c r="QC137" s="31"/>
    </row>
    <row r="138" spans="1:445" x14ac:dyDescent="0.3">
      <c r="A138" s="37" t="s">
        <v>100</v>
      </c>
      <c r="B138" s="33" t="s">
        <v>950</v>
      </c>
      <c r="C138" s="33">
        <v>85</v>
      </c>
      <c r="D138" s="33" t="s">
        <v>41</v>
      </c>
      <c r="E138" s="33"/>
      <c r="F138" s="33">
        <v>640</v>
      </c>
      <c r="G138" s="33"/>
      <c r="H138" s="33">
        <v>640</v>
      </c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4">
        <f t="shared" si="11"/>
        <v>640</v>
      </c>
      <c r="U138" s="34">
        <f t="shared" si="12"/>
        <v>0</v>
      </c>
      <c r="V138" s="35">
        <f t="shared" si="13"/>
        <v>1</v>
      </c>
      <c r="W138" s="38"/>
      <c r="X138" s="36" t="str">
        <f t="shared" si="14"/>
        <v/>
      </c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  <c r="AZ138" s="31"/>
      <c r="BA138" s="31"/>
      <c r="BB138" s="31"/>
      <c r="BC138" s="31"/>
      <c r="BD138" s="31"/>
      <c r="BE138" s="31"/>
      <c r="BF138" s="31"/>
      <c r="BG138" s="31"/>
      <c r="BH138" s="31"/>
      <c r="BI138" s="31"/>
      <c r="BJ138" s="31"/>
      <c r="BK138" s="31"/>
      <c r="BL138" s="31"/>
      <c r="BM138" s="31"/>
      <c r="BN138" s="31"/>
      <c r="BO138" s="31"/>
      <c r="BP138" s="31"/>
      <c r="BQ138" s="31"/>
      <c r="BR138" s="31"/>
      <c r="BS138" s="31"/>
      <c r="BT138" s="31"/>
      <c r="BU138" s="31"/>
      <c r="BV138" s="31"/>
      <c r="BW138" s="31"/>
      <c r="BX138" s="31"/>
      <c r="BY138" s="31"/>
      <c r="BZ138" s="31"/>
      <c r="CA138" s="31"/>
      <c r="CB138" s="31"/>
      <c r="CC138" s="31"/>
      <c r="CD138" s="31"/>
      <c r="CE138" s="31"/>
      <c r="CF138" s="31"/>
      <c r="CG138" s="31"/>
      <c r="CH138" s="31"/>
      <c r="CI138" s="31"/>
      <c r="CJ138" s="31"/>
      <c r="CK138" s="31"/>
      <c r="CL138" s="31"/>
      <c r="CM138" s="31"/>
      <c r="CN138" s="31"/>
      <c r="CO138" s="31"/>
      <c r="CP138" s="31"/>
      <c r="CQ138" s="31"/>
      <c r="CR138" s="31"/>
      <c r="CS138" s="31"/>
      <c r="CT138" s="31"/>
      <c r="CU138" s="31"/>
      <c r="CV138" s="31"/>
      <c r="CW138" s="31"/>
      <c r="CX138" s="31"/>
      <c r="CY138" s="31"/>
      <c r="CZ138" s="31"/>
      <c r="DA138" s="31"/>
      <c r="DB138" s="31"/>
      <c r="DC138" s="31"/>
      <c r="DD138" s="31"/>
      <c r="DE138" s="31"/>
      <c r="DF138" s="31"/>
      <c r="DG138" s="31"/>
      <c r="DH138" s="31"/>
      <c r="DI138" s="31"/>
      <c r="DJ138" s="31"/>
      <c r="DK138" s="31"/>
      <c r="DL138" s="31"/>
      <c r="DM138" s="31"/>
      <c r="DN138" s="31"/>
      <c r="DO138" s="31"/>
      <c r="DP138" s="31"/>
      <c r="DQ138" s="31"/>
      <c r="DR138" s="31"/>
      <c r="DS138" s="31"/>
      <c r="DT138" s="31"/>
      <c r="DU138" s="31"/>
      <c r="DV138" s="31"/>
      <c r="DW138" s="31"/>
      <c r="DX138" s="31"/>
      <c r="DY138" s="31"/>
      <c r="DZ138" s="31"/>
      <c r="EA138" s="31"/>
      <c r="EB138" s="31"/>
      <c r="EC138" s="31"/>
      <c r="ED138" s="31"/>
      <c r="EE138" s="31"/>
      <c r="EF138" s="31"/>
      <c r="EG138" s="31"/>
      <c r="EH138" s="31"/>
      <c r="EI138" s="31"/>
      <c r="EJ138" s="31"/>
      <c r="EK138" s="31"/>
      <c r="EL138" s="31"/>
      <c r="EM138" s="31"/>
      <c r="EN138" s="31"/>
      <c r="EO138" s="31"/>
      <c r="EP138" s="31"/>
      <c r="EQ138" s="31"/>
      <c r="ER138" s="31"/>
      <c r="ES138" s="31"/>
      <c r="ET138" s="31"/>
      <c r="EU138" s="31"/>
      <c r="EV138" s="31"/>
      <c r="EW138" s="31"/>
      <c r="EX138" s="31"/>
      <c r="EY138" s="31"/>
      <c r="EZ138" s="31"/>
      <c r="FA138" s="31"/>
      <c r="FB138" s="31"/>
      <c r="FC138" s="31"/>
      <c r="FD138" s="31"/>
      <c r="FE138" s="31"/>
      <c r="FF138" s="31"/>
      <c r="FG138" s="31"/>
      <c r="FH138" s="31"/>
      <c r="FI138" s="31"/>
      <c r="FJ138" s="31"/>
      <c r="FK138" s="31"/>
      <c r="FL138" s="31"/>
      <c r="FM138" s="31"/>
      <c r="FN138" s="31"/>
      <c r="FO138" s="31"/>
      <c r="FP138" s="31"/>
      <c r="FQ138" s="31"/>
      <c r="FR138" s="31"/>
      <c r="FS138" s="31"/>
      <c r="FT138" s="31"/>
      <c r="FU138" s="31"/>
      <c r="FV138" s="31"/>
      <c r="FW138" s="31"/>
      <c r="FX138" s="31"/>
      <c r="FY138" s="31"/>
      <c r="FZ138" s="31"/>
      <c r="GA138" s="31"/>
      <c r="GB138" s="31"/>
      <c r="GC138" s="31"/>
      <c r="GD138" s="31"/>
      <c r="GE138" s="31"/>
      <c r="GF138" s="31"/>
      <c r="GG138" s="31"/>
      <c r="GH138" s="31"/>
      <c r="GI138" s="31"/>
      <c r="GJ138" s="31"/>
      <c r="GK138" s="31"/>
      <c r="GL138" s="31"/>
      <c r="GM138" s="31"/>
      <c r="GN138" s="31"/>
      <c r="GO138" s="31"/>
      <c r="GP138" s="31"/>
      <c r="GQ138" s="31"/>
      <c r="GR138" s="31"/>
      <c r="GS138" s="31"/>
      <c r="GT138" s="31"/>
      <c r="GU138" s="31"/>
      <c r="GV138" s="31"/>
      <c r="GW138" s="31"/>
      <c r="GX138" s="31"/>
      <c r="GY138" s="31"/>
      <c r="GZ138" s="31"/>
      <c r="HA138" s="31"/>
      <c r="HB138" s="31"/>
      <c r="HC138" s="31"/>
      <c r="HD138" s="31"/>
      <c r="HE138" s="31"/>
      <c r="HF138" s="31"/>
      <c r="HG138" s="31"/>
      <c r="HH138" s="31"/>
      <c r="HI138" s="31"/>
      <c r="HJ138" s="31"/>
      <c r="HK138" s="31"/>
      <c r="HL138" s="31"/>
      <c r="HM138" s="31"/>
      <c r="HN138" s="31"/>
      <c r="HO138" s="31"/>
      <c r="HP138" s="31"/>
      <c r="HQ138" s="31"/>
      <c r="HR138" s="31"/>
      <c r="HS138" s="31"/>
      <c r="HT138" s="31"/>
      <c r="HU138" s="31"/>
      <c r="HV138" s="31"/>
      <c r="HW138" s="31"/>
      <c r="HX138" s="31"/>
      <c r="HY138" s="31"/>
      <c r="HZ138" s="31"/>
      <c r="IA138" s="31"/>
      <c r="IB138" s="31"/>
      <c r="IC138" s="31"/>
      <c r="ID138" s="31"/>
      <c r="IE138" s="31"/>
      <c r="IF138" s="31"/>
      <c r="IG138" s="31"/>
      <c r="IH138" s="31"/>
      <c r="II138" s="31"/>
      <c r="IJ138" s="31"/>
      <c r="IK138" s="31"/>
      <c r="IL138" s="31"/>
      <c r="IM138" s="31"/>
      <c r="IN138" s="31"/>
      <c r="IO138" s="31"/>
      <c r="IP138" s="31"/>
      <c r="IQ138" s="31"/>
      <c r="IR138" s="31"/>
      <c r="IS138" s="31"/>
      <c r="IT138" s="31"/>
      <c r="IU138" s="31"/>
      <c r="IV138" s="31"/>
      <c r="IW138" s="31"/>
      <c r="IX138" s="31"/>
      <c r="IY138" s="31"/>
      <c r="IZ138" s="31"/>
      <c r="JA138" s="31"/>
      <c r="JB138" s="31"/>
      <c r="JC138" s="31"/>
      <c r="JD138" s="31"/>
      <c r="JE138" s="31"/>
      <c r="JF138" s="31"/>
      <c r="JG138" s="31"/>
      <c r="JH138" s="31"/>
      <c r="JI138" s="31"/>
      <c r="JJ138" s="31"/>
      <c r="JK138" s="31"/>
      <c r="JL138" s="31"/>
      <c r="JM138" s="31"/>
      <c r="JN138" s="31"/>
      <c r="JO138" s="31"/>
      <c r="JP138" s="31"/>
      <c r="JQ138" s="31"/>
      <c r="JR138" s="31"/>
      <c r="JS138" s="31"/>
      <c r="JT138" s="31"/>
      <c r="JU138" s="31"/>
      <c r="JV138" s="31"/>
      <c r="JW138" s="31"/>
      <c r="JX138" s="31"/>
      <c r="JY138" s="31"/>
      <c r="JZ138" s="31"/>
      <c r="KA138" s="31"/>
      <c r="KB138" s="31"/>
      <c r="KC138" s="31"/>
      <c r="KD138" s="31"/>
      <c r="KE138" s="31"/>
      <c r="KF138" s="31"/>
      <c r="KG138" s="31"/>
      <c r="KH138" s="31"/>
      <c r="KI138" s="31"/>
      <c r="KJ138" s="31"/>
      <c r="KK138" s="31"/>
      <c r="KL138" s="31"/>
      <c r="KM138" s="31"/>
      <c r="KN138" s="31"/>
      <c r="KO138" s="31"/>
      <c r="KP138" s="31"/>
      <c r="KQ138" s="31"/>
      <c r="KR138" s="31"/>
      <c r="KS138" s="31"/>
      <c r="KT138" s="31"/>
      <c r="KU138" s="31"/>
      <c r="KV138" s="31"/>
      <c r="KW138" s="31"/>
      <c r="KX138" s="31"/>
      <c r="KY138" s="31"/>
      <c r="KZ138" s="31"/>
      <c r="LA138" s="31"/>
      <c r="LB138" s="31"/>
      <c r="LC138" s="31"/>
      <c r="LD138" s="31"/>
      <c r="LE138" s="31"/>
      <c r="LF138" s="31"/>
      <c r="LG138" s="31"/>
      <c r="LH138" s="31"/>
      <c r="LI138" s="31"/>
      <c r="LJ138" s="31"/>
      <c r="LK138" s="31"/>
      <c r="LL138" s="31"/>
      <c r="LM138" s="31"/>
      <c r="LN138" s="31"/>
      <c r="LO138" s="31"/>
      <c r="LP138" s="31"/>
      <c r="LQ138" s="31"/>
      <c r="LR138" s="31"/>
      <c r="LS138" s="31"/>
      <c r="LT138" s="31"/>
      <c r="LU138" s="31"/>
      <c r="LV138" s="31"/>
      <c r="LW138" s="31"/>
      <c r="LX138" s="31"/>
      <c r="LY138" s="31"/>
      <c r="LZ138" s="31"/>
      <c r="MA138" s="31"/>
      <c r="MB138" s="31"/>
      <c r="MC138" s="31"/>
      <c r="MD138" s="31"/>
      <c r="ME138" s="31"/>
      <c r="MF138" s="31"/>
      <c r="MG138" s="31"/>
      <c r="MH138" s="31"/>
      <c r="MI138" s="31"/>
      <c r="MJ138" s="31"/>
      <c r="MK138" s="31"/>
      <c r="ML138" s="31"/>
      <c r="MM138" s="31"/>
      <c r="MN138" s="31"/>
      <c r="MO138" s="31"/>
      <c r="MP138" s="31"/>
      <c r="MQ138" s="31"/>
      <c r="MR138" s="31"/>
      <c r="MS138" s="31"/>
      <c r="MT138" s="31"/>
      <c r="MU138" s="31"/>
      <c r="MV138" s="31"/>
      <c r="MW138" s="31"/>
      <c r="MX138" s="31"/>
      <c r="MY138" s="31"/>
      <c r="MZ138" s="31"/>
      <c r="NA138" s="31"/>
      <c r="NB138" s="31"/>
      <c r="NC138" s="31"/>
      <c r="ND138" s="31"/>
      <c r="NE138" s="31"/>
      <c r="NF138" s="31"/>
      <c r="NG138" s="31"/>
      <c r="NH138" s="31"/>
      <c r="NI138" s="31"/>
      <c r="NJ138" s="31"/>
      <c r="NK138" s="31"/>
      <c r="NL138" s="31"/>
      <c r="NM138" s="31"/>
      <c r="NN138" s="31"/>
      <c r="NO138" s="31"/>
      <c r="NP138" s="31"/>
      <c r="NQ138" s="31"/>
      <c r="NR138" s="31"/>
      <c r="NS138" s="31"/>
      <c r="NT138" s="31"/>
      <c r="NU138" s="31"/>
      <c r="NV138" s="31"/>
      <c r="NW138" s="31"/>
      <c r="NX138" s="31"/>
      <c r="NY138" s="31"/>
      <c r="NZ138" s="31"/>
      <c r="OA138" s="31"/>
      <c r="OB138" s="31"/>
      <c r="OC138" s="31"/>
      <c r="OD138" s="31"/>
      <c r="OE138" s="31"/>
      <c r="OF138" s="31"/>
      <c r="OG138" s="31"/>
      <c r="OH138" s="31"/>
      <c r="OI138" s="31"/>
      <c r="OJ138" s="31"/>
      <c r="OK138" s="31"/>
      <c r="OL138" s="31"/>
      <c r="OM138" s="31"/>
      <c r="ON138" s="31"/>
      <c r="OO138" s="31"/>
      <c r="OP138" s="31"/>
      <c r="OQ138" s="31"/>
      <c r="OR138" s="31"/>
      <c r="OS138" s="31"/>
      <c r="OT138" s="31"/>
      <c r="OU138" s="31"/>
      <c r="OV138" s="31"/>
      <c r="OW138" s="31"/>
      <c r="OX138" s="31"/>
      <c r="OY138" s="31"/>
      <c r="OZ138" s="31"/>
      <c r="PA138" s="31"/>
      <c r="PB138" s="31"/>
      <c r="PC138" s="31"/>
      <c r="PD138" s="31"/>
      <c r="PE138" s="31"/>
      <c r="PF138" s="31"/>
      <c r="PG138" s="31"/>
      <c r="PH138" s="31"/>
      <c r="PI138" s="31"/>
      <c r="PJ138" s="31"/>
      <c r="PK138" s="31"/>
      <c r="PL138" s="31"/>
      <c r="PM138" s="31"/>
      <c r="PN138" s="31"/>
      <c r="PO138" s="31"/>
      <c r="PP138" s="31"/>
      <c r="PQ138" s="31"/>
      <c r="PR138" s="31"/>
      <c r="PS138" s="31"/>
      <c r="PT138" s="31"/>
      <c r="PU138" s="31"/>
      <c r="PV138" s="31"/>
      <c r="PW138" s="31"/>
      <c r="PX138" s="31"/>
      <c r="PY138" s="31"/>
      <c r="PZ138" s="31"/>
      <c r="QA138" s="31"/>
      <c r="QB138" s="31"/>
      <c r="QC138" s="31"/>
    </row>
    <row r="139" spans="1:445" x14ac:dyDescent="0.3">
      <c r="A139" s="37" t="s">
        <v>100</v>
      </c>
      <c r="B139" s="33" t="s">
        <v>950</v>
      </c>
      <c r="C139" s="33"/>
      <c r="D139" s="33" t="s">
        <v>79</v>
      </c>
      <c r="E139" s="33"/>
      <c r="F139" s="33">
        <v>490</v>
      </c>
      <c r="G139" s="33"/>
      <c r="H139" s="33">
        <v>490</v>
      </c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4">
        <f t="shared" si="11"/>
        <v>490</v>
      </c>
      <c r="U139" s="34">
        <f t="shared" si="12"/>
        <v>0</v>
      </c>
      <c r="V139" s="35">
        <f t="shared" si="13"/>
        <v>1</v>
      </c>
      <c r="W139" s="38"/>
      <c r="X139" s="36" t="str">
        <f t="shared" si="14"/>
        <v/>
      </c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  <c r="AZ139" s="31"/>
      <c r="BA139" s="31"/>
      <c r="BB139" s="31"/>
      <c r="BC139" s="31"/>
      <c r="BD139" s="31"/>
      <c r="BE139" s="31"/>
      <c r="BF139" s="31"/>
      <c r="BG139" s="31"/>
      <c r="BH139" s="31"/>
      <c r="BI139" s="31"/>
      <c r="BJ139" s="31"/>
      <c r="BK139" s="31"/>
      <c r="BL139" s="31"/>
      <c r="BM139" s="31"/>
      <c r="BN139" s="31"/>
      <c r="BO139" s="31"/>
      <c r="BP139" s="31"/>
      <c r="BQ139" s="31"/>
      <c r="BR139" s="31"/>
      <c r="BS139" s="31"/>
      <c r="BT139" s="31"/>
      <c r="BU139" s="31"/>
      <c r="BV139" s="31"/>
      <c r="BW139" s="31"/>
      <c r="BX139" s="31"/>
      <c r="BY139" s="31"/>
      <c r="BZ139" s="31"/>
      <c r="CA139" s="31"/>
      <c r="CB139" s="31"/>
      <c r="CC139" s="31"/>
      <c r="CD139" s="31"/>
      <c r="CE139" s="31"/>
      <c r="CF139" s="31"/>
      <c r="CG139" s="31"/>
      <c r="CH139" s="31"/>
      <c r="CI139" s="31"/>
      <c r="CJ139" s="31"/>
      <c r="CK139" s="31"/>
      <c r="CL139" s="31"/>
      <c r="CM139" s="31"/>
      <c r="CN139" s="31"/>
      <c r="CO139" s="31"/>
      <c r="CP139" s="31"/>
      <c r="CQ139" s="31"/>
      <c r="CR139" s="31"/>
      <c r="CS139" s="31"/>
      <c r="CT139" s="31"/>
      <c r="CU139" s="31"/>
      <c r="CV139" s="31"/>
      <c r="CW139" s="31"/>
      <c r="CX139" s="31"/>
      <c r="CY139" s="31"/>
      <c r="CZ139" s="31"/>
      <c r="DA139" s="31"/>
      <c r="DB139" s="31"/>
      <c r="DC139" s="31"/>
      <c r="DD139" s="31"/>
      <c r="DE139" s="31"/>
      <c r="DF139" s="31"/>
      <c r="DG139" s="31"/>
      <c r="DH139" s="31"/>
      <c r="DI139" s="31"/>
      <c r="DJ139" s="31"/>
      <c r="DK139" s="31"/>
      <c r="DL139" s="31"/>
      <c r="DM139" s="31"/>
      <c r="DN139" s="31"/>
      <c r="DO139" s="31"/>
      <c r="DP139" s="31"/>
      <c r="DQ139" s="31"/>
      <c r="DR139" s="31"/>
      <c r="DS139" s="31"/>
      <c r="DT139" s="31"/>
      <c r="DU139" s="31"/>
      <c r="DV139" s="31"/>
      <c r="DW139" s="31"/>
      <c r="DX139" s="31"/>
      <c r="DY139" s="31"/>
      <c r="DZ139" s="31"/>
      <c r="EA139" s="31"/>
      <c r="EB139" s="31"/>
      <c r="EC139" s="31"/>
      <c r="ED139" s="31"/>
      <c r="EE139" s="31"/>
      <c r="EF139" s="31"/>
      <c r="EG139" s="31"/>
      <c r="EH139" s="31"/>
      <c r="EI139" s="31"/>
      <c r="EJ139" s="31"/>
      <c r="EK139" s="31"/>
      <c r="EL139" s="31"/>
      <c r="EM139" s="31"/>
      <c r="EN139" s="31"/>
      <c r="EO139" s="31"/>
      <c r="EP139" s="31"/>
      <c r="EQ139" s="31"/>
      <c r="ER139" s="31"/>
      <c r="ES139" s="31"/>
      <c r="ET139" s="31"/>
      <c r="EU139" s="31"/>
      <c r="EV139" s="31"/>
      <c r="EW139" s="31"/>
      <c r="EX139" s="31"/>
      <c r="EY139" s="31"/>
      <c r="EZ139" s="31"/>
      <c r="FA139" s="31"/>
      <c r="FB139" s="31"/>
      <c r="FC139" s="31"/>
      <c r="FD139" s="31"/>
      <c r="FE139" s="31"/>
      <c r="FF139" s="31"/>
      <c r="FG139" s="31"/>
      <c r="FH139" s="31"/>
      <c r="FI139" s="31"/>
      <c r="FJ139" s="31"/>
      <c r="FK139" s="31"/>
      <c r="FL139" s="31"/>
      <c r="FM139" s="31"/>
      <c r="FN139" s="31"/>
      <c r="FO139" s="31"/>
      <c r="FP139" s="31"/>
      <c r="FQ139" s="31"/>
      <c r="FR139" s="31"/>
      <c r="FS139" s="31"/>
      <c r="FT139" s="31"/>
      <c r="FU139" s="31"/>
      <c r="FV139" s="31"/>
      <c r="FW139" s="31"/>
      <c r="FX139" s="31"/>
      <c r="FY139" s="31"/>
      <c r="FZ139" s="31"/>
      <c r="GA139" s="31"/>
      <c r="GB139" s="31"/>
      <c r="GC139" s="31"/>
      <c r="GD139" s="31"/>
      <c r="GE139" s="31"/>
      <c r="GF139" s="31"/>
      <c r="GG139" s="31"/>
      <c r="GH139" s="31"/>
      <c r="GI139" s="31"/>
      <c r="GJ139" s="31"/>
      <c r="GK139" s="31"/>
      <c r="GL139" s="31"/>
      <c r="GM139" s="31"/>
      <c r="GN139" s="31"/>
      <c r="GO139" s="31"/>
      <c r="GP139" s="31"/>
      <c r="GQ139" s="31"/>
      <c r="GR139" s="31"/>
      <c r="GS139" s="31"/>
      <c r="GT139" s="31"/>
      <c r="GU139" s="31"/>
      <c r="GV139" s="31"/>
      <c r="GW139" s="31"/>
      <c r="GX139" s="31"/>
      <c r="GY139" s="31"/>
      <c r="GZ139" s="31"/>
      <c r="HA139" s="31"/>
      <c r="HB139" s="31"/>
      <c r="HC139" s="31"/>
      <c r="HD139" s="31"/>
      <c r="HE139" s="31"/>
      <c r="HF139" s="31"/>
      <c r="HG139" s="31"/>
      <c r="HH139" s="31"/>
      <c r="HI139" s="31"/>
      <c r="HJ139" s="31"/>
      <c r="HK139" s="31"/>
      <c r="HL139" s="31"/>
      <c r="HM139" s="31"/>
      <c r="HN139" s="31"/>
      <c r="HO139" s="31"/>
      <c r="HP139" s="31"/>
      <c r="HQ139" s="31"/>
      <c r="HR139" s="31"/>
      <c r="HS139" s="31"/>
      <c r="HT139" s="31"/>
      <c r="HU139" s="31"/>
      <c r="HV139" s="31"/>
      <c r="HW139" s="31"/>
      <c r="HX139" s="31"/>
      <c r="HY139" s="31"/>
      <c r="HZ139" s="31"/>
      <c r="IA139" s="31"/>
      <c r="IB139" s="31"/>
      <c r="IC139" s="31"/>
      <c r="ID139" s="31"/>
      <c r="IE139" s="31"/>
      <c r="IF139" s="31"/>
      <c r="IG139" s="31"/>
      <c r="IH139" s="31"/>
      <c r="II139" s="31"/>
      <c r="IJ139" s="31"/>
      <c r="IK139" s="31"/>
      <c r="IL139" s="31"/>
      <c r="IM139" s="31"/>
      <c r="IN139" s="31"/>
      <c r="IO139" s="31"/>
      <c r="IP139" s="31"/>
      <c r="IQ139" s="31"/>
      <c r="IR139" s="31"/>
      <c r="IS139" s="31"/>
      <c r="IT139" s="31"/>
      <c r="IU139" s="31"/>
      <c r="IV139" s="31"/>
      <c r="IW139" s="31"/>
      <c r="IX139" s="31"/>
      <c r="IY139" s="31"/>
      <c r="IZ139" s="31"/>
      <c r="JA139" s="31"/>
      <c r="JB139" s="31"/>
      <c r="JC139" s="31"/>
      <c r="JD139" s="31"/>
      <c r="JE139" s="31"/>
      <c r="JF139" s="31"/>
      <c r="JG139" s="31"/>
      <c r="JH139" s="31"/>
      <c r="JI139" s="31"/>
      <c r="JJ139" s="31"/>
      <c r="JK139" s="31"/>
      <c r="JL139" s="31"/>
      <c r="JM139" s="31"/>
      <c r="JN139" s="31"/>
      <c r="JO139" s="31"/>
      <c r="JP139" s="31"/>
      <c r="JQ139" s="31"/>
      <c r="JR139" s="31"/>
      <c r="JS139" s="31"/>
      <c r="JT139" s="31"/>
      <c r="JU139" s="31"/>
      <c r="JV139" s="31"/>
      <c r="JW139" s="31"/>
      <c r="JX139" s="31"/>
      <c r="JY139" s="31"/>
      <c r="JZ139" s="31"/>
      <c r="KA139" s="31"/>
      <c r="KB139" s="31"/>
      <c r="KC139" s="31"/>
      <c r="KD139" s="31"/>
      <c r="KE139" s="31"/>
      <c r="KF139" s="31"/>
      <c r="KG139" s="31"/>
      <c r="KH139" s="31"/>
      <c r="KI139" s="31"/>
      <c r="KJ139" s="31"/>
      <c r="KK139" s="31"/>
      <c r="KL139" s="31"/>
      <c r="KM139" s="31"/>
      <c r="KN139" s="31"/>
      <c r="KO139" s="31"/>
      <c r="KP139" s="31"/>
      <c r="KQ139" s="31"/>
      <c r="KR139" s="31"/>
      <c r="KS139" s="31"/>
      <c r="KT139" s="31"/>
      <c r="KU139" s="31"/>
      <c r="KV139" s="31"/>
      <c r="KW139" s="31"/>
      <c r="KX139" s="31"/>
      <c r="KY139" s="31"/>
      <c r="KZ139" s="31"/>
      <c r="LA139" s="31"/>
      <c r="LB139" s="31"/>
      <c r="LC139" s="31"/>
      <c r="LD139" s="31"/>
      <c r="LE139" s="31"/>
      <c r="LF139" s="31"/>
      <c r="LG139" s="31"/>
      <c r="LH139" s="31"/>
      <c r="LI139" s="31"/>
      <c r="LJ139" s="31"/>
      <c r="LK139" s="31"/>
      <c r="LL139" s="31"/>
      <c r="LM139" s="31"/>
      <c r="LN139" s="31"/>
      <c r="LO139" s="31"/>
      <c r="LP139" s="31"/>
      <c r="LQ139" s="31"/>
      <c r="LR139" s="31"/>
      <c r="LS139" s="31"/>
      <c r="LT139" s="31"/>
      <c r="LU139" s="31"/>
      <c r="LV139" s="31"/>
      <c r="LW139" s="31"/>
      <c r="LX139" s="31"/>
      <c r="LY139" s="31"/>
      <c r="LZ139" s="31"/>
      <c r="MA139" s="31"/>
      <c r="MB139" s="31"/>
      <c r="MC139" s="31"/>
      <c r="MD139" s="31"/>
      <c r="ME139" s="31"/>
      <c r="MF139" s="31"/>
      <c r="MG139" s="31"/>
      <c r="MH139" s="31"/>
      <c r="MI139" s="31"/>
      <c r="MJ139" s="31"/>
      <c r="MK139" s="31"/>
      <c r="ML139" s="31"/>
      <c r="MM139" s="31"/>
      <c r="MN139" s="31"/>
      <c r="MO139" s="31"/>
      <c r="MP139" s="31"/>
      <c r="MQ139" s="31"/>
      <c r="MR139" s="31"/>
      <c r="MS139" s="31"/>
      <c r="MT139" s="31"/>
      <c r="MU139" s="31"/>
      <c r="MV139" s="31"/>
      <c r="MW139" s="31"/>
      <c r="MX139" s="31"/>
      <c r="MY139" s="31"/>
      <c r="MZ139" s="31"/>
      <c r="NA139" s="31"/>
      <c r="NB139" s="31"/>
      <c r="NC139" s="31"/>
      <c r="ND139" s="31"/>
      <c r="NE139" s="31"/>
      <c r="NF139" s="31"/>
      <c r="NG139" s="31"/>
      <c r="NH139" s="31"/>
      <c r="NI139" s="31"/>
      <c r="NJ139" s="31"/>
      <c r="NK139" s="31"/>
      <c r="NL139" s="31"/>
      <c r="NM139" s="31"/>
      <c r="NN139" s="31"/>
      <c r="NO139" s="31"/>
      <c r="NP139" s="31"/>
      <c r="NQ139" s="31"/>
      <c r="NR139" s="31"/>
      <c r="NS139" s="31"/>
      <c r="NT139" s="31"/>
      <c r="NU139" s="31"/>
      <c r="NV139" s="31"/>
      <c r="NW139" s="31"/>
      <c r="NX139" s="31"/>
      <c r="NY139" s="31"/>
      <c r="NZ139" s="31"/>
      <c r="OA139" s="31"/>
      <c r="OB139" s="31"/>
      <c r="OC139" s="31"/>
      <c r="OD139" s="31"/>
      <c r="OE139" s="31"/>
      <c r="OF139" s="31"/>
      <c r="OG139" s="31"/>
      <c r="OH139" s="31"/>
      <c r="OI139" s="31"/>
      <c r="OJ139" s="31"/>
      <c r="OK139" s="31"/>
      <c r="OL139" s="31"/>
      <c r="OM139" s="31"/>
      <c r="ON139" s="31"/>
      <c r="OO139" s="31"/>
      <c r="OP139" s="31"/>
      <c r="OQ139" s="31"/>
      <c r="OR139" s="31"/>
      <c r="OS139" s="31"/>
      <c r="OT139" s="31"/>
      <c r="OU139" s="31"/>
      <c r="OV139" s="31"/>
      <c r="OW139" s="31"/>
      <c r="OX139" s="31"/>
      <c r="OY139" s="31"/>
      <c r="OZ139" s="31"/>
      <c r="PA139" s="31"/>
      <c r="PB139" s="31"/>
      <c r="PC139" s="31"/>
      <c r="PD139" s="31"/>
      <c r="PE139" s="31"/>
      <c r="PF139" s="31"/>
      <c r="PG139" s="31"/>
      <c r="PH139" s="31"/>
      <c r="PI139" s="31"/>
      <c r="PJ139" s="31"/>
      <c r="PK139" s="31"/>
      <c r="PL139" s="31"/>
      <c r="PM139" s="31"/>
      <c r="PN139" s="31"/>
      <c r="PO139" s="31"/>
      <c r="PP139" s="31"/>
      <c r="PQ139" s="31"/>
      <c r="PR139" s="31"/>
      <c r="PS139" s="31"/>
      <c r="PT139" s="31"/>
      <c r="PU139" s="31"/>
      <c r="PV139" s="31"/>
      <c r="PW139" s="31"/>
      <c r="PX139" s="31"/>
      <c r="PY139" s="31"/>
      <c r="PZ139" s="31"/>
      <c r="QA139" s="31"/>
      <c r="QB139" s="31"/>
      <c r="QC139" s="31"/>
    </row>
    <row r="140" spans="1:445" x14ac:dyDescent="0.3">
      <c r="A140" s="37" t="s">
        <v>197</v>
      </c>
      <c r="B140" s="33" t="s">
        <v>950</v>
      </c>
      <c r="C140" s="33">
        <v>55</v>
      </c>
      <c r="D140" s="33" t="s">
        <v>44</v>
      </c>
      <c r="E140" s="33"/>
      <c r="F140" s="33">
        <v>320</v>
      </c>
      <c r="G140" s="33"/>
      <c r="H140" s="33">
        <v>320</v>
      </c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4">
        <f t="shared" si="11"/>
        <v>320</v>
      </c>
      <c r="U140" s="34">
        <f t="shared" si="12"/>
        <v>0</v>
      </c>
      <c r="V140" s="35">
        <f t="shared" si="13"/>
        <v>1</v>
      </c>
      <c r="X140" s="36" t="str">
        <f t="shared" si="14"/>
        <v/>
      </c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  <c r="AZ140" s="31"/>
      <c r="BA140" s="31"/>
      <c r="BB140" s="31"/>
      <c r="BC140" s="31"/>
      <c r="BD140" s="31"/>
      <c r="BE140" s="31"/>
      <c r="BF140" s="31"/>
      <c r="BG140" s="31"/>
      <c r="BH140" s="31"/>
      <c r="BI140" s="31"/>
      <c r="BJ140" s="31"/>
      <c r="BK140" s="31"/>
      <c r="BL140" s="31"/>
      <c r="BM140" s="31"/>
      <c r="BN140" s="31"/>
      <c r="BO140" s="31"/>
      <c r="BP140" s="31"/>
      <c r="BQ140" s="31"/>
      <c r="BR140" s="31"/>
      <c r="BS140" s="31"/>
      <c r="BT140" s="31"/>
      <c r="BU140" s="31"/>
      <c r="BV140" s="31"/>
      <c r="BW140" s="31"/>
      <c r="BX140" s="31"/>
      <c r="BY140" s="31"/>
      <c r="BZ140" s="31"/>
      <c r="CA140" s="31"/>
      <c r="CB140" s="31"/>
      <c r="CC140" s="31"/>
      <c r="CD140" s="31"/>
      <c r="CE140" s="31"/>
      <c r="CF140" s="31"/>
      <c r="CG140" s="31"/>
      <c r="CH140" s="31"/>
      <c r="CI140" s="31"/>
      <c r="CJ140" s="31"/>
      <c r="CK140" s="31"/>
      <c r="CL140" s="31"/>
      <c r="CM140" s="31"/>
      <c r="CN140" s="31"/>
      <c r="CO140" s="31"/>
      <c r="CP140" s="31"/>
      <c r="CQ140" s="31"/>
      <c r="CR140" s="31"/>
      <c r="CS140" s="31"/>
      <c r="CT140" s="31"/>
      <c r="CU140" s="31"/>
      <c r="CV140" s="31"/>
      <c r="CW140" s="31"/>
      <c r="CX140" s="31"/>
      <c r="CY140" s="31"/>
      <c r="CZ140" s="31"/>
      <c r="DA140" s="31"/>
      <c r="DB140" s="31"/>
      <c r="DC140" s="31"/>
      <c r="DD140" s="31"/>
      <c r="DE140" s="31"/>
      <c r="DF140" s="31"/>
      <c r="DG140" s="31"/>
      <c r="DH140" s="31"/>
      <c r="DI140" s="31"/>
      <c r="DJ140" s="31"/>
      <c r="DK140" s="31"/>
      <c r="DL140" s="31"/>
      <c r="DM140" s="31"/>
      <c r="DN140" s="31"/>
      <c r="DO140" s="31"/>
      <c r="DP140" s="31"/>
      <c r="DQ140" s="31"/>
      <c r="DR140" s="31"/>
      <c r="DS140" s="31"/>
      <c r="DT140" s="31"/>
      <c r="DU140" s="31"/>
      <c r="DV140" s="31"/>
      <c r="DW140" s="31"/>
      <c r="DX140" s="31"/>
      <c r="DY140" s="31"/>
      <c r="DZ140" s="31"/>
      <c r="EA140" s="31"/>
      <c r="EB140" s="31"/>
      <c r="EC140" s="31"/>
      <c r="ED140" s="31"/>
      <c r="EE140" s="31"/>
      <c r="EF140" s="31"/>
      <c r="EG140" s="31"/>
      <c r="EH140" s="31"/>
      <c r="EI140" s="31"/>
      <c r="EJ140" s="31"/>
      <c r="EK140" s="31"/>
      <c r="EL140" s="31"/>
      <c r="EM140" s="31"/>
      <c r="EN140" s="31"/>
      <c r="EO140" s="31"/>
      <c r="EP140" s="31"/>
      <c r="EQ140" s="31"/>
      <c r="ER140" s="31"/>
      <c r="ES140" s="31"/>
      <c r="ET140" s="31"/>
      <c r="EU140" s="31"/>
      <c r="EV140" s="31"/>
      <c r="EW140" s="31"/>
      <c r="EX140" s="31"/>
      <c r="EY140" s="31"/>
      <c r="EZ140" s="31"/>
      <c r="FA140" s="31"/>
      <c r="FB140" s="31"/>
      <c r="FC140" s="31"/>
      <c r="FD140" s="31"/>
      <c r="FE140" s="31"/>
      <c r="FF140" s="31"/>
      <c r="FG140" s="31"/>
      <c r="FH140" s="31"/>
      <c r="FI140" s="31"/>
      <c r="FJ140" s="31"/>
      <c r="FK140" s="31"/>
      <c r="FL140" s="31"/>
      <c r="FM140" s="31"/>
      <c r="FN140" s="31"/>
      <c r="FO140" s="31"/>
      <c r="FP140" s="31"/>
      <c r="FQ140" s="31"/>
      <c r="FR140" s="31"/>
      <c r="FS140" s="31"/>
      <c r="FT140" s="31"/>
      <c r="FU140" s="31"/>
      <c r="FV140" s="31"/>
      <c r="FW140" s="31"/>
      <c r="FX140" s="31"/>
      <c r="FY140" s="31"/>
      <c r="FZ140" s="31"/>
      <c r="GA140" s="31"/>
      <c r="GB140" s="31"/>
      <c r="GC140" s="31"/>
      <c r="GD140" s="31"/>
      <c r="GE140" s="31"/>
      <c r="GF140" s="31"/>
      <c r="GG140" s="31"/>
      <c r="GH140" s="31"/>
      <c r="GI140" s="31"/>
      <c r="GJ140" s="31"/>
      <c r="GK140" s="31"/>
      <c r="GL140" s="31"/>
      <c r="GM140" s="31"/>
      <c r="GN140" s="31"/>
      <c r="GO140" s="31"/>
      <c r="GP140" s="31"/>
      <c r="GQ140" s="31"/>
      <c r="GR140" s="31"/>
      <c r="GS140" s="31"/>
      <c r="GT140" s="31"/>
      <c r="GU140" s="31"/>
      <c r="GV140" s="31"/>
      <c r="GW140" s="31"/>
      <c r="GX140" s="31"/>
      <c r="GY140" s="31"/>
      <c r="GZ140" s="31"/>
      <c r="HA140" s="31"/>
      <c r="HB140" s="31"/>
      <c r="HC140" s="31"/>
      <c r="HD140" s="31"/>
      <c r="HE140" s="31"/>
      <c r="HF140" s="31"/>
      <c r="HG140" s="31"/>
      <c r="HH140" s="31"/>
      <c r="HI140" s="31"/>
      <c r="HJ140" s="31"/>
      <c r="HK140" s="31"/>
      <c r="HL140" s="31"/>
      <c r="HM140" s="31"/>
      <c r="HN140" s="31"/>
      <c r="HO140" s="31"/>
      <c r="HP140" s="31"/>
      <c r="HQ140" s="31"/>
      <c r="HR140" s="31"/>
      <c r="HS140" s="31"/>
      <c r="HT140" s="31"/>
      <c r="HU140" s="31"/>
      <c r="HV140" s="31"/>
      <c r="HW140" s="31"/>
      <c r="HX140" s="31"/>
      <c r="HY140" s="31"/>
      <c r="HZ140" s="31"/>
      <c r="IA140" s="31"/>
      <c r="IB140" s="31"/>
      <c r="IC140" s="31"/>
      <c r="ID140" s="31"/>
      <c r="IE140" s="31"/>
      <c r="IF140" s="31"/>
      <c r="IG140" s="31"/>
      <c r="IH140" s="31"/>
      <c r="II140" s="31"/>
      <c r="IJ140" s="31"/>
      <c r="IK140" s="31"/>
      <c r="IL140" s="31"/>
      <c r="IM140" s="31"/>
      <c r="IN140" s="31"/>
      <c r="IO140" s="31"/>
      <c r="IP140" s="31"/>
      <c r="IQ140" s="31"/>
      <c r="IR140" s="31"/>
      <c r="IS140" s="31"/>
      <c r="IT140" s="31"/>
      <c r="IU140" s="31"/>
      <c r="IV140" s="31"/>
      <c r="IW140" s="31"/>
      <c r="IX140" s="31"/>
      <c r="IY140" s="31"/>
      <c r="IZ140" s="31"/>
      <c r="JA140" s="31"/>
      <c r="JB140" s="31"/>
      <c r="JC140" s="31"/>
      <c r="JD140" s="31"/>
      <c r="JE140" s="31"/>
      <c r="JF140" s="31"/>
      <c r="JG140" s="31"/>
      <c r="JH140" s="31"/>
      <c r="JI140" s="31"/>
      <c r="JJ140" s="31"/>
      <c r="JK140" s="31"/>
      <c r="JL140" s="31"/>
      <c r="JM140" s="31"/>
      <c r="JN140" s="31"/>
      <c r="JO140" s="31"/>
      <c r="JP140" s="31"/>
      <c r="JQ140" s="31"/>
      <c r="JR140" s="31"/>
      <c r="JS140" s="31"/>
      <c r="JT140" s="31"/>
      <c r="JU140" s="31"/>
      <c r="JV140" s="31"/>
      <c r="JW140" s="31"/>
      <c r="JX140" s="31"/>
      <c r="JY140" s="31"/>
      <c r="JZ140" s="31"/>
      <c r="KA140" s="31"/>
      <c r="KB140" s="31"/>
      <c r="KC140" s="31"/>
      <c r="KD140" s="31"/>
      <c r="KE140" s="31"/>
      <c r="KF140" s="31"/>
      <c r="KG140" s="31"/>
      <c r="KH140" s="31"/>
      <c r="KI140" s="31"/>
      <c r="KJ140" s="31"/>
      <c r="KK140" s="31"/>
      <c r="KL140" s="31"/>
      <c r="KM140" s="31"/>
      <c r="KN140" s="31"/>
      <c r="KO140" s="31"/>
      <c r="KP140" s="31"/>
      <c r="KQ140" s="31"/>
      <c r="KR140" s="31"/>
      <c r="KS140" s="31"/>
      <c r="KT140" s="31"/>
      <c r="KU140" s="31"/>
      <c r="KV140" s="31"/>
      <c r="KW140" s="31"/>
      <c r="KX140" s="31"/>
      <c r="KY140" s="31"/>
      <c r="KZ140" s="31"/>
      <c r="LA140" s="31"/>
      <c r="LB140" s="31"/>
      <c r="LC140" s="31"/>
      <c r="LD140" s="31"/>
      <c r="LE140" s="31"/>
      <c r="LF140" s="31"/>
      <c r="LG140" s="31"/>
      <c r="LH140" s="31"/>
      <c r="LI140" s="31"/>
      <c r="LJ140" s="31"/>
      <c r="LK140" s="31"/>
      <c r="LL140" s="31"/>
      <c r="LM140" s="31"/>
      <c r="LN140" s="31"/>
      <c r="LO140" s="31"/>
      <c r="LP140" s="31"/>
      <c r="LQ140" s="31"/>
      <c r="LR140" s="31"/>
      <c r="LS140" s="31"/>
      <c r="LT140" s="31"/>
      <c r="LU140" s="31"/>
      <c r="LV140" s="31"/>
      <c r="LW140" s="31"/>
      <c r="LX140" s="31"/>
      <c r="LY140" s="31"/>
      <c r="LZ140" s="31"/>
      <c r="MA140" s="31"/>
      <c r="MB140" s="31"/>
      <c r="MC140" s="31"/>
      <c r="MD140" s="31"/>
      <c r="ME140" s="31"/>
      <c r="MF140" s="31"/>
      <c r="MG140" s="31"/>
      <c r="MH140" s="31"/>
      <c r="MI140" s="31"/>
      <c r="MJ140" s="31"/>
      <c r="MK140" s="31"/>
      <c r="ML140" s="31"/>
      <c r="MM140" s="31"/>
      <c r="MN140" s="31"/>
      <c r="MO140" s="31"/>
      <c r="MP140" s="31"/>
      <c r="MQ140" s="31"/>
      <c r="MR140" s="31"/>
      <c r="MS140" s="31"/>
      <c r="MT140" s="31"/>
      <c r="MU140" s="31"/>
      <c r="MV140" s="31"/>
      <c r="MW140" s="31"/>
      <c r="MX140" s="31"/>
      <c r="MY140" s="31"/>
      <c r="MZ140" s="31"/>
      <c r="NA140" s="31"/>
      <c r="NB140" s="31"/>
      <c r="NC140" s="31"/>
      <c r="ND140" s="31"/>
      <c r="NE140" s="31"/>
      <c r="NF140" s="31"/>
      <c r="NG140" s="31"/>
      <c r="NH140" s="31"/>
      <c r="NI140" s="31"/>
      <c r="NJ140" s="31"/>
      <c r="NK140" s="31"/>
      <c r="NL140" s="31"/>
      <c r="NM140" s="31"/>
      <c r="NN140" s="31"/>
      <c r="NO140" s="31"/>
      <c r="NP140" s="31"/>
      <c r="NQ140" s="31"/>
      <c r="NR140" s="31"/>
      <c r="NS140" s="31"/>
      <c r="NT140" s="31"/>
      <c r="NU140" s="31"/>
      <c r="NV140" s="31"/>
      <c r="NW140" s="31"/>
      <c r="NX140" s="31"/>
      <c r="NY140" s="31"/>
      <c r="NZ140" s="31"/>
      <c r="OA140" s="31"/>
      <c r="OB140" s="31"/>
      <c r="OC140" s="31"/>
      <c r="OD140" s="31"/>
      <c r="OE140" s="31"/>
      <c r="OF140" s="31"/>
      <c r="OG140" s="31"/>
      <c r="OH140" s="31"/>
      <c r="OI140" s="31"/>
      <c r="OJ140" s="31"/>
      <c r="OK140" s="31"/>
      <c r="OL140" s="31"/>
      <c r="OM140" s="31"/>
      <c r="ON140" s="31"/>
      <c r="OO140" s="31"/>
      <c r="OP140" s="31"/>
      <c r="OQ140" s="31"/>
      <c r="OR140" s="31"/>
      <c r="OS140" s="31"/>
      <c r="OT140" s="31"/>
      <c r="OU140" s="31"/>
      <c r="OV140" s="31"/>
      <c r="OW140" s="31"/>
      <c r="OX140" s="31"/>
      <c r="OY140" s="31"/>
      <c r="OZ140" s="31"/>
      <c r="PA140" s="31"/>
      <c r="PB140" s="31"/>
      <c r="PC140" s="31"/>
      <c r="PD140" s="31"/>
      <c r="PE140" s="31"/>
      <c r="PF140" s="31"/>
      <c r="PG140" s="31"/>
      <c r="PH140" s="31"/>
      <c r="PI140" s="31"/>
      <c r="PJ140" s="31"/>
      <c r="PK140" s="31"/>
      <c r="PL140" s="31"/>
      <c r="PM140" s="31"/>
      <c r="PN140" s="31"/>
      <c r="PO140" s="31"/>
      <c r="PP140" s="31"/>
      <c r="PQ140" s="31"/>
      <c r="PR140" s="31"/>
      <c r="PS140" s="31"/>
      <c r="PT140" s="31"/>
      <c r="PU140" s="31"/>
      <c r="PV140" s="31"/>
      <c r="PW140" s="31"/>
      <c r="PX140" s="31"/>
      <c r="PY140" s="31"/>
      <c r="PZ140" s="31"/>
      <c r="QA140" s="31"/>
      <c r="QB140" s="31"/>
      <c r="QC140" s="31"/>
    </row>
    <row r="141" spans="1:445" x14ac:dyDescent="0.3"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4" t="str">
        <f t="shared" si="11"/>
        <v/>
      </c>
      <c r="U141" s="34" t="str">
        <f t="shared" si="12"/>
        <v/>
      </c>
      <c r="V141" s="35" t="str">
        <f t="shared" si="13"/>
        <v/>
      </c>
      <c r="W141" s="38"/>
      <c r="X141" s="36" t="str">
        <f t="shared" si="14"/>
        <v/>
      </c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  <c r="AZ141" s="31"/>
      <c r="BA141" s="31"/>
      <c r="BB141" s="31"/>
      <c r="BC141" s="31"/>
      <c r="BD141" s="31"/>
      <c r="BE141" s="31"/>
      <c r="BF141" s="31"/>
      <c r="BG141" s="31"/>
      <c r="BH141" s="31"/>
      <c r="BI141" s="31"/>
      <c r="BJ141" s="31"/>
      <c r="BK141" s="31"/>
      <c r="BL141" s="31"/>
      <c r="BM141" s="31"/>
      <c r="BN141" s="31"/>
      <c r="BO141" s="31"/>
      <c r="BP141" s="31"/>
      <c r="BQ141" s="31"/>
      <c r="BR141" s="31"/>
      <c r="BS141" s="31"/>
      <c r="BT141" s="31"/>
      <c r="BU141" s="31"/>
      <c r="BV141" s="31"/>
      <c r="BW141" s="31"/>
      <c r="BX141" s="31"/>
      <c r="BY141" s="31"/>
      <c r="BZ141" s="31"/>
      <c r="CA141" s="31"/>
      <c r="CB141" s="31"/>
      <c r="CC141" s="31"/>
      <c r="CD141" s="31"/>
      <c r="CE141" s="31"/>
      <c r="CF141" s="31"/>
      <c r="CG141" s="31"/>
      <c r="CH141" s="31"/>
      <c r="CI141" s="31"/>
      <c r="CJ141" s="31"/>
      <c r="CK141" s="31"/>
      <c r="CL141" s="31"/>
      <c r="CM141" s="31"/>
      <c r="CN141" s="31"/>
      <c r="CO141" s="31"/>
      <c r="CP141" s="31"/>
      <c r="CQ141" s="31"/>
      <c r="CR141" s="31"/>
      <c r="CS141" s="31"/>
      <c r="CT141" s="31"/>
      <c r="CU141" s="31"/>
      <c r="CV141" s="31"/>
      <c r="CW141" s="31"/>
      <c r="CX141" s="31"/>
      <c r="CY141" s="31"/>
      <c r="CZ141" s="31"/>
      <c r="DA141" s="31"/>
      <c r="DB141" s="31"/>
      <c r="DC141" s="31"/>
      <c r="DD141" s="31"/>
      <c r="DE141" s="31"/>
      <c r="DF141" s="31"/>
      <c r="DG141" s="31"/>
      <c r="DH141" s="31"/>
      <c r="DI141" s="31"/>
      <c r="DJ141" s="31"/>
      <c r="DK141" s="31"/>
      <c r="DL141" s="31"/>
      <c r="DM141" s="31"/>
      <c r="DN141" s="31"/>
      <c r="DO141" s="31"/>
      <c r="DP141" s="31"/>
      <c r="DQ141" s="31"/>
      <c r="DR141" s="31"/>
      <c r="DS141" s="31"/>
      <c r="DT141" s="31"/>
      <c r="DU141" s="31"/>
      <c r="DV141" s="31"/>
      <c r="DW141" s="31"/>
      <c r="DX141" s="31"/>
      <c r="DY141" s="31"/>
      <c r="DZ141" s="31"/>
      <c r="EA141" s="31"/>
      <c r="EB141" s="31"/>
      <c r="EC141" s="31"/>
      <c r="ED141" s="31"/>
      <c r="EE141" s="31"/>
      <c r="EF141" s="31"/>
      <c r="EG141" s="31"/>
      <c r="EH141" s="31"/>
      <c r="EI141" s="31"/>
      <c r="EJ141" s="31"/>
      <c r="EK141" s="31"/>
      <c r="EL141" s="31"/>
      <c r="EM141" s="31"/>
      <c r="EN141" s="31"/>
      <c r="EO141" s="31"/>
      <c r="EP141" s="31"/>
      <c r="EQ141" s="31"/>
      <c r="ER141" s="31"/>
      <c r="ES141" s="31"/>
      <c r="ET141" s="31"/>
      <c r="EU141" s="31"/>
      <c r="EV141" s="31"/>
      <c r="EW141" s="31"/>
      <c r="EX141" s="31"/>
      <c r="EY141" s="31"/>
      <c r="EZ141" s="31"/>
      <c r="FA141" s="31"/>
      <c r="FB141" s="31"/>
      <c r="FC141" s="31"/>
      <c r="FD141" s="31"/>
      <c r="FE141" s="31"/>
      <c r="FF141" s="31"/>
      <c r="FG141" s="31"/>
      <c r="FH141" s="31"/>
      <c r="FI141" s="31"/>
      <c r="FJ141" s="31"/>
      <c r="FK141" s="31"/>
      <c r="FL141" s="31"/>
      <c r="FM141" s="31"/>
      <c r="FN141" s="31"/>
      <c r="FO141" s="31"/>
      <c r="FP141" s="31"/>
      <c r="FQ141" s="31"/>
      <c r="FR141" s="31"/>
      <c r="FS141" s="31"/>
      <c r="FT141" s="31"/>
      <c r="FU141" s="31"/>
      <c r="FV141" s="31"/>
      <c r="FW141" s="31"/>
      <c r="FX141" s="31"/>
      <c r="FY141" s="31"/>
      <c r="FZ141" s="31"/>
      <c r="GA141" s="31"/>
      <c r="GB141" s="31"/>
      <c r="GC141" s="31"/>
      <c r="GD141" s="31"/>
      <c r="GE141" s="31"/>
      <c r="GF141" s="31"/>
      <c r="GG141" s="31"/>
      <c r="GH141" s="31"/>
      <c r="GI141" s="31"/>
      <c r="GJ141" s="31"/>
      <c r="GK141" s="31"/>
      <c r="GL141" s="31"/>
      <c r="GM141" s="31"/>
      <c r="GN141" s="31"/>
      <c r="GO141" s="31"/>
      <c r="GP141" s="31"/>
      <c r="GQ141" s="31"/>
      <c r="GR141" s="31"/>
      <c r="GS141" s="31"/>
      <c r="GT141" s="31"/>
      <c r="GU141" s="31"/>
      <c r="GV141" s="31"/>
      <c r="GW141" s="31"/>
      <c r="GX141" s="31"/>
      <c r="GY141" s="31"/>
      <c r="GZ141" s="31"/>
      <c r="HA141" s="31"/>
      <c r="HB141" s="31"/>
      <c r="HC141" s="31"/>
      <c r="HD141" s="31"/>
      <c r="HE141" s="31"/>
      <c r="HF141" s="31"/>
      <c r="HG141" s="31"/>
      <c r="HH141" s="31"/>
      <c r="HI141" s="31"/>
      <c r="HJ141" s="31"/>
      <c r="HK141" s="31"/>
      <c r="HL141" s="31"/>
      <c r="HM141" s="31"/>
      <c r="HN141" s="31"/>
      <c r="HO141" s="31"/>
      <c r="HP141" s="31"/>
      <c r="HQ141" s="31"/>
      <c r="HR141" s="31"/>
      <c r="HS141" s="31"/>
      <c r="HT141" s="31"/>
      <c r="HU141" s="31"/>
      <c r="HV141" s="31"/>
      <c r="HW141" s="31"/>
      <c r="HX141" s="31"/>
      <c r="HY141" s="31"/>
      <c r="HZ141" s="31"/>
      <c r="IA141" s="31"/>
      <c r="IB141" s="31"/>
      <c r="IC141" s="31"/>
      <c r="ID141" s="31"/>
      <c r="IE141" s="31"/>
      <c r="IF141" s="31"/>
      <c r="IG141" s="31"/>
      <c r="IH141" s="31"/>
      <c r="II141" s="31"/>
      <c r="IJ141" s="31"/>
      <c r="IK141" s="31"/>
      <c r="IL141" s="31"/>
      <c r="IM141" s="31"/>
      <c r="IN141" s="31"/>
      <c r="IO141" s="31"/>
      <c r="IP141" s="31"/>
      <c r="IQ141" s="31"/>
      <c r="IR141" s="31"/>
      <c r="IS141" s="31"/>
      <c r="IT141" s="31"/>
      <c r="IU141" s="31"/>
      <c r="IV141" s="31"/>
      <c r="IW141" s="31"/>
      <c r="IX141" s="31"/>
      <c r="IY141" s="31"/>
      <c r="IZ141" s="31"/>
      <c r="JA141" s="31"/>
      <c r="JB141" s="31"/>
      <c r="JC141" s="31"/>
      <c r="JD141" s="31"/>
      <c r="JE141" s="31"/>
      <c r="JF141" s="31"/>
      <c r="JG141" s="31"/>
      <c r="JH141" s="31"/>
      <c r="JI141" s="31"/>
      <c r="JJ141" s="31"/>
      <c r="JK141" s="31"/>
      <c r="JL141" s="31"/>
      <c r="JM141" s="31"/>
      <c r="JN141" s="31"/>
      <c r="JO141" s="31"/>
      <c r="JP141" s="31"/>
      <c r="JQ141" s="31"/>
      <c r="JR141" s="31"/>
      <c r="JS141" s="31"/>
      <c r="JT141" s="31"/>
      <c r="JU141" s="31"/>
      <c r="JV141" s="31"/>
      <c r="JW141" s="31"/>
      <c r="JX141" s="31"/>
      <c r="JY141" s="31"/>
      <c r="JZ141" s="31"/>
      <c r="KA141" s="31"/>
      <c r="KB141" s="31"/>
      <c r="KC141" s="31"/>
      <c r="KD141" s="31"/>
      <c r="KE141" s="31"/>
      <c r="KF141" s="31"/>
      <c r="KG141" s="31"/>
      <c r="KH141" s="31"/>
      <c r="KI141" s="31"/>
      <c r="KJ141" s="31"/>
      <c r="KK141" s="31"/>
      <c r="KL141" s="31"/>
      <c r="KM141" s="31"/>
      <c r="KN141" s="31"/>
      <c r="KO141" s="31"/>
      <c r="KP141" s="31"/>
      <c r="KQ141" s="31"/>
      <c r="KR141" s="31"/>
      <c r="KS141" s="31"/>
      <c r="KT141" s="31"/>
      <c r="KU141" s="31"/>
      <c r="KV141" s="31"/>
      <c r="KW141" s="31"/>
      <c r="KX141" s="31"/>
      <c r="KY141" s="31"/>
      <c r="KZ141" s="31"/>
      <c r="LA141" s="31"/>
      <c r="LB141" s="31"/>
      <c r="LC141" s="31"/>
      <c r="LD141" s="31"/>
      <c r="LE141" s="31"/>
      <c r="LF141" s="31"/>
      <c r="LG141" s="31"/>
      <c r="LH141" s="31"/>
      <c r="LI141" s="31"/>
      <c r="LJ141" s="31"/>
      <c r="LK141" s="31"/>
      <c r="LL141" s="31"/>
      <c r="LM141" s="31"/>
      <c r="LN141" s="31"/>
      <c r="LO141" s="31"/>
      <c r="LP141" s="31"/>
      <c r="LQ141" s="31"/>
      <c r="LR141" s="31"/>
      <c r="LS141" s="31"/>
      <c r="LT141" s="31"/>
      <c r="LU141" s="31"/>
      <c r="LV141" s="31"/>
      <c r="LW141" s="31"/>
      <c r="LX141" s="31"/>
      <c r="LY141" s="31"/>
      <c r="LZ141" s="31"/>
      <c r="MA141" s="31"/>
      <c r="MB141" s="31"/>
      <c r="MC141" s="31"/>
      <c r="MD141" s="31"/>
      <c r="ME141" s="31"/>
      <c r="MF141" s="31"/>
      <c r="MG141" s="31"/>
      <c r="MH141" s="31"/>
      <c r="MI141" s="31"/>
      <c r="MJ141" s="31"/>
      <c r="MK141" s="31"/>
      <c r="ML141" s="31"/>
      <c r="MM141" s="31"/>
      <c r="MN141" s="31"/>
      <c r="MO141" s="31"/>
      <c r="MP141" s="31"/>
      <c r="MQ141" s="31"/>
      <c r="MR141" s="31"/>
      <c r="MS141" s="31"/>
      <c r="MT141" s="31"/>
      <c r="MU141" s="31"/>
      <c r="MV141" s="31"/>
      <c r="MW141" s="31"/>
      <c r="MX141" s="31"/>
      <c r="MY141" s="31"/>
      <c r="MZ141" s="31"/>
      <c r="NA141" s="31"/>
      <c r="NB141" s="31"/>
      <c r="NC141" s="31"/>
      <c r="ND141" s="31"/>
      <c r="NE141" s="31"/>
      <c r="NF141" s="31"/>
      <c r="NG141" s="31"/>
      <c r="NH141" s="31"/>
      <c r="NI141" s="31"/>
      <c r="NJ141" s="31"/>
      <c r="NK141" s="31"/>
      <c r="NL141" s="31"/>
      <c r="NM141" s="31"/>
      <c r="NN141" s="31"/>
      <c r="NO141" s="31"/>
      <c r="NP141" s="31"/>
      <c r="NQ141" s="31"/>
      <c r="NR141" s="31"/>
      <c r="NS141" s="31"/>
      <c r="NT141" s="31"/>
      <c r="NU141" s="31"/>
      <c r="NV141" s="31"/>
      <c r="NW141" s="31"/>
      <c r="NX141" s="31"/>
      <c r="NY141" s="31"/>
      <c r="NZ141" s="31"/>
      <c r="OA141" s="31"/>
      <c r="OB141" s="31"/>
      <c r="OC141" s="31"/>
      <c r="OD141" s="31"/>
      <c r="OE141" s="31"/>
      <c r="OF141" s="31"/>
      <c r="OG141" s="31"/>
      <c r="OH141" s="31"/>
      <c r="OI141" s="31"/>
      <c r="OJ141" s="31"/>
      <c r="OK141" s="31"/>
      <c r="OL141" s="31"/>
      <c r="OM141" s="31"/>
      <c r="ON141" s="31"/>
      <c r="OO141" s="31"/>
      <c r="OP141" s="31"/>
      <c r="OQ141" s="31"/>
      <c r="OR141" s="31"/>
      <c r="OS141" s="31"/>
      <c r="OT141" s="31"/>
      <c r="OU141" s="31"/>
      <c r="OV141" s="31"/>
      <c r="OW141" s="31"/>
      <c r="OX141" s="31"/>
      <c r="OY141" s="31"/>
      <c r="OZ141" s="31"/>
      <c r="PA141" s="31"/>
      <c r="PB141" s="31"/>
      <c r="PC141" s="31"/>
      <c r="PD141" s="31"/>
      <c r="PE141" s="31"/>
      <c r="PF141" s="31"/>
      <c r="PG141" s="31"/>
      <c r="PH141" s="31"/>
      <c r="PI141" s="31"/>
      <c r="PJ141" s="31"/>
      <c r="PK141" s="31"/>
      <c r="PL141" s="31"/>
      <c r="PM141" s="31"/>
      <c r="PN141" s="31"/>
      <c r="PO141" s="31"/>
      <c r="PP141" s="31"/>
      <c r="PQ141" s="31"/>
      <c r="PR141" s="31"/>
      <c r="PS141" s="31"/>
      <c r="PT141" s="31"/>
      <c r="PU141" s="31"/>
      <c r="PV141" s="31"/>
      <c r="PW141" s="31"/>
      <c r="PX141" s="31"/>
      <c r="PY141" s="31"/>
      <c r="PZ141" s="31"/>
      <c r="QA141" s="31"/>
      <c r="QB141" s="31"/>
      <c r="QC141" s="31"/>
    </row>
    <row r="142" spans="1:445" x14ac:dyDescent="0.3"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4" t="str">
        <f t="shared" si="11"/>
        <v/>
      </c>
      <c r="U142" s="34" t="str">
        <f t="shared" si="12"/>
        <v/>
      </c>
      <c r="V142" s="35" t="str">
        <f t="shared" si="13"/>
        <v/>
      </c>
      <c r="W142" s="38"/>
      <c r="X142" s="36" t="str">
        <f t="shared" si="14"/>
        <v/>
      </c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  <c r="AZ142" s="31"/>
      <c r="BA142" s="31"/>
      <c r="BB142" s="31"/>
      <c r="BC142" s="31"/>
      <c r="BD142" s="31"/>
      <c r="BE142" s="31"/>
      <c r="BF142" s="31"/>
      <c r="BG142" s="31"/>
      <c r="BH142" s="31"/>
      <c r="BI142" s="31"/>
      <c r="BJ142" s="31"/>
      <c r="BK142" s="31"/>
      <c r="BL142" s="31"/>
      <c r="BM142" s="31"/>
      <c r="BN142" s="31"/>
      <c r="BO142" s="31"/>
      <c r="BP142" s="31"/>
      <c r="BQ142" s="31"/>
      <c r="BR142" s="31"/>
      <c r="BS142" s="31"/>
      <c r="BT142" s="31"/>
      <c r="BU142" s="31"/>
      <c r="BV142" s="31"/>
      <c r="BW142" s="31"/>
      <c r="BX142" s="31"/>
      <c r="BY142" s="31"/>
      <c r="BZ142" s="31"/>
      <c r="CA142" s="31"/>
      <c r="CB142" s="31"/>
      <c r="CC142" s="31"/>
      <c r="CD142" s="31"/>
      <c r="CE142" s="31"/>
      <c r="CF142" s="31"/>
      <c r="CG142" s="31"/>
      <c r="CH142" s="31"/>
      <c r="CI142" s="31"/>
      <c r="CJ142" s="31"/>
      <c r="CK142" s="31"/>
      <c r="CL142" s="31"/>
      <c r="CM142" s="31"/>
      <c r="CN142" s="31"/>
      <c r="CO142" s="31"/>
      <c r="CP142" s="31"/>
      <c r="CQ142" s="31"/>
      <c r="CR142" s="31"/>
      <c r="CS142" s="31"/>
      <c r="CT142" s="31"/>
      <c r="CU142" s="31"/>
      <c r="CV142" s="31"/>
      <c r="CW142" s="31"/>
      <c r="CX142" s="31"/>
      <c r="CY142" s="31"/>
      <c r="CZ142" s="31"/>
      <c r="DA142" s="31"/>
      <c r="DB142" s="31"/>
      <c r="DC142" s="31"/>
      <c r="DD142" s="31"/>
      <c r="DE142" s="31"/>
      <c r="DF142" s="31"/>
      <c r="DG142" s="31"/>
      <c r="DH142" s="31"/>
      <c r="DI142" s="31"/>
      <c r="DJ142" s="31"/>
      <c r="DK142" s="31"/>
      <c r="DL142" s="31"/>
      <c r="DM142" s="31"/>
      <c r="DN142" s="31"/>
      <c r="DO142" s="31"/>
      <c r="DP142" s="31"/>
      <c r="DQ142" s="31"/>
      <c r="DR142" s="31"/>
      <c r="DS142" s="31"/>
      <c r="DT142" s="31"/>
      <c r="DU142" s="31"/>
      <c r="DV142" s="31"/>
      <c r="DW142" s="31"/>
      <c r="DX142" s="31"/>
      <c r="DY142" s="31"/>
      <c r="DZ142" s="31"/>
      <c r="EA142" s="31"/>
      <c r="EB142" s="31"/>
      <c r="EC142" s="31"/>
      <c r="ED142" s="31"/>
      <c r="EE142" s="31"/>
      <c r="EF142" s="31"/>
      <c r="EG142" s="31"/>
      <c r="EH142" s="31"/>
      <c r="EI142" s="31"/>
      <c r="EJ142" s="31"/>
      <c r="EK142" s="31"/>
      <c r="EL142" s="31"/>
      <c r="EM142" s="31"/>
      <c r="EN142" s="31"/>
      <c r="EO142" s="31"/>
      <c r="EP142" s="31"/>
      <c r="EQ142" s="31"/>
      <c r="ER142" s="31"/>
      <c r="ES142" s="31"/>
      <c r="ET142" s="31"/>
      <c r="EU142" s="31"/>
      <c r="EV142" s="31"/>
      <c r="EW142" s="31"/>
      <c r="EX142" s="31"/>
      <c r="EY142" s="31"/>
      <c r="EZ142" s="31"/>
      <c r="FA142" s="31"/>
      <c r="FB142" s="31"/>
      <c r="FC142" s="31"/>
      <c r="FD142" s="31"/>
      <c r="FE142" s="31"/>
      <c r="FF142" s="31"/>
      <c r="FG142" s="31"/>
      <c r="FH142" s="31"/>
      <c r="FI142" s="31"/>
      <c r="FJ142" s="31"/>
      <c r="FK142" s="31"/>
      <c r="FL142" s="31"/>
      <c r="FM142" s="31"/>
      <c r="FN142" s="31"/>
      <c r="FO142" s="31"/>
      <c r="FP142" s="31"/>
      <c r="FQ142" s="31"/>
      <c r="FR142" s="31"/>
      <c r="FS142" s="31"/>
      <c r="FT142" s="31"/>
      <c r="FU142" s="31"/>
      <c r="FV142" s="31"/>
      <c r="FW142" s="31"/>
      <c r="FX142" s="31"/>
      <c r="FY142" s="31"/>
      <c r="FZ142" s="31"/>
      <c r="GA142" s="31"/>
      <c r="GB142" s="31"/>
      <c r="GC142" s="31"/>
      <c r="GD142" s="31"/>
      <c r="GE142" s="31"/>
      <c r="GF142" s="31"/>
      <c r="GG142" s="31"/>
      <c r="GH142" s="31"/>
      <c r="GI142" s="31"/>
      <c r="GJ142" s="31"/>
      <c r="GK142" s="31"/>
      <c r="GL142" s="31"/>
      <c r="GM142" s="31"/>
      <c r="GN142" s="31"/>
      <c r="GO142" s="31"/>
      <c r="GP142" s="31"/>
      <c r="GQ142" s="31"/>
      <c r="GR142" s="31"/>
      <c r="GS142" s="31"/>
      <c r="GT142" s="31"/>
      <c r="GU142" s="31"/>
      <c r="GV142" s="31"/>
      <c r="GW142" s="31"/>
      <c r="GX142" s="31"/>
      <c r="GY142" s="31"/>
      <c r="GZ142" s="31"/>
      <c r="HA142" s="31"/>
      <c r="HB142" s="31"/>
      <c r="HC142" s="31"/>
      <c r="HD142" s="31"/>
      <c r="HE142" s="31"/>
      <c r="HF142" s="31"/>
      <c r="HG142" s="31"/>
      <c r="HH142" s="31"/>
      <c r="HI142" s="31"/>
      <c r="HJ142" s="31"/>
      <c r="HK142" s="31"/>
      <c r="HL142" s="31"/>
      <c r="HM142" s="31"/>
      <c r="HN142" s="31"/>
      <c r="HO142" s="31"/>
      <c r="HP142" s="31"/>
      <c r="HQ142" s="31"/>
      <c r="HR142" s="31"/>
      <c r="HS142" s="31"/>
      <c r="HT142" s="31"/>
      <c r="HU142" s="31"/>
      <c r="HV142" s="31"/>
      <c r="HW142" s="31"/>
      <c r="HX142" s="31"/>
      <c r="HY142" s="31"/>
      <c r="HZ142" s="31"/>
      <c r="IA142" s="31"/>
      <c r="IB142" s="31"/>
      <c r="IC142" s="31"/>
      <c r="ID142" s="31"/>
      <c r="IE142" s="31"/>
      <c r="IF142" s="31"/>
      <c r="IG142" s="31"/>
      <c r="IH142" s="31"/>
      <c r="II142" s="31"/>
      <c r="IJ142" s="31"/>
      <c r="IK142" s="31"/>
      <c r="IL142" s="31"/>
      <c r="IM142" s="31"/>
      <c r="IN142" s="31"/>
      <c r="IO142" s="31"/>
      <c r="IP142" s="31"/>
      <c r="IQ142" s="31"/>
      <c r="IR142" s="31"/>
      <c r="IS142" s="31"/>
      <c r="IT142" s="31"/>
      <c r="IU142" s="31"/>
      <c r="IV142" s="31"/>
      <c r="IW142" s="31"/>
      <c r="IX142" s="31"/>
      <c r="IY142" s="31"/>
      <c r="IZ142" s="31"/>
      <c r="JA142" s="31"/>
      <c r="JB142" s="31"/>
      <c r="JC142" s="31"/>
      <c r="JD142" s="31"/>
      <c r="JE142" s="31"/>
      <c r="JF142" s="31"/>
      <c r="JG142" s="31"/>
      <c r="JH142" s="31"/>
      <c r="JI142" s="31"/>
      <c r="JJ142" s="31"/>
      <c r="JK142" s="31"/>
      <c r="JL142" s="31"/>
      <c r="JM142" s="31"/>
      <c r="JN142" s="31"/>
      <c r="JO142" s="31"/>
      <c r="JP142" s="31"/>
      <c r="JQ142" s="31"/>
      <c r="JR142" s="31"/>
      <c r="JS142" s="31"/>
      <c r="JT142" s="31"/>
      <c r="JU142" s="31"/>
      <c r="JV142" s="31"/>
      <c r="JW142" s="31"/>
      <c r="JX142" s="31"/>
      <c r="JY142" s="31"/>
      <c r="JZ142" s="31"/>
      <c r="KA142" s="31"/>
      <c r="KB142" s="31"/>
      <c r="KC142" s="31"/>
      <c r="KD142" s="31"/>
      <c r="KE142" s="31"/>
      <c r="KF142" s="31"/>
      <c r="KG142" s="31"/>
      <c r="KH142" s="31"/>
      <c r="KI142" s="31"/>
      <c r="KJ142" s="31"/>
      <c r="KK142" s="31"/>
      <c r="KL142" s="31"/>
      <c r="KM142" s="31"/>
      <c r="KN142" s="31"/>
      <c r="KO142" s="31"/>
      <c r="KP142" s="31"/>
      <c r="KQ142" s="31"/>
      <c r="KR142" s="31"/>
      <c r="KS142" s="31"/>
      <c r="KT142" s="31"/>
      <c r="KU142" s="31"/>
      <c r="KV142" s="31"/>
      <c r="KW142" s="31"/>
      <c r="KX142" s="31"/>
      <c r="KY142" s="31"/>
      <c r="KZ142" s="31"/>
      <c r="LA142" s="31"/>
      <c r="LB142" s="31"/>
      <c r="LC142" s="31"/>
      <c r="LD142" s="31"/>
      <c r="LE142" s="31"/>
      <c r="LF142" s="31"/>
      <c r="LG142" s="31"/>
      <c r="LH142" s="31"/>
      <c r="LI142" s="31"/>
      <c r="LJ142" s="31"/>
      <c r="LK142" s="31"/>
      <c r="LL142" s="31"/>
      <c r="LM142" s="31"/>
      <c r="LN142" s="31"/>
      <c r="LO142" s="31"/>
      <c r="LP142" s="31"/>
      <c r="LQ142" s="31"/>
      <c r="LR142" s="31"/>
      <c r="LS142" s="31"/>
      <c r="LT142" s="31"/>
      <c r="LU142" s="31"/>
      <c r="LV142" s="31"/>
      <c r="LW142" s="31"/>
      <c r="LX142" s="31"/>
      <c r="LY142" s="31"/>
      <c r="LZ142" s="31"/>
      <c r="MA142" s="31"/>
      <c r="MB142" s="31"/>
      <c r="MC142" s="31"/>
      <c r="MD142" s="31"/>
      <c r="ME142" s="31"/>
      <c r="MF142" s="31"/>
      <c r="MG142" s="31"/>
      <c r="MH142" s="31"/>
      <c r="MI142" s="31"/>
      <c r="MJ142" s="31"/>
      <c r="MK142" s="31"/>
      <c r="ML142" s="31"/>
      <c r="MM142" s="31"/>
      <c r="MN142" s="31"/>
      <c r="MO142" s="31"/>
      <c r="MP142" s="31"/>
      <c r="MQ142" s="31"/>
      <c r="MR142" s="31"/>
      <c r="MS142" s="31"/>
      <c r="MT142" s="31"/>
      <c r="MU142" s="31"/>
      <c r="MV142" s="31"/>
      <c r="MW142" s="31"/>
      <c r="MX142" s="31"/>
      <c r="MY142" s="31"/>
      <c r="MZ142" s="31"/>
      <c r="NA142" s="31"/>
      <c r="NB142" s="31"/>
      <c r="NC142" s="31"/>
      <c r="ND142" s="31"/>
      <c r="NE142" s="31"/>
      <c r="NF142" s="31"/>
      <c r="NG142" s="31"/>
      <c r="NH142" s="31"/>
      <c r="NI142" s="31"/>
      <c r="NJ142" s="31"/>
      <c r="NK142" s="31"/>
      <c r="NL142" s="31"/>
      <c r="NM142" s="31"/>
      <c r="NN142" s="31"/>
      <c r="NO142" s="31"/>
      <c r="NP142" s="31"/>
      <c r="NQ142" s="31"/>
      <c r="NR142" s="31"/>
      <c r="NS142" s="31"/>
      <c r="NT142" s="31"/>
      <c r="NU142" s="31"/>
      <c r="NV142" s="31"/>
      <c r="NW142" s="31"/>
      <c r="NX142" s="31"/>
      <c r="NY142" s="31"/>
      <c r="NZ142" s="31"/>
      <c r="OA142" s="31"/>
      <c r="OB142" s="31"/>
      <c r="OC142" s="31"/>
      <c r="OD142" s="31"/>
      <c r="OE142" s="31"/>
      <c r="OF142" s="31"/>
      <c r="OG142" s="31"/>
      <c r="OH142" s="31"/>
      <c r="OI142" s="31"/>
      <c r="OJ142" s="31"/>
      <c r="OK142" s="31"/>
      <c r="OL142" s="31"/>
      <c r="OM142" s="31"/>
      <c r="ON142" s="31"/>
      <c r="OO142" s="31"/>
      <c r="OP142" s="31"/>
      <c r="OQ142" s="31"/>
      <c r="OR142" s="31"/>
      <c r="OS142" s="31"/>
      <c r="OT142" s="31"/>
      <c r="OU142" s="31"/>
      <c r="OV142" s="31"/>
      <c r="OW142" s="31"/>
      <c r="OX142" s="31"/>
      <c r="OY142" s="31"/>
      <c r="OZ142" s="31"/>
      <c r="PA142" s="31"/>
      <c r="PB142" s="31"/>
      <c r="PC142" s="31"/>
      <c r="PD142" s="31"/>
      <c r="PE142" s="31"/>
      <c r="PF142" s="31"/>
      <c r="PG142" s="31"/>
      <c r="PH142" s="31"/>
      <c r="PI142" s="31"/>
      <c r="PJ142" s="31"/>
      <c r="PK142" s="31"/>
      <c r="PL142" s="31"/>
      <c r="PM142" s="31"/>
      <c r="PN142" s="31"/>
      <c r="PO142" s="31"/>
      <c r="PP142" s="31"/>
      <c r="PQ142" s="31"/>
      <c r="PR142" s="31"/>
      <c r="PS142" s="31"/>
      <c r="PT142" s="31"/>
      <c r="PU142" s="31"/>
      <c r="PV142" s="31"/>
      <c r="PW142" s="31"/>
      <c r="PX142" s="31"/>
      <c r="PY142" s="31"/>
      <c r="PZ142" s="31"/>
      <c r="QA142" s="31"/>
      <c r="QB142" s="31"/>
      <c r="QC142" s="31"/>
    </row>
    <row r="143" spans="1:445" x14ac:dyDescent="0.3"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4" t="str">
        <f t="shared" si="11"/>
        <v/>
      </c>
      <c r="U143" s="34" t="str">
        <f t="shared" si="12"/>
        <v/>
      </c>
      <c r="V143" s="35" t="str">
        <f t="shared" si="13"/>
        <v/>
      </c>
      <c r="W143" s="38"/>
      <c r="X143" s="36" t="str">
        <f t="shared" si="14"/>
        <v/>
      </c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  <c r="AZ143" s="31"/>
      <c r="BA143" s="31"/>
      <c r="BB143" s="31"/>
      <c r="BC143" s="31"/>
      <c r="BD143" s="31"/>
      <c r="BE143" s="31"/>
      <c r="BF143" s="31"/>
      <c r="BG143" s="31"/>
      <c r="BH143" s="31"/>
      <c r="BI143" s="31"/>
      <c r="BJ143" s="31"/>
      <c r="BK143" s="31"/>
      <c r="BL143" s="31"/>
      <c r="BM143" s="31"/>
      <c r="BN143" s="31"/>
      <c r="BO143" s="31"/>
      <c r="BP143" s="31"/>
      <c r="BQ143" s="31"/>
      <c r="BR143" s="31"/>
      <c r="BS143" s="31"/>
      <c r="BT143" s="31"/>
      <c r="BU143" s="31"/>
      <c r="BV143" s="31"/>
      <c r="BW143" s="31"/>
      <c r="BX143" s="31"/>
      <c r="BY143" s="31"/>
      <c r="BZ143" s="31"/>
      <c r="CA143" s="31"/>
      <c r="CB143" s="31"/>
      <c r="CC143" s="31"/>
      <c r="CD143" s="31"/>
      <c r="CE143" s="31"/>
      <c r="CF143" s="31"/>
      <c r="CG143" s="31"/>
      <c r="CH143" s="31"/>
      <c r="CI143" s="31"/>
      <c r="CJ143" s="31"/>
      <c r="CK143" s="31"/>
      <c r="CL143" s="31"/>
      <c r="CM143" s="31"/>
      <c r="CN143" s="31"/>
      <c r="CO143" s="31"/>
      <c r="CP143" s="31"/>
      <c r="CQ143" s="31"/>
      <c r="CR143" s="31"/>
      <c r="CS143" s="31"/>
      <c r="CT143" s="31"/>
      <c r="CU143" s="31"/>
      <c r="CV143" s="31"/>
      <c r="CW143" s="31"/>
      <c r="CX143" s="31"/>
      <c r="CY143" s="31"/>
      <c r="CZ143" s="31"/>
      <c r="DA143" s="31"/>
      <c r="DB143" s="31"/>
      <c r="DC143" s="31"/>
      <c r="DD143" s="31"/>
      <c r="DE143" s="31"/>
      <c r="DF143" s="31"/>
      <c r="DG143" s="31"/>
      <c r="DH143" s="31"/>
      <c r="DI143" s="31"/>
      <c r="DJ143" s="31"/>
      <c r="DK143" s="31"/>
      <c r="DL143" s="31"/>
      <c r="DM143" s="31"/>
      <c r="DN143" s="31"/>
      <c r="DO143" s="31"/>
      <c r="DP143" s="31"/>
      <c r="DQ143" s="31"/>
      <c r="DR143" s="31"/>
      <c r="DS143" s="31"/>
      <c r="DT143" s="31"/>
      <c r="DU143" s="31"/>
      <c r="DV143" s="31"/>
      <c r="DW143" s="31"/>
      <c r="DX143" s="31"/>
      <c r="DY143" s="31"/>
      <c r="DZ143" s="31"/>
      <c r="EA143" s="31"/>
      <c r="EB143" s="31"/>
      <c r="EC143" s="31"/>
      <c r="ED143" s="31"/>
      <c r="EE143" s="31"/>
      <c r="EF143" s="31"/>
      <c r="EG143" s="31"/>
      <c r="EH143" s="31"/>
      <c r="EI143" s="31"/>
      <c r="EJ143" s="31"/>
      <c r="EK143" s="31"/>
      <c r="EL143" s="31"/>
      <c r="EM143" s="31"/>
      <c r="EN143" s="31"/>
      <c r="EO143" s="31"/>
      <c r="EP143" s="31"/>
      <c r="EQ143" s="31"/>
      <c r="ER143" s="31"/>
      <c r="ES143" s="31"/>
      <c r="ET143" s="31"/>
      <c r="EU143" s="31"/>
      <c r="EV143" s="31"/>
      <c r="EW143" s="31"/>
      <c r="EX143" s="31"/>
      <c r="EY143" s="31"/>
      <c r="EZ143" s="31"/>
      <c r="FA143" s="31"/>
      <c r="FB143" s="31"/>
      <c r="FC143" s="31"/>
      <c r="FD143" s="31"/>
      <c r="FE143" s="31"/>
      <c r="FF143" s="31"/>
      <c r="FG143" s="31"/>
      <c r="FH143" s="31"/>
      <c r="FI143" s="31"/>
      <c r="FJ143" s="31"/>
      <c r="FK143" s="31"/>
      <c r="FL143" s="31"/>
      <c r="FM143" s="31"/>
      <c r="FN143" s="31"/>
      <c r="FO143" s="31"/>
      <c r="FP143" s="31"/>
      <c r="FQ143" s="31"/>
      <c r="FR143" s="31"/>
      <c r="FS143" s="31"/>
      <c r="FT143" s="31"/>
      <c r="FU143" s="31"/>
      <c r="FV143" s="31"/>
      <c r="FW143" s="31"/>
      <c r="FX143" s="31"/>
      <c r="FY143" s="31"/>
      <c r="FZ143" s="31"/>
      <c r="GA143" s="31"/>
      <c r="GB143" s="31"/>
      <c r="GC143" s="31"/>
      <c r="GD143" s="31"/>
      <c r="GE143" s="31"/>
      <c r="GF143" s="31"/>
      <c r="GG143" s="31"/>
      <c r="GH143" s="31"/>
      <c r="GI143" s="31"/>
      <c r="GJ143" s="31"/>
      <c r="GK143" s="31"/>
      <c r="GL143" s="31"/>
      <c r="GM143" s="31"/>
      <c r="GN143" s="31"/>
      <c r="GO143" s="31"/>
      <c r="GP143" s="31"/>
      <c r="GQ143" s="31"/>
      <c r="GR143" s="31"/>
      <c r="GS143" s="31"/>
      <c r="GT143" s="31"/>
      <c r="GU143" s="31"/>
      <c r="GV143" s="31"/>
      <c r="GW143" s="31"/>
      <c r="GX143" s="31"/>
      <c r="GY143" s="31"/>
      <c r="GZ143" s="31"/>
      <c r="HA143" s="31"/>
      <c r="HB143" s="31"/>
      <c r="HC143" s="31"/>
      <c r="HD143" s="31"/>
      <c r="HE143" s="31"/>
      <c r="HF143" s="31"/>
      <c r="HG143" s="31"/>
      <c r="HH143" s="31"/>
      <c r="HI143" s="31"/>
      <c r="HJ143" s="31"/>
      <c r="HK143" s="31"/>
      <c r="HL143" s="31"/>
      <c r="HM143" s="31"/>
      <c r="HN143" s="31"/>
      <c r="HO143" s="31"/>
      <c r="HP143" s="31"/>
      <c r="HQ143" s="31"/>
      <c r="HR143" s="31"/>
      <c r="HS143" s="31"/>
      <c r="HT143" s="31"/>
      <c r="HU143" s="31"/>
      <c r="HV143" s="31"/>
      <c r="HW143" s="31"/>
      <c r="HX143" s="31"/>
      <c r="HY143" s="31"/>
      <c r="HZ143" s="31"/>
      <c r="IA143" s="31"/>
      <c r="IB143" s="31"/>
      <c r="IC143" s="31"/>
      <c r="ID143" s="31"/>
      <c r="IE143" s="31"/>
      <c r="IF143" s="31"/>
      <c r="IG143" s="31"/>
      <c r="IH143" s="31"/>
      <c r="II143" s="31"/>
      <c r="IJ143" s="31"/>
      <c r="IK143" s="31"/>
      <c r="IL143" s="31"/>
      <c r="IM143" s="31"/>
      <c r="IN143" s="31"/>
      <c r="IO143" s="31"/>
      <c r="IP143" s="31"/>
      <c r="IQ143" s="31"/>
      <c r="IR143" s="31"/>
      <c r="IS143" s="31"/>
      <c r="IT143" s="31"/>
      <c r="IU143" s="31"/>
      <c r="IV143" s="31"/>
      <c r="IW143" s="31"/>
      <c r="IX143" s="31"/>
      <c r="IY143" s="31"/>
      <c r="IZ143" s="31"/>
      <c r="JA143" s="31"/>
      <c r="JB143" s="31"/>
      <c r="JC143" s="31"/>
      <c r="JD143" s="31"/>
      <c r="JE143" s="31"/>
      <c r="JF143" s="31"/>
      <c r="JG143" s="31"/>
      <c r="JH143" s="31"/>
      <c r="JI143" s="31"/>
      <c r="JJ143" s="31"/>
      <c r="JK143" s="31"/>
      <c r="JL143" s="31"/>
      <c r="JM143" s="31"/>
      <c r="JN143" s="31"/>
      <c r="JO143" s="31"/>
      <c r="JP143" s="31"/>
      <c r="JQ143" s="31"/>
      <c r="JR143" s="31"/>
      <c r="JS143" s="31"/>
      <c r="JT143" s="31"/>
      <c r="JU143" s="31"/>
      <c r="JV143" s="31"/>
      <c r="JW143" s="31"/>
      <c r="JX143" s="31"/>
      <c r="JY143" s="31"/>
      <c r="JZ143" s="31"/>
      <c r="KA143" s="31"/>
      <c r="KB143" s="31"/>
      <c r="KC143" s="31"/>
      <c r="KD143" s="31"/>
      <c r="KE143" s="31"/>
      <c r="KF143" s="31"/>
      <c r="KG143" s="31"/>
      <c r="KH143" s="31"/>
      <c r="KI143" s="31"/>
      <c r="KJ143" s="31"/>
      <c r="KK143" s="31"/>
      <c r="KL143" s="31"/>
      <c r="KM143" s="31"/>
      <c r="KN143" s="31"/>
      <c r="KO143" s="31"/>
      <c r="KP143" s="31"/>
      <c r="KQ143" s="31"/>
      <c r="KR143" s="31"/>
      <c r="KS143" s="31"/>
      <c r="KT143" s="31"/>
      <c r="KU143" s="31"/>
      <c r="KV143" s="31"/>
      <c r="KW143" s="31"/>
      <c r="KX143" s="31"/>
      <c r="KY143" s="31"/>
      <c r="KZ143" s="31"/>
      <c r="LA143" s="31"/>
      <c r="LB143" s="31"/>
      <c r="LC143" s="31"/>
      <c r="LD143" s="31"/>
      <c r="LE143" s="31"/>
      <c r="LF143" s="31"/>
      <c r="LG143" s="31"/>
      <c r="LH143" s="31"/>
      <c r="LI143" s="31"/>
      <c r="LJ143" s="31"/>
      <c r="LK143" s="31"/>
      <c r="LL143" s="31"/>
      <c r="LM143" s="31"/>
      <c r="LN143" s="31"/>
      <c r="LO143" s="31"/>
      <c r="LP143" s="31"/>
      <c r="LQ143" s="31"/>
      <c r="LR143" s="31"/>
      <c r="LS143" s="31"/>
      <c r="LT143" s="31"/>
      <c r="LU143" s="31"/>
      <c r="LV143" s="31"/>
      <c r="LW143" s="31"/>
      <c r="LX143" s="31"/>
      <c r="LY143" s="31"/>
      <c r="LZ143" s="31"/>
      <c r="MA143" s="31"/>
      <c r="MB143" s="31"/>
      <c r="MC143" s="31"/>
      <c r="MD143" s="31"/>
      <c r="ME143" s="31"/>
      <c r="MF143" s="31"/>
      <c r="MG143" s="31"/>
      <c r="MH143" s="31"/>
      <c r="MI143" s="31"/>
      <c r="MJ143" s="31"/>
      <c r="MK143" s="31"/>
      <c r="ML143" s="31"/>
      <c r="MM143" s="31"/>
      <c r="MN143" s="31"/>
      <c r="MO143" s="31"/>
      <c r="MP143" s="31"/>
      <c r="MQ143" s="31"/>
      <c r="MR143" s="31"/>
      <c r="MS143" s="31"/>
      <c r="MT143" s="31"/>
      <c r="MU143" s="31"/>
      <c r="MV143" s="31"/>
      <c r="MW143" s="31"/>
      <c r="MX143" s="31"/>
      <c r="MY143" s="31"/>
      <c r="MZ143" s="31"/>
      <c r="NA143" s="31"/>
      <c r="NB143" s="31"/>
      <c r="NC143" s="31"/>
      <c r="ND143" s="31"/>
      <c r="NE143" s="31"/>
      <c r="NF143" s="31"/>
      <c r="NG143" s="31"/>
      <c r="NH143" s="31"/>
      <c r="NI143" s="31"/>
      <c r="NJ143" s="31"/>
      <c r="NK143" s="31"/>
      <c r="NL143" s="31"/>
      <c r="NM143" s="31"/>
      <c r="NN143" s="31"/>
      <c r="NO143" s="31"/>
      <c r="NP143" s="31"/>
      <c r="NQ143" s="31"/>
      <c r="NR143" s="31"/>
      <c r="NS143" s="31"/>
      <c r="NT143" s="31"/>
      <c r="NU143" s="31"/>
      <c r="NV143" s="31"/>
      <c r="NW143" s="31"/>
      <c r="NX143" s="31"/>
      <c r="NY143" s="31"/>
      <c r="NZ143" s="31"/>
      <c r="OA143" s="31"/>
      <c r="OB143" s="31"/>
      <c r="OC143" s="31"/>
      <c r="OD143" s="31"/>
      <c r="OE143" s="31"/>
      <c r="OF143" s="31"/>
      <c r="OG143" s="31"/>
      <c r="OH143" s="31"/>
      <c r="OI143" s="31"/>
      <c r="OJ143" s="31"/>
      <c r="OK143" s="31"/>
      <c r="OL143" s="31"/>
      <c r="OM143" s="31"/>
      <c r="ON143" s="31"/>
      <c r="OO143" s="31"/>
      <c r="OP143" s="31"/>
      <c r="OQ143" s="31"/>
      <c r="OR143" s="31"/>
      <c r="OS143" s="31"/>
      <c r="OT143" s="31"/>
      <c r="OU143" s="31"/>
      <c r="OV143" s="31"/>
      <c r="OW143" s="31"/>
      <c r="OX143" s="31"/>
      <c r="OY143" s="31"/>
      <c r="OZ143" s="31"/>
      <c r="PA143" s="31"/>
      <c r="PB143" s="31"/>
      <c r="PC143" s="31"/>
      <c r="PD143" s="31"/>
      <c r="PE143" s="31"/>
      <c r="PF143" s="31"/>
      <c r="PG143" s="31"/>
      <c r="PH143" s="31"/>
      <c r="PI143" s="31"/>
      <c r="PJ143" s="31"/>
      <c r="PK143" s="31"/>
      <c r="PL143" s="31"/>
      <c r="PM143" s="31"/>
      <c r="PN143" s="31"/>
      <c r="PO143" s="31"/>
      <c r="PP143" s="31"/>
      <c r="PQ143" s="31"/>
      <c r="PR143" s="31"/>
      <c r="PS143" s="31"/>
      <c r="PT143" s="31"/>
      <c r="PU143" s="31"/>
      <c r="PV143" s="31"/>
      <c r="PW143" s="31"/>
      <c r="PX143" s="31"/>
      <c r="PY143" s="31"/>
      <c r="PZ143" s="31"/>
      <c r="QA143" s="31"/>
      <c r="QB143" s="31"/>
      <c r="QC143" s="31"/>
    </row>
    <row r="144" spans="1:445" x14ac:dyDescent="0.3"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4" t="str">
        <f t="shared" si="11"/>
        <v/>
      </c>
      <c r="U144" s="34" t="str">
        <f t="shared" si="12"/>
        <v/>
      </c>
      <c r="V144" s="35" t="str">
        <f t="shared" si="13"/>
        <v/>
      </c>
      <c r="X144" s="36" t="str">
        <f t="shared" si="14"/>
        <v/>
      </c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  <c r="AZ144" s="31"/>
      <c r="BA144" s="31"/>
      <c r="BB144" s="31"/>
      <c r="BC144" s="31"/>
      <c r="BD144" s="31"/>
      <c r="BE144" s="31"/>
      <c r="BF144" s="31"/>
      <c r="BG144" s="31"/>
      <c r="BH144" s="31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  <c r="BS144" s="31"/>
      <c r="BT144" s="31"/>
      <c r="BU144" s="31"/>
      <c r="BV144" s="31"/>
      <c r="BW144" s="31"/>
      <c r="BX144" s="31"/>
      <c r="BY144" s="31"/>
      <c r="BZ144" s="31"/>
      <c r="CA144" s="31"/>
      <c r="CB144" s="31"/>
      <c r="CC144" s="31"/>
      <c r="CD144" s="31"/>
      <c r="CE144" s="31"/>
      <c r="CF144" s="31"/>
      <c r="CG144" s="31"/>
      <c r="CH144" s="31"/>
      <c r="CI144" s="31"/>
      <c r="CJ144" s="31"/>
      <c r="CK144" s="31"/>
      <c r="CL144" s="31"/>
      <c r="CM144" s="31"/>
      <c r="CN144" s="31"/>
      <c r="CO144" s="31"/>
      <c r="CP144" s="31"/>
      <c r="CQ144" s="31"/>
      <c r="CR144" s="31"/>
      <c r="CS144" s="31"/>
      <c r="CT144" s="31"/>
      <c r="CU144" s="31"/>
      <c r="CV144" s="31"/>
      <c r="CW144" s="31"/>
      <c r="CX144" s="31"/>
      <c r="CY144" s="31"/>
      <c r="CZ144" s="31"/>
      <c r="DA144" s="31"/>
      <c r="DB144" s="31"/>
      <c r="DC144" s="31"/>
      <c r="DD144" s="31"/>
      <c r="DE144" s="31"/>
      <c r="DF144" s="31"/>
      <c r="DG144" s="31"/>
      <c r="DH144" s="31"/>
      <c r="DI144" s="31"/>
      <c r="DJ144" s="31"/>
      <c r="DK144" s="31"/>
      <c r="DL144" s="31"/>
      <c r="DM144" s="31"/>
      <c r="DN144" s="31"/>
      <c r="DO144" s="31"/>
      <c r="DP144" s="31"/>
      <c r="DQ144" s="31"/>
      <c r="DR144" s="31"/>
      <c r="DS144" s="31"/>
      <c r="DT144" s="31"/>
      <c r="DU144" s="31"/>
      <c r="DV144" s="31"/>
      <c r="DW144" s="31"/>
      <c r="DX144" s="31"/>
      <c r="DY144" s="31"/>
      <c r="DZ144" s="31"/>
      <c r="EA144" s="31"/>
      <c r="EB144" s="31"/>
      <c r="EC144" s="31"/>
      <c r="ED144" s="31"/>
      <c r="EE144" s="31"/>
      <c r="EF144" s="31"/>
      <c r="EG144" s="31"/>
      <c r="EH144" s="31"/>
      <c r="EI144" s="31"/>
      <c r="EJ144" s="31"/>
      <c r="EK144" s="31"/>
      <c r="EL144" s="31"/>
      <c r="EM144" s="31"/>
      <c r="EN144" s="31"/>
      <c r="EO144" s="31"/>
      <c r="EP144" s="31"/>
      <c r="EQ144" s="31"/>
      <c r="ER144" s="31"/>
      <c r="ES144" s="31"/>
      <c r="ET144" s="31"/>
      <c r="EU144" s="31"/>
      <c r="EV144" s="31"/>
      <c r="EW144" s="31"/>
      <c r="EX144" s="31"/>
      <c r="EY144" s="31"/>
      <c r="EZ144" s="31"/>
      <c r="FA144" s="31"/>
      <c r="FB144" s="31"/>
      <c r="FC144" s="31"/>
      <c r="FD144" s="31"/>
      <c r="FE144" s="31"/>
      <c r="FF144" s="31"/>
      <c r="FG144" s="31"/>
      <c r="FH144" s="31"/>
      <c r="FI144" s="31"/>
      <c r="FJ144" s="31"/>
      <c r="FK144" s="31"/>
      <c r="FL144" s="31"/>
      <c r="FM144" s="31"/>
      <c r="FN144" s="31"/>
      <c r="FO144" s="31"/>
      <c r="FP144" s="31"/>
      <c r="FQ144" s="31"/>
      <c r="FR144" s="31"/>
      <c r="FS144" s="31"/>
      <c r="FT144" s="31"/>
      <c r="FU144" s="31"/>
      <c r="FV144" s="31"/>
      <c r="FW144" s="31"/>
      <c r="FX144" s="31"/>
      <c r="FY144" s="31"/>
      <c r="FZ144" s="31"/>
      <c r="GA144" s="31"/>
      <c r="GB144" s="31"/>
      <c r="GC144" s="31"/>
      <c r="GD144" s="31"/>
      <c r="GE144" s="31"/>
      <c r="GF144" s="31"/>
      <c r="GG144" s="31"/>
      <c r="GH144" s="31"/>
      <c r="GI144" s="31"/>
      <c r="GJ144" s="31"/>
      <c r="GK144" s="31"/>
      <c r="GL144" s="31"/>
      <c r="GM144" s="31"/>
      <c r="GN144" s="31"/>
      <c r="GO144" s="31"/>
      <c r="GP144" s="31"/>
      <c r="GQ144" s="31"/>
      <c r="GR144" s="31"/>
      <c r="GS144" s="31"/>
      <c r="GT144" s="31"/>
      <c r="GU144" s="31"/>
      <c r="GV144" s="31"/>
      <c r="GW144" s="31"/>
      <c r="GX144" s="31"/>
      <c r="GY144" s="31"/>
      <c r="GZ144" s="31"/>
      <c r="HA144" s="31"/>
      <c r="HB144" s="31"/>
      <c r="HC144" s="31"/>
      <c r="HD144" s="31"/>
      <c r="HE144" s="31"/>
      <c r="HF144" s="31"/>
      <c r="HG144" s="31"/>
      <c r="HH144" s="31"/>
      <c r="HI144" s="31"/>
      <c r="HJ144" s="31"/>
      <c r="HK144" s="31"/>
      <c r="HL144" s="31"/>
      <c r="HM144" s="31"/>
      <c r="HN144" s="31"/>
      <c r="HO144" s="31"/>
      <c r="HP144" s="31"/>
      <c r="HQ144" s="31"/>
      <c r="HR144" s="31"/>
      <c r="HS144" s="31"/>
      <c r="HT144" s="31"/>
      <c r="HU144" s="31"/>
      <c r="HV144" s="31"/>
      <c r="HW144" s="31"/>
      <c r="HX144" s="31"/>
      <c r="HY144" s="31"/>
      <c r="HZ144" s="31"/>
      <c r="IA144" s="31"/>
      <c r="IB144" s="31"/>
      <c r="IC144" s="31"/>
      <c r="ID144" s="31"/>
      <c r="IE144" s="31"/>
      <c r="IF144" s="31"/>
      <c r="IG144" s="31"/>
      <c r="IH144" s="31"/>
      <c r="II144" s="31"/>
      <c r="IJ144" s="31"/>
      <c r="IK144" s="31"/>
      <c r="IL144" s="31"/>
      <c r="IM144" s="31"/>
      <c r="IN144" s="31"/>
      <c r="IO144" s="31"/>
      <c r="IP144" s="31"/>
      <c r="IQ144" s="31"/>
      <c r="IR144" s="31"/>
      <c r="IS144" s="31"/>
      <c r="IT144" s="31"/>
      <c r="IU144" s="31"/>
      <c r="IV144" s="31"/>
      <c r="IW144" s="31"/>
      <c r="IX144" s="31"/>
      <c r="IY144" s="31"/>
      <c r="IZ144" s="31"/>
      <c r="JA144" s="31"/>
      <c r="JB144" s="31"/>
      <c r="JC144" s="31"/>
      <c r="JD144" s="31"/>
      <c r="JE144" s="31"/>
      <c r="JF144" s="31"/>
      <c r="JG144" s="31"/>
      <c r="JH144" s="31"/>
      <c r="JI144" s="31"/>
      <c r="JJ144" s="31"/>
      <c r="JK144" s="31"/>
      <c r="JL144" s="31"/>
      <c r="JM144" s="31"/>
      <c r="JN144" s="31"/>
      <c r="JO144" s="31"/>
      <c r="JP144" s="31"/>
      <c r="JQ144" s="31"/>
      <c r="JR144" s="31"/>
      <c r="JS144" s="31"/>
      <c r="JT144" s="31"/>
      <c r="JU144" s="31"/>
      <c r="JV144" s="31"/>
      <c r="JW144" s="31"/>
      <c r="JX144" s="31"/>
      <c r="JY144" s="31"/>
      <c r="JZ144" s="31"/>
      <c r="KA144" s="31"/>
      <c r="KB144" s="31"/>
      <c r="KC144" s="31"/>
      <c r="KD144" s="31"/>
      <c r="KE144" s="31"/>
      <c r="KF144" s="31"/>
      <c r="KG144" s="31"/>
      <c r="KH144" s="31"/>
      <c r="KI144" s="31"/>
      <c r="KJ144" s="31"/>
      <c r="KK144" s="31"/>
      <c r="KL144" s="31"/>
      <c r="KM144" s="31"/>
      <c r="KN144" s="31"/>
      <c r="KO144" s="31"/>
      <c r="KP144" s="31"/>
      <c r="KQ144" s="31"/>
      <c r="KR144" s="31"/>
      <c r="KS144" s="31"/>
      <c r="KT144" s="31"/>
      <c r="KU144" s="31"/>
      <c r="KV144" s="31"/>
      <c r="KW144" s="31"/>
      <c r="KX144" s="31"/>
      <c r="KY144" s="31"/>
      <c r="KZ144" s="31"/>
      <c r="LA144" s="31"/>
      <c r="LB144" s="31"/>
      <c r="LC144" s="31"/>
      <c r="LD144" s="31"/>
      <c r="LE144" s="31"/>
      <c r="LF144" s="31"/>
      <c r="LG144" s="31"/>
      <c r="LH144" s="31"/>
      <c r="LI144" s="31"/>
      <c r="LJ144" s="31"/>
      <c r="LK144" s="31"/>
      <c r="LL144" s="31"/>
      <c r="LM144" s="31"/>
      <c r="LN144" s="31"/>
      <c r="LO144" s="31"/>
      <c r="LP144" s="31"/>
      <c r="LQ144" s="31"/>
      <c r="LR144" s="31"/>
      <c r="LS144" s="31"/>
      <c r="LT144" s="31"/>
      <c r="LU144" s="31"/>
      <c r="LV144" s="31"/>
      <c r="LW144" s="31"/>
      <c r="LX144" s="31"/>
      <c r="LY144" s="31"/>
      <c r="LZ144" s="31"/>
      <c r="MA144" s="31"/>
      <c r="MB144" s="31"/>
      <c r="MC144" s="31"/>
      <c r="MD144" s="31"/>
      <c r="ME144" s="31"/>
      <c r="MF144" s="31"/>
      <c r="MG144" s="31"/>
      <c r="MH144" s="31"/>
      <c r="MI144" s="31"/>
      <c r="MJ144" s="31"/>
      <c r="MK144" s="31"/>
      <c r="ML144" s="31"/>
      <c r="MM144" s="31"/>
      <c r="MN144" s="31"/>
      <c r="MO144" s="31"/>
      <c r="MP144" s="31"/>
      <c r="MQ144" s="31"/>
      <c r="MR144" s="31"/>
      <c r="MS144" s="31"/>
      <c r="MT144" s="31"/>
      <c r="MU144" s="31"/>
      <c r="MV144" s="31"/>
      <c r="MW144" s="31"/>
      <c r="MX144" s="31"/>
      <c r="MY144" s="31"/>
      <c r="MZ144" s="31"/>
      <c r="NA144" s="31"/>
      <c r="NB144" s="31"/>
      <c r="NC144" s="31"/>
      <c r="ND144" s="31"/>
      <c r="NE144" s="31"/>
      <c r="NF144" s="31"/>
      <c r="NG144" s="31"/>
      <c r="NH144" s="31"/>
      <c r="NI144" s="31"/>
      <c r="NJ144" s="31"/>
      <c r="NK144" s="31"/>
      <c r="NL144" s="31"/>
      <c r="NM144" s="31"/>
      <c r="NN144" s="31"/>
      <c r="NO144" s="31"/>
      <c r="NP144" s="31"/>
      <c r="NQ144" s="31"/>
      <c r="NR144" s="31"/>
      <c r="NS144" s="31"/>
      <c r="NT144" s="31"/>
      <c r="NU144" s="31"/>
      <c r="NV144" s="31"/>
      <c r="NW144" s="31"/>
      <c r="NX144" s="31"/>
      <c r="NY144" s="31"/>
      <c r="NZ144" s="31"/>
      <c r="OA144" s="31"/>
      <c r="OB144" s="31"/>
      <c r="OC144" s="31"/>
      <c r="OD144" s="31"/>
      <c r="OE144" s="31"/>
      <c r="OF144" s="31"/>
      <c r="OG144" s="31"/>
      <c r="OH144" s="31"/>
      <c r="OI144" s="31"/>
      <c r="OJ144" s="31"/>
      <c r="OK144" s="31"/>
      <c r="OL144" s="31"/>
      <c r="OM144" s="31"/>
      <c r="ON144" s="31"/>
      <c r="OO144" s="31"/>
      <c r="OP144" s="31"/>
      <c r="OQ144" s="31"/>
      <c r="OR144" s="31"/>
      <c r="OS144" s="31"/>
      <c r="OT144" s="31"/>
      <c r="OU144" s="31"/>
      <c r="OV144" s="31"/>
      <c r="OW144" s="31"/>
      <c r="OX144" s="31"/>
      <c r="OY144" s="31"/>
      <c r="OZ144" s="31"/>
      <c r="PA144" s="31"/>
      <c r="PB144" s="31"/>
      <c r="PC144" s="31"/>
      <c r="PD144" s="31"/>
      <c r="PE144" s="31"/>
      <c r="PF144" s="31"/>
      <c r="PG144" s="31"/>
      <c r="PH144" s="31"/>
      <c r="PI144" s="31"/>
      <c r="PJ144" s="31"/>
      <c r="PK144" s="31"/>
      <c r="PL144" s="31"/>
      <c r="PM144" s="31"/>
      <c r="PN144" s="31"/>
      <c r="PO144" s="31"/>
      <c r="PP144" s="31"/>
      <c r="PQ144" s="31"/>
      <c r="PR144" s="31"/>
      <c r="PS144" s="31"/>
      <c r="PT144" s="31"/>
      <c r="PU144" s="31"/>
      <c r="PV144" s="31"/>
      <c r="PW144" s="31"/>
      <c r="PX144" s="31"/>
      <c r="PY144" s="31"/>
      <c r="PZ144" s="31"/>
      <c r="QA144" s="31"/>
      <c r="QB144" s="31"/>
      <c r="QC144" s="31"/>
    </row>
    <row r="145" spans="1:24" s="31" customFormat="1" ht="17.25" customHeight="1" x14ac:dyDescent="0.25">
      <c r="A145" s="37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4" t="str">
        <f t="shared" si="11"/>
        <v/>
      </c>
      <c r="U145" s="34" t="str">
        <f t="shared" si="12"/>
        <v/>
      </c>
      <c r="V145" s="35" t="str">
        <f t="shared" si="13"/>
        <v/>
      </c>
      <c r="W145" s="38"/>
      <c r="X145" s="36" t="str">
        <f t="shared" si="14"/>
        <v/>
      </c>
    </row>
    <row r="146" spans="1:24" x14ac:dyDescent="0.3"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4" t="str">
        <f t="shared" si="11"/>
        <v/>
      </c>
      <c r="U146" s="34" t="str">
        <f t="shared" si="12"/>
        <v/>
      </c>
      <c r="V146" s="35" t="str">
        <f t="shared" si="13"/>
        <v/>
      </c>
      <c r="W146" s="38"/>
      <c r="X146" s="36" t="str">
        <f t="shared" si="14"/>
        <v/>
      </c>
    </row>
    <row r="147" spans="1:24" x14ac:dyDescent="0.3"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4" t="str">
        <f t="shared" si="11"/>
        <v/>
      </c>
      <c r="U147" s="34" t="str">
        <f t="shared" si="12"/>
        <v/>
      </c>
      <c r="V147" s="35" t="str">
        <f t="shared" si="13"/>
        <v/>
      </c>
      <c r="X147" s="36" t="str">
        <f t="shared" si="14"/>
        <v/>
      </c>
    </row>
    <row r="148" spans="1:24" x14ac:dyDescent="0.3"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4" t="str">
        <f t="shared" si="11"/>
        <v/>
      </c>
      <c r="U148" s="34" t="str">
        <f t="shared" si="12"/>
        <v/>
      </c>
      <c r="V148" s="35" t="str">
        <f t="shared" si="13"/>
        <v/>
      </c>
      <c r="W148" s="38"/>
      <c r="X148" s="36" t="str">
        <f t="shared" si="14"/>
        <v/>
      </c>
    </row>
    <row r="149" spans="1:24" x14ac:dyDescent="0.3"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4" t="str">
        <f t="shared" si="11"/>
        <v/>
      </c>
      <c r="U149" s="34" t="str">
        <f t="shared" si="12"/>
        <v/>
      </c>
      <c r="V149" s="35" t="str">
        <f t="shared" si="13"/>
        <v/>
      </c>
      <c r="W149" s="38"/>
      <c r="X149" s="36" t="str">
        <f t="shared" si="14"/>
        <v/>
      </c>
    </row>
    <row r="150" spans="1:24" x14ac:dyDescent="0.3"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4" t="str">
        <f t="shared" si="11"/>
        <v/>
      </c>
      <c r="U150" s="34" t="str">
        <f t="shared" si="12"/>
        <v/>
      </c>
      <c r="V150" s="35" t="str">
        <f t="shared" si="13"/>
        <v/>
      </c>
      <c r="W150" s="38"/>
      <c r="X150" s="36" t="str">
        <f t="shared" si="14"/>
        <v/>
      </c>
    </row>
    <row r="151" spans="1:24" x14ac:dyDescent="0.3">
      <c r="B151" s="33"/>
      <c r="C151" s="33"/>
      <c r="D151" s="33"/>
      <c r="E151" s="33"/>
      <c r="F151" s="33"/>
      <c r="G151" s="33"/>
      <c r="H151" s="33"/>
      <c r="I151" s="33"/>
      <c r="J151" s="41"/>
      <c r="K151" s="41"/>
      <c r="L151" s="33"/>
      <c r="M151" s="33"/>
      <c r="N151" s="33"/>
      <c r="O151" s="33"/>
      <c r="P151" s="33"/>
      <c r="Q151" s="33"/>
      <c r="R151" s="33"/>
      <c r="S151" s="33"/>
      <c r="T151" s="34" t="str">
        <f t="shared" si="11"/>
        <v/>
      </c>
      <c r="U151" s="34" t="str">
        <f t="shared" si="12"/>
        <v/>
      </c>
      <c r="V151" s="35" t="str">
        <f t="shared" si="13"/>
        <v/>
      </c>
      <c r="X151" s="36" t="str">
        <f t="shared" si="14"/>
        <v/>
      </c>
    </row>
    <row r="152" spans="1:24" x14ac:dyDescent="0.3"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4" t="str">
        <f t="shared" si="11"/>
        <v/>
      </c>
      <c r="U152" s="34" t="str">
        <f t="shared" si="12"/>
        <v/>
      </c>
      <c r="V152" s="35" t="str">
        <f t="shared" si="13"/>
        <v/>
      </c>
      <c r="W152" s="38"/>
      <c r="X152" s="36" t="str">
        <f t="shared" si="14"/>
        <v/>
      </c>
    </row>
    <row r="153" spans="1:24" x14ac:dyDescent="0.3">
      <c r="B153" s="33"/>
      <c r="C153" s="33"/>
      <c r="D153" s="33"/>
      <c r="E153" s="33"/>
      <c r="F153" s="33"/>
      <c r="G153" s="33"/>
      <c r="H153" s="33"/>
      <c r="I153" s="33"/>
      <c r="J153" s="38"/>
      <c r="K153" s="38"/>
      <c r="L153" s="33"/>
      <c r="M153" s="33"/>
      <c r="N153" s="33"/>
      <c r="O153" s="33"/>
      <c r="P153" s="33"/>
      <c r="Q153" s="33"/>
      <c r="R153" s="33"/>
      <c r="S153" s="33"/>
      <c r="T153" s="34" t="str">
        <f t="shared" si="11"/>
        <v/>
      </c>
      <c r="U153" s="34" t="str">
        <f t="shared" si="12"/>
        <v/>
      </c>
      <c r="V153" s="35" t="str">
        <f t="shared" si="13"/>
        <v/>
      </c>
      <c r="X153" s="36" t="str">
        <f t="shared" si="14"/>
        <v/>
      </c>
    </row>
    <row r="154" spans="1:24" x14ac:dyDescent="0.3"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4" t="str">
        <f t="shared" si="11"/>
        <v/>
      </c>
      <c r="U154" s="34" t="str">
        <f t="shared" si="12"/>
        <v/>
      </c>
      <c r="V154" s="35" t="str">
        <f t="shared" si="13"/>
        <v/>
      </c>
      <c r="X154" s="36"/>
    </row>
    <row r="155" spans="1:24" x14ac:dyDescent="0.3"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4" t="str">
        <f t="shared" si="11"/>
        <v/>
      </c>
      <c r="U155" s="34" t="str">
        <f t="shared" si="12"/>
        <v/>
      </c>
      <c r="V155" s="35" t="str">
        <f t="shared" si="13"/>
        <v/>
      </c>
      <c r="X155" s="36" t="str">
        <f t="shared" ref="X155:X186" si="15">IF(W155&lt;&gt;"",F155 - (SUM(G155:S155)),"")</f>
        <v/>
      </c>
    </row>
    <row r="156" spans="1:24" x14ac:dyDescent="0.3"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4" t="str">
        <f t="shared" si="11"/>
        <v/>
      </c>
      <c r="U156" s="34" t="str">
        <f t="shared" si="12"/>
        <v/>
      </c>
      <c r="V156" s="35" t="str">
        <f t="shared" si="13"/>
        <v/>
      </c>
      <c r="W156" s="38"/>
      <c r="X156" s="36" t="str">
        <f t="shared" si="15"/>
        <v/>
      </c>
    </row>
    <row r="157" spans="1:24" x14ac:dyDescent="0.3"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4" t="str">
        <f t="shared" si="11"/>
        <v/>
      </c>
      <c r="U157" s="34" t="str">
        <f t="shared" si="12"/>
        <v/>
      </c>
      <c r="V157" s="35" t="str">
        <f t="shared" si="13"/>
        <v/>
      </c>
      <c r="W157" s="38"/>
      <c r="X157" s="36" t="str">
        <f t="shared" si="15"/>
        <v/>
      </c>
    </row>
    <row r="158" spans="1:24" x14ac:dyDescent="0.3"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4" t="str">
        <f t="shared" si="11"/>
        <v/>
      </c>
      <c r="U158" s="34" t="str">
        <f t="shared" si="12"/>
        <v/>
      </c>
      <c r="V158" s="35" t="str">
        <f t="shared" si="13"/>
        <v/>
      </c>
      <c r="W158" s="38"/>
      <c r="X158" s="36" t="str">
        <f t="shared" si="15"/>
        <v/>
      </c>
    </row>
    <row r="159" spans="1:24" x14ac:dyDescent="0.3"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4" t="str">
        <f t="shared" si="11"/>
        <v/>
      </c>
      <c r="U159" s="34" t="str">
        <f t="shared" si="12"/>
        <v/>
      </c>
      <c r="V159" s="35" t="str">
        <f t="shared" si="13"/>
        <v/>
      </c>
      <c r="W159" s="38"/>
      <c r="X159" s="36" t="str">
        <f t="shared" si="15"/>
        <v/>
      </c>
    </row>
    <row r="160" spans="1:24" x14ac:dyDescent="0.3"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4" t="str">
        <f t="shared" si="11"/>
        <v/>
      </c>
      <c r="U160" s="34" t="str">
        <f t="shared" si="12"/>
        <v/>
      </c>
      <c r="V160" s="35" t="str">
        <f t="shared" si="13"/>
        <v/>
      </c>
      <c r="W160" s="38"/>
      <c r="X160" s="36" t="str">
        <f t="shared" si="15"/>
        <v/>
      </c>
    </row>
    <row r="161" spans="2:24" x14ac:dyDescent="0.3"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4" t="str">
        <f t="shared" si="11"/>
        <v/>
      </c>
      <c r="U161" s="34" t="str">
        <f t="shared" si="12"/>
        <v/>
      </c>
      <c r="V161" s="35" t="str">
        <f t="shared" si="13"/>
        <v/>
      </c>
      <c r="W161" s="38"/>
      <c r="X161" s="36" t="str">
        <f t="shared" si="15"/>
        <v/>
      </c>
    </row>
    <row r="162" spans="2:24" x14ac:dyDescent="0.3"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4" t="str">
        <f t="shared" si="11"/>
        <v/>
      </c>
      <c r="U162" s="34" t="str">
        <f t="shared" si="12"/>
        <v/>
      </c>
      <c r="V162" s="35" t="str">
        <f t="shared" si="13"/>
        <v/>
      </c>
      <c r="W162" s="38"/>
      <c r="X162" s="36" t="str">
        <f t="shared" si="15"/>
        <v/>
      </c>
    </row>
    <row r="163" spans="2:24" x14ac:dyDescent="0.3"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4" t="str">
        <f t="shared" si="11"/>
        <v/>
      </c>
      <c r="U163" s="34" t="str">
        <f t="shared" si="12"/>
        <v/>
      </c>
      <c r="V163" s="35" t="str">
        <f t="shared" si="13"/>
        <v/>
      </c>
      <c r="W163" s="38"/>
      <c r="X163" s="36" t="str">
        <f t="shared" si="15"/>
        <v/>
      </c>
    </row>
    <row r="164" spans="2:24" x14ac:dyDescent="0.3"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4" t="str">
        <f t="shared" si="11"/>
        <v/>
      </c>
      <c r="U164" s="34" t="str">
        <f t="shared" si="12"/>
        <v/>
      </c>
      <c r="V164" s="35" t="str">
        <f t="shared" si="13"/>
        <v/>
      </c>
      <c r="W164" s="38"/>
      <c r="X164" s="36" t="str">
        <f t="shared" si="15"/>
        <v/>
      </c>
    </row>
    <row r="165" spans="2:24" x14ac:dyDescent="0.3"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4" t="str">
        <f t="shared" si="11"/>
        <v/>
      </c>
      <c r="U165" s="34" t="str">
        <f t="shared" si="12"/>
        <v/>
      </c>
      <c r="V165" s="35" t="str">
        <f t="shared" si="13"/>
        <v/>
      </c>
      <c r="X165" s="36" t="str">
        <f t="shared" si="15"/>
        <v/>
      </c>
    </row>
    <row r="166" spans="2:24" x14ac:dyDescent="0.3"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4" t="str">
        <f t="shared" si="11"/>
        <v/>
      </c>
      <c r="U166" s="34" t="str">
        <f t="shared" si="12"/>
        <v/>
      </c>
      <c r="V166" s="35" t="str">
        <f t="shared" si="13"/>
        <v/>
      </c>
      <c r="W166" s="38"/>
      <c r="X166" s="36" t="str">
        <f t="shared" si="15"/>
        <v/>
      </c>
    </row>
    <row r="167" spans="2:24" x14ac:dyDescent="0.3">
      <c r="B167" s="33"/>
      <c r="C167" s="33"/>
      <c r="D167" s="33"/>
      <c r="E167" s="33"/>
      <c r="F167" s="33"/>
      <c r="G167" s="33"/>
      <c r="H167" s="38"/>
      <c r="I167" s="33"/>
      <c r="J167" s="38"/>
      <c r="K167" s="33"/>
      <c r="L167" s="33"/>
      <c r="M167" s="33"/>
      <c r="N167" s="33"/>
      <c r="O167" s="33"/>
      <c r="P167" s="33"/>
      <c r="Q167" s="33"/>
      <c r="R167" s="33"/>
      <c r="S167" s="33"/>
      <c r="T167" s="34" t="str">
        <f t="shared" si="11"/>
        <v/>
      </c>
      <c r="U167" s="34" t="str">
        <f t="shared" si="12"/>
        <v/>
      </c>
      <c r="V167" s="35" t="str">
        <f t="shared" si="13"/>
        <v/>
      </c>
      <c r="W167" s="38"/>
      <c r="X167" s="36" t="str">
        <f t="shared" si="15"/>
        <v/>
      </c>
    </row>
    <row r="168" spans="2:24" x14ac:dyDescent="0.3"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4" t="str">
        <f t="shared" si="11"/>
        <v/>
      </c>
      <c r="U168" s="34" t="str">
        <f t="shared" si="12"/>
        <v/>
      </c>
      <c r="V168" s="35" t="str">
        <f t="shared" si="13"/>
        <v/>
      </c>
      <c r="W168" s="38"/>
      <c r="X168" s="36" t="str">
        <f t="shared" si="15"/>
        <v/>
      </c>
    </row>
    <row r="169" spans="2:24" x14ac:dyDescent="0.3"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4" t="str">
        <f t="shared" si="11"/>
        <v/>
      </c>
      <c r="U169" s="34" t="str">
        <f t="shared" si="12"/>
        <v/>
      </c>
      <c r="V169" s="35" t="str">
        <f t="shared" si="13"/>
        <v/>
      </c>
      <c r="X169" s="36" t="str">
        <f t="shared" si="15"/>
        <v/>
      </c>
    </row>
    <row r="170" spans="2:24" x14ac:dyDescent="0.3"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4" t="str">
        <f t="shared" si="11"/>
        <v/>
      </c>
      <c r="U170" s="34" t="str">
        <f t="shared" si="12"/>
        <v/>
      </c>
      <c r="V170" s="35" t="str">
        <f t="shared" si="13"/>
        <v/>
      </c>
      <c r="W170" s="38"/>
      <c r="X170" s="36" t="str">
        <f t="shared" si="15"/>
        <v/>
      </c>
    </row>
    <row r="171" spans="2:24" x14ac:dyDescent="0.3"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4" t="str">
        <f t="shared" si="11"/>
        <v/>
      </c>
      <c r="U171" s="34" t="str">
        <f t="shared" si="12"/>
        <v/>
      </c>
      <c r="V171" s="35" t="str">
        <f t="shared" si="13"/>
        <v/>
      </c>
      <c r="W171" s="38"/>
      <c r="X171" s="36" t="str">
        <f t="shared" si="15"/>
        <v/>
      </c>
    </row>
    <row r="172" spans="2:24" x14ac:dyDescent="0.3"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4" t="str">
        <f t="shared" si="11"/>
        <v/>
      </c>
      <c r="U172" s="34" t="str">
        <f t="shared" si="12"/>
        <v/>
      </c>
      <c r="V172" s="35" t="str">
        <f t="shared" si="13"/>
        <v/>
      </c>
      <c r="W172" s="38"/>
      <c r="X172" s="36" t="str">
        <f t="shared" si="15"/>
        <v/>
      </c>
    </row>
    <row r="173" spans="2:24" x14ac:dyDescent="0.3"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4" t="str">
        <f t="shared" si="11"/>
        <v/>
      </c>
      <c r="U173" s="34" t="str">
        <f t="shared" si="12"/>
        <v/>
      </c>
      <c r="V173" s="35" t="str">
        <f t="shared" si="13"/>
        <v/>
      </c>
      <c r="W173" s="38"/>
      <c r="X173" s="36" t="str">
        <f t="shared" si="15"/>
        <v/>
      </c>
    </row>
    <row r="174" spans="2:24" x14ac:dyDescent="0.3"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4" t="str">
        <f t="shared" si="11"/>
        <v/>
      </c>
      <c r="U174" s="34" t="str">
        <f t="shared" si="12"/>
        <v/>
      </c>
      <c r="V174" s="35" t="str">
        <f t="shared" si="13"/>
        <v/>
      </c>
      <c r="W174" s="38"/>
      <c r="X174" s="36" t="str">
        <f t="shared" si="15"/>
        <v/>
      </c>
    </row>
    <row r="175" spans="2:24" x14ac:dyDescent="0.3"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4" t="str">
        <f t="shared" si="11"/>
        <v/>
      </c>
      <c r="U175" s="34" t="str">
        <f t="shared" si="12"/>
        <v/>
      </c>
      <c r="V175" s="35" t="str">
        <f t="shared" si="13"/>
        <v/>
      </c>
      <c r="X175" s="36" t="str">
        <f t="shared" si="15"/>
        <v/>
      </c>
    </row>
    <row r="176" spans="2:24" x14ac:dyDescent="0.3"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4" t="str">
        <f t="shared" si="11"/>
        <v/>
      </c>
      <c r="U176" s="34" t="str">
        <f t="shared" si="12"/>
        <v/>
      </c>
      <c r="V176" s="35" t="str">
        <f t="shared" si="13"/>
        <v/>
      </c>
      <c r="W176" s="38"/>
      <c r="X176" s="36" t="str">
        <f t="shared" si="15"/>
        <v/>
      </c>
    </row>
    <row r="177" spans="1:24" x14ac:dyDescent="0.3"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4" t="str">
        <f t="shared" si="11"/>
        <v/>
      </c>
      <c r="U177" s="34" t="str">
        <f t="shared" si="12"/>
        <v/>
      </c>
      <c r="V177" s="35" t="str">
        <f t="shared" si="13"/>
        <v/>
      </c>
      <c r="W177" s="38"/>
      <c r="X177" s="36" t="str">
        <f t="shared" si="15"/>
        <v/>
      </c>
    </row>
    <row r="178" spans="1:24" x14ac:dyDescent="0.3"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4" t="str">
        <f t="shared" si="11"/>
        <v/>
      </c>
      <c r="U178" s="34" t="str">
        <f t="shared" si="12"/>
        <v/>
      </c>
      <c r="V178" s="35" t="str">
        <f t="shared" si="13"/>
        <v/>
      </c>
      <c r="X178" s="36" t="str">
        <f t="shared" si="15"/>
        <v/>
      </c>
    </row>
    <row r="179" spans="1:24" x14ac:dyDescent="0.3"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4" t="str">
        <f t="shared" si="11"/>
        <v/>
      </c>
      <c r="U179" s="34" t="str">
        <f t="shared" si="12"/>
        <v/>
      </c>
      <c r="V179" s="35" t="str">
        <f t="shared" si="13"/>
        <v/>
      </c>
      <c r="W179" s="38"/>
      <c r="X179" s="36" t="str">
        <f t="shared" si="15"/>
        <v/>
      </c>
    </row>
    <row r="180" spans="1:24" x14ac:dyDescent="0.3"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4" t="str">
        <f t="shared" si="11"/>
        <v/>
      </c>
      <c r="U180" s="34" t="str">
        <f t="shared" si="12"/>
        <v/>
      </c>
      <c r="V180" s="35" t="str">
        <f t="shared" si="13"/>
        <v/>
      </c>
      <c r="W180" s="38"/>
      <c r="X180" s="36" t="str">
        <f t="shared" si="15"/>
        <v/>
      </c>
    </row>
    <row r="181" spans="1:24" x14ac:dyDescent="0.3"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4" t="str">
        <f t="shared" si="11"/>
        <v/>
      </c>
      <c r="U181" s="34" t="str">
        <f t="shared" si="12"/>
        <v/>
      </c>
      <c r="V181" s="35" t="str">
        <f t="shared" si="13"/>
        <v/>
      </c>
      <c r="W181" s="38"/>
      <c r="X181" s="36" t="str">
        <f t="shared" si="15"/>
        <v/>
      </c>
    </row>
    <row r="182" spans="1:24" x14ac:dyDescent="0.3"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4" t="str">
        <f t="shared" si="11"/>
        <v/>
      </c>
      <c r="U182" s="34" t="str">
        <f t="shared" si="12"/>
        <v/>
      </c>
      <c r="V182" s="35" t="str">
        <f t="shared" si="13"/>
        <v/>
      </c>
      <c r="X182" s="36" t="str">
        <f t="shared" si="15"/>
        <v/>
      </c>
    </row>
    <row r="183" spans="1:24" x14ac:dyDescent="0.3"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4" t="str">
        <f t="shared" si="11"/>
        <v/>
      </c>
      <c r="U183" s="34" t="str">
        <f t="shared" si="12"/>
        <v/>
      </c>
      <c r="V183" s="35" t="str">
        <f t="shared" si="13"/>
        <v/>
      </c>
      <c r="W183" s="38"/>
      <c r="X183" s="36" t="str">
        <f t="shared" si="15"/>
        <v/>
      </c>
    </row>
    <row r="184" spans="1:24" s="39" customFormat="1" x14ac:dyDescent="0.3">
      <c r="A184" s="37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4" t="str">
        <f t="shared" si="11"/>
        <v/>
      </c>
      <c r="U184" s="34" t="str">
        <f t="shared" si="12"/>
        <v/>
      </c>
      <c r="V184" s="35" t="str">
        <f t="shared" si="13"/>
        <v/>
      </c>
      <c r="X184" s="36" t="str">
        <f t="shared" si="15"/>
        <v/>
      </c>
    </row>
    <row r="185" spans="1:24" s="39" customFormat="1" x14ac:dyDescent="0.3">
      <c r="A185" s="37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4" t="str">
        <f t="shared" si="11"/>
        <v/>
      </c>
      <c r="U185" s="34" t="str">
        <f t="shared" si="12"/>
        <v/>
      </c>
      <c r="V185" s="35" t="str">
        <f t="shared" si="13"/>
        <v/>
      </c>
      <c r="W185" s="38"/>
      <c r="X185" s="36" t="str">
        <f t="shared" si="15"/>
        <v/>
      </c>
    </row>
    <row r="186" spans="1:24" s="39" customFormat="1" x14ac:dyDescent="0.3">
      <c r="A186" s="37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4" t="str">
        <f t="shared" si="11"/>
        <v/>
      </c>
      <c r="U186" s="34" t="str">
        <f t="shared" si="12"/>
        <v/>
      </c>
      <c r="V186" s="35" t="str">
        <f t="shared" si="13"/>
        <v/>
      </c>
      <c r="W186" s="38"/>
      <c r="X186" s="36" t="str">
        <f t="shared" si="15"/>
        <v/>
      </c>
    </row>
    <row r="187" spans="1:24" s="39" customFormat="1" x14ac:dyDescent="0.3">
      <c r="A187" s="37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4" t="str">
        <f t="shared" si="11"/>
        <v/>
      </c>
      <c r="U187" s="34" t="str">
        <f t="shared" si="12"/>
        <v/>
      </c>
      <c r="V187" s="35" t="str">
        <f t="shared" si="13"/>
        <v/>
      </c>
      <c r="W187" s="38"/>
      <c r="X187" s="36" t="str">
        <f t="shared" ref="X187:X218" si="16">IF(W187&lt;&gt;"",F187 - (SUM(G187:S187)),"")</f>
        <v/>
      </c>
    </row>
    <row r="188" spans="1:24" s="39" customFormat="1" x14ac:dyDescent="0.3">
      <c r="A188" s="37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4" t="str">
        <f t="shared" si="11"/>
        <v/>
      </c>
      <c r="U188" s="34" t="str">
        <f t="shared" si="12"/>
        <v/>
      </c>
      <c r="V188" s="35" t="str">
        <f t="shared" si="13"/>
        <v/>
      </c>
      <c r="W188" s="38"/>
      <c r="X188" s="36" t="str">
        <f t="shared" si="16"/>
        <v/>
      </c>
    </row>
    <row r="189" spans="1:24" s="39" customFormat="1" x14ac:dyDescent="0.3">
      <c r="A189" s="37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4" t="str">
        <f t="shared" si="11"/>
        <v/>
      </c>
      <c r="U189" s="34" t="str">
        <f t="shared" si="12"/>
        <v/>
      </c>
      <c r="V189" s="35" t="str">
        <f t="shared" si="13"/>
        <v/>
      </c>
      <c r="W189" s="38"/>
      <c r="X189" s="36" t="str">
        <f t="shared" si="16"/>
        <v/>
      </c>
    </row>
    <row r="190" spans="1:24" s="39" customFormat="1" x14ac:dyDescent="0.3">
      <c r="A190" s="37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4" t="str">
        <f t="shared" si="11"/>
        <v/>
      </c>
      <c r="U190" s="34" t="str">
        <f t="shared" si="12"/>
        <v/>
      </c>
      <c r="V190" s="35" t="str">
        <f t="shared" si="13"/>
        <v/>
      </c>
      <c r="X190" s="36" t="str">
        <f t="shared" si="16"/>
        <v/>
      </c>
    </row>
    <row r="191" spans="1:24" s="39" customFormat="1" x14ac:dyDescent="0.3">
      <c r="A191" s="37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4" t="str">
        <f t="shared" si="11"/>
        <v/>
      </c>
      <c r="U191" s="34" t="str">
        <f t="shared" si="12"/>
        <v/>
      </c>
      <c r="V191" s="35" t="str">
        <f t="shared" si="13"/>
        <v/>
      </c>
      <c r="X191" s="36" t="str">
        <f t="shared" si="16"/>
        <v/>
      </c>
    </row>
    <row r="192" spans="1:24" x14ac:dyDescent="0.3"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4" t="str">
        <f t="shared" si="11"/>
        <v/>
      </c>
      <c r="U192" s="34" t="str">
        <f t="shared" si="12"/>
        <v/>
      </c>
      <c r="V192" s="35" t="str">
        <f t="shared" si="13"/>
        <v/>
      </c>
      <c r="W192" s="38"/>
      <c r="X192" s="36" t="str">
        <f t="shared" si="16"/>
        <v/>
      </c>
    </row>
    <row r="193" spans="2:24" x14ac:dyDescent="0.3"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4" t="str">
        <f t="shared" si="11"/>
        <v/>
      </c>
      <c r="U193" s="34" t="str">
        <f t="shared" si="12"/>
        <v/>
      </c>
      <c r="V193" s="35" t="str">
        <f t="shared" si="13"/>
        <v/>
      </c>
      <c r="X193" s="36" t="str">
        <f t="shared" si="16"/>
        <v/>
      </c>
    </row>
    <row r="194" spans="2:24" x14ac:dyDescent="0.3"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4" t="str">
        <f t="shared" si="11"/>
        <v/>
      </c>
      <c r="U194" s="34" t="str">
        <f t="shared" si="12"/>
        <v/>
      </c>
      <c r="V194" s="35" t="str">
        <f t="shared" si="13"/>
        <v/>
      </c>
      <c r="X194" s="36" t="str">
        <f t="shared" si="16"/>
        <v/>
      </c>
    </row>
    <row r="195" spans="2:24" x14ac:dyDescent="0.3"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4" t="str">
        <f t="shared" si="11"/>
        <v/>
      </c>
      <c r="U195" s="34" t="str">
        <f t="shared" si="12"/>
        <v/>
      </c>
      <c r="V195" s="35" t="str">
        <f t="shared" si="13"/>
        <v/>
      </c>
      <c r="X195" s="36" t="str">
        <f t="shared" si="16"/>
        <v/>
      </c>
    </row>
    <row r="196" spans="2:24" x14ac:dyDescent="0.3"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4" t="str">
        <f t="shared" ref="T196:T259" si="17">IF(AND(ISBLANK(E196),ISBLANK(F196),ISBLANK(G196),ISBLANK(H196),ISBLANK(I196),ISBLANK(J196),ISBLANK(K196), ISBLANK(L196), ISBLANK(M196), ISBLANK(N196), ISBLANK(O196), ISBLANK(P196), ISBLANK(Q196), ISBLANK(R196), ISBLANK(S196)),"",SUM(G196:S196))</f>
        <v/>
      </c>
      <c r="U196" s="34" t="str">
        <f t="shared" ref="U196:U259" si="18">IF(W196&lt;&gt;0,0,IF(AND(ISBLANK(E196),ISBLANK(F196),ISBLANK(G196),ISBLANK(H196),ISBLANK(I196),ISBLANK(J196),ISBLANK(K196), ISBLANK(L196), ISBLANK(M196), ISBLANK(N196), ISBLANK(O196), ISBLANK(P196), ISBLANK(Q196), ISBLANK(R196), ISBLANK(S196)),"", (F196+E196)-T196))</f>
        <v/>
      </c>
      <c r="V196" s="35" t="str">
        <f t="shared" ref="V196:V259" si="19">IF(AND(ISBLANK(E196),ISBLANK(F196), ISBLANK(G196), ISBLANK(H196), ISBLANK(I196), ISBLANK(J196), ISBLANK(K196), ISBLANK(L196), ISBLANK(M196),ISBLANK(N196), ISBLANK(O196), ISBLANK(P196), ISBLANK(Q196), ISBLANK(R196), ISBLANK(S196)), "",IFERROR(((F196+E196)-U196)/(F196+E196),""))</f>
        <v/>
      </c>
      <c r="X196" s="36" t="str">
        <f t="shared" si="16"/>
        <v/>
      </c>
    </row>
    <row r="197" spans="2:24" x14ac:dyDescent="0.3"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4" t="str">
        <f t="shared" si="17"/>
        <v/>
      </c>
      <c r="U197" s="34" t="str">
        <f t="shared" si="18"/>
        <v/>
      </c>
      <c r="V197" s="35" t="str">
        <f t="shared" si="19"/>
        <v/>
      </c>
      <c r="X197" s="36" t="str">
        <f t="shared" si="16"/>
        <v/>
      </c>
    </row>
    <row r="198" spans="2:24" x14ac:dyDescent="0.3"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4" t="str">
        <f t="shared" si="17"/>
        <v/>
      </c>
      <c r="U198" s="34" t="str">
        <f t="shared" si="18"/>
        <v/>
      </c>
      <c r="V198" s="35" t="str">
        <f t="shared" si="19"/>
        <v/>
      </c>
      <c r="X198" s="36" t="str">
        <f t="shared" si="16"/>
        <v/>
      </c>
    </row>
    <row r="199" spans="2:24" x14ac:dyDescent="0.3"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4" t="str">
        <f t="shared" si="17"/>
        <v/>
      </c>
      <c r="U199" s="34" t="str">
        <f t="shared" si="18"/>
        <v/>
      </c>
      <c r="V199" s="35" t="str">
        <f t="shared" si="19"/>
        <v/>
      </c>
      <c r="X199" s="36" t="str">
        <f t="shared" si="16"/>
        <v/>
      </c>
    </row>
    <row r="200" spans="2:24" x14ac:dyDescent="0.3"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4" t="str">
        <f t="shared" si="17"/>
        <v/>
      </c>
      <c r="U200" s="34" t="str">
        <f t="shared" si="18"/>
        <v/>
      </c>
      <c r="V200" s="35" t="str">
        <f t="shared" si="19"/>
        <v/>
      </c>
      <c r="X200" s="36" t="str">
        <f t="shared" si="16"/>
        <v/>
      </c>
    </row>
    <row r="201" spans="2:24" x14ac:dyDescent="0.3"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4" t="str">
        <f t="shared" si="17"/>
        <v/>
      </c>
      <c r="U201" s="34" t="str">
        <f t="shared" si="18"/>
        <v/>
      </c>
      <c r="V201" s="35" t="str">
        <f t="shared" si="19"/>
        <v/>
      </c>
      <c r="X201" s="36" t="str">
        <f t="shared" si="16"/>
        <v/>
      </c>
    </row>
    <row r="202" spans="2:24" x14ac:dyDescent="0.3">
      <c r="T202" s="34" t="str">
        <f t="shared" si="17"/>
        <v/>
      </c>
      <c r="U202" s="34" t="str">
        <f t="shared" si="18"/>
        <v/>
      </c>
      <c r="V202" s="35" t="str">
        <f t="shared" si="19"/>
        <v/>
      </c>
      <c r="X202" s="36" t="str">
        <f t="shared" si="16"/>
        <v/>
      </c>
    </row>
    <row r="203" spans="2:24" x14ac:dyDescent="0.3">
      <c r="T203" s="34" t="str">
        <f t="shared" si="17"/>
        <v/>
      </c>
      <c r="U203" s="34" t="str">
        <f t="shared" si="18"/>
        <v/>
      </c>
      <c r="V203" s="35" t="str">
        <f t="shared" si="19"/>
        <v/>
      </c>
      <c r="X203" s="36" t="str">
        <f t="shared" si="16"/>
        <v/>
      </c>
    </row>
    <row r="204" spans="2:24" x14ac:dyDescent="0.3">
      <c r="T204" s="34" t="str">
        <f t="shared" si="17"/>
        <v/>
      </c>
      <c r="U204" s="34" t="str">
        <f t="shared" si="18"/>
        <v/>
      </c>
      <c r="V204" s="35" t="str">
        <f t="shared" si="19"/>
        <v/>
      </c>
      <c r="X204" s="36" t="str">
        <f t="shared" si="16"/>
        <v/>
      </c>
    </row>
    <row r="205" spans="2:24" x14ac:dyDescent="0.3">
      <c r="T205" s="34" t="str">
        <f t="shared" si="17"/>
        <v/>
      </c>
      <c r="U205" s="34" t="str">
        <f t="shared" si="18"/>
        <v/>
      </c>
      <c r="V205" s="35" t="str">
        <f t="shared" si="19"/>
        <v/>
      </c>
      <c r="X205" s="36" t="str">
        <f t="shared" si="16"/>
        <v/>
      </c>
    </row>
    <row r="206" spans="2:24" x14ac:dyDescent="0.3">
      <c r="T206" s="34" t="str">
        <f t="shared" si="17"/>
        <v/>
      </c>
      <c r="U206" s="34" t="str">
        <f t="shared" si="18"/>
        <v/>
      </c>
      <c r="V206" s="35" t="str">
        <f t="shared" si="19"/>
        <v/>
      </c>
      <c r="X206" s="36" t="str">
        <f t="shared" si="16"/>
        <v/>
      </c>
    </row>
    <row r="207" spans="2:24" x14ac:dyDescent="0.3">
      <c r="T207" s="34" t="str">
        <f t="shared" si="17"/>
        <v/>
      </c>
      <c r="U207" s="34" t="str">
        <f t="shared" si="18"/>
        <v/>
      </c>
      <c r="V207" s="35" t="str">
        <f t="shared" si="19"/>
        <v/>
      </c>
      <c r="X207" s="36" t="str">
        <f t="shared" si="16"/>
        <v/>
      </c>
    </row>
    <row r="208" spans="2:24" x14ac:dyDescent="0.3">
      <c r="T208" s="34" t="str">
        <f t="shared" si="17"/>
        <v/>
      </c>
      <c r="U208" s="34" t="str">
        <f t="shared" si="18"/>
        <v/>
      </c>
      <c r="V208" s="35" t="str">
        <f t="shared" si="19"/>
        <v/>
      </c>
      <c r="X208" s="36" t="str">
        <f t="shared" si="16"/>
        <v/>
      </c>
    </row>
    <row r="209" spans="20:24" x14ac:dyDescent="0.3">
      <c r="T209" s="34" t="str">
        <f t="shared" si="17"/>
        <v/>
      </c>
      <c r="U209" s="34" t="str">
        <f t="shared" si="18"/>
        <v/>
      </c>
      <c r="V209" s="35" t="str">
        <f t="shared" si="19"/>
        <v/>
      </c>
      <c r="X209" s="36" t="str">
        <f t="shared" si="16"/>
        <v/>
      </c>
    </row>
    <row r="210" spans="20:24" x14ac:dyDescent="0.3">
      <c r="T210" s="34" t="str">
        <f t="shared" si="17"/>
        <v/>
      </c>
      <c r="U210" s="34" t="str">
        <f t="shared" si="18"/>
        <v/>
      </c>
      <c r="V210" s="35" t="str">
        <f t="shared" si="19"/>
        <v/>
      </c>
      <c r="X210" s="36" t="str">
        <f t="shared" si="16"/>
        <v/>
      </c>
    </row>
    <row r="211" spans="20:24" x14ac:dyDescent="0.3">
      <c r="T211" s="34" t="str">
        <f t="shared" si="17"/>
        <v/>
      </c>
      <c r="U211" s="34" t="str">
        <f t="shared" si="18"/>
        <v/>
      </c>
      <c r="V211" s="35" t="str">
        <f t="shared" si="19"/>
        <v/>
      </c>
      <c r="X211" s="36" t="str">
        <f t="shared" si="16"/>
        <v/>
      </c>
    </row>
    <row r="212" spans="20:24" x14ac:dyDescent="0.3">
      <c r="T212" s="34" t="str">
        <f t="shared" si="17"/>
        <v/>
      </c>
      <c r="U212" s="34" t="str">
        <f t="shared" si="18"/>
        <v/>
      </c>
      <c r="V212" s="35" t="str">
        <f t="shared" si="19"/>
        <v/>
      </c>
      <c r="X212" s="36" t="str">
        <f t="shared" si="16"/>
        <v/>
      </c>
    </row>
    <row r="213" spans="20:24" x14ac:dyDescent="0.3">
      <c r="T213" s="34" t="str">
        <f t="shared" si="17"/>
        <v/>
      </c>
      <c r="U213" s="34" t="str">
        <f t="shared" si="18"/>
        <v/>
      </c>
      <c r="V213" s="35" t="str">
        <f t="shared" si="19"/>
        <v/>
      </c>
      <c r="X213" s="36" t="str">
        <f t="shared" si="16"/>
        <v/>
      </c>
    </row>
    <row r="214" spans="20:24" x14ac:dyDescent="0.3">
      <c r="T214" s="34" t="str">
        <f t="shared" si="17"/>
        <v/>
      </c>
      <c r="U214" s="34" t="str">
        <f t="shared" si="18"/>
        <v/>
      </c>
      <c r="V214" s="35" t="str">
        <f t="shared" si="19"/>
        <v/>
      </c>
      <c r="X214" s="36" t="str">
        <f t="shared" si="16"/>
        <v/>
      </c>
    </row>
    <row r="215" spans="20:24" x14ac:dyDescent="0.3">
      <c r="T215" s="34" t="str">
        <f t="shared" si="17"/>
        <v/>
      </c>
      <c r="U215" s="34" t="str">
        <f t="shared" si="18"/>
        <v/>
      </c>
      <c r="V215" s="35" t="str">
        <f t="shared" si="19"/>
        <v/>
      </c>
      <c r="X215" s="36" t="str">
        <f t="shared" si="16"/>
        <v/>
      </c>
    </row>
    <row r="216" spans="20:24" x14ac:dyDescent="0.3">
      <c r="T216" s="34" t="str">
        <f t="shared" si="17"/>
        <v/>
      </c>
      <c r="U216" s="34" t="str">
        <f t="shared" si="18"/>
        <v/>
      </c>
      <c r="V216" s="35" t="str">
        <f t="shared" si="19"/>
        <v/>
      </c>
      <c r="X216" s="36" t="str">
        <f t="shared" si="16"/>
        <v/>
      </c>
    </row>
    <row r="217" spans="20:24" x14ac:dyDescent="0.3">
      <c r="T217" s="34" t="str">
        <f t="shared" si="17"/>
        <v/>
      </c>
      <c r="U217" s="34" t="str">
        <f t="shared" si="18"/>
        <v/>
      </c>
      <c r="V217" s="35" t="str">
        <f t="shared" si="19"/>
        <v/>
      </c>
      <c r="X217" s="36" t="str">
        <f t="shared" si="16"/>
        <v/>
      </c>
    </row>
    <row r="218" spans="20:24" x14ac:dyDescent="0.3">
      <c r="T218" s="34" t="str">
        <f t="shared" si="17"/>
        <v/>
      </c>
      <c r="U218" s="34" t="str">
        <f t="shared" si="18"/>
        <v/>
      </c>
      <c r="V218" s="35" t="str">
        <f t="shared" si="19"/>
        <v/>
      </c>
      <c r="X218" s="36" t="str">
        <f t="shared" si="16"/>
        <v/>
      </c>
    </row>
    <row r="219" spans="20:24" x14ac:dyDescent="0.3">
      <c r="T219" s="34" t="str">
        <f t="shared" si="17"/>
        <v/>
      </c>
      <c r="U219" s="34" t="str">
        <f t="shared" si="18"/>
        <v/>
      </c>
      <c r="V219" s="35" t="str">
        <f t="shared" si="19"/>
        <v/>
      </c>
      <c r="X219" s="36" t="str">
        <f t="shared" ref="X219:X250" si="20">IF(W219&lt;&gt;"",F219 - (SUM(G219:S219)),"")</f>
        <v/>
      </c>
    </row>
    <row r="220" spans="20:24" x14ac:dyDescent="0.3">
      <c r="T220" s="34" t="str">
        <f t="shared" si="17"/>
        <v/>
      </c>
      <c r="U220" s="34" t="str">
        <f t="shared" si="18"/>
        <v/>
      </c>
      <c r="V220" s="35" t="str">
        <f t="shared" si="19"/>
        <v/>
      </c>
      <c r="X220" s="36" t="str">
        <f t="shared" si="20"/>
        <v/>
      </c>
    </row>
    <row r="221" spans="20:24" x14ac:dyDescent="0.3">
      <c r="T221" s="34" t="str">
        <f t="shared" si="17"/>
        <v/>
      </c>
      <c r="U221" s="34" t="str">
        <f t="shared" si="18"/>
        <v/>
      </c>
      <c r="V221" s="35" t="str">
        <f t="shared" si="19"/>
        <v/>
      </c>
      <c r="X221" s="36" t="str">
        <f t="shared" si="20"/>
        <v/>
      </c>
    </row>
    <row r="222" spans="20:24" x14ac:dyDescent="0.3">
      <c r="T222" s="34" t="str">
        <f t="shared" si="17"/>
        <v/>
      </c>
      <c r="U222" s="34" t="str">
        <f t="shared" si="18"/>
        <v/>
      </c>
      <c r="V222" s="35" t="str">
        <f t="shared" si="19"/>
        <v/>
      </c>
      <c r="X222" s="36" t="str">
        <f t="shared" si="20"/>
        <v/>
      </c>
    </row>
    <row r="223" spans="20:24" x14ac:dyDescent="0.3">
      <c r="T223" s="34" t="str">
        <f t="shared" si="17"/>
        <v/>
      </c>
      <c r="U223" s="34" t="str">
        <f t="shared" si="18"/>
        <v/>
      </c>
      <c r="V223" s="35" t="str">
        <f t="shared" si="19"/>
        <v/>
      </c>
      <c r="X223" s="36" t="str">
        <f t="shared" si="20"/>
        <v/>
      </c>
    </row>
    <row r="224" spans="20:24" x14ac:dyDescent="0.3">
      <c r="T224" s="34" t="str">
        <f t="shared" si="17"/>
        <v/>
      </c>
      <c r="U224" s="34" t="str">
        <f t="shared" si="18"/>
        <v/>
      </c>
      <c r="V224" s="35" t="str">
        <f t="shared" si="19"/>
        <v/>
      </c>
      <c r="X224" s="36" t="str">
        <f t="shared" si="20"/>
        <v/>
      </c>
    </row>
    <row r="225" spans="20:24" x14ac:dyDescent="0.3">
      <c r="T225" s="34" t="str">
        <f t="shared" si="17"/>
        <v/>
      </c>
      <c r="U225" s="34" t="str">
        <f t="shared" si="18"/>
        <v/>
      </c>
      <c r="V225" s="35" t="str">
        <f t="shared" si="19"/>
        <v/>
      </c>
      <c r="X225" s="36" t="str">
        <f t="shared" si="20"/>
        <v/>
      </c>
    </row>
    <row r="226" spans="20:24" x14ac:dyDescent="0.3">
      <c r="T226" s="34" t="str">
        <f t="shared" si="17"/>
        <v/>
      </c>
      <c r="U226" s="34" t="str">
        <f t="shared" si="18"/>
        <v/>
      </c>
      <c r="V226" s="35" t="str">
        <f t="shared" si="19"/>
        <v/>
      </c>
      <c r="X226" s="36" t="str">
        <f t="shared" si="20"/>
        <v/>
      </c>
    </row>
    <row r="227" spans="20:24" x14ac:dyDescent="0.3">
      <c r="T227" s="34" t="str">
        <f t="shared" si="17"/>
        <v/>
      </c>
      <c r="U227" s="34" t="str">
        <f t="shared" si="18"/>
        <v/>
      </c>
      <c r="V227" s="35" t="str">
        <f t="shared" si="19"/>
        <v/>
      </c>
      <c r="X227" s="36" t="str">
        <f t="shared" si="20"/>
        <v/>
      </c>
    </row>
    <row r="228" spans="20:24" x14ac:dyDescent="0.3">
      <c r="T228" s="34" t="str">
        <f t="shared" si="17"/>
        <v/>
      </c>
      <c r="U228" s="34" t="str">
        <f t="shared" si="18"/>
        <v/>
      </c>
      <c r="V228" s="35" t="str">
        <f t="shared" si="19"/>
        <v/>
      </c>
      <c r="X228" s="36" t="str">
        <f t="shared" si="20"/>
        <v/>
      </c>
    </row>
    <row r="229" spans="20:24" x14ac:dyDescent="0.3">
      <c r="T229" s="34" t="str">
        <f t="shared" si="17"/>
        <v/>
      </c>
      <c r="U229" s="34" t="str">
        <f t="shared" si="18"/>
        <v/>
      </c>
      <c r="V229" s="35" t="str">
        <f t="shared" si="19"/>
        <v/>
      </c>
      <c r="X229" s="36" t="str">
        <f t="shared" si="20"/>
        <v/>
      </c>
    </row>
    <row r="230" spans="20:24" x14ac:dyDescent="0.3">
      <c r="T230" s="34" t="str">
        <f t="shared" si="17"/>
        <v/>
      </c>
      <c r="U230" s="34" t="str">
        <f t="shared" si="18"/>
        <v/>
      </c>
      <c r="V230" s="35" t="str">
        <f t="shared" si="19"/>
        <v/>
      </c>
      <c r="X230" s="36" t="str">
        <f t="shared" si="20"/>
        <v/>
      </c>
    </row>
    <row r="231" spans="20:24" x14ac:dyDescent="0.3">
      <c r="T231" s="34" t="str">
        <f t="shared" si="17"/>
        <v/>
      </c>
      <c r="U231" s="34" t="str">
        <f t="shared" si="18"/>
        <v/>
      </c>
      <c r="V231" s="35" t="str">
        <f t="shared" si="19"/>
        <v/>
      </c>
      <c r="X231" s="36" t="str">
        <f t="shared" si="20"/>
        <v/>
      </c>
    </row>
    <row r="232" spans="20:24" x14ac:dyDescent="0.3">
      <c r="T232" s="34" t="str">
        <f t="shared" si="17"/>
        <v/>
      </c>
      <c r="U232" s="34" t="str">
        <f t="shared" si="18"/>
        <v/>
      </c>
      <c r="V232" s="35" t="str">
        <f t="shared" si="19"/>
        <v/>
      </c>
      <c r="X232" s="36" t="str">
        <f t="shared" si="20"/>
        <v/>
      </c>
    </row>
    <row r="233" spans="20:24" x14ac:dyDescent="0.3">
      <c r="T233" s="34" t="str">
        <f t="shared" si="17"/>
        <v/>
      </c>
      <c r="U233" s="34" t="str">
        <f t="shared" si="18"/>
        <v/>
      </c>
      <c r="V233" s="35" t="str">
        <f t="shared" si="19"/>
        <v/>
      </c>
      <c r="X233" s="36" t="str">
        <f t="shared" si="20"/>
        <v/>
      </c>
    </row>
    <row r="234" spans="20:24" x14ac:dyDescent="0.3">
      <c r="T234" s="34" t="str">
        <f t="shared" si="17"/>
        <v/>
      </c>
      <c r="U234" s="34" t="str">
        <f t="shared" si="18"/>
        <v/>
      </c>
      <c r="V234" s="35" t="str">
        <f t="shared" si="19"/>
        <v/>
      </c>
      <c r="X234" s="36" t="str">
        <f t="shared" si="20"/>
        <v/>
      </c>
    </row>
    <row r="235" spans="20:24" x14ac:dyDescent="0.3">
      <c r="T235" s="34" t="str">
        <f t="shared" si="17"/>
        <v/>
      </c>
      <c r="U235" s="34" t="str">
        <f t="shared" si="18"/>
        <v/>
      </c>
      <c r="V235" s="35" t="str">
        <f t="shared" si="19"/>
        <v/>
      </c>
      <c r="X235" s="36" t="str">
        <f t="shared" si="20"/>
        <v/>
      </c>
    </row>
    <row r="236" spans="20:24" x14ac:dyDescent="0.3">
      <c r="T236" s="34" t="str">
        <f t="shared" si="17"/>
        <v/>
      </c>
      <c r="U236" s="34" t="str">
        <f t="shared" si="18"/>
        <v/>
      </c>
      <c r="V236" s="35" t="str">
        <f t="shared" si="19"/>
        <v/>
      </c>
      <c r="X236" s="36" t="str">
        <f t="shared" si="20"/>
        <v/>
      </c>
    </row>
    <row r="237" spans="20:24" x14ac:dyDescent="0.3">
      <c r="T237" s="34" t="str">
        <f t="shared" si="17"/>
        <v/>
      </c>
      <c r="U237" s="34" t="str">
        <f t="shared" si="18"/>
        <v/>
      </c>
      <c r="V237" s="35" t="str">
        <f t="shared" si="19"/>
        <v/>
      </c>
      <c r="X237" s="36" t="str">
        <f t="shared" si="20"/>
        <v/>
      </c>
    </row>
    <row r="238" spans="20:24" x14ac:dyDescent="0.3">
      <c r="T238" s="34" t="str">
        <f t="shared" si="17"/>
        <v/>
      </c>
      <c r="U238" s="34" t="str">
        <f t="shared" si="18"/>
        <v/>
      </c>
      <c r="V238" s="35" t="str">
        <f t="shared" si="19"/>
        <v/>
      </c>
      <c r="X238" s="36" t="str">
        <f t="shared" si="20"/>
        <v/>
      </c>
    </row>
    <row r="239" spans="20:24" x14ac:dyDescent="0.3">
      <c r="T239" s="34" t="str">
        <f t="shared" si="17"/>
        <v/>
      </c>
      <c r="U239" s="34" t="str">
        <f t="shared" si="18"/>
        <v/>
      </c>
      <c r="V239" s="35" t="str">
        <f t="shared" si="19"/>
        <v/>
      </c>
      <c r="X239" s="36" t="str">
        <f t="shared" si="20"/>
        <v/>
      </c>
    </row>
    <row r="240" spans="20:24" x14ac:dyDescent="0.3">
      <c r="T240" s="34" t="str">
        <f t="shared" si="17"/>
        <v/>
      </c>
      <c r="U240" s="34" t="str">
        <f t="shared" si="18"/>
        <v/>
      </c>
      <c r="V240" s="35" t="str">
        <f t="shared" si="19"/>
        <v/>
      </c>
      <c r="X240" s="36" t="str">
        <f t="shared" si="20"/>
        <v/>
      </c>
    </row>
    <row r="241" spans="20:24" x14ac:dyDescent="0.3">
      <c r="T241" s="34" t="str">
        <f t="shared" si="17"/>
        <v/>
      </c>
      <c r="U241" s="34" t="str">
        <f t="shared" si="18"/>
        <v/>
      </c>
      <c r="V241" s="35" t="str">
        <f t="shared" si="19"/>
        <v/>
      </c>
      <c r="X241" s="36" t="str">
        <f t="shared" si="20"/>
        <v/>
      </c>
    </row>
    <row r="242" spans="20:24" x14ac:dyDescent="0.3">
      <c r="T242" s="34" t="str">
        <f t="shared" si="17"/>
        <v/>
      </c>
      <c r="U242" s="34" t="str">
        <f t="shared" si="18"/>
        <v/>
      </c>
      <c r="V242" s="35" t="str">
        <f t="shared" si="19"/>
        <v/>
      </c>
      <c r="X242" s="36" t="str">
        <f t="shared" si="20"/>
        <v/>
      </c>
    </row>
    <row r="243" spans="20:24" x14ac:dyDescent="0.3">
      <c r="T243" s="34" t="str">
        <f t="shared" si="17"/>
        <v/>
      </c>
      <c r="U243" s="34" t="str">
        <f t="shared" si="18"/>
        <v/>
      </c>
      <c r="V243" s="35" t="str">
        <f t="shared" si="19"/>
        <v/>
      </c>
      <c r="X243" s="36" t="str">
        <f t="shared" si="20"/>
        <v/>
      </c>
    </row>
    <row r="244" spans="20:24" x14ac:dyDescent="0.3">
      <c r="T244" s="34" t="str">
        <f t="shared" si="17"/>
        <v/>
      </c>
      <c r="U244" s="34" t="str">
        <f t="shared" si="18"/>
        <v/>
      </c>
      <c r="V244" s="35" t="str">
        <f t="shared" si="19"/>
        <v/>
      </c>
      <c r="X244" s="36" t="str">
        <f t="shared" si="20"/>
        <v/>
      </c>
    </row>
    <row r="245" spans="20:24" x14ac:dyDescent="0.3">
      <c r="T245" s="34" t="str">
        <f t="shared" si="17"/>
        <v/>
      </c>
      <c r="U245" s="34" t="str">
        <f t="shared" si="18"/>
        <v/>
      </c>
      <c r="V245" s="35" t="str">
        <f t="shared" si="19"/>
        <v/>
      </c>
      <c r="X245" s="36" t="str">
        <f t="shared" si="20"/>
        <v/>
      </c>
    </row>
    <row r="246" spans="20:24" x14ac:dyDescent="0.3">
      <c r="T246" s="34" t="str">
        <f t="shared" si="17"/>
        <v/>
      </c>
      <c r="U246" s="34" t="str">
        <f t="shared" si="18"/>
        <v/>
      </c>
      <c r="V246" s="35" t="str">
        <f t="shared" si="19"/>
        <v/>
      </c>
      <c r="X246" s="36" t="str">
        <f t="shared" si="20"/>
        <v/>
      </c>
    </row>
    <row r="247" spans="20:24" x14ac:dyDescent="0.3">
      <c r="T247" s="34" t="str">
        <f t="shared" si="17"/>
        <v/>
      </c>
      <c r="U247" s="34" t="str">
        <f t="shared" si="18"/>
        <v/>
      </c>
      <c r="V247" s="35" t="str">
        <f t="shared" si="19"/>
        <v/>
      </c>
      <c r="X247" s="36" t="str">
        <f t="shared" si="20"/>
        <v/>
      </c>
    </row>
    <row r="248" spans="20:24" x14ac:dyDescent="0.3">
      <c r="T248" s="34" t="str">
        <f t="shared" si="17"/>
        <v/>
      </c>
      <c r="U248" s="34" t="str">
        <f t="shared" si="18"/>
        <v/>
      </c>
      <c r="V248" s="35" t="str">
        <f t="shared" si="19"/>
        <v/>
      </c>
      <c r="X248" s="36" t="str">
        <f t="shared" si="20"/>
        <v/>
      </c>
    </row>
    <row r="249" spans="20:24" x14ac:dyDescent="0.3">
      <c r="T249" s="34" t="str">
        <f t="shared" si="17"/>
        <v/>
      </c>
      <c r="U249" s="34" t="str">
        <f t="shared" si="18"/>
        <v/>
      </c>
      <c r="V249" s="35" t="str">
        <f t="shared" si="19"/>
        <v/>
      </c>
      <c r="X249" s="36" t="str">
        <f t="shared" si="20"/>
        <v/>
      </c>
    </row>
    <row r="250" spans="20:24" x14ac:dyDescent="0.3">
      <c r="T250" s="34" t="str">
        <f t="shared" si="17"/>
        <v/>
      </c>
      <c r="U250" s="34" t="str">
        <f t="shared" si="18"/>
        <v/>
      </c>
      <c r="V250" s="35" t="str">
        <f t="shared" si="19"/>
        <v/>
      </c>
      <c r="X250" s="36" t="str">
        <f t="shared" si="20"/>
        <v/>
      </c>
    </row>
    <row r="251" spans="20:24" x14ac:dyDescent="0.3">
      <c r="T251" s="34" t="str">
        <f t="shared" si="17"/>
        <v/>
      </c>
      <c r="U251" s="34" t="str">
        <f t="shared" si="18"/>
        <v/>
      </c>
      <c r="V251" s="35" t="str">
        <f t="shared" si="19"/>
        <v/>
      </c>
      <c r="X251" s="36" t="str">
        <f t="shared" ref="X251:X282" si="21">IF(W251&lt;&gt;"",F251 - (SUM(G251:S251)),"")</f>
        <v/>
      </c>
    </row>
    <row r="252" spans="20:24" x14ac:dyDescent="0.3">
      <c r="T252" s="34" t="str">
        <f t="shared" si="17"/>
        <v/>
      </c>
      <c r="U252" s="34" t="str">
        <f t="shared" si="18"/>
        <v/>
      </c>
      <c r="V252" s="35" t="str">
        <f t="shared" si="19"/>
        <v/>
      </c>
      <c r="X252" s="36" t="str">
        <f t="shared" si="21"/>
        <v/>
      </c>
    </row>
    <row r="253" spans="20:24" x14ac:dyDescent="0.3">
      <c r="T253" s="34" t="str">
        <f t="shared" si="17"/>
        <v/>
      </c>
      <c r="U253" s="34" t="str">
        <f t="shared" si="18"/>
        <v/>
      </c>
      <c r="V253" s="35" t="str">
        <f t="shared" si="19"/>
        <v/>
      </c>
      <c r="X253" s="36" t="str">
        <f t="shared" si="21"/>
        <v/>
      </c>
    </row>
    <row r="254" spans="20:24" x14ac:dyDescent="0.3">
      <c r="T254" s="34" t="str">
        <f t="shared" si="17"/>
        <v/>
      </c>
      <c r="U254" s="34" t="str">
        <f t="shared" si="18"/>
        <v/>
      </c>
      <c r="V254" s="35" t="str">
        <f t="shared" si="19"/>
        <v/>
      </c>
      <c r="X254" s="36" t="str">
        <f t="shared" si="21"/>
        <v/>
      </c>
    </row>
    <row r="255" spans="20:24" x14ac:dyDescent="0.3">
      <c r="T255" s="34" t="str">
        <f t="shared" si="17"/>
        <v/>
      </c>
      <c r="U255" s="34" t="str">
        <f t="shared" si="18"/>
        <v/>
      </c>
      <c r="V255" s="35" t="str">
        <f t="shared" si="19"/>
        <v/>
      </c>
      <c r="X255" s="36" t="str">
        <f t="shared" si="21"/>
        <v/>
      </c>
    </row>
    <row r="256" spans="20:24" x14ac:dyDescent="0.3">
      <c r="T256" s="34" t="str">
        <f t="shared" si="17"/>
        <v/>
      </c>
      <c r="U256" s="34" t="str">
        <f t="shared" si="18"/>
        <v/>
      </c>
      <c r="V256" s="35" t="str">
        <f t="shared" si="19"/>
        <v/>
      </c>
      <c r="X256" s="36" t="str">
        <f t="shared" si="21"/>
        <v/>
      </c>
    </row>
    <row r="257" spans="20:24" x14ac:dyDescent="0.3">
      <c r="T257" s="34" t="str">
        <f t="shared" si="17"/>
        <v/>
      </c>
      <c r="U257" s="34" t="str">
        <f t="shared" si="18"/>
        <v/>
      </c>
      <c r="V257" s="35" t="str">
        <f t="shared" si="19"/>
        <v/>
      </c>
      <c r="X257" s="36" t="str">
        <f t="shared" si="21"/>
        <v/>
      </c>
    </row>
    <row r="258" spans="20:24" x14ac:dyDescent="0.3">
      <c r="T258" s="34" t="str">
        <f t="shared" si="17"/>
        <v/>
      </c>
      <c r="U258" s="34" t="str">
        <f t="shared" si="18"/>
        <v/>
      </c>
      <c r="V258" s="35" t="str">
        <f t="shared" si="19"/>
        <v/>
      </c>
      <c r="X258" s="36" t="str">
        <f t="shared" si="21"/>
        <v/>
      </c>
    </row>
    <row r="259" spans="20:24" x14ac:dyDescent="0.3">
      <c r="T259" s="34" t="str">
        <f t="shared" si="17"/>
        <v/>
      </c>
      <c r="U259" s="34" t="str">
        <f t="shared" si="18"/>
        <v/>
      </c>
      <c r="V259" s="35" t="str">
        <f t="shared" si="19"/>
        <v/>
      </c>
      <c r="X259" s="36" t="str">
        <f t="shared" si="21"/>
        <v/>
      </c>
    </row>
    <row r="260" spans="20:24" x14ac:dyDescent="0.3">
      <c r="T260" s="34" t="str">
        <f t="shared" ref="T260:T301" si="22">IF(AND(ISBLANK(E260),ISBLANK(F260),ISBLANK(G260),ISBLANK(H260),ISBLANK(I260),ISBLANK(J260),ISBLANK(K260), ISBLANK(L260), ISBLANK(M260), ISBLANK(N260), ISBLANK(O260), ISBLANK(P260), ISBLANK(Q260), ISBLANK(R260), ISBLANK(S260)),"",SUM(G260:S260))</f>
        <v/>
      </c>
      <c r="U260" s="34" t="str">
        <f t="shared" ref="U260:U300" si="23">IF(W260&lt;&gt;0,0,IF(AND(ISBLANK(E260),ISBLANK(F260),ISBLANK(G260),ISBLANK(H260),ISBLANK(I260),ISBLANK(J260),ISBLANK(K260), ISBLANK(L260), ISBLANK(M260), ISBLANK(N260), ISBLANK(O260), ISBLANK(P260), ISBLANK(Q260), ISBLANK(R260), ISBLANK(S260)),"", (F260+E260)-T260))</f>
        <v/>
      </c>
      <c r="V260" s="35" t="str">
        <f t="shared" ref="V260:V300" si="24">IF(AND(ISBLANK(E260),ISBLANK(F260), ISBLANK(G260), ISBLANK(H260), ISBLANK(I260), ISBLANK(J260), ISBLANK(K260), ISBLANK(L260), ISBLANK(M260),ISBLANK(N260), ISBLANK(O260), ISBLANK(P260), ISBLANK(Q260), ISBLANK(R260), ISBLANK(S260)), "",IFERROR(((F260+E260)-U260)/(F260+E260),""))</f>
        <v/>
      </c>
      <c r="X260" s="36" t="str">
        <f t="shared" si="21"/>
        <v/>
      </c>
    </row>
    <row r="261" spans="20:24" x14ac:dyDescent="0.3">
      <c r="T261" s="34" t="str">
        <f t="shared" si="22"/>
        <v/>
      </c>
      <c r="U261" s="34" t="str">
        <f t="shared" si="23"/>
        <v/>
      </c>
      <c r="V261" s="35" t="str">
        <f t="shared" si="24"/>
        <v/>
      </c>
      <c r="X261" s="36" t="str">
        <f t="shared" si="21"/>
        <v/>
      </c>
    </row>
    <row r="262" spans="20:24" x14ac:dyDescent="0.3">
      <c r="T262" s="34" t="str">
        <f t="shared" si="22"/>
        <v/>
      </c>
      <c r="U262" s="34" t="str">
        <f t="shared" si="23"/>
        <v/>
      </c>
      <c r="V262" s="35" t="str">
        <f t="shared" si="24"/>
        <v/>
      </c>
      <c r="X262" s="36" t="str">
        <f t="shared" si="21"/>
        <v/>
      </c>
    </row>
    <row r="263" spans="20:24" x14ac:dyDescent="0.3">
      <c r="T263" s="34" t="str">
        <f t="shared" si="22"/>
        <v/>
      </c>
      <c r="U263" s="34" t="str">
        <f t="shared" si="23"/>
        <v/>
      </c>
      <c r="V263" s="35" t="str">
        <f t="shared" si="24"/>
        <v/>
      </c>
      <c r="X263" s="36" t="str">
        <f t="shared" si="21"/>
        <v/>
      </c>
    </row>
    <row r="264" spans="20:24" x14ac:dyDescent="0.3">
      <c r="T264" s="34" t="str">
        <f t="shared" si="22"/>
        <v/>
      </c>
      <c r="U264" s="34" t="str">
        <f t="shared" si="23"/>
        <v/>
      </c>
      <c r="V264" s="35" t="str">
        <f t="shared" si="24"/>
        <v/>
      </c>
      <c r="X264" s="36" t="str">
        <f t="shared" si="21"/>
        <v/>
      </c>
    </row>
    <row r="265" spans="20:24" x14ac:dyDescent="0.3">
      <c r="T265" s="34" t="str">
        <f t="shared" si="22"/>
        <v/>
      </c>
      <c r="U265" s="34" t="str">
        <f t="shared" si="23"/>
        <v/>
      </c>
      <c r="V265" s="35" t="str">
        <f t="shared" si="24"/>
        <v/>
      </c>
      <c r="X265" s="36" t="str">
        <f t="shared" si="21"/>
        <v/>
      </c>
    </row>
    <row r="266" spans="20:24" x14ac:dyDescent="0.3">
      <c r="T266" s="34" t="str">
        <f t="shared" si="22"/>
        <v/>
      </c>
      <c r="U266" s="34" t="str">
        <f t="shared" si="23"/>
        <v/>
      </c>
      <c r="V266" s="35" t="str">
        <f t="shared" si="24"/>
        <v/>
      </c>
      <c r="X266" s="36" t="str">
        <f t="shared" si="21"/>
        <v/>
      </c>
    </row>
    <row r="267" spans="20:24" x14ac:dyDescent="0.3">
      <c r="T267" s="34" t="str">
        <f t="shared" si="22"/>
        <v/>
      </c>
      <c r="U267" s="34" t="str">
        <f t="shared" si="23"/>
        <v/>
      </c>
      <c r="V267" s="35" t="str">
        <f t="shared" si="24"/>
        <v/>
      </c>
      <c r="X267" s="36" t="str">
        <f t="shared" si="21"/>
        <v/>
      </c>
    </row>
    <row r="268" spans="20:24" x14ac:dyDescent="0.3">
      <c r="T268" s="34" t="str">
        <f t="shared" si="22"/>
        <v/>
      </c>
      <c r="U268" s="34" t="str">
        <f t="shared" si="23"/>
        <v/>
      </c>
      <c r="V268" s="35" t="str">
        <f t="shared" si="24"/>
        <v/>
      </c>
      <c r="X268" s="36" t="str">
        <f t="shared" si="21"/>
        <v/>
      </c>
    </row>
    <row r="269" spans="20:24" x14ac:dyDescent="0.3">
      <c r="T269" s="34" t="str">
        <f t="shared" si="22"/>
        <v/>
      </c>
      <c r="U269" s="34" t="str">
        <f t="shared" si="23"/>
        <v/>
      </c>
      <c r="V269" s="35" t="str">
        <f t="shared" si="24"/>
        <v/>
      </c>
      <c r="X269" s="36" t="str">
        <f t="shared" si="21"/>
        <v/>
      </c>
    </row>
    <row r="270" spans="20:24" x14ac:dyDescent="0.3">
      <c r="T270" s="34" t="str">
        <f t="shared" si="22"/>
        <v/>
      </c>
      <c r="U270" s="34" t="str">
        <f t="shared" si="23"/>
        <v/>
      </c>
      <c r="V270" s="35" t="str">
        <f t="shared" si="24"/>
        <v/>
      </c>
      <c r="X270" s="36" t="str">
        <f t="shared" si="21"/>
        <v/>
      </c>
    </row>
    <row r="271" spans="20:24" x14ac:dyDescent="0.3">
      <c r="T271" s="34" t="str">
        <f t="shared" si="22"/>
        <v/>
      </c>
      <c r="U271" s="34" t="str">
        <f t="shared" si="23"/>
        <v/>
      </c>
      <c r="V271" s="35" t="str">
        <f t="shared" si="24"/>
        <v/>
      </c>
      <c r="X271" s="36" t="str">
        <f t="shared" si="21"/>
        <v/>
      </c>
    </row>
    <row r="272" spans="20:24" x14ac:dyDescent="0.3">
      <c r="T272" s="34" t="str">
        <f t="shared" si="22"/>
        <v/>
      </c>
      <c r="U272" s="34" t="str">
        <f t="shared" si="23"/>
        <v/>
      </c>
      <c r="V272" s="35" t="str">
        <f t="shared" si="24"/>
        <v/>
      </c>
      <c r="X272" s="36" t="str">
        <f t="shared" si="21"/>
        <v/>
      </c>
    </row>
    <row r="273" spans="20:24" x14ac:dyDescent="0.3">
      <c r="T273" s="34" t="str">
        <f t="shared" si="22"/>
        <v/>
      </c>
      <c r="U273" s="34" t="str">
        <f t="shared" si="23"/>
        <v/>
      </c>
      <c r="V273" s="35" t="str">
        <f t="shared" si="24"/>
        <v/>
      </c>
      <c r="X273" s="36" t="str">
        <f t="shared" si="21"/>
        <v/>
      </c>
    </row>
    <row r="274" spans="20:24" x14ac:dyDescent="0.3">
      <c r="T274" s="34" t="str">
        <f t="shared" si="22"/>
        <v/>
      </c>
      <c r="U274" s="34" t="str">
        <f t="shared" si="23"/>
        <v/>
      </c>
      <c r="V274" s="35" t="str">
        <f t="shared" si="24"/>
        <v/>
      </c>
      <c r="X274" s="36" t="str">
        <f t="shared" si="21"/>
        <v/>
      </c>
    </row>
    <row r="275" spans="20:24" x14ac:dyDescent="0.3">
      <c r="T275" s="34" t="str">
        <f t="shared" si="22"/>
        <v/>
      </c>
      <c r="U275" s="34" t="str">
        <f t="shared" si="23"/>
        <v/>
      </c>
      <c r="V275" s="35" t="str">
        <f t="shared" si="24"/>
        <v/>
      </c>
      <c r="X275" s="36" t="str">
        <f t="shared" si="21"/>
        <v/>
      </c>
    </row>
    <row r="276" spans="20:24" x14ac:dyDescent="0.3">
      <c r="T276" s="34" t="str">
        <f t="shared" si="22"/>
        <v/>
      </c>
      <c r="U276" s="34" t="str">
        <f t="shared" si="23"/>
        <v/>
      </c>
      <c r="V276" s="35" t="str">
        <f t="shared" si="24"/>
        <v/>
      </c>
      <c r="X276" s="36" t="str">
        <f t="shared" si="21"/>
        <v/>
      </c>
    </row>
    <row r="277" spans="20:24" x14ac:dyDescent="0.3">
      <c r="T277" s="34" t="str">
        <f t="shared" si="22"/>
        <v/>
      </c>
      <c r="U277" s="34" t="str">
        <f t="shared" si="23"/>
        <v/>
      </c>
      <c r="V277" s="35" t="str">
        <f t="shared" si="24"/>
        <v/>
      </c>
      <c r="X277" s="36" t="str">
        <f t="shared" si="21"/>
        <v/>
      </c>
    </row>
    <row r="278" spans="20:24" x14ac:dyDescent="0.3">
      <c r="T278" s="34" t="str">
        <f t="shared" si="22"/>
        <v/>
      </c>
      <c r="U278" s="34" t="str">
        <f t="shared" si="23"/>
        <v/>
      </c>
      <c r="V278" s="35" t="str">
        <f t="shared" si="24"/>
        <v/>
      </c>
      <c r="X278" s="36" t="str">
        <f t="shared" si="21"/>
        <v/>
      </c>
    </row>
    <row r="279" spans="20:24" x14ac:dyDescent="0.3">
      <c r="T279" s="34" t="str">
        <f t="shared" si="22"/>
        <v/>
      </c>
      <c r="U279" s="34" t="str">
        <f t="shared" si="23"/>
        <v/>
      </c>
      <c r="V279" s="35" t="str">
        <f t="shared" si="24"/>
        <v/>
      </c>
      <c r="X279" s="36" t="str">
        <f t="shared" si="21"/>
        <v/>
      </c>
    </row>
    <row r="280" spans="20:24" x14ac:dyDescent="0.3">
      <c r="T280" s="34" t="str">
        <f t="shared" si="22"/>
        <v/>
      </c>
      <c r="U280" s="34" t="str">
        <f t="shared" si="23"/>
        <v/>
      </c>
      <c r="V280" s="35" t="str">
        <f t="shared" si="24"/>
        <v/>
      </c>
      <c r="X280" s="36" t="str">
        <f t="shared" si="21"/>
        <v/>
      </c>
    </row>
    <row r="281" spans="20:24" x14ac:dyDescent="0.3">
      <c r="T281" s="34" t="str">
        <f t="shared" si="22"/>
        <v/>
      </c>
      <c r="U281" s="34" t="str">
        <f t="shared" si="23"/>
        <v/>
      </c>
      <c r="V281" s="35" t="str">
        <f t="shared" si="24"/>
        <v/>
      </c>
      <c r="X281" s="36" t="str">
        <f t="shared" si="21"/>
        <v/>
      </c>
    </row>
    <row r="282" spans="20:24" x14ac:dyDescent="0.3">
      <c r="T282" s="34" t="str">
        <f t="shared" si="22"/>
        <v/>
      </c>
      <c r="U282" s="34" t="str">
        <f t="shared" si="23"/>
        <v/>
      </c>
      <c r="V282" s="35" t="str">
        <f t="shared" si="24"/>
        <v/>
      </c>
      <c r="X282" s="36" t="str">
        <f t="shared" si="21"/>
        <v/>
      </c>
    </row>
    <row r="283" spans="20:24" x14ac:dyDescent="0.3">
      <c r="T283" s="34" t="str">
        <f t="shared" si="22"/>
        <v/>
      </c>
      <c r="U283" s="34" t="str">
        <f t="shared" si="23"/>
        <v/>
      </c>
      <c r="V283" s="35" t="str">
        <f t="shared" si="24"/>
        <v/>
      </c>
      <c r="X283" s="36" t="str">
        <f t="shared" ref="X283:X300" si="25">IF(W283&lt;&gt;"",F283 - (SUM(G283:S283)),"")</f>
        <v/>
      </c>
    </row>
    <row r="284" spans="20:24" x14ac:dyDescent="0.3">
      <c r="T284" s="34" t="str">
        <f t="shared" si="22"/>
        <v/>
      </c>
      <c r="U284" s="34" t="str">
        <f t="shared" si="23"/>
        <v/>
      </c>
      <c r="V284" s="35" t="str">
        <f t="shared" si="24"/>
        <v/>
      </c>
      <c r="X284" s="36" t="str">
        <f t="shared" si="25"/>
        <v/>
      </c>
    </row>
    <row r="285" spans="20:24" x14ac:dyDescent="0.3">
      <c r="T285" s="34" t="str">
        <f t="shared" si="22"/>
        <v/>
      </c>
      <c r="U285" s="34" t="str">
        <f t="shared" si="23"/>
        <v/>
      </c>
      <c r="V285" s="35" t="str">
        <f t="shared" si="24"/>
        <v/>
      </c>
      <c r="X285" s="36" t="str">
        <f t="shared" si="25"/>
        <v/>
      </c>
    </row>
    <row r="286" spans="20:24" x14ac:dyDescent="0.3">
      <c r="T286" s="34" t="str">
        <f t="shared" si="22"/>
        <v/>
      </c>
      <c r="U286" s="34" t="str">
        <f t="shared" si="23"/>
        <v/>
      </c>
      <c r="V286" s="35" t="str">
        <f t="shared" si="24"/>
        <v/>
      </c>
      <c r="X286" s="36" t="str">
        <f t="shared" si="25"/>
        <v/>
      </c>
    </row>
    <row r="287" spans="20:24" x14ac:dyDescent="0.3">
      <c r="T287" s="34" t="str">
        <f t="shared" si="22"/>
        <v/>
      </c>
      <c r="U287" s="34" t="str">
        <f t="shared" si="23"/>
        <v/>
      </c>
      <c r="V287" s="35" t="str">
        <f t="shared" si="24"/>
        <v/>
      </c>
      <c r="X287" s="36" t="str">
        <f t="shared" si="25"/>
        <v/>
      </c>
    </row>
    <row r="288" spans="20:24" x14ac:dyDescent="0.3">
      <c r="T288" s="34" t="str">
        <f t="shared" si="22"/>
        <v/>
      </c>
      <c r="U288" s="34" t="str">
        <f t="shared" si="23"/>
        <v/>
      </c>
      <c r="V288" s="35" t="str">
        <f t="shared" si="24"/>
        <v/>
      </c>
      <c r="X288" s="36" t="str">
        <f t="shared" si="25"/>
        <v/>
      </c>
    </row>
    <row r="289" spans="20:24" x14ac:dyDescent="0.3">
      <c r="T289" s="34" t="str">
        <f t="shared" si="22"/>
        <v/>
      </c>
      <c r="U289" s="34" t="str">
        <f t="shared" si="23"/>
        <v/>
      </c>
      <c r="V289" s="35" t="str">
        <f t="shared" si="24"/>
        <v/>
      </c>
      <c r="X289" s="36" t="str">
        <f t="shared" si="25"/>
        <v/>
      </c>
    </row>
    <row r="290" spans="20:24" x14ac:dyDescent="0.3">
      <c r="T290" s="34" t="str">
        <f t="shared" si="22"/>
        <v/>
      </c>
      <c r="U290" s="34" t="str">
        <f t="shared" si="23"/>
        <v/>
      </c>
      <c r="V290" s="35" t="str">
        <f t="shared" si="24"/>
        <v/>
      </c>
      <c r="X290" s="36" t="str">
        <f t="shared" si="25"/>
        <v/>
      </c>
    </row>
    <row r="291" spans="20:24" x14ac:dyDescent="0.3">
      <c r="T291" s="34" t="str">
        <f t="shared" si="22"/>
        <v/>
      </c>
      <c r="U291" s="34" t="str">
        <f t="shared" si="23"/>
        <v/>
      </c>
      <c r="V291" s="35" t="str">
        <f t="shared" si="24"/>
        <v/>
      </c>
      <c r="X291" s="36" t="str">
        <f t="shared" si="25"/>
        <v/>
      </c>
    </row>
    <row r="292" spans="20:24" x14ac:dyDescent="0.3">
      <c r="T292" s="34" t="str">
        <f t="shared" si="22"/>
        <v/>
      </c>
      <c r="U292" s="34" t="str">
        <f t="shared" si="23"/>
        <v/>
      </c>
      <c r="V292" s="35" t="str">
        <f t="shared" si="24"/>
        <v/>
      </c>
      <c r="X292" s="36" t="str">
        <f t="shared" si="25"/>
        <v/>
      </c>
    </row>
    <row r="293" spans="20:24" x14ac:dyDescent="0.3">
      <c r="T293" s="34" t="str">
        <f t="shared" si="22"/>
        <v/>
      </c>
      <c r="U293" s="34" t="str">
        <f t="shared" si="23"/>
        <v/>
      </c>
      <c r="V293" s="35" t="str">
        <f t="shared" si="24"/>
        <v/>
      </c>
      <c r="X293" s="36" t="str">
        <f t="shared" si="25"/>
        <v/>
      </c>
    </row>
    <row r="294" spans="20:24" x14ac:dyDescent="0.3">
      <c r="T294" s="34" t="str">
        <f t="shared" si="22"/>
        <v/>
      </c>
      <c r="U294" s="34" t="str">
        <f t="shared" si="23"/>
        <v/>
      </c>
      <c r="V294" s="35" t="str">
        <f t="shared" si="24"/>
        <v/>
      </c>
      <c r="X294" s="36" t="str">
        <f t="shared" si="25"/>
        <v/>
      </c>
    </row>
    <row r="295" spans="20:24" x14ac:dyDescent="0.3">
      <c r="T295" s="34" t="str">
        <f t="shared" si="22"/>
        <v/>
      </c>
      <c r="U295" s="34" t="str">
        <f t="shared" si="23"/>
        <v/>
      </c>
      <c r="V295" s="35" t="str">
        <f t="shared" si="24"/>
        <v/>
      </c>
      <c r="X295" s="36" t="str">
        <f t="shared" si="25"/>
        <v/>
      </c>
    </row>
    <row r="296" spans="20:24" x14ac:dyDescent="0.3">
      <c r="T296" s="34" t="str">
        <f t="shared" si="22"/>
        <v/>
      </c>
      <c r="U296" s="34" t="str">
        <f t="shared" si="23"/>
        <v/>
      </c>
      <c r="V296" s="35" t="str">
        <f t="shared" si="24"/>
        <v/>
      </c>
      <c r="X296" s="36" t="str">
        <f t="shared" si="25"/>
        <v/>
      </c>
    </row>
    <row r="297" spans="20:24" x14ac:dyDescent="0.3">
      <c r="T297" s="34" t="str">
        <f t="shared" si="22"/>
        <v/>
      </c>
      <c r="U297" s="34" t="str">
        <f t="shared" si="23"/>
        <v/>
      </c>
      <c r="V297" s="35" t="str">
        <f t="shared" si="24"/>
        <v/>
      </c>
      <c r="X297" s="36" t="str">
        <f t="shared" si="25"/>
        <v/>
      </c>
    </row>
    <row r="298" spans="20:24" x14ac:dyDescent="0.3">
      <c r="T298" s="34" t="str">
        <f t="shared" si="22"/>
        <v/>
      </c>
      <c r="U298" s="34" t="str">
        <f t="shared" si="23"/>
        <v/>
      </c>
      <c r="V298" s="35" t="str">
        <f t="shared" si="24"/>
        <v/>
      </c>
      <c r="X298" s="36" t="str">
        <f t="shared" si="25"/>
        <v/>
      </c>
    </row>
    <row r="299" spans="20:24" x14ac:dyDescent="0.3">
      <c r="T299" s="34" t="str">
        <f t="shared" si="22"/>
        <v/>
      </c>
      <c r="U299" s="34" t="str">
        <f t="shared" si="23"/>
        <v/>
      </c>
      <c r="V299" s="35" t="str">
        <f t="shared" si="24"/>
        <v/>
      </c>
      <c r="X299" s="36" t="str">
        <f t="shared" si="25"/>
        <v/>
      </c>
    </row>
    <row r="300" spans="20:24" x14ac:dyDescent="0.3">
      <c r="T300" s="34" t="str">
        <f t="shared" si="22"/>
        <v/>
      </c>
      <c r="U300" s="34" t="str">
        <f t="shared" si="23"/>
        <v/>
      </c>
      <c r="V300" s="35" t="str">
        <f t="shared" si="24"/>
        <v/>
      </c>
      <c r="X300" s="36" t="str">
        <f t="shared" si="25"/>
        <v/>
      </c>
    </row>
    <row r="301" spans="20:24" x14ac:dyDescent="0.3">
      <c r="T301" s="34" t="str">
        <f t="shared" si="22"/>
        <v/>
      </c>
    </row>
  </sheetData>
  <sheetProtection formatColumns="0" formatRows="0" insertHyperlinks="0" sort="0" autoFilter="0" pivotTables="0"/>
  <protectedRanges>
    <protectedRange sqref="W4:W140" name="AllowSortRange_3"/>
  </protectedRanges>
  <autoFilter ref="A3:X301" xr:uid="{00000000-0009-0000-0000-000005000000}">
    <sortState xmlns:xlrd2="http://schemas.microsoft.com/office/spreadsheetml/2017/richdata2" ref="A4:X301">
      <sortCondition ref="A3:A301"/>
    </sortState>
  </autoFilter>
  <mergeCells count="1">
    <mergeCell ref="A1:X1"/>
  </mergeCells>
  <conditionalFormatting sqref="A4:U1048576">
    <cfRule type="expression" dxfId="30" priority="2" stopIfTrue="1">
      <formula>$W4&lt;&gt;""</formula>
    </cfRule>
    <cfRule type="expression" dxfId="29" priority="3" stopIfTrue="1">
      <formula>AND($B4="", $A4&lt;&gt;"")</formula>
    </cfRule>
    <cfRule type="expression" dxfId="28" priority="4" stopIfTrue="1">
      <formula>$U4&lt;0</formula>
    </cfRule>
    <cfRule type="expression" dxfId="27" priority="5">
      <formula>AND($U4&gt;0, $U4&lt;&gt;"")</formula>
    </cfRule>
    <cfRule type="expression" dxfId="26" priority="6">
      <formula>AND($U4=0, $U4&lt;&gt;"")</formula>
    </cfRule>
  </conditionalFormatting>
  <conditionalFormatting sqref="V2:V1048576">
    <cfRule type="dataBar" priority="1">
      <dataBar>
        <cfvo type="num" val="0"/>
        <cfvo type="num" val="1"/>
        <color rgb="FFF79646"/>
      </dataBar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XFC301"/>
  <sheetViews>
    <sheetView zoomScale="90" zoomScaleNormal="90" workbookViewId="0">
      <pane ySplit="3" topLeftCell="A119" activePane="bottomLeft" state="frozen"/>
      <selection activeCell="D1" sqref="D1"/>
      <selection pane="bottomLeft" activeCell="A144" sqref="A144"/>
    </sheetView>
  </sheetViews>
  <sheetFormatPr defaultColWidth="13" defaultRowHeight="17.25" x14ac:dyDescent="0.3"/>
  <cols>
    <col min="1" max="1" width="37.42578125" style="81" customWidth="1"/>
    <col min="2" max="2" width="7.7109375" style="83" customWidth="1"/>
    <col min="3" max="3" width="8.7109375" style="82" customWidth="1"/>
    <col min="4" max="4" width="10.7109375" style="82" bestFit="1" customWidth="1"/>
    <col min="5" max="5" width="13.5703125" style="82" customWidth="1"/>
    <col min="6" max="6" width="13.85546875" style="82" customWidth="1"/>
    <col min="7" max="7" width="15.42578125" style="82" customWidth="1"/>
    <col min="8" max="8" width="7.28515625" style="90" bestFit="1" customWidth="1"/>
    <col min="9" max="10" width="8.42578125" style="82" customWidth="1"/>
    <col min="11" max="11" width="9.7109375" style="82" customWidth="1"/>
    <col min="12" max="13" width="8.7109375" style="82" customWidth="1"/>
    <col min="14" max="14" width="9.28515625" style="82" customWidth="1"/>
    <col min="15" max="15" width="8.28515625" style="82" customWidth="1"/>
    <col min="16" max="16" width="8" style="82" customWidth="1"/>
    <col min="17" max="18" width="6.42578125" style="82" bestFit="1" customWidth="1"/>
    <col min="19" max="19" width="6.42578125" style="82" customWidth="1"/>
    <col min="20" max="20" width="11.42578125" style="91" bestFit="1" customWidth="1"/>
    <col min="21" max="21" width="9.42578125" style="91" bestFit="1" customWidth="1"/>
    <col min="22" max="22" width="26.7109375" style="92" customWidth="1"/>
    <col min="23" max="23" width="13" style="82"/>
    <col min="24" max="24" width="17.42578125" style="93" bestFit="1" customWidth="1"/>
    <col min="25" max="16384" width="13" style="65"/>
  </cols>
  <sheetData>
    <row r="1" spans="1:445" ht="18.75" x14ac:dyDescent="0.3">
      <c r="A1" s="165" t="s">
        <v>1334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7"/>
    </row>
    <row r="2" spans="1:445" s="66" customFormat="1" ht="18.75" x14ac:dyDescent="0.3">
      <c r="A2" s="66" t="s">
        <v>0</v>
      </c>
      <c r="B2" s="67"/>
      <c r="C2" s="67">
        <f>SUM(C4:C1048576)</f>
        <v>9944</v>
      </c>
      <c r="D2" s="67"/>
      <c r="E2" s="67">
        <f t="shared" ref="E2:T2" si="0">SUM(E4:E1048576)</f>
        <v>2490</v>
      </c>
      <c r="F2" s="67">
        <f t="shared" si="0"/>
        <v>100953</v>
      </c>
      <c r="G2" s="67">
        <f t="shared" si="0"/>
        <v>6450</v>
      </c>
      <c r="H2" s="67">
        <f t="shared" si="0"/>
        <v>8620</v>
      </c>
      <c r="I2" s="67">
        <f t="shared" si="0"/>
        <v>14318</v>
      </c>
      <c r="J2" s="67">
        <f t="shared" si="0"/>
        <v>11582</v>
      </c>
      <c r="K2" s="67">
        <f t="shared" si="0"/>
        <v>10079</v>
      </c>
      <c r="L2" s="67">
        <f t="shared" si="0"/>
        <v>9717</v>
      </c>
      <c r="M2" s="67">
        <f t="shared" si="0"/>
        <v>10222</v>
      </c>
      <c r="N2" s="67">
        <f t="shared" si="0"/>
        <v>9721</v>
      </c>
      <c r="O2" s="67">
        <f t="shared" si="0"/>
        <v>9926</v>
      </c>
      <c r="P2" s="67">
        <f t="shared" si="0"/>
        <v>9036</v>
      </c>
      <c r="Q2" s="67">
        <f t="shared" si="0"/>
        <v>421</v>
      </c>
      <c r="R2" s="67">
        <f t="shared" si="0"/>
        <v>152</v>
      </c>
      <c r="S2" s="67">
        <f t="shared" si="0"/>
        <v>150</v>
      </c>
      <c r="T2" s="67">
        <f t="shared" si="0"/>
        <v>100394</v>
      </c>
      <c r="U2" s="67">
        <f>SUMIF(U4:U1048576,"&gt;=0")</f>
        <v>140</v>
      </c>
      <c r="V2" s="68">
        <f>IF(AND(ISBLANK(E2),ISBLANK(F2), ISBLANK(G2), ISBLANK(H2), ISBLANK(I2), ISBLANK(J2), ISBLANK(K2), ISBLANK(L2), ISBLANK(M2),ISBLANK(N2), ISBLANK(O2), ISBLANK(P2), ISBLANK(Q2), ISBLANK(R2), ISBLANK(S2)), "",IFERROR(((F2+E2)-U2)/(F2+E2),""))</f>
        <v>0.99864659764314645</v>
      </c>
      <c r="W2" s="67">
        <f>COUNTA(W4:W1048576)</f>
        <v>8</v>
      </c>
      <c r="X2" s="67">
        <f>SUM(X4:X300)</f>
        <v>2909</v>
      </c>
    </row>
    <row r="3" spans="1:445" ht="19.5" thickBot="1" x14ac:dyDescent="0.35">
      <c r="A3" s="69" t="s">
        <v>1</v>
      </c>
      <c r="B3" s="70" t="s">
        <v>204</v>
      </c>
      <c r="C3" s="71" t="s">
        <v>2</v>
      </c>
      <c r="D3" s="71" t="s">
        <v>3</v>
      </c>
      <c r="E3" s="71" t="s">
        <v>4</v>
      </c>
      <c r="F3" s="71" t="s">
        <v>5</v>
      </c>
      <c r="G3" s="71" t="s">
        <v>6</v>
      </c>
      <c r="H3" s="71" t="s">
        <v>7</v>
      </c>
      <c r="I3" s="71" t="s">
        <v>8</v>
      </c>
      <c r="J3" s="71" t="s">
        <v>9</v>
      </c>
      <c r="K3" s="71" t="s">
        <v>10</v>
      </c>
      <c r="L3" s="71" t="s">
        <v>11</v>
      </c>
      <c r="M3" s="71" t="s">
        <v>12</v>
      </c>
      <c r="N3" s="71" t="s">
        <v>13</v>
      </c>
      <c r="O3" s="71" t="s">
        <v>14</v>
      </c>
      <c r="P3" s="71" t="s">
        <v>15</v>
      </c>
      <c r="Q3" s="71" t="s">
        <v>16</v>
      </c>
      <c r="R3" s="71" t="s">
        <v>17</v>
      </c>
      <c r="S3" s="71" t="s">
        <v>18</v>
      </c>
      <c r="T3" s="72" t="s">
        <v>19</v>
      </c>
      <c r="U3" s="72" t="s">
        <v>20</v>
      </c>
      <c r="V3" s="73" t="s">
        <v>21</v>
      </c>
      <c r="W3" s="74" t="s">
        <v>22</v>
      </c>
      <c r="X3" s="74" t="s">
        <v>23</v>
      </c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5"/>
      <c r="BA3" s="75"/>
      <c r="BB3" s="75"/>
      <c r="BC3" s="75"/>
      <c r="BD3" s="75"/>
      <c r="BE3" s="75"/>
      <c r="BF3" s="75"/>
      <c r="BG3" s="75"/>
      <c r="BH3" s="75"/>
      <c r="BI3" s="75"/>
      <c r="BJ3" s="75"/>
      <c r="BK3" s="75"/>
      <c r="BL3" s="75"/>
      <c r="BM3" s="75"/>
      <c r="BN3" s="75"/>
      <c r="BO3" s="75"/>
      <c r="BP3" s="75"/>
      <c r="BQ3" s="75"/>
      <c r="BR3" s="75"/>
      <c r="BS3" s="75"/>
      <c r="BT3" s="75"/>
      <c r="BU3" s="75"/>
      <c r="BV3" s="75"/>
      <c r="BW3" s="75"/>
      <c r="BX3" s="75"/>
      <c r="BY3" s="75"/>
      <c r="BZ3" s="75"/>
      <c r="CA3" s="75"/>
      <c r="CB3" s="75"/>
      <c r="CC3" s="75"/>
      <c r="CD3" s="75"/>
      <c r="CE3" s="75"/>
      <c r="CF3" s="75"/>
      <c r="CG3" s="75"/>
      <c r="CH3" s="75"/>
      <c r="CI3" s="75"/>
      <c r="CJ3" s="75"/>
      <c r="CK3" s="75"/>
      <c r="CL3" s="75"/>
      <c r="CM3" s="75"/>
      <c r="CN3" s="75"/>
      <c r="CO3" s="75"/>
      <c r="CP3" s="75"/>
      <c r="CQ3" s="75"/>
      <c r="CR3" s="75"/>
      <c r="CS3" s="75"/>
      <c r="CT3" s="75"/>
      <c r="CU3" s="75"/>
      <c r="CV3" s="75"/>
      <c r="CW3" s="75"/>
      <c r="CX3" s="75"/>
      <c r="CY3" s="75"/>
      <c r="CZ3" s="75"/>
      <c r="DA3" s="75"/>
      <c r="DB3" s="75"/>
      <c r="DC3" s="75"/>
      <c r="DD3" s="75"/>
      <c r="DE3" s="75"/>
      <c r="DF3" s="75"/>
      <c r="DG3" s="75"/>
      <c r="DH3" s="75"/>
      <c r="DI3" s="75"/>
      <c r="DJ3" s="75"/>
      <c r="DK3" s="75"/>
      <c r="DL3" s="75"/>
      <c r="DM3" s="75"/>
      <c r="DN3" s="75"/>
      <c r="DO3" s="75"/>
      <c r="DP3" s="75"/>
      <c r="DQ3" s="75"/>
      <c r="DR3" s="75"/>
      <c r="DS3" s="75"/>
      <c r="DT3" s="75"/>
      <c r="DU3" s="75"/>
      <c r="DV3" s="75"/>
      <c r="DW3" s="75"/>
      <c r="DX3" s="75"/>
      <c r="DY3" s="75"/>
      <c r="DZ3" s="75"/>
      <c r="EA3" s="75"/>
      <c r="EB3" s="75"/>
      <c r="EC3" s="75"/>
      <c r="ED3" s="75"/>
      <c r="EE3" s="75"/>
      <c r="EF3" s="75"/>
      <c r="EG3" s="75"/>
      <c r="EH3" s="75"/>
      <c r="EI3" s="75"/>
      <c r="EJ3" s="75"/>
      <c r="EK3" s="75"/>
      <c r="EL3" s="75"/>
      <c r="EM3" s="75"/>
      <c r="EN3" s="75"/>
      <c r="EO3" s="75"/>
      <c r="EP3" s="75"/>
      <c r="EQ3" s="75"/>
      <c r="ER3" s="75"/>
      <c r="ES3" s="75"/>
      <c r="ET3" s="75"/>
      <c r="EU3" s="75"/>
      <c r="EV3" s="75"/>
      <c r="EW3" s="75"/>
      <c r="EX3" s="75"/>
      <c r="EY3" s="75"/>
      <c r="EZ3" s="75"/>
      <c r="FA3" s="75"/>
      <c r="FB3" s="75"/>
      <c r="FC3" s="75"/>
      <c r="FD3" s="75"/>
      <c r="FE3" s="75"/>
      <c r="FF3" s="75"/>
      <c r="FG3" s="75"/>
      <c r="FH3" s="75"/>
      <c r="FI3" s="75"/>
      <c r="FJ3" s="75"/>
      <c r="FK3" s="75"/>
      <c r="FL3" s="75"/>
      <c r="FM3" s="75"/>
      <c r="FN3" s="75"/>
      <c r="FO3" s="75"/>
      <c r="FP3" s="75"/>
      <c r="FQ3" s="75"/>
      <c r="FR3" s="75"/>
      <c r="FS3" s="75"/>
      <c r="FT3" s="75"/>
      <c r="FU3" s="75"/>
      <c r="FV3" s="75"/>
      <c r="FW3" s="75"/>
      <c r="FX3" s="75"/>
      <c r="FY3" s="75"/>
      <c r="FZ3" s="75"/>
      <c r="GA3" s="75"/>
      <c r="GB3" s="75"/>
      <c r="GC3" s="75"/>
      <c r="GD3" s="75"/>
      <c r="GE3" s="75"/>
      <c r="GF3" s="75"/>
      <c r="GG3" s="75"/>
      <c r="GH3" s="75"/>
      <c r="GI3" s="75"/>
      <c r="GJ3" s="75"/>
      <c r="GK3" s="75"/>
      <c r="GL3" s="75"/>
      <c r="GM3" s="75"/>
      <c r="GN3" s="75"/>
      <c r="GO3" s="75"/>
      <c r="GP3" s="75"/>
      <c r="GQ3" s="75"/>
      <c r="GR3" s="75"/>
      <c r="GS3" s="75"/>
      <c r="GT3" s="75"/>
      <c r="GU3" s="75"/>
      <c r="GV3" s="75"/>
      <c r="GW3" s="75"/>
      <c r="GX3" s="75"/>
      <c r="GY3" s="75"/>
      <c r="GZ3" s="75"/>
      <c r="HA3" s="75"/>
      <c r="HB3" s="75"/>
      <c r="HC3" s="75"/>
      <c r="HD3" s="75"/>
      <c r="HE3" s="75"/>
      <c r="HF3" s="75"/>
      <c r="HG3" s="75"/>
      <c r="HH3" s="75"/>
      <c r="HI3" s="75"/>
      <c r="HJ3" s="75"/>
      <c r="HK3" s="75"/>
      <c r="HL3" s="75"/>
      <c r="HM3" s="75"/>
      <c r="HN3" s="75"/>
      <c r="HO3" s="75"/>
      <c r="HP3" s="75"/>
      <c r="HQ3" s="75"/>
      <c r="HR3" s="75"/>
      <c r="HS3" s="75"/>
      <c r="HT3" s="75"/>
      <c r="HU3" s="75"/>
      <c r="HV3" s="75"/>
      <c r="HW3" s="75"/>
      <c r="HX3" s="75"/>
      <c r="HY3" s="75"/>
      <c r="HZ3" s="75"/>
      <c r="IA3" s="75"/>
      <c r="IB3" s="75"/>
      <c r="IC3" s="75"/>
      <c r="ID3" s="75"/>
      <c r="IE3" s="75"/>
      <c r="IF3" s="75"/>
      <c r="IG3" s="75"/>
      <c r="IH3" s="75"/>
      <c r="II3" s="75"/>
      <c r="IJ3" s="75"/>
      <c r="IK3" s="75"/>
      <c r="IL3" s="75"/>
      <c r="IM3" s="75"/>
      <c r="IN3" s="75"/>
      <c r="IO3" s="75"/>
      <c r="IP3" s="75"/>
      <c r="IQ3" s="75"/>
      <c r="IR3" s="75"/>
      <c r="IS3" s="75"/>
      <c r="IT3" s="75"/>
      <c r="IU3" s="75"/>
      <c r="IV3" s="75"/>
      <c r="IW3" s="75"/>
      <c r="IX3" s="75"/>
      <c r="IY3" s="75"/>
      <c r="IZ3" s="75"/>
      <c r="JA3" s="75"/>
      <c r="JB3" s="75"/>
      <c r="JC3" s="75"/>
      <c r="JD3" s="75"/>
      <c r="JE3" s="75"/>
      <c r="JF3" s="75"/>
      <c r="JG3" s="75"/>
      <c r="JH3" s="75"/>
      <c r="JI3" s="75"/>
      <c r="JJ3" s="75"/>
      <c r="JK3" s="75"/>
      <c r="JL3" s="75"/>
      <c r="JM3" s="75"/>
      <c r="JN3" s="75"/>
      <c r="JO3" s="75"/>
      <c r="JP3" s="75"/>
      <c r="JQ3" s="75"/>
      <c r="JR3" s="75"/>
      <c r="JS3" s="75"/>
      <c r="JT3" s="75"/>
      <c r="JU3" s="75"/>
      <c r="JV3" s="75"/>
      <c r="JW3" s="75"/>
      <c r="JX3" s="75"/>
      <c r="JY3" s="75"/>
      <c r="JZ3" s="75"/>
      <c r="KA3" s="75"/>
      <c r="KB3" s="75"/>
      <c r="KC3" s="75"/>
      <c r="KD3" s="75"/>
      <c r="KE3" s="75"/>
      <c r="KF3" s="75"/>
      <c r="KG3" s="75"/>
      <c r="KH3" s="75"/>
      <c r="KI3" s="75"/>
      <c r="KJ3" s="75"/>
      <c r="KK3" s="75"/>
      <c r="KL3" s="75"/>
      <c r="KM3" s="75"/>
      <c r="KN3" s="75"/>
      <c r="KO3" s="75"/>
      <c r="KP3" s="75"/>
      <c r="KQ3" s="75"/>
      <c r="KR3" s="75"/>
      <c r="KS3" s="75"/>
      <c r="KT3" s="75"/>
      <c r="KU3" s="75"/>
      <c r="KV3" s="75"/>
      <c r="KW3" s="75"/>
      <c r="KX3" s="75"/>
      <c r="KY3" s="75"/>
      <c r="KZ3" s="75"/>
      <c r="LA3" s="75"/>
      <c r="LB3" s="75"/>
      <c r="LC3" s="75"/>
      <c r="LD3" s="75"/>
      <c r="LE3" s="75"/>
      <c r="LF3" s="75"/>
      <c r="LG3" s="75"/>
      <c r="LH3" s="75"/>
      <c r="LI3" s="75"/>
      <c r="LJ3" s="75"/>
      <c r="LK3" s="75"/>
      <c r="LL3" s="75"/>
      <c r="LM3" s="75"/>
      <c r="LN3" s="75"/>
      <c r="LO3" s="75"/>
      <c r="LP3" s="75"/>
      <c r="LQ3" s="75"/>
      <c r="LR3" s="75"/>
      <c r="LS3" s="75"/>
      <c r="LT3" s="75"/>
      <c r="LU3" s="75"/>
      <c r="LV3" s="75"/>
      <c r="LW3" s="75"/>
      <c r="LX3" s="75"/>
      <c r="LY3" s="75"/>
      <c r="LZ3" s="75"/>
      <c r="MA3" s="75"/>
      <c r="MB3" s="75"/>
      <c r="MC3" s="75"/>
      <c r="MD3" s="75"/>
      <c r="ME3" s="75"/>
      <c r="MF3" s="75"/>
      <c r="MG3" s="75"/>
      <c r="MH3" s="75"/>
      <c r="MI3" s="75"/>
      <c r="MJ3" s="75"/>
      <c r="MK3" s="75"/>
      <c r="ML3" s="75"/>
      <c r="MM3" s="75"/>
      <c r="MN3" s="75"/>
      <c r="MO3" s="75"/>
      <c r="MP3" s="75"/>
      <c r="MQ3" s="75"/>
      <c r="MR3" s="75"/>
      <c r="MS3" s="75"/>
      <c r="MT3" s="75"/>
      <c r="MU3" s="75"/>
      <c r="MV3" s="75"/>
      <c r="MW3" s="75"/>
      <c r="MX3" s="75"/>
      <c r="MY3" s="75"/>
      <c r="MZ3" s="75"/>
      <c r="NA3" s="75"/>
      <c r="NB3" s="75"/>
      <c r="NC3" s="75"/>
      <c r="ND3" s="75"/>
      <c r="NE3" s="75"/>
      <c r="NF3" s="75"/>
      <c r="NG3" s="75"/>
      <c r="NH3" s="75"/>
      <c r="NI3" s="75"/>
      <c r="NJ3" s="75"/>
      <c r="NK3" s="75"/>
      <c r="NL3" s="75"/>
      <c r="NM3" s="75"/>
      <c r="NN3" s="75"/>
      <c r="NO3" s="75"/>
      <c r="NP3" s="75"/>
      <c r="NQ3" s="75"/>
      <c r="NR3" s="75"/>
      <c r="NS3" s="75"/>
      <c r="NT3" s="75"/>
      <c r="NU3" s="75"/>
      <c r="NV3" s="75"/>
      <c r="NW3" s="75"/>
      <c r="NX3" s="75"/>
      <c r="NY3" s="75"/>
      <c r="NZ3" s="75"/>
      <c r="OA3" s="75"/>
      <c r="OB3" s="75"/>
      <c r="OC3" s="75"/>
      <c r="OD3" s="75"/>
      <c r="OE3" s="75"/>
      <c r="OF3" s="75"/>
      <c r="OG3" s="75"/>
      <c r="OH3" s="75"/>
      <c r="OI3" s="75"/>
      <c r="OJ3" s="75"/>
      <c r="OK3" s="75"/>
      <c r="OL3" s="75"/>
      <c r="OM3" s="75"/>
      <c r="ON3" s="75"/>
      <c r="OO3" s="75"/>
      <c r="OP3" s="75"/>
      <c r="OQ3" s="75"/>
      <c r="OR3" s="75"/>
      <c r="OS3" s="75"/>
      <c r="OT3" s="75"/>
      <c r="OU3" s="75"/>
      <c r="OV3" s="75"/>
      <c r="OW3" s="75"/>
      <c r="OX3" s="75"/>
      <c r="OY3" s="75"/>
      <c r="OZ3" s="75"/>
      <c r="PA3" s="75"/>
      <c r="PB3" s="75"/>
      <c r="PC3" s="75"/>
      <c r="PD3" s="75"/>
      <c r="PE3" s="75"/>
      <c r="PF3" s="75"/>
      <c r="PG3" s="75"/>
      <c r="PH3" s="75"/>
      <c r="PI3" s="75"/>
      <c r="PJ3" s="75"/>
      <c r="PK3" s="75"/>
      <c r="PL3" s="75"/>
      <c r="PM3" s="75"/>
      <c r="PN3" s="75"/>
      <c r="PO3" s="75"/>
      <c r="PP3" s="75"/>
      <c r="PQ3" s="75"/>
      <c r="PR3" s="75"/>
      <c r="PS3" s="75"/>
      <c r="PT3" s="75"/>
      <c r="PU3" s="75"/>
      <c r="PV3" s="75"/>
      <c r="PW3" s="75"/>
      <c r="PX3" s="75"/>
      <c r="PY3" s="75"/>
      <c r="PZ3" s="75"/>
      <c r="QA3" s="75"/>
      <c r="QB3" s="75"/>
      <c r="QC3" s="75"/>
    </row>
    <row r="4" spans="1:445" s="81" customFormat="1" ht="16.5" customHeight="1" x14ac:dyDescent="0.25">
      <c r="A4" s="76" t="s">
        <v>802</v>
      </c>
      <c r="B4" s="77" t="s">
        <v>48</v>
      </c>
      <c r="C4" s="77">
        <v>85</v>
      </c>
      <c r="D4" s="77" t="s">
        <v>41</v>
      </c>
      <c r="E4" s="77"/>
      <c r="F4" s="77">
        <v>745</v>
      </c>
      <c r="G4" s="77">
        <v>65</v>
      </c>
      <c r="H4" s="77"/>
      <c r="I4" s="77">
        <v>85</v>
      </c>
      <c r="J4" s="77">
        <v>85</v>
      </c>
      <c r="K4" s="77">
        <v>85</v>
      </c>
      <c r="L4" s="77">
        <v>85</v>
      </c>
      <c r="M4" s="77">
        <v>85</v>
      </c>
      <c r="N4" s="77">
        <v>85</v>
      </c>
      <c r="O4" s="77">
        <v>85</v>
      </c>
      <c r="P4" s="77">
        <v>85</v>
      </c>
      <c r="Q4" s="77"/>
      <c r="R4" s="77"/>
      <c r="S4" s="77"/>
      <c r="T4" s="78">
        <f t="shared" ref="T4:T67" si="1">IF(AND(ISBLANK(E4),ISBLANK(F4),ISBLANK(G4),ISBLANK(H4),ISBLANK(I4),ISBLANK(J4),ISBLANK(K4), ISBLANK(L4), ISBLANK(M4), ISBLANK(N4), ISBLANK(O4), ISBLANK(P4), ISBLANK(Q4), ISBLANK(R4), ISBLANK(S4)),"",SUM(G4:S4))</f>
        <v>745</v>
      </c>
      <c r="U4" s="78">
        <f t="shared" ref="U4:U67" si="2">IF(W4&lt;&gt;0,0,IF(AND(ISBLANK(E4),ISBLANK(F4),ISBLANK(G4),ISBLANK(H4),ISBLANK(I4),ISBLANK(J4),ISBLANK(K4), ISBLANK(L4), ISBLANK(M4), ISBLANK(N4), ISBLANK(O4), ISBLANK(P4), ISBLANK(Q4), ISBLANK(R4), ISBLANK(S4)),"", (F4+E4)-T4))</f>
        <v>0</v>
      </c>
      <c r="V4" s="79">
        <f t="shared" ref="V4:V67" si="3">IF(AND(ISBLANK(E4),ISBLANK(F4), ISBLANK(G4), ISBLANK(H4), ISBLANK(I4), ISBLANK(J4), ISBLANK(K4), ISBLANK(L4), ISBLANK(M4),ISBLANK(N4), ISBLANK(O4), ISBLANK(P4), ISBLANK(Q4), ISBLANK(R4), ISBLANK(S4)), "",IFERROR(((F4+E4)-U4)/(F4+E4),""))</f>
        <v>1</v>
      </c>
      <c r="W4" s="77"/>
      <c r="X4" s="80" t="str">
        <f t="shared" ref="X4:X35" si="4">IF(W4&lt;&gt;"",F4 - (SUM(G4:S4)),"")</f>
        <v/>
      </c>
    </row>
    <row r="5" spans="1:445" s="81" customFormat="1" ht="17.25" customHeight="1" x14ac:dyDescent="0.3">
      <c r="A5" s="81" t="s">
        <v>936</v>
      </c>
      <c r="B5" s="77" t="s">
        <v>48</v>
      </c>
      <c r="C5" s="77">
        <v>120</v>
      </c>
      <c r="D5" s="77" t="s">
        <v>68</v>
      </c>
      <c r="E5" s="77"/>
      <c r="F5" s="77">
        <v>1120</v>
      </c>
      <c r="G5" s="77"/>
      <c r="H5" s="77"/>
      <c r="I5" s="77">
        <v>140</v>
      </c>
      <c r="J5" s="77">
        <v>140</v>
      </c>
      <c r="K5" s="77">
        <v>140</v>
      </c>
      <c r="L5" s="77">
        <v>140</v>
      </c>
      <c r="M5" s="77">
        <v>140</v>
      </c>
      <c r="N5" s="77">
        <v>150</v>
      </c>
      <c r="O5" s="77">
        <v>200</v>
      </c>
      <c r="P5" s="77">
        <v>70</v>
      </c>
      <c r="Q5" s="77"/>
      <c r="R5" s="77"/>
      <c r="S5" s="77"/>
      <c r="T5" s="78">
        <f t="shared" si="1"/>
        <v>1120</v>
      </c>
      <c r="U5" s="78">
        <f t="shared" si="2"/>
        <v>0</v>
      </c>
      <c r="V5" s="79">
        <f t="shared" si="3"/>
        <v>1</v>
      </c>
      <c r="W5" s="82"/>
      <c r="X5" s="80" t="str">
        <f t="shared" si="4"/>
        <v/>
      </c>
      <c r="Y5" s="75"/>
      <c r="Z5" s="75"/>
      <c r="AA5" s="75"/>
      <c r="AB5" s="75"/>
      <c r="AC5" s="75"/>
      <c r="AD5" s="75"/>
      <c r="AE5" s="75"/>
      <c r="AF5" s="75"/>
      <c r="AG5" s="75"/>
      <c r="AH5" s="75"/>
      <c r="AI5" s="75"/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5"/>
      <c r="CD5" s="75"/>
      <c r="CE5" s="75"/>
      <c r="CF5" s="75"/>
      <c r="CG5" s="75"/>
      <c r="CH5" s="75"/>
      <c r="CI5" s="75"/>
      <c r="CJ5" s="75"/>
      <c r="CK5" s="75"/>
      <c r="CL5" s="75"/>
      <c r="CM5" s="75"/>
      <c r="CN5" s="75"/>
      <c r="CO5" s="75"/>
      <c r="CP5" s="75"/>
      <c r="CQ5" s="75"/>
      <c r="CR5" s="75"/>
      <c r="CS5" s="75"/>
      <c r="CT5" s="75"/>
      <c r="CU5" s="75"/>
      <c r="CV5" s="75"/>
      <c r="CW5" s="75"/>
      <c r="CX5" s="75"/>
      <c r="CY5" s="75"/>
      <c r="CZ5" s="75"/>
      <c r="DA5" s="75"/>
      <c r="DB5" s="75"/>
      <c r="DC5" s="75"/>
      <c r="DD5" s="75"/>
      <c r="DE5" s="75"/>
      <c r="DF5" s="75"/>
      <c r="DG5" s="75"/>
      <c r="DH5" s="75"/>
      <c r="DI5" s="75"/>
      <c r="DJ5" s="75"/>
      <c r="DK5" s="75"/>
      <c r="DL5" s="75"/>
      <c r="DM5" s="75"/>
      <c r="DN5" s="75"/>
      <c r="DO5" s="75"/>
      <c r="DP5" s="75"/>
      <c r="DQ5" s="75"/>
      <c r="DR5" s="75"/>
      <c r="DS5" s="75"/>
      <c r="DT5" s="75"/>
      <c r="DU5" s="75"/>
      <c r="DV5" s="75"/>
      <c r="DW5" s="75"/>
      <c r="DX5" s="75"/>
      <c r="DY5" s="75"/>
      <c r="DZ5" s="75"/>
      <c r="EA5" s="75"/>
      <c r="EB5" s="75"/>
      <c r="EC5" s="75"/>
      <c r="ED5" s="75"/>
      <c r="EE5" s="75"/>
      <c r="EF5" s="75"/>
      <c r="EG5" s="75"/>
      <c r="EH5" s="75"/>
      <c r="EI5" s="75"/>
      <c r="EJ5" s="75"/>
      <c r="EK5" s="75"/>
      <c r="EL5" s="75"/>
      <c r="EM5" s="75"/>
      <c r="EN5" s="75"/>
      <c r="EO5" s="75"/>
      <c r="EP5" s="75"/>
      <c r="EQ5" s="75"/>
      <c r="ER5" s="75"/>
      <c r="ES5" s="75"/>
      <c r="ET5" s="75"/>
      <c r="EU5" s="75"/>
      <c r="EV5" s="75"/>
      <c r="EW5" s="75"/>
      <c r="EX5" s="75"/>
      <c r="EY5" s="75"/>
      <c r="EZ5" s="75"/>
      <c r="FA5" s="75"/>
      <c r="FB5" s="75"/>
      <c r="FC5" s="75"/>
      <c r="FD5" s="75"/>
      <c r="FE5" s="75"/>
      <c r="FF5" s="75"/>
      <c r="FG5" s="75"/>
      <c r="FH5" s="75"/>
      <c r="FI5" s="75"/>
      <c r="FJ5" s="75"/>
      <c r="FK5" s="75"/>
      <c r="FL5" s="75"/>
      <c r="FM5" s="75"/>
      <c r="FN5" s="75"/>
      <c r="FO5" s="75"/>
      <c r="FP5" s="75"/>
      <c r="FQ5" s="75"/>
      <c r="FR5" s="75"/>
      <c r="FS5" s="75"/>
      <c r="FT5" s="75"/>
      <c r="FU5" s="75"/>
      <c r="FV5" s="75"/>
      <c r="FW5" s="75"/>
      <c r="FX5" s="75"/>
      <c r="FY5" s="75"/>
      <c r="FZ5" s="75"/>
      <c r="GA5" s="75"/>
      <c r="GB5" s="75"/>
      <c r="GC5" s="75"/>
      <c r="GD5" s="75"/>
      <c r="GE5" s="75"/>
      <c r="GF5" s="75"/>
      <c r="GG5" s="75"/>
      <c r="GH5" s="75"/>
      <c r="GI5" s="75"/>
      <c r="GJ5" s="75"/>
      <c r="GK5" s="75"/>
      <c r="GL5" s="75"/>
      <c r="GM5" s="75"/>
      <c r="GN5" s="75"/>
      <c r="GO5" s="75"/>
      <c r="GP5" s="75"/>
      <c r="GQ5" s="75"/>
      <c r="GR5" s="75"/>
      <c r="GS5" s="75"/>
      <c r="GT5" s="75"/>
      <c r="GU5" s="75"/>
      <c r="GV5" s="75"/>
      <c r="GW5" s="75"/>
      <c r="GX5" s="75"/>
      <c r="GY5" s="75"/>
      <c r="GZ5" s="75"/>
      <c r="HA5" s="75"/>
      <c r="HB5" s="75"/>
      <c r="HC5" s="75"/>
      <c r="HD5" s="75"/>
      <c r="HE5" s="75"/>
      <c r="HF5" s="75"/>
      <c r="HG5" s="75"/>
      <c r="HH5" s="75"/>
      <c r="HI5" s="75"/>
      <c r="HJ5" s="75"/>
      <c r="HK5" s="75"/>
      <c r="HL5" s="75"/>
      <c r="HM5" s="75"/>
      <c r="HN5" s="75"/>
      <c r="HO5" s="75"/>
      <c r="HP5" s="75"/>
      <c r="HQ5" s="75"/>
      <c r="HR5" s="75"/>
      <c r="HS5" s="75"/>
      <c r="HT5" s="75"/>
      <c r="HU5" s="75"/>
      <c r="HV5" s="75"/>
      <c r="HW5" s="75"/>
      <c r="HX5" s="75"/>
      <c r="HY5" s="75"/>
      <c r="HZ5" s="75"/>
      <c r="IA5" s="75"/>
      <c r="IB5" s="75"/>
      <c r="IC5" s="75"/>
      <c r="ID5" s="75"/>
      <c r="IE5" s="75"/>
      <c r="IF5" s="75"/>
      <c r="IG5" s="75"/>
      <c r="IH5" s="75"/>
      <c r="II5" s="75"/>
      <c r="IJ5" s="75"/>
      <c r="IK5" s="75"/>
      <c r="IL5" s="75"/>
      <c r="IM5" s="75"/>
      <c r="IN5" s="75"/>
      <c r="IO5" s="75"/>
      <c r="IP5" s="75"/>
      <c r="IQ5" s="75"/>
      <c r="IR5" s="75"/>
      <c r="IS5" s="75"/>
      <c r="IT5" s="75"/>
      <c r="IU5" s="75"/>
      <c r="IV5" s="75"/>
      <c r="IW5" s="75"/>
      <c r="IX5" s="75"/>
      <c r="IY5" s="75"/>
      <c r="IZ5" s="75"/>
      <c r="JA5" s="75"/>
      <c r="JB5" s="75"/>
      <c r="JC5" s="75"/>
      <c r="JD5" s="75"/>
      <c r="JE5" s="75"/>
      <c r="JF5" s="75"/>
      <c r="JG5" s="75"/>
      <c r="JH5" s="75"/>
      <c r="JI5" s="75"/>
      <c r="JJ5" s="75"/>
      <c r="JK5" s="75"/>
      <c r="JL5" s="75"/>
      <c r="JM5" s="75"/>
      <c r="JN5" s="75"/>
      <c r="JO5" s="75"/>
      <c r="JP5" s="75"/>
      <c r="JQ5" s="75"/>
      <c r="JR5" s="75"/>
      <c r="JS5" s="75"/>
      <c r="JT5" s="75"/>
      <c r="JU5" s="75"/>
      <c r="JV5" s="75"/>
      <c r="JW5" s="75"/>
      <c r="JX5" s="75"/>
      <c r="JY5" s="75"/>
      <c r="JZ5" s="75"/>
      <c r="KA5" s="75"/>
      <c r="KB5" s="75"/>
      <c r="KC5" s="75"/>
      <c r="KD5" s="75"/>
      <c r="KE5" s="75"/>
      <c r="KF5" s="75"/>
      <c r="KG5" s="75"/>
      <c r="KH5" s="75"/>
      <c r="KI5" s="75"/>
      <c r="KJ5" s="75"/>
      <c r="KK5" s="75"/>
      <c r="KL5" s="75"/>
      <c r="KM5" s="75"/>
      <c r="KN5" s="75"/>
      <c r="KO5" s="75"/>
      <c r="KP5" s="75"/>
      <c r="KQ5" s="75"/>
      <c r="KR5" s="75"/>
      <c r="KS5" s="75"/>
      <c r="KT5" s="75"/>
      <c r="KU5" s="75"/>
      <c r="KV5" s="75"/>
      <c r="KW5" s="75"/>
      <c r="KX5" s="75"/>
      <c r="KY5" s="75"/>
      <c r="KZ5" s="75"/>
      <c r="LA5" s="75"/>
      <c r="LB5" s="75"/>
      <c r="LC5" s="75"/>
      <c r="LD5" s="75"/>
      <c r="LE5" s="75"/>
      <c r="LF5" s="75"/>
      <c r="LG5" s="75"/>
      <c r="LH5" s="75"/>
      <c r="LI5" s="75"/>
      <c r="LJ5" s="75"/>
      <c r="LK5" s="75"/>
      <c r="LL5" s="75"/>
      <c r="LM5" s="75"/>
      <c r="LN5" s="75"/>
      <c r="LO5" s="75"/>
      <c r="LP5" s="75"/>
      <c r="LQ5" s="75"/>
      <c r="LR5" s="75"/>
      <c r="LS5" s="75"/>
      <c r="LT5" s="75"/>
      <c r="LU5" s="75"/>
      <c r="LV5" s="75"/>
      <c r="LW5" s="75"/>
      <c r="LX5" s="75"/>
      <c r="LY5" s="75"/>
      <c r="LZ5" s="75"/>
      <c r="MA5" s="75"/>
      <c r="MB5" s="75"/>
      <c r="MC5" s="75"/>
      <c r="MD5" s="75"/>
      <c r="ME5" s="75"/>
      <c r="MF5" s="75"/>
      <c r="MG5" s="75"/>
      <c r="MH5" s="75"/>
      <c r="MI5" s="75"/>
      <c r="MJ5" s="75"/>
      <c r="MK5" s="75"/>
      <c r="ML5" s="75"/>
      <c r="MM5" s="75"/>
      <c r="MN5" s="75"/>
      <c r="MO5" s="75"/>
      <c r="MP5" s="75"/>
      <c r="MQ5" s="75"/>
      <c r="MR5" s="75"/>
      <c r="MS5" s="75"/>
      <c r="MT5" s="75"/>
      <c r="MU5" s="75"/>
      <c r="MV5" s="75"/>
      <c r="MW5" s="75"/>
      <c r="MX5" s="75"/>
      <c r="MY5" s="75"/>
      <c r="MZ5" s="75"/>
      <c r="NA5" s="75"/>
      <c r="NB5" s="75"/>
      <c r="NC5" s="75"/>
      <c r="ND5" s="75"/>
      <c r="NE5" s="75"/>
      <c r="NF5" s="75"/>
      <c r="NG5" s="75"/>
      <c r="NH5" s="75"/>
      <c r="NI5" s="75"/>
      <c r="NJ5" s="75"/>
      <c r="NK5" s="75"/>
      <c r="NL5" s="75"/>
      <c r="NM5" s="75"/>
      <c r="NN5" s="75"/>
      <c r="NO5" s="75"/>
      <c r="NP5" s="75"/>
      <c r="NQ5" s="75"/>
      <c r="NR5" s="75"/>
      <c r="NS5" s="75"/>
      <c r="NT5" s="75"/>
      <c r="NU5" s="75"/>
      <c r="NV5" s="75"/>
      <c r="NW5" s="75"/>
      <c r="NX5" s="75"/>
      <c r="NY5" s="75"/>
      <c r="NZ5" s="75"/>
      <c r="OA5" s="75"/>
      <c r="OB5" s="75"/>
      <c r="OC5" s="75"/>
      <c r="OD5" s="75"/>
      <c r="OE5" s="75"/>
      <c r="OF5" s="75"/>
      <c r="OG5" s="75"/>
      <c r="OH5" s="75"/>
      <c r="OI5" s="75"/>
      <c r="OJ5" s="75"/>
      <c r="OK5" s="75"/>
      <c r="OL5" s="75"/>
      <c r="OM5" s="75"/>
      <c r="ON5" s="75"/>
      <c r="OO5" s="75"/>
      <c r="OP5" s="75"/>
      <c r="OQ5" s="75"/>
      <c r="OR5" s="75"/>
      <c r="OS5" s="75"/>
      <c r="OT5" s="75"/>
      <c r="OU5" s="75"/>
      <c r="OV5" s="75"/>
      <c r="OW5" s="75"/>
      <c r="OX5" s="75"/>
      <c r="OY5" s="75"/>
      <c r="OZ5" s="75"/>
      <c r="PA5" s="75"/>
      <c r="PB5" s="75"/>
      <c r="PC5" s="75"/>
      <c r="PD5" s="75"/>
      <c r="PE5" s="75"/>
      <c r="PF5" s="75"/>
      <c r="PG5" s="75"/>
      <c r="PH5" s="75"/>
      <c r="PI5" s="75"/>
      <c r="PJ5" s="75"/>
      <c r="PK5" s="75"/>
      <c r="PL5" s="75"/>
      <c r="PM5" s="75"/>
      <c r="PN5" s="75"/>
      <c r="PO5" s="75"/>
      <c r="PP5" s="75"/>
      <c r="PQ5" s="75"/>
      <c r="PR5" s="75"/>
      <c r="PS5" s="75"/>
      <c r="PT5" s="75"/>
      <c r="PU5" s="75"/>
      <c r="PV5" s="75"/>
      <c r="PW5" s="75"/>
      <c r="PX5" s="75"/>
      <c r="PY5" s="75"/>
      <c r="PZ5" s="75"/>
      <c r="QA5" s="75"/>
      <c r="QB5" s="75"/>
      <c r="QC5" s="75"/>
    </row>
    <row r="6" spans="1:445" x14ac:dyDescent="0.3">
      <c r="A6" s="81" t="s">
        <v>937</v>
      </c>
      <c r="B6" s="77" t="s">
        <v>48</v>
      </c>
      <c r="C6" s="77">
        <v>90</v>
      </c>
      <c r="D6" s="77" t="s">
        <v>24</v>
      </c>
      <c r="E6" s="77">
        <v>120</v>
      </c>
      <c r="F6" s="77">
        <v>665</v>
      </c>
      <c r="G6" s="77"/>
      <c r="H6" s="77"/>
      <c r="I6" s="77">
        <v>98</v>
      </c>
      <c r="J6" s="77">
        <v>98</v>
      </c>
      <c r="K6" s="77">
        <v>98</v>
      </c>
      <c r="L6" s="77">
        <v>98</v>
      </c>
      <c r="M6" s="77">
        <v>98</v>
      </c>
      <c r="N6" s="77">
        <v>100</v>
      </c>
      <c r="O6" s="77">
        <v>100</v>
      </c>
      <c r="P6" s="77">
        <v>95</v>
      </c>
      <c r="Q6" s="77"/>
      <c r="R6" s="77"/>
      <c r="S6" s="77"/>
      <c r="T6" s="78">
        <f t="shared" si="1"/>
        <v>785</v>
      </c>
      <c r="U6" s="78">
        <f t="shared" si="2"/>
        <v>0</v>
      </c>
      <c r="V6" s="79">
        <f t="shared" si="3"/>
        <v>1</v>
      </c>
      <c r="X6" s="80" t="str">
        <f t="shared" si="4"/>
        <v/>
      </c>
      <c r="Y6" s="75"/>
      <c r="Z6" s="75"/>
      <c r="AA6" s="75"/>
      <c r="AB6" s="75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75"/>
      <c r="BQ6" s="75"/>
      <c r="BR6" s="75"/>
      <c r="BS6" s="75"/>
      <c r="BT6" s="75"/>
      <c r="BU6" s="75"/>
      <c r="BV6" s="75"/>
      <c r="BW6" s="75"/>
      <c r="BX6" s="75"/>
      <c r="BY6" s="75"/>
      <c r="BZ6" s="75"/>
      <c r="CA6" s="75"/>
      <c r="CB6" s="75"/>
      <c r="CC6" s="75"/>
      <c r="CD6" s="75"/>
      <c r="CE6" s="75"/>
      <c r="CF6" s="75"/>
      <c r="CG6" s="75"/>
      <c r="CH6" s="75"/>
      <c r="CI6" s="75"/>
      <c r="CJ6" s="75"/>
      <c r="CK6" s="75"/>
      <c r="CL6" s="75"/>
      <c r="CM6" s="75"/>
      <c r="CN6" s="75"/>
      <c r="CO6" s="75"/>
      <c r="CP6" s="75"/>
      <c r="CQ6" s="75"/>
      <c r="CR6" s="75"/>
      <c r="CS6" s="75"/>
      <c r="CT6" s="75"/>
      <c r="CU6" s="75"/>
      <c r="CV6" s="75"/>
      <c r="CW6" s="75"/>
      <c r="CX6" s="75"/>
      <c r="CY6" s="75"/>
      <c r="CZ6" s="75"/>
      <c r="DA6" s="75"/>
      <c r="DB6" s="75"/>
      <c r="DC6" s="75"/>
      <c r="DD6" s="75"/>
      <c r="DE6" s="75"/>
      <c r="DF6" s="75"/>
      <c r="DG6" s="75"/>
      <c r="DH6" s="75"/>
      <c r="DI6" s="75"/>
      <c r="DJ6" s="75"/>
      <c r="DK6" s="75"/>
      <c r="DL6" s="75"/>
      <c r="DM6" s="75"/>
      <c r="DN6" s="75"/>
      <c r="DO6" s="75"/>
      <c r="DP6" s="75"/>
      <c r="DQ6" s="75"/>
      <c r="DR6" s="75"/>
      <c r="DS6" s="75"/>
      <c r="DT6" s="75"/>
      <c r="DU6" s="75"/>
      <c r="DV6" s="75"/>
      <c r="DW6" s="75"/>
      <c r="DX6" s="75"/>
      <c r="DY6" s="75"/>
      <c r="DZ6" s="75"/>
      <c r="EA6" s="75"/>
      <c r="EB6" s="75"/>
      <c r="EC6" s="75"/>
      <c r="ED6" s="75"/>
      <c r="EE6" s="75"/>
      <c r="EF6" s="75"/>
      <c r="EG6" s="75"/>
      <c r="EH6" s="75"/>
      <c r="EI6" s="75"/>
      <c r="EJ6" s="75"/>
      <c r="EK6" s="75"/>
      <c r="EL6" s="75"/>
      <c r="EM6" s="75"/>
      <c r="EN6" s="75"/>
      <c r="EO6" s="75"/>
      <c r="EP6" s="75"/>
      <c r="EQ6" s="75"/>
      <c r="ER6" s="75"/>
      <c r="ES6" s="75"/>
      <c r="ET6" s="75"/>
      <c r="EU6" s="75"/>
      <c r="EV6" s="75"/>
      <c r="EW6" s="75"/>
      <c r="EX6" s="75"/>
      <c r="EY6" s="75"/>
      <c r="EZ6" s="75"/>
      <c r="FA6" s="75"/>
      <c r="FB6" s="75"/>
      <c r="FC6" s="75"/>
      <c r="FD6" s="75"/>
      <c r="FE6" s="75"/>
      <c r="FF6" s="75"/>
      <c r="FG6" s="75"/>
      <c r="FH6" s="75"/>
      <c r="FI6" s="75"/>
      <c r="FJ6" s="75"/>
      <c r="FK6" s="75"/>
      <c r="FL6" s="75"/>
      <c r="FM6" s="75"/>
      <c r="FN6" s="75"/>
      <c r="FO6" s="75"/>
      <c r="FP6" s="75"/>
      <c r="FQ6" s="75"/>
      <c r="FR6" s="75"/>
      <c r="FS6" s="75"/>
      <c r="FT6" s="75"/>
      <c r="FU6" s="75"/>
      <c r="FV6" s="75"/>
      <c r="FW6" s="75"/>
      <c r="FX6" s="75"/>
      <c r="FY6" s="75"/>
      <c r="FZ6" s="75"/>
      <c r="GA6" s="75"/>
      <c r="GB6" s="75"/>
      <c r="GC6" s="75"/>
      <c r="GD6" s="75"/>
      <c r="GE6" s="75"/>
      <c r="GF6" s="75"/>
      <c r="GG6" s="75"/>
      <c r="GH6" s="75"/>
      <c r="GI6" s="75"/>
      <c r="GJ6" s="75"/>
      <c r="GK6" s="75"/>
      <c r="GL6" s="75"/>
      <c r="GM6" s="75"/>
      <c r="GN6" s="75"/>
      <c r="GO6" s="75"/>
      <c r="GP6" s="75"/>
      <c r="GQ6" s="75"/>
      <c r="GR6" s="75"/>
      <c r="GS6" s="75"/>
      <c r="GT6" s="75"/>
      <c r="GU6" s="75"/>
      <c r="GV6" s="75"/>
      <c r="GW6" s="75"/>
      <c r="GX6" s="75"/>
      <c r="GY6" s="75"/>
      <c r="GZ6" s="75"/>
      <c r="HA6" s="75"/>
      <c r="HB6" s="75"/>
      <c r="HC6" s="75"/>
      <c r="HD6" s="75"/>
      <c r="HE6" s="75"/>
      <c r="HF6" s="75"/>
      <c r="HG6" s="75"/>
      <c r="HH6" s="75"/>
      <c r="HI6" s="75"/>
      <c r="HJ6" s="75"/>
      <c r="HK6" s="75"/>
      <c r="HL6" s="75"/>
      <c r="HM6" s="75"/>
      <c r="HN6" s="75"/>
      <c r="HO6" s="75"/>
      <c r="HP6" s="75"/>
      <c r="HQ6" s="75"/>
      <c r="HR6" s="75"/>
      <c r="HS6" s="75"/>
      <c r="HT6" s="75"/>
      <c r="HU6" s="75"/>
      <c r="HV6" s="75"/>
      <c r="HW6" s="75"/>
      <c r="HX6" s="75"/>
      <c r="HY6" s="75"/>
      <c r="HZ6" s="75"/>
      <c r="IA6" s="75"/>
      <c r="IB6" s="75"/>
      <c r="IC6" s="75"/>
      <c r="ID6" s="75"/>
      <c r="IE6" s="75"/>
      <c r="IF6" s="75"/>
      <c r="IG6" s="75"/>
      <c r="IH6" s="75"/>
      <c r="II6" s="75"/>
      <c r="IJ6" s="75"/>
      <c r="IK6" s="75"/>
      <c r="IL6" s="75"/>
      <c r="IM6" s="75"/>
      <c r="IN6" s="75"/>
      <c r="IO6" s="75"/>
      <c r="IP6" s="75"/>
      <c r="IQ6" s="75"/>
      <c r="IR6" s="75"/>
      <c r="IS6" s="75"/>
      <c r="IT6" s="75"/>
      <c r="IU6" s="75"/>
      <c r="IV6" s="75"/>
      <c r="IW6" s="75"/>
      <c r="IX6" s="75"/>
      <c r="IY6" s="75"/>
      <c r="IZ6" s="75"/>
      <c r="JA6" s="75"/>
      <c r="JB6" s="75"/>
      <c r="JC6" s="75"/>
      <c r="JD6" s="75"/>
      <c r="JE6" s="75"/>
      <c r="JF6" s="75"/>
      <c r="JG6" s="75"/>
      <c r="JH6" s="75"/>
      <c r="JI6" s="75"/>
      <c r="JJ6" s="75"/>
      <c r="JK6" s="75"/>
      <c r="JL6" s="75"/>
      <c r="JM6" s="75"/>
      <c r="JN6" s="75"/>
      <c r="JO6" s="75"/>
      <c r="JP6" s="75"/>
      <c r="JQ6" s="75"/>
      <c r="JR6" s="75"/>
      <c r="JS6" s="75"/>
      <c r="JT6" s="75"/>
      <c r="JU6" s="75"/>
      <c r="JV6" s="75"/>
      <c r="JW6" s="75"/>
      <c r="JX6" s="75"/>
      <c r="JY6" s="75"/>
      <c r="JZ6" s="75"/>
      <c r="KA6" s="75"/>
      <c r="KB6" s="75"/>
      <c r="KC6" s="75"/>
      <c r="KD6" s="75"/>
      <c r="KE6" s="75"/>
      <c r="KF6" s="75"/>
      <c r="KG6" s="75"/>
      <c r="KH6" s="75"/>
      <c r="KI6" s="75"/>
      <c r="KJ6" s="75"/>
      <c r="KK6" s="75"/>
      <c r="KL6" s="75"/>
      <c r="KM6" s="75"/>
      <c r="KN6" s="75"/>
      <c r="KO6" s="75"/>
      <c r="KP6" s="75"/>
      <c r="KQ6" s="75"/>
      <c r="KR6" s="75"/>
      <c r="KS6" s="75"/>
      <c r="KT6" s="75"/>
      <c r="KU6" s="75"/>
      <c r="KV6" s="75"/>
      <c r="KW6" s="75"/>
      <c r="KX6" s="75"/>
      <c r="KY6" s="75"/>
      <c r="KZ6" s="75"/>
      <c r="LA6" s="75"/>
      <c r="LB6" s="75"/>
      <c r="LC6" s="75"/>
      <c r="LD6" s="75"/>
      <c r="LE6" s="75"/>
      <c r="LF6" s="75"/>
      <c r="LG6" s="75"/>
      <c r="LH6" s="75"/>
      <c r="LI6" s="75"/>
      <c r="LJ6" s="75"/>
      <c r="LK6" s="75"/>
      <c r="LL6" s="75"/>
      <c r="LM6" s="75"/>
      <c r="LN6" s="75"/>
      <c r="LO6" s="75"/>
      <c r="LP6" s="75"/>
      <c r="LQ6" s="75"/>
      <c r="LR6" s="75"/>
      <c r="LS6" s="75"/>
      <c r="LT6" s="75"/>
      <c r="LU6" s="75"/>
      <c r="LV6" s="75"/>
      <c r="LW6" s="75"/>
      <c r="LX6" s="75"/>
      <c r="LY6" s="75"/>
      <c r="LZ6" s="75"/>
      <c r="MA6" s="75"/>
      <c r="MB6" s="75"/>
      <c r="MC6" s="75"/>
      <c r="MD6" s="75"/>
      <c r="ME6" s="75"/>
      <c r="MF6" s="75"/>
      <c r="MG6" s="75"/>
      <c r="MH6" s="75"/>
      <c r="MI6" s="75"/>
      <c r="MJ6" s="75"/>
      <c r="MK6" s="75"/>
      <c r="ML6" s="75"/>
      <c r="MM6" s="75"/>
      <c r="MN6" s="75"/>
      <c r="MO6" s="75"/>
      <c r="MP6" s="75"/>
      <c r="MQ6" s="75"/>
      <c r="MR6" s="75"/>
      <c r="MS6" s="75"/>
      <c r="MT6" s="75"/>
      <c r="MU6" s="75"/>
      <c r="MV6" s="75"/>
      <c r="MW6" s="75"/>
      <c r="MX6" s="75"/>
      <c r="MY6" s="75"/>
      <c r="MZ6" s="75"/>
      <c r="NA6" s="75"/>
      <c r="NB6" s="75"/>
      <c r="NC6" s="75"/>
      <c r="ND6" s="75"/>
      <c r="NE6" s="75"/>
      <c r="NF6" s="75"/>
      <c r="NG6" s="75"/>
      <c r="NH6" s="75"/>
      <c r="NI6" s="75"/>
      <c r="NJ6" s="75"/>
      <c r="NK6" s="75"/>
      <c r="NL6" s="75"/>
      <c r="NM6" s="75"/>
      <c r="NN6" s="75"/>
      <c r="NO6" s="75"/>
      <c r="NP6" s="75"/>
      <c r="NQ6" s="75"/>
      <c r="NR6" s="75"/>
      <c r="NS6" s="75"/>
      <c r="NT6" s="75"/>
      <c r="NU6" s="75"/>
      <c r="NV6" s="75"/>
      <c r="NW6" s="75"/>
      <c r="NX6" s="75"/>
      <c r="NY6" s="75"/>
      <c r="NZ6" s="75"/>
      <c r="OA6" s="75"/>
      <c r="OB6" s="75"/>
      <c r="OC6" s="75"/>
      <c r="OD6" s="75"/>
      <c r="OE6" s="75"/>
      <c r="OF6" s="75"/>
      <c r="OG6" s="75"/>
      <c r="OH6" s="75"/>
      <c r="OI6" s="75"/>
      <c r="OJ6" s="75"/>
      <c r="OK6" s="75"/>
      <c r="OL6" s="75"/>
      <c r="OM6" s="75"/>
      <c r="ON6" s="75"/>
      <c r="OO6" s="75"/>
      <c r="OP6" s="75"/>
      <c r="OQ6" s="75"/>
      <c r="OR6" s="75"/>
      <c r="OS6" s="75"/>
      <c r="OT6" s="75"/>
      <c r="OU6" s="75"/>
      <c r="OV6" s="75"/>
      <c r="OW6" s="75"/>
      <c r="OX6" s="75"/>
      <c r="OY6" s="75"/>
      <c r="OZ6" s="75"/>
      <c r="PA6" s="75"/>
      <c r="PB6" s="75"/>
      <c r="PC6" s="75"/>
      <c r="PD6" s="75"/>
      <c r="PE6" s="75"/>
      <c r="PF6" s="75"/>
      <c r="PG6" s="75"/>
      <c r="PH6" s="75"/>
      <c r="PI6" s="75"/>
      <c r="PJ6" s="75"/>
      <c r="PK6" s="75"/>
      <c r="PL6" s="75"/>
      <c r="PM6" s="75"/>
      <c r="PN6" s="75"/>
      <c r="PO6" s="75"/>
      <c r="PP6" s="75"/>
      <c r="PQ6" s="75"/>
      <c r="PR6" s="75"/>
      <c r="PS6" s="75"/>
      <c r="PT6" s="75"/>
      <c r="PU6" s="75"/>
      <c r="PV6" s="75"/>
      <c r="PW6" s="75"/>
      <c r="PX6" s="75"/>
      <c r="PY6" s="75"/>
      <c r="PZ6" s="75"/>
      <c r="QA6" s="75"/>
      <c r="QB6" s="75"/>
      <c r="QC6" s="75"/>
    </row>
    <row r="7" spans="1:445" x14ac:dyDescent="0.3">
      <c r="A7" s="81" t="s">
        <v>938</v>
      </c>
      <c r="B7" s="77" t="s">
        <v>48</v>
      </c>
      <c r="C7" s="77">
        <v>90</v>
      </c>
      <c r="D7" s="77" t="s">
        <v>24</v>
      </c>
      <c r="E7" s="77">
        <v>120</v>
      </c>
      <c r="F7" s="77">
        <v>665</v>
      </c>
      <c r="G7" s="77"/>
      <c r="H7" s="77"/>
      <c r="I7" s="77">
        <v>98</v>
      </c>
      <c r="J7" s="77">
        <v>98</v>
      </c>
      <c r="K7" s="77">
        <v>98</v>
      </c>
      <c r="L7" s="77">
        <v>98</v>
      </c>
      <c r="M7" s="77">
        <v>98</v>
      </c>
      <c r="N7" s="77">
        <v>100</v>
      </c>
      <c r="O7" s="77">
        <v>100</v>
      </c>
      <c r="P7" s="77">
        <v>95</v>
      </c>
      <c r="Q7" s="77"/>
      <c r="R7" s="77"/>
      <c r="S7" s="77"/>
      <c r="T7" s="78">
        <f t="shared" si="1"/>
        <v>785</v>
      </c>
      <c r="U7" s="78">
        <f t="shared" si="2"/>
        <v>0</v>
      </c>
      <c r="V7" s="79">
        <f t="shared" si="3"/>
        <v>1</v>
      </c>
      <c r="X7" s="80" t="str">
        <f t="shared" si="4"/>
        <v/>
      </c>
      <c r="Y7" s="75"/>
      <c r="Z7" s="75"/>
      <c r="AA7" s="75"/>
      <c r="AB7" s="75"/>
      <c r="AC7" s="75"/>
      <c r="AD7" s="75"/>
      <c r="AE7" s="75"/>
      <c r="AF7" s="75"/>
      <c r="AG7" s="75"/>
      <c r="AH7" s="75"/>
      <c r="AI7" s="75"/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  <c r="AW7" s="75"/>
      <c r="AX7" s="75"/>
      <c r="AY7" s="75"/>
      <c r="AZ7" s="75"/>
      <c r="BA7" s="75"/>
      <c r="BB7" s="75"/>
      <c r="BC7" s="75"/>
      <c r="BD7" s="75"/>
      <c r="BE7" s="75"/>
      <c r="BF7" s="75"/>
      <c r="BG7" s="75"/>
      <c r="BH7" s="75"/>
      <c r="BI7" s="75"/>
      <c r="BJ7" s="75"/>
      <c r="BK7" s="75"/>
      <c r="BL7" s="75"/>
      <c r="BM7" s="75"/>
      <c r="BN7" s="75"/>
      <c r="BO7" s="75"/>
      <c r="BP7" s="75"/>
      <c r="BQ7" s="75"/>
      <c r="BR7" s="75"/>
      <c r="BS7" s="75"/>
      <c r="BT7" s="75"/>
      <c r="BU7" s="75"/>
      <c r="BV7" s="75"/>
      <c r="BW7" s="75"/>
      <c r="BX7" s="75"/>
      <c r="BY7" s="75"/>
      <c r="BZ7" s="75"/>
      <c r="CA7" s="75"/>
      <c r="CB7" s="75"/>
      <c r="CC7" s="75"/>
      <c r="CD7" s="75"/>
      <c r="CE7" s="75"/>
      <c r="CF7" s="75"/>
      <c r="CG7" s="75"/>
      <c r="CH7" s="75"/>
      <c r="CI7" s="75"/>
      <c r="CJ7" s="75"/>
      <c r="CK7" s="75"/>
      <c r="CL7" s="75"/>
      <c r="CM7" s="75"/>
      <c r="CN7" s="75"/>
      <c r="CO7" s="75"/>
      <c r="CP7" s="75"/>
      <c r="CQ7" s="75"/>
      <c r="CR7" s="75"/>
      <c r="CS7" s="75"/>
      <c r="CT7" s="75"/>
      <c r="CU7" s="75"/>
      <c r="CV7" s="75"/>
      <c r="CW7" s="75"/>
      <c r="CX7" s="75"/>
      <c r="CY7" s="75"/>
      <c r="CZ7" s="75"/>
      <c r="DA7" s="75"/>
      <c r="DB7" s="75"/>
      <c r="DC7" s="75"/>
      <c r="DD7" s="75"/>
      <c r="DE7" s="75"/>
      <c r="DF7" s="75"/>
      <c r="DG7" s="75"/>
      <c r="DH7" s="75"/>
      <c r="DI7" s="75"/>
      <c r="DJ7" s="75"/>
      <c r="DK7" s="75"/>
      <c r="DL7" s="75"/>
      <c r="DM7" s="75"/>
      <c r="DN7" s="75"/>
      <c r="DO7" s="75"/>
      <c r="DP7" s="75"/>
      <c r="DQ7" s="75"/>
      <c r="DR7" s="75"/>
      <c r="DS7" s="75"/>
      <c r="DT7" s="75"/>
      <c r="DU7" s="75"/>
      <c r="DV7" s="75"/>
      <c r="DW7" s="75"/>
      <c r="DX7" s="75"/>
      <c r="DY7" s="75"/>
      <c r="DZ7" s="75"/>
      <c r="EA7" s="75"/>
      <c r="EB7" s="75"/>
      <c r="EC7" s="75"/>
      <c r="ED7" s="75"/>
      <c r="EE7" s="75"/>
      <c r="EF7" s="75"/>
      <c r="EG7" s="75"/>
      <c r="EH7" s="75"/>
      <c r="EI7" s="75"/>
      <c r="EJ7" s="75"/>
      <c r="EK7" s="75"/>
      <c r="EL7" s="75"/>
      <c r="EM7" s="75"/>
      <c r="EN7" s="75"/>
      <c r="EO7" s="75"/>
      <c r="EP7" s="75"/>
      <c r="EQ7" s="75"/>
      <c r="ER7" s="75"/>
      <c r="ES7" s="75"/>
      <c r="ET7" s="75"/>
      <c r="EU7" s="75"/>
      <c r="EV7" s="75"/>
      <c r="EW7" s="75"/>
      <c r="EX7" s="75"/>
      <c r="EY7" s="75"/>
      <c r="EZ7" s="75"/>
      <c r="FA7" s="75"/>
      <c r="FB7" s="75"/>
      <c r="FC7" s="75"/>
      <c r="FD7" s="75"/>
      <c r="FE7" s="75"/>
      <c r="FF7" s="75"/>
      <c r="FG7" s="75"/>
      <c r="FH7" s="75"/>
      <c r="FI7" s="75"/>
      <c r="FJ7" s="75"/>
      <c r="FK7" s="75"/>
      <c r="FL7" s="75"/>
      <c r="FM7" s="75"/>
      <c r="FN7" s="75"/>
      <c r="FO7" s="75"/>
      <c r="FP7" s="75"/>
      <c r="FQ7" s="75"/>
      <c r="FR7" s="75"/>
      <c r="FS7" s="75"/>
      <c r="FT7" s="75"/>
      <c r="FU7" s="75"/>
      <c r="FV7" s="75"/>
      <c r="FW7" s="75"/>
      <c r="FX7" s="75"/>
      <c r="FY7" s="75"/>
      <c r="FZ7" s="75"/>
      <c r="GA7" s="75"/>
      <c r="GB7" s="75"/>
      <c r="GC7" s="75"/>
      <c r="GD7" s="75"/>
      <c r="GE7" s="75"/>
      <c r="GF7" s="75"/>
      <c r="GG7" s="75"/>
      <c r="GH7" s="75"/>
      <c r="GI7" s="75"/>
      <c r="GJ7" s="75"/>
      <c r="GK7" s="75"/>
      <c r="GL7" s="75"/>
      <c r="GM7" s="75"/>
      <c r="GN7" s="75"/>
      <c r="GO7" s="75"/>
      <c r="GP7" s="75"/>
      <c r="GQ7" s="75"/>
      <c r="GR7" s="75"/>
      <c r="GS7" s="75"/>
      <c r="GT7" s="75"/>
      <c r="GU7" s="75"/>
      <c r="GV7" s="75"/>
      <c r="GW7" s="75"/>
      <c r="GX7" s="75"/>
      <c r="GY7" s="75"/>
      <c r="GZ7" s="75"/>
      <c r="HA7" s="75"/>
      <c r="HB7" s="75"/>
      <c r="HC7" s="75"/>
      <c r="HD7" s="75"/>
      <c r="HE7" s="75"/>
      <c r="HF7" s="75"/>
      <c r="HG7" s="75"/>
      <c r="HH7" s="75"/>
      <c r="HI7" s="75"/>
      <c r="HJ7" s="75"/>
      <c r="HK7" s="75"/>
      <c r="HL7" s="75"/>
      <c r="HM7" s="75"/>
      <c r="HN7" s="75"/>
      <c r="HO7" s="75"/>
      <c r="HP7" s="75"/>
      <c r="HQ7" s="75"/>
      <c r="HR7" s="75"/>
      <c r="HS7" s="75"/>
      <c r="HT7" s="75"/>
      <c r="HU7" s="75"/>
      <c r="HV7" s="75"/>
      <c r="HW7" s="75"/>
      <c r="HX7" s="75"/>
      <c r="HY7" s="75"/>
      <c r="HZ7" s="75"/>
      <c r="IA7" s="75"/>
      <c r="IB7" s="75"/>
      <c r="IC7" s="75"/>
      <c r="ID7" s="75"/>
      <c r="IE7" s="75"/>
      <c r="IF7" s="75"/>
      <c r="IG7" s="75"/>
      <c r="IH7" s="75"/>
      <c r="II7" s="75"/>
      <c r="IJ7" s="75"/>
      <c r="IK7" s="75"/>
      <c r="IL7" s="75"/>
      <c r="IM7" s="75"/>
      <c r="IN7" s="75"/>
      <c r="IO7" s="75"/>
      <c r="IP7" s="75"/>
      <c r="IQ7" s="75"/>
      <c r="IR7" s="75"/>
      <c r="IS7" s="75"/>
      <c r="IT7" s="75"/>
      <c r="IU7" s="75"/>
      <c r="IV7" s="75"/>
      <c r="IW7" s="75"/>
      <c r="IX7" s="75"/>
      <c r="IY7" s="75"/>
      <c r="IZ7" s="75"/>
      <c r="JA7" s="75"/>
      <c r="JB7" s="75"/>
      <c r="JC7" s="75"/>
      <c r="JD7" s="75"/>
      <c r="JE7" s="75"/>
      <c r="JF7" s="75"/>
      <c r="JG7" s="75"/>
      <c r="JH7" s="75"/>
      <c r="JI7" s="75"/>
      <c r="JJ7" s="75"/>
      <c r="JK7" s="75"/>
      <c r="JL7" s="75"/>
      <c r="JM7" s="75"/>
      <c r="JN7" s="75"/>
      <c r="JO7" s="75"/>
      <c r="JP7" s="75"/>
      <c r="JQ7" s="75"/>
      <c r="JR7" s="75"/>
      <c r="JS7" s="75"/>
      <c r="JT7" s="75"/>
      <c r="JU7" s="75"/>
      <c r="JV7" s="75"/>
      <c r="JW7" s="75"/>
      <c r="JX7" s="75"/>
      <c r="JY7" s="75"/>
      <c r="JZ7" s="75"/>
      <c r="KA7" s="75"/>
      <c r="KB7" s="75"/>
      <c r="KC7" s="75"/>
      <c r="KD7" s="75"/>
      <c r="KE7" s="75"/>
      <c r="KF7" s="75"/>
      <c r="KG7" s="75"/>
      <c r="KH7" s="75"/>
      <c r="KI7" s="75"/>
      <c r="KJ7" s="75"/>
      <c r="KK7" s="75"/>
      <c r="KL7" s="75"/>
      <c r="KM7" s="75"/>
      <c r="KN7" s="75"/>
      <c r="KO7" s="75"/>
      <c r="KP7" s="75"/>
      <c r="KQ7" s="75"/>
      <c r="KR7" s="75"/>
      <c r="KS7" s="75"/>
      <c r="KT7" s="75"/>
      <c r="KU7" s="75"/>
      <c r="KV7" s="75"/>
      <c r="KW7" s="75"/>
      <c r="KX7" s="75"/>
      <c r="KY7" s="75"/>
      <c r="KZ7" s="75"/>
      <c r="LA7" s="75"/>
      <c r="LB7" s="75"/>
      <c r="LC7" s="75"/>
      <c r="LD7" s="75"/>
      <c r="LE7" s="75"/>
      <c r="LF7" s="75"/>
      <c r="LG7" s="75"/>
      <c r="LH7" s="75"/>
      <c r="LI7" s="75"/>
      <c r="LJ7" s="75"/>
      <c r="LK7" s="75"/>
      <c r="LL7" s="75"/>
      <c r="LM7" s="75"/>
      <c r="LN7" s="75"/>
      <c r="LO7" s="75"/>
      <c r="LP7" s="75"/>
      <c r="LQ7" s="75"/>
      <c r="LR7" s="75"/>
      <c r="LS7" s="75"/>
      <c r="LT7" s="75"/>
      <c r="LU7" s="75"/>
      <c r="LV7" s="75"/>
      <c r="LW7" s="75"/>
      <c r="LX7" s="75"/>
      <c r="LY7" s="75"/>
      <c r="LZ7" s="75"/>
      <c r="MA7" s="75"/>
      <c r="MB7" s="75"/>
      <c r="MC7" s="75"/>
      <c r="MD7" s="75"/>
      <c r="ME7" s="75"/>
      <c r="MF7" s="75"/>
      <c r="MG7" s="75"/>
      <c r="MH7" s="75"/>
      <c r="MI7" s="75"/>
      <c r="MJ7" s="75"/>
      <c r="MK7" s="75"/>
      <c r="ML7" s="75"/>
      <c r="MM7" s="75"/>
      <c r="MN7" s="75"/>
      <c r="MO7" s="75"/>
      <c r="MP7" s="75"/>
      <c r="MQ7" s="75"/>
      <c r="MR7" s="75"/>
      <c r="MS7" s="75"/>
      <c r="MT7" s="75"/>
      <c r="MU7" s="75"/>
      <c r="MV7" s="75"/>
      <c r="MW7" s="75"/>
      <c r="MX7" s="75"/>
      <c r="MY7" s="75"/>
      <c r="MZ7" s="75"/>
      <c r="NA7" s="75"/>
      <c r="NB7" s="75"/>
      <c r="NC7" s="75"/>
      <c r="ND7" s="75"/>
      <c r="NE7" s="75"/>
      <c r="NF7" s="75"/>
      <c r="NG7" s="75"/>
      <c r="NH7" s="75"/>
      <c r="NI7" s="75"/>
      <c r="NJ7" s="75"/>
      <c r="NK7" s="75"/>
      <c r="NL7" s="75"/>
      <c r="NM7" s="75"/>
      <c r="NN7" s="75"/>
      <c r="NO7" s="75"/>
      <c r="NP7" s="75"/>
      <c r="NQ7" s="75"/>
      <c r="NR7" s="75"/>
      <c r="NS7" s="75"/>
      <c r="NT7" s="75"/>
      <c r="NU7" s="75"/>
      <c r="NV7" s="75"/>
      <c r="NW7" s="75"/>
      <c r="NX7" s="75"/>
      <c r="NY7" s="75"/>
      <c r="NZ7" s="75"/>
      <c r="OA7" s="75"/>
      <c r="OB7" s="75"/>
      <c r="OC7" s="75"/>
      <c r="OD7" s="75"/>
      <c r="OE7" s="75"/>
      <c r="OF7" s="75"/>
      <c r="OG7" s="75"/>
      <c r="OH7" s="75"/>
      <c r="OI7" s="75"/>
      <c r="OJ7" s="75"/>
      <c r="OK7" s="75"/>
      <c r="OL7" s="75"/>
      <c r="OM7" s="75"/>
      <c r="ON7" s="75"/>
      <c r="OO7" s="75"/>
      <c r="OP7" s="75"/>
      <c r="OQ7" s="75"/>
      <c r="OR7" s="75"/>
      <c r="OS7" s="75"/>
      <c r="OT7" s="75"/>
      <c r="OU7" s="75"/>
      <c r="OV7" s="75"/>
      <c r="OW7" s="75"/>
      <c r="OX7" s="75"/>
      <c r="OY7" s="75"/>
      <c r="OZ7" s="75"/>
      <c r="PA7" s="75"/>
      <c r="PB7" s="75"/>
      <c r="PC7" s="75"/>
      <c r="PD7" s="75"/>
      <c r="PE7" s="75"/>
      <c r="PF7" s="75"/>
      <c r="PG7" s="75"/>
      <c r="PH7" s="75"/>
      <c r="PI7" s="75"/>
      <c r="PJ7" s="75"/>
      <c r="PK7" s="75"/>
      <c r="PL7" s="75"/>
      <c r="PM7" s="75"/>
      <c r="PN7" s="75"/>
      <c r="PO7" s="75"/>
      <c r="PP7" s="75"/>
      <c r="PQ7" s="75"/>
      <c r="PR7" s="75"/>
      <c r="PS7" s="75"/>
      <c r="PT7" s="75"/>
      <c r="PU7" s="75"/>
      <c r="PV7" s="75"/>
      <c r="PW7" s="75"/>
      <c r="PX7" s="75"/>
      <c r="PY7" s="75"/>
      <c r="PZ7" s="75"/>
      <c r="QA7" s="75"/>
      <c r="QB7" s="75"/>
      <c r="QC7" s="75"/>
    </row>
    <row r="8" spans="1:445" x14ac:dyDescent="0.3">
      <c r="A8" s="81" t="s">
        <v>1474</v>
      </c>
      <c r="B8" s="77" t="s">
        <v>49</v>
      </c>
      <c r="C8" s="77"/>
      <c r="D8" s="77" t="s">
        <v>42</v>
      </c>
      <c r="E8" s="77"/>
      <c r="F8" s="77">
        <v>1105</v>
      </c>
      <c r="G8" s="77">
        <v>65</v>
      </c>
      <c r="H8" s="77"/>
      <c r="I8" s="77"/>
      <c r="J8" s="77">
        <v>80</v>
      </c>
      <c r="K8" s="77"/>
      <c r="L8" s="77"/>
      <c r="M8" s="77"/>
      <c r="N8" s="77"/>
      <c r="O8" s="77"/>
      <c r="P8" s="77"/>
      <c r="Q8" s="77"/>
      <c r="R8" s="77"/>
      <c r="S8" s="77"/>
      <c r="T8" s="78">
        <f t="shared" si="1"/>
        <v>145</v>
      </c>
      <c r="U8" s="78">
        <f t="shared" si="2"/>
        <v>0</v>
      </c>
      <c r="V8" s="79">
        <f t="shared" si="3"/>
        <v>1</v>
      </c>
      <c r="W8" s="82" t="s">
        <v>950</v>
      </c>
      <c r="X8" s="80">
        <f t="shared" si="4"/>
        <v>960</v>
      </c>
      <c r="Y8" s="75"/>
      <c r="Z8" s="75"/>
      <c r="AA8" s="75"/>
      <c r="AB8" s="75"/>
      <c r="AC8" s="75"/>
      <c r="AD8" s="75"/>
      <c r="AE8" s="75"/>
      <c r="AF8" s="75"/>
      <c r="AG8" s="75"/>
      <c r="AH8" s="75"/>
      <c r="AI8" s="75"/>
      <c r="AJ8" s="75"/>
      <c r="AK8" s="75"/>
      <c r="AL8" s="75"/>
      <c r="AM8" s="75"/>
      <c r="AN8" s="75"/>
      <c r="AO8" s="75"/>
      <c r="AP8" s="75"/>
      <c r="AQ8" s="75"/>
      <c r="AR8" s="75"/>
      <c r="AS8" s="75"/>
      <c r="AT8" s="75"/>
      <c r="AU8" s="75"/>
      <c r="AV8" s="75"/>
      <c r="AW8" s="75"/>
      <c r="AX8" s="75"/>
      <c r="AY8" s="75"/>
      <c r="AZ8" s="75"/>
      <c r="BA8" s="75"/>
      <c r="BB8" s="75"/>
      <c r="BC8" s="75"/>
      <c r="BD8" s="75"/>
      <c r="BE8" s="75"/>
      <c r="BF8" s="75"/>
      <c r="BG8" s="75"/>
      <c r="BH8" s="75"/>
      <c r="BI8" s="75"/>
      <c r="BJ8" s="75"/>
      <c r="BK8" s="75"/>
      <c r="BL8" s="75"/>
      <c r="BM8" s="75"/>
      <c r="BN8" s="75"/>
      <c r="BO8" s="75"/>
      <c r="BP8" s="75"/>
      <c r="BQ8" s="75"/>
      <c r="BR8" s="75"/>
      <c r="BS8" s="75"/>
      <c r="BT8" s="75"/>
      <c r="BU8" s="75"/>
      <c r="BV8" s="75"/>
      <c r="BW8" s="75"/>
      <c r="BX8" s="75"/>
      <c r="BY8" s="75"/>
      <c r="BZ8" s="75"/>
      <c r="CA8" s="75"/>
      <c r="CB8" s="75"/>
      <c r="CC8" s="75"/>
      <c r="CD8" s="75"/>
      <c r="CE8" s="75"/>
      <c r="CF8" s="75"/>
      <c r="CG8" s="75"/>
      <c r="CH8" s="75"/>
      <c r="CI8" s="75"/>
      <c r="CJ8" s="75"/>
      <c r="CK8" s="75"/>
      <c r="CL8" s="75"/>
      <c r="CM8" s="75"/>
      <c r="CN8" s="75"/>
      <c r="CO8" s="75"/>
      <c r="CP8" s="75"/>
      <c r="CQ8" s="75"/>
      <c r="CR8" s="75"/>
      <c r="CS8" s="75"/>
      <c r="CT8" s="75"/>
      <c r="CU8" s="75"/>
      <c r="CV8" s="75"/>
      <c r="CW8" s="75"/>
      <c r="CX8" s="75"/>
      <c r="CY8" s="75"/>
      <c r="CZ8" s="75"/>
      <c r="DA8" s="75"/>
      <c r="DB8" s="75"/>
      <c r="DC8" s="75"/>
      <c r="DD8" s="75"/>
      <c r="DE8" s="75"/>
      <c r="DF8" s="75"/>
      <c r="DG8" s="75"/>
      <c r="DH8" s="75"/>
      <c r="DI8" s="75"/>
      <c r="DJ8" s="75"/>
      <c r="DK8" s="75"/>
      <c r="DL8" s="75"/>
      <c r="DM8" s="75"/>
      <c r="DN8" s="75"/>
      <c r="DO8" s="75"/>
      <c r="DP8" s="75"/>
      <c r="DQ8" s="75"/>
      <c r="DR8" s="75"/>
      <c r="DS8" s="75"/>
      <c r="DT8" s="75"/>
      <c r="DU8" s="75"/>
      <c r="DV8" s="75"/>
      <c r="DW8" s="75"/>
      <c r="DX8" s="75"/>
      <c r="DY8" s="75"/>
      <c r="DZ8" s="75"/>
      <c r="EA8" s="75"/>
      <c r="EB8" s="75"/>
      <c r="EC8" s="75"/>
      <c r="ED8" s="75"/>
      <c r="EE8" s="75"/>
      <c r="EF8" s="75"/>
      <c r="EG8" s="75"/>
      <c r="EH8" s="75"/>
      <c r="EI8" s="75"/>
      <c r="EJ8" s="75"/>
      <c r="EK8" s="75"/>
      <c r="EL8" s="75"/>
      <c r="EM8" s="75"/>
      <c r="EN8" s="75"/>
      <c r="EO8" s="75"/>
      <c r="EP8" s="75"/>
      <c r="EQ8" s="75"/>
      <c r="ER8" s="75"/>
      <c r="ES8" s="75"/>
      <c r="ET8" s="75"/>
      <c r="EU8" s="75"/>
      <c r="EV8" s="75"/>
      <c r="EW8" s="75"/>
      <c r="EX8" s="75"/>
      <c r="EY8" s="75"/>
      <c r="EZ8" s="75"/>
      <c r="FA8" s="75"/>
      <c r="FB8" s="75"/>
      <c r="FC8" s="75"/>
      <c r="FD8" s="75"/>
      <c r="FE8" s="75"/>
      <c r="FF8" s="75"/>
      <c r="FG8" s="75"/>
      <c r="FH8" s="75"/>
      <c r="FI8" s="75"/>
      <c r="FJ8" s="75"/>
      <c r="FK8" s="75"/>
      <c r="FL8" s="75"/>
      <c r="FM8" s="75"/>
      <c r="FN8" s="75"/>
      <c r="FO8" s="75"/>
      <c r="FP8" s="75"/>
      <c r="FQ8" s="75"/>
      <c r="FR8" s="75"/>
      <c r="FS8" s="75"/>
      <c r="FT8" s="75"/>
      <c r="FU8" s="75"/>
      <c r="FV8" s="75"/>
      <c r="FW8" s="75"/>
      <c r="FX8" s="75"/>
      <c r="FY8" s="75"/>
      <c r="FZ8" s="75"/>
      <c r="GA8" s="75"/>
      <c r="GB8" s="75"/>
      <c r="GC8" s="75"/>
      <c r="GD8" s="75"/>
      <c r="GE8" s="75"/>
      <c r="GF8" s="75"/>
      <c r="GG8" s="75"/>
      <c r="GH8" s="75"/>
      <c r="GI8" s="75"/>
      <c r="GJ8" s="75"/>
      <c r="GK8" s="75"/>
      <c r="GL8" s="75"/>
      <c r="GM8" s="75"/>
      <c r="GN8" s="75"/>
      <c r="GO8" s="75"/>
      <c r="GP8" s="75"/>
      <c r="GQ8" s="75"/>
      <c r="GR8" s="75"/>
      <c r="GS8" s="75"/>
      <c r="GT8" s="75"/>
      <c r="GU8" s="75"/>
      <c r="GV8" s="75"/>
      <c r="GW8" s="75"/>
      <c r="GX8" s="75"/>
      <c r="GY8" s="75"/>
      <c r="GZ8" s="75"/>
      <c r="HA8" s="75"/>
      <c r="HB8" s="75"/>
      <c r="HC8" s="75"/>
      <c r="HD8" s="75"/>
      <c r="HE8" s="75"/>
      <c r="HF8" s="75"/>
      <c r="HG8" s="75"/>
      <c r="HH8" s="75"/>
      <c r="HI8" s="75"/>
      <c r="HJ8" s="75"/>
      <c r="HK8" s="75"/>
      <c r="HL8" s="75"/>
      <c r="HM8" s="75"/>
      <c r="HN8" s="75"/>
      <c r="HO8" s="75"/>
      <c r="HP8" s="75"/>
      <c r="HQ8" s="75"/>
      <c r="HR8" s="75"/>
      <c r="HS8" s="75"/>
      <c r="HT8" s="75"/>
      <c r="HU8" s="75"/>
      <c r="HV8" s="75"/>
      <c r="HW8" s="75"/>
      <c r="HX8" s="75"/>
      <c r="HY8" s="75"/>
      <c r="HZ8" s="75"/>
      <c r="IA8" s="75"/>
      <c r="IB8" s="75"/>
      <c r="IC8" s="75"/>
      <c r="ID8" s="75"/>
      <c r="IE8" s="75"/>
      <c r="IF8" s="75"/>
      <c r="IG8" s="75"/>
      <c r="IH8" s="75"/>
      <c r="II8" s="75"/>
      <c r="IJ8" s="75"/>
      <c r="IK8" s="75"/>
      <c r="IL8" s="75"/>
      <c r="IM8" s="75"/>
      <c r="IN8" s="75"/>
      <c r="IO8" s="75"/>
      <c r="IP8" s="75"/>
      <c r="IQ8" s="75"/>
      <c r="IR8" s="75"/>
      <c r="IS8" s="75"/>
      <c r="IT8" s="75"/>
      <c r="IU8" s="75"/>
      <c r="IV8" s="75"/>
      <c r="IW8" s="75"/>
      <c r="IX8" s="75"/>
      <c r="IY8" s="75"/>
      <c r="IZ8" s="75"/>
      <c r="JA8" s="75"/>
      <c r="JB8" s="75"/>
      <c r="JC8" s="75"/>
      <c r="JD8" s="75"/>
      <c r="JE8" s="75"/>
      <c r="JF8" s="75"/>
      <c r="JG8" s="75"/>
      <c r="JH8" s="75"/>
      <c r="JI8" s="75"/>
      <c r="JJ8" s="75"/>
      <c r="JK8" s="75"/>
      <c r="JL8" s="75"/>
      <c r="JM8" s="75"/>
      <c r="JN8" s="75"/>
      <c r="JO8" s="75"/>
      <c r="JP8" s="75"/>
      <c r="JQ8" s="75"/>
      <c r="JR8" s="75"/>
      <c r="JS8" s="75"/>
      <c r="JT8" s="75"/>
      <c r="JU8" s="75"/>
      <c r="JV8" s="75"/>
      <c r="JW8" s="75"/>
      <c r="JX8" s="75"/>
      <c r="JY8" s="75"/>
      <c r="JZ8" s="75"/>
      <c r="KA8" s="75"/>
      <c r="KB8" s="75"/>
      <c r="KC8" s="75"/>
      <c r="KD8" s="75"/>
      <c r="KE8" s="75"/>
      <c r="KF8" s="75"/>
      <c r="KG8" s="75"/>
      <c r="KH8" s="75"/>
      <c r="KI8" s="75"/>
      <c r="KJ8" s="75"/>
      <c r="KK8" s="75"/>
      <c r="KL8" s="75"/>
      <c r="KM8" s="75"/>
      <c r="KN8" s="75"/>
      <c r="KO8" s="75"/>
      <c r="KP8" s="75"/>
      <c r="KQ8" s="75"/>
      <c r="KR8" s="75"/>
      <c r="KS8" s="75"/>
      <c r="KT8" s="75"/>
      <c r="KU8" s="75"/>
      <c r="KV8" s="75"/>
      <c r="KW8" s="75"/>
      <c r="KX8" s="75"/>
      <c r="KY8" s="75"/>
      <c r="KZ8" s="75"/>
      <c r="LA8" s="75"/>
      <c r="LB8" s="75"/>
      <c r="LC8" s="75"/>
      <c r="LD8" s="75"/>
      <c r="LE8" s="75"/>
      <c r="LF8" s="75"/>
      <c r="LG8" s="75"/>
      <c r="LH8" s="75"/>
      <c r="LI8" s="75"/>
      <c r="LJ8" s="75"/>
      <c r="LK8" s="75"/>
      <c r="LL8" s="75"/>
      <c r="LM8" s="75"/>
      <c r="LN8" s="75"/>
      <c r="LO8" s="75"/>
      <c r="LP8" s="75"/>
      <c r="LQ8" s="75"/>
      <c r="LR8" s="75"/>
      <c r="LS8" s="75"/>
      <c r="LT8" s="75"/>
      <c r="LU8" s="75"/>
      <c r="LV8" s="75"/>
      <c r="LW8" s="75"/>
      <c r="LX8" s="75"/>
      <c r="LY8" s="75"/>
      <c r="LZ8" s="75"/>
      <c r="MA8" s="75"/>
      <c r="MB8" s="75"/>
      <c r="MC8" s="75"/>
      <c r="MD8" s="75"/>
      <c r="ME8" s="75"/>
      <c r="MF8" s="75"/>
      <c r="MG8" s="75"/>
      <c r="MH8" s="75"/>
      <c r="MI8" s="75"/>
      <c r="MJ8" s="75"/>
      <c r="MK8" s="75"/>
      <c r="ML8" s="75"/>
      <c r="MM8" s="75"/>
      <c r="MN8" s="75"/>
      <c r="MO8" s="75"/>
      <c r="MP8" s="75"/>
      <c r="MQ8" s="75"/>
      <c r="MR8" s="75"/>
      <c r="MS8" s="75"/>
      <c r="MT8" s="75"/>
      <c r="MU8" s="75"/>
      <c r="MV8" s="75"/>
      <c r="MW8" s="75"/>
      <c r="MX8" s="75"/>
      <c r="MY8" s="75"/>
      <c r="MZ8" s="75"/>
      <c r="NA8" s="75"/>
      <c r="NB8" s="75"/>
      <c r="NC8" s="75"/>
      <c r="ND8" s="75"/>
      <c r="NE8" s="75"/>
      <c r="NF8" s="75"/>
      <c r="NG8" s="75"/>
      <c r="NH8" s="75"/>
      <c r="NI8" s="75"/>
      <c r="NJ8" s="75"/>
      <c r="NK8" s="75"/>
      <c r="NL8" s="75"/>
      <c r="NM8" s="75"/>
      <c r="NN8" s="75"/>
      <c r="NO8" s="75"/>
      <c r="NP8" s="75"/>
      <c r="NQ8" s="75"/>
      <c r="NR8" s="75"/>
      <c r="NS8" s="75"/>
      <c r="NT8" s="75"/>
      <c r="NU8" s="75"/>
      <c r="NV8" s="75"/>
      <c r="NW8" s="75"/>
      <c r="NX8" s="75"/>
      <c r="NY8" s="75"/>
      <c r="NZ8" s="75"/>
      <c r="OA8" s="75"/>
      <c r="OB8" s="75"/>
      <c r="OC8" s="75"/>
      <c r="OD8" s="75"/>
      <c r="OE8" s="75"/>
      <c r="OF8" s="75"/>
      <c r="OG8" s="75"/>
      <c r="OH8" s="75"/>
      <c r="OI8" s="75"/>
      <c r="OJ8" s="75"/>
      <c r="OK8" s="75"/>
      <c r="OL8" s="75"/>
      <c r="OM8" s="75"/>
      <c r="ON8" s="75"/>
      <c r="OO8" s="75"/>
      <c r="OP8" s="75"/>
      <c r="OQ8" s="75"/>
      <c r="OR8" s="75"/>
      <c r="OS8" s="75"/>
      <c r="OT8" s="75"/>
      <c r="OU8" s="75"/>
      <c r="OV8" s="75"/>
      <c r="OW8" s="75"/>
      <c r="OX8" s="75"/>
      <c r="OY8" s="75"/>
      <c r="OZ8" s="75"/>
      <c r="PA8" s="75"/>
      <c r="PB8" s="75"/>
      <c r="PC8" s="75"/>
      <c r="PD8" s="75"/>
      <c r="PE8" s="75"/>
      <c r="PF8" s="75"/>
      <c r="PG8" s="75"/>
      <c r="PH8" s="75"/>
      <c r="PI8" s="75"/>
      <c r="PJ8" s="75"/>
      <c r="PK8" s="75"/>
      <c r="PL8" s="75"/>
      <c r="PM8" s="75"/>
      <c r="PN8" s="75"/>
      <c r="PO8" s="75"/>
      <c r="PP8" s="75"/>
      <c r="PQ8" s="75"/>
      <c r="PR8" s="75"/>
      <c r="PS8" s="75"/>
      <c r="PT8" s="75"/>
      <c r="PU8" s="75"/>
      <c r="PV8" s="75"/>
      <c r="PW8" s="75"/>
      <c r="PX8" s="75"/>
      <c r="PY8" s="75"/>
      <c r="PZ8" s="75"/>
      <c r="QA8" s="75"/>
      <c r="QB8" s="75"/>
      <c r="QC8" s="75"/>
    </row>
    <row r="9" spans="1:445" x14ac:dyDescent="0.3">
      <c r="A9" s="95" t="s">
        <v>31</v>
      </c>
      <c r="B9" s="77" t="s">
        <v>48</v>
      </c>
      <c r="C9" s="77">
        <v>93</v>
      </c>
      <c r="D9" s="77" t="s">
        <v>34</v>
      </c>
      <c r="E9" s="77">
        <v>120</v>
      </c>
      <c r="F9" s="77">
        <v>785</v>
      </c>
      <c r="G9" s="77">
        <v>65</v>
      </c>
      <c r="H9" s="77"/>
      <c r="I9" s="77">
        <v>105</v>
      </c>
      <c r="J9" s="77">
        <v>105</v>
      </c>
      <c r="K9" s="77">
        <v>105</v>
      </c>
      <c r="L9" s="77">
        <v>105</v>
      </c>
      <c r="M9" s="77">
        <v>105</v>
      </c>
      <c r="N9" s="77">
        <v>105</v>
      </c>
      <c r="O9" s="77">
        <v>105</v>
      </c>
      <c r="P9" s="77">
        <v>105</v>
      </c>
      <c r="Q9" s="77"/>
      <c r="R9" s="77"/>
      <c r="S9" s="77"/>
      <c r="T9" s="78">
        <f t="shared" si="1"/>
        <v>905</v>
      </c>
      <c r="U9" s="78">
        <f t="shared" si="2"/>
        <v>0</v>
      </c>
      <c r="V9" s="79">
        <f t="shared" si="3"/>
        <v>1</v>
      </c>
      <c r="X9" s="80" t="str">
        <f t="shared" si="4"/>
        <v/>
      </c>
      <c r="Y9" s="75"/>
      <c r="Z9" s="75"/>
      <c r="AA9" s="75"/>
      <c r="AB9" s="75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5"/>
      <c r="BA9" s="75"/>
      <c r="BB9" s="75"/>
      <c r="BC9" s="75"/>
      <c r="BD9" s="75"/>
      <c r="BE9" s="75"/>
      <c r="BF9" s="75"/>
      <c r="BG9" s="75"/>
      <c r="BH9" s="75"/>
      <c r="BI9" s="75"/>
      <c r="BJ9" s="75"/>
      <c r="BK9" s="75"/>
      <c r="BL9" s="75"/>
      <c r="BM9" s="75"/>
      <c r="BN9" s="75"/>
      <c r="BO9" s="75"/>
      <c r="BP9" s="75"/>
      <c r="BQ9" s="75"/>
      <c r="BR9" s="75"/>
      <c r="BS9" s="75"/>
      <c r="BT9" s="75"/>
      <c r="BU9" s="75"/>
      <c r="BV9" s="75"/>
      <c r="BW9" s="75"/>
      <c r="BX9" s="75"/>
      <c r="BY9" s="75"/>
      <c r="BZ9" s="75"/>
      <c r="CA9" s="75"/>
      <c r="CB9" s="75"/>
      <c r="CC9" s="75"/>
      <c r="CD9" s="75"/>
      <c r="CE9" s="75"/>
      <c r="CF9" s="75"/>
      <c r="CG9" s="75"/>
      <c r="CH9" s="75"/>
      <c r="CI9" s="75"/>
      <c r="CJ9" s="75"/>
      <c r="CK9" s="75"/>
      <c r="CL9" s="75"/>
      <c r="CM9" s="75"/>
      <c r="CN9" s="75"/>
      <c r="CO9" s="75"/>
      <c r="CP9" s="75"/>
      <c r="CQ9" s="75"/>
      <c r="CR9" s="75"/>
      <c r="CS9" s="75"/>
      <c r="CT9" s="75"/>
      <c r="CU9" s="75"/>
      <c r="CV9" s="75"/>
      <c r="CW9" s="75"/>
      <c r="CX9" s="75"/>
      <c r="CY9" s="75"/>
      <c r="CZ9" s="75"/>
      <c r="DA9" s="75"/>
      <c r="DB9" s="75"/>
      <c r="DC9" s="75"/>
      <c r="DD9" s="75"/>
      <c r="DE9" s="75"/>
      <c r="DF9" s="75"/>
      <c r="DG9" s="75"/>
      <c r="DH9" s="75"/>
      <c r="DI9" s="75"/>
      <c r="DJ9" s="75"/>
      <c r="DK9" s="75"/>
      <c r="DL9" s="75"/>
      <c r="DM9" s="75"/>
      <c r="DN9" s="75"/>
      <c r="DO9" s="75"/>
      <c r="DP9" s="75"/>
      <c r="DQ9" s="75"/>
      <c r="DR9" s="75"/>
      <c r="DS9" s="75"/>
      <c r="DT9" s="75"/>
      <c r="DU9" s="75"/>
      <c r="DV9" s="75"/>
      <c r="DW9" s="75"/>
      <c r="DX9" s="75"/>
      <c r="DY9" s="75"/>
      <c r="DZ9" s="75"/>
      <c r="EA9" s="75"/>
      <c r="EB9" s="75"/>
      <c r="EC9" s="75"/>
      <c r="ED9" s="75"/>
      <c r="EE9" s="75"/>
      <c r="EF9" s="75"/>
      <c r="EG9" s="75"/>
      <c r="EH9" s="75"/>
      <c r="EI9" s="75"/>
      <c r="EJ9" s="75"/>
      <c r="EK9" s="75"/>
      <c r="EL9" s="75"/>
      <c r="EM9" s="75"/>
      <c r="EN9" s="75"/>
      <c r="EO9" s="75"/>
      <c r="EP9" s="75"/>
      <c r="EQ9" s="75"/>
      <c r="ER9" s="75"/>
      <c r="ES9" s="75"/>
      <c r="ET9" s="75"/>
      <c r="EU9" s="75"/>
      <c r="EV9" s="75"/>
      <c r="EW9" s="75"/>
      <c r="EX9" s="75"/>
      <c r="EY9" s="75"/>
      <c r="EZ9" s="75"/>
      <c r="FA9" s="75"/>
      <c r="FB9" s="75"/>
      <c r="FC9" s="75"/>
      <c r="FD9" s="75"/>
      <c r="FE9" s="75"/>
      <c r="FF9" s="75"/>
      <c r="FG9" s="75"/>
      <c r="FH9" s="75"/>
      <c r="FI9" s="75"/>
      <c r="FJ9" s="75"/>
      <c r="FK9" s="75"/>
      <c r="FL9" s="75"/>
      <c r="FM9" s="75"/>
      <c r="FN9" s="75"/>
      <c r="FO9" s="75"/>
      <c r="FP9" s="75"/>
      <c r="FQ9" s="75"/>
      <c r="FR9" s="75"/>
      <c r="FS9" s="75"/>
      <c r="FT9" s="75"/>
      <c r="FU9" s="75"/>
      <c r="FV9" s="75"/>
      <c r="FW9" s="75"/>
      <c r="FX9" s="75"/>
      <c r="FY9" s="75"/>
      <c r="FZ9" s="75"/>
      <c r="GA9" s="75"/>
      <c r="GB9" s="75"/>
      <c r="GC9" s="75"/>
      <c r="GD9" s="75"/>
      <c r="GE9" s="75"/>
      <c r="GF9" s="75"/>
      <c r="GG9" s="75"/>
      <c r="GH9" s="75"/>
      <c r="GI9" s="75"/>
      <c r="GJ9" s="75"/>
      <c r="GK9" s="75"/>
      <c r="GL9" s="75"/>
      <c r="GM9" s="75"/>
      <c r="GN9" s="75"/>
      <c r="GO9" s="75"/>
      <c r="GP9" s="75"/>
      <c r="GQ9" s="75"/>
      <c r="GR9" s="75"/>
      <c r="GS9" s="75"/>
      <c r="GT9" s="75"/>
      <c r="GU9" s="75"/>
      <c r="GV9" s="75"/>
      <c r="GW9" s="75"/>
      <c r="GX9" s="75"/>
      <c r="GY9" s="75"/>
      <c r="GZ9" s="75"/>
      <c r="HA9" s="75"/>
      <c r="HB9" s="75"/>
      <c r="HC9" s="75"/>
      <c r="HD9" s="75"/>
      <c r="HE9" s="75"/>
      <c r="HF9" s="75"/>
      <c r="HG9" s="75"/>
      <c r="HH9" s="75"/>
      <c r="HI9" s="75"/>
      <c r="HJ9" s="75"/>
      <c r="HK9" s="75"/>
      <c r="HL9" s="75"/>
      <c r="HM9" s="75"/>
      <c r="HN9" s="75"/>
      <c r="HO9" s="75"/>
      <c r="HP9" s="75"/>
      <c r="HQ9" s="75"/>
      <c r="HR9" s="75"/>
      <c r="HS9" s="75"/>
      <c r="HT9" s="75"/>
      <c r="HU9" s="75"/>
      <c r="HV9" s="75"/>
      <c r="HW9" s="75"/>
      <c r="HX9" s="75"/>
      <c r="HY9" s="75"/>
      <c r="HZ9" s="75"/>
      <c r="IA9" s="75"/>
      <c r="IB9" s="75"/>
      <c r="IC9" s="75"/>
      <c r="ID9" s="75"/>
      <c r="IE9" s="75"/>
      <c r="IF9" s="75"/>
      <c r="IG9" s="75"/>
      <c r="IH9" s="75"/>
      <c r="II9" s="75"/>
      <c r="IJ9" s="75"/>
      <c r="IK9" s="75"/>
      <c r="IL9" s="75"/>
      <c r="IM9" s="75"/>
      <c r="IN9" s="75"/>
      <c r="IO9" s="75"/>
      <c r="IP9" s="75"/>
      <c r="IQ9" s="75"/>
      <c r="IR9" s="75"/>
      <c r="IS9" s="75"/>
      <c r="IT9" s="75"/>
      <c r="IU9" s="75"/>
      <c r="IV9" s="75"/>
      <c r="IW9" s="75"/>
      <c r="IX9" s="75"/>
      <c r="IY9" s="75"/>
      <c r="IZ9" s="75"/>
      <c r="JA9" s="75"/>
      <c r="JB9" s="75"/>
      <c r="JC9" s="75"/>
      <c r="JD9" s="75"/>
      <c r="JE9" s="75"/>
      <c r="JF9" s="75"/>
      <c r="JG9" s="75"/>
      <c r="JH9" s="75"/>
      <c r="JI9" s="75"/>
      <c r="JJ9" s="75"/>
      <c r="JK9" s="75"/>
      <c r="JL9" s="75"/>
      <c r="JM9" s="75"/>
      <c r="JN9" s="75"/>
      <c r="JO9" s="75"/>
      <c r="JP9" s="75"/>
      <c r="JQ9" s="75"/>
      <c r="JR9" s="75"/>
      <c r="JS9" s="75"/>
      <c r="JT9" s="75"/>
      <c r="JU9" s="75"/>
      <c r="JV9" s="75"/>
      <c r="JW9" s="75"/>
      <c r="JX9" s="75"/>
      <c r="JY9" s="75"/>
      <c r="JZ9" s="75"/>
      <c r="KA9" s="75"/>
      <c r="KB9" s="75"/>
      <c r="KC9" s="75"/>
      <c r="KD9" s="75"/>
      <c r="KE9" s="75"/>
      <c r="KF9" s="75"/>
      <c r="KG9" s="75"/>
      <c r="KH9" s="75"/>
      <c r="KI9" s="75"/>
      <c r="KJ9" s="75"/>
      <c r="KK9" s="75"/>
      <c r="KL9" s="75"/>
      <c r="KM9" s="75"/>
      <c r="KN9" s="75"/>
      <c r="KO9" s="75"/>
      <c r="KP9" s="75"/>
      <c r="KQ9" s="75"/>
      <c r="KR9" s="75"/>
      <c r="KS9" s="75"/>
      <c r="KT9" s="75"/>
      <c r="KU9" s="75"/>
      <c r="KV9" s="75"/>
      <c r="KW9" s="75"/>
      <c r="KX9" s="75"/>
      <c r="KY9" s="75"/>
      <c r="KZ9" s="75"/>
      <c r="LA9" s="75"/>
      <c r="LB9" s="75"/>
      <c r="LC9" s="75"/>
      <c r="LD9" s="75"/>
      <c r="LE9" s="75"/>
      <c r="LF9" s="75"/>
      <c r="LG9" s="75"/>
      <c r="LH9" s="75"/>
      <c r="LI9" s="75"/>
      <c r="LJ9" s="75"/>
      <c r="LK9" s="75"/>
      <c r="LL9" s="75"/>
      <c r="LM9" s="75"/>
      <c r="LN9" s="75"/>
      <c r="LO9" s="75"/>
      <c r="LP9" s="75"/>
      <c r="LQ9" s="75"/>
      <c r="LR9" s="75"/>
      <c r="LS9" s="75"/>
      <c r="LT9" s="75"/>
      <c r="LU9" s="75"/>
      <c r="LV9" s="75"/>
      <c r="LW9" s="75"/>
      <c r="LX9" s="75"/>
      <c r="LY9" s="75"/>
      <c r="LZ9" s="75"/>
      <c r="MA9" s="75"/>
      <c r="MB9" s="75"/>
      <c r="MC9" s="75"/>
      <c r="MD9" s="75"/>
      <c r="ME9" s="75"/>
      <c r="MF9" s="75"/>
      <c r="MG9" s="75"/>
      <c r="MH9" s="75"/>
      <c r="MI9" s="75"/>
      <c r="MJ9" s="75"/>
      <c r="MK9" s="75"/>
      <c r="ML9" s="75"/>
      <c r="MM9" s="75"/>
      <c r="MN9" s="75"/>
      <c r="MO9" s="75"/>
      <c r="MP9" s="75"/>
      <c r="MQ9" s="75"/>
      <c r="MR9" s="75"/>
      <c r="MS9" s="75"/>
      <c r="MT9" s="75"/>
      <c r="MU9" s="75"/>
      <c r="MV9" s="75"/>
      <c r="MW9" s="75"/>
      <c r="MX9" s="75"/>
      <c r="MY9" s="75"/>
      <c r="MZ9" s="75"/>
      <c r="NA9" s="75"/>
      <c r="NB9" s="75"/>
      <c r="NC9" s="75"/>
      <c r="ND9" s="75"/>
      <c r="NE9" s="75"/>
      <c r="NF9" s="75"/>
      <c r="NG9" s="75"/>
      <c r="NH9" s="75"/>
      <c r="NI9" s="75"/>
      <c r="NJ9" s="75"/>
      <c r="NK9" s="75"/>
      <c r="NL9" s="75"/>
      <c r="NM9" s="75"/>
      <c r="NN9" s="75"/>
      <c r="NO9" s="75"/>
      <c r="NP9" s="75"/>
      <c r="NQ9" s="75"/>
      <c r="NR9" s="75"/>
      <c r="NS9" s="75"/>
      <c r="NT9" s="75"/>
      <c r="NU9" s="75"/>
      <c r="NV9" s="75"/>
      <c r="NW9" s="75"/>
      <c r="NX9" s="75"/>
      <c r="NY9" s="75"/>
      <c r="NZ9" s="75"/>
      <c r="OA9" s="75"/>
      <c r="OB9" s="75"/>
      <c r="OC9" s="75"/>
      <c r="OD9" s="75"/>
      <c r="OE9" s="75"/>
      <c r="OF9" s="75"/>
      <c r="OG9" s="75"/>
      <c r="OH9" s="75"/>
      <c r="OI9" s="75"/>
      <c r="OJ9" s="75"/>
      <c r="OK9" s="75"/>
      <c r="OL9" s="75"/>
      <c r="OM9" s="75"/>
      <c r="ON9" s="75"/>
      <c r="OO9" s="75"/>
      <c r="OP9" s="75"/>
      <c r="OQ9" s="75"/>
      <c r="OR9" s="75"/>
      <c r="OS9" s="75"/>
      <c r="OT9" s="75"/>
      <c r="OU9" s="75"/>
      <c r="OV9" s="75"/>
      <c r="OW9" s="75"/>
      <c r="OX9" s="75"/>
      <c r="OY9" s="75"/>
      <c r="OZ9" s="75"/>
      <c r="PA9" s="75"/>
      <c r="PB9" s="75"/>
      <c r="PC9" s="75"/>
      <c r="PD9" s="75"/>
      <c r="PE9" s="75"/>
      <c r="PF9" s="75"/>
      <c r="PG9" s="75"/>
      <c r="PH9" s="75"/>
      <c r="PI9" s="75"/>
      <c r="PJ9" s="75"/>
      <c r="PK9" s="75"/>
      <c r="PL9" s="75"/>
      <c r="PM9" s="75"/>
      <c r="PN9" s="75"/>
      <c r="PO9" s="75"/>
      <c r="PP9" s="75"/>
      <c r="PQ9" s="75"/>
      <c r="PR9" s="75"/>
      <c r="PS9" s="75"/>
      <c r="PT9" s="75"/>
      <c r="PU9" s="75"/>
      <c r="PV9" s="75"/>
      <c r="PW9" s="75"/>
      <c r="PX9" s="75"/>
      <c r="PY9" s="75"/>
      <c r="PZ9" s="75"/>
      <c r="QA9" s="75"/>
      <c r="QB9" s="75"/>
      <c r="QC9" s="75"/>
    </row>
    <row r="10" spans="1:445" x14ac:dyDescent="0.3">
      <c r="A10" s="81" t="s">
        <v>1309</v>
      </c>
      <c r="B10" s="77" t="s">
        <v>49</v>
      </c>
      <c r="C10" s="77">
        <v>90</v>
      </c>
      <c r="D10" s="77" t="s">
        <v>39</v>
      </c>
      <c r="E10" s="77"/>
      <c r="F10" s="77">
        <v>480</v>
      </c>
      <c r="G10" s="77"/>
      <c r="H10" s="77"/>
      <c r="I10" s="77"/>
      <c r="J10" s="77"/>
      <c r="K10" s="77"/>
      <c r="L10" s="77"/>
      <c r="M10" s="77">
        <v>120</v>
      </c>
      <c r="N10" s="77">
        <v>120</v>
      </c>
      <c r="O10" s="77">
        <v>120</v>
      </c>
      <c r="P10" s="77">
        <v>120</v>
      </c>
      <c r="Q10" s="77"/>
      <c r="R10" s="77"/>
      <c r="S10" s="77"/>
      <c r="T10" s="78">
        <f t="shared" si="1"/>
        <v>480</v>
      </c>
      <c r="U10" s="78">
        <f t="shared" si="2"/>
        <v>0</v>
      </c>
      <c r="V10" s="79">
        <f t="shared" si="3"/>
        <v>1</v>
      </c>
      <c r="W10" s="83"/>
      <c r="X10" s="80" t="str">
        <f t="shared" si="4"/>
        <v/>
      </c>
      <c r="Y10" s="75"/>
      <c r="Z10" s="75"/>
      <c r="AA10" s="75"/>
      <c r="AB10" s="75"/>
      <c r="AC10" s="75"/>
      <c r="AD10" s="75"/>
      <c r="AE10" s="75"/>
      <c r="AF10" s="75"/>
      <c r="AG10" s="75"/>
      <c r="AH10" s="75"/>
      <c r="AI10" s="75"/>
      <c r="AJ10" s="75"/>
      <c r="AK10" s="75"/>
      <c r="AL10" s="75"/>
      <c r="AM10" s="75"/>
      <c r="AN10" s="75"/>
      <c r="AO10" s="75"/>
      <c r="AP10" s="75"/>
      <c r="AQ10" s="75"/>
      <c r="AR10" s="75"/>
      <c r="AS10" s="75"/>
      <c r="AT10" s="75"/>
      <c r="AU10" s="75"/>
      <c r="AV10" s="75"/>
      <c r="AW10" s="75"/>
      <c r="AX10" s="75"/>
      <c r="AY10" s="75"/>
      <c r="AZ10" s="75"/>
      <c r="BA10" s="75"/>
      <c r="BB10" s="75"/>
      <c r="BC10" s="75"/>
      <c r="BD10" s="75"/>
      <c r="BE10" s="75"/>
      <c r="BF10" s="75"/>
      <c r="BG10" s="75"/>
      <c r="BH10" s="75"/>
      <c r="BI10" s="75"/>
      <c r="BJ10" s="75"/>
      <c r="BK10" s="75"/>
      <c r="BL10" s="75"/>
      <c r="BM10" s="75"/>
      <c r="BN10" s="75"/>
      <c r="BO10" s="75"/>
      <c r="BP10" s="75"/>
      <c r="BQ10" s="75"/>
      <c r="BR10" s="75"/>
      <c r="BS10" s="75"/>
      <c r="BT10" s="75"/>
      <c r="BU10" s="75"/>
      <c r="BV10" s="75"/>
      <c r="BW10" s="75"/>
      <c r="BX10" s="75"/>
      <c r="BY10" s="75"/>
      <c r="BZ10" s="75"/>
      <c r="CA10" s="75"/>
      <c r="CB10" s="75"/>
      <c r="CC10" s="75"/>
      <c r="CD10" s="75"/>
      <c r="CE10" s="75"/>
      <c r="CF10" s="75"/>
      <c r="CG10" s="75"/>
      <c r="CH10" s="75"/>
      <c r="CI10" s="75"/>
      <c r="CJ10" s="75"/>
      <c r="CK10" s="75"/>
      <c r="CL10" s="75"/>
      <c r="CM10" s="75"/>
      <c r="CN10" s="75"/>
      <c r="CO10" s="75"/>
      <c r="CP10" s="75"/>
      <c r="CQ10" s="75"/>
      <c r="CR10" s="75"/>
      <c r="CS10" s="75"/>
      <c r="CT10" s="75"/>
      <c r="CU10" s="75"/>
      <c r="CV10" s="75"/>
      <c r="CW10" s="75"/>
      <c r="CX10" s="75"/>
      <c r="CY10" s="75"/>
      <c r="CZ10" s="75"/>
      <c r="DA10" s="75"/>
      <c r="DB10" s="75"/>
      <c r="DC10" s="75"/>
      <c r="DD10" s="75"/>
      <c r="DE10" s="75"/>
      <c r="DF10" s="75"/>
      <c r="DG10" s="75"/>
      <c r="DH10" s="75"/>
      <c r="DI10" s="75"/>
      <c r="DJ10" s="75"/>
      <c r="DK10" s="75"/>
      <c r="DL10" s="75"/>
      <c r="DM10" s="75"/>
      <c r="DN10" s="75"/>
      <c r="DO10" s="75"/>
      <c r="DP10" s="75"/>
      <c r="DQ10" s="75"/>
      <c r="DR10" s="75"/>
      <c r="DS10" s="75"/>
      <c r="DT10" s="75"/>
      <c r="DU10" s="75"/>
      <c r="DV10" s="75"/>
      <c r="DW10" s="75"/>
      <c r="DX10" s="75"/>
      <c r="DY10" s="75"/>
      <c r="DZ10" s="75"/>
      <c r="EA10" s="75"/>
      <c r="EB10" s="75"/>
      <c r="EC10" s="75"/>
      <c r="ED10" s="75"/>
      <c r="EE10" s="75"/>
      <c r="EF10" s="75"/>
      <c r="EG10" s="75"/>
      <c r="EH10" s="75"/>
      <c r="EI10" s="75"/>
      <c r="EJ10" s="75"/>
      <c r="EK10" s="75"/>
      <c r="EL10" s="75"/>
      <c r="EM10" s="75"/>
      <c r="EN10" s="75"/>
      <c r="EO10" s="75"/>
      <c r="EP10" s="75"/>
      <c r="EQ10" s="75"/>
      <c r="ER10" s="75"/>
      <c r="ES10" s="75"/>
      <c r="ET10" s="75"/>
      <c r="EU10" s="75"/>
      <c r="EV10" s="75"/>
      <c r="EW10" s="75"/>
      <c r="EX10" s="75"/>
      <c r="EY10" s="75"/>
      <c r="EZ10" s="75"/>
      <c r="FA10" s="75"/>
      <c r="FB10" s="75"/>
      <c r="FC10" s="75"/>
      <c r="FD10" s="75"/>
      <c r="FE10" s="75"/>
      <c r="FF10" s="75"/>
      <c r="FG10" s="75"/>
      <c r="FH10" s="75"/>
      <c r="FI10" s="75"/>
      <c r="FJ10" s="75"/>
      <c r="FK10" s="75"/>
      <c r="FL10" s="75"/>
      <c r="FM10" s="75"/>
      <c r="FN10" s="75"/>
      <c r="FO10" s="75"/>
      <c r="FP10" s="75"/>
      <c r="FQ10" s="75"/>
      <c r="FR10" s="75"/>
      <c r="FS10" s="75"/>
      <c r="FT10" s="75"/>
      <c r="FU10" s="75"/>
      <c r="FV10" s="75"/>
      <c r="FW10" s="75"/>
      <c r="FX10" s="75"/>
      <c r="FY10" s="75"/>
      <c r="FZ10" s="75"/>
      <c r="GA10" s="75"/>
      <c r="GB10" s="75"/>
      <c r="GC10" s="75"/>
      <c r="GD10" s="75"/>
      <c r="GE10" s="75"/>
      <c r="GF10" s="75"/>
      <c r="GG10" s="75"/>
      <c r="GH10" s="75"/>
      <c r="GI10" s="75"/>
      <c r="GJ10" s="75"/>
      <c r="GK10" s="75"/>
      <c r="GL10" s="75"/>
      <c r="GM10" s="75"/>
      <c r="GN10" s="75"/>
      <c r="GO10" s="75"/>
      <c r="GP10" s="75"/>
      <c r="GQ10" s="75"/>
      <c r="GR10" s="75"/>
      <c r="GS10" s="75"/>
      <c r="GT10" s="75"/>
      <c r="GU10" s="75"/>
      <c r="GV10" s="75"/>
      <c r="GW10" s="75"/>
      <c r="GX10" s="75"/>
      <c r="GY10" s="75"/>
      <c r="GZ10" s="75"/>
      <c r="HA10" s="75"/>
      <c r="HB10" s="75"/>
      <c r="HC10" s="75"/>
      <c r="HD10" s="75"/>
      <c r="HE10" s="75"/>
      <c r="HF10" s="75"/>
      <c r="HG10" s="75"/>
      <c r="HH10" s="75"/>
      <c r="HI10" s="75"/>
      <c r="HJ10" s="75"/>
      <c r="HK10" s="75"/>
      <c r="HL10" s="75"/>
      <c r="HM10" s="75"/>
      <c r="HN10" s="75"/>
      <c r="HO10" s="75"/>
      <c r="HP10" s="75"/>
      <c r="HQ10" s="75"/>
      <c r="HR10" s="75"/>
      <c r="HS10" s="75"/>
      <c r="HT10" s="75"/>
      <c r="HU10" s="75"/>
      <c r="HV10" s="75"/>
      <c r="HW10" s="75"/>
      <c r="HX10" s="75"/>
      <c r="HY10" s="75"/>
      <c r="HZ10" s="75"/>
      <c r="IA10" s="75"/>
      <c r="IB10" s="75"/>
      <c r="IC10" s="75"/>
      <c r="ID10" s="75"/>
      <c r="IE10" s="75"/>
      <c r="IF10" s="75"/>
      <c r="IG10" s="75"/>
      <c r="IH10" s="75"/>
      <c r="II10" s="75"/>
      <c r="IJ10" s="75"/>
      <c r="IK10" s="75"/>
      <c r="IL10" s="75"/>
      <c r="IM10" s="75"/>
      <c r="IN10" s="75"/>
      <c r="IO10" s="75"/>
      <c r="IP10" s="75"/>
      <c r="IQ10" s="75"/>
      <c r="IR10" s="75"/>
      <c r="IS10" s="75"/>
      <c r="IT10" s="75"/>
      <c r="IU10" s="75"/>
      <c r="IV10" s="75"/>
      <c r="IW10" s="75"/>
      <c r="IX10" s="75"/>
      <c r="IY10" s="75"/>
      <c r="IZ10" s="75"/>
      <c r="JA10" s="75"/>
      <c r="JB10" s="75"/>
      <c r="JC10" s="75"/>
      <c r="JD10" s="75"/>
      <c r="JE10" s="75"/>
      <c r="JF10" s="75"/>
      <c r="JG10" s="75"/>
      <c r="JH10" s="75"/>
      <c r="JI10" s="75"/>
      <c r="JJ10" s="75"/>
      <c r="JK10" s="75"/>
      <c r="JL10" s="75"/>
      <c r="JM10" s="75"/>
      <c r="JN10" s="75"/>
      <c r="JO10" s="75"/>
      <c r="JP10" s="75"/>
      <c r="JQ10" s="75"/>
      <c r="JR10" s="75"/>
      <c r="JS10" s="75"/>
      <c r="JT10" s="75"/>
      <c r="JU10" s="75"/>
      <c r="JV10" s="75"/>
      <c r="JW10" s="75"/>
      <c r="JX10" s="75"/>
      <c r="JY10" s="75"/>
      <c r="JZ10" s="75"/>
      <c r="KA10" s="75"/>
      <c r="KB10" s="75"/>
      <c r="KC10" s="75"/>
      <c r="KD10" s="75"/>
      <c r="KE10" s="75"/>
      <c r="KF10" s="75"/>
      <c r="KG10" s="75"/>
      <c r="KH10" s="75"/>
      <c r="KI10" s="75"/>
      <c r="KJ10" s="75"/>
      <c r="KK10" s="75"/>
      <c r="KL10" s="75"/>
      <c r="KM10" s="75"/>
      <c r="KN10" s="75"/>
      <c r="KO10" s="75"/>
      <c r="KP10" s="75"/>
      <c r="KQ10" s="75"/>
      <c r="KR10" s="75"/>
      <c r="KS10" s="75"/>
      <c r="KT10" s="75"/>
      <c r="KU10" s="75"/>
      <c r="KV10" s="75"/>
      <c r="KW10" s="75"/>
      <c r="KX10" s="75"/>
      <c r="KY10" s="75"/>
      <c r="KZ10" s="75"/>
      <c r="LA10" s="75"/>
      <c r="LB10" s="75"/>
      <c r="LC10" s="75"/>
      <c r="LD10" s="75"/>
      <c r="LE10" s="75"/>
      <c r="LF10" s="75"/>
      <c r="LG10" s="75"/>
      <c r="LH10" s="75"/>
      <c r="LI10" s="75"/>
      <c r="LJ10" s="75"/>
      <c r="LK10" s="75"/>
      <c r="LL10" s="75"/>
      <c r="LM10" s="75"/>
      <c r="LN10" s="75"/>
      <c r="LO10" s="75"/>
      <c r="LP10" s="75"/>
      <c r="LQ10" s="75"/>
      <c r="LR10" s="75"/>
      <c r="LS10" s="75"/>
      <c r="LT10" s="75"/>
      <c r="LU10" s="75"/>
      <c r="LV10" s="75"/>
      <c r="LW10" s="75"/>
      <c r="LX10" s="75"/>
      <c r="LY10" s="75"/>
      <c r="LZ10" s="75"/>
      <c r="MA10" s="75"/>
      <c r="MB10" s="75"/>
      <c r="MC10" s="75"/>
      <c r="MD10" s="75"/>
      <c r="ME10" s="75"/>
      <c r="MF10" s="75"/>
      <c r="MG10" s="75"/>
      <c r="MH10" s="75"/>
      <c r="MI10" s="75"/>
      <c r="MJ10" s="75"/>
      <c r="MK10" s="75"/>
      <c r="ML10" s="75"/>
      <c r="MM10" s="75"/>
      <c r="MN10" s="75"/>
      <c r="MO10" s="75"/>
      <c r="MP10" s="75"/>
      <c r="MQ10" s="75"/>
      <c r="MR10" s="75"/>
      <c r="MS10" s="75"/>
      <c r="MT10" s="75"/>
      <c r="MU10" s="75"/>
      <c r="MV10" s="75"/>
      <c r="MW10" s="75"/>
      <c r="MX10" s="75"/>
      <c r="MY10" s="75"/>
      <c r="MZ10" s="75"/>
      <c r="NA10" s="75"/>
      <c r="NB10" s="75"/>
      <c r="NC10" s="75"/>
      <c r="ND10" s="75"/>
      <c r="NE10" s="75"/>
      <c r="NF10" s="75"/>
      <c r="NG10" s="75"/>
      <c r="NH10" s="75"/>
      <c r="NI10" s="75"/>
      <c r="NJ10" s="75"/>
      <c r="NK10" s="75"/>
      <c r="NL10" s="75"/>
      <c r="NM10" s="75"/>
      <c r="NN10" s="75"/>
      <c r="NO10" s="75"/>
      <c r="NP10" s="75"/>
      <c r="NQ10" s="75"/>
      <c r="NR10" s="75"/>
      <c r="NS10" s="75"/>
      <c r="NT10" s="75"/>
      <c r="NU10" s="75"/>
      <c r="NV10" s="75"/>
      <c r="NW10" s="75"/>
      <c r="NX10" s="75"/>
      <c r="NY10" s="75"/>
      <c r="NZ10" s="75"/>
      <c r="OA10" s="75"/>
      <c r="OB10" s="75"/>
      <c r="OC10" s="75"/>
      <c r="OD10" s="75"/>
      <c r="OE10" s="75"/>
      <c r="OF10" s="75"/>
      <c r="OG10" s="75"/>
      <c r="OH10" s="75"/>
      <c r="OI10" s="75"/>
      <c r="OJ10" s="75"/>
      <c r="OK10" s="75"/>
      <c r="OL10" s="75"/>
      <c r="OM10" s="75"/>
      <c r="ON10" s="75"/>
      <c r="OO10" s="75"/>
      <c r="OP10" s="75"/>
      <c r="OQ10" s="75"/>
      <c r="OR10" s="75"/>
      <c r="OS10" s="75"/>
      <c r="OT10" s="75"/>
      <c r="OU10" s="75"/>
      <c r="OV10" s="75"/>
      <c r="OW10" s="75"/>
      <c r="OX10" s="75"/>
      <c r="OY10" s="75"/>
      <c r="OZ10" s="75"/>
      <c r="PA10" s="75"/>
      <c r="PB10" s="75"/>
      <c r="PC10" s="75"/>
      <c r="PD10" s="75"/>
      <c r="PE10" s="75"/>
      <c r="PF10" s="75"/>
      <c r="PG10" s="75"/>
      <c r="PH10" s="75"/>
      <c r="PI10" s="75"/>
      <c r="PJ10" s="75"/>
      <c r="PK10" s="75"/>
      <c r="PL10" s="75"/>
      <c r="PM10" s="75"/>
      <c r="PN10" s="75"/>
      <c r="PO10" s="75"/>
      <c r="PP10" s="75"/>
      <c r="PQ10" s="75"/>
      <c r="PR10" s="75"/>
      <c r="PS10" s="75"/>
      <c r="PT10" s="75"/>
      <c r="PU10" s="75"/>
      <c r="PV10" s="75"/>
      <c r="PW10" s="75"/>
      <c r="PX10" s="75"/>
      <c r="PY10" s="75"/>
      <c r="PZ10" s="75"/>
      <c r="QA10" s="75"/>
      <c r="QB10" s="75"/>
      <c r="QC10" s="75"/>
    </row>
    <row r="11" spans="1:445" x14ac:dyDescent="0.3">
      <c r="A11" s="81" t="s">
        <v>1309</v>
      </c>
      <c r="B11" s="77" t="s">
        <v>49</v>
      </c>
      <c r="C11" s="77"/>
      <c r="D11" s="77" t="s">
        <v>111</v>
      </c>
      <c r="E11" s="77"/>
      <c r="F11" s="77">
        <v>320</v>
      </c>
      <c r="G11" s="77"/>
      <c r="H11" s="77"/>
      <c r="I11" s="77"/>
      <c r="J11" s="77"/>
      <c r="K11" s="77"/>
      <c r="L11" s="77"/>
      <c r="M11" s="77">
        <v>80</v>
      </c>
      <c r="N11" s="77">
        <v>80</v>
      </c>
      <c r="O11" s="77">
        <v>80</v>
      </c>
      <c r="P11" s="77">
        <v>80</v>
      </c>
      <c r="Q11" s="77"/>
      <c r="R11" s="77"/>
      <c r="S11" s="77"/>
      <c r="T11" s="78">
        <f t="shared" si="1"/>
        <v>320</v>
      </c>
      <c r="U11" s="78">
        <f t="shared" si="2"/>
        <v>0</v>
      </c>
      <c r="V11" s="79">
        <f t="shared" si="3"/>
        <v>1</v>
      </c>
      <c r="W11" s="83"/>
      <c r="X11" s="80" t="str">
        <f t="shared" si="4"/>
        <v/>
      </c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  <c r="AY11" s="75"/>
      <c r="AZ11" s="75"/>
      <c r="BA11" s="75"/>
      <c r="BB11" s="75"/>
      <c r="BC11" s="75"/>
      <c r="BD11" s="75"/>
      <c r="BE11" s="75"/>
      <c r="BF11" s="75"/>
      <c r="BG11" s="75"/>
      <c r="BH11" s="75"/>
      <c r="BI11" s="75"/>
      <c r="BJ11" s="75"/>
      <c r="BK11" s="75"/>
      <c r="BL11" s="75"/>
      <c r="BM11" s="75"/>
      <c r="BN11" s="75"/>
      <c r="BO11" s="75"/>
      <c r="BP11" s="75"/>
      <c r="BQ11" s="75"/>
      <c r="BR11" s="75"/>
      <c r="BS11" s="75"/>
      <c r="BT11" s="75"/>
      <c r="BU11" s="75"/>
      <c r="BV11" s="75"/>
      <c r="BW11" s="75"/>
      <c r="BX11" s="75"/>
      <c r="BY11" s="75"/>
      <c r="BZ11" s="75"/>
      <c r="CA11" s="75"/>
      <c r="CB11" s="75"/>
      <c r="CC11" s="75"/>
      <c r="CD11" s="75"/>
      <c r="CE11" s="75"/>
      <c r="CF11" s="75"/>
      <c r="CG11" s="75"/>
      <c r="CH11" s="75"/>
      <c r="CI11" s="75"/>
      <c r="CJ11" s="75"/>
      <c r="CK11" s="75"/>
      <c r="CL11" s="75"/>
      <c r="CM11" s="75"/>
      <c r="CN11" s="75"/>
      <c r="CO11" s="75"/>
      <c r="CP11" s="75"/>
      <c r="CQ11" s="75"/>
      <c r="CR11" s="75"/>
      <c r="CS11" s="75"/>
      <c r="CT11" s="75"/>
      <c r="CU11" s="75"/>
      <c r="CV11" s="75"/>
      <c r="CW11" s="75"/>
      <c r="CX11" s="75"/>
      <c r="CY11" s="75"/>
      <c r="CZ11" s="75"/>
      <c r="DA11" s="75"/>
      <c r="DB11" s="75"/>
      <c r="DC11" s="75"/>
      <c r="DD11" s="75"/>
      <c r="DE11" s="75"/>
      <c r="DF11" s="75"/>
      <c r="DG11" s="75"/>
      <c r="DH11" s="75"/>
      <c r="DI11" s="75"/>
      <c r="DJ11" s="75"/>
      <c r="DK11" s="75"/>
      <c r="DL11" s="75"/>
      <c r="DM11" s="75"/>
      <c r="DN11" s="75"/>
      <c r="DO11" s="75"/>
      <c r="DP11" s="75"/>
      <c r="DQ11" s="75"/>
      <c r="DR11" s="75"/>
      <c r="DS11" s="75"/>
      <c r="DT11" s="75"/>
      <c r="DU11" s="75"/>
      <c r="DV11" s="75"/>
      <c r="DW11" s="75"/>
      <c r="DX11" s="75"/>
      <c r="DY11" s="75"/>
      <c r="DZ11" s="75"/>
      <c r="EA11" s="75"/>
      <c r="EB11" s="75"/>
      <c r="EC11" s="75"/>
      <c r="ED11" s="75"/>
      <c r="EE11" s="75"/>
      <c r="EF11" s="75"/>
      <c r="EG11" s="75"/>
      <c r="EH11" s="75"/>
      <c r="EI11" s="75"/>
      <c r="EJ11" s="75"/>
      <c r="EK11" s="75"/>
      <c r="EL11" s="75"/>
      <c r="EM11" s="75"/>
      <c r="EN11" s="75"/>
      <c r="EO11" s="75"/>
      <c r="EP11" s="75"/>
      <c r="EQ11" s="75"/>
      <c r="ER11" s="75"/>
      <c r="ES11" s="75"/>
      <c r="ET11" s="75"/>
      <c r="EU11" s="75"/>
      <c r="EV11" s="75"/>
      <c r="EW11" s="75"/>
      <c r="EX11" s="75"/>
      <c r="EY11" s="75"/>
      <c r="EZ11" s="75"/>
      <c r="FA11" s="75"/>
      <c r="FB11" s="75"/>
      <c r="FC11" s="75"/>
      <c r="FD11" s="75"/>
      <c r="FE11" s="75"/>
      <c r="FF11" s="75"/>
      <c r="FG11" s="75"/>
      <c r="FH11" s="75"/>
      <c r="FI11" s="75"/>
      <c r="FJ11" s="75"/>
      <c r="FK11" s="75"/>
      <c r="FL11" s="75"/>
      <c r="FM11" s="75"/>
      <c r="FN11" s="75"/>
      <c r="FO11" s="75"/>
      <c r="FP11" s="75"/>
      <c r="FQ11" s="75"/>
      <c r="FR11" s="75"/>
      <c r="FS11" s="75"/>
      <c r="FT11" s="75"/>
      <c r="FU11" s="75"/>
      <c r="FV11" s="75"/>
      <c r="FW11" s="75"/>
      <c r="FX11" s="75"/>
      <c r="FY11" s="75"/>
      <c r="FZ11" s="75"/>
      <c r="GA11" s="75"/>
      <c r="GB11" s="75"/>
      <c r="GC11" s="75"/>
      <c r="GD11" s="75"/>
      <c r="GE11" s="75"/>
      <c r="GF11" s="75"/>
      <c r="GG11" s="75"/>
      <c r="GH11" s="75"/>
      <c r="GI11" s="75"/>
      <c r="GJ11" s="75"/>
      <c r="GK11" s="75"/>
      <c r="GL11" s="75"/>
      <c r="GM11" s="75"/>
      <c r="GN11" s="75"/>
      <c r="GO11" s="75"/>
      <c r="GP11" s="75"/>
      <c r="GQ11" s="75"/>
      <c r="GR11" s="75"/>
      <c r="GS11" s="75"/>
      <c r="GT11" s="75"/>
      <c r="GU11" s="75"/>
      <c r="GV11" s="75"/>
      <c r="GW11" s="75"/>
      <c r="GX11" s="75"/>
      <c r="GY11" s="75"/>
      <c r="GZ11" s="75"/>
      <c r="HA11" s="75"/>
      <c r="HB11" s="75"/>
      <c r="HC11" s="75"/>
      <c r="HD11" s="75"/>
      <c r="HE11" s="75"/>
      <c r="HF11" s="75"/>
      <c r="HG11" s="75"/>
      <c r="HH11" s="75"/>
      <c r="HI11" s="75"/>
      <c r="HJ11" s="75"/>
      <c r="HK11" s="75"/>
      <c r="HL11" s="75"/>
      <c r="HM11" s="75"/>
      <c r="HN11" s="75"/>
      <c r="HO11" s="75"/>
      <c r="HP11" s="75"/>
      <c r="HQ11" s="75"/>
      <c r="HR11" s="75"/>
      <c r="HS11" s="75"/>
      <c r="HT11" s="75"/>
      <c r="HU11" s="75"/>
      <c r="HV11" s="75"/>
      <c r="HW11" s="75"/>
      <c r="HX11" s="75"/>
      <c r="HY11" s="75"/>
      <c r="HZ11" s="75"/>
      <c r="IA11" s="75"/>
      <c r="IB11" s="75"/>
      <c r="IC11" s="75"/>
      <c r="ID11" s="75"/>
      <c r="IE11" s="75"/>
      <c r="IF11" s="75"/>
      <c r="IG11" s="75"/>
      <c r="IH11" s="75"/>
      <c r="II11" s="75"/>
      <c r="IJ11" s="75"/>
      <c r="IK11" s="75"/>
      <c r="IL11" s="75"/>
      <c r="IM11" s="75"/>
      <c r="IN11" s="75"/>
      <c r="IO11" s="75"/>
      <c r="IP11" s="75"/>
      <c r="IQ11" s="75"/>
      <c r="IR11" s="75"/>
      <c r="IS11" s="75"/>
      <c r="IT11" s="75"/>
      <c r="IU11" s="75"/>
      <c r="IV11" s="75"/>
      <c r="IW11" s="75"/>
      <c r="IX11" s="75"/>
      <c r="IY11" s="75"/>
      <c r="IZ11" s="75"/>
      <c r="JA11" s="75"/>
      <c r="JB11" s="75"/>
      <c r="JC11" s="75"/>
      <c r="JD11" s="75"/>
      <c r="JE11" s="75"/>
      <c r="JF11" s="75"/>
      <c r="JG11" s="75"/>
      <c r="JH11" s="75"/>
      <c r="JI11" s="75"/>
      <c r="JJ11" s="75"/>
      <c r="JK11" s="75"/>
      <c r="JL11" s="75"/>
      <c r="JM11" s="75"/>
      <c r="JN11" s="75"/>
      <c r="JO11" s="75"/>
      <c r="JP11" s="75"/>
      <c r="JQ11" s="75"/>
      <c r="JR11" s="75"/>
      <c r="JS11" s="75"/>
      <c r="JT11" s="75"/>
      <c r="JU11" s="75"/>
      <c r="JV11" s="75"/>
      <c r="JW11" s="75"/>
      <c r="JX11" s="75"/>
      <c r="JY11" s="75"/>
      <c r="JZ11" s="75"/>
      <c r="KA11" s="75"/>
      <c r="KB11" s="75"/>
      <c r="KC11" s="75"/>
      <c r="KD11" s="75"/>
      <c r="KE11" s="75"/>
      <c r="KF11" s="75"/>
      <c r="KG11" s="75"/>
      <c r="KH11" s="75"/>
      <c r="KI11" s="75"/>
      <c r="KJ11" s="75"/>
      <c r="KK11" s="75"/>
      <c r="KL11" s="75"/>
      <c r="KM11" s="75"/>
      <c r="KN11" s="75"/>
      <c r="KO11" s="75"/>
      <c r="KP11" s="75"/>
      <c r="KQ11" s="75"/>
      <c r="KR11" s="75"/>
      <c r="KS11" s="75"/>
      <c r="KT11" s="75"/>
      <c r="KU11" s="75"/>
      <c r="KV11" s="75"/>
      <c r="KW11" s="75"/>
      <c r="KX11" s="75"/>
      <c r="KY11" s="75"/>
      <c r="KZ11" s="75"/>
      <c r="LA11" s="75"/>
      <c r="LB11" s="75"/>
      <c r="LC11" s="75"/>
      <c r="LD11" s="75"/>
      <c r="LE11" s="75"/>
      <c r="LF11" s="75"/>
      <c r="LG11" s="75"/>
      <c r="LH11" s="75"/>
      <c r="LI11" s="75"/>
      <c r="LJ11" s="75"/>
      <c r="LK11" s="75"/>
      <c r="LL11" s="75"/>
      <c r="LM11" s="75"/>
      <c r="LN11" s="75"/>
      <c r="LO11" s="75"/>
      <c r="LP11" s="75"/>
      <c r="LQ11" s="75"/>
      <c r="LR11" s="75"/>
      <c r="LS11" s="75"/>
      <c r="LT11" s="75"/>
      <c r="LU11" s="75"/>
      <c r="LV11" s="75"/>
      <c r="LW11" s="75"/>
      <c r="LX11" s="75"/>
      <c r="LY11" s="75"/>
      <c r="LZ11" s="75"/>
      <c r="MA11" s="75"/>
      <c r="MB11" s="75"/>
      <c r="MC11" s="75"/>
      <c r="MD11" s="75"/>
      <c r="ME11" s="75"/>
      <c r="MF11" s="75"/>
      <c r="MG11" s="75"/>
      <c r="MH11" s="75"/>
      <c r="MI11" s="75"/>
      <c r="MJ11" s="75"/>
      <c r="MK11" s="75"/>
      <c r="ML11" s="75"/>
      <c r="MM11" s="75"/>
      <c r="MN11" s="75"/>
      <c r="MO11" s="75"/>
      <c r="MP11" s="75"/>
      <c r="MQ11" s="75"/>
      <c r="MR11" s="75"/>
      <c r="MS11" s="75"/>
      <c r="MT11" s="75"/>
      <c r="MU11" s="75"/>
      <c r="MV11" s="75"/>
      <c r="MW11" s="75"/>
      <c r="MX11" s="75"/>
      <c r="MY11" s="75"/>
      <c r="MZ11" s="75"/>
      <c r="NA11" s="75"/>
      <c r="NB11" s="75"/>
      <c r="NC11" s="75"/>
      <c r="ND11" s="75"/>
      <c r="NE11" s="75"/>
      <c r="NF11" s="75"/>
      <c r="NG11" s="75"/>
      <c r="NH11" s="75"/>
      <c r="NI11" s="75"/>
      <c r="NJ11" s="75"/>
      <c r="NK11" s="75"/>
      <c r="NL11" s="75"/>
      <c r="NM11" s="75"/>
      <c r="NN11" s="75"/>
      <c r="NO11" s="75"/>
      <c r="NP11" s="75"/>
      <c r="NQ11" s="75"/>
      <c r="NR11" s="75"/>
      <c r="NS11" s="75"/>
      <c r="NT11" s="75"/>
      <c r="NU11" s="75"/>
      <c r="NV11" s="75"/>
      <c r="NW11" s="75"/>
      <c r="NX11" s="75"/>
      <c r="NY11" s="75"/>
      <c r="NZ11" s="75"/>
      <c r="OA11" s="75"/>
      <c r="OB11" s="75"/>
      <c r="OC11" s="75"/>
      <c r="OD11" s="75"/>
      <c r="OE11" s="75"/>
      <c r="OF11" s="75"/>
      <c r="OG11" s="75"/>
      <c r="OH11" s="75"/>
      <c r="OI11" s="75"/>
      <c r="OJ11" s="75"/>
      <c r="OK11" s="75"/>
      <c r="OL11" s="75"/>
      <c r="OM11" s="75"/>
      <c r="ON11" s="75"/>
      <c r="OO11" s="75"/>
      <c r="OP11" s="75"/>
      <c r="OQ11" s="75"/>
      <c r="OR11" s="75"/>
      <c r="OS11" s="75"/>
      <c r="OT11" s="75"/>
      <c r="OU11" s="75"/>
      <c r="OV11" s="75"/>
      <c r="OW11" s="75"/>
      <c r="OX11" s="75"/>
      <c r="OY11" s="75"/>
      <c r="OZ11" s="75"/>
      <c r="PA11" s="75"/>
      <c r="PB11" s="75"/>
      <c r="PC11" s="75"/>
      <c r="PD11" s="75"/>
      <c r="PE11" s="75"/>
      <c r="PF11" s="75"/>
      <c r="PG11" s="75"/>
      <c r="PH11" s="75"/>
      <c r="PI11" s="75"/>
      <c r="PJ11" s="75"/>
      <c r="PK11" s="75"/>
      <c r="PL11" s="75"/>
      <c r="PM11" s="75"/>
      <c r="PN11" s="75"/>
      <c r="PO11" s="75"/>
      <c r="PP11" s="75"/>
      <c r="PQ11" s="75"/>
      <c r="PR11" s="75"/>
      <c r="PS11" s="75"/>
      <c r="PT11" s="75"/>
      <c r="PU11" s="75"/>
      <c r="PV11" s="75"/>
      <c r="PW11" s="75"/>
      <c r="PX11" s="75"/>
      <c r="PY11" s="75"/>
      <c r="PZ11" s="75"/>
      <c r="QA11" s="75"/>
      <c r="QB11" s="75"/>
      <c r="QC11" s="75"/>
    </row>
    <row r="12" spans="1:445" x14ac:dyDescent="0.3">
      <c r="A12" s="81" t="s">
        <v>1376</v>
      </c>
      <c r="B12" s="77" t="s">
        <v>49</v>
      </c>
      <c r="C12" s="77">
        <v>90</v>
      </c>
      <c r="D12" s="77" t="s">
        <v>26</v>
      </c>
      <c r="E12" s="77"/>
      <c r="F12" s="77">
        <v>449</v>
      </c>
      <c r="G12" s="77">
        <v>65</v>
      </c>
      <c r="H12" s="77"/>
      <c r="I12" s="77">
        <v>48</v>
      </c>
      <c r="J12" s="77">
        <v>48</v>
      </c>
      <c r="K12" s="77">
        <v>48</v>
      </c>
      <c r="L12" s="77">
        <v>48</v>
      </c>
      <c r="M12" s="77">
        <v>48</v>
      </c>
      <c r="N12" s="77">
        <v>48</v>
      </c>
      <c r="O12" s="77">
        <v>48</v>
      </c>
      <c r="P12" s="77">
        <v>48</v>
      </c>
      <c r="Q12" s="77"/>
      <c r="R12" s="77"/>
      <c r="S12" s="77"/>
      <c r="T12" s="78">
        <f t="shared" si="1"/>
        <v>449</v>
      </c>
      <c r="U12" s="78">
        <f t="shared" si="2"/>
        <v>0</v>
      </c>
      <c r="V12" s="79">
        <f t="shared" si="3"/>
        <v>1</v>
      </c>
      <c r="W12" s="83"/>
      <c r="X12" s="80" t="str">
        <f t="shared" si="4"/>
        <v/>
      </c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  <c r="BQ12" s="75"/>
      <c r="BR12" s="75"/>
      <c r="BS12" s="75"/>
      <c r="BT12" s="75"/>
      <c r="BU12" s="75"/>
      <c r="BV12" s="75"/>
      <c r="BW12" s="75"/>
      <c r="BX12" s="75"/>
      <c r="BY12" s="75"/>
      <c r="BZ12" s="75"/>
      <c r="CA12" s="75"/>
      <c r="CB12" s="75"/>
      <c r="CC12" s="75"/>
      <c r="CD12" s="75"/>
      <c r="CE12" s="75"/>
      <c r="CF12" s="75"/>
      <c r="CG12" s="75"/>
      <c r="CH12" s="75"/>
      <c r="CI12" s="75"/>
      <c r="CJ12" s="75"/>
      <c r="CK12" s="75"/>
      <c r="CL12" s="75"/>
      <c r="CM12" s="75"/>
      <c r="CN12" s="75"/>
      <c r="CO12" s="75"/>
      <c r="CP12" s="75"/>
      <c r="CQ12" s="75"/>
      <c r="CR12" s="75"/>
      <c r="CS12" s="75"/>
      <c r="CT12" s="75"/>
      <c r="CU12" s="75"/>
      <c r="CV12" s="75"/>
      <c r="CW12" s="75"/>
      <c r="CX12" s="75"/>
      <c r="CY12" s="75"/>
      <c r="CZ12" s="75"/>
      <c r="DA12" s="75"/>
      <c r="DB12" s="75"/>
      <c r="DC12" s="75"/>
      <c r="DD12" s="75"/>
      <c r="DE12" s="75"/>
      <c r="DF12" s="75"/>
      <c r="DG12" s="75"/>
      <c r="DH12" s="75"/>
      <c r="DI12" s="75"/>
      <c r="DJ12" s="75"/>
      <c r="DK12" s="75"/>
      <c r="DL12" s="75"/>
      <c r="DM12" s="75"/>
      <c r="DN12" s="75"/>
      <c r="DO12" s="75"/>
      <c r="DP12" s="75"/>
      <c r="DQ12" s="75"/>
      <c r="DR12" s="75"/>
      <c r="DS12" s="75"/>
      <c r="DT12" s="75"/>
      <c r="DU12" s="75"/>
      <c r="DV12" s="75"/>
      <c r="DW12" s="75"/>
      <c r="DX12" s="75"/>
      <c r="DY12" s="75"/>
      <c r="DZ12" s="75"/>
      <c r="EA12" s="75"/>
      <c r="EB12" s="75"/>
      <c r="EC12" s="75"/>
      <c r="ED12" s="75"/>
      <c r="EE12" s="75"/>
      <c r="EF12" s="75"/>
      <c r="EG12" s="75"/>
      <c r="EH12" s="75"/>
      <c r="EI12" s="75"/>
      <c r="EJ12" s="75"/>
      <c r="EK12" s="75"/>
      <c r="EL12" s="75"/>
      <c r="EM12" s="75"/>
      <c r="EN12" s="75"/>
      <c r="EO12" s="75"/>
      <c r="EP12" s="75"/>
      <c r="EQ12" s="75"/>
      <c r="ER12" s="75"/>
      <c r="ES12" s="75"/>
      <c r="ET12" s="75"/>
      <c r="EU12" s="75"/>
      <c r="EV12" s="75"/>
      <c r="EW12" s="75"/>
      <c r="EX12" s="75"/>
      <c r="EY12" s="75"/>
      <c r="EZ12" s="75"/>
      <c r="FA12" s="75"/>
      <c r="FB12" s="75"/>
      <c r="FC12" s="75"/>
      <c r="FD12" s="75"/>
      <c r="FE12" s="75"/>
      <c r="FF12" s="75"/>
      <c r="FG12" s="75"/>
      <c r="FH12" s="75"/>
      <c r="FI12" s="75"/>
      <c r="FJ12" s="75"/>
      <c r="FK12" s="75"/>
      <c r="FL12" s="75"/>
      <c r="FM12" s="75"/>
      <c r="FN12" s="75"/>
      <c r="FO12" s="75"/>
      <c r="FP12" s="75"/>
      <c r="FQ12" s="75"/>
      <c r="FR12" s="75"/>
      <c r="FS12" s="75"/>
      <c r="FT12" s="75"/>
      <c r="FU12" s="75"/>
      <c r="FV12" s="75"/>
      <c r="FW12" s="75"/>
      <c r="FX12" s="75"/>
      <c r="FY12" s="75"/>
      <c r="FZ12" s="75"/>
      <c r="GA12" s="75"/>
      <c r="GB12" s="75"/>
      <c r="GC12" s="75"/>
      <c r="GD12" s="75"/>
      <c r="GE12" s="75"/>
      <c r="GF12" s="75"/>
      <c r="GG12" s="75"/>
      <c r="GH12" s="75"/>
      <c r="GI12" s="75"/>
      <c r="GJ12" s="75"/>
      <c r="GK12" s="75"/>
      <c r="GL12" s="75"/>
      <c r="GM12" s="75"/>
      <c r="GN12" s="75"/>
      <c r="GO12" s="75"/>
      <c r="GP12" s="75"/>
      <c r="GQ12" s="75"/>
      <c r="GR12" s="75"/>
      <c r="GS12" s="75"/>
      <c r="GT12" s="75"/>
      <c r="GU12" s="75"/>
      <c r="GV12" s="75"/>
      <c r="GW12" s="75"/>
      <c r="GX12" s="75"/>
      <c r="GY12" s="75"/>
      <c r="GZ12" s="75"/>
      <c r="HA12" s="75"/>
      <c r="HB12" s="75"/>
      <c r="HC12" s="75"/>
      <c r="HD12" s="75"/>
      <c r="HE12" s="75"/>
      <c r="HF12" s="75"/>
      <c r="HG12" s="75"/>
      <c r="HH12" s="75"/>
      <c r="HI12" s="75"/>
      <c r="HJ12" s="75"/>
      <c r="HK12" s="75"/>
      <c r="HL12" s="75"/>
      <c r="HM12" s="75"/>
      <c r="HN12" s="75"/>
      <c r="HO12" s="75"/>
      <c r="HP12" s="75"/>
      <c r="HQ12" s="75"/>
      <c r="HR12" s="75"/>
      <c r="HS12" s="75"/>
      <c r="HT12" s="75"/>
      <c r="HU12" s="75"/>
      <c r="HV12" s="75"/>
      <c r="HW12" s="75"/>
      <c r="HX12" s="75"/>
      <c r="HY12" s="75"/>
      <c r="HZ12" s="75"/>
      <c r="IA12" s="75"/>
      <c r="IB12" s="75"/>
      <c r="IC12" s="75"/>
      <c r="ID12" s="75"/>
      <c r="IE12" s="75"/>
      <c r="IF12" s="75"/>
      <c r="IG12" s="75"/>
      <c r="IH12" s="75"/>
      <c r="II12" s="75"/>
      <c r="IJ12" s="75"/>
      <c r="IK12" s="75"/>
      <c r="IL12" s="75"/>
      <c r="IM12" s="75"/>
      <c r="IN12" s="75"/>
      <c r="IO12" s="75"/>
      <c r="IP12" s="75"/>
      <c r="IQ12" s="75"/>
      <c r="IR12" s="75"/>
      <c r="IS12" s="75"/>
      <c r="IT12" s="75"/>
      <c r="IU12" s="75"/>
      <c r="IV12" s="75"/>
      <c r="IW12" s="75"/>
      <c r="IX12" s="75"/>
      <c r="IY12" s="75"/>
      <c r="IZ12" s="75"/>
      <c r="JA12" s="75"/>
      <c r="JB12" s="75"/>
      <c r="JC12" s="75"/>
      <c r="JD12" s="75"/>
      <c r="JE12" s="75"/>
      <c r="JF12" s="75"/>
      <c r="JG12" s="75"/>
      <c r="JH12" s="75"/>
      <c r="JI12" s="75"/>
      <c r="JJ12" s="75"/>
      <c r="JK12" s="75"/>
      <c r="JL12" s="75"/>
      <c r="JM12" s="75"/>
      <c r="JN12" s="75"/>
      <c r="JO12" s="75"/>
      <c r="JP12" s="75"/>
      <c r="JQ12" s="75"/>
      <c r="JR12" s="75"/>
      <c r="JS12" s="75"/>
      <c r="JT12" s="75"/>
      <c r="JU12" s="75"/>
      <c r="JV12" s="75"/>
      <c r="JW12" s="75"/>
      <c r="JX12" s="75"/>
      <c r="JY12" s="75"/>
      <c r="JZ12" s="75"/>
      <c r="KA12" s="75"/>
      <c r="KB12" s="75"/>
      <c r="KC12" s="75"/>
      <c r="KD12" s="75"/>
      <c r="KE12" s="75"/>
      <c r="KF12" s="75"/>
      <c r="KG12" s="75"/>
      <c r="KH12" s="75"/>
      <c r="KI12" s="75"/>
      <c r="KJ12" s="75"/>
      <c r="KK12" s="75"/>
      <c r="KL12" s="75"/>
      <c r="KM12" s="75"/>
      <c r="KN12" s="75"/>
      <c r="KO12" s="75"/>
      <c r="KP12" s="75"/>
      <c r="KQ12" s="75"/>
      <c r="KR12" s="75"/>
      <c r="KS12" s="75"/>
      <c r="KT12" s="75"/>
      <c r="KU12" s="75"/>
      <c r="KV12" s="75"/>
      <c r="KW12" s="75"/>
      <c r="KX12" s="75"/>
      <c r="KY12" s="75"/>
      <c r="KZ12" s="75"/>
      <c r="LA12" s="75"/>
      <c r="LB12" s="75"/>
      <c r="LC12" s="75"/>
      <c r="LD12" s="75"/>
      <c r="LE12" s="75"/>
      <c r="LF12" s="75"/>
      <c r="LG12" s="75"/>
      <c r="LH12" s="75"/>
      <c r="LI12" s="75"/>
      <c r="LJ12" s="75"/>
      <c r="LK12" s="75"/>
      <c r="LL12" s="75"/>
      <c r="LM12" s="75"/>
      <c r="LN12" s="75"/>
      <c r="LO12" s="75"/>
      <c r="LP12" s="75"/>
      <c r="LQ12" s="75"/>
      <c r="LR12" s="75"/>
      <c r="LS12" s="75"/>
      <c r="LT12" s="75"/>
      <c r="LU12" s="75"/>
      <c r="LV12" s="75"/>
      <c r="LW12" s="75"/>
      <c r="LX12" s="75"/>
      <c r="LY12" s="75"/>
      <c r="LZ12" s="75"/>
      <c r="MA12" s="75"/>
      <c r="MB12" s="75"/>
      <c r="MC12" s="75"/>
      <c r="MD12" s="75"/>
      <c r="ME12" s="75"/>
      <c r="MF12" s="75"/>
      <c r="MG12" s="75"/>
      <c r="MH12" s="75"/>
      <c r="MI12" s="75"/>
      <c r="MJ12" s="75"/>
      <c r="MK12" s="75"/>
      <c r="ML12" s="75"/>
      <c r="MM12" s="75"/>
      <c r="MN12" s="75"/>
      <c r="MO12" s="75"/>
      <c r="MP12" s="75"/>
      <c r="MQ12" s="75"/>
      <c r="MR12" s="75"/>
      <c r="MS12" s="75"/>
      <c r="MT12" s="75"/>
      <c r="MU12" s="75"/>
      <c r="MV12" s="75"/>
      <c r="MW12" s="75"/>
      <c r="MX12" s="75"/>
      <c r="MY12" s="75"/>
      <c r="MZ12" s="75"/>
      <c r="NA12" s="75"/>
      <c r="NB12" s="75"/>
      <c r="NC12" s="75"/>
      <c r="ND12" s="75"/>
      <c r="NE12" s="75"/>
      <c r="NF12" s="75"/>
      <c r="NG12" s="75"/>
      <c r="NH12" s="75"/>
      <c r="NI12" s="75"/>
      <c r="NJ12" s="75"/>
      <c r="NK12" s="75"/>
      <c r="NL12" s="75"/>
      <c r="NM12" s="75"/>
      <c r="NN12" s="75"/>
      <c r="NO12" s="75"/>
      <c r="NP12" s="75"/>
      <c r="NQ12" s="75"/>
      <c r="NR12" s="75"/>
      <c r="NS12" s="75"/>
      <c r="NT12" s="75"/>
      <c r="NU12" s="75"/>
      <c r="NV12" s="75"/>
      <c r="NW12" s="75"/>
      <c r="NX12" s="75"/>
      <c r="NY12" s="75"/>
      <c r="NZ12" s="75"/>
      <c r="OA12" s="75"/>
      <c r="OB12" s="75"/>
      <c r="OC12" s="75"/>
      <c r="OD12" s="75"/>
      <c r="OE12" s="75"/>
      <c r="OF12" s="75"/>
      <c r="OG12" s="75"/>
      <c r="OH12" s="75"/>
      <c r="OI12" s="75"/>
      <c r="OJ12" s="75"/>
      <c r="OK12" s="75"/>
      <c r="OL12" s="75"/>
      <c r="OM12" s="75"/>
      <c r="ON12" s="75"/>
      <c r="OO12" s="75"/>
      <c r="OP12" s="75"/>
      <c r="OQ12" s="75"/>
      <c r="OR12" s="75"/>
      <c r="OS12" s="75"/>
      <c r="OT12" s="75"/>
      <c r="OU12" s="75"/>
      <c r="OV12" s="75"/>
      <c r="OW12" s="75"/>
      <c r="OX12" s="75"/>
      <c r="OY12" s="75"/>
      <c r="OZ12" s="75"/>
      <c r="PA12" s="75"/>
      <c r="PB12" s="75"/>
      <c r="PC12" s="75"/>
      <c r="PD12" s="75"/>
      <c r="PE12" s="75"/>
      <c r="PF12" s="75"/>
      <c r="PG12" s="75"/>
      <c r="PH12" s="75"/>
      <c r="PI12" s="75"/>
      <c r="PJ12" s="75"/>
      <c r="PK12" s="75"/>
      <c r="PL12" s="75"/>
      <c r="PM12" s="75"/>
      <c r="PN12" s="75"/>
      <c r="PO12" s="75"/>
      <c r="PP12" s="75"/>
      <c r="PQ12" s="75"/>
      <c r="PR12" s="75"/>
      <c r="PS12" s="75"/>
      <c r="PT12" s="75"/>
      <c r="PU12" s="75"/>
      <c r="PV12" s="75"/>
      <c r="PW12" s="75"/>
      <c r="PX12" s="75"/>
      <c r="PY12" s="75"/>
      <c r="PZ12" s="75"/>
      <c r="QA12" s="75"/>
      <c r="QB12" s="75"/>
      <c r="QC12" s="75"/>
    </row>
    <row r="13" spans="1:445" x14ac:dyDescent="0.3">
      <c r="A13" s="81" t="s">
        <v>1158</v>
      </c>
      <c r="B13" s="77" t="s">
        <v>48</v>
      </c>
      <c r="C13" s="77">
        <v>55</v>
      </c>
      <c r="D13" s="77" t="s">
        <v>44</v>
      </c>
      <c r="E13" s="77"/>
      <c r="F13" s="77">
        <v>465</v>
      </c>
      <c r="G13" s="77">
        <v>65</v>
      </c>
      <c r="H13" s="77"/>
      <c r="I13" s="77">
        <v>50</v>
      </c>
      <c r="J13" s="77">
        <v>50</v>
      </c>
      <c r="K13" s="77">
        <v>50</v>
      </c>
      <c r="L13" s="77">
        <v>50</v>
      </c>
      <c r="M13" s="77">
        <v>50</v>
      </c>
      <c r="N13" s="77">
        <v>50</v>
      </c>
      <c r="O13" s="77">
        <v>50</v>
      </c>
      <c r="P13" s="77">
        <v>50</v>
      </c>
      <c r="Q13" s="77"/>
      <c r="R13" s="77"/>
      <c r="S13" s="77"/>
      <c r="T13" s="78">
        <f t="shared" si="1"/>
        <v>465</v>
      </c>
      <c r="U13" s="78">
        <f t="shared" si="2"/>
        <v>0</v>
      </c>
      <c r="V13" s="79">
        <f t="shared" si="3"/>
        <v>1</v>
      </c>
      <c r="X13" s="80" t="str">
        <f t="shared" si="4"/>
        <v/>
      </c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/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  <c r="BQ13" s="75"/>
      <c r="BR13" s="75"/>
      <c r="BS13" s="75"/>
      <c r="BT13" s="75"/>
      <c r="BU13" s="75"/>
      <c r="BV13" s="75"/>
      <c r="BW13" s="75"/>
      <c r="BX13" s="75"/>
      <c r="BY13" s="75"/>
      <c r="BZ13" s="75"/>
      <c r="CA13" s="75"/>
      <c r="CB13" s="75"/>
      <c r="CC13" s="75"/>
      <c r="CD13" s="75"/>
      <c r="CE13" s="75"/>
      <c r="CF13" s="75"/>
      <c r="CG13" s="75"/>
      <c r="CH13" s="75"/>
      <c r="CI13" s="75"/>
      <c r="CJ13" s="75"/>
      <c r="CK13" s="75"/>
      <c r="CL13" s="75"/>
      <c r="CM13" s="75"/>
      <c r="CN13" s="75"/>
      <c r="CO13" s="75"/>
      <c r="CP13" s="75"/>
      <c r="CQ13" s="75"/>
      <c r="CR13" s="75"/>
      <c r="CS13" s="75"/>
      <c r="CT13" s="75"/>
      <c r="CU13" s="75"/>
      <c r="CV13" s="75"/>
      <c r="CW13" s="75"/>
      <c r="CX13" s="75"/>
      <c r="CY13" s="75"/>
      <c r="CZ13" s="75"/>
      <c r="DA13" s="75"/>
      <c r="DB13" s="75"/>
      <c r="DC13" s="75"/>
      <c r="DD13" s="75"/>
      <c r="DE13" s="75"/>
      <c r="DF13" s="75"/>
      <c r="DG13" s="75"/>
      <c r="DH13" s="75"/>
      <c r="DI13" s="75"/>
      <c r="DJ13" s="75"/>
      <c r="DK13" s="75"/>
      <c r="DL13" s="75"/>
      <c r="DM13" s="75"/>
      <c r="DN13" s="75"/>
      <c r="DO13" s="75"/>
      <c r="DP13" s="75"/>
      <c r="DQ13" s="75"/>
      <c r="DR13" s="75"/>
      <c r="DS13" s="75"/>
      <c r="DT13" s="75"/>
      <c r="DU13" s="75"/>
      <c r="DV13" s="75"/>
      <c r="DW13" s="75"/>
      <c r="DX13" s="75"/>
      <c r="DY13" s="75"/>
      <c r="DZ13" s="75"/>
      <c r="EA13" s="75"/>
      <c r="EB13" s="75"/>
      <c r="EC13" s="75"/>
      <c r="ED13" s="75"/>
      <c r="EE13" s="75"/>
      <c r="EF13" s="75"/>
      <c r="EG13" s="75"/>
      <c r="EH13" s="75"/>
      <c r="EI13" s="75"/>
      <c r="EJ13" s="75"/>
      <c r="EK13" s="75"/>
      <c r="EL13" s="75"/>
      <c r="EM13" s="75"/>
      <c r="EN13" s="75"/>
      <c r="EO13" s="75"/>
      <c r="EP13" s="75"/>
      <c r="EQ13" s="75"/>
      <c r="ER13" s="75"/>
      <c r="ES13" s="75"/>
      <c r="ET13" s="75"/>
      <c r="EU13" s="75"/>
      <c r="EV13" s="75"/>
      <c r="EW13" s="75"/>
      <c r="EX13" s="75"/>
      <c r="EY13" s="75"/>
      <c r="EZ13" s="75"/>
      <c r="FA13" s="75"/>
      <c r="FB13" s="75"/>
      <c r="FC13" s="75"/>
      <c r="FD13" s="75"/>
      <c r="FE13" s="75"/>
      <c r="FF13" s="75"/>
      <c r="FG13" s="75"/>
      <c r="FH13" s="75"/>
      <c r="FI13" s="75"/>
      <c r="FJ13" s="75"/>
      <c r="FK13" s="75"/>
      <c r="FL13" s="75"/>
      <c r="FM13" s="75"/>
      <c r="FN13" s="75"/>
      <c r="FO13" s="75"/>
      <c r="FP13" s="75"/>
      <c r="FQ13" s="75"/>
      <c r="FR13" s="75"/>
      <c r="FS13" s="75"/>
      <c r="FT13" s="75"/>
      <c r="FU13" s="75"/>
      <c r="FV13" s="75"/>
      <c r="FW13" s="75"/>
      <c r="FX13" s="75"/>
      <c r="FY13" s="75"/>
      <c r="FZ13" s="75"/>
      <c r="GA13" s="75"/>
      <c r="GB13" s="75"/>
      <c r="GC13" s="75"/>
      <c r="GD13" s="75"/>
      <c r="GE13" s="75"/>
      <c r="GF13" s="75"/>
      <c r="GG13" s="75"/>
      <c r="GH13" s="75"/>
      <c r="GI13" s="75"/>
      <c r="GJ13" s="75"/>
      <c r="GK13" s="75"/>
      <c r="GL13" s="75"/>
      <c r="GM13" s="75"/>
      <c r="GN13" s="75"/>
      <c r="GO13" s="75"/>
      <c r="GP13" s="75"/>
      <c r="GQ13" s="75"/>
      <c r="GR13" s="75"/>
      <c r="GS13" s="75"/>
      <c r="GT13" s="75"/>
      <c r="GU13" s="75"/>
      <c r="GV13" s="75"/>
      <c r="GW13" s="75"/>
      <c r="GX13" s="75"/>
      <c r="GY13" s="75"/>
      <c r="GZ13" s="75"/>
      <c r="HA13" s="75"/>
      <c r="HB13" s="75"/>
      <c r="HC13" s="75"/>
      <c r="HD13" s="75"/>
      <c r="HE13" s="75"/>
      <c r="HF13" s="75"/>
      <c r="HG13" s="75"/>
      <c r="HH13" s="75"/>
      <c r="HI13" s="75"/>
      <c r="HJ13" s="75"/>
      <c r="HK13" s="75"/>
      <c r="HL13" s="75"/>
      <c r="HM13" s="75"/>
      <c r="HN13" s="75"/>
      <c r="HO13" s="75"/>
      <c r="HP13" s="75"/>
      <c r="HQ13" s="75"/>
      <c r="HR13" s="75"/>
      <c r="HS13" s="75"/>
      <c r="HT13" s="75"/>
      <c r="HU13" s="75"/>
      <c r="HV13" s="75"/>
      <c r="HW13" s="75"/>
      <c r="HX13" s="75"/>
      <c r="HY13" s="75"/>
      <c r="HZ13" s="75"/>
      <c r="IA13" s="75"/>
      <c r="IB13" s="75"/>
      <c r="IC13" s="75"/>
      <c r="ID13" s="75"/>
      <c r="IE13" s="75"/>
      <c r="IF13" s="75"/>
      <c r="IG13" s="75"/>
      <c r="IH13" s="75"/>
      <c r="II13" s="75"/>
      <c r="IJ13" s="75"/>
      <c r="IK13" s="75"/>
      <c r="IL13" s="75"/>
      <c r="IM13" s="75"/>
      <c r="IN13" s="75"/>
      <c r="IO13" s="75"/>
      <c r="IP13" s="75"/>
      <c r="IQ13" s="75"/>
      <c r="IR13" s="75"/>
      <c r="IS13" s="75"/>
      <c r="IT13" s="75"/>
      <c r="IU13" s="75"/>
      <c r="IV13" s="75"/>
      <c r="IW13" s="75"/>
      <c r="IX13" s="75"/>
      <c r="IY13" s="75"/>
      <c r="IZ13" s="75"/>
      <c r="JA13" s="75"/>
      <c r="JB13" s="75"/>
      <c r="JC13" s="75"/>
      <c r="JD13" s="75"/>
      <c r="JE13" s="75"/>
      <c r="JF13" s="75"/>
      <c r="JG13" s="75"/>
      <c r="JH13" s="75"/>
      <c r="JI13" s="75"/>
      <c r="JJ13" s="75"/>
      <c r="JK13" s="75"/>
      <c r="JL13" s="75"/>
      <c r="JM13" s="75"/>
      <c r="JN13" s="75"/>
      <c r="JO13" s="75"/>
      <c r="JP13" s="75"/>
      <c r="JQ13" s="75"/>
      <c r="JR13" s="75"/>
      <c r="JS13" s="75"/>
      <c r="JT13" s="75"/>
      <c r="JU13" s="75"/>
      <c r="JV13" s="75"/>
      <c r="JW13" s="75"/>
      <c r="JX13" s="75"/>
      <c r="JY13" s="75"/>
      <c r="JZ13" s="75"/>
      <c r="KA13" s="75"/>
      <c r="KB13" s="75"/>
      <c r="KC13" s="75"/>
      <c r="KD13" s="75"/>
      <c r="KE13" s="75"/>
      <c r="KF13" s="75"/>
      <c r="KG13" s="75"/>
      <c r="KH13" s="75"/>
      <c r="KI13" s="75"/>
      <c r="KJ13" s="75"/>
      <c r="KK13" s="75"/>
      <c r="KL13" s="75"/>
      <c r="KM13" s="75"/>
      <c r="KN13" s="75"/>
      <c r="KO13" s="75"/>
      <c r="KP13" s="75"/>
      <c r="KQ13" s="75"/>
      <c r="KR13" s="75"/>
      <c r="KS13" s="75"/>
      <c r="KT13" s="75"/>
      <c r="KU13" s="75"/>
      <c r="KV13" s="75"/>
      <c r="KW13" s="75"/>
      <c r="KX13" s="75"/>
      <c r="KY13" s="75"/>
      <c r="KZ13" s="75"/>
      <c r="LA13" s="75"/>
      <c r="LB13" s="75"/>
      <c r="LC13" s="75"/>
      <c r="LD13" s="75"/>
      <c r="LE13" s="75"/>
      <c r="LF13" s="75"/>
      <c r="LG13" s="75"/>
      <c r="LH13" s="75"/>
      <c r="LI13" s="75"/>
      <c r="LJ13" s="75"/>
      <c r="LK13" s="75"/>
      <c r="LL13" s="75"/>
      <c r="LM13" s="75"/>
      <c r="LN13" s="75"/>
      <c r="LO13" s="75"/>
      <c r="LP13" s="75"/>
      <c r="LQ13" s="75"/>
      <c r="LR13" s="75"/>
      <c r="LS13" s="75"/>
      <c r="LT13" s="75"/>
      <c r="LU13" s="75"/>
      <c r="LV13" s="75"/>
      <c r="LW13" s="75"/>
      <c r="LX13" s="75"/>
      <c r="LY13" s="75"/>
      <c r="LZ13" s="75"/>
      <c r="MA13" s="75"/>
      <c r="MB13" s="75"/>
      <c r="MC13" s="75"/>
      <c r="MD13" s="75"/>
      <c r="ME13" s="75"/>
      <c r="MF13" s="75"/>
      <c r="MG13" s="75"/>
      <c r="MH13" s="75"/>
      <c r="MI13" s="75"/>
      <c r="MJ13" s="75"/>
      <c r="MK13" s="75"/>
      <c r="ML13" s="75"/>
      <c r="MM13" s="75"/>
      <c r="MN13" s="75"/>
      <c r="MO13" s="75"/>
      <c r="MP13" s="75"/>
      <c r="MQ13" s="75"/>
      <c r="MR13" s="75"/>
      <c r="MS13" s="75"/>
      <c r="MT13" s="75"/>
      <c r="MU13" s="75"/>
      <c r="MV13" s="75"/>
      <c r="MW13" s="75"/>
      <c r="MX13" s="75"/>
      <c r="MY13" s="75"/>
      <c r="MZ13" s="75"/>
      <c r="NA13" s="75"/>
      <c r="NB13" s="75"/>
      <c r="NC13" s="75"/>
      <c r="ND13" s="75"/>
      <c r="NE13" s="75"/>
      <c r="NF13" s="75"/>
      <c r="NG13" s="75"/>
      <c r="NH13" s="75"/>
      <c r="NI13" s="75"/>
      <c r="NJ13" s="75"/>
      <c r="NK13" s="75"/>
      <c r="NL13" s="75"/>
      <c r="NM13" s="75"/>
      <c r="NN13" s="75"/>
      <c r="NO13" s="75"/>
      <c r="NP13" s="75"/>
      <c r="NQ13" s="75"/>
      <c r="NR13" s="75"/>
      <c r="NS13" s="75"/>
      <c r="NT13" s="75"/>
      <c r="NU13" s="75"/>
      <c r="NV13" s="75"/>
      <c r="NW13" s="75"/>
      <c r="NX13" s="75"/>
      <c r="NY13" s="75"/>
      <c r="NZ13" s="75"/>
      <c r="OA13" s="75"/>
      <c r="OB13" s="75"/>
      <c r="OC13" s="75"/>
      <c r="OD13" s="75"/>
      <c r="OE13" s="75"/>
      <c r="OF13" s="75"/>
      <c r="OG13" s="75"/>
      <c r="OH13" s="75"/>
      <c r="OI13" s="75"/>
      <c r="OJ13" s="75"/>
      <c r="OK13" s="75"/>
      <c r="OL13" s="75"/>
      <c r="OM13" s="75"/>
      <c r="ON13" s="75"/>
      <c r="OO13" s="75"/>
      <c r="OP13" s="75"/>
      <c r="OQ13" s="75"/>
      <c r="OR13" s="75"/>
      <c r="OS13" s="75"/>
      <c r="OT13" s="75"/>
      <c r="OU13" s="75"/>
      <c r="OV13" s="75"/>
      <c r="OW13" s="75"/>
      <c r="OX13" s="75"/>
      <c r="OY13" s="75"/>
      <c r="OZ13" s="75"/>
      <c r="PA13" s="75"/>
      <c r="PB13" s="75"/>
      <c r="PC13" s="75"/>
      <c r="PD13" s="75"/>
      <c r="PE13" s="75"/>
      <c r="PF13" s="75"/>
      <c r="PG13" s="75"/>
      <c r="PH13" s="75"/>
      <c r="PI13" s="75"/>
      <c r="PJ13" s="75"/>
      <c r="PK13" s="75"/>
      <c r="PL13" s="75"/>
      <c r="PM13" s="75"/>
      <c r="PN13" s="75"/>
      <c r="PO13" s="75"/>
      <c r="PP13" s="75"/>
      <c r="PQ13" s="75"/>
      <c r="PR13" s="75"/>
      <c r="PS13" s="75"/>
      <c r="PT13" s="75"/>
      <c r="PU13" s="75"/>
      <c r="PV13" s="75"/>
      <c r="PW13" s="75"/>
      <c r="PX13" s="75"/>
      <c r="PY13" s="75"/>
      <c r="PZ13" s="75"/>
      <c r="QA13" s="75"/>
      <c r="QB13" s="75"/>
      <c r="QC13" s="75"/>
    </row>
    <row r="14" spans="1:445" x14ac:dyDescent="0.3">
      <c r="A14" s="81" t="s">
        <v>196</v>
      </c>
      <c r="B14" s="77" t="s">
        <v>48</v>
      </c>
      <c r="C14" s="77">
        <v>85</v>
      </c>
      <c r="D14" s="77" t="s">
        <v>24</v>
      </c>
      <c r="E14" s="77"/>
      <c r="F14" s="77">
        <v>665</v>
      </c>
      <c r="G14" s="77">
        <v>65</v>
      </c>
      <c r="H14" s="77"/>
      <c r="I14" s="77">
        <v>75</v>
      </c>
      <c r="J14" s="77">
        <v>75</v>
      </c>
      <c r="K14" s="77">
        <v>75</v>
      </c>
      <c r="L14" s="77">
        <v>75</v>
      </c>
      <c r="M14" s="77">
        <v>75</v>
      </c>
      <c r="N14" s="77">
        <v>75</v>
      </c>
      <c r="O14" s="77">
        <v>75</v>
      </c>
      <c r="P14" s="77">
        <v>75</v>
      </c>
      <c r="Q14" s="77"/>
      <c r="R14" s="77"/>
      <c r="S14" s="77"/>
      <c r="T14" s="78">
        <f t="shared" si="1"/>
        <v>665</v>
      </c>
      <c r="U14" s="78">
        <f t="shared" si="2"/>
        <v>0</v>
      </c>
      <c r="V14" s="79">
        <f t="shared" si="3"/>
        <v>1</v>
      </c>
      <c r="X14" s="80" t="str">
        <f t="shared" si="4"/>
        <v/>
      </c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  <c r="AW14" s="75"/>
      <c r="AX14" s="75"/>
      <c r="AY14" s="75"/>
      <c r="AZ14" s="75"/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75"/>
      <c r="BU14" s="75"/>
      <c r="BV14" s="75"/>
      <c r="BW14" s="75"/>
      <c r="BX14" s="75"/>
      <c r="BY14" s="75"/>
      <c r="BZ14" s="75"/>
      <c r="CA14" s="75"/>
      <c r="CB14" s="75"/>
      <c r="CC14" s="75"/>
      <c r="CD14" s="75"/>
      <c r="CE14" s="75"/>
      <c r="CF14" s="75"/>
      <c r="CG14" s="75"/>
      <c r="CH14" s="75"/>
      <c r="CI14" s="75"/>
      <c r="CJ14" s="75"/>
      <c r="CK14" s="75"/>
      <c r="CL14" s="75"/>
      <c r="CM14" s="75"/>
      <c r="CN14" s="75"/>
      <c r="CO14" s="75"/>
      <c r="CP14" s="75"/>
      <c r="CQ14" s="75"/>
      <c r="CR14" s="75"/>
      <c r="CS14" s="75"/>
      <c r="CT14" s="75"/>
      <c r="CU14" s="75"/>
      <c r="CV14" s="75"/>
      <c r="CW14" s="75"/>
      <c r="CX14" s="75"/>
      <c r="CY14" s="75"/>
      <c r="CZ14" s="75"/>
      <c r="DA14" s="75"/>
      <c r="DB14" s="75"/>
      <c r="DC14" s="75"/>
      <c r="DD14" s="75"/>
      <c r="DE14" s="75"/>
      <c r="DF14" s="75"/>
      <c r="DG14" s="75"/>
      <c r="DH14" s="75"/>
      <c r="DI14" s="75"/>
      <c r="DJ14" s="75"/>
      <c r="DK14" s="75"/>
      <c r="DL14" s="75"/>
      <c r="DM14" s="75"/>
      <c r="DN14" s="75"/>
      <c r="DO14" s="75"/>
      <c r="DP14" s="75"/>
      <c r="DQ14" s="75"/>
      <c r="DR14" s="75"/>
      <c r="DS14" s="75"/>
      <c r="DT14" s="75"/>
      <c r="DU14" s="75"/>
      <c r="DV14" s="75"/>
      <c r="DW14" s="75"/>
      <c r="DX14" s="75"/>
      <c r="DY14" s="75"/>
      <c r="DZ14" s="75"/>
      <c r="EA14" s="75"/>
      <c r="EB14" s="75"/>
      <c r="EC14" s="75"/>
      <c r="ED14" s="75"/>
      <c r="EE14" s="75"/>
      <c r="EF14" s="75"/>
      <c r="EG14" s="75"/>
      <c r="EH14" s="75"/>
      <c r="EI14" s="75"/>
      <c r="EJ14" s="75"/>
      <c r="EK14" s="75"/>
      <c r="EL14" s="75"/>
      <c r="EM14" s="75"/>
      <c r="EN14" s="75"/>
      <c r="EO14" s="75"/>
      <c r="EP14" s="75"/>
      <c r="EQ14" s="75"/>
      <c r="ER14" s="75"/>
      <c r="ES14" s="75"/>
      <c r="ET14" s="75"/>
      <c r="EU14" s="75"/>
      <c r="EV14" s="75"/>
      <c r="EW14" s="75"/>
      <c r="EX14" s="75"/>
      <c r="EY14" s="75"/>
      <c r="EZ14" s="75"/>
      <c r="FA14" s="75"/>
      <c r="FB14" s="75"/>
      <c r="FC14" s="75"/>
      <c r="FD14" s="75"/>
      <c r="FE14" s="75"/>
      <c r="FF14" s="75"/>
      <c r="FG14" s="75"/>
      <c r="FH14" s="75"/>
      <c r="FI14" s="75"/>
      <c r="FJ14" s="75"/>
      <c r="FK14" s="75"/>
      <c r="FL14" s="75"/>
      <c r="FM14" s="75"/>
      <c r="FN14" s="75"/>
      <c r="FO14" s="75"/>
      <c r="FP14" s="75"/>
      <c r="FQ14" s="75"/>
      <c r="FR14" s="75"/>
      <c r="FS14" s="75"/>
      <c r="FT14" s="75"/>
      <c r="FU14" s="75"/>
      <c r="FV14" s="75"/>
      <c r="FW14" s="75"/>
      <c r="FX14" s="75"/>
      <c r="FY14" s="75"/>
      <c r="FZ14" s="75"/>
      <c r="GA14" s="75"/>
      <c r="GB14" s="75"/>
      <c r="GC14" s="75"/>
      <c r="GD14" s="75"/>
      <c r="GE14" s="75"/>
      <c r="GF14" s="75"/>
      <c r="GG14" s="75"/>
      <c r="GH14" s="75"/>
      <c r="GI14" s="75"/>
      <c r="GJ14" s="75"/>
      <c r="GK14" s="75"/>
      <c r="GL14" s="75"/>
      <c r="GM14" s="75"/>
      <c r="GN14" s="75"/>
      <c r="GO14" s="75"/>
      <c r="GP14" s="75"/>
      <c r="GQ14" s="75"/>
      <c r="GR14" s="75"/>
      <c r="GS14" s="75"/>
      <c r="GT14" s="75"/>
      <c r="GU14" s="75"/>
      <c r="GV14" s="75"/>
      <c r="GW14" s="75"/>
      <c r="GX14" s="75"/>
      <c r="GY14" s="75"/>
      <c r="GZ14" s="75"/>
      <c r="HA14" s="75"/>
      <c r="HB14" s="75"/>
      <c r="HC14" s="75"/>
      <c r="HD14" s="75"/>
      <c r="HE14" s="75"/>
      <c r="HF14" s="75"/>
      <c r="HG14" s="75"/>
      <c r="HH14" s="75"/>
      <c r="HI14" s="75"/>
      <c r="HJ14" s="75"/>
      <c r="HK14" s="75"/>
      <c r="HL14" s="75"/>
      <c r="HM14" s="75"/>
      <c r="HN14" s="75"/>
      <c r="HO14" s="75"/>
      <c r="HP14" s="75"/>
      <c r="HQ14" s="75"/>
      <c r="HR14" s="75"/>
      <c r="HS14" s="75"/>
      <c r="HT14" s="75"/>
      <c r="HU14" s="75"/>
      <c r="HV14" s="75"/>
      <c r="HW14" s="75"/>
      <c r="HX14" s="75"/>
      <c r="HY14" s="75"/>
      <c r="HZ14" s="75"/>
      <c r="IA14" s="75"/>
      <c r="IB14" s="75"/>
      <c r="IC14" s="75"/>
      <c r="ID14" s="75"/>
      <c r="IE14" s="75"/>
      <c r="IF14" s="75"/>
      <c r="IG14" s="75"/>
      <c r="IH14" s="75"/>
      <c r="II14" s="75"/>
      <c r="IJ14" s="75"/>
      <c r="IK14" s="75"/>
      <c r="IL14" s="75"/>
      <c r="IM14" s="75"/>
      <c r="IN14" s="75"/>
      <c r="IO14" s="75"/>
      <c r="IP14" s="75"/>
      <c r="IQ14" s="75"/>
      <c r="IR14" s="75"/>
      <c r="IS14" s="75"/>
      <c r="IT14" s="75"/>
      <c r="IU14" s="75"/>
      <c r="IV14" s="75"/>
      <c r="IW14" s="75"/>
      <c r="IX14" s="75"/>
      <c r="IY14" s="75"/>
      <c r="IZ14" s="75"/>
      <c r="JA14" s="75"/>
      <c r="JB14" s="75"/>
      <c r="JC14" s="75"/>
      <c r="JD14" s="75"/>
      <c r="JE14" s="75"/>
      <c r="JF14" s="75"/>
      <c r="JG14" s="75"/>
      <c r="JH14" s="75"/>
      <c r="JI14" s="75"/>
      <c r="JJ14" s="75"/>
      <c r="JK14" s="75"/>
      <c r="JL14" s="75"/>
      <c r="JM14" s="75"/>
      <c r="JN14" s="75"/>
      <c r="JO14" s="75"/>
      <c r="JP14" s="75"/>
      <c r="JQ14" s="75"/>
      <c r="JR14" s="75"/>
      <c r="JS14" s="75"/>
      <c r="JT14" s="75"/>
      <c r="JU14" s="75"/>
      <c r="JV14" s="75"/>
      <c r="JW14" s="75"/>
      <c r="JX14" s="75"/>
      <c r="JY14" s="75"/>
      <c r="JZ14" s="75"/>
      <c r="KA14" s="75"/>
      <c r="KB14" s="75"/>
      <c r="KC14" s="75"/>
      <c r="KD14" s="75"/>
      <c r="KE14" s="75"/>
      <c r="KF14" s="75"/>
      <c r="KG14" s="75"/>
      <c r="KH14" s="75"/>
      <c r="KI14" s="75"/>
      <c r="KJ14" s="75"/>
      <c r="KK14" s="75"/>
      <c r="KL14" s="75"/>
      <c r="KM14" s="75"/>
      <c r="KN14" s="75"/>
      <c r="KO14" s="75"/>
      <c r="KP14" s="75"/>
      <c r="KQ14" s="75"/>
      <c r="KR14" s="75"/>
      <c r="KS14" s="75"/>
      <c r="KT14" s="75"/>
      <c r="KU14" s="75"/>
      <c r="KV14" s="75"/>
      <c r="KW14" s="75"/>
      <c r="KX14" s="75"/>
      <c r="KY14" s="75"/>
      <c r="KZ14" s="75"/>
      <c r="LA14" s="75"/>
      <c r="LB14" s="75"/>
      <c r="LC14" s="75"/>
      <c r="LD14" s="75"/>
      <c r="LE14" s="75"/>
      <c r="LF14" s="75"/>
      <c r="LG14" s="75"/>
      <c r="LH14" s="75"/>
      <c r="LI14" s="75"/>
      <c r="LJ14" s="75"/>
      <c r="LK14" s="75"/>
      <c r="LL14" s="75"/>
      <c r="LM14" s="75"/>
      <c r="LN14" s="75"/>
      <c r="LO14" s="75"/>
      <c r="LP14" s="75"/>
      <c r="LQ14" s="75"/>
      <c r="LR14" s="75"/>
      <c r="LS14" s="75"/>
      <c r="LT14" s="75"/>
      <c r="LU14" s="75"/>
      <c r="LV14" s="75"/>
      <c r="LW14" s="75"/>
      <c r="LX14" s="75"/>
      <c r="LY14" s="75"/>
      <c r="LZ14" s="75"/>
      <c r="MA14" s="75"/>
      <c r="MB14" s="75"/>
      <c r="MC14" s="75"/>
      <c r="MD14" s="75"/>
      <c r="ME14" s="75"/>
      <c r="MF14" s="75"/>
      <c r="MG14" s="75"/>
      <c r="MH14" s="75"/>
      <c r="MI14" s="75"/>
      <c r="MJ14" s="75"/>
      <c r="MK14" s="75"/>
      <c r="ML14" s="75"/>
      <c r="MM14" s="75"/>
      <c r="MN14" s="75"/>
      <c r="MO14" s="75"/>
      <c r="MP14" s="75"/>
      <c r="MQ14" s="75"/>
      <c r="MR14" s="75"/>
      <c r="MS14" s="75"/>
      <c r="MT14" s="75"/>
      <c r="MU14" s="75"/>
      <c r="MV14" s="75"/>
      <c r="MW14" s="75"/>
      <c r="MX14" s="75"/>
      <c r="MY14" s="75"/>
      <c r="MZ14" s="75"/>
      <c r="NA14" s="75"/>
      <c r="NB14" s="75"/>
      <c r="NC14" s="75"/>
      <c r="ND14" s="75"/>
      <c r="NE14" s="75"/>
      <c r="NF14" s="75"/>
      <c r="NG14" s="75"/>
      <c r="NH14" s="75"/>
      <c r="NI14" s="75"/>
      <c r="NJ14" s="75"/>
      <c r="NK14" s="75"/>
      <c r="NL14" s="75"/>
      <c r="NM14" s="75"/>
      <c r="NN14" s="75"/>
      <c r="NO14" s="75"/>
      <c r="NP14" s="75"/>
      <c r="NQ14" s="75"/>
      <c r="NR14" s="75"/>
      <c r="NS14" s="75"/>
      <c r="NT14" s="75"/>
      <c r="NU14" s="75"/>
      <c r="NV14" s="75"/>
      <c r="NW14" s="75"/>
      <c r="NX14" s="75"/>
      <c r="NY14" s="75"/>
      <c r="NZ14" s="75"/>
      <c r="OA14" s="75"/>
      <c r="OB14" s="75"/>
      <c r="OC14" s="75"/>
      <c r="OD14" s="75"/>
      <c r="OE14" s="75"/>
      <c r="OF14" s="75"/>
      <c r="OG14" s="75"/>
      <c r="OH14" s="75"/>
      <c r="OI14" s="75"/>
      <c r="OJ14" s="75"/>
      <c r="OK14" s="75"/>
      <c r="OL14" s="75"/>
      <c r="OM14" s="75"/>
      <c r="ON14" s="75"/>
      <c r="OO14" s="75"/>
      <c r="OP14" s="75"/>
      <c r="OQ14" s="75"/>
      <c r="OR14" s="75"/>
      <c r="OS14" s="75"/>
      <c r="OT14" s="75"/>
      <c r="OU14" s="75"/>
      <c r="OV14" s="75"/>
      <c r="OW14" s="75"/>
      <c r="OX14" s="75"/>
      <c r="OY14" s="75"/>
      <c r="OZ14" s="75"/>
      <c r="PA14" s="75"/>
      <c r="PB14" s="75"/>
      <c r="PC14" s="75"/>
      <c r="PD14" s="75"/>
      <c r="PE14" s="75"/>
      <c r="PF14" s="75"/>
      <c r="PG14" s="75"/>
      <c r="PH14" s="75"/>
      <c r="PI14" s="75"/>
      <c r="PJ14" s="75"/>
      <c r="PK14" s="75"/>
      <c r="PL14" s="75"/>
      <c r="PM14" s="75"/>
      <c r="PN14" s="75"/>
      <c r="PO14" s="75"/>
      <c r="PP14" s="75"/>
      <c r="PQ14" s="75"/>
      <c r="PR14" s="75"/>
      <c r="PS14" s="75"/>
      <c r="PT14" s="75"/>
      <c r="PU14" s="75"/>
      <c r="PV14" s="75"/>
      <c r="PW14" s="75"/>
      <c r="PX14" s="75"/>
      <c r="PY14" s="75"/>
      <c r="PZ14" s="75"/>
      <c r="QA14" s="75"/>
      <c r="QB14" s="75"/>
      <c r="QC14" s="75"/>
    </row>
    <row r="15" spans="1:445" x14ac:dyDescent="0.3">
      <c r="A15" s="81" t="s">
        <v>196</v>
      </c>
      <c r="B15" s="77" t="s">
        <v>48</v>
      </c>
      <c r="C15" s="77"/>
      <c r="D15" s="77" t="s">
        <v>79</v>
      </c>
      <c r="E15" s="77"/>
      <c r="F15" s="77">
        <v>350</v>
      </c>
      <c r="G15" s="77"/>
      <c r="H15" s="77"/>
      <c r="I15" s="77">
        <v>44</v>
      </c>
      <c r="J15" s="77">
        <v>44</v>
      </c>
      <c r="K15" s="77">
        <v>44</v>
      </c>
      <c r="L15" s="77"/>
      <c r="M15" s="77"/>
      <c r="N15" s="77"/>
      <c r="O15" s="77"/>
      <c r="P15" s="77"/>
      <c r="Q15" s="77"/>
      <c r="R15" s="77"/>
      <c r="S15" s="77"/>
      <c r="T15" s="78">
        <f t="shared" si="1"/>
        <v>132</v>
      </c>
      <c r="U15" s="78">
        <f t="shared" si="2"/>
        <v>0</v>
      </c>
      <c r="V15" s="79">
        <f t="shared" si="3"/>
        <v>1</v>
      </c>
      <c r="W15" s="82" t="s">
        <v>49</v>
      </c>
      <c r="X15" s="80">
        <f t="shared" si="4"/>
        <v>218</v>
      </c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5"/>
      <c r="BA15" s="75"/>
      <c r="BB15" s="75"/>
      <c r="BC15" s="75"/>
      <c r="BD15" s="75"/>
      <c r="BE15" s="75"/>
      <c r="BF15" s="75"/>
      <c r="BG15" s="75"/>
      <c r="BH15" s="75"/>
      <c r="BI15" s="75"/>
      <c r="BJ15" s="75"/>
      <c r="BK15" s="75"/>
      <c r="BL15" s="75"/>
      <c r="BM15" s="75"/>
      <c r="BN15" s="75"/>
      <c r="BO15" s="75"/>
      <c r="BP15" s="75"/>
      <c r="BQ15" s="75"/>
      <c r="BR15" s="75"/>
      <c r="BS15" s="75"/>
      <c r="BT15" s="75"/>
      <c r="BU15" s="75"/>
      <c r="BV15" s="75"/>
      <c r="BW15" s="75"/>
      <c r="BX15" s="75"/>
      <c r="BY15" s="75"/>
      <c r="BZ15" s="75"/>
      <c r="CA15" s="75"/>
      <c r="CB15" s="75"/>
      <c r="CC15" s="75"/>
      <c r="CD15" s="75"/>
      <c r="CE15" s="75"/>
      <c r="CF15" s="75"/>
      <c r="CG15" s="75"/>
      <c r="CH15" s="75"/>
      <c r="CI15" s="75"/>
      <c r="CJ15" s="75"/>
      <c r="CK15" s="75"/>
      <c r="CL15" s="75"/>
      <c r="CM15" s="75"/>
      <c r="CN15" s="75"/>
      <c r="CO15" s="75"/>
      <c r="CP15" s="75"/>
      <c r="CQ15" s="75"/>
      <c r="CR15" s="75"/>
      <c r="CS15" s="75"/>
      <c r="CT15" s="75"/>
      <c r="CU15" s="75"/>
      <c r="CV15" s="75"/>
      <c r="CW15" s="75"/>
      <c r="CX15" s="75"/>
      <c r="CY15" s="75"/>
      <c r="CZ15" s="75"/>
      <c r="DA15" s="75"/>
      <c r="DB15" s="75"/>
      <c r="DC15" s="75"/>
      <c r="DD15" s="75"/>
      <c r="DE15" s="75"/>
      <c r="DF15" s="75"/>
      <c r="DG15" s="75"/>
      <c r="DH15" s="75"/>
      <c r="DI15" s="75"/>
      <c r="DJ15" s="75"/>
      <c r="DK15" s="75"/>
      <c r="DL15" s="75"/>
      <c r="DM15" s="75"/>
      <c r="DN15" s="75"/>
      <c r="DO15" s="75"/>
      <c r="DP15" s="75"/>
      <c r="DQ15" s="75"/>
      <c r="DR15" s="75"/>
      <c r="DS15" s="75"/>
      <c r="DT15" s="75"/>
      <c r="DU15" s="75"/>
      <c r="DV15" s="75"/>
      <c r="DW15" s="75"/>
      <c r="DX15" s="75"/>
      <c r="DY15" s="75"/>
      <c r="DZ15" s="75"/>
      <c r="EA15" s="75"/>
      <c r="EB15" s="75"/>
      <c r="EC15" s="75"/>
      <c r="ED15" s="75"/>
      <c r="EE15" s="75"/>
      <c r="EF15" s="75"/>
      <c r="EG15" s="75"/>
      <c r="EH15" s="75"/>
      <c r="EI15" s="75"/>
      <c r="EJ15" s="75"/>
      <c r="EK15" s="75"/>
      <c r="EL15" s="75"/>
      <c r="EM15" s="75"/>
      <c r="EN15" s="75"/>
      <c r="EO15" s="75"/>
      <c r="EP15" s="75"/>
      <c r="EQ15" s="75"/>
      <c r="ER15" s="75"/>
      <c r="ES15" s="75"/>
      <c r="ET15" s="75"/>
      <c r="EU15" s="75"/>
      <c r="EV15" s="75"/>
      <c r="EW15" s="75"/>
      <c r="EX15" s="75"/>
      <c r="EY15" s="75"/>
      <c r="EZ15" s="75"/>
      <c r="FA15" s="75"/>
      <c r="FB15" s="75"/>
      <c r="FC15" s="75"/>
      <c r="FD15" s="75"/>
      <c r="FE15" s="75"/>
      <c r="FF15" s="75"/>
      <c r="FG15" s="75"/>
      <c r="FH15" s="75"/>
      <c r="FI15" s="75"/>
      <c r="FJ15" s="75"/>
      <c r="FK15" s="75"/>
      <c r="FL15" s="75"/>
      <c r="FM15" s="75"/>
      <c r="FN15" s="75"/>
      <c r="FO15" s="75"/>
      <c r="FP15" s="75"/>
      <c r="FQ15" s="75"/>
      <c r="FR15" s="75"/>
      <c r="FS15" s="75"/>
      <c r="FT15" s="75"/>
      <c r="FU15" s="75"/>
      <c r="FV15" s="75"/>
      <c r="FW15" s="75"/>
      <c r="FX15" s="75"/>
      <c r="FY15" s="75"/>
      <c r="FZ15" s="75"/>
      <c r="GA15" s="75"/>
      <c r="GB15" s="75"/>
      <c r="GC15" s="75"/>
      <c r="GD15" s="75"/>
      <c r="GE15" s="75"/>
      <c r="GF15" s="75"/>
      <c r="GG15" s="75"/>
      <c r="GH15" s="75"/>
      <c r="GI15" s="75"/>
      <c r="GJ15" s="75"/>
      <c r="GK15" s="75"/>
      <c r="GL15" s="75"/>
      <c r="GM15" s="75"/>
      <c r="GN15" s="75"/>
      <c r="GO15" s="75"/>
      <c r="GP15" s="75"/>
      <c r="GQ15" s="75"/>
      <c r="GR15" s="75"/>
      <c r="GS15" s="75"/>
      <c r="GT15" s="75"/>
      <c r="GU15" s="75"/>
      <c r="GV15" s="75"/>
      <c r="GW15" s="75"/>
      <c r="GX15" s="75"/>
      <c r="GY15" s="75"/>
      <c r="GZ15" s="75"/>
      <c r="HA15" s="75"/>
      <c r="HB15" s="75"/>
      <c r="HC15" s="75"/>
      <c r="HD15" s="75"/>
      <c r="HE15" s="75"/>
      <c r="HF15" s="75"/>
      <c r="HG15" s="75"/>
      <c r="HH15" s="75"/>
      <c r="HI15" s="75"/>
      <c r="HJ15" s="75"/>
      <c r="HK15" s="75"/>
      <c r="HL15" s="75"/>
      <c r="HM15" s="75"/>
      <c r="HN15" s="75"/>
      <c r="HO15" s="75"/>
      <c r="HP15" s="75"/>
      <c r="HQ15" s="75"/>
      <c r="HR15" s="75"/>
      <c r="HS15" s="75"/>
      <c r="HT15" s="75"/>
      <c r="HU15" s="75"/>
      <c r="HV15" s="75"/>
      <c r="HW15" s="75"/>
      <c r="HX15" s="75"/>
      <c r="HY15" s="75"/>
      <c r="HZ15" s="75"/>
      <c r="IA15" s="75"/>
      <c r="IB15" s="75"/>
      <c r="IC15" s="75"/>
      <c r="ID15" s="75"/>
      <c r="IE15" s="75"/>
      <c r="IF15" s="75"/>
      <c r="IG15" s="75"/>
      <c r="IH15" s="75"/>
      <c r="II15" s="75"/>
      <c r="IJ15" s="75"/>
      <c r="IK15" s="75"/>
      <c r="IL15" s="75"/>
      <c r="IM15" s="75"/>
      <c r="IN15" s="75"/>
      <c r="IO15" s="75"/>
      <c r="IP15" s="75"/>
      <c r="IQ15" s="75"/>
      <c r="IR15" s="75"/>
      <c r="IS15" s="75"/>
      <c r="IT15" s="75"/>
      <c r="IU15" s="75"/>
      <c r="IV15" s="75"/>
      <c r="IW15" s="75"/>
      <c r="IX15" s="75"/>
      <c r="IY15" s="75"/>
      <c r="IZ15" s="75"/>
      <c r="JA15" s="75"/>
      <c r="JB15" s="75"/>
      <c r="JC15" s="75"/>
      <c r="JD15" s="75"/>
      <c r="JE15" s="75"/>
      <c r="JF15" s="75"/>
      <c r="JG15" s="75"/>
      <c r="JH15" s="75"/>
      <c r="JI15" s="75"/>
      <c r="JJ15" s="75"/>
      <c r="JK15" s="75"/>
      <c r="JL15" s="75"/>
      <c r="JM15" s="75"/>
      <c r="JN15" s="75"/>
      <c r="JO15" s="75"/>
      <c r="JP15" s="75"/>
      <c r="JQ15" s="75"/>
      <c r="JR15" s="75"/>
      <c r="JS15" s="75"/>
      <c r="JT15" s="75"/>
      <c r="JU15" s="75"/>
      <c r="JV15" s="75"/>
      <c r="JW15" s="75"/>
      <c r="JX15" s="75"/>
      <c r="JY15" s="75"/>
      <c r="JZ15" s="75"/>
      <c r="KA15" s="75"/>
      <c r="KB15" s="75"/>
      <c r="KC15" s="75"/>
      <c r="KD15" s="75"/>
      <c r="KE15" s="75"/>
      <c r="KF15" s="75"/>
      <c r="KG15" s="75"/>
      <c r="KH15" s="75"/>
      <c r="KI15" s="75"/>
      <c r="KJ15" s="75"/>
      <c r="KK15" s="75"/>
      <c r="KL15" s="75"/>
      <c r="KM15" s="75"/>
      <c r="KN15" s="75"/>
      <c r="KO15" s="75"/>
      <c r="KP15" s="75"/>
      <c r="KQ15" s="75"/>
      <c r="KR15" s="75"/>
      <c r="KS15" s="75"/>
      <c r="KT15" s="75"/>
      <c r="KU15" s="75"/>
      <c r="KV15" s="75"/>
      <c r="KW15" s="75"/>
      <c r="KX15" s="75"/>
      <c r="KY15" s="75"/>
      <c r="KZ15" s="75"/>
      <c r="LA15" s="75"/>
      <c r="LB15" s="75"/>
      <c r="LC15" s="75"/>
      <c r="LD15" s="75"/>
      <c r="LE15" s="75"/>
      <c r="LF15" s="75"/>
      <c r="LG15" s="75"/>
      <c r="LH15" s="75"/>
      <c r="LI15" s="75"/>
      <c r="LJ15" s="75"/>
      <c r="LK15" s="75"/>
      <c r="LL15" s="75"/>
      <c r="LM15" s="75"/>
      <c r="LN15" s="75"/>
      <c r="LO15" s="75"/>
      <c r="LP15" s="75"/>
      <c r="LQ15" s="75"/>
      <c r="LR15" s="75"/>
      <c r="LS15" s="75"/>
      <c r="LT15" s="75"/>
      <c r="LU15" s="75"/>
      <c r="LV15" s="75"/>
      <c r="LW15" s="75"/>
      <c r="LX15" s="75"/>
      <c r="LY15" s="75"/>
      <c r="LZ15" s="75"/>
      <c r="MA15" s="75"/>
      <c r="MB15" s="75"/>
      <c r="MC15" s="75"/>
      <c r="MD15" s="75"/>
      <c r="ME15" s="75"/>
      <c r="MF15" s="75"/>
      <c r="MG15" s="75"/>
      <c r="MH15" s="75"/>
      <c r="MI15" s="75"/>
      <c r="MJ15" s="75"/>
      <c r="MK15" s="75"/>
      <c r="ML15" s="75"/>
      <c r="MM15" s="75"/>
      <c r="MN15" s="75"/>
      <c r="MO15" s="75"/>
      <c r="MP15" s="75"/>
      <c r="MQ15" s="75"/>
      <c r="MR15" s="75"/>
      <c r="MS15" s="75"/>
      <c r="MT15" s="75"/>
      <c r="MU15" s="75"/>
      <c r="MV15" s="75"/>
      <c r="MW15" s="75"/>
      <c r="MX15" s="75"/>
      <c r="MY15" s="75"/>
      <c r="MZ15" s="75"/>
      <c r="NA15" s="75"/>
      <c r="NB15" s="75"/>
      <c r="NC15" s="75"/>
      <c r="ND15" s="75"/>
      <c r="NE15" s="75"/>
      <c r="NF15" s="75"/>
      <c r="NG15" s="75"/>
      <c r="NH15" s="75"/>
      <c r="NI15" s="75"/>
      <c r="NJ15" s="75"/>
      <c r="NK15" s="75"/>
      <c r="NL15" s="75"/>
      <c r="NM15" s="75"/>
      <c r="NN15" s="75"/>
      <c r="NO15" s="75"/>
      <c r="NP15" s="75"/>
      <c r="NQ15" s="75"/>
      <c r="NR15" s="75"/>
      <c r="NS15" s="75"/>
      <c r="NT15" s="75"/>
      <c r="NU15" s="75"/>
      <c r="NV15" s="75"/>
      <c r="NW15" s="75"/>
      <c r="NX15" s="75"/>
      <c r="NY15" s="75"/>
      <c r="NZ15" s="75"/>
      <c r="OA15" s="75"/>
      <c r="OB15" s="75"/>
      <c r="OC15" s="75"/>
      <c r="OD15" s="75"/>
      <c r="OE15" s="75"/>
      <c r="OF15" s="75"/>
      <c r="OG15" s="75"/>
      <c r="OH15" s="75"/>
      <c r="OI15" s="75"/>
      <c r="OJ15" s="75"/>
      <c r="OK15" s="75"/>
      <c r="OL15" s="75"/>
      <c r="OM15" s="75"/>
      <c r="ON15" s="75"/>
      <c r="OO15" s="75"/>
      <c r="OP15" s="75"/>
      <c r="OQ15" s="75"/>
      <c r="OR15" s="75"/>
      <c r="OS15" s="75"/>
      <c r="OT15" s="75"/>
      <c r="OU15" s="75"/>
      <c r="OV15" s="75"/>
      <c r="OW15" s="75"/>
      <c r="OX15" s="75"/>
      <c r="OY15" s="75"/>
      <c r="OZ15" s="75"/>
      <c r="PA15" s="75"/>
      <c r="PB15" s="75"/>
      <c r="PC15" s="75"/>
      <c r="PD15" s="75"/>
      <c r="PE15" s="75"/>
      <c r="PF15" s="75"/>
      <c r="PG15" s="75"/>
      <c r="PH15" s="75"/>
      <c r="PI15" s="75"/>
      <c r="PJ15" s="75"/>
      <c r="PK15" s="75"/>
      <c r="PL15" s="75"/>
      <c r="PM15" s="75"/>
      <c r="PN15" s="75"/>
      <c r="PO15" s="75"/>
      <c r="PP15" s="75"/>
      <c r="PQ15" s="75"/>
      <c r="PR15" s="75"/>
      <c r="PS15" s="75"/>
      <c r="PT15" s="75"/>
      <c r="PU15" s="75"/>
      <c r="PV15" s="75"/>
      <c r="PW15" s="75"/>
      <c r="PX15" s="75"/>
      <c r="PY15" s="75"/>
      <c r="PZ15" s="75"/>
      <c r="QA15" s="75"/>
      <c r="QB15" s="75"/>
      <c r="QC15" s="75"/>
    </row>
    <row r="16" spans="1:445" x14ac:dyDescent="0.3">
      <c r="A16" s="81" t="s">
        <v>32</v>
      </c>
      <c r="B16" s="77" t="s">
        <v>48</v>
      </c>
      <c r="C16" s="77">
        <v>93</v>
      </c>
      <c r="D16" s="77" t="s">
        <v>1335</v>
      </c>
      <c r="E16" s="77"/>
      <c r="F16" s="77">
        <v>1025</v>
      </c>
      <c r="G16" s="77">
        <v>65</v>
      </c>
      <c r="H16" s="77">
        <v>113</v>
      </c>
      <c r="I16" s="77">
        <v>113</v>
      </c>
      <c r="J16" s="77">
        <v>113</v>
      </c>
      <c r="K16" s="77">
        <v>113</v>
      </c>
      <c r="L16" s="77">
        <v>113</v>
      </c>
      <c r="M16" s="77">
        <v>113</v>
      </c>
      <c r="N16" s="77">
        <v>113</v>
      </c>
      <c r="O16" s="77">
        <v>113</v>
      </c>
      <c r="P16" s="77">
        <v>56</v>
      </c>
      <c r="Q16" s="77"/>
      <c r="R16" s="77"/>
      <c r="S16" s="77"/>
      <c r="T16" s="78">
        <f t="shared" si="1"/>
        <v>1025</v>
      </c>
      <c r="U16" s="78">
        <f t="shared" si="2"/>
        <v>0</v>
      </c>
      <c r="V16" s="79">
        <f t="shared" si="3"/>
        <v>1</v>
      </c>
      <c r="X16" s="80" t="str">
        <f t="shared" si="4"/>
        <v/>
      </c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75"/>
      <c r="AP16" s="75"/>
      <c r="AQ16" s="75"/>
      <c r="AR16" s="75"/>
      <c r="AS16" s="75"/>
      <c r="AT16" s="75"/>
      <c r="AU16" s="75"/>
      <c r="AV16" s="75"/>
      <c r="AW16" s="75"/>
      <c r="AX16" s="75"/>
      <c r="AY16" s="75"/>
      <c r="AZ16" s="75"/>
      <c r="BA16" s="75"/>
      <c r="BB16" s="75"/>
      <c r="BC16" s="75"/>
      <c r="BD16" s="75"/>
      <c r="BE16" s="75"/>
      <c r="BF16" s="75"/>
      <c r="BG16" s="75"/>
      <c r="BH16" s="75"/>
      <c r="BI16" s="75"/>
      <c r="BJ16" s="75"/>
      <c r="BK16" s="75"/>
      <c r="BL16" s="75"/>
      <c r="BM16" s="75"/>
      <c r="BN16" s="75"/>
      <c r="BO16" s="75"/>
      <c r="BP16" s="75"/>
      <c r="BQ16" s="75"/>
      <c r="BR16" s="75"/>
      <c r="BS16" s="75"/>
      <c r="BT16" s="75"/>
      <c r="BU16" s="75"/>
      <c r="BV16" s="75"/>
      <c r="BW16" s="75"/>
      <c r="BX16" s="75"/>
      <c r="BY16" s="75"/>
      <c r="BZ16" s="75"/>
      <c r="CA16" s="75"/>
      <c r="CB16" s="75"/>
      <c r="CC16" s="75"/>
      <c r="CD16" s="75"/>
      <c r="CE16" s="75"/>
      <c r="CF16" s="75"/>
      <c r="CG16" s="75"/>
      <c r="CH16" s="75"/>
      <c r="CI16" s="75"/>
      <c r="CJ16" s="75"/>
      <c r="CK16" s="75"/>
      <c r="CL16" s="75"/>
      <c r="CM16" s="75"/>
      <c r="CN16" s="75"/>
      <c r="CO16" s="75"/>
      <c r="CP16" s="75"/>
      <c r="CQ16" s="75"/>
      <c r="CR16" s="75"/>
      <c r="CS16" s="75"/>
      <c r="CT16" s="75"/>
      <c r="CU16" s="75"/>
      <c r="CV16" s="75"/>
      <c r="CW16" s="75"/>
      <c r="CX16" s="75"/>
      <c r="CY16" s="75"/>
      <c r="CZ16" s="75"/>
      <c r="DA16" s="75"/>
      <c r="DB16" s="75"/>
      <c r="DC16" s="75"/>
      <c r="DD16" s="75"/>
      <c r="DE16" s="75"/>
      <c r="DF16" s="75"/>
      <c r="DG16" s="75"/>
      <c r="DH16" s="75"/>
      <c r="DI16" s="75"/>
      <c r="DJ16" s="75"/>
      <c r="DK16" s="75"/>
      <c r="DL16" s="75"/>
      <c r="DM16" s="75"/>
      <c r="DN16" s="75"/>
      <c r="DO16" s="75"/>
      <c r="DP16" s="75"/>
      <c r="DQ16" s="75"/>
      <c r="DR16" s="75"/>
      <c r="DS16" s="75"/>
      <c r="DT16" s="75"/>
      <c r="DU16" s="75"/>
      <c r="DV16" s="75"/>
      <c r="DW16" s="75"/>
      <c r="DX16" s="75"/>
      <c r="DY16" s="75"/>
      <c r="DZ16" s="75"/>
      <c r="EA16" s="75"/>
      <c r="EB16" s="75"/>
      <c r="EC16" s="75"/>
      <c r="ED16" s="75"/>
      <c r="EE16" s="75"/>
      <c r="EF16" s="75"/>
      <c r="EG16" s="75"/>
      <c r="EH16" s="75"/>
      <c r="EI16" s="75"/>
      <c r="EJ16" s="75"/>
      <c r="EK16" s="75"/>
      <c r="EL16" s="75"/>
      <c r="EM16" s="75"/>
      <c r="EN16" s="75"/>
      <c r="EO16" s="75"/>
      <c r="EP16" s="75"/>
      <c r="EQ16" s="75"/>
      <c r="ER16" s="75"/>
      <c r="ES16" s="75"/>
      <c r="ET16" s="75"/>
      <c r="EU16" s="75"/>
      <c r="EV16" s="75"/>
      <c r="EW16" s="75"/>
      <c r="EX16" s="75"/>
      <c r="EY16" s="75"/>
      <c r="EZ16" s="75"/>
      <c r="FA16" s="75"/>
      <c r="FB16" s="75"/>
      <c r="FC16" s="75"/>
      <c r="FD16" s="75"/>
      <c r="FE16" s="75"/>
      <c r="FF16" s="75"/>
      <c r="FG16" s="75"/>
      <c r="FH16" s="75"/>
      <c r="FI16" s="75"/>
      <c r="FJ16" s="75"/>
      <c r="FK16" s="75"/>
      <c r="FL16" s="75"/>
      <c r="FM16" s="75"/>
      <c r="FN16" s="75"/>
      <c r="FO16" s="75"/>
      <c r="FP16" s="75"/>
      <c r="FQ16" s="75"/>
      <c r="FR16" s="75"/>
      <c r="FS16" s="75"/>
      <c r="FT16" s="75"/>
      <c r="FU16" s="75"/>
      <c r="FV16" s="75"/>
      <c r="FW16" s="75"/>
      <c r="FX16" s="75"/>
      <c r="FY16" s="75"/>
      <c r="FZ16" s="75"/>
      <c r="GA16" s="75"/>
      <c r="GB16" s="75"/>
      <c r="GC16" s="75"/>
      <c r="GD16" s="75"/>
      <c r="GE16" s="75"/>
      <c r="GF16" s="75"/>
      <c r="GG16" s="75"/>
      <c r="GH16" s="75"/>
      <c r="GI16" s="75"/>
      <c r="GJ16" s="75"/>
      <c r="GK16" s="75"/>
      <c r="GL16" s="75"/>
      <c r="GM16" s="75"/>
      <c r="GN16" s="75"/>
      <c r="GO16" s="75"/>
      <c r="GP16" s="75"/>
      <c r="GQ16" s="75"/>
      <c r="GR16" s="75"/>
      <c r="GS16" s="75"/>
      <c r="GT16" s="75"/>
      <c r="GU16" s="75"/>
      <c r="GV16" s="75"/>
      <c r="GW16" s="75"/>
      <c r="GX16" s="75"/>
      <c r="GY16" s="75"/>
      <c r="GZ16" s="75"/>
      <c r="HA16" s="75"/>
      <c r="HB16" s="75"/>
      <c r="HC16" s="75"/>
      <c r="HD16" s="75"/>
      <c r="HE16" s="75"/>
      <c r="HF16" s="75"/>
      <c r="HG16" s="75"/>
      <c r="HH16" s="75"/>
      <c r="HI16" s="75"/>
      <c r="HJ16" s="75"/>
      <c r="HK16" s="75"/>
      <c r="HL16" s="75"/>
      <c r="HM16" s="75"/>
      <c r="HN16" s="75"/>
      <c r="HO16" s="75"/>
      <c r="HP16" s="75"/>
      <c r="HQ16" s="75"/>
      <c r="HR16" s="75"/>
      <c r="HS16" s="75"/>
      <c r="HT16" s="75"/>
      <c r="HU16" s="75"/>
      <c r="HV16" s="75"/>
      <c r="HW16" s="75"/>
      <c r="HX16" s="75"/>
      <c r="HY16" s="75"/>
      <c r="HZ16" s="75"/>
      <c r="IA16" s="75"/>
      <c r="IB16" s="75"/>
      <c r="IC16" s="75"/>
      <c r="ID16" s="75"/>
      <c r="IE16" s="75"/>
      <c r="IF16" s="75"/>
      <c r="IG16" s="75"/>
      <c r="IH16" s="75"/>
      <c r="II16" s="75"/>
      <c r="IJ16" s="75"/>
      <c r="IK16" s="75"/>
      <c r="IL16" s="75"/>
      <c r="IM16" s="75"/>
      <c r="IN16" s="75"/>
      <c r="IO16" s="75"/>
      <c r="IP16" s="75"/>
      <c r="IQ16" s="75"/>
      <c r="IR16" s="75"/>
      <c r="IS16" s="75"/>
      <c r="IT16" s="75"/>
      <c r="IU16" s="75"/>
      <c r="IV16" s="75"/>
      <c r="IW16" s="75"/>
      <c r="IX16" s="75"/>
      <c r="IY16" s="75"/>
      <c r="IZ16" s="75"/>
      <c r="JA16" s="75"/>
      <c r="JB16" s="75"/>
      <c r="JC16" s="75"/>
      <c r="JD16" s="75"/>
      <c r="JE16" s="75"/>
      <c r="JF16" s="75"/>
      <c r="JG16" s="75"/>
      <c r="JH16" s="75"/>
      <c r="JI16" s="75"/>
      <c r="JJ16" s="75"/>
      <c r="JK16" s="75"/>
      <c r="JL16" s="75"/>
      <c r="JM16" s="75"/>
      <c r="JN16" s="75"/>
      <c r="JO16" s="75"/>
      <c r="JP16" s="75"/>
      <c r="JQ16" s="75"/>
      <c r="JR16" s="75"/>
      <c r="JS16" s="75"/>
      <c r="JT16" s="75"/>
      <c r="JU16" s="75"/>
      <c r="JV16" s="75"/>
      <c r="JW16" s="75"/>
      <c r="JX16" s="75"/>
      <c r="JY16" s="75"/>
      <c r="JZ16" s="75"/>
      <c r="KA16" s="75"/>
      <c r="KB16" s="75"/>
      <c r="KC16" s="75"/>
      <c r="KD16" s="75"/>
      <c r="KE16" s="75"/>
      <c r="KF16" s="75"/>
      <c r="KG16" s="75"/>
      <c r="KH16" s="75"/>
      <c r="KI16" s="75"/>
      <c r="KJ16" s="75"/>
      <c r="KK16" s="75"/>
      <c r="KL16" s="75"/>
      <c r="KM16" s="75"/>
      <c r="KN16" s="75"/>
      <c r="KO16" s="75"/>
      <c r="KP16" s="75"/>
      <c r="KQ16" s="75"/>
      <c r="KR16" s="75"/>
      <c r="KS16" s="75"/>
      <c r="KT16" s="75"/>
      <c r="KU16" s="75"/>
      <c r="KV16" s="75"/>
      <c r="KW16" s="75"/>
      <c r="KX16" s="75"/>
      <c r="KY16" s="75"/>
      <c r="KZ16" s="75"/>
      <c r="LA16" s="75"/>
      <c r="LB16" s="75"/>
      <c r="LC16" s="75"/>
      <c r="LD16" s="75"/>
      <c r="LE16" s="75"/>
      <c r="LF16" s="75"/>
      <c r="LG16" s="75"/>
      <c r="LH16" s="75"/>
      <c r="LI16" s="75"/>
      <c r="LJ16" s="75"/>
      <c r="LK16" s="75"/>
      <c r="LL16" s="75"/>
      <c r="LM16" s="75"/>
      <c r="LN16" s="75"/>
      <c r="LO16" s="75"/>
      <c r="LP16" s="75"/>
      <c r="LQ16" s="75"/>
      <c r="LR16" s="75"/>
      <c r="LS16" s="75"/>
      <c r="LT16" s="75"/>
      <c r="LU16" s="75"/>
      <c r="LV16" s="75"/>
      <c r="LW16" s="75"/>
      <c r="LX16" s="75"/>
      <c r="LY16" s="75"/>
      <c r="LZ16" s="75"/>
      <c r="MA16" s="75"/>
      <c r="MB16" s="75"/>
      <c r="MC16" s="75"/>
      <c r="MD16" s="75"/>
      <c r="ME16" s="75"/>
      <c r="MF16" s="75"/>
      <c r="MG16" s="75"/>
      <c r="MH16" s="75"/>
      <c r="MI16" s="75"/>
      <c r="MJ16" s="75"/>
      <c r="MK16" s="75"/>
      <c r="ML16" s="75"/>
      <c r="MM16" s="75"/>
      <c r="MN16" s="75"/>
      <c r="MO16" s="75"/>
      <c r="MP16" s="75"/>
      <c r="MQ16" s="75"/>
      <c r="MR16" s="75"/>
      <c r="MS16" s="75"/>
      <c r="MT16" s="75"/>
      <c r="MU16" s="75"/>
      <c r="MV16" s="75"/>
      <c r="MW16" s="75"/>
      <c r="MX16" s="75"/>
      <c r="MY16" s="75"/>
      <c r="MZ16" s="75"/>
      <c r="NA16" s="75"/>
      <c r="NB16" s="75"/>
      <c r="NC16" s="75"/>
      <c r="ND16" s="75"/>
      <c r="NE16" s="75"/>
      <c r="NF16" s="75"/>
      <c r="NG16" s="75"/>
      <c r="NH16" s="75"/>
      <c r="NI16" s="75"/>
      <c r="NJ16" s="75"/>
      <c r="NK16" s="75"/>
      <c r="NL16" s="75"/>
      <c r="NM16" s="75"/>
      <c r="NN16" s="75"/>
      <c r="NO16" s="75"/>
      <c r="NP16" s="75"/>
      <c r="NQ16" s="75"/>
      <c r="NR16" s="75"/>
      <c r="NS16" s="75"/>
      <c r="NT16" s="75"/>
      <c r="NU16" s="75"/>
      <c r="NV16" s="75"/>
      <c r="NW16" s="75"/>
      <c r="NX16" s="75"/>
      <c r="NY16" s="75"/>
      <c r="NZ16" s="75"/>
      <c r="OA16" s="75"/>
      <c r="OB16" s="75"/>
      <c r="OC16" s="75"/>
      <c r="OD16" s="75"/>
      <c r="OE16" s="75"/>
      <c r="OF16" s="75"/>
      <c r="OG16" s="75"/>
      <c r="OH16" s="75"/>
      <c r="OI16" s="75"/>
      <c r="OJ16" s="75"/>
      <c r="OK16" s="75"/>
      <c r="OL16" s="75"/>
      <c r="OM16" s="75"/>
      <c r="ON16" s="75"/>
      <c r="OO16" s="75"/>
      <c r="OP16" s="75"/>
      <c r="OQ16" s="75"/>
      <c r="OR16" s="75"/>
      <c r="OS16" s="75"/>
      <c r="OT16" s="75"/>
      <c r="OU16" s="75"/>
      <c r="OV16" s="75"/>
      <c r="OW16" s="75"/>
      <c r="OX16" s="75"/>
      <c r="OY16" s="75"/>
      <c r="OZ16" s="75"/>
      <c r="PA16" s="75"/>
      <c r="PB16" s="75"/>
      <c r="PC16" s="75"/>
      <c r="PD16" s="75"/>
      <c r="PE16" s="75"/>
      <c r="PF16" s="75"/>
      <c r="PG16" s="75"/>
      <c r="PH16" s="75"/>
      <c r="PI16" s="75"/>
      <c r="PJ16" s="75"/>
      <c r="PK16" s="75"/>
      <c r="PL16" s="75"/>
      <c r="PM16" s="75"/>
      <c r="PN16" s="75"/>
      <c r="PO16" s="75"/>
      <c r="PP16" s="75"/>
      <c r="PQ16" s="75"/>
      <c r="PR16" s="75"/>
      <c r="PS16" s="75"/>
      <c r="PT16" s="75"/>
      <c r="PU16" s="75"/>
      <c r="PV16" s="75"/>
      <c r="PW16" s="75"/>
      <c r="PX16" s="75"/>
      <c r="PY16" s="75"/>
      <c r="PZ16" s="75"/>
      <c r="QA16" s="75"/>
      <c r="QB16" s="75"/>
      <c r="QC16" s="75"/>
    </row>
    <row r="17" spans="1:445" x14ac:dyDescent="0.3">
      <c r="A17" s="81" t="s">
        <v>32</v>
      </c>
      <c r="B17" s="77" t="s">
        <v>48</v>
      </c>
      <c r="C17" s="77"/>
      <c r="D17" s="77" t="s">
        <v>111</v>
      </c>
      <c r="E17" s="77"/>
      <c r="F17" s="77">
        <v>590</v>
      </c>
      <c r="G17" s="77"/>
      <c r="H17" s="77"/>
      <c r="I17" s="77">
        <v>74</v>
      </c>
      <c r="J17" s="77">
        <v>74</v>
      </c>
      <c r="K17" s="77">
        <v>74</v>
      </c>
      <c r="L17" s="77"/>
      <c r="M17" s="77"/>
      <c r="N17" s="77"/>
      <c r="O17" s="77"/>
      <c r="P17" s="77"/>
      <c r="Q17" s="77"/>
      <c r="R17" s="77"/>
      <c r="S17" s="77"/>
      <c r="T17" s="78">
        <f t="shared" si="1"/>
        <v>222</v>
      </c>
      <c r="U17" s="78">
        <f t="shared" si="2"/>
        <v>0</v>
      </c>
      <c r="V17" s="79">
        <f t="shared" si="3"/>
        <v>1</v>
      </c>
      <c r="W17" s="83" t="s">
        <v>1025</v>
      </c>
      <c r="X17" s="80">
        <f t="shared" si="4"/>
        <v>368</v>
      </c>
      <c r="Y17" s="75"/>
      <c r="Z17" s="75"/>
      <c r="AA17" s="75"/>
      <c r="AB17" s="75"/>
      <c r="AC17" s="75"/>
      <c r="AD17" s="75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  <c r="AW17" s="75"/>
      <c r="AX17" s="75"/>
      <c r="AY17" s="75"/>
      <c r="AZ17" s="75"/>
      <c r="BA17" s="75"/>
      <c r="BB17" s="75"/>
      <c r="BC17" s="75"/>
      <c r="BD17" s="75"/>
      <c r="BE17" s="75"/>
      <c r="BF17" s="75"/>
      <c r="BG17" s="75"/>
      <c r="BH17" s="75"/>
      <c r="BI17" s="75"/>
      <c r="BJ17" s="75"/>
      <c r="BK17" s="75"/>
      <c r="BL17" s="75"/>
      <c r="BM17" s="75"/>
      <c r="BN17" s="75"/>
      <c r="BO17" s="75"/>
      <c r="BP17" s="75"/>
      <c r="BQ17" s="75"/>
      <c r="BR17" s="75"/>
      <c r="BS17" s="75"/>
      <c r="BT17" s="75"/>
      <c r="BU17" s="75"/>
      <c r="BV17" s="75"/>
      <c r="BW17" s="75"/>
      <c r="BX17" s="75"/>
      <c r="BY17" s="75"/>
      <c r="BZ17" s="75"/>
      <c r="CA17" s="75"/>
      <c r="CB17" s="75"/>
      <c r="CC17" s="75"/>
      <c r="CD17" s="75"/>
      <c r="CE17" s="75"/>
      <c r="CF17" s="75"/>
      <c r="CG17" s="75"/>
      <c r="CH17" s="75"/>
      <c r="CI17" s="75"/>
      <c r="CJ17" s="75"/>
      <c r="CK17" s="75"/>
      <c r="CL17" s="75"/>
      <c r="CM17" s="75"/>
      <c r="CN17" s="75"/>
      <c r="CO17" s="75"/>
      <c r="CP17" s="75"/>
      <c r="CQ17" s="75"/>
      <c r="CR17" s="75"/>
      <c r="CS17" s="75"/>
      <c r="CT17" s="75"/>
      <c r="CU17" s="75"/>
      <c r="CV17" s="75"/>
      <c r="CW17" s="75"/>
      <c r="CX17" s="75"/>
      <c r="CY17" s="75"/>
      <c r="CZ17" s="75"/>
      <c r="DA17" s="75"/>
      <c r="DB17" s="75"/>
      <c r="DC17" s="75"/>
      <c r="DD17" s="75"/>
      <c r="DE17" s="75"/>
      <c r="DF17" s="75"/>
      <c r="DG17" s="75"/>
      <c r="DH17" s="75"/>
      <c r="DI17" s="75"/>
      <c r="DJ17" s="75"/>
      <c r="DK17" s="75"/>
      <c r="DL17" s="75"/>
      <c r="DM17" s="75"/>
      <c r="DN17" s="75"/>
      <c r="DO17" s="75"/>
      <c r="DP17" s="75"/>
      <c r="DQ17" s="75"/>
      <c r="DR17" s="75"/>
      <c r="DS17" s="75"/>
      <c r="DT17" s="75"/>
      <c r="DU17" s="75"/>
      <c r="DV17" s="75"/>
      <c r="DW17" s="75"/>
      <c r="DX17" s="75"/>
      <c r="DY17" s="75"/>
      <c r="DZ17" s="75"/>
      <c r="EA17" s="75"/>
      <c r="EB17" s="75"/>
      <c r="EC17" s="75"/>
      <c r="ED17" s="75"/>
      <c r="EE17" s="75"/>
      <c r="EF17" s="75"/>
      <c r="EG17" s="75"/>
      <c r="EH17" s="75"/>
      <c r="EI17" s="75"/>
      <c r="EJ17" s="75"/>
      <c r="EK17" s="75"/>
      <c r="EL17" s="75"/>
      <c r="EM17" s="75"/>
      <c r="EN17" s="75"/>
      <c r="EO17" s="75"/>
      <c r="EP17" s="75"/>
      <c r="EQ17" s="75"/>
      <c r="ER17" s="75"/>
      <c r="ES17" s="75"/>
      <c r="ET17" s="75"/>
      <c r="EU17" s="75"/>
      <c r="EV17" s="75"/>
      <c r="EW17" s="75"/>
      <c r="EX17" s="75"/>
      <c r="EY17" s="75"/>
      <c r="EZ17" s="75"/>
      <c r="FA17" s="75"/>
      <c r="FB17" s="75"/>
      <c r="FC17" s="75"/>
      <c r="FD17" s="75"/>
      <c r="FE17" s="75"/>
      <c r="FF17" s="75"/>
      <c r="FG17" s="75"/>
      <c r="FH17" s="75"/>
      <c r="FI17" s="75"/>
      <c r="FJ17" s="75"/>
      <c r="FK17" s="75"/>
      <c r="FL17" s="75"/>
      <c r="FM17" s="75"/>
      <c r="FN17" s="75"/>
      <c r="FO17" s="75"/>
      <c r="FP17" s="75"/>
      <c r="FQ17" s="75"/>
      <c r="FR17" s="75"/>
      <c r="FS17" s="75"/>
      <c r="FT17" s="75"/>
      <c r="FU17" s="75"/>
      <c r="FV17" s="75"/>
      <c r="FW17" s="75"/>
      <c r="FX17" s="75"/>
      <c r="FY17" s="75"/>
      <c r="FZ17" s="75"/>
      <c r="GA17" s="75"/>
      <c r="GB17" s="75"/>
      <c r="GC17" s="75"/>
      <c r="GD17" s="75"/>
      <c r="GE17" s="75"/>
      <c r="GF17" s="75"/>
      <c r="GG17" s="75"/>
      <c r="GH17" s="75"/>
      <c r="GI17" s="75"/>
      <c r="GJ17" s="75"/>
      <c r="GK17" s="75"/>
      <c r="GL17" s="75"/>
      <c r="GM17" s="75"/>
      <c r="GN17" s="75"/>
      <c r="GO17" s="75"/>
      <c r="GP17" s="75"/>
      <c r="GQ17" s="75"/>
      <c r="GR17" s="75"/>
      <c r="GS17" s="75"/>
      <c r="GT17" s="75"/>
      <c r="GU17" s="75"/>
      <c r="GV17" s="75"/>
      <c r="GW17" s="75"/>
      <c r="GX17" s="75"/>
      <c r="GY17" s="75"/>
      <c r="GZ17" s="75"/>
      <c r="HA17" s="75"/>
      <c r="HB17" s="75"/>
      <c r="HC17" s="75"/>
      <c r="HD17" s="75"/>
      <c r="HE17" s="75"/>
      <c r="HF17" s="75"/>
      <c r="HG17" s="75"/>
      <c r="HH17" s="75"/>
      <c r="HI17" s="75"/>
      <c r="HJ17" s="75"/>
      <c r="HK17" s="75"/>
      <c r="HL17" s="75"/>
      <c r="HM17" s="75"/>
      <c r="HN17" s="75"/>
      <c r="HO17" s="75"/>
      <c r="HP17" s="75"/>
      <c r="HQ17" s="75"/>
      <c r="HR17" s="75"/>
      <c r="HS17" s="75"/>
      <c r="HT17" s="75"/>
      <c r="HU17" s="75"/>
      <c r="HV17" s="75"/>
      <c r="HW17" s="75"/>
      <c r="HX17" s="75"/>
      <c r="HY17" s="75"/>
      <c r="HZ17" s="75"/>
      <c r="IA17" s="75"/>
      <c r="IB17" s="75"/>
      <c r="IC17" s="75"/>
      <c r="ID17" s="75"/>
      <c r="IE17" s="75"/>
      <c r="IF17" s="75"/>
      <c r="IG17" s="75"/>
      <c r="IH17" s="75"/>
      <c r="II17" s="75"/>
      <c r="IJ17" s="75"/>
      <c r="IK17" s="75"/>
      <c r="IL17" s="75"/>
      <c r="IM17" s="75"/>
      <c r="IN17" s="75"/>
      <c r="IO17" s="75"/>
      <c r="IP17" s="75"/>
      <c r="IQ17" s="75"/>
      <c r="IR17" s="75"/>
      <c r="IS17" s="75"/>
      <c r="IT17" s="75"/>
      <c r="IU17" s="75"/>
      <c r="IV17" s="75"/>
      <c r="IW17" s="75"/>
      <c r="IX17" s="75"/>
      <c r="IY17" s="75"/>
      <c r="IZ17" s="75"/>
      <c r="JA17" s="75"/>
      <c r="JB17" s="75"/>
      <c r="JC17" s="75"/>
      <c r="JD17" s="75"/>
      <c r="JE17" s="75"/>
      <c r="JF17" s="75"/>
      <c r="JG17" s="75"/>
      <c r="JH17" s="75"/>
      <c r="JI17" s="75"/>
      <c r="JJ17" s="75"/>
      <c r="JK17" s="75"/>
      <c r="JL17" s="75"/>
      <c r="JM17" s="75"/>
      <c r="JN17" s="75"/>
      <c r="JO17" s="75"/>
      <c r="JP17" s="75"/>
      <c r="JQ17" s="75"/>
      <c r="JR17" s="75"/>
      <c r="JS17" s="75"/>
      <c r="JT17" s="75"/>
      <c r="JU17" s="75"/>
      <c r="JV17" s="75"/>
      <c r="JW17" s="75"/>
      <c r="JX17" s="75"/>
      <c r="JY17" s="75"/>
      <c r="JZ17" s="75"/>
      <c r="KA17" s="75"/>
      <c r="KB17" s="75"/>
      <c r="KC17" s="75"/>
      <c r="KD17" s="75"/>
      <c r="KE17" s="75"/>
      <c r="KF17" s="75"/>
      <c r="KG17" s="75"/>
      <c r="KH17" s="75"/>
      <c r="KI17" s="75"/>
      <c r="KJ17" s="75"/>
      <c r="KK17" s="75"/>
      <c r="KL17" s="75"/>
      <c r="KM17" s="75"/>
      <c r="KN17" s="75"/>
      <c r="KO17" s="75"/>
      <c r="KP17" s="75"/>
      <c r="KQ17" s="75"/>
      <c r="KR17" s="75"/>
      <c r="KS17" s="75"/>
      <c r="KT17" s="75"/>
      <c r="KU17" s="75"/>
      <c r="KV17" s="75"/>
      <c r="KW17" s="75"/>
      <c r="KX17" s="75"/>
      <c r="KY17" s="75"/>
      <c r="KZ17" s="75"/>
      <c r="LA17" s="75"/>
      <c r="LB17" s="75"/>
      <c r="LC17" s="75"/>
      <c r="LD17" s="75"/>
      <c r="LE17" s="75"/>
      <c r="LF17" s="75"/>
      <c r="LG17" s="75"/>
      <c r="LH17" s="75"/>
      <c r="LI17" s="75"/>
      <c r="LJ17" s="75"/>
      <c r="LK17" s="75"/>
      <c r="LL17" s="75"/>
      <c r="LM17" s="75"/>
      <c r="LN17" s="75"/>
      <c r="LO17" s="75"/>
      <c r="LP17" s="75"/>
      <c r="LQ17" s="75"/>
      <c r="LR17" s="75"/>
      <c r="LS17" s="75"/>
      <c r="LT17" s="75"/>
      <c r="LU17" s="75"/>
      <c r="LV17" s="75"/>
      <c r="LW17" s="75"/>
      <c r="LX17" s="75"/>
      <c r="LY17" s="75"/>
      <c r="LZ17" s="75"/>
      <c r="MA17" s="75"/>
      <c r="MB17" s="75"/>
      <c r="MC17" s="75"/>
      <c r="MD17" s="75"/>
      <c r="ME17" s="75"/>
      <c r="MF17" s="75"/>
      <c r="MG17" s="75"/>
      <c r="MH17" s="75"/>
      <c r="MI17" s="75"/>
      <c r="MJ17" s="75"/>
      <c r="MK17" s="75"/>
      <c r="ML17" s="75"/>
      <c r="MM17" s="75"/>
      <c r="MN17" s="75"/>
      <c r="MO17" s="75"/>
      <c r="MP17" s="75"/>
      <c r="MQ17" s="75"/>
      <c r="MR17" s="75"/>
      <c r="MS17" s="75"/>
      <c r="MT17" s="75"/>
      <c r="MU17" s="75"/>
      <c r="MV17" s="75"/>
      <c r="MW17" s="75"/>
      <c r="MX17" s="75"/>
      <c r="MY17" s="75"/>
      <c r="MZ17" s="75"/>
      <c r="NA17" s="75"/>
      <c r="NB17" s="75"/>
      <c r="NC17" s="75"/>
      <c r="ND17" s="75"/>
      <c r="NE17" s="75"/>
      <c r="NF17" s="75"/>
      <c r="NG17" s="75"/>
      <c r="NH17" s="75"/>
      <c r="NI17" s="75"/>
      <c r="NJ17" s="75"/>
      <c r="NK17" s="75"/>
      <c r="NL17" s="75"/>
      <c r="NM17" s="75"/>
      <c r="NN17" s="75"/>
      <c r="NO17" s="75"/>
      <c r="NP17" s="75"/>
      <c r="NQ17" s="75"/>
      <c r="NR17" s="75"/>
      <c r="NS17" s="75"/>
      <c r="NT17" s="75"/>
      <c r="NU17" s="75"/>
      <c r="NV17" s="75"/>
      <c r="NW17" s="75"/>
      <c r="NX17" s="75"/>
      <c r="NY17" s="75"/>
      <c r="NZ17" s="75"/>
      <c r="OA17" s="75"/>
      <c r="OB17" s="75"/>
      <c r="OC17" s="75"/>
      <c r="OD17" s="75"/>
      <c r="OE17" s="75"/>
      <c r="OF17" s="75"/>
      <c r="OG17" s="75"/>
      <c r="OH17" s="75"/>
      <c r="OI17" s="75"/>
      <c r="OJ17" s="75"/>
      <c r="OK17" s="75"/>
      <c r="OL17" s="75"/>
      <c r="OM17" s="75"/>
      <c r="ON17" s="75"/>
      <c r="OO17" s="75"/>
      <c r="OP17" s="75"/>
      <c r="OQ17" s="75"/>
      <c r="OR17" s="75"/>
      <c r="OS17" s="75"/>
      <c r="OT17" s="75"/>
      <c r="OU17" s="75"/>
      <c r="OV17" s="75"/>
      <c r="OW17" s="75"/>
      <c r="OX17" s="75"/>
      <c r="OY17" s="75"/>
      <c r="OZ17" s="75"/>
      <c r="PA17" s="75"/>
      <c r="PB17" s="75"/>
      <c r="PC17" s="75"/>
      <c r="PD17" s="75"/>
      <c r="PE17" s="75"/>
      <c r="PF17" s="75"/>
      <c r="PG17" s="75"/>
      <c r="PH17" s="75"/>
      <c r="PI17" s="75"/>
      <c r="PJ17" s="75"/>
      <c r="PK17" s="75"/>
      <c r="PL17" s="75"/>
      <c r="PM17" s="75"/>
      <c r="PN17" s="75"/>
      <c r="PO17" s="75"/>
      <c r="PP17" s="75"/>
      <c r="PQ17" s="75"/>
      <c r="PR17" s="75"/>
      <c r="PS17" s="75"/>
      <c r="PT17" s="75"/>
      <c r="PU17" s="75"/>
      <c r="PV17" s="75"/>
      <c r="PW17" s="75"/>
      <c r="PX17" s="75"/>
      <c r="PY17" s="75"/>
      <c r="PZ17" s="75"/>
      <c r="QA17" s="75"/>
      <c r="QB17" s="75"/>
      <c r="QC17" s="75"/>
    </row>
    <row r="18" spans="1:445" x14ac:dyDescent="0.3">
      <c r="A18" s="81" t="s">
        <v>1336</v>
      </c>
      <c r="B18" s="77" t="s">
        <v>48</v>
      </c>
      <c r="C18" s="77">
        <v>55</v>
      </c>
      <c r="D18" s="77" t="s">
        <v>26</v>
      </c>
      <c r="E18" s="77"/>
      <c r="F18" s="77">
        <v>400</v>
      </c>
      <c r="G18" s="77">
        <v>50</v>
      </c>
      <c r="H18" s="77"/>
      <c r="I18" s="77">
        <v>44</v>
      </c>
      <c r="J18" s="77">
        <v>44</v>
      </c>
      <c r="K18" s="77">
        <v>44</v>
      </c>
      <c r="L18" s="77">
        <v>44</v>
      </c>
      <c r="M18" s="77">
        <v>44</v>
      </c>
      <c r="N18" s="77">
        <v>44</v>
      </c>
      <c r="O18" s="77">
        <v>44</v>
      </c>
      <c r="P18" s="77">
        <v>42</v>
      </c>
      <c r="Q18" s="77"/>
      <c r="R18" s="77"/>
      <c r="S18" s="77"/>
      <c r="T18" s="78">
        <f t="shared" si="1"/>
        <v>400</v>
      </c>
      <c r="U18" s="78">
        <f t="shared" si="2"/>
        <v>0</v>
      </c>
      <c r="V18" s="79">
        <f t="shared" si="3"/>
        <v>1</v>
      </c>
      <c r="W18" s="83"/>
      <c r="X18" s="80" t="str">
        <f t="shared" si="4"/>
        <v/>
      </c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75"/>
      <c r="BU18" s="75"/>
      <c r="BV18" s="75"/>
      <c r="BW18" s="75"/>
      <c r="BX18" s="75"/>
      <c r="BY18" s="75"/>
      <c r="BZ18" s="75"/>
      <c r="CA18" s="75"/>
      <c r="CB18" s="75"/>
      <c r="CC18" s="75"/>
      <c r="CD18" s="75"/>
      <c r="CE18" s="75"/>
      <c r="CF18" s="75"/>
      <c r="CG18" s="75"/>
      <c r="CH18" s="75"/>
      <c r="CI18" s="75"/>
      <c r="CJ18" s="75"/>
      <c r="CK18" s="75"/>
      <c r="CL18" s="75"/>
      <c r="CM18" s="75"/>
      <c r="CN18" s="75"/>
      <c r="CO18" s="75"/>
      <c r="CP18" s="75"/>
      <c r="CQ18" s="75"/>
      <c r="CR18" s="75"/>
      <c r="CS18" s="75"/>
      <c r="CT18" s="75"/>
      <c r="CU18" s="75"/>
      <c r="CV18" s="75"/>
      <c r="CW18" s="75"/>
      <c r="CX18" s="75"/>
      <c r="CY18" s="75"/>
      <c r="CZ18" s="75"/>
      <c r="DA18" s="75"/>
      <c r="DB18" s="75"/>
      <c r="DC18" s="75"/>
      <c r="DD18" s="75"/>
      <c r="DE18" s="75"/>
      <c r="DF18" s="75"/>
      <c r="DG18" s="75"/>
      <c r="DH18" s="75"/>
      <c r="DI18" s="75"/>
      <c r="DJ18" s="75"/>
      <c r="DK18" s="75"/>
      <c r="DL18" s="75"/>
      <c r="DM18" s="75"/>
      <c r="DN18" s="75"/>
      <c r="DO18" s="75"/>
      <c r="DP18" s="75"/>
      <c r="DQ18" s="75"/>
      <c r="DR18" s="75"/>
      <c r="DS18" s="75"/>
      <c r="DT18" s="75"/>
      <c r="DU18" s="75"/>
      <c r="DV18" s="75"/>
      <c r="DW18" s="75"/>
      <c r="DX18" s="75"/>
      <c r="DY18" s="75"/>
      <c r="DZ18" s="75"/>
      <c r="EA18" s="75"/>
      <c r="EB18" s="75"/>
      <c r="EC18" s="75"/>
      <c r="ED18" s="75"/>
      <c r="EE18" s="75"/>
      <c r="EF18" s="75"/>
      <c r="EG18" s="75"/>
      <c r="EH18" s="75"/>
      <c r="EI18" s="75"/>
      <c r="EJ18" s="75"/>
      <c r="EK18" s="75"/>
      <c r="EL18" s="75"/>
      <c r="EM18" s="75"/>
      <c r="EN18" s="75"/>
      <c r="EO18" s="75"/>
      <c r="EP18" s="75"/>
      <c r="EQ18" s="75"/>
      <c r="ER18" s="75"/>
      <c r="ES18" s="75"/>
      <c r="ET18" s="75"/>
      <c r="EU18" s="75"/>
      <c r="EV18" s="75"/>
      <c r="EW18" s="75"/>
      <c r="EX18" s="75"/>
      <c r="EY18" s="75"/>
      <c r="EZ18" s="75"/>
      <c r="FA18" s="75"/>
      <c r="FB18" s="75"/>
      <c r="FC18" s="75"/>
      <c r="FD18" s="75"/>
      <c r="FE18" s="75"/>
      <c r="FF18" s="75"/>
      <c r="FG18" s="75"/>
      <c r="FH18" s="75"/>
      <c r="FI18" s="75"/>
      <c r="FJ18" s="75"/>
      <c r="FK18" s="75"/>
      <c r="FL18" s="75"/>
      <c r="FM18" s="75"/>
      <c r="FN18" s="75"/>
      <c r="FO18" s="75"/>
      <c r="FP18" s="75"/>
      <c r="FQ18" s="75"/>
      <c r="FR18" s="75"/>
      <c r="FS18" s="75"/>
      <c r="FT18" s="75"/>
      <c r="FU18" s="75"/>
      <c r="FV18" s="75"/>
      <c r="FW18" s="75"/>
      <c r="FX18" s="75"/>
      <c r="FY18" s="75"/>
      <c r="FZ18" s="75"/>
      <c r="GA18" s="75"/>
      <c r="GB18" s="75"/>
      <c r="GC18" s="75"/>
      <c r="GD18" s="75"/>
      <c r="GE18" s="75"/>
      <c r="GF18" s="75"/>
      <c r="GG18" s="75"/>
      <c r="GH18" s="75"/>
      <c r="GI18" s="75"/>
      <c r="GJ18" s="75"/>
      <c r="GK18" s="75"/>
      <c r="GL18" s="75"/>
      <c r="GM18" s="75"/>
      <c r="GN18" s="75"/>
      <c r="GO18" s="75"/>
      <c r="GP18" s="75"/>
      <c r="GQ18" s="75"/>
      <c r="GR18" s="75"/>
      <c r="GS18" s="75"/>
      <c r="GT18" s="75"/>
      <c r="GU18" s="75"/>
      <c r="GV18" s="75"/>
      <c r="GW18" s="75"/>
      <c r="GX18" s="75"/>
      <c r="GY18" s="75"/>
      <c r="GZ18" s="75"/>
      <c r="HA18" s="75"/>
      <c r="HB18" s="75"/>
      <c r="HC18" s="75"/>
      <c r="HD18" s="75"/>
      <c r="HE18" s="75"/>
      <c r="HF18" s="75"/>
      <c r="HG18" s="75"/>
      <c r="HH18" s="75"/>
      <c r="HI18" s="75"/>
      <c r="HJ18" s="75"/>
      <c r="HK18" s="75"/>
      <c r="HL18" s="75"/>
      <c r="HM18" s="75"/>
      <c r="HN18" s="75"/>
      <c r="HO18" s="75"/>
      <c r="HP18" s="75"/>
      <c r="HQ18" s="75"/>
      <c r="HR18" s="75"/>
      <c r="HS18" s="75"/>
      <c r="HT18" s="75"/>
      <c r="HU18" s="75"/>
      <c r="HV18" s="75"/>
      <c r="HW18" s="75"/>
      <c r="HX18" s="75"/>
      <c r="HY18" s="75"/>
      <c r="HZ18" s="75"/>
      <c r="IA18" s="75"/>
      <c r="IB18" s="75"/>
      <c r="IC18" s="75"/>
      <c r="ID18" s="75"/>
      <c r="IE18" s="75"/>
      <c r="IF18" s="75"/>
      <c r="IG18" s="75"/>
      <c r="IH18" s="75"/>
      <c r="II18" s="75"/>
      <c r="IJ18" s="75"/>
      <c r="IK18" s="75"/>
      <c r="IL18" s="75"/>
      <c r="IM18" s="75"/>
      <c r="IN18" s="75"/>
      <c r="IO18" s="75"/>
      <c r="IP18" s="75"/>
      <c r="IQ18" s="75"/>
      <c r="IR18" s="75"/>
      <c r="IS18" s="75"/>
      <c r="IT18" s="75"/>
      <c r="IU18" s="75"/>
      <c r="IV18" s="75"/>
      <c r="IW18" s="75"/>
      <c r="IX18" s="75"/>
      <c r="IY18" s="75"/>
      <c r="IZ18" s="75"/>
      <c r="JA18" s="75"/>
      <c r="JB18" s="75"/>
      <c r="JC18" s="75"/>
      <c r="JD18" s="75"/>
      <c r="JE18" s="75"/>
      <c r="JF18" s="75"/>
      <c r="JG18" s="75"/>
      <c r="JH18" s="75"/>
      <c r="JI18" s="75"/>
      <c r="JJ18" s="75"/>
      <c r="JK18" s="75"/>
      <c r="JL18" s="75"/>
      <c r="JM18" s="75"/>
      <c r="JN18" s="75"/>
      <c r="JO18" s="75"/>
      <c r="JP18" s="75"/>
      <c r="JQ18" s="75"/>
      <c r="JR18" s="75"/>
      <c r="JS18" s="75"/>
      <c r="JT18" s="75"/>
      <c r="JU18" s="75"/>
      <c r="JV18" s="75"/>
      <c r="JW18" s="75"/>
      <c r="JX18" s="75"/>
      <c r="JY18" s="75"/>
      <c r="JZ18" s="75"/>
      <c r="KA18" s="75"/>
      <c r="KB18" s="75"/>
      <c r="KC18" s="75"/>
      <c r="KD18" s="75"/>
      <c r="KE18" s="75"/>
      <c r="KF18" s="75"/>
      <c r="KG18" s="75"/>
      <c r="KH18" s="75"/>
      <c r="KI18" s="75"/>
      <c r="KJ18" s="75"/>
      <c r="KK18" s="75"/>
      <c r="KL18" s="75"/>
      <c r="KM18" s="75"/>
      <c r="KN18" s="75"/>
      <c r="KO18" s="75"/>
      <c r="KP18" s="75"/>
      <c r="KQ18" s="75"/>
      <c r="KR18" s="75"/>
      <c r="KS18" s="75"/>
      <c r="KT18" s="75"/>
      <c r="KU18" s="75"/>
      <c r="KV18" s="75"/>
      <c r="KW18" s="75"/>
      <c r="KX18" s="75"/>
      <c r="KY18" s="75"/>
      <c r="KZ18" s="75"/>
      <c r="LA18" s="75"/>
      <c r="LB18" s="75"/>
      <c r="LC18" s="75"/>
      <c r="LD18" s="75"/>
      <c r="LE18" s="75"/>
      <c r="LF18" s="75"/>
      <c r="LG18" s="75"/>
      <c r="LH18" s="75"/>
      <c r="LI18" s="75"/>
      <c r="LJ18" s="75"/>
      <c r="LK18" s="75"/>
      <c r="LL18" s="75"/>
      <c r="LM18" s="75"/>
      <c r="LN18" s="75"/>
      <c r="LO18" s="75"/>
      <c r="LP18" s="75"/>
      <c r="LQ18" s="75"/>
      <c r="LR18" s="75"/>
      <c r="LS18" s="75"/>
      <c r="LT18" s="75"/>
      <c r="LU18" s="75"/>
      <c r="LV18" s="75"/>
      <c r="LW18" s="75"/>
      <c r="LX18" s="75"/>
      <c r="LY18" s="75"/>
      <c r="LZ18" s="75"/>
      <c r="MA18" s="75"/>
      <c r="MB18" s="75"/>
      <c r="MC18" s="75"/>
      <c r="MD18" s="75"/>
      <c r="ME18" s="75"/>
      <c r="MF18" s="75"/>
      <c r="MG18" s="75"/>
      <c r="MH18" s="75"/>
      <c r="MI18" s="75"/>
      <c r="MJ18" s="75"/>
      <c r="MK18" s="75"/>
      <c r="ML18" s="75"/>
      <c r="MM18" s="75"/>
      <c r="MN18" s="75"/>
      <c r="MO18" s="75"/>
      <c r="MP18" s="75"/>
      <c r="MQ18" s="75"/>
      <c r="MR18" s="75"/>
      <c r="MS18" s="75"/>
      <c r="MT18" s="75"/>
      <c r="MU18" s="75"/>
      <c r="MV18" s="75"/>
      <c r="MW18" s="75"/>
      <c r="MX18" s="75"/>
      <c r="MY18" s="75"/>
      <c r="MZ18" s="75"/>
      <c r="NA18" s="75"/>
      <c r="NB18" s="75"/>
      <c r="NC18" s="75"/>
      <c r="ND18" s="75"/>
      <c r="NE18" s="75"/>
      <c r="NF18" s="75"/>
      <c r="NG18" s="75"/>
      <c r="NH18" s="75"/>
      <c r="NI18" s="75"/>
      <c r="NJ18" s="75"/>
      <c r="NK18" s="75"/>
      <c r="NL18" s="75"/>
      <c r="NM18" s="75"/>
      <c r="NN18" s="75"/>
      <c r="NO18" s="75"/>
      <c r="NP18" s="75"/>
      <c r="NQ18" s="75"/>
      <c r="NR18" s="75"/>
      <c r="NS18" s="75"/>
      <c r="NT18" s="75"/>
      <c r="NU18" s="75"/>
      <c r="NV18" s="75"/>
      <c r="NW18" s="75"/>
      <c r="NX18" s="75"/>
      <c r="NY18" s="75"/>
      <c r="NZ18" s="75"/>
      <c r="OA18" s="75"/>
      <c r="OB18" s="75"/>
      <c r="OC18" s="75"/>
      <c r="OD18" s="75"/>
      <c r="OE18" s="75"/>
      <c r="OF18" s="75"/>
      <c r="OG18" s="75"/>
      <c r="OH18" s="75"/>
      <c r="OI18" s="75"/>
      <c r="OJ18" s="75"/>
      <c r="OK18" s="75"/>
      <c r="OL18" s="75"/>
      <c r="OM18" s="75"/>
      <c r="ON18" s="75"/>
      <c r="OO18" s="75"/>
      <c r="OP18" s="75"/>
      <c r="OQ18" s="75"/>
      <c r="OR18" s="75"/>
      <c r="OS18" s="75"/>
      <c r="OT18" s="75"/>
      <c r="OU18" s="75"/>
      <c r="OV18" s="75"/>
      <c r="OW18" s="75"/>
      <c r="OX18" s="75"/>
      <c r="OY18" s="75"/>
      <c r="OZ18" s="75"/>
      <c r="PA18" s="75"/>
      <c r="PB18" s="75"/>
      <c r="PC18" s="75"/>
      <c r="PD18" s="75"/>
      <c r="PE18" s="75"/>
      <c r="PF18" s="75"/>
      <c r="PG18" s="75"/>
      <c r="PH18" s="75"/>
      <c r="PI18" s="75"/>
      <c r="PJ18" s="75"/>
      <c r="PK18" s="75"/>
      <c r="PL18" s="75"/>
      <c r="PM18" s="75"/>
      <c r="PN18" s="75"/>
      <c r="PO18" s="75"/>
      <c r="PP18" s="75"/>
      <c r="PQ18" s="75"/>
      <c r="PR18" s="75"/>
      <c r="PS18" s="75"/>
      <c r="PT18" s="75"/>
      <c r="PU18" s="75"/>
      <c r="PV18" s="75"/>
      <c r="PW18" s="75"/>
      <c r="PX18" s="75"/>
      <c r="PY18" s="75"/>
      <c r="PZ18" s="75"/>
      <c r="QA18" s="75"/>
      <c r="QB18" s="75"/>
      <c r="QC18" s="75"/>
    </row>
    <row r="19" spans="1:445" x14ac:dyDescent="0.3">
      <c r="A19" s="81" t="s">
        <v>852</v>
      </c>
      <c r="B19" s="77" t="s">
        <v>48</v>
      </c>
      <c r="C19" s="77">
        <v>85</v>
      </c>
      <c r="D19" s="77" t="s">
        <v>46</v>
      </c>
      <c r="E19" s="77"/>
      <c r="F19" s="77">
        <v>665</v>
      </c>
      <c r="G19" s="77">
        <v>65</v>
      </c>
      <c r="H19" s="77"/>
      <c r="I19" s="77">
        <v>75</v>
      </c>
      <c r="J19" s="77">
        <v>75</v>
      </c>
      <c r="K19" s="77">
        <v>75</v>
      </c>
      <c r="L19" s="77">
        <v>75</v>
      </c>
      <c r="M19" s="77">
        <v>75</v>
      </c>
      <c r="N19" s="77">
        <v>75</v>
      </c>
      <c r="O19" s="77">
        <v>75</v>
      </c>
      <c r="P19" s="77">
        <v>75</v>
      </c>
      <c r="Q19" s="77"/>
      <c r="R19" s="77"/>
      <c r="S19" s="77"/>
      <c r="T19" s="78">
        <f t="shared" si="1"/>
        <v>665</v>
      </c>
      <c r="U19" s="78">
        <f t="shared" si="2"/>
        <v>0</v>
      </c>
      <c r="V19" s="79">
        <f t="shared" si="3"/>
        <v>1</v>
      </c>
      <c r="W19" s="83"/>
      <c r="X19" s="80" t="str">
        <f t="shared" si="4"/>
        <v/>
      </c>
      <c r="Y19" s="75"/>
      <c r="Z19" s="75"/>
      <c r="AA19" s="75"/>
      <c r="AB19" s="75"/>
      <c r="AC19" s="75"/>
      <c r="AD19" s="75"/>
      <c r="AE19" s="75"/>
      <c r="AF19" s="75"/>
      <c r="AG19" s="75"/>
      <c r="AH19" s="75"/>
      <c r="AI19" s="75"/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75"/>
      <c r="AW19" s="75"/>
      <c r="AX19" s="75"/>
      <c r="AY19" s="75"/>
      <c r="AZ19" s="75"/>
      <c r="BA19" s="75"/>
      <c r="BB19" s="75"/>
      <c r="BC19" s="75"/>
      <c r="BD19" s="75"/>
      <c r="BE19" s="75"/>
      <c r="BF19" s="75"/>
      <c r="BG19" s="75"/>
      <c r="BH19" s="75"/>
      <c r="BI19" s="75"/>
      <c r="BJ19" s="75"/>
      <c r="BK19" s="75"/>
      <c r="BL19" s="75"/>
      <c r="BM19" s="75"/>
      <c r="BN19" s="75"/>
      <c r="BO19" s="75"/>
      <c r="BP19" s="75"/>
      <c r="BQ19" s="75"/>
      <c r="BR19" s="75"/>
      <c r="BS19" s="75"/>
      <c r="BT19" s="75"/>
      <c r="BU19" s="75"/>
      <c r="BV19" s="75"/>
      <c r="BW19" s="75"/>
      <c r="BX19" s="75"/>
      <c r="BY19" s="75"/>
      <c r="BZ19" s="75"/>
      <c r="CA19" s="75"/>
      <c r="CB19" s="75"/>
      <c r="CC19" s="75"/>
      <c r="CD19" s="75"/>
      <c r="CE19" s="75"/>
      <c r="CF19" s="75"/>
      <c r="CG19" s="75"/>
      <c r="CH19" s="75"/>
      <c r="CI19" s="75"/>
      <c r="CJ19" s="75"/>
      <c r="CK19" s="75"/>
      <c r="CL19" s="75"/>
      <c r="CM19" s="75"/>
      <c r="CN19" s="75"/>
      <c r="CO19" s="75"/>
      <c r="CP19" s="75"/>
      <c r="CQ19" s="75"/>
      <c r="CR19" s="75"/>
      <c r="CS19" s="75"/>
      <c r="CT19" s="75"/>
      <c r="CU19" s="75"/>
      <c r="CV19" s="75"/>
      <c r="CW19" s="75"/>
      <c r="CX19" s="75"/>
      <c r="CY19" s="75"/>
      <c r="CZ19" s="75"/>
      <c r="DA19" s="75"/>
      <c r="DB19" s="75"/>
      <c r="DC19" s="75"/>
      <c r="DD19" s="75"/>
      <c r="DE19" s="75"/>
      <c r="DF19" s="75"/>
      <c r="DG19" s="75"/>
      <c r="DH19" s="75"/>
      <c r="DI19" s="75"/>
      <c r="DJ19" s="75"/>
      <c r="DK19" s="75"/>
      <c r="DL19" s="75"/>
      <c r="DM19" s="75"/>
      <c r="DN19" s="75"/>
      <c r="DO19" s="75"/>
      <c r="DP19" s="75"/>
      <c r="DQ19" s="75"/>
      <c r="DR19" s="75"/>
      <c r="DS19" s="75"/>
      <c r="DT19" s="75"/>
      <c r="DU19" s="75"/>
      <c r="DV19" s="75"/>
      <c r="DW19" s="75"/>
      <c r="DX19" s="75"/>
      <c r="DY19" s="75"/>
      <c r="DZ19" s="75"/>
      <c r="EA19" s="75"/>
      <c r="EB19" s="75"/>
      <c r="EC19" s="75"/>
      <c r="ED19" s="75"/>
      <c r="EE19" s="75"/>
      <c r="EF19" s="75"/>
      <c r="EG19" s="75"/>
      <c r="EH19" s="75"/>
      <c r="EI19" s="75"/>
      <c r="EJ19" s="75"/>
      <c r="EK19" s="75"/>
      <c r="EL19" s="75"/>
      <c r="EM19" s="75"/>
      <c r="EN19" s="75"/>
      <c r="EO19" s="75"/>
      <c r="EP19" s="75"/>
      <c r="EQ19" s="75"/>
      <c r="ER19" s="75"/>
      <c r="ES19" s="75"/>
      <c r="ET19" s="75"/>
      <c r="EU19" s="75"/>
      <c r="EV19" s="75"/>
      <c r="EW19" s="75"/>
      <c r="EX19" s="75"/>
      <c r="EY19" s="75"/>
      <c r="EZ19" s="75"/>
      <c r="FA19" s="75"/>
      <c r="FB19" s="75"/>
      <c r="FC19" s="75"/>
      <c r="FD19" s="75"/>
      <c r="FE19" s="75"/>
      <c r="FF19" s="75"/>
      <c r="FG19" s="75"/>
      <c r="FH19" s="75"/>
      <c r="FI19" s="75"/>
      <c r="FJ19" s="75"/>
      <c r="FK19" s="75"/>
      <c r="FL19" s="75"/>
      <c r="FM19" s="75"/>
      <c r="FN19" s="75"/>
      <c r="FO19" s="75"/>
      <c r="FP19" s="75"/>
      <c r="FQ19" s="75"/>
      <c r="FR19" s="75"/>
      <c r="FS19" s="75"/>
      <c r="FT19" s="75"/>
      <c r="FU19" s="75"/>
      <c r="FV19" s="75"/>
      <c r="FW19" s="75"/>
      <c r="FX19" s="75"/>
      <c r="FY19" s="75"/>
      <c r="FZ19" s="75"/>
      <c r="GA19" s="75"/>
      <c r="GB19" s="75"/>
      <c r="GC19" s="75"/>
      <c r="GD19" s="75"/>
      <c r="GE19" s="75"/>
      <c r="GF19" s="75"/>
      <c r="GG19" s="75"/>
      <c r="GH19" s="75"/>
      <c r="GI19" s="75"/>
      <c r="GJ19" s="75"/>
      <c r="GK19" s="75"/>
      <c r="GL19" s="75"/>
      <c r="GM19" s="75"/>
      <c r="GN19" s="75"/>
      <c r="GO19" s="75"/>
      <c r="GP19" s="75"/>
      <c r="GQ19" s="75"/>
      <c r="GR19" s="75"/>
      <c r="GS19" s="75"/>
      <c r="GT19" s="75"/>
      <c r="GU19" s="75"/>
      <c r="GV19" s="75"/>
      <c r="GW19" s="75"/>
      <c r="GX19" s="75"/>
      <c r="GY19" s="75"/>
      <c r="GZ19" s="75"/>
      <c r="HA19" s="75"/>
      <c r="HB19" s="75"/>
      <c r="HC19" s="75"/>
      <c r="HD19" s="75"/>
      <c r="HE19" s="75"/>
      <c r="HF19" s="75"/>
      <c r="HG19" s="75"/>
      <c r="HH19" s="75"/>
      <c r="HI19" s="75"/>
      <c r="HJ19" s="75"/>
      <c r="HK19" s="75"/>
      <c r="HL19" s="75"/>
      <c r="HM19" s="75"/>
      <c r="HN19" s="75"/>
      <c r="HO19" s="75"/>
      <c r="HP19" s="75"/>
      <c r="HQ19" s="75"/>
      <c r="HR19" s="75"/>
      <c r="HS19" s="75"/>
      <c r="HT19" s="75"/>
      <c r="HU19" s="75"/>
      <c r="HV19" s="75"/>
      <c r="HW19" s="75"/>
      <c r="HX19" s="75"/>
      <c r="HY19" s="75"/>
      <c r="HZ19" s="75"/>
      <c r="IA19" s="75"/>
      <c r="IB19" s="75"/>
      <c r="IC19" s="75"/>
      <c r="ID19" s="75"/>
      <c r="IE19" s="75"/>
      <c r="IF19" s="75"/>
      <c r="IG19" s="75"/>
      <c r="IH19" s="75"/>
      <c r="II19" s="75"/>
      <c r="IJ19" s="75"/>
      <c r="IK19" s="75"/>
      <c r="IL19" s="75"/>
      <c r="IM19" s="75"/>
      <c r="IN19" s="75"/>
      <c r="IO19" s="75"/>
      <c r="IP19" s="75"/>
      <c r="IQ19" s="75"/>
      <c r="IR19" s="75"/>
      <c r="IS19" s="75"/>
      <c r="IT19" s="75"/>
      <c r="IU19" s="75"/>
      <c r="IV19" s="75"/>
      <c r="IW19" s="75"/>
      <c r="IX19" s="75"/>
      <c r="IY19" s="75"/>
      <c r="IZ19" s="75"/>
      <c r="JA19" s="75"/>
      <c r="JB19" s="75"/>
      <c r="JC19" s="75"/>
      <c r="JD19" s="75"/>
      <c r="JE19" s="75"/>
      <c r="JF19" s="75"/>
      <c r="JG19" s="75"/>
      <c r="JH19" s="75"/>
      <c r="JI19" s="75"/>
      <c r="JJ19" s="75"/>
      <c r="JK19" s="75"/>
      <c r="JL19" s="75"/>
      <c r="JM19" s="75"/>
      <c r="JN19" s="75"/>
      <c r="JO19" s="75"/>
      <c r="JP19" s="75"/>
      <c r="JQ19" s="75"/>
      <c r="JR19" s="75"/>
      <c r="JS19" s="75"/>
      <c r="JT19" s="75"/>
      <c r="JU19" s="75"/>
      <c r="JV19" s="75"/>
      <c r="JW19" s="75"/>
      <c r="JX19" s="75"/>
      <c r="JY19" s="75"/>
      <c r="JZ19" s="75"/>
      <c r="KA19" s="75"/>
      <c r="KB19" s="75"/>
      <c r="KC19" s="75"/>
      <c r="KD19" s="75"/>
      <c r="KE19" s="75"/>
      <c r="KF19" s="75"/>
      <c r="KG19" s="75"/>
      <c r="KH19" s="75"/>
      <c r="KI19" s="75"/>
      <c r="KJ19" s="75"/>
      <c r="KK19" s="75"/>
      <c r="KL19" s="75"/>
      <c r="KM19" s="75"/>
      <c r="KN19" s="75"/>
      <c r="KO19" s="75"/>
      <c r="KP19" s="75"/>
      <c r="KQ19" s="75"/>
      <c r="KR19" s="75"/>
      <c r="KS19" s="75"/>
      <c r="KT19" s="75"/>
      <c r="KU19" s="75"/>
      <c r="KV19" s="75"/>
      <c r="KW19" s="75"/>
      <c r="KX19" s="75"/>
      <c r="KY19" s="75"/>
      <c r="KZ19" s="75"/>
      <c r="LA19" s="75"/>
      <c r="LB19" s="75"/>
      <c r="LC19" s="75"/>
      <c r="LD19" s="75"/>
      <c r="LE19" s="75"/>
      <c r="LF19" s="75"/>
      <c r="LG19" s="75"/>
      <c r="LH19" s="75"/>
      <c r="LI19" s="75"/>
      <c r="LJ19" s="75"/>
      <c r="LK19" s="75"/>
      <c r="LL19" s="75"/>
      <c r="LM19" s="75"/>
      <c r="LN19" s="75"/>
      <c r="LO19" s="75"/>
      <c r="LP19" s="75"/>
      <c r="LQ19" s="75"/>
      <c r="LR19" s="75"/>
      <c r="LS19" s="75"/>
      <c r="LT19" s="75"/>
      <c r="LU19" s="75"/>
      <c r="LV19" s="75"/>
      <c r="LW19" s="75"/>
      <c r="LX19" s="75"/>
      <c r="LY19" s="75"/>
      <c r="LZ19" s="75"/>
      <c r="MA19" s="75"/>
      <c r="MB19" s="75"/>
      <c r="MC19" s="75"/>
      <c r="MD19" s="75"/>
      <c r="ME19" s="75"/>
      <c r="MF19" s="75"/>
      <c r="MG19" s="75"/>
      <c r="MH19" s="75"/>
      <c r="MI19" s="75"/>
      <c r="MJ19" s="75"/>
      <c r="MK19" s="75"/>
      <c r="ML19" s="75"/>
      <c r="MM19" s="75"/>
      <c r="MN19" s="75"/>
      <c r="MO19" s="75"/>
      <c r="MP19" s="75"/>
      <c r="MQ19" s="75"/>
      <c r="MR19" s="75"/>
      <c r="MS19" s="75"/>
      <c r="MT19" s="75"/>
      <c r="MU19" s="75"/>
      <c r="MV19" s="75"/>
      <c r="MW19" s="75"/>
      <c r="MX19" s="75"/>
      <c r="MY19" s="75"/>
      <c r="MZ19" s="75"/>
      <c r="NA19" s="75"/>
      <c r="NB19" s="75"/>
      <c r="NC19" s="75"/>
      <c r="ND19" s="75"/>
      <c r="NE19" s="75"/>
      <c r="NF19" s="75"/>
      <c r="NG19" s="75"/>
      <c r="NH19" s="75"/>
      <c r="NI19" s="75"/>
      <c r="NJ19" s="75"/>
      <c r="NK19" s="75"/>
      <c r="NL19" s="75"/>
      <c r="NM19" s="75"/>
      <c r="NN19" s="75"/>
      <c r="NO19" s="75"/>
      <c r="NP19" s="75"/>
      <c r="NQ19" s="75"/>
      <c r="NR19" s="75"/>
      <c r="NS19" s="75"/>
      <c r="NT19" s="75"/>
      <c r="NU19" s="75"/>
      <c r="NV19" s="75"/>
      <c r="NW19" s="75"/>
      <c r="NX19" s="75"/>
      <c r="NY19" s="75"/>
      <c r="NZ19" s="75"/>
      <c r="OA19" s="75"/>
      <c r="OB19" s="75"/>
      <c r="OC19" s="75"/>
      <c r="OD19" s="75"/>
      <c r="OE19" s="75"/>
      <c r="OF19" s="75"/>
      <c r="OG19" s="75"/>
      <c r="OH19" s="75"/>
      <c r="OI19" s="75"/>
      <c r="OJ19" s="75"/>
      <c r="OK19" s="75"/>
      <c r="OL19" s="75"/>
      <c r="OM19" s="75"/>
      <c r="ON19" s="75"/>
      <c r="OO19" s="75"/>
      <c r="OP19" s="75"/>
      <c r="OQ19" s="75"/>
      <c r="OR19" s="75"/>
      <c r="OS19" s="75"/>
      <c r="OT19" s="75"/>
      <c r="OU19" s="75"/>
      <c r="OV19" s="75"/>
      <c r="OW19" s="75"/>
      <c r="OX19" s="75"/>
      <c r="OY19" s="75"/>
      <c r="OZ19" s="75"/>
      <c r="PA19" s="75"/>
      <c r="PB19" s="75"/>
      <c r="PC19" s="75"/>
      <c r="PD19" s="75"/>
      <c r="PE19" s="75"/>
      <c r="PF19" s="75"/>
      <c r="PG19" s="75"/>
      <c r="PH19" s="75"/>
      <c r="PI19" s="75"/>
      <c r="PJ19" s="75"/>
      <c r="PK19" s="75"/>
      <c r="PL19" s="75"/>
      <c r="PM19" s="75"/>
      <c r="PN19" s="75"/>
      <c r="PO19" s="75"/>
      <c r="PP19" s="75"/>
      <c r="PQ19" s="75"/>
      <c r="PR19" s="75"/>
      <c r="PS19" s="75"/>
      <c r="PT19" s="75"/>
      <c r="PU19" s="75"/>
      <c r="PV19" s="75"/>
      <c r="PW19" s="75"/>
      <c r="PX19" s="75"/>
      <c r="PY19" s="75"/>
      <c r="PZ19" s="75"/>
      <c r="QA19" s="75"/>
      <c r="QB19" s="75"/>
      <c r="QC19" s="75"/>
    </row>
    <row r="20" spans="1:445" x14ac:dyDescent="0.3">
      <c r="A20" s="81" t="s">
        <v>1068</v>
      </c>
      <c r="B20" s="77" t="s">
        <v>48</v>
      </c>
      <c r="C20" s="77">
        <v>55</v>
      </c>
      <c r="D20" s="77" t="s">
        <v>44</v>
      </c>
      <c r="E20" s="77"/>
      <c r="F20" s="77">
        <v>440</v>
      </c>
      <c r="G20" s="77">
        <v>65</v>
      </c>
      <c r="H20" s="77"/>
      <c r="I20" s="77">
        <v>47</v>
      </c>
      <c r="J20" s="77">
        <v>47</v>
      </c>
      <c r="K20" s="77">
        <v>47</v>
      </c>
      <c r="L20" s="77">
        <v>47</v>
      </c>
      <c r="M20" s="77">
        <v>47</v>
      </c>
      <c r="N20" s="77">
        <v>47</v>
      </c>
      <c r="O20" s="77">
        <v>47</v>
      </c>
      <c r="P20" s="77">
        <v>46</v>
      </c>
      <c r="Q20" s="77"/>
      <c r="R20" s="77"/>
      <c r="S20" s="77"/>
      <c r="T20" s="78">
        <f t="shared" si="1"/>
        <v>440</v>
      </c>
      <c r="U20" s="78">
        <f t="shared" si="2"/>
        <v>0</v>
      </c>
      <c r="V20" s="79">
        <f t="shared" si="3"/>
        <v>1</v>
      </c>
      <c r="W20" s="83"/>
      <c r="X20" s="80" t="str">
        <f t="shared" si="4"/>
        <v/>
      </c>
      <c r="Y20" s="75"/>
      <c r="Z20" s="75"/>
      <c r="AA20" s="75"/>
      <c r="AB20" s="75"/>
      <c r="AC20" s="75"/>
      <c r="AD20" s="75"/>
      <c r="AE20" s="75"/>
      <c r="AF20" s="75"/>
      <c r="AG20" s="75"/>
      <c r="AH20" s="75"/>
      <c r="AI20" s="75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75"/>
      <c r="AX20" s="75"/>
      <c r="AY20" s="75"/>
      <c r="AZ20" s="75"/>
      <c r="BA20" s="75"/>
      <c r="BB20" s="75"/>
      <c r="BC20" s="75"/>
      <c r="BD20" s="75"/>
      <c r="BE20" s="75"/>
      <c r="BF20" s="75"/>
      <c r="BG20" s="75"/>
      <c r="BH20" s="75"/>
      <c r="BI20" s="75"/>
      <c r="BJ20" s="75"/>
      <c r="BK20" s="75"/>
      <c r="BL20" s="75"/>
      <c r="BM20" s="75"/>
      <c r="BN20" s="75"/>
      <c r="BO20" s="75"/>
      <c r="BP20" s="75"/>
      <c r="BQ20" s="75"/>
      <c r="BR20" s="75"/>
      <c r="BS20" s="75"/>
      <c r="BT20" s="75"/>
      <c r="BU20" s="75"/>
      <c r="BV20" s="75"/>
      <c r="BW20" s="75"/>
      <c r="BX20" s="75"/>
      <c r="BY20" s="75"/>
      <c r="BZ20" s="75"/>
      <c r="CA20" s="75"/>
      <c r="CB20" s="75"/>
      <c r="CC20" s="75"/>
      <c r="CD20" s="75"/>
      <c r="CE20" s="75"/>
      <c r="CF20" s="75"/>
      <c r="CG20" s="75"/>
      <c r="CH20" s="75"/>
      <c r="CI20" s="75"/>
      <c r="CJ20" s="75"/>
      <c r="CK20" s="75"/>
      <c r="CL20" s="75"/>
      <c r="CM20" s="75"/>
      <c r="CN20" s="75"/>
      <c r="CO20" s="75"/>
      <c r="CP20" s="75"/>
      <c r="CQ20" s="75"/>
      <c r="CR20" s="75"/>
      <c r="CS20" s="75"/>
      <c r="CT20" s="75"/>
      <c r="CU20" s="75"/>
      <c r="CV20" s="75"/>
      <c r="CW20" s="75"/>
      <c r="CX20" s="75"/>
      <c r="CY20" s="75"/>
      <c r="CZ20" s="75"/>
      <c r="DA20" s="75"/>
      <c r="DB20" s="75"/>
      <c r="DC20" s="75"/>
      <c r="DD20" s="75"/>
      <c r="DE20" s="75"/>
      <c r="DF20" s="75"/>
      <c r="DG20" s="75"/>
      <c r="DH20" s="75"/>
      <c r="DI20" s="75"/>
      <c r="DJ20" s="75"/>
      <c r="DK20" s="75"/>
      <c r="DL20" s="75"/>
      <c r="DM20" s="75"/>
      <c r="DN20" s="75"/>
      <c r="DO20" s="75"/>
      <c r="DP20" s="75"/>
      <c r="DQ20" s="75"/>
      <c r="DR20" s="75"/>
      <c r="DS20" s="75"/>
      <c r="DT20" s="75"/>
      <c r="DU20" s="75"/>
      <c r="DV20" s="75"/>
      <c r="DW20" s="75"/>
      <c r="DX20" s="75"/>
      <c r="DY20" s="75"/>
      <c r="DZ20" s="75"/>
      <c r="EA20" s="75"/>
      <c r="EB20" s="75"/>
      <c r="EC20" s="75"/>
      <c r="ED20" s="75"/>
      <c r="EE20" s="75"/>
      <c r="EF20" s="75"/>
      <c r="EG20" s="75"/>
      <c r="EH20" s="75"/>
      <c r="EI20" s="75"/>
      <c r="EJ20" s="75"/>
      <c r="EK20" s="75"/>
      <c r="EL20" s="75"/>
      <c r="EM20" s="75"/>
      <c r="EN20" s="75"/>
      <c r="EO20" s="75"/>
      <c r="EP20" s="75"/>
      <c r="EQ20" s="75"/>
      <c r="ER20" s="75"/>
      <c r="ES20" s="75"/>
      <c r="ET20" s="75"/>
      <c r="EU20" s="75"/>
      <c r="EV20" s="75"/>
      <c r="EW20" s="75"/>
      <c r="EX20" s="75"/>
      <c r="EY20" s="75"/>
      <c r="EZ20" s="75"/>
      <c r="FA20" s="75"/>
      <c r="FB20" s="75"/>
      <c r="FC20" s="75"/>
      <c r="FD20" s="75"/>
      <c r="FE20" s="75"/>
      <c r="FF20" s="75"/>
      <c r="FG20" s="75"/>
      <c r="FH20" s="75"/>
      <c r="FI20" s="75"/>
      <c r="FJ20" s="75"/>
      <c r="FK20" s="75"/>
      <c r="FL20" s="75"/>
      <c r="FM20" s="75"/>
      <c r="FN20" s="75"/>
      <c r="FO20" s="75"/>
      <c r="FP20" s="75"/>
      <c r="FQ20" s="75"/>
      <c r="FR20" s="75"/>
      <c r="FS20" s="75"/>
      <c r="FT20" s="75"/>
      <c r="FU20" s="75"/>
      <c r="FV20" s="75"/>
      <c r="FW20" s="75"/>
      <c r="FX20" s="75"/>
      <c r="FY20" s="75"/>
      <c r="FZ20" s="75"/>
      <c r="GA20" s="75"/>
      <c r="GB20" s="75"/>
      <c r="GC20" s="75"/>
      <c r="GD20" s="75"/>
      <c r="GE20" s="75"/>
      <c r="GF20" s="75"/>
      <c r="GG20" s="75"/>
      <c r="GH20" s="75"/>
      <c r="GI20" s="75"/>
      <c r="GJ20" s="75"/>
      <c r="GK20" s="75"/>
      <c r="GL20" s="75"/>
      <c r="GM20" s="75"/>
      <c r="GN20" s="75"/>
      <c r="GO20" s="75"/>
      <c r="GP20" s="75"/>
      <c r="GQ20" s="75"/>
      <c r="GR20" s="75"/>
      <c r="GS20" s="75"/>
      <c r="GT20" s="75"/>
      <c r="GU20" s="75"/>
      <c r="GV20" s="75"/>
      <c r="GW20" s="75"/>
      <c r="GX20" s="75"/>
      <c r="GY20" s="75"/>
      <c r="GZ20" s="75"/>
      <c r="HA20" s="75"/>
      <c r="HB20" s="75"/>
      <c r="HC20" s="75"/>
      <c r="HD20" s="75"/>
      <c r="HE20" s="75"/>
      <c r="HF20" s="75"/>
      <c r="HG20" s="75"/>
      <c r="HH20" s="75"/>
      <c r="HI20" s="75"/>
      <c r="HJ20" s="75"/>
      <c r="HK20" s="75"/>
      <c r="HL20" s="75"/>
      <c r="HM20" s="75"/>
      <c r="HN20" s="75"/>
      <c r="HO20" s="75"/>
      <c r="HP20" s="75"/>
      <c r="HQ20" s="75"/>
      <c r="HR20" s="75"/>
      <c r="HS20" s="75"/>
      <c r="HT20" s="75"/>
      <c r="HU20" s="75"/>
      <c r="HV20" s="75"/>
      <c r="HW20" s="75"/>
      <c r="HX20" s="75"/>
      <c r="HY20" s="75"/>
      <c r="HZ20" s="75"/>
      <c r="IA20" s="75"/>
      <c r="IB20" s="75"/>
      <c r="IC20" s="75"/>
      <c r="ID20" s="75"/>
      <c r="IE20" s="75"/>
      <c r="IF20" s="75"/>
      <c r="IG20" s="75"/>
      <c r="IH20" s="75"/>
      <c r="II20" s="75"/>
      <c r="IJ20" s="75"/>
      <c r="IK20" s="75"/>
      <c r="IL20" s="75"/>
      <c r="IM20" s="75"/>
      <c r="IN20" s="75"/>
      <c r="IO20" s="75"/>
      <c r="IP20" s="75"/>
      <c r="IQ20" s="75"/>
      <c r="IR20" s="75"/>
      <c r="IS20" s="75"/>
      <c r="IT20" s="75"/>
      <c r="IU20" s="75"/>
      <c r="IV20" s="75"/>
      <c r="IW20" s="75"/>
      <c r="IX20" s="75"/>
      <c r="IY20" s="75"/>
      <c r="IZ20" s="75"/>
      <c r="JA20" s="75"/>
      <c r="JB20" s="75"/>
      <c r="JC20" s="75"/>
      <c r="JD20" s="75"/>
      <c r="JE20" s="75"/>
      <c r="JF20" s="75"/>
      <c r="JG20" s="75"/>
      <c r="JH20" s="75"/>
      <c r="JI20" s="75"/>
      <c r="JJ20" s="75"/>
      <c r="JK20" s="75"/>
      <c r="JL20" s="75"/>
      <c r="JM20" s="75"/>
      <c r="JN20" s="75"/>
      <c r="JO20" s="75"/>
      <c r="JP20" s="75"/>
      <c r="JQ20" s="75"/>
      <c r="JR20" s="75"/>
      <c r="JS20" s="75"/>
      <c r="JT20" s="75"/>
      <c r="JU20" s="75"/>
      <c r="JV20" s="75"/>
      <c r="JW20" s="75"/>
      <c r="JX20" s="75"/>
      <c r="JY20" s="75"/>
      <c r="JZ20" s="75"/>
      <c r="KA20" s="75"/>
      <c r="KB20" s="75"/>
      <c r="KC20" s="75"/>
      <c r="KD20" s="75"/>
      <c r="KE20" s="75"/>
      <c r="KF20" s="75"/>
      <c r="KG20" s="75"/>
      <c r="KH20" s="75"/>
      <c r="KI20" s="75"/>
      <c r="KJ20" s="75"/>
      <c r="KK20" s="75"/>
      <c r="KL20" s="75"/>
      <c r="KM20" s="75"/>
      <c r="KN20" s="75"/>
      <c r="KO20" s="75"/>
      <c r="KP20" s="75"/>
      <c r="KQ20" s="75"/>
      <c r="KR20" s="75"/>
      <c r="KS20" s="75"/>
      <c r="KT20" s="75"/>
      <c r="KU20" s="75"/>
      <c r="KV20" s="75"/>
      <c r="KW20" s="75"/>
      <c r="KX20" s="75"/>
      <c r="KY20" s="75"/>
      <c r="KZ20" s="75"/>
      <c r="LA20" s="75"/>
      <c r="LB20" s="75"/>
      <c r="LC20" s="75"/>
      <c r="LD20" s="75"/>
      <c r="LE20" s="75"/>
      <c r="LF20" s="75"/>
      <c r="LG20" s="75"/>
      <c r="LH20" s="75"/>
      <c r="LI20" s="75"/>
      <c r="LJ20" s="75"/>
      <c r="LK20" s="75"/>
      <c r="LL20" s="75"/>
      <c r="LM20" s="75"/>
      <c r="LN20" s="75"/>
      <c r="LO20" s="75"/>
      <c r="LP20" s="75"/>
      <c r="LQ20" s="75"/>
      <c r="LR20" s="75"/>
      <c r="LS20" s="75"/>
      <c r="LT20" s="75"/>
      <c r="LU20" s="75"/>
      <c r="LV20" s="75"/>
      <c r="LW20" s="75"/>
      <c r="LX20" s="75"/>
      <c r="LY20" s="75"/>
      <c r="LZ20" s="75"/>
      <c r="MA20" s="75"/>
      <c r="MB20" s="75"/>
      <c r="MC20" s="75"/>
      <c r="MD20" s="75"/>
      <c r="ME20" s="75"/>
      <c r="MF20" s="75"/>
      <c r="MG20" s="75"/>
      <c r="MH20" s="75"/>
      <c r="MI20" s="75"/>
      <c r="MJ20" s="75"/>
      <c r="MK20" s="75"/>
      <c r="ML20" s="75"/>
      <c r="MM20" s="75"/>
      <c r="MN20" s="75"/>
      <c r="MO20" s="75"/>
      <c r="MP20" s="75"/>
      <c r="MQ20" s="75"/>
      <c r="MR20" s="75"/>
      <c r="MS20" s="75"/>
      <c r="MT20" s="75"/>
      <c r="MU20" s="75"/>
      <c r="MV20" s="75"/>
      <c r="MW20" s="75"/>
      <c r="MX20" s="75"/>
      <c r="MY20" s="75"/>
      <c r="MZ20" s="75"/>
      <c r="NA20" s="75"/>
      <c r="NB20" s="75"/>
      <c r="NC20" s="75"/>
      <c r="ND20" s="75"/>
      <c r="NE20" s="75"/>
      <c r="NF20" s="75"/>
      <c r="NG20" s="75"/>
      <c r="NH20" s="75"/>
      <c r="NI20" s="75"/>
      <c r="NJ20" s="75"/>
      <c r="NK20" s="75"/>
      <c r="NL20" s="75"/>
      <c r="NM20" s="75"/>
      <c r="NN20" s="75"/>
      <c r="NO20" s="75"/>
      <c r="NP20" s="75"/>
      <c r="NQ20" s="75"/>
      <c r="NR20" s="75"/>
      <c r="NS20" s="75"/>
      <c r="NT20" s="75"/>
      <c r="NU20" s="75"/>
      <c r="NV20" s="75"/>
      <c r="NW20" s="75"/>
      <c r="NX20" s="75"/>
      <c r="NY20" s="75"/>
      <c r="NZ20" s="75"/>
      <c r="OA20" s="75"/>
      <c r="OB20" s="75"/>
      <c r="OC20" s="75"/>
      <c r="OD20" s="75"/>
      <c r="OE20" s="75"/>
      <c r="OF20" s="75"/>
      <c r="OG20" s="75"/>
      <c r="OH20" s="75"/>
      <c r="OI20" s="75"/>
      <c r="OJ20" s="75"/>
      <c r="OK20" s="75"/>
      <c r="OL20" s="75"/>
      <c r="OM20" s="75"/>
      <c r="ON20" s="75"/>
      <c r="OO20" s="75"/>
      <c r="OP20" s="75"/>
      <c r="OQ20" s="75"/>
      <c r="OR20" s="75"/>
      <c r="OS20" s="75"/>
      <c r="OT20" s="75"/>
      <c r="OU20" s="75"/>
      <c r="OV20" s="75"/>
      <c r="OW20" s="75"/>
      <c r="OX20" s="75"/>
      <c r="OY20" s="75"/>
      <c r="OZ20" s="75"/>
      <c r="PA20" s="75"/>
      <c r="PB20" s="75"/>
      <c r="PC20" s="75"/>
      <c r="PD20" s="75"/>
      <c r="PE20" s="75"/>
      <c r="PF20" s="75"/>
      <c r="PG20" s="75"/>
      <c r="PH20" s="75"/>
      <c r="PI20" s="75"/>
      <c r="PJ20" s="75"/>
      <c r="PK20" s="75"/>
      <c r="PL20" s="75"/>
      <c r="PM20" s="75"/>
      <c r="PN20" s="75"/>
      <c r="PO20" s="75"/>
      <c r="PP20" s="75"/>
      <c r="PQ20" s="75"/>
      <c r="PR20" s="75"/>
      <c r="PS20" s="75"/>
      <c r="PT20" s="75"/>
      <c r="PU20" s="75"/>
      <c r="PV20" s="75"/>
      <c r="PW20" s="75"/>
      <c r="PX20" s="75"/>
      <c r="PY20" s="75"/>
      <c r="PZ20" s="75"/>
      <c r="QA20" s="75"/>
      <c r="QB20" s="75"/>
      <c r="QC20" s="75"/>
    </row>
    <row r="21" spans="1:445" x14ac:dyDescent="0.3">
      <c r="A21" s="81" t="s">
        <v>1054</v>
      </c>
      <c r="B21" s="77" t="s">
        <v>48</v>
      </c>
      <c r="C21" s="77">
        <v>85</v>
      </c>
      <c r="D21" s="77" t="s">
        <v>46</v>
      </c>
      <c r="E21" s="77"/>
      <c r="F21" s="77">
        <v>665</v>
      </c>
      <c r="G21" s="77">
        <v>65</v>
      </c>
      <c r="H21" s="77"/>
      <c r="I21" s="77">
        <v>75</v>
      </c>
      <c r="J21" s="77">
        <v>75</v>
      </c>
      <c r="K21" s="77">
        <v>75</v>
      </c>
      <c r="L21" s="77">
        <v>75</v>
      </c>
      <c r="M21" s="77">
        <v>75</v>
      </c>
      <c r="N21" s="77">
        <v>75</v>
      </c>
      <c r="O21" s="77">
        <v>75</v>
      </c>
      <c r="P21" s="77">
        <v>75</v>
      </c>
      <c r="Q21" s="77"/>
      <c r="R21" s="77"/>
      <c r="S21" s="77"/>
      <c r="T21" s="78">
        <f t="shared" si="1"/>
        <v>665</v>
      </c>
      <c r="U21" s="78">
        <f t="shared" si="2"/>
        <v>0</v>
      </c>
      <c r="V21" s="79">
        <f t="shared" si="3"/>
        <v>1</v>
      </c>
      <c r="X21" s="80" t="str">
        <f t="shared" si="4"/>
        <v/>
      </c>
      <c r="Y21" s="75"/>
      <c r="Z21" s="75"/>
      <c r="AA21" s="75"/>
      <c r="AB21" s="75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5"/>
      <c r="BA21" s="75"/>
      <c r="BB21" s="75"/>
      <c r="BC21" s="75"/>
      <c r="BD21" s="75"/>
      <c r="BE21" s="75"/>
      <c r="BF21" s="75"/>
      <c r="BG21" s="75"/>
      <c r="BH21" s="75"/>
      <c r="BI21" s="75"/>
      <c r="BJ21" s="75"/>
      <c r="BK21" s="75"/>
      <c r="BL21" s="75"/>
      <c r="BM21" s="75"/>
      <c r="BN21" s="75"/>
      <c r="BO21" s="75"/>
      <c r="BP21" s="75"/>
      <c r="BQ21" s="75"/>
      <c r="BR21" s="75"/>
      <c r="BS21" s="75"/>
      <c r="BT21" s="75"/>
      <c r="BU21" s="75"/>
      <c r="BV21" s="75"/>
      <c r="BW21" s="75"/>
      <c r="BX21" s="75"/>
      <c r="BY21" s="75"/>
      <c r="BZ21" s="75"/>
      <c r="CA21" s="75"/>
      <c r="CB21" s="75"/>
      <c r="CC21" s="75"/>
      <c r="CD21" s="75"/>
      <c r="CE21" s="75"/>
      <c r="CF21" s="75"/>
      <c r="CG21" s="75"/>
      <c r="CH21" s="75"/>
      <c r="CI21" s="75"/>
      <c r="CJ21" s="75"/>
      <c r="CK21" s="75"/>
      <c r="CL21" s="75"/>
      <c r="CM21" s="75"/>
      <c r="CN21" s="75"/>
      <c r="CO21" s="75"/>
      <c r="CP21" s="75"/>
      <c r="CQ21" s="75"/>
      <c r="CR21" s="75"/>
      <c r="CS21" s="75"/>
      <c r="CT21" s="75"/>
      <c r="CU21" s="75"/>
      <c r="CV21" s="75"/>
      <c r="CW21" s="75"/>
      <c r="CX21" s="75"/>
      <c r="CY21" s="75"/>
      <c r="CZ21" s="75"/>
      <c r="DA21" s="75"/>
      <c r="DB21" s="75"/>
      <c r="DC21" s="75"/>
      <c r="DD21" s="75"/>
      <c r="DE21" s="75"/>
      <c r="DF21" s="75"/>
      <c r="DG21" s="75"/>
      <c r="DH21" s="75"/>
      <c r="DI21" s="75"/>
      <c r="DJ21" s="75"/>
      <c r="DK21" s="75"/>
      <c r="DL21" s="75"/>
      <c r="DM21" s="75"/>
      <c r="DN21" s="75"/>
      <c r="DO21" s="75"/>
      <c r="DP21" s="75"/>
      <c r="DQ21" s="75"/>
      <c r="DR21" s="75"/>
      <c r="DS21" s="75"/>
      <c r="DT21" s="75"/>
      <c r="DU21" s="75"/>
      <c r="DV21" s="75"/>
      <c r="DW21" s="75"/>
      <c r="DX21" s="75"/>
      <c r="DY21" s="75"/>
      <c r="DZ21" s="75"/>
      <c r="EA21" s="75"/>
      <c r="EB21" s="75"/>
      <c r="EC21" s="75"/>
      <c r="ED21" s="75"/>
      <c r="EE21" s="75"/>
      <c r="EF21" s="75"/>
      <c r="EG21" s="75"/>
      <c r="EH21" s="75"/>
      <c r="EI21" s="75"/>
      <c r="EJ21" s="75"/>
      <c r="EK21" s="75"/>
      <c r="EL21" s="75"/>
      <c r="EM21" s="75"/>
      <c r="EN21" s="75"/>
      <c r="EO21" s="75"/>
      <c r="EP21" s="75"/>
      <c r="EQ21" s="75"/>
      <c r="ER21" s="75"/>
      <c r="ES21" s="75"/>
      <c r="ET21" s="75"/>
      <c r="EU21" s="75"/>
      <c r="EV21" s="75"/>
      <c r="EW21" s="75"/>
      <c r="EX21" s="75"/>
      <c r="EY21" s="75"/>
      <c r="EZ21" s="75"/>
      <c r="FA21" s="75"/>
      <c r="FB21" s="75"/>
      <c r="FC21" s="75"/>
      <c r="FD21" s="75"/>
      <c r="FE21" s="75"/>
      <c r="FF21" s="75"/>
      <c r="FG21" s="75"/>
      <c r="FH21" s="75"/>
      <c r="FI21" s="75"/>
      <c r="FJ21" s="75"/>
      <c r="FK21" s="75"/>
      <c r="FL21" s="75"/>
      <c r="FM21" s="75"/>
      <c r="FN21" s="75"/>
      <c r="FO21" s="75"/>
      <c r="FP21" s="75"/>
      <c r="FQ21" s="75"/>
      <c r="FR21" s="75"/>
      <c r="FS21" s="75"/>
      <c r="FT21" s="75"/>
      <c r="FU21" s="75"/>
      <c r="FV21" s="75"/>
      <c r="FW21" s="75"/>
      <c r="FX21" s="75"/>
      <c r="FY21" s="75"/>
      <c r="FZ21" s="75"/>
      <c r="GA21" s="75"/>
      <c r="GB21" s="75"/>
      <c r="GC21" s="75"/>
      <c r="GD21" s="75"/>
      <c r="GE21" s="75"/>
      <c r="GF21" s="75"/>
      <c r="GG21" s="75"/>
      <c r="GH21" s="75"/>
      <c r="GI21" s="75"/>
      <c r="GJ21" s="75"/>
      <c r="GK21" s="75"/>
      <c r="GL21" s="75"/>
      <c r="GM21" s="75"/>
      <c r="GN21" s="75"/>
      <c r="GO21" s="75"/>
      <c r="GP21" s="75"/>
      <c r="GQ21" s="75"/>
      <c r="GR21" s="75"/>
      <c r="GS21" s="75"/>
      <c r="GT21" s="75"/>
      <c r="GU21" s="75"/>
      <c r="GV21" s="75"/>
      <c r="GW21" s="75"/>
      <c r="GX21" s="75"/>
      <c r="GY21" s="75"/>
      <c r="GZ21" s="75"/>
      <c r="HA21" s="75"/>
      <c r="HB21" s="75"/>
      <c r="HC21" s="75"/>
      <c r="HD21" s="75"/>
      <c r="HE21" s="75"/>
      <c r="HF21" s="75"/>
      <c r="HG21" s="75"/>
      <c r="HH21" s="75"/>
      <c r="HI21" s="75"/>
      <c r="HJ21" s="75"/>
      <c r="HK21" s="75"/>
      <c r="HL21" s="75"/>
      <c r="HM21" s="75"/>
      <c r="HN21" s="75"/>
      <c r="HO21" s="75"/>
      <c r="HP21" s="75"/>
      <c r="HQ21" s="75"/>
      <c r="HR21" s="75"/>
      <c r="HS21" s="75"/>
      <c r="HT21" s="75"/>
      <c r="HU21" s="75"/>
      <c r="HV21" s="75"/>
      <c r="HW21" s="75"/>
      <c r="HX21" s="75"/>
      <c r="HY21" s="75"/>
      <c r="HZ21" s="75"/>
      <c r="IA21" s="75"/>
      <c r="IB21" s="75"/>
      <c r="IC21" s="75"/>
      <c r="ID21" s="75"/>
      <c r="IE21" s="75"/>
      <c r="IF21" s="75"/>
      <c r="IG21" s="75"/>
      <c r="IH21" s="75"/>
      <c r="II21" s="75"/>
      <c r="IJ21" s="75"/>
      <c r="IK21" s="75"/>
      <c r="IL21" s="75"/>
      <c r="IM21" s="75"/>
      <c r="IN21" s="75"/>
      <c r="IO21" s="75"/>
      <c r="IP21" s="75"/>
      <c r="IQ21" s="75"/>
      <c r="IR21" s="75"/>
      <c r="IS21" s="75"/>
      <c r="IT21" s="75"/>
      <c r="IU21" s="75"/>
      <c r="IV21" s="75"/>
      <c r="IW21" s="75"/>
      <c r="IX21" s="75"/>
      <c r="IY21" s="75"/>
      <c r="IZ21" s="75"/>
      <c r="JA21" s="75"/>
      <c r="JB21" s="75"/>
      <c r="JC21" s="75"/>
      <c r="JD21" s="75"/>
      <c r="JE21" s="75"/>
      <c r="JF21" s="75"/>
      <c r="JG21" s="75"/>
      <c r="JH21" s="75"/>
      <c r="JI21" s="75"/>
      <c r="JJ21" s="75"/>
      <c r="JK21" s="75"/>
      <c r="JL21" s="75"/>
      <c r="JM21" s="75"/>
      <c r="JN21" s="75"/>
      <c r="JO21" s="75"/>
      <c r="JP21" s="75"/>
      <c r="JQ21" s="75"/>
      <c r="JR21" s="75"/>
      <c r="JS21" s="75"/>
      <c r="JT21" s="75"/>
      <c r="JU21" s="75"/>
      <c r="JV21" s="75"/>
      <c r="JW21" s="75"/>
      <c r="JX21" s="75"/>
      <c r="JY21" s="75"/>
      <c r="JZ21" s="75"/>
      <c r="KA21" s="75"/>
      <c r="KB21" s="75"/>
      <c r="KC21" s="75"/>
      <c r="KD21" s="75"/>
      <c r="KE21" s="75"/>
      <c r="KF21" s="75"/>
      <c r="KG21" s="75"/>
      <c r="KH21" s="75"/>
      <c r="KI21" s="75"/>
      <c r="KJ21" s="75"/>
      <c r="KK21" s="75"/>
      <c r="KL21" s="75"/>
      <c r="KM21" s="75"/>
      <c r="KN21" s="75"/>
      <c r="KO21" s="75"/>
      <c r="KP21" s="75"/>
      <c r="KQ21" s="75"/>
      <c r="KR21" s="75"/>
      <c r="KS21" s="75"/>
      <c r="KT21" s="75"/>
      <c r="KU21" s="75"/>
      <c r="KV21" s="75"/>
      <c r="KW21" s="75"/>
      <c r="KX21" s="75"/>
      <c r="KY21" s="75"/>
      <c r="KZ21" s="75"/>
      <c r="LA21" s="75"/>
      <c r="LB21" s="75"/>
      <c r="LC21" s="75"/>
      <c r="LD21" s="75"/>
      <c r="LE21" s="75"/>
      <c r="LF21" s="75"/>
      <c r="LG21" s="75"/>
      <c r="LH21" s="75"/>
      <c r="LI21" s="75"/>
      <c r="LJ21" s="75"/>
      <c r="LK21" s="75"/>
      <c r="LL21" s="75"/>
      <c r="LM21" s="75"/>
      <c r="LN21" s="75"/>
      <c r="LO21" s="75"/>
      <c r="LP21" s="75"/>
      <c r="LQ21" s="75"/>
      <c r="LR21" s="75"/>
      <c r="LS21" s="75"/>
      <c r="LT21" s="75"/>
      <c r="LU21" s="75"/>
      <c r="LV21" s="75"/>
      <c r="LW21" s="75"/>
      <c r="LX21" s="75"/>
      <c r="LY21" s="75"/>
      <c r="LZ21" s="75"/>
      <c r="MA21" s="75"/>
      <c r="MB21" s="75"/>
      <c r="MC21" s="75"/>
      <c r="MD21" s="75"/>
      <c r="ME21" s="75"/>
      <c r="MF21" s="75"/>
      <c r="MG21" s="75"/>
      <c r="MH21" s="75"/>
      <c r="MI21" s="75"/>
      <c r="MJ21" s="75"/>
      <c r="MK21" s="75"/>
      <c r="ML21" s="75"/>
      <c r="MM21" s="75"/>
      <c r="MN21" s="75"/>
      <c r="MO21" s="75"/>
      <c r="MP21" s="75"/>
      <c r="MQ21" s="75"/>
      <c r="MR21" s="75"/>
      <c r="MS21" s="75"/>
      <c r="MT21" s="75"/>
      <c r="MU21" s="75"/>
      <c r="MV21" s="75"/>
      <c r="MW21" s="75"/>
      <c r="MX21" s="75"/>
      <c r="MY21" s="75"/>
      <c r="MZ21" s="75"/>
      <c r="NA21" s="75"/>
      <c r="NB21" s="75"/>
      <c r="NC21" s="75"/>
      <c r="ND21" s="75"/>
      <c r="NE21" s="75"/>
      <c r="NF21" s="75"/>
      <c r="NG21" s="75"/>
      <c r="NH21" s="75"/>
      <c r="NI21" s="75"/>
      <c r="NJ21" s="75"/>
      <c r="NK21" s="75"/>
      <c r="NL21" s="75"/>
      <c r="NM21" s="75"/>
      <c r="NN21" s="75"/>
      <c r="NO21" s="75"/>
      <c r="NP21" s="75"/>
      <c r="NQ21" s="75"/>
      <c r="NR21" s="75"/>
      <c r="NS21" s="75"/>
      <c r="NT21" s="75"/>
      <c r="NU21" s="75"/>
      <c r="NV21" s="75"/>
      <c r="NW21" s="75"/>
      <c r="NX21" s="75"/>
      <c r="NY21" s="75"/>
      <c r="NZ21" s="75"/>
      <c r="OA21" s="75"/>
      <c r="OB21" s="75"/>
      <c r="OC21" s="75"/>
      <c r="OD21" s="75"/>
      <c r="OE21" s="75"/>
      <c r="OF21" s="75"/>
      <c r="OG21" s="75"/>
      <c r="OH21" s="75"/>
      <c r="OI21" s="75"/>
      <c r="OJ21" s="75"/>
      <c r="OK21" s="75"/>
      <c r="OL21" s="75"/>
      <c r="OM21" s="75"/>
      <c r="ON21" s="75"/>
      <c r="OO21" s="75"/>
      <c r="OP21" s="75"/>
      <c r="OQ21" s="75"/>
      <c r="OR21" s="75"/>
      <c r="OS21" s="75"/>
      <c r="OT21" s="75"/>
      <c r="OU21" s="75"/>
      <c r="OV21" s="75"/>
      <c r="OW21" s="75"/>
      <c r="OX21" s="75"/>
      <c r="OY21" s="75"/>
      <c r="OZ21" s="75"/>
      <c r="PA21" s="75"/>
      <c r="PB21" s="75"/>
      <c r="PC21" s="75"/>
      <c r="PD21" s="75"/>
      <c r="PE21" s="75"/>
      <c r="PF21" s="75"/>
      <c r="PG21" s="75"/>
      <c r="PH21" s="75"/>
      <c r="PI21" s="75"/>
      <c r="PJ21" s="75"/>
      <c r="PK21" s="75"/>
      <c r="PL21" s="75"/>
      <c r="PM21" s="75"/>
      <c r="PN21" s="75"/>
      <c r="PO21" s="75"/>
      <c r="PP21" s="75"/>
      <c r="PQ21" s="75"/>
      <c r="PR21" s="75"/>
      <c r="PS21" s="75"/>
      <c r="PT21" s="75"/>
      <c r="PU21" s="75"/>
      <c r="PV21" s="75"/>
      <c r="PW21" s="75"/>
      <c r="PX21" s="75"/>
      <c r="PY21" s="75"/>
      <c r="PZ21" s="75"/>
      <c r="QA21" s="75"/>
      <c r="QB21" s="75"/>
      <c r="QC21" s="75"/>
    </row>
    <row r="22" spans="1:445" x14ac:dyDescent="0.3">
      <c r="A22" s="81" t="s">
        <v>1346</v>
      </c>
      <c r="B22" s="77" t="s">
        <v>49</v>
      </c>
      <c r="C22" s="77">
        <v>90</v>
      </c>
      <c r="D22" s="77" t="s">
        <v>26</v>
      </c>
      <c r="E22" s="77"/>
      <c r="F22" s="77">
        <v>425</v>
      </c>
      <c r="G22" s="77">
        <v>65</v>
      </c>
      <c r="H22" s="83"/>
      <c r="I22" s="77">
        <v>45</v>
      </c>
      <c r="J22" s="77">
        <v>45</v>
      </c>
      <c r="K22" s="77">
        <v>45</v>
      </c>
      <c r="L22" s="77">
        <v>45</v>
      </c>
      <c r="M22" s="77">
        <v>45</v>
      </c>
      <c r="N22" s="77">
        <v>45</v>
      </c>
      <c r="O22" s="77">
        <v>45</v>
      </c>
      <c r="P22" s="77">
        <v>45</v>
      </c>
      <c r="Q22" s="77"/>
      <c r="R22" s="77"/>
      <c r="S22" s="77"/>
      <c r="T22" s="78">
        <f t="shared" si="1"/>
        <v>425</v>
      </c>
      <c r="U22" s="78">
        <f t="shared" si="2"/>
        <v>0</v>
      </c>
      <c r="V22" s="79">
        <f t="shared" si="3"/>
        <v>1</v>
      </c>
      <c r="W22" s="83"/>
      <c r="X22" s="80" t="str">
        <f t="shared" si="4"/>
        <v/>
      </c>
      <c r="Y22" s="75"/>
      <c r="Z22" s="75"/>
      <c r="AA22" s="75"/>
      <c r="AB22" s="75"/>
      <c r="AC22" s="75"/>
      <c r="AD22" s="75"/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5"/>
      <c r="AX22" s="75"/>
      <c r="AY22" s="75"/>
      <c r="AZ22" s="75"/>
      <c r="BA22" s="75"/>
      <c r="BB22" s="75"/>
      <c r="BC22" s="75"/>
      <c r="BD22" s="75"/>
      <c r="BE22" s="75"/>
      <c r="BF22" s="75"/>
      <c r="BG22" s="75"/>
      <c r="BH22" s="75"/>
      <c r="BI22" s="75"/>
      <c r="BJ22" s="75"/>
      <c r="BK22" s="75"/>
      <c r="BL22" s="75"/>
      <c r="BM22" s="75"/>
      <c r="BN22" s="75"/>
      <c r="BO22" s="75"/>
      <c r="BP22" s="75"/>
      <c r="BQ22" s="75"/>
      <c r="BR22" s="75"/>
      <c r="BS22" s="75"/>
      <c r="BT22" s="75"/>
      <c r="BU22" s="75"/>
      <c r="BV22" s="75"/>
      <c r="BW22" s="75"/>
      <c r="BX22" s="75"/>
      <c r="BY22" s="75"/>
      <c r="BZ22" s="75"/>
      <c r="CA22" s="75"/>
      <c r="CB22" s="75"/>
      <c r="CC22" s="75"/>
      <c r="CD22" s="75"/>
      <c r="CE22" s="75"/>
      <c r="CF22" s="75"/>
      <c r="CG22" s="75"/>
      <c r="CH22" s="75"/>
      <c r="CI22" s="75"/>
      <c r="CJ22" s="75"/>
      <c r="CK22" s="75"/>
      <c r="CL22" s="75"/>
      <c r="CM22" s="75"/>
      <c r="CN22" s="75"/>
      <c r="CO22" s="75"/>
      <c r="CP22" s="75"/>
      <c r="CQ22" s="75"/>
      <c r="CR22" s="75"/>
      <c r="CS22" s="75"/>
      <c r="CT22" s="75"/>
      <c r="CU22" s="75"/>
      <c r="CV22" s="75"/>
      <c r="CW22" s="75"/>
      <c r="CX22" s="75"/>
      <c r="CY22" s="75"/>
      <c r="CZ22" s="75"/>
      <c r="DA22" s="75"/>
      <c r="DB22" s="75"/>
      <c r="DC22" s="75"/>
      <c r="DD22" s="75"/>
      <c r="DE22" s="75"/>
      <c r="DF22" s="75"/>
      <c r="DG22" s="75"/>
      <c r="DH22" s="75"/>
      <c r="DI22" s="75"/>
      <c r="DJ22" s="75"/>
      <c r="DK22" s="75"/>
      <c r="DL22" s="75"/>
      <c r="DM22" s="75"/>
      <c r="DN22" s="75"/>
      <c r="DO22" s="75"/>
      <c r="DP22" s="75"/>
      <c r="DQ22" s="75"/>
      <c r="DR22" s="75"/>
      <c r="DS22" s="75"/>
      <c r="DT22" s="75"/>
      <c r="DU22" s="75"/>
      <c r="DV22" s="75"/>
      <c r="DW22" s="75"/>
      <c r="DX22" s="75"/>
      <c r="DY22" s="75"/>
      <c r="DZ22" s="75"/>
      <c r="EA22" s="75"/>
      <c r="EB22" s="75"/>
      <c r="EC22" s="75"/>
      <c r="ED22" s="75"/>
      <c r="EE22" s="75"/>
      <c r="EF22" s="75"/>
      <c r="EG22" s="75"/>
      <c r="EH22" s="75"/>
      <c r="EI22" s="75"/>
      <c r="EJ22" s="75"/>
      <c r="EK22" s="75"/>
      <c r="EL22" s="75"/>
      <c r="EM22" s="75"/>
      <c r="EN22" s="75"/>
      <c r="EO22" s="75"/>
      <c r="EP22" s="75"/>
      <c r="EQ22" s="75"/>
      <c r="ER22" s="75"/>
      <c r="ES22" s="75"/>
      <c r="ET22" s="75"/>
      <c r="EU22" s="75"/>
      <c r="EV22" s="75"/>
      <c r="EW22" s="75"/>
      <c r="EX22" s="75"/>
      <c r="EY22" s="75"/>
      <c r="EZ22" s="75"/>
      <c r="FA22" s="75"/>
      <c r="FB22" s="75"/>
      <c r="FC22" s="75"/>
      <c r="FD22" s="75"/>
      <c r="FE22" s="75"/>
      <c r="FF22" s="75"/>
      <c r="FG22" s="75"/>
      <c r="FH22" s="75"/>
      <c r="FI22" s="75"/>
      <c r="FJ22" s="75"/>
      <c r="FK22" s="75"/>
      <c r="FL22" s="75"/>
      <c r="FM22" s="75"/>
      <c r="FN22" s="75"/>
      <c r="FO22" s="75"/>
      <c r="FP22" s="75"/>
      <c r="FQ22" s="75"/>
      <c r="FR22" s="75"/>
      <c r="FS22" s="75"/>
      <c r="FT22" s="75"/>
      <c r="FU22" s="75"/>
      <c r="FV22" s="75"/>
      <c r="FW22" s="75"/>
      <c r="FX22" s="75"/>
      <c r="FY22" s="75"/>
      <c r="FZ22" s="75"/>
      <c r="GA22" s="75"/>
      <c r="GB22" s="75"/>
      <c r="GC22" s="75"/>
      <c r="GD22" s="75"/>
      <c r="GE22" s="75"/>
      <c r="GF22" s="75"/>
      <c r="GG22" s="75"/>
      <c r="GH22" s="75"/>
      <c r="GI22" s="75"/>
      <c r="GJ22" s="75"/>
      <c r="GK22" s="75"/>
      <c r="GL22" s="75"/>
      <c r="GM22" s="75"/>
      <c r="GN22" s="75"/>
      <c r="GO22" s="75"/>
      <c r="GP22" s="75"/>
      <c r="GQ22" s="75"/>
      <c r="GR22" s="75"/>
      <c r="GS22" s="75"/>
      <c r="GT22" s="75"/>
      <c r="GU22" s="75"/>
      <c r="GV22" s="75"/>
      <c r="GW22" s="75"/>
      <c r="GX22" s="75"/>
      <c r="GY22" s="75"/>
      <c r="GZ22" s="75"/>
      <c r="HA22" s="75"/>
      <c r="HB22" s="75"/>
      <c r="HC22" s="75"/>
      <c r="HD22" s="75"/>
      <c r="HE22" s="75"/>
      <c r="HF22" s="75"/>
      <c r="HG22" s="75"/>
      <c r="HH22" s="75"/>
      <c r="HI22" s="75"/>
      <c r="HJ22" s="75"/>
      <c r="HK22" s="75"/>
      <c r="HL22" s="75"/>
      <c r="HM22" s="75"/>
      <c r="HN22" s="75"/>
      <c r="HO22" s="75"/>
      <c r="HP22" s="75"/>
      <c r="HQ22" s="75"/>
      <c r="HR22" s="75"/>
      <c r="HS22" s="75"/>
      <c r="HT22" s="75"/>
      <c r="HU22" s="75"/>
      <c r="HV22" s="75"/>
      <c r="HW22" s="75"/>
      <c r="HX22" s="75"/>
      <c r="HY22" s="75"/>
      <c r="HZ22" s="75"/>
      <c r="IA22" s="75"/>
      <c r="IB22" s="75"/>
      <c r="IC22" s="75"/>
      <c r="ID22" s="75"/>
      <c r="IE22" s="75"/>
      <c r="IF22" s="75"/>
      <c r="IG22" s="75"/>
      <c r="IH22" s="75"/>
      <c r="II22" s="75"/>
      <c r="IJ22" s="75"/>
      <c r="IK22" s="75"/>
      <c r="IL22" s="75"/>
      <c r="IM22" s="75"/>
      <c r="IN22" s="75"/>
      <c r="IO22" s="75"/>
      <c r="IP22" s="75"/>
      <c r="IQ22" s="75"/>
      <c r="IR22" s="75"/>
      <c r="IS22" s="75"/>
      <c r="IT22" s="75"/>
      <c r="IU22" s="75"/>
      <c r="IV22" s="75"/>
      <c r="IW22" s="75"/>
      <c r="IX22" s="75"/>
      <c r="IY22" s="75"/>
      <c r="IZ22" s="75"/>
      <c r="JA22" s="75"/>
      <c r="JB22" s="75"/>
      <c r="JC22" s="75"/>
      <c r="JD22" s="75"/>
      <c r="JE22" s="75"/>
      <c r="JF22" s="75"/>
      <c r="JG22" s="75"/>
      <c r="JH22" s="75"/>
      <c r="JI22" s="75"/>
      <c r="JJ22" s="75"/>
      <c r="JK22" s="75"/>
      <c r="JL22" s="75"/>
      <c r="JM22" s="75"/>
      <c r="JN22" s="75"/>
      <c r="JO22" s="75"/>
      <c r="JP22" s="75"/>
      <c r="JQ22" s="75"/>
      <c r="JR22" s="75"/>
      <c r="JS22" s="75"/>
      <c r="JT22" s="75"/>
      <c r="JU22" s="75"/>
      <c r="JV22" s="75"/>
      <c r="JW22" s="75"/>
      <c r="JX22" s="75"/>
      <c r="JY22" s="75"/>
      <c r="JZ22" s="75"/>
      <c r="KA22" s="75"/>
      <c r="KB22" s="75"/>
      <c r="KC22" s="75"/>
      <c r="KD22" s="75"/>
      <c r="KE22" s="75"/>
      <c r="KF22" s="75"/>
      <c r="KG22" s="75"/>
      <c r="KH22" s="75"/>
      <c r="KI22" s="75"/>
      <c r="KJ22" s="75"/>
      <c r="KK22" s="75"/>
      <c r="KL22" s="75"/>
      <c r="KM22" s="75"/>
      <c r="KN22" s="75"/>
      <c r="KO22" s="75"/>
      <c r="KP22" s="75"/>
      <c r="KQ22" s="75"/>
      <c r="KR22" s="75"/>
      <c r="KS22" s="75"/>
      <c r="KT22" s="75"/>
      <c r="KU22" s="75"/>
      <c r="KV22" s="75"/>
      <c r="KW22" s="75"/>
      <c r="KX22" s="75"/>
      <c r="KY22" s="75"/>
      <c r="KZ22" s="75"/>
      <c r="LA22" s="75"/>
      <c r="LB22" s="75"/>
      <c r="LC22" s="75"/>
      <c r="LD22" s="75"/>
      <c r="LE22" s="75"/>
      <c r="LF22" s="75"/>
      <c r="LG22" s="75"/>
      <c r="LH22" s="75"/>
      <c r="LI22" s="75"/>
      <c r="LJ22" s="75"/>
      <c r="LK22" s="75"/>
      <c r="LL22" s="75"/>
      <c r="LM22" s="75"/>
      <c r="LN22" s="75"/>
      <c r="LO22" s="75"/>
      <c r="LP22" s="75"/>
      <c r="LQ22" s="75"/>
      <c r="LR22" s="75"/>
      <c r="LS22" s="75"/>
      <c r="LT22" s="75"/>
      <c r="LU22" s="75"/>
      <c r="LV22" s="75"/>
      <c r="LW22" s="75"/>
      <c r="LX22" s="75"/>
      <c r="LY22" s="75"/>
      <c r="LZ22" s="75"/>
      <c r="MA22" s="75"/>
      <c r="MB22" s="75"/>
      <c r="MC22" s="75"/>
      <c r="MD22" s="75"/>
      <c r="ME22" s="75"/>
      <c r="MF22" s="75"/>
      <c r="MG22" s="75"/>
      <c r="MH22" s="75"/>
      <c r="MI22" s="75"/>
      <c r="MJ22" s="75"/>
      <c r="MK22" s="75"/>
      <c r="ML22" s="75"/>
      <c r="MM22" s="75"/>
      <c r="MN22" s="75"/>
      <c r="MO22" s="75"/>
      <c r="MP22" s="75"/>
      <c r="MQ22" s="75"/>
      <c r="MR22" s="75"/>
      <c r="MS22" s="75"/>
      <c r="MT22" s="75"/>
      <c r="MU22" s="75"/>
      <c r="MV22" s="75"/>
      <c r="MW22" s="75"/>
      <c r="MX22" s="75"/>
      <c r="MY22" s="75"/>
      <c r="MZ22" s="75"/>
      <c r="NA22" s="75"/>
      <c r="NB22" s="75"/>
      <c r="NC22" s="75"/>
      <c r="ND22" s="75"/>
      <c r="NE22" s="75"/>
      <c r="NF22" s="75"/>
      <c r="NG22" s="75"/>
      <c r="NH22" s="75"/>
      <c r="NI22" s="75"/>
      <c r="NJ22" s="75"/>
      <c r="NK22" s="75"/>
      <c r="NL22" s="75"/>
      <c r="NM22" s="75"/>
      <c r="NN22" s="75"/>
      <c r="NO22" s="75"/>
      <c r="NP22" s="75"/>
      <c r="NQ22" s="75"/>
      <c r="NR22" s="75"/>
      <c r="NS22" s="75"/>
      <c r="NT22" s="75"/>
      <c r="NU22" s="75"/>
      <c r="NV22" s="75"/>
      <c r="NW22" s="75"/>
      <c r="NX22" s="75"/>
      <c r="NY22" s="75"/>
      <c r="NZ22" s="75"/>
      <c r="OA22" s="75"/>
      <c r="OB22" s="75"/>
      <c r="OC22" s="75"/>
      <c r="OD22" s="75"/>
      <c r="OE22" s="75"/>
      <c r="OF22" s="75"/>
      <c r="OG22" s="75"/>
      <c r="OH22" s="75"/>
      <c r="OI22" s="75"/>
      <c r="OJ22" s="75"/>
      <c r="OK22" s="75"/>
      <c r="OL22" s="75"/>
      <c r="OM22" s="75"/>
      <c r="ON22" s="75"/>
      <c r="OO22" s="75"/>
      <c r="OP22" s="75"/>
      <c r="OQ22" s="75"/>
      <c r="OR22" s="75"/>
      <c r="OS22" s="75"/>
      <c r="OT22" s="75"/>
      <c r="OU22" s="75"/>
      <c r="OV22" s="75"/>
      <c r="OW22" s="75"/>
      <c r="OX22" s="75"/>
      <c r="OY22" s="75"/>
      <c r="OZ22" s="75"/>
      <c r="PA22" s="75"/>
      <c r="PB22" s="75"/>
      <c r="PC22" s="75"/>
      <c r="PD22" s="75"/>
      <c r="PE22" s="75"/>
      <c r="PF22" s="75"/>
      <c r="PG22" s="75"/>
      <c r="PH22" s="75"/>
      <c r="PI22" s="75"/>
      <c r="PJ22" s="75"/>
      <c r="PK22" s="75"/>
      <c r="PL22" s="75"/>
      <c r="PM22" s="75"/>
      <c r="PN22" s="75"/>
      <c r="PO22" s="75"/>
      <c r="PP22" s="75"/>
      <c r="PQ22" s="75"/>
      <c r="PR22" s="75"/>
      <c r="PS22" s="75"/>
      <c r="PT22" s="75"/>
      <c r="PU22" s="75"/>
      <c r="PV22" s="75"/>
      <c r="PW22" s="75"/>
      <c r="PX22" s="75"/>
      <c r="PY22" s="75"/>
      <c r="PZ22" s="75"/>
      <c r="QA22" s="75"/>
      <c r="QB22" s="75"/>
      <c r="QC22" s="75"/>
    </row>
    <row r="23" spans="1:445" x14ac:dyDescent="0.3">
      <c r="A23" s="81" t="s">
        <v>1480</v>
      </c>
      <c r="B23" s="77" t="s">
        <v>48</v>
      </c>
      <c r="C23" s="77"/>
      <c r="D23" s="77" t="s">
        <v>68</v>
      </c>
      <c r="E23" s="77"/>
      <c r="F23" s="77">
        <v>1036</v>
      </c>
      <c r="G23" s="77"/>
      <c r="H23" s="77"/>
      <c r="I23" s="77"/>
      <c r="J23" s="77">
        <v>148</v>
      </c>
      <c r="K23" s="77">
        <v>148</v>
      </c>
      <c r="L23" s="77">
        <v>148</v>
      </c>
      <c r="M23" s="77">
        <v>148</v>
      </c>
      <c r="N23" s="77">
        <v>148</v>
      </c>
      <c r="O23" s="77">
        <v>148</v>
      </c>
      <c r="P23" s="77">
        <v>148</v>
      </c>
      <c r="Q23" s="77"/>
      <c r="R23" s="77"/>
      <c r="S23" s="77"/>
      <c r="T23" s="78">
        <f t="shared" si="1"/>
        <v>1036</v>
      </c>
      <c r="U23" s="78">
        <f t="shared" si="2"/>
        <v>0</v>
      </c>
      <c r="V23" s="79">
        <f t="shared" si="3"/>
        <v>1</v>
      </c>
      <c r="W23" s="83"/>
      <c r="X23" s="80" t="str">
        <f t="shared" si="4"/>
        <v/>
      </c>
      <c r="Y23" s="75"/>
      <c r="Z23" s="75"/>
      <c r="AA23" s="75"/>
      <c r="AB23" s="75"/>
      <c r="AC23" s="75"/>
      <c r="AD23" s="75"/>
      <c r="AE23" s="75"/>
      <c r="AF23" s="75"/>
      <c r="AG23" s="75"/>
      <c r="AH23" s="75"/>
      <c r="AI23" s="75"/>
      <c r="AJ23" s="75"/>
      <c r="AK23" s="75"/>
      <c r="AL23" s="75"/>
      <c r="AM23" s="75"/>
      <c r="AN23" s="75"/>
      <c r="AO23" s="75"/>
      <c r="AP23" s="75"/>
      <c r="AQ23" s="75"/>
      <c r="AR23" s="75"/>
      <c r="AS23" s="75"/>
      <c r="AT23" s="75"/>
      <c r="AU23" s="75"/>
      <c r="AV23" s="75"/>
      <c r="AW23" s="75"/>
      <c r="AX23" s="75"/>
      <c r="AY23" s="75"/>
      <c r="AZ23" s="75"/>
      <c r="BA23" s="75"/>
      <c r="BB23" s="75"/>
      <c r="BC23" s="75"/>
      <c r="BD23" s="75"/>
      <c r="BE23" s="75"/>
      <c r="BF23" s="75"/>
      <c r="BG23" s="75"/>
      <c r="BH23" s="75"/>
      <c r="BI23" s="75"/>
      <c r="BJ23" s="75"/>
      <c r="BK23" s="75"/>
      <c r="BL23" s="75"/>
      <c r="BM23" s="75"/>
      <c r="BN23" s="75"/>
      <c r="BO23" s="75"/>
      <c r="BP23" s="75"/>
      <c r="BQ23" s="75"/>
      <c r="BR23" s="75"/>
      <c r="BS23" s="75"/>
      <c r="BT23" s="75"/>
      <c r="BU23" s="75"/>
      <c r="BV23" s="75"/>
      <c r="BW23" s="75"/>
      <c r="BX23" s="75"/>
      <c r="BY23" s="75"/>
      <c r="BZ23" s="75"/>
      <c r="CA23" s="75"/>
      <c r="CB23" s="75"/>
      <c r="CC23" s="75"/>
      <c r="CD23" s="75"/>
      <c r="CE23" s="75"/>
      <c r="CF23" s="75"/>
      <c r="CG23" s="75"/>
      <c r="CH23" s="75"/>
      <c r="CI23" s="75"/>
      <c r="CJ23" s="75"/>
      <c r="CK23" s="75"/>
      <c r="CL23" s="75"/>
      <c r="CM23" s="75"/>
      <c r="CN23" s="75"/>
      <c r="CO23" s="75"/>
      <c r="CP23" s="75"/>
      <c r="CQ23" s="75"/>
      <c r="CR23" s="75"/>
      <c r="CS23" s="75"/>
      <c r="CT23" s="75"/>
      <c r="CU23" s="75"/>
      <c r="CV23" s="75"/>
      <c r="CW23" s="75"/>
      <c r="CX23" s="75"/>
      <c r="CY23" s="75"/>
      <c r="CZ23" s="75"/>
      <c r="DA23" s="75"/>
      <c r="DB23" s="75"/>
      <c r="DC23" s="75"/>
      <c r="DD23" s="75"/>
      <c r="DE23" s="75"/>
      <c r="DF23" s="75"/>
      <c r="DG23" s="75"/>
      <c r="DH23" s="75"/>
      <c r="DI23" s="75"/>
      <c r="DJ23" s="75"/>
      <c r="DK23" s="75"/>
      <c r="DL23" s="75"/>
      <c r="DM23" s="75"/>
      <c r="DN23" s="75"/>
      <c r="DO23" s="75"/>
      <c r="DP23" s="75"/>
      <c r="DQ23" s="75"/>
      <c r="DR23" s="75"/>
      <c r="DS23" s="75"/>
      <c r="DT23" s="75"/>
      <c r="DU23" s="75"/>
      <c r="DV23" s="75"/>
      <c r="DW23" s="75"/>
      <c r="DX23" s="75"/>
      <c r="DY23" s="75"/>
      <c r="DZ23" s="75"/>
      <c r="EA23" s="75"/>
      <c r="EB23" s="75"/>
      <c r="EC23" s="75"/>
      <c r="ED23" s="75"/>
      <c r="EE23" s="75"/>
      <c r="EF23" s="75"/>
      <c r="EG23" s="75"/>
      <c r="EH23" s="75"/>
      <c r="EI23" s="75"/>
      <c r="EJ23" s="75"/>
      <c r="EK23" s="75"/>
      <c r="EL23" s="75"/>
      <c r="EM23" s="75"/>
      <c r="EN23" s="75"/>
      <c r="EO23" s="75"/>
      <c r="EP23" s="75"/>
      <c r="EQ23" s="75"/>
      <c r="ER23" s="75"/>
      <c r="ES23" s="75"/>
      <c r="ET23" s="75"/>
      <c r="EU23" s="75"/>
      <c r="EV23" s="75"/>
      <c r="EW23" s="75"/>
      <c r="EX23" s="75"/>
      <c r="EY23" s="75"/>
      <c r="EZ23" s="75"/>
      <c r="FA23" s="75"/>
      <c r="FB23" s="75"/>
      <c r="FC23" s="75"/>
      <c r="FD23" s="75"/>
      <c r="FE23" s="75"/>
      <c r="FF23" s="75"/>
      <c r="FG23" s="75"/>
      <c r="FH23" s="75"/>
      <c r="FI23" s="75"/>
      <c r="FJ23" s="75"/>
      <c r="FK23" s="75"/>
      <c r="FL23" s="75"/>
      <c r="FM23" s="75"/>
      <c r="FN23" s="75"/>
      <c r="FO23" s="75"/>
      <c r="FP23" s="75"/>
      <c r="FQ23" s="75"/>
      <c r="FR23" s="75"/>
      <c r="FS23" s="75"/>
      <c r="FT23" s="75"/>
      <c r="FU23" s="75"/>
      <c r="FV23" s="75"/>
      <c r="FW23" s="75"/>
      <c r="FX23" s="75"/>
      <c r="FY23" s="75"/>
      <c r="FZ23" s="75"/>
      <c r="GA23" s="75"/>
      <c r="GB23" s="75"/>
      <c r="GC23" s="75"/>
      <c r="GD23" s="75"/>
      <c r="GE23" s="75"/>
      <c r="GF23" s="75"/>
      <c r="GG23" s="75"/>
      <c r="GH23" s="75"/>
      <c r="GI23" s="75"/>
      <c r="GJ23" s="75"/>
      <c r="GK23" s="75"/>
      <c r="GL23" s="75"/>
      <c r="GM23" s="75"/>
      <c r="GN23" s="75"/>
      <c r="GO23" s="75"/>
      <c r="GP23" s="75"/>
      <c r="GQ23" s="75"/>
      <c r="GR23" s="75"/>
      <c r="GS23" s="75"/>
      <c r="GT23" s="75"/>
      <c r="GU23" s="75"/>
      <c r="GV23" s="75"/>
      <c r="GW23" s="75"/>
      <c r="GX23" s="75"/>
      <c r="GY23" s="75"/>
      <c r="GZ23" s="75"/>
      <c r="HA23" s="75"/>
      <c r="HB23" s="75"/>
      <c r="HC23" s="75"/>
      <c r="HD23" s="75"/>
      <c r="HE23" s="75"/>
      <c r="HF23" s="75"/>
      <c r="HG23" s="75"/>
      <c r="HH23" s="75"/>
      <c r="HI23" s="75"/>
      <c r="HJ23" s="75"/>
      <c r="HK23" s="75"/>
      <c r="HL23" s="75"/>
      <c r="HM23" s="75"/>
      <c r="HN23" s="75"/>
      <c r="HO23" s="75"/>
      <c r="HP23" s="75"/>
      <c r="HQ23" s="75"/>
      <c r="HR23" s="75"/>
      <c r="HS23" s="75"/>
      <c r="HT23" s="75"/>
      <c r="HU23" s="75"/>
      <c r="HV23" s="75"/>
      <c r="HW23" s="75"/>
      <c r="HX23" s="75"/>
      <c r="HY23" s="75"/>
      <c r="HZ23" s="75"/>
      <c r="IA23" s="75"/>
      <c r="IB23" s="75"/>
      <c r="IC23" s="75"/>
      <c r="ID23" s="75"/>
      <c r="IE23" s="75"/>
      <c r="IF23" s="75"/>
      <c r="IG23" s="75"/>
      <c r="IH23" s="75"/>
      <c r="II23" s="75"/>
      <c r="IJ23" s="75"/>
      <c r="IK23" s="75"/>
      <c r="IL23" s="75"/>
      <c r="IM23" s="75"/>
      <c r="IN23" s="75"/>
      <c r="IO23" s="75"/>
      <c r="IP23" s="75"/>
      <c r="IQ23" s="75"/>
      <c r="IR23" s="75"/>
      <c r="IS23" s="75"/>
      <c r="IT23" s="75"/>
      <c r="IU23" s="75"/>
      <c r="IV23" s="75"/>
      <c r="IW23" s="75"/>
      <c r="IX23" s="75"/>
      <c r="IY23" s="75"/>
      <c r="IZ23" s="75"/>
      <c r="JA23" s="75"/>
      <c r="JB23" s="75"/>
      <c r="JC23" s="75"/>
      <c r="JD23" s="75"/>
      <c r="JE23" s="75"/>
      <c r="JF23" s="75"/>
      <c r="JG23" s="75"/>
      <c r="JH23" s="75"/>
      <c r="JI23" s="75"/>
      <c r="JJ23" s="75"/>
      <c r="JK23" s="75"/>
      <c r="JL23" s="75"/>
      <c r="JM23" s="75"/>
      <c r="JN23" s="75"/>
      <c r="JO23" s="75"/>
      <c r="JP23" s="75"/>
      <c r="JQ23" s="75"/>
      <c r="JR23" s="75"/>
      <c r="JS23" s="75"/>
      <c r="JT23" s="75"/>
      <c r="JU23" s="75"/>
      <c r="JV23" s="75"/>
      <c r="JW23" s="75"/>
      <c r="JX23" s="75"/>
      <c r="JY23" s="75"/>
      <c r="JZ23" s="75"/>
      <c r="KA23" s="75"/>
      <c r="KB23" s="75"/>
      <c r="KC23" s="75"/>
      <c r="KD23" s="75"/>
      <c r="KE23" s="75"/>
      <c r="KF23" s="75"/>
      <c r="KG23" s="75"/>
      <c r="KH23" s="75"/>
      <c r="KI23" s="75"/>
      <c r="KJ23" s="75"/>
      <c r="KK23" s="75"/>
      <c r="KL23" s="75"/>
      <c r="KM23" s="75"/>
      <c r="KN23" s="75"/>
      <c r="KO23" s="75"/>
      <c r="KP23" s="75"/>
      <c r="KQ23" s="75"/>
      <c r="KR23" s="75"/>
      <c r="KS23" s="75"/>
      <c r="KT23" s="75"/>
      <c r="KU23" s="75"/>
      <c r="KV23" s="75"/>
      <c r="KW23" s="75"/>
      <c r="KX23" s="75"/>
      <c r="KY23" s="75"/>
      <c r="KZ23" s="75"/>
      <c r="LA23" s="75"/>
      <c r="LB23" s="75"/>
      <c r="LC23" s="75"/>
      <c r="LD23" s="75"/>
      <c r="LE23" s="75"/>
      <c r="LF23" s="75"/>
      <c r="LG23" s="75"/>
      <c r="LH23" s="75"/>
      <c r="LI23" s="75"/>
      <c r="LJ23" s="75"/>
      <c r="LK23" s="75"/>
      <c r="LL23" s="75"/>
      <c r="LM23" s="75"/>
      <c r="LN23" s="75"/>
      <c r="LO23" s="75"/>
      <c r="LP23" s="75"/>
      <c r="LQ23" s="75"/>
      <c r="LR23" s="75"/>
      <c r="LS23" s="75"/>
      <c r="LT23" s="75"/>
      <c r="LU23" s="75"/>
      <c r="LV23" s="75"/>
      <c r="LW23" s="75"/>
      <c r="LX23" s="75"/>
      <c r="LY23" s="75"/>
      <c r="LZ23" s="75"/>
      <c r="MA23" s="75"/>
      <c r="MB23" s="75"/>
      <c r="MC23" s="75"/>
      <c r="MD23" s="75"/>
      <c r="ME23" s="75"/>
      <c r="MF23" s="75"/>
      <c r="MG23" s="75"/>
      <c r="MH23" s="75"/>
      <c r="MI23" s="75"/>
      <c r="MJ23" s="75"/>
      <c r="MK23" s="75"/>
      <c r="ML23" s="75"/>
      <c r="MM23" s="75"/>
      <c r="MN23" s="75"/>
      <c r="MO23" s="75"/>
      <c r="MP23" s="75"/>
      <c r="MQ23" s="75"/>
      <c r="MR23" s="75"/>
      <c r="MS23" s="75"/>
      <c r="MT23" s="75"/>
      <c r="MU23" s="75"/>
      <c r="MV23" s="75"/>
      <c r="MW23" s="75"/>
      <c r="MX23" s="75"/>
      <c r="MY23" s="75"/>
      <c r="MZ23" s="75"/>
      <c r="NA23" s="75"/>
      <c r="NB23" s="75"/>
      <c r="NC23" s="75"/>
      <c r="ND23" s="75"/>
      <c r="NE23" s="75"/>
      <c r="NF23" s="75"/>
      <c r="NG23" s="75"/>
      <c r="NH23" s="75"/>
      <c r="NI23" s="75"/>
      <c r="NJ23" s="75"/>
      <c r="NK23" s="75"/>
      <c r="NL23" s="75"/>
      <c r="NM23" s="75"/>
      <c r="NN23" s="75"/>
      <c r="NO23" s="75"/>
      <c r="NP23" s="75"/>
      <c r="NQ23" s="75"/>
      <c r="NR23" s="75"/>
      <c r="NS23" s="75"/>
      <c r="NT23" s="75"/>
      <c r="NU23" s="75"/>
      <c r="NV23" s="75"/>
      <c r="NW23" s="75"/>
      <c r="NX23" s="75"/>
      <c r="NY23" s="75"/>
      <c r="NZ23" s="75"/>
      <c r="OA23" s="75"/>
      <c r="OB23" s="75"/>
      <c r="OC23" s="75"/>
      <c r="OD23" s="75"/>
      <c r="OE23" s="75"/>
      <c r="OF23" s="75"/>
      <c r="OG23" s="75"/>
      <c r="OH23" s="75"/>
      <c r="OI23" s="75"/>
      <c r="OJ23" s="75"/>
      <c r="OK23" s="75"/>
      <c r="OL23" s="75"/>
      <c r="OM23" s="75"/>
      <c r="ON23" s="75"/>
      <c r="OO23" s="75"/>
      <c r="OP23" s="75"/>
      <c r="OQ23" s="75"/>
      <c r="OR23" s="75"/>
      <c r="OS23" s="75"/>
      <c r="OT23" s="75"/>
      <c r="OU23" s="75"/>
      <c r="OV23" s="75"/>
      <c r="OW23" s="75"/>
      <c r="OX23" s="75"/>
      <c r="OY23" s="75"/>
      <c r="OZ23" s="75"/>
      <c r="PA23" s="75"/>
      <c r="PB23" s="75"/>
      <c r="PC23" s="75"/>
      <c r="PD23" s="75"/>
      <c r="PE23" s="75"/>
      <c r="PF23" s="75"/>
      <c r="PG23" s="75"/>
      <c r="PH23" s="75"/>
      <c r="PI23" s="75"/>
      <c r="PJ23" s="75"/>
      <c r="PK23" s="75"/>
      <c r="PL23" s="75"/>
      <c r="PM23" s="75"/>
      <c r="PN23" s="75"/>
      <c r="PO23" s="75"/>
      <c r="PP23" s="75"/>
      <c r="PQ23" s="75"/>
      <c r="PR23" s="75"/>
      <c r="PS23" s="75"/>
      <c r="PT23" s="75"/>
      <c r="PU23" s="75"/>
      <c r="PV23" s="75"/>
      <c r="PW23" s="75"/>
      <c r="PX23" s="75"/>
      <c r="PY23" s="75"/>
      <c r="PZ23" s="75"/>
      <c r="QA23" s="75"/>
      <c r="QB23" s="75"/>
      <c r="QC23" s="75"/>
    </row>
    <row r="24" spans="1:445" x14ac:dyDescent="0.3">
      <c r="A24" s="81" t="s">
        <v>1458</v>
      </c>
      <c r="B24" s="77" t="s">
        <v>48</v>
      </c>
      <c r="C24" s="77"/>
      <c r="D24" s="77" t="s">
        <v>24</v>
      </c>
      <c r="E24" s="77"/>
      <c r="F24" s="77">
        <v>581</v>
      </c>
      <c r="G24" s="77"/>
      <c r="H24" s="77"/>
      <c r="I24" s="77"/>
      <c r="J24" s="77">
        <v>83</v>
      </c>
      <c r="K24" s="77">
        <v>83</v>
      </c>
      <c r="L24" s="77">
        <v>83</v>
      </c>
      <c r="M24" s="77">
        <v>83</v>
      </c>
      <c r="N24" s="77">
        <v>83</v>
      </c>
      <c r="O24" s="77">
        <v>83</v>
      </c>
      <c r="P24" s="77">
        <v>83</v>
      </c>
      <c r="Q24" s="77"/>
      <c r="R24" s="77"/>
      <c r="S24" s="77"/>
      <c r="T24" s="78">
        <f t="shared" si="1"/>
        <v>581</v>
      </c>
      <c r="U24" s="78">
        <f t="shared" si="2"/>
        <v>0</v>
      </c>
      <c r="V24" s="79">
        <f t="shared" si="3"/>
        <v>1</v>
      </c>
      <c r="W24" s="83"/>
      <c r="X24" s="80" t="str">
        <f t="shared" si="4"/>
        <v/>
      </c>
    </row>
    <row r="25" spans="1:445" x14ac:dyDescent="0.3">
      <c r="A25" s="81" t="s">
        <v>40</v>
      </c>
      <c r="B25" s="77" t="s">
        <v>48</v>
      </c>
      <c r="C25" s="77"/>
      <c r="D25" s="77" t="s">
        <v>42</v>
      </c>
      <c r="E25" s="77"/>
      <c r="F25" s="77">
        <v>1305</v>
      </c>
      <c r="G25" s="77">
        <v>65</v>
      </c>
      <c r="H25" s="84"/>
      <c r="I25" s="77">
        <v>155</v>
      </c>
      <c r="J25" s="77">
        <v>155</v>
      </c>
      <c r="K25" s="77">
        <v>155</v>
      </c>
      <c r="L25" s="77">
        <v>155</v>
      </c>
      <c r="M25" s="77">
        <v>155</v>
      </c>
      <c r="N25" s="77">
        <v>155</v>
      </c>
      <c r="O25" s="77">
        <v>155</v>
      </c>
      <c r="P25" s="77">
        <v>155</v>
      </c>
      <c r="Q25" s="77"/>
      <c r="R25" s="77"/>
      <c r="S25" s="77"/>
      <c r="T25" s="78">
        <f t="shared" si="1"/>
        <v>1305</v>
      </c>
      <c r="U25" s="78">
        <f t="shared" si="2"/>
        <v>0</v>
      </c>
      <c r="V25" s="79">
        <f t="shared" si="3"/>
        <v>1</v>
      </c>
      <c r="W25" s="83"/>
      <c r="X25" s="80" t="str">
        <f t="shared" si="4"/>
        <v/>
      </c>
      <c r="Y25" s="75"/>
      <c r="Z25" s="75"/>
      <c r="AA25" s="75"/>
      <c r="AB25" s="75"/>
      <c r="AC25" s="75"/>
      <c r="AD25" s="75"/>
      <c r="AE25" s="75"/>
      <c r="AF25" s="75"/>
      <c r="AG25" s="75"/>
      <c r="AH25" s="75"/>
      <c r="AI25" s="75"/>
      <c r="AJ25" s="75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75"/>
      <c r="AW25" s="75"/>
      <c r="AX25" s="75"/>
      <c r="AY25" s="75"/>
      <c r="AZ25" s="75"/>
      <c r="BA25" s="75"/>
      <c r="BB25" s="75"/>
      <c r="BC25" s="75"/>
      <c r="BD25" s="75"/>
      <c r="BE25" s="75"/>
      <c r="BF25" s="75"/>
      <c r="BG25" s="75"/>
      <c r="BH25" s="75"/>
      <c r="BI25" s="75"/>
      <c r="BJ25" s="75"/>
      <c r="BK25" s="75"/>
      <c r="BL25" s="75"/>
      <c r="BM25" s="75"/>
      <c r="BN25" s="75"/>
      <c r="BO25" s="75"/>
      <c r="BP25" s="75"/>
      <c r="BQ25" s="75"/>
      <c r="BR25" s="75"/>
      <c r="BS25" s="75"/>
      <c r="BT25" s="75"/>
      <c r="BU25" s="75"/>
      <c r="BV25" s="75"/>
      <c r="BW25" s="75"/>
      <c r="BX25" s="75"/>
      <c r="BY25" s="75"/>
      <c r="BZ25" s="75"/>
      <c r="CA25" s="75"/>
      <c r="CB25" s="75"/>
      <c r="CC25" s="75"/>
      <c r="CD25" s="75"/>
      <c r="CE25" s="75"/>
      <c r="CF25" s="75"/>
      <c r="CG25" s="75"/>
      <c r="CH25" s="75"/>
      <c r="CI25" s="75"/>
      <c r="CJ25" s="75"/>
      <c r="CK25" s="75"/>
      <c r="CL25" s="75"/>
      <c r="CM25" s="75"/>
      <c r="CN25" s="75"/>
      <c r="CO25" s="75"/>
      <c r="CP25" s="75"/>
      <c r="CQ25" s="75"/>
      <c r="CR25" s="75"/>
      <c r="CS25" s="75"/>
      <c r="CT25" s="75"/>
      <c r="CU25" s="75"/>
      <c r="CV25" s="75"/>
      <c r="CW25" s="75"/>
      <c r="CX25" s="75"/>
      <c r="CY25" s="75"/>
      <c r="CZ25" s="75"/>
      <c r="DA25" s="75"/>
      <c r="DB25" s="75"/>
      <c r="DC25" s="75"/>
      <c r="DD25" s="75"/>
      <c r="DE25" s="75"/>
      <c r="DF25" s="75"/>
      <c r="DG25" s="75"/>
      <c r="DH25" s="75"/>
      <c r="DI25" s="75"/>
      <c r="DJ25" s="75"/>
      <c r="DK25" s="75"/>
      <c r="DL25" s="75"/>
      <c r="DM25" s="75"/>
      <c r="DN25" s="75"/>
      <c r="DO25" s="75"/>
      <c r="DP25" s="75"/>
      <c r="DQ25" s="75"/>
      <c r="DR25" s="75"/>
      <c r="DS25" s="75"/>
      <c r="DT25" s="75"/>
      <c r="DU25" s="75"/>
      <c r="DV25" s="75"/>
      <c r="DW25" s="75"/>
      <c r="DX25" s="75"/>
      <c r="DY25" s="75"/>
      <c r="DZ25" s="75"/>
      <c r="EA25" s="75"/>
      <c r="EB25" s="75"/>
      <c r="EC25" s="75"/>
      <c r="ED25" s="75"/>
      <c r="EE25" s="75"/>
      <c r="EF25" s="75"/>
      <c r="EG25" s="75"/>
      <c r="EH25" s="75"/>
      <c r="EI25" s="75"/>
      <c r="EJ25" s="75"/>
      <c r="EK25" s="75"/>
      <c r="EL25" s="75"/>
      <c r="EM25" s="75"/>
      <c r="EN25" s="75"/>
      <c r="EO25" s="75"/>
      <c r="EP25" s="75"/>
      <c r="EQ25" s="75"/>
      <c r="ER25" s="75"/>
      <c r="ES25" s="75"/>
      <c r="ET25" s="75"/>
      <c r="EU25" s="75"/>
      <c r="EV25" s="75"/>
      <c r="EW25" s="75"/>
      <c r="EX25" s="75"/>
      <c r="EY25" s="75"/>
      <c r="EZ25" s="75"/>
      <c r="FA25" s="75"/>
      <c r="FB25" s="75"/>
      <c r="FC25" s="75"/>
      <c r="FD25" s="75"/>
      <c r="FE25" s="75"/>
      <c r="FF25" s="75"/>
      <c r="FG25" s="75"/>
      <c r="FH25" s="75"/>
      <c r="FI25" s="75"/>
      <c r="FJ25" s="75"/>
      <c r="FK25" s="75"/>
      <c r="FL25" s="75"/>
      <c r="FM25" s="75"/>
      <c r="FN25" s="75"/>
      <c r="FO25" s="75"/>
      <c r="FP25" s="75"/>
      <c r="FQ25" s="75"/>
      <c r="FR25" s="75"/>
      <c r="FS25" s="75"/>
      <c r="FT25" s="75"/>
      <c r="FU25" s="75"/>
      <c r="FV25" s="75"/>
      <c r="FW25" s="75"/>
      <c r="FX25" s="75"/>
      <c r="FY25" s="75"/>
      <c r="FZ25" s="75"/>
      <c r="GA25" s="75"/>
      <c r="GB25" s="75"/>
      <c r="GC25" s="75"/>
      <c r="GD25" s="75"/>
      <c r="GE25" s="75"/>
      <c r="GF25" s="75"/>
      <c r="GG25" s="75"/>
      <c r="GH25" s="75"/>
      <c r="GI25" s="75"/>
      <c r="GJ25" s="75"/>
      <c r="GK25" s="75"/>
      <c r="GL25" s="75"/>
      <c r="GM25" s="75"/>
      <c r="GN25" s="75"/>
      <c r="GO25" s="75"/>
      <c r="GP25" s="75"/>
      <c r="GQ25" s="75"/>
      <c r="GR25" s="75"/>
      <c r="GS25" s="75"/>
      <c r="GT25" s="75"/>
      <c r="GU25" s="75"/>
      <c r="GV25" s="75"/>
      <c r="GW25" s="75"/>
      <c r="GX25" s="75"/>
      <c r="GY25" s="75"/>
      <c r="GZ25" s="75"/>
      <c r="HA25" s="75"/>
      <c r="HB25" s="75"/>
      <c r="HC25" s="75"/>
      <c r="HD25" s="75"/>
      <c r="HE25" s="75"/>
      <c r="HF25" s="75"/>
      <c r="HG25" s="75"/>
      <c r="HH25" s="75"/>
      <c r="HI25" s="75"/>
      <c r="HJ25" s="75"/>
      <c r="HK25" s="75"/>
      <c r="HL25" s="75"/>
      <c r="HM25" s="75"/>
      <c r="HN25" s="75"/>
      <c r="HO25" s="75"/>
      <c r="HP25" s="75"/>
      <c r="HQ25" s="75"/>
      <c r="HR25" s="75"/>
      <c r="HS25" s="75"/>
      <c r="HT25" s="75"/>
      <c r="HU25" s="75"/>
      <c r="HV25" s="75"/>
      <c r="HW25" s="75"/>
      <c r="HX25" s="75"/>
      <c r="HY25" s="75"/>
      <c r="HZ25" s="75"/>
      <c r="IA25" s="75"/>
      <c r="IB25" s="75"/>
      <c r="IC25" s="75"/>
      <c r="ID25" s="75"/>
      <c r="IE25" s="75"/>
      <c r="IF25" s="75"/>
      <c r="IG25" s="75"/>
      <c r="IH25" s="75"/>
      <c r="II25" s="75"/>
      <c r="IJ25" s="75"/>
      <c r="IK25" s="75"/>
      <c r="IL25" s="75"/>
      <c r="IM25" s="75"/>
      <c r="IN25" s="75"/>
      <c r="IO25" s="75"/>
      <c r="IP25" s="75"/>
      <c r="IQ25" s="75"/>
      <c r="IR25" s="75"/>
      <c r="IS25" s="75"/>
      <c r="IT25" s="75"/>
      <c r="IU25" s="75"/>
      <c r="IV25" s="75"/>
      <c r="IW25" s="75"/>
      <c r="IX25" s="75"/>
      <c r="IY25" s="75"/>
      <c r="IZ25" s="75"/>
      <c r="JA25" s="75"/>
      <c r="JB25" s="75"/>
      <c r="JC25" s="75"/>
      <c r="JD25" s="75"/>
      <c r="JE25" s="75"/>
      <c r="JF25" s="75"/>
      <c r="JG25" s="75"/>
      <c r="JH25" s="75"/>
      <c r="JI25" s="75"/>
      <c r="JJ25" s="75"/>
      <c r="JK25" s="75"/>
      <c r="JL25" s="75"/>
      <c r="JM25" s="75"/>
      <c r="JN25" s="75"/>
      <c r="JO25" s="75"/>
      <c r="JP25" s="75"/>
      <c r="JQ25" s="75"/>
      <c r="JR25" s="75"/>
      <c r="JS25" s="75"/>
      <c r="JT25" s="75"/>
      <c r="JU25" s="75"/>
      <c r="JV25" s="75"/>
      <c r="JW25" s="75"/>
      <c r="JX25" s="75"/>
      <c r="JY25" s="75"/>
      <c r="JZ25" s="75"/>
      <c r="KA25" s="75"/>
      <c r="KB25" s="75"/>
      <c r="KC25" s="75"/>
      <c r="KD25" s="75"/>
      <c r="KE25" s="75"/>
      <c r="KF25" s="75"/>
      <c r="KG25" s="75"/>
      <c r="KH25" s="75"/>
      <c r="KI25" s="75"/>
      <c r="KJ25" s="75"/>
      <c r="KK25" s="75"/>
      <c r="KL25" s="75"/>
      <c r="KM25" s="75"/>
      <c r="KN25" s="75"/>
      <c r="KO25" s="75"/>
      <c r="KP25" s="75"/>
      <c r="KQ25" s="75"/>
      <c r="KR25" s="75"/>
      <c r="KS25" s="75"/>
      <c r="KT25" s="75"/>
      <c r="KU25" s="75"/>
      <c r="KV25" s="75"/>
      <c r="KW25" s="75"/>
      <c r="KX25" s="75"/>
      <c r="KY25" s="75"/>
      <c r="KZ25" s="75"/>
      <c r="LA25" s="75"/>
      <c r="LB25" s="75"/>
      <c r="LC25" s="75"/>
      <c r="LD25" s="75"/>
      <c r="LE25" s="75"/>
      <c r="LF25" s="75"/>
      <c r="LG25" s="75"/>
      <c r="LH25" s="75"/>
      <c r="LI25" s="75"/>
      <c r="LJ25" s="75"/>
      <c r="LK25" s="75"/>
      <c r="LL25" s="75"/>
      <c r="LM25" s="75"/>
      <c r="LN25" s="75"/>
      <c r="LO25" s="75"/>
      <c r="LP25" s="75"/>
      <c r="LQ25" s="75"/>
      <c r="LR25" s="75"/>
      <c r="LS25" s="75"/>
      <c r="LT25" s="75"/>
      <c r="LU25" s="75"/>
      <c r="LV25" s="75"/>
      <c r="LW25" s="75"/>
      <c r="LX25" s="75"/>
      <c r="LY25" s="75"/>
      <c r="LZ25" s="75"/>
      <c r="MA25" s="75"/>
      <c r="MB25" s="75"/>
      <c r="MC25" s="75"/>
      <c r="MD25" s="75"/>
      <c r="ME25" s="75"/>
      <c r="MF25" s="75"/>
      <c r="MG25" s="75"/>
      <c r="MH25" s="75"/>
      <c r="MI25" s="75"/>
      <c r="MJ25" s="75"/>
      <c r="MK25" s="75"/>
      <c r="ML25" s="75"/>
      <c r="MM25" s="75"/>
      <c r="MN25" s="75"/>
      <c r="MO25" s="75"/>
      <c r="MP25" s="75"/>
      <c r="MQ25" s="75"/>
      <c r="MR25" s="75"/>
      <c r="MS25" s="75"/>
      <c r="MT25" s="75"/>
      <c r="MU25" s="75"/>
      <c r="MV25" s="75"/>
      <c r="MW25" s="75"/>
      <c r="MX25" s="75"/>
      <c r="MY25" s="75"/>
      <c r="MZ25" s="75"/>
      <c r="NA25" s="75"/>
      <c r="NB25" s="75"/>
      <c r="NC25" s="75"/>
      <c r="ND25" s="75"/>
      <c r="NE25" s="75"/>
      <c r="NF25" s="75"/>
      <c r="NG25" s="75"/>
      <c r="NH25" s="75"/>
      <c r="NI25" s="75"/>
      <c r="NJ25" s="75"/>
      <c r="NK25" s="75"/>
      <c r="NL25" s="75"/>
      <c r="NM25" s="75"/>
      <c r="NN25" s="75"/>
      <c r="NO25" s="75"/>
      <c r="NP25" s="75"/>
      <c r="NQ25" s="75"/>
      <c r="NR25" s="75"/>
      <c r="NS25" s="75"/>
      <c r="NT25" s="75"/>
      <c r="NU25" s="75"/>
      <c r="NV25" s="75"/>
      <c r="NW25" s="75"/>
      <c r="NX25" s="75"/>
      <c r="NY25" s="75"/>
      <c r="NZ25" s="75"/>
      <c r="OA25" s="75"/>
      <c r="OB25" s="75"/>
      <c r="OC25" s="75"/>
      <c r="OD25" s="75"/>
      <c r="OE25" s="75"/>
      <c r="OF25" s="75"/>
      <c r="OG25" s="75"/>
      <c r="OH25" s="75"/>
      <c r="OI25" s="75"/>
      <c r="OJ25" s="75"/>
      <c r="OK25" s="75"/>
      <c r="OL25" s="75"/>
      <c r="OM25" s="75"/>
      <c r="ON25" s="75"/>
      <c r="OO25" s="75"/>
      <c r="OP25" s="75"/>
      <c r="OQ25" s="75"/>
      <c r="OR25" s="75"/>
      <c r="OS25" s="75"/>
      <c r="OT25" s="75"/>
      <c r="OU25" s="75"/>
      <c r="OV25" s="75"/>
      <c r="OW25" s="75"/>
      <c r="OX25" s="75"/>
      <c r="OY25" s="75"/>
      <c r="OZ25" s="75"/>
      <c r="PA25" s="75"/>
      <c r="PB25" s="75"/>
      <c r="PC25" s="75"/>
      <c r="PD25" s="75"/>
      <c r="PE25" s="75"/>
      <c r="PF25" s="75"/>
      <c r="PG25" s="75"/>
      <c r="PH25" s="75"/>
      <c r="PI25" s="75"/>
      <c r="PJ25" s="75"/>
      <c r="PK25" s="75"/>
      <c r="PL25" s="75"/>
      <c r="PM25" s="75"/>
      <c r="PN25" s="75"/>
      <c r="PO25" s="75"/>
      <c r="PP25" s="75"/>
      <c r="PQ25" s="75"/>
      <c r="PR25" s="75"/>
      <c r="PS25" s="75"/>
      <c r="PT25" s="75"/>
      <c r="PU25" s="75"/>
      <c r="PV25" s="75"/>
      <c r="PW25" s="75"/>
      <c r="PX25" s="75"/>
      <c r="PY25" s="75"/>
      <c r="PZ25" s="75"/>
      <c r="QA25" s="75"/>
      <c r="QB25" s="75"/>
      <c r="QC25" s="75"/>
    </row>
    <row r="26" spans="1:445" x14ac:dyDescent="0.3">
      <c r="A26" s="81" t="s">
        <v>734</v>
      </c>
      <c r="B26" s="77" t="s">
        <v>48</v>
      </c>
      <c r="C26" s="77">
        <v>55</v>
      </c>
      <c r="D26" s="77" t="s">
        <v>44</v>
      </c>
      <c r="E26" s="77"/>
      <c r="F26" s="77">
        <v>465</v>
      </c>
      <c r="G26" s="77">
        <v>65</v>
      </c>
      <c r="H26" s="77"/>
      <c r="I26" s="77">
        <v>400</v>
      </c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8">
        <f t="shared" si="1"/>
        <v>465</v>
      </c>
      <c r="U26" s="78">
        <f t="shared" si="2"/>
        <v>0</v>
      </c>
      <c r="V26" s="79">
        <f t="shared" si="3"/>
        <v>1</v>
      </c>
      <c r="W26" s="83"/>
      <c r="X26" s="80" t="str">
        <f t="shared" si="4"/>
        <v/>
      </c>
      <c r="Y26" s="75"/>
      <c r="Z26" s="75"/>
      <c r="AA26" s="75"/>
      <c r="AB26" s="75"/>
      <c r="AC26" s="75"/>
      <c r="AD26" s="75"/>
      <c r="AE26" s="75"/>
      <c r="AF26" s="75"/>
      <c r="AG26" s="75"/>
      <c r="AH26" s="75"/>
      <c r="AI26" s="75"/>
      <c r="AJ26" s="75"/>
      <c r="AK26" s="75"/>
      <c r="AL26" s="75"/>
      <c r="AM26" s="75"/>
      <c r="AN26" s="75"/>
      <c r="AO26" s="75"/>
      <c r="AP26" s="75"/>
      <c r="AQ26" s="75"/>
      <c r="AR26" s="75"/>
      <c r="AS26" s="75"/>
      <c r="AT26" s="75"/>
      <c r="AU26" s="75"/>
      <c r="AV26" s="75"/>
      <c r="AW26" s="75"/>
      <c r="AX26" s="75"/>
      <c r="AY26" s="75"/>
      <c r="AZ26" s="75"/>
      <c r="BA26" s="75"/>
      <c r="BB26" s="75"/>
      <c r="BC26" s="75"/>
      <c r="BD26" s="75"/>
      <c r="BE26" s="75"/>
      <c r="BF26" s="75"/>
      <c r="BG26" s="75"/>
      <c r="BH26" s="75"/>
      <c r="BI26" s="75"/>
      <c r="BJ26" s="75"/>
      <c r="BK26" s="75"/>
      <c r="BL26" s="75"/>
      <c r="BM26" s="75"/>
      <c r="BN26" s="75"/>
      <c r="BO26" s="75"/>
      <c r="BP26" s="75"/>
      <c r="BQ26" s="75"/>
      <c r="BR26" s="75"/>
      <c r="BS26" s="75"/>
      <c r="BT26" s="75"/>
      <c r="BU26" s="75"/>
      <c r="BV26" s="75"/>
      <c r="BW26" s="75"/>
      <c r="BX26" s="75"/>
      <c r="BY26" s="75"/>
      <c r="BZ26" s="75"/>
      <c r="CA26" s="75"/>
      <c r="CB26" s="75"/>
      <c r="CC26" s="75"/>
      <c r="CD26" s="75"/>
      <c r="CE26" s="75"/>
      <c r="CF26" s="75"/>
      <c r="CG26" s="75"/>
      <c r="CH26" s="75"/>
      <c r="CI26" s="75"/>
      <c r="CJ26" s="75"/>
      <c r="CK26" s="75"/>
      <c r="CL26" s="75"/>
      <c r="CM26" s="75"/>
      <c r="CN26" s="75"/>
      <c r="CO26" s="75"/>
      <c r="CP26" s="75"/>
      <c r="CQ26" s="75"/>
      <c r="CR26" s="75"/>
      <c r="CS26" s="75"/>
      <c r="CT26" s="75"/>
      <c r="CU26" s="75"/>
      <c r="CV26" s="75"/>
      <c r="CW26" s="75"/>
      <c r="CX26" s="75"/>
      <c r="CY26" s="75"/>
      <c r="CZ26" s="75"/>
      <c r="DA26" s="75"/>
      <c r="DB26" s="75"/>
      <c r="DC26" s="75"/>
      <c r="DD26" s="75"/>
      <c r="DE26" s="75"/>
      <c r="DF26" s="75"/>
      <c r="DG26" s="75"/>
      <c r="DH26" s="75"/>
      <c r="DI26" s="75"/>
      <c r="DJ26" s="75"/>
      <c r="DK26" s="75"/>
      <c r="DL26" s="75"/>
      <c r="DM26" s="75"/>
      <c r="DN26" s="75"/>
      <c r="DO26" s="75"/>
      <c r="DP26" s="75"/>
      <c r="DQ26" s="75"/>
      <c r="DR26" s="75"/>
      <c r="DS26" s="75"/>
      <c r="DT26" s="75"/>
      <c r="DU26" s="75"/>
      <c r="DV26" s="75"/>
      <c r="DW26" s="75"/>
      <c r="DX26" s="75"/>
      <c r="DY26" s="75"/>
      <c r="DZ26" s="75"/>
      <c r="EA26" s="75"/>
      <c r="EB26" s="75"/>
      <c r="EC26" s="75"/>
      <c r="ED26" s="75"/>
      <c r="EE26" s="75"/>
      <c r="EF26" s="75"/>
      <c r="EG26" s="75"/>
      <c r="EH26" s="75"/>
      <c r="EI26" s="75"/>
      <c r="EJ26" s="75"/>
      <c r="EK26" s="75"/>
      <c r="EL26" s="75"/>
      <c r="EM26" s="75"/>
      <c r="EN26" s="75"/>
      <c r="EO26" s="75"/>
      <c r="EP26" s="75"/>
      <c r="EQ26" s="75"/>
      <c r="ER26" s="75"/>
      <c r="ES26" s="75"/>
      <c r="ET26" s="75"/>
      <c r="EU26" s="75"/>
      <c r="EV26" s="75"/>
      <c r="EW26" s="75"/>
      <c r="EX26" s="75"/>
      <c r="EY26" s="75"/>
      <c r="EZ26" s="75"/>
      <c r="FA26" s="75"/>
      <c r="FB26" s="75"/>
      <c r="FC26" s="75"/>
      <c r="FD26" s="75"/>
      <c r="FE26" s="75"/>
      <c r="FF26" s="75"/>
      <c r="FG26" s="75"/>
      <c r="FH26" s="75"/>
      <c r="FI26" s="75"/>
      <c r="FJ26" s="75"/>
      <c r="FK26" s="75"/>
      <c r="FL26" s="75"/>
      <c r="FM26" s="75"/>
      <c r="FN26" s="75"/>
      <c r="FO26" s="75"/>
      <c r="FP26" s="75"/>
      <c r="FQ26" s="75"/>
      <c r="FR26" s="75"/>
      <c r="FS26" s="75"/>
      <c r="FT26" s="75"/>
      <c r="FU26" s="75"/>
      <c r="FV26" s="75"/>
      <c r="FW26" s="75"/>
      <c r="FX26" s="75"/>
      <c r="FY26" s="75"/>
      <c r="FZ26" s="75"/>
      <c r="GA26" s="75"/>
      <c r="GB26" s="75"/>
      <c r="GC26" s="75"/>
      <c r="GD26" s="75"/>
      <c r="GE26" s="75"/>
      <c r="GF26" s="75"/>
      <c r="GG26" s="75"/>
      <c r="GH26" s="75"/>
      <c r="GI26" s="75"/>
      <c r="GJ26" s="75"/>
      <c r="GK26" s="75"/>
      <c r="GL26" s="75"/>
      <c r="GM26" s="75"/>
      <c r="GN26" s="75"/>
      <c r="GO26" s="75"/>
      <c r="GP26" s="75"/>
      <c r="GQ26" s="75"/>
      <c r="GR26" s="75"/>
      <c r="GS26" s="75"/>
      <c r="GT26" s="75"/>
      <c r="GU26" s="75"/>
      <c r="GV26" s="75"/>
      <c r="GW26" s="75"/>
      <c r="GX26" s="75"/>
      <c r="GY26" s="75"/>
      <c r="GZ26" s="75"/>
      <c r="HA26" s="75"/>
      <c r="HB26" s="75"/>
      <c r="HC26" s="75"/>
      <c r="HD26" s="75"/>
      <c r="HE26" s="75"/>
      <c r="HF26" s="75"/>
      <c r="HG26" s="75"/>
      <c r="HH26" s="75"/>
      <c r="HI26" s="75"/>
      <c r="HJ26" s="75"/>
      <c r="HK26" s="75"/>
      <c r="HL26" s="75"/>
      <c r="HM26" s="75"/>
      <c r="HN26" s="75"/>
      <c r="HO26" s="75"/>
      <c r="HP26" s="75"/>
      <c r="HQ26" s="75"/>
      <c r="HR26" s="75"/>
      <c r="HS26" s="75"/>
      <c r="HT26" s="75"/>
      <c r="HU26" s="75"/>
      <c r="HV26" s="75"/>
      <c r="HW26" s="75"/>
      <c r="HX26" s="75"/>
      <c r="HY26" s="75"/>
      <c r="HZ26" s="75"/>
      <c r="IA26" s="75"/>
      <c r="IB26" s="75"/>
      <c r="IC26" s="75"/>
      <c r="ID26" s="75"/>
      <c r="IE26" s="75"/>
      <c r="IF26" s="75"/>
      <c r="IG26" s="75"/>
      <c r="IH26" s="75"/>
      <c r="II26" s="75"/>
      <c r="IJ26" s="75"/>
      <c r="IK26" s="75"/>
      <c r="IL26" s="75"/>
      <c r="IM26" s="75"/>
      <c r="IN26" s="75"/>
      <c r="IO26" s="75"/>
      <c r="IP26" s="75"/>
      <c r="IQ26" s="75"/>
      <c r="IR26" s="75"/>
      <c r="IS26" s="75"/>
      <c r="IT26" s="75"/>
      <c r="IU26" s="75"/>
      <c r="IV26" s="75"/>
      <c r="IW26" s="75"/>
      <c r="IX26" s="75"/>
      <c r="IY26" s="75"/>
      <c r="IZ26" s="75"/>
      <c r="JA26" s="75"/>
      <c r="JB26" s="75"/>
      <c r="JC26" s="75"/>
      <c r="JD26" s="75"/>
      <c r="JE26" s="75"/>
      <c r="JF26" s="75"/>
      <c r="JG26" s="75"/>
      <c r="JH26" s="75"/>
      <c r="JI26" s="75"/>
      <c r="JJ26" s="75"/>
      <c r="JK26" s="75"/>
      <c r="JL26" s="75"/>
      <c r="JM26" s="75"/>
      <c r="JN26" s="75"/>
      <c r="JO26" s="75"/>
      <c r="JP26" s="75"/>
      <c r="JQ26" s="75"/>
      <c r="JR26" s="75"/>
      <c r="JS26" s="75"/>
      <c r="JT26" s="75"/>
      <c r="JU26" s="75"/>
      <c r="JV26" s="75"/>
      <c r="JW26" s="75"/>
      <c r="JX26" s="75"/>
      <c r="JY26" s="75"/>
      <c r="JZ26" s="75"/>
      <c r="KA26" s="75"/>
      <c r="KB26" s="75"/>
      <c r="KC26" s="75"/>
      <c r="KD26" s="75"/>
      <c r="KE26" s="75"/>
      <c r="KF26" s="75"/>
      <c r="KG26" s="75"/>
      <c r="KH26" s="75"/>
      <c r="KI26" s="75"/>
      <c r="KJ26" s="75"/>
      <c r="KK26" s="75"/>
      <c r="KL26" s="75"/>
      <c r="KM26" s="75"/>
      <c r="KN26" s="75"/>
      <c r="KO26" s="75"/>
      <c r="KP26" s="75"/>
      <c r="KQ26" s="75"/>
      <c r="KR26" s="75"/>
      <c r="KS26" s="75"/>
      <c r="KT26" s="75"/>
      <c r="KU26" s="75"/>
      <c r="KV26" s="75"/>
      <c r="KW26" s="75"/>
      <c r="KX26" s="75"/>
      <c r="KY26" s="75"/>
      <c r="KZ26" s="75"/>
      <c r="LA26" s="75"/>
      <c r="LB26" s="75"/>
      <c r="LC26" s="75"/>
      <c r="LD26" s="75"/>
      <c r="LE26" s="75"/>
      <c r="LF26" s="75"/>
      <c r="LG26" s="75"/>
      <c r="LH26" s="75"/>
      <c r="LI26" s="75"/>
      <c r="LJ26" s="75"/>
      <c r="LK26" s="75"/>
      <c r="LL26" s="75"/>
      <c r="LM26" s="75"/>
      <c r="LN26" s="75"/>
      <c r="LO26" s="75"/>
      <c r="LP26" s="75"/>
      <c r="LQ26" s="75"/>
      <c r="LR26" s="75"/>
      <c r="LS26" s="75"/>
      <c r="LT26" s="75"/>
      <c r="LU26" s="75"/>
      <c r="LV26" s="75"/>
      <c r="LW26" s="75"/>
      <c r="LX26" s="75"/>
      <c r="LY26" s="75"/>
      <c r="LZ26" s="75"/>
      <c r="MA26" s="75"/>
      <c r="MB26" s="75"/>
      <c r="MC26" s="75"/>
      <c r="MD26" s="75"/>
      <c r="ME26" s="75"/>
      <c r="MF26" s="75"/>
      <c r="MG26" s="75"/>
      <c r="MH26" s="75"/>
      <c r="MI26" s="75"/>
      <c r="MJ26" s="75"/>
      <c r="MK26" s="75"/>
      <c r="ML26" s="75"/>
      <c r="MM26" s="75"/>
      <c r="MN26" s="75"/>
      <c r="MO26" s="75"/>
      <c r="MP26" s="75"/>
      <c r="MQ26" s="75"/>
      <c r="MR26" s="75"/>
      <c r="MS26" s="75"/>
      <c r="MT26" s="75"/>
      <c r="MU26" s="75"/>
      <c r="MV26" s="75"/>
      <c r="MW26" s="75"/>
      <c r="MX26" s="75"/>
      <c r="MY26" s="75"/>
      <c r="MZ26" s="75"/>
      <c r="NA26" s="75"/>
      <c r="NB26" s="75"/>
      <c r="NC26" s="75"/>
      <c r="ND26" s="75"/>
      <c r="NE26" s="75"/>
      <c r="NF26" s="75"/>
      <c r="NG26" s="75"/>
      <c r="NH26" s="75"/>
      <c r="NI26" s="75"/>
      <c r="NJ26" s="75"/>
      <c r="NK26" s="75"/>
      <c r="NL26" s="75"/>
      <c r="NM26" s="75"/>
      <c r="NN26" s="75"/>
      <c r="NO26" s="75"/>
      <c r="NP26" s="75"/>
      <c r="NQ26" s="75"/>
      <c r="NR26" s="75"/>
      <c r="NS26" s="75"/>
      <c r="NT26" s="75"/>
      <c r="NU26" s="75"/>
      <c r="NV26" s="75"/>
      <c r="NW26" s="75"/>
      <c r="NX26" s="75"/>
      <c r="NY26" s="75"/>
      <c r="NZ26" s="75"/>
      <c r="OA26" s="75"/>
      <c r="OB26" s="75"/>
      <c r="OC26" s="75"/>
      <c r="OD26" s="75"/>
      <c r="OE26" s="75"/>
      <c r="OF26" s="75"/>
      <c r="OG26" s="75"/>
      <c r="OH26" s="75"/>
      <c r="OI26" s="75"/>
      <c r="OJ26" s="75"/>
      <c r="OK26" s="75"/>
      <c r="OL26" s="75"/>
      <c r="OM26" s="75"/>
      <c r="ON26" s="75"/>
      <c r="OO26" s="75"/>
      <c r="OP26" s="75"/>
      <c r="OQ26" s="75"/>
      <c r="OR26" s="75"/>
      <c r="OS26" s="75"/>
      <c r="OT26" s="75"/>
      <c r="OU26" s="75"/>
      <c r="OV26" s="75"/>
      <c r="OW26" s="75"/>
      <c r="OX26" s="75"/>
      <c r="OY26" s="75"/>
      <c r="OZ26" s="75"/>
      <c r="PA26" s="75"/>
      <c r="PB26" s="75"/>
      <c r="PC26" s="75"/>
      <c r="PD26" s="75"/>
      <c r="PE26" s="75"/>
      <c r="PF26" s="75"/>
      <c r="PG26" s="75"/>
      <c r="PH26" s="75"/>
      <c r="PI26" s="75"/>
      <c r="PJ26" s="75"/>
      <c r="PK26" s="75"/>
      <c r="PL26" s="75"/>
      <c r="PM26" s="75"/>
      <c r="PN26" s="75"/>
      <c r="PO26" s="75"/>
      <c r="PP26" s="75"/>
      <c r="PQ26" s="75"/>
      <c r="PR26" s="75"/>
      <c r="PS26" s="75"/>
      <c r="PT26" s="75"/>
      <c r="PU26" s="75"/>
      <c r="PV26" s="75"/>
      <c r="PW26" s="75"/>
      <c r="PX26" s="75"/>
      <c r="PY26" s="75"/>
      <c r="PZ26" s="75"/>
      <c r="QA26" s="75"/>
      <c r="QB26" s="75"/>
      <c r="QC26" s="75"/>
    </row>
    <row r="27" spans="1:445" x14ac:dyDescent="0.3">
      <c r="A27" s="81" t="s">
        <v>1203</v>
      </c>
      <c r="B27" s="77" t="s">
        <v>49</v>
      </c>
      <c r="C27" s="77">
        <v>95</v>
      </c>
      <c r="D27" s="77" t="s">
        <v>1377</v>
      </c>
      <c r="E27" s="77"/>
      <c r="F27" s="77">
        <v>1145</v>
      </c>
      <c r="G27" s="77">
        <v>65</v>
      </c>
      <c r="H27" s="77">
        <v>120</v>
      </c>
      <c r="I27" s="77">
        <v>120</v>
      </c>
      <c r="J27" s="77">
        <v>120</v>
      </c>
      <c r="K27" s="77">
        <v>120</v>
      </c>
      <c r="L27" s="77">
        <v>120</v>
      </c>
      <c r="M27" s="77">
        <v>120</v>
      </c>
      <c r="N27" s="77">
        <v>120</v>
      </c>
      <c r="O27" s="77">
        <v>120</v>
      </c>
      <c r="P27" s="77">
        <v>120</v>
      </c>
      <c r="Q27" s="77"/>
      <c r="R27" s="77"/>
      <c r="S27" s="77"/>
      <c r="T27" s="78">
        <f t="shared" si="1"/>
        <v>1145</v>
      </c>
      <c r="U27" s="78">
        <f t="shared" si="2"/>
        <v>0</v>
      </c>
      <c r="V27" s="79">
        <f t="shared" si="3"/>
        <v>1</v>
      </c>
      <c r="X27" s="80" t="str">
        <f t="shared" si="4"/>
        <v/>
      </c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5"/>
      <c r="BA27" s="75"/>
      <c r="BB27" s="75"/>
      <c r="BC27" s="75"/>
      <c r="BD27" s="75"/>
      <c r="BE27" s="75"/>
      <c r="BF27" s="75"/>
      <c r="BG27" s="75"/>
      <c r="BH27" s="75"/>
      <c r="BI27" s="75"/>
      <c r="BJ27" s="75"/>
      <c r="BK27" s="75"/>
      <c r="BL27" s="75"/>
      <c r="BM27" s="75"/>
      <c r="BN27" s="75"/>
      <c r="BO27" s="75"/>
      <c r="BP27" s="75"/>
      <c r="BQ27" s="75"/>
      <c r="BR27" s="75"/>
      <c r="BS27" s="75"/>
      <c r="BT27" s="75"/>
      <c r="BU27" s="75"/>
      <c r="BV27" s="75"/>
      <c r="BW27" s="75"/>
      <c r="BX27" s="75"/>
      <c r="BY27" s="75"/>
      <c r="BZ27" s="75"/>
      <c r="CA27" s="75"/>
      <c r="CB27" s="75"/>
      <c r="CC27" s="75"/>
      <c r="CD27" s="75"/>
      <c r="CE27" s="75"/>
      <c r="CF27" s="75"/>
      <c r="CG27" s="75"/>
      <c r="CH27" s="75"/>
      <c r="CI27" s="75"/>
      <c r="CJ27" s="75"/>
      <c r="CK27" s="75"/>
      <c r="CL27" s="75"/>
      <c r="CM27" s="75"/>
      <c r="CN27" s="75"/>
      <c r="CO27" s="75"/>
      <c r="CP27" s="75"/>
      <c r="CQ27" s="75"/>
      <c r="CR27" s="75"/>
      <c r="CS27" s="75"/>
      <c r="CT27" s="75"/>
      <c r="CU27" s="75"/>
      <c r="CV27" s="75"/>
      <c r="CW27" s="75"/>
      <c r="CX27" s="75"/>
      <c r="CY27" s="75"/>
      <c r="CZ27" s="75"/>
      <c r="DA27" s="75"/>
      <c r="DB27" s="75"/>
      <c r="DC27" s="75"/>
      <c r="DD27" s="75"/>
      <c r="DE27" s="75"/>
      <c r="DF27" s="75"/>
      <c r="DG27" s="75"/>
      <c r="DH27" s="75"/>
      <c r="DI27" s="75"/>
      <c r="DJ27" s="75"/>
      <c r="DK27" s="75"/>
      <c r="DL27" s="75"/>
      <c r="DM27" s="75"/>
      <c r="DN27" s="75"/>
      <c r="DO27" s="75"/>
      <c r="DP27" s="75"/>
      <c r="DQ27" s="75"/>
      <c r="DR27" s="75"/>
      <c r="DS27" s="75"/>
      <c r="DT27" s="75"/>
      <c r="DU27" s="75"/>
      <c r="DV27" s="75"/>
      <c r="DW27" s="75"/>
      <c r="DX27" s="75"/>
      <c r="DY27" s="75"/>
      <c r="DZ27" s="75"/>
      <c r="EA27" s="75"/>
      <c r="EB27" s="75"/>
      <c r="EC27" s="75"/>
      <c r="ED27" s="75"/>
      <c r="EE27" s="75"/>
      <c r="EF27" s="75"/>
      <c r="EG27" s="75"/>
      <c r="EH27" s="75"/>
      <c r="EI27" s="75"/>
      <c r="EJ27" s="75"/>
      <c r="EK27" s="75"/>
      <c r="EL27" s="75"/>
      <c r="EM27" s="75"/>
      <c r="EN27" s="75"/>
      <c r="EO27" s="75"/>
      <c r="EP27" s="75"/>
      <c r="EQ27" s="75"/>
      <c r="ER27" s="75"/>
      <c r="ES27" s="75"/>
      <c r="ET27" s="75"/>
      <c r="EU27" s="75"/>
      <c r="EV27" s="75"/>
      <c r="EW27" s="75"/>
      <c r="EX27" s="75"/>
      <c r="EY27" s="75"/>
      <c r="EZ27" s="75"/>
      <c r="FA27" s="75"/>
      <c r="FB27" s="75"/>
      <c r="FC27" s="75"/>
      <c r="FD27" s="75"/>
      <c r="FE27" s="75"/>
      <c r="FF27" s="75"/>
      <c r="FG27" s="75"/>
      <c r="FH27" s="75"/>
      <c r="FI27" s="75"/>
      <c r="FJ27" s="75"/>
      <c r="FK27" s="75"/>
      <c r="FL27" s="75"/>
      <c r="FM27" s="75"/>
      <c r="FN27" s="75"/>
      <c r="FO27" s="75"/>
      <c r="FP27" s="75"/>
      <c r="FQ27" s="75"/>
      <c r="FR27" s="75"/>
      <c r="FS27" s="75"/>
      <c r="FT27" s="75"/>
      <c r="FU27" s="75"/>
      <c r="FV27" s="75"/>
      <c r="FW27" s="75"/>
      <c r="FX27" s="75"/>
      <c r="FY27" s="75"/>
      <c r="FZ27" s="75"/>
      <c r="GA27" s="75"/>
      <c r="GB27" s="75"/>
      <c r="GC27" s="75"/>
      <c r="GD27" s="75"/>
      <c r="GE27" s="75"/>
      <c r="GF27" s="75"/>
      <c r="GG27" s="75"/>
      <c r="GH27" s="75"/>
      <c r="GI27" s="75"/>
      <c r="GJ27" s="75"/>
      <c r="GK27" s="75"/>
      <c r="GL27" s="75"/>
      <c r="GM27" s="75"/>
      <c r="GN27" s="75"/>
      <c r="GO27" s="75"/>
      <c r="GP27" s="75"/>
      <c r="GQ27" s="75"/>
      <c r="GR27" s="75"/>
      <c r="GS27" s="75"/>
      <c r="GT27" s="75"/>
      <c r="GU27" s="75"/>
      <c r="GV27" s="75"/>
      <c r="GW27" s="75"/>
      <c r="GX27" s="75"/>
      <c r="GY27" s="75"/>
      <c r="GZ27" s="75"/>
      <c r="HA27" s="75"/>
      <c r="HB27" s="75"/>
      <c r="HC27" s="75"/>
      <c r="HD27" s="75"/>
      <c r="HE27" s="75"/>
      <c r="HF27" s="75"/>
      <c r="HG27" s="75"/>
      <c r="HH27" s="75"/>
      <c r="HI27" s="75"/>
      <c r="HJ27" s="75"/>
      <c r="HK27" s="75"/>
      <c r="HL27" s="75"/>
      <c r="HM27" s="75"/>
      <c r="HN27" s="75"/>
      <c r="HO27" s="75"/>
      <c r="HP27" s="75"/>
      <c r="HQ27" s="75"/>
      <c r="HR27" s="75"/>
      <c r="HS27" s="75"/>
      <c r="HT27" s="75"/>
      <c r="HU27" s="75"/>
      <c r="HV27" s="75"/>
      <c r="HW27" s="75"/>
      <c r="HX27" s="75"/>
      <c r="HY27" s="75"/>
      <c r="HZ27" s="75"/>
      <c r="IA27" s="75"/>
      <c r="IB27" s="75"/>
      <c r="IC27" s="75"/>
      <c r="ID27" s="75"/>
      <c r="IE27" s="75"/>
      <c r="IF27" s="75"/>
      <c r="IG27" s="75"/>
      <c r="IH27" s="75"/>
      <c r="II27" s="75"/>
      <c r="IJ27" s="75"/>
      <c r="IK27" s="75"/>
      <c r="IL27" s="75"/>
      <c r="IM27" s="75"/>
      <c r="IN27" s="75"/>
      <c r="IO27" s="75"/>
      <c r="IP27" s="75"/>
      <c r="IQ27" s="75"/>
      <c r="IR27" s="75"/>
      <c r="IS27" s="75"/>
      <c r="IT27" s="75"/>
      <c r="IU27" s="75"/>
      <c r="IV27" s="75"/>
      <c r="IW27" s="75"/>
      <c r="IX27" s="75"/>
      <c r="IY27" s="75"/>
      <c r="IZ27" s="75"/>
      <c r="JA27" s="75"/>
      <c r="JB27" s="75"/>
      <c r="JC27" s="75"/>
      <c r="JD27" s="75"/>
      <c r="JE27" s="75"/>
      <c r="JF27" s="75"/>
      <c r="JG27" s="75"/>
      <c r="JH27" s="75"/>
      <c r="JI27" s="75"/>
      <c r="JJ27" s="75"/>
      <c r="JK27" s="75"/>
      <c r="JL27" s="75"/>
      <c r="JM27" s="75"/>
      <c r="JN27" s="75"/>
      <c r="JO27" s="75"/>
      <c r="JP27" s="75"/>
      <c r="JQ27" s="75"/>
      <c r="JR27" s="75"/>
      <c r="JS27" s="75"/>
      <c r="JT27" s="75"/>
      <c r="JU27" s="75"/>
      <c r="JV27" s="75"/>
      <c r="JW27" s="75"/>
      <c r="JX27" s="75"/>
      <c r="JY27" s="75"/>
      <c r="JZ27" s="75"/>
      <c r="KA27" s="75"/>
      <c r="KB27" s="75"/>
      <c r="KC27" s="75"/>
      <c r="KD27" s="75"/>
      <c r="KE27" s="75"/>
      <c r="KF27" s="75"/>
      <c r="KG27" s="75"/>
      <c r="KH27" s="75"/>
      <c r="KI27" s="75"/>
      <c r="KJ27" s="75"/>
      <c r="KK27" s="75"/>
      <c r="KL27" s="75"/>
      <c r="KM27" s="75"/>
      <c r="KN27" s="75"/>
      <c r="KO27" s="75"/>
      <c r="KP27" s="75"/>
      <c r="KQ27" s="75"/>
      <c r="KR27" s="75"/>
      <c r="KS27" s="75"/>
      <c r="KT27" s="75"/>
      <c r="KU27" s="75"/>
      <c r="KV27" s="75"/>
      <c r="KW27" s="75"/>
      <c r="KX27" s="75"/>
      <c r="KY27" s="75"/>
      <c r="KZ27" s="75"/>
      <c r="LA27" s="75"/>
      <c r="LB27" s="75"/>
      <c r="LC27" s="75"/>
      <c r="LD27" s="75"/>
      <c r="LE27" s="75"/>
      <c r="LF27" s="75"/>
      <c r="LG27" s="75"/>
      <c r="LH27" s="75"/>
      <c r="LI27" s="75"/>
      <c r="LJ27" s="75"/>
      <c r="LK27" s="75"/>
      <c r="LL27" s="75"/>
      <c r="LM27" s="75"/>
      <c r="LN27" s="75"/>
      <c r="LO27" s="75"/>
      <c r="LP27" s="75"/>
      <c r="LQ27" s="75"/>
      <c r="LR27" s="75"/>
      <c r="LS27" s="75"/>
      <c r="LT27" s="75"/>
      <c r="LU27" s="75"/>
      <c r="LV27" s="75"/>
      <c r="LW27" s="75"/>
      <c r="LX27" s="75"/>
      <c r="LY27" s="75"/>
      <c r="LZ27" s="75"/>
      <c r="MA27" s="75"/>
      <c r="MB27" s="75"/>
      <c r="MC27" s="75"/>
      <c r="MD27" s="75"/>
      <c r="ME27" s="75"/>
      <c r="MF27" s="75"/>
      <c r="MG27" s="75"/>
      <c r="MH27" s="75"/>
      <c r="MI27" s="75"/>
      <c r="MJ27" s="75"/>
      <c r="MK27" s="75"/>
      <c r="ML27" s="75"/>
      <c r="MM27" s="75"/>
      <c r="MN27" s="75"/>
      <c r="MO27" s="75"/>
      <c r="MP27" s="75"/>
      <c r="MQ27" s="75"/>
      <c r="MR27" s="75"/>
      <c r="MS27" s="75"/>
      <c r="MT27" s="75"/>
      <c r="MU27" s="75"/>
      <c r="MV27" s="75"/>
      <c r="MW27" s="75"/>
      <c r="MX27" s="75"/>
      <c r="MY27" s="75"/>
      <c r="MZ27" s="75"/>
      <c r="NA27" s="75"/>
      <c r="NB27" s="75"/>
      <c r="NC27" s="75"/>
      <c r="ND27" s="75"/>
      <c r="NE27" s="75"/>
      <c r="NF27" s="75"/>
      <c r="NG27" s="75"/>
      <c r="NH27" s="75"/>
      <c r="NI27" s="75"/>
      <c r="NJ27" s="75"/>
      <c r="NK27" s="75"/>
      <c r="NL27" s="75"/>
      <c r="NM27" s="75"/>
      <c r="NN27" s="75"/>
      <c r="NO27" s="75"/>
      <c r="NP27" s="75"/>
      <c r="NQ27" s="75"/>
      <c r="NR27" s="75"/>
      <c r="NS27" s="75"/>
      <c r="NT27" s="75"/>
      <c r="NU27" s="75"/>
      <c r="NV27" s="75"/>
      <c r="NW27" s="75"/>
      <c r="NX27" s="75"/>
      <c r="NY27" s="75"/>
      <c r="NZ27" s="75"/>
      <c r="OA27" s="75"/>
      <c r="OB27" s="75"/>
      <c r="OC27" s="75"/>
      <c r="OD27" s="75"/>
      <c r="OE27" s="75"/>
      <c r="OF27" s="75"/>
      <c r="OG27" s="75"/>
      <c r="OH27" s="75"/>
      <c r="OI27" s="75"/>
      <c r="OJ27" s="75"/>
      <c r="OK27" s="75"/>
      <c r="OL27" s="75"/>
      <c r="OM27" s="75"/>
      <c r="ON27" s="75"/>
      <c r="OO27" s="75"/>
      <c r="OP27" s="75"/>
      <c r="OQ27" s="75"/>
      <c r="OR27" s="75"/>
      <c r="OS27" s="75"/>
      <c r="OT27" s="75"/>
      <c r="OU27" s="75"/>
      <c r="OV27" s="75"/>
      <c r="OW27" s="75"/>
      <c r="OX27" s="75"/>
      <c r="OY27" s="75"/>
      <c r="OZ27" s="75"/>
      <c r="PA27" s="75"/>
      <c r="PB27" s="75"/>
      <c r="PC27" s="75"/>
      <c r="PD27" s="75"/>
      <c r="PE27" s="75"/>
      <c r="PF27" s="75"/>
      <c r="PG27" s="75"/>
      <c r="PH27" s="75"/>
      <c r="PI27" s="75"/>
      <c r="PJ27" s="75"/>
      <c r="PK27" s="75"/>
      <c r="PL27" s="75"/>
      <c r="PM27" s="75"/>
      <c r="PN27" s="75"/>
      <c r="PO27" s="75"/>
      <c r="PP27" s="75"/>
      <c r="PQ27" s="75"/>
      <c r="PR27" s="75"/>
      <c r="PS27" s="75"/>
      <c r="PT27" s="75"/>
      <c r="PU27" s="75"/>
      <c r="PV27" s="75"/>
      <c r="PW27" s="75"/>
      <c r="PX27" s="75"/>
      <c r="PY27" s="75"/>
      <c r="PZ27" s="75"/>
      <c r="QA27" s="75"/>
      <c r="QB27" s="75"/>
      <c r="QC27" s="75"/>
    </row>
    <row r="28" spans="1:445" x14ac:dyDescent="0.3">
      <c r="A28" s="81" t="s">
        <v>50</v>
      </c>
      <c r="B28" s="77" t="s">
        <v>48</v>
      </c>
      <c r="C28" s="77"/>
      <c r="D28" s="77" t="s">
        <v>42</v>
      </c>
      <c r="E28" s="77"/>
      <c r="F28" s="77">
        <v>1305</v>
      </c>
      <c r="G28" s="77">
        <v>65</v>
      </c>
      <c r="H28" s="77"/>
      <c r="I28" s="77">
        <v>155</v>
      </c>
      <c r="J28" s="77">
        <v>155</v>
      </c>
      <c r="K28" s="77">
        <v>155</v>
      </c>
      <c r="L28" s="77">
        <v>155</v>
      </c>
      <c r="M28" s="77">
        <v>155</v>
      </c>
      <c r="N28" s="77">
        <v>155</v>
      </c>
      <c r="O28" s="77">
        <v>155</v>
      </c>
      <c r="P28" s="77">
        <v>155</v>
      </c>
      <c r="Q28" s="77"/>
      <c r="R28" s="77"/>
      <c r="S28" s="77"/>
      <c r="T28" s="78">
        <f t="shared" si="1"/>
        <v>1305</v>
      </c>
      <c r="U28" s="78">
        <f t="shared" si="2"/>
        <v>0</v>
      </c>
      <c r="V28" s="79">
        <f t="shared" si="3"/>
        <v>1</v>
      </c>
      <c r="X28" s="80" t="str">
        <f t="shared" si="4"/>
        <v/>
      </c>
      <c r="Y28" s="75"/>
      <c r="Z28" s="75"/>
      <c r="AA28" s="75"/>
      <c r="AB28" s="75"/>
      <c r="AC28" s="75"/>
      <c r="AD28" s="75"/>
      <c r="AE28" s="75"/>
      <c r="AF28" s="75"/>
      <c r="AG28" s="75"/>
      <c r="AH28" s="75"/>
      <c r="AI28" s="75"/>
      <c r="AJ28" s="75"/>
      <c r="AK28" s="75"/>
      <c r="AL28" s="75"/>
      <c r="AM28" s="75"/>
      <c r="AN28" s="75"/>
      <c r="AO28" s="75"/>
      <c r="AP28" s="75"/>
      <c r="AQ28" s="75"/>
      <c r="AR28" s="75"/>
      <c r="AS28" s="75"/>
      <c r="AT28" s="75"/>
      <c r="AU28" s="75"/>
      <c r="AV28" s="75"/>
      <c r="AW28" s="75"/>
      <c r="AX28" s="75"/>
      <c r="AY28" s="75"/>
      <c r="AZ28" s="75"/>
      <c r="BA28" s="75"/>
      <c r="BB28" s="75"/>
      <c r="BC28" s="75"/>
      <c r="BD28" s="75"/>
      <c r="BE28" s="75"/>
      <c r="BF28" s="75"/>
      <c r="BG28" s="75"/>
      <c r="BH28" s="75"/>
      <c r="BI28" s="75"/>
      <c r="BJ28" s="75"/>
      <c r="BK28" s="75"/>
      <c r="BL28" s="75"/>
      <c r="BM28" s="75"/>
      <c r="BN28" s="75"/>
      <c r="BO28" s="75"/>
      <c r="BP28" s="75"/>
      <c r="BQ28" s="75"/>
      <c r="BR28" s="75"/>
      <c r="BS28" s="75"/>
      <c r="BT28" s="75"/>
      <c r="BU28" s="75"/>
      <c r="BV28" s="75"/>
      <c r="BW28" s="75"/>
      <c r="BX28" s="75"/>
      <c r="BY28" s="75"/>
      <c r="BZ28" s="75"/>
      <c r="CA28" s="75"/>
      <c r="CB28" s="75"/>
      <c r="CC28" s="75"/>
      <c r="CD28" s="75"/>
      <c r="CE28" s="75"/>
      <c r="CF28" s="75"/>
      <c r="CG28" s="75"/>
      <c r="CH28" s="75"/>
      <c r="CI28" s="75"/>
      <c r="CJ28" s="75"/>
      <c r="CK28" s="75"/>
      <c r="CL28" s="75"/>
      <c r="CM28" s="75"/>
      <c r="CN28" s="75"/>
      <c r="CO28" s="75"/>
      <c r="CP28" s="75"/>
      <c r="CQ28" s="75"/>
      <c r="CR28" s="75"/>
      <c r="CS28" s="75"/>
      <c r="CT28" s="75"/>
      <c r="CU28" s="75"/>
      <c r="CV28" s="75"/>
      <c r="CW28" s="75"/>
      <c r="CX28" s="75"/>
      <c r="CY28" s="75"/>
      <c r="CZ28" s="75"/>
      <c r="DA28" s="75"/>
      <c r="DB28" s="75"/>
      <c r="DC28" s="75"/>
      <c r="DD28" s="75"/>
      <c r="DE28" s="75"/>
      <c r="DF28" s="75"/>
      <c r="DG28" s="75"/>
      <c r="DH28" s="75"/>
      <c r="DI28" s="75"/>
      <c r="DJ28" s="75"/>
      <c r="DK28" s="75"/>
      <c r="DL28" s="75"/>
      <c r="DM28" s="75"/>
      <c r="DN28" s="75"/>
      <c r="DO28" s="75"/>
      <c r="DP28" s="75"/>
      <c r="DQ28" s="75"/>
      <c r="DR28" s="75"/>
      <c r="DS28" s="75"/>
      <c r="DT28" s="75"/>
      <c r="DU28" s="75"/>
      <c r="DV28" s="75"/>
      <c r="DW28" s="75"/>
      <c r="DX28" s="75"/>
      <c r="DY28" s="75"/>
      <c r="DZ28" s="75"/>
      <c r="EA28" s="75"/>
      <c r="EB28" s="75"/>
      <c r="EC28" s="75"/>
      <c r="ED28" s="75"/>
      <c r="EE28" s="75"/>
      <c r="EF28" s="75"/>
      <c r="EG28" s="75"/>
      <c r="EH28" s="75"/>
      <c r="EI28" s="75"/>
      <c r="EJ28" s="75"/>
      <c r="EK28" s="75"/>
      <c r="EL28" s="75"/>
      <c r="EM28" s="75"/>
      <c r="EN28" s="75"/>
      <c r="EO28" s="75"/>
      <c r="EP28" s="75"/>
      <c r="EQ28" s="75"/>
      <c r="ER28" s="75"/>
      <c r="ES28" s="75"/>
      <c r="ET28" s="75"/>
      <c r="EU28" s="75"/>
      <c r="EV28" s="75"/>
      <c r="EW28" s="75"/>
      <c r="EX28" s="75"/>
      <c r="EY28" s="75"/>
      <c r="EZ28" s="75"/>
      <c r="FA28" s="75"/>
      <c r="FB28" s="75"/>
      <c r="FC28" s="75"/>
      <c r="FD28" s="75"/>
      <c r="FE28" s="75"/>
      <c r="FF28" s="75"/>
      <c r="FG28" s="75"/>
      <c r="FH28" s="75"/>
      <c r="FI28" s="75"/>
      <c r="FJ28" s="75"/>
      <c r="FK28" s="75"/>
      <c r="FL28" s="75"/>
      <c r="FM28" s="75"/>
      <c r="FN28" s="75"/>
      <c r="FO28" s="75"/>
      <c r="FP28" s="75"/>
      <c r="FQ28" s="75"/>
      <c r="FR28" s="75"/>
      <c r="FS28" s="75"/>
      <c r="FT28" s="75"/>
      <c r="FU28" s="75"/>
      <c r="FV28" s="75"/>
      <c r="FW28" s="75"/>
      <c r="FX28" s="75"/>
      <c r="FY28" s="75"/>
      <c r="FZ28" s="75"/>
      <c r="GA28" s="75"/>
      <c r="GB28" s="75"/>
      <c r="GC28" s="75"/>
      <c r="GD28" s="75"/>
      <c r="GE28" s="75"/>
      <c r="GF28" s="75"/>
      <c r="GG28" s="75"/>
      <c r="GH28" s="75"/>
      <c r="GI28" s="75"/>
      <c r="GJ28" s="75"/>
      <c r="GK28" s="75"/>
      <c r="GL28" s="75"/>
      <c r="GM28" s="75"/>
      <c r="GN28" s="75"/>
      <c r="GO28" s="75"/>
      <c r="GP28" s="75"/>
      <c r="GQ28" s="75"/>
      <c r="GR28" s="75"/>
      <c r="GS28" s="75"/>
      <c r="GT28" s="75"/>
      <c r="GU28" s="75"/>
      <c r="GV28" s="75"/>
      <c r="GW28" s="75"/>
      <c r="GX28" s="75"/>
      <c r="GY28" s="75"/>
      <c r="GZ28" s="75"/>
      <c r="HA28" s="75"/>
      <c r="HB28" s="75"/>
      <c r="HC28" s="75"/>
      <c r="HD28" s="75"/>
      <c r="HE28" s="75"/>
      <c r="HF28" s="75"/>
      <c r="HG28" s="75"/>
      <c r="HH28" s="75"/>
      <c r="HI28" s="75"/>
      <c r="HJ28" s="75"/>
      <c r="HK28" s="75"/>
      <c r="HL28" s="75"/>
      <c r="HM28" s="75"/>
      <c r="HN28" s="75"/>
      <c r="HO28" s="75"/>
      <c r="HP28" s="75"/>
      <c r="HQ28" s="75"/>
      <c r="HR28" s="75"/>
      <c r="HS28" s="75"/>
      <c r="HT28" s="75"/>
      <c r="HU28" s="75"/>
      <c r="HV28" s="75"/>
      <c r="HW28" s="75"/>
      <c r="HX28" s="75"/>
      <c r="HY28" s="75"/>
      <c r="HZ28" s="75"/>
      <c r="IA28" s="75"/>
      <c r="IB28" s="75"/>
      <c r="IC28" s="75"/>
      <c r="ID28" s="75"/>
      <c r="IE28" s="75"/>
      <c r="IF28" s="75"/>
      <c r="IG28" s="75"/>
      <c r="IH28" s="75"/>
      <c r="II28" s="75"/>
      <c r="IJ28" s="75"/>
      <c r="IK28" s="75"/>
      <c r="IL28" s="75"/>
      <c r="IM28" s="75"/>
      <c r="IN28" s="75"/>
      <c r="IO28" s="75"/>
      <c r="IP28" s="75"/>
      <c r="IQ28" s="75"/>
      <c r="IR28" s="75"/>
      <c r="IS28" s="75"/>
      <c r="IT28" s="75"/>
      <c r="IU28" s="75"/>
      <c r="IV28" s="75"/>
      <c r="IW28" s="75"/>
      <c r="IX28" s="75"/>
      <c r="IY28" s="75"/>
      <c r="IZ28" s="75"/>
      <c r="JA28" s="75"/>
      <c r="JB28" s="75"/>
      <c r="JC28" s="75"/>
      <c r="JD28" s="75"/>
      <c r="JE28" s="75"/>
      <c r="JF28" s="75"/>
      <c r="JG28" s="75"/>
      <c r="JH28" s="75"/>
      <c r="JI28" s="75"/>
      <c r="JJ28" s="75"/>
      <c r="JK28" s="75"/>
      <c r="JL28" s="75"/>
      <c r="JM28" s="75"/>
      <c r="JN28" s="75"/>
      <c r="JO28" s="75"/>
      <c r="JP28" s="75"/>
      <c r="JQ28" s="75"/>
      <c r="JR28" s="75"/>
      <c r="JS28" s="75"/>
      <c r="JT28" s="75"/>
      <c r="JU28" s="75"/>
      <c r="JV28" s="75"/>
      <c r="JW28" s="75"/>
      <c r="JX28" s="75"/>
      <c r="JY28" s="75"/>
      <c r="JZ28" s="75"/>
      <c r="KA28" s="75"/>
      <c r="KB28" s="75"/>
      <c r="KC28" s="75"/>
      <c r="KD28" s="75"/>
      <c r="KE28" s="75"/>
      <c r="KF28" s="75"/>
      <c r="KG28" s="75"/>
      <c r="KH28" s="75"/>
      <c r="KI28" s="75"/>
      <c r="KJ28" s="75"/>
      <c r="KK28" s="75"/>
      <c r="KL28" s="75"/>
      <c r="KM28" s="75"/>
      <c r="KN28" s="75"/>
      <c r="KO28" s="75"/>
      <c r="KP28" s="75"/>
      <c r="KQ28" s="75"/>
      <c r="KR28" s="75"/>
      <c r="KS28" s="75"/>
      <c r="KT28" s="75"/>
      <c r="KU28" s="75"/>
      <c r="KV28" s="75"/>
      <c r="KW28" s="75"/>
      <c r="KX28" s="75"/>
      <c r="KY28" s="75"/>
      <c r="KZ28" s="75"/>
      <c r="LA28" s="75"/>
      <c r="LB28" s="75"/>
      <c r="LC28" s="75"/>
      <c r="LD28" s="75"/>
      <c r="LE28" s="75"/>
      <c r="LF28" s="75"/>
      <c r="LG28" s="75"/>
      <c r="LH28" s="75"/>
      <c r="LI28" s="75"/>
      <c r="LJ28" s="75"/>
      <c r="LK28" s="75"/>
      <c r="LL28" s="75"/>
      <c r="LM28" s="75"/>
      <c r="LN28" s="75"/>
      <c r="LO28" s="75"/>
      <c r="LP28" s="75"/>
      <c r="LQ28" s="75"/>
      <c r="LR28" s="75"/>
      <c r="LS28" s="75"/>
      <c r="LT28" s="75"/>
      <c r="LU28" s="75"/>
      <c r="LV28" s="75"/>
      <c r="LW28" s="75"/>
      <c r="LX28" s="75"/>
      <c r="LY28" s="75"/>
      <c r="LZ28" s="75"/>
      <c r="MA28" s="75"/>
      <c r="MB28" s="75"/>
      <c r="MC28" s="75"/>
      <c r="MD28" s="75"/>
      <c r="ME28" s="75"/>
      <c r="MF28" s="75"/>
      <c r="MG28" s="75"/>
      <c r="MH28" s="75"/>
      <c r="MI28" s="75"/>
      <c r="MJ28" s="75"/>
      <c r="MK28" s="75"/>
      <c r="ML28" s="75"/>
      <c r="MM28" s="75"/>
      <c r="MN28" s="75"/>
      <c r="MO28" s="75"/>
      <c r="MP28" s="75"/>
      <c r="MQ28" s="75"/>
      <c r="MR28" s="75"/>
      <c r="MS28" s="75"/>
      <c r="MT28" s="75"/>
      <c r="MU28" s="75"/>
      <c r="MV28" s="75"/>
      <c r="MW28" s="75"/>
      <c r="MX28" s="75"/>
      <c r="MY28" s="75"/>
      <c r="MZ28" s="75"/>
      <c r="NA28" s="75"/>
      <c r="NB28" s="75"/>
      <c r="NC28" s="75"/>
      <c r="ND28" s="75"/>
      <c r="NE28" s="75"/>
      <c r="NF28" s="75"/>
      <c r="NG28" s="75"/>
      <c r="NH28" s="75"/>
      <c r="NI28" s="75"/>
      <c r="NJ28" s="75"/>
      <c r="NK28" s="75"/>
      <c r="NL28" s="75"/>
      <c r="NM28" s="75"/>
      <c r="NN28" s="75"/>
      <c r="NO28" s="75"/>
      <c r="NP28" s="75"/>
      <c r="NQ28" s="75"/>
      <c r="NR28" s="75"/>
      <c r="NS28" s="75"/>
      <c r="NT28" s="75"/>
      <c r="NU28" s="75"/>
      <c r="NV28" s="75"/>
      <c r="NW28" s="75"/>
      <c r="NX28" s="75"/>
      <c r="NY28" s="75"/>
      <c r="NZ28" s="75"/>
      <c r="OA28" s="75"/>
      <c r="OB28" s="75"/>
      <c r="OC28" s="75"/>
      <c r="OD28" s="75"/>
      <c r="OE28" s="75"/>
      <c r="OF28" s="75"/>
      <c r="OG28" s="75"/>
      <c r="OH28" s="75"/>
      <c r="OI28" s="75"/>
      <c r="OJ28" s="75"/>
      <c r="OK28" s="75"/>
      <c r="OL28" s="75"/>
      <c r="OM28" s="75"/>
      <c r="ON28" s="75"/>
      <c r="OO28" s="75"/>
      <c r="OP28" s="75"/>
      <c r="OQ28" s="75"/>
      <c r="OR28" s="75"/>
      <c r="OS28" s="75"/>
      <c r="OT28" s="75"/>
      <c r="OU28" s="75"/>
      <c r="OV28" s="75"/>
      <c r="OW28" s="75"/>
      <c r="OX28" s="75"/>
      <c r="OY28" s="75"/>
      <c r="OZ28" s="75"/>
      <c r="PA28" s="75"/>
      <c r="PB28" s="75"/>
      <c r="PC28" s="75"/>
      <c r="PD28" s="75"/>
      <c r="PE28" s="75"/>
      <c r="PF28" s="75"/>
      <c r="PG28" s="75"/>
      <c r="PH28" s="75"/>
      <c r="PI28" s="75"/>
      <c r="PJ28" s="75"/>
      <c r="PK28" s="75"/>
      <c r="PL28" s="75"/>
      <c r="PM28" s="75"/>
      <c r="PN28" s="75"/>
      <c r="PO28" s="75"/>
      <c r="PP28" s="75"/>
      <c r="PQ28" s="75"/>
      <c r="PR28" s="75"/>
      <c r="PS28" s="75"/>
      <c r="PT28" s="75"/>
      <c r="PU28" s="75"/>
      <c r="PV28" s="75"/>
      <c r="PW28" s="75"/>
      <c r="PX28" s="75"/>
      <c r="PY28" s="75"/>
      <c r="PZ28" s="75"/>
      <c r="QA28" s="75"/>
      <c r="QB28" s="75"/>
      <c r="QC28" s="75"/>
    </row>
    <row r="29" spans="1:445" x14ac:dyDescent="0.3">
      <c r="A29" s="81" t="s">
        <v>102</v>
      </c>
      <c r="B29" s="77" t="s">
        <v>48</v>
      </c>
      <c r="C29" s="77">
        <v>85</v>
      </c>
      <c r="D29" s="77" t="s">
        <v>24</v>
      </c>
      <c r="E29" s="77">
        <v>120</v>
      </c>
      <c r="F29" s="77">
        <v>665</v>
      </c>
      <c r="G29" s="77"/>
      <c r="H29" s="77"/>
      <c r="I29" s="77">
        <v>105</v>
      </c>
      <c r="J29" s="77">
        <v>105</v>
      </c>
      <c r="K29" s="77">
        <v>105</v>
      </c>
      <c r="L29" s="77">
        <v>105</v>
      </c>
      <c r="M29" s="77">
        <v>105</v>
      </c>
      <c r="N29" s="77">
        <v>105</v>
      </c>
      <c r="O29" s="77">
        <v>105</v>
      </c>
      <c r="P29" s="77">
        <v>50</v>
      </c>
      <c r="Q29" s="77"/>
      <c r="R29" s="77"/>
      <c r="S29" s="77"/>
      <c r="T29" s="78">
        <f t="shared" si="1"/>
        <v>785</v>
      </c>
      <c r="U29" s="78">
        <f t="shared" si="2"/>
        <v>0</v>
      </c>
      <c r="V29" s="79">
        <f t="shared" si="3"/>
        <v>1</v>
      </c>
      <c r="W29" s="83"/>
      <c r="X29" s="80" t="str">
        <f t="shared" si="4"/>
        <v/>
      </c>
      <c r="Y29" s="75"/>
      <c r="Z29" s="75"/>
      <c r="AA29" s="75"/>
      <c r="AB29" s="75"/>
      <c r="AC29" s="75"/>
      <c r="AD29" s="75"/>
      <c r="AE29" s="75"/>
      <c r="AF29" s="75"/>
      <c r="AG29" s="75"/>
      <c r="AH29" s="75"/>
      <c r="AI29" s="75"/>
      <c r="AJ29" s="75"/>
      <c r="AK29" s="75"/>
      <c r="AL29" s="75"/>
      <c r="AM29" s="75"/>
      <c r="AN29" s="75"/>
      <c r="AO29" s="75"/>
      <c r="AP29" s="75"/>
      <c r="AQ29" s="75"/>
      <c r="AR29" s="75"/>
      <c r="AS29" s="75"/>
      <c r="AT29" s="75"/>
      <c r="AU29" s="75"/>
      <c r="AV29" s="75"/>
      <c r="AW29" s="75"/>
      <c r="AX29" s="75"/>
      <c r="AY29" s="75"/>
      <c r="AZ29" s="75"/>
      <c r="BA29" s="75"/>
      <c r="BB29" s="75"/>
      <c r="BC29" s="75"/>
      <c r="BD29" s="75"/>
      <c r="BE29" s="75"/>
      <c r="BF29" s="75"/>
      <c r="BG29" s="75"/>
      <c r="BH29" s="75"/>
      <c r="BI29" s="75"/>
      <c r="BJ29" s="75"/>
      <c r="BK29" s="75"/>
      <c r="BL29" s="75"/>
      <c r="BM29" s="75"/>
      <c r="BN29" s="75"/>
      <c r="BO29" s="75"/>
      <c r="BP29" s="75"/>
      <c r="BQ29" s="75"/>
      <c r="BR29" s="75"/>
      <c r="BS29" s="75"/>
      <c r="BT29" s="75"/>
      <c r="BU29" s="75"/>
      <c r="BV29" s="75"/>
      <c r="BW29" s="75"/>
      <c r="BX29" s="75"/>
      <c r="BY29" s="75"/>
      <c r="BZ29" s="75"/>
      <c r="CA29" s="75"/>
      <c r="CB29" s="75"/>
      <c r="CC29" s="75"/>
      <c r="CD29" s="75"/>
      <c r="CE29" s="75"/>
      <c r="CF29" s="75"/>
      <c r="CG29" s="75"/>
      <c r="CH29" s="75"/>
      <c r="CI29" s="75"/>
      <c r="CJ29" s="75"/>
      <c r="CK29" s="75"/>
      <c r="CL29" s="75"/>
      <c r="CM29" s="75"/>
      <c r="CN29" s="75"/>
      <c r="CO29" s="75"/>
      <c r="CP29" s="75"/>
      <c r="CQ29" s="75"/>
      <c r="CR29" s="75"/>
      <c r="CS29" s="75"/>
      <c r="CT29" s="75"/>
      <c r="CU29" s="75"/>
      <c r="CV29" s="75"/>
      <c r="CW29" s="75"/>
      <c r="CX29" s="75"/>
      <c r="CY29" s="75"/>
      <c r="CZ29" s="75"/>
      <c r="DA29" s="75"/>
      <c r="DB29" s="75"/>
      <c r="DC29" s="75"/>
      <c r="DD29" s="75"/>
      <c r="DE29" s="75"/>
      <c r="DF29" s="75"/>
      <c r="DG29" s="75"/>
      <c r="DH29" s="75"/>
      <c r="DI29" s="75"/>
      <c r="DJ29" s="75"/>
      <c r="DK29" s="75"/>
      <c r="DL29" s="75"/>
      <c r="DM29" s="75"/>
      <c r="DN29" s="75"/>
      <c r="DO29" s="75"/>
      <c r="DP29" s="75"/>
      <c r="DQ29" s="75"/>
      <c r="DR29" s="75"/>
      <c r="DS29" s="75"/>
      <c r="DT29" s="75"/>
      <c r="DU29" s="75"/>
      <c r="DV29" s="75"/>
      <c r="DW29" s="75"/>
      <c r="DX29" s="75"/>
      <c r="DY29" s="75"/>
      <c r="DZ29" s="75"/>
      <c r="EA29" s="75"/>
      <c r="EB29" s="75"/>
      <c r="EC29" s="75"/>
      <c r="ED29" s="75"/>
      <c r="EE29" s="75"/>
      <c r="EF29" s="75"/>
      <c r="EG29" s="75"/>
      <c r="EH29" s="75"/>
      <c r="EI29" s="75"/>
      <c r="EJ29" s="75"/>
      <c r="EK29" s="75"/>
      <c r="EL29" s="75"/>
      <c r="EM29" s="75"/>
      <c r="EN29" s="75"/>
      <c r="EO29" s="75"/>
      <c r="EP29" s="75"/>
      <c r="EQ29" s="75"/>
      <c r="ER29" s="75"/>
      <c r="ES29" s="75"/>
      <c r="ET29" s="75"/>
      <c r="EU29" s="75"/>
      <c r="EV29" s="75"/>
      <c r="EW29" s="75"/>
      <c r="EX29" s="75"/>
      <c r="EY29" s="75"/>
      <c r="EZ29" s="75"/>
      <c r="FA29" s="75"/>
      <c r="FB29" s="75"/>
      <c r="FC29" s="75"/>
      <c r="FD29" s="75"/>
      <c r="FE29" s="75"/>
      <c r="FF29" s="75"/>
      <c r="FG29" s="75"/>
      <c r="FH29" s="75"/>
      <c r="FI29" s="75"/>
      <c r="FJ29" s="75"/>
      <c r="FK29" s="75"/>
      <c r="FL29" s="75"/>
      <c r="FM29" s="75"/>
      <c r="FN29" s="75"/>
      <c r="FO29" s="75"/>
      <c r="FP29" s="75"/>
      <c r="FQ29" s="75"/>
      <c r="FR29" s="75"/>
      <c r="FS29" s="75"/>
      <c r="FT29" s="75"/>
      <c r="FU29" s="75"/>
      <c r="FV29" s="75"/>
      <c r="FW29" s="75"/>
      <c r="FX29" s="75"/>
      <c r="FY29" s="75"/>
      <c r="FZ29" s="75"/>
      <c r="GA29" s="75"/>
      <c r="GB29" s="75"/>
      <c r="GC29" s="75"/>
      <c r="GD29" s="75"/>
      <c r="GE29" s="75"/>
      <c r="GF29" s="75"/>
      <c r="GG29" s="75"/>
      <c r="GH29" s="75"/>
      <c r="GI29" s="75"/>
      <c r="GJ29" s="75"/>
      <c r="GK29" s="75"/>
      <c r="GL29" s="75"/>
      <c r="GM29" s="75"/>
      <c r="GN29" s="75"/>
      <c r="GO29" s="75"/>
      <c r="GP29" s="75"/>
      <c r="GQ29" s="75"/>
      <c r="GR29" s="75"/>
      <c r="GS29" s="75"/>
      <c r="GT29" s="75"/>
      <c r="GU29" s="75"/>
      <c r="GV29" s="75"/>
      <c r="GW29" s="75"/>
      <c r="GX29" s="75"/>
      <c r="GY29" s="75"/>
      <c r="GZ29" s="75"/>
      <c r="HA29" s="75"/>
      <c r="HB29" s="75"/>
      <c r="HC29" s="75"/>
      <c r="HD29" s="75"/>
      <c r="HE29" s="75"/>
      <c r="HF29" s="75"/>
      <c r="HG29" s="75"/>
      <c r="HH29" s="75"/>
      <c r="HI29" s="75"/>
      <c r="HJ29" s="75"/>
      <c r="HK29" s="75"/>
      <c r="HL29" s="75"/>
      <c r="HM29" s="75"/>
      <c r="HN29" s="75"/>
      <c r="HO29" s="75"/>
      <c r="HP29" s="75"/>
      <c r="HQ29" s="75"/>
      <c r="HR29" s="75"/>
      <c r="HS29" s="75"/>
      <c r="HT29" s="75"/>
      <c r="HU29" s="75"/>
      <c r="HV29" s="75"/>
      <c r="HW29" s="75"/>
      <c r="HX29" s="75"/>
      <c r="HY29" s="75"/>
      <c r="HZ29" s="75"/>
      <c r="IA29" s="75"/>
      <c r="IB29" s="75"/>
      <c r="IC29" s="75"/>
      <c r="ID29" s="75"/>
      <c r="IE29" s="75"/>
      <c r="IF29" s="75"/>
      <c r="IG29" s="75"/>
      <c r="IH29" s="75"/>
      <c r="II29" s="75"/>
      <c r="IJ29" s="75"/>
      <c r="IK29" s="75"/>
      <c r="IL29" s="75"/>
      <c r="IM29" s="75"/>
      <c r="IN29" s="75"/>
      <c r="IO29" s="75"/>
      <c r="IP29" s="75"/>
      <c r="IQ29" s="75"/>
      <c r="IR29" s="75"/>
      <c r="IS29" s="75"/>
      <c r="IT29" s="75"/>
      <c r="IU29" s="75"/>
      <c r="IV29" s="75"/>
      <c r="IW29" s="75"/>
      <c r="IX29" s="75"/>
      <c r="IY29" s="75"/>
      <c r="IZ29" s="75"/>
      <c r="JA29" s="75"/>
      <c r="JB29" s="75"/>
      <c r="JC29" s="75"/>
      <c r="JD29" s="75"/>
      <c r="JE29" s="75"/>
      <c r="JF29" s="75"/>
      <c r="JG29" s="75"/>
      <c r="JH29" s="75"/>
      <c r="JI29" s="75"/>
      <c r="JJ29" s="75"/>
      <c r="JK29" s="75"/>
      <c r="JL29" s="75"/>
      <c r="JM29" s="75"/>
      <c r="JN29" s="75"/>
      <c r="JO29" s="75"/>
      <c r="JP29" s="75"/>
      <c r="JQ29" s="75"/>
      <c r="JR29" s="75"/>
      <c r="JS29" s="75"/>
      <c r="JT29" s="75"/>
      <c r="JU29" s="75"/>
      <c r="JV29" s="75"/>
      <c r="JW29" s="75"/>
      <c r="JX29" s="75"/>
      <c r="JY29" s="75"/>
      <c r="JZ29" s="75"/>
      <c r="KA29" s="75"/>
      <c r="KB29" s="75"/>
      <c r="KC29" s="75"/>
      <c r="KD29" s="75"/>
      <c r="KE29" s="75"/>
      <c r="KF29" s="75"/>
      <c r="KG29" s="75"/>
      <c r="KH29" s="75"/>
      <c r="KI29" s="75"/>
      <c r="KJ29" s="75"/>
      <c r="KK29" s="75"/>
      <c r="KL29" s="75"/>
      <c r="KM29" s="75"/>
      <c r="KN29" s="75"/>
      <c r="KO29" s="75"/>
      <c r="KP29" s="75"/>
      <c r="KQ29" s="75"/>
      <c r="KR29" s="75"/>
      <c r="KS29" s="75"/>
      <c r="KT29" s="75"/>
      <c r="KU29" s="75"/>
      <c r="KV29" s="75"/>
      <c r="KW29" s="75"/>
      <c r="KX29" s="75"/>
      <c r="KY29" s="75"/>
      <c r="KZ29" s="75"/>
      <c r="LA29" s="75"/>
      <c r="LB29" s="75"/>
      <c r="LC29" s="75"/>
      <c r="LD29" s="75"/>
      <c r="LE29" s="75"/>
      <c r="LF29" s="75"/>
      <c r="LG29" s="75"/>
      <c r="LH29" s="75"/>
      <c r="LI29" s="75"/>
      <c r="LJ29" s="75"/>
      <c r="LK29" s="75"/>
      <c r="LL29" s="75"/>
      <c r="LM29" s="75"/>
      <c r="LN29" s="75"/>
      <c r="LO29" s="75"/>
      <c r="LP29" s="75"/>
      <c r="LQ29" s="75"/>
      <c r="LR29" s="75"/>
      <c r="LS29" s="75"/>
      <c r="LT29" s="75"/>
      <c r="LU29" s="75"/>
      <c r="LV29" s="75"/>
      <c r="LW29" s="75"/>
      <c r="LX29" s="75"/>
      <c r="LY29" s="75"/>
      <c r="LZ29" s="75"/>
      <c r="MA29" s="75"/>
      <c r="MB29" s="75"/>
      <c r="MC29" s="75"/>
      <c r="MD29" s="75"/>
      <c r="ME29" s="75"/>
      <c r="MF29" s="75"/>
      <c r="MG29" s="75"/>
      <c r="MH29" s="75"/>
      <c r="MI29" s="75"/>
      <c r="MJ29" s="75"/>
      <c r="MK29" s="75"/>
      <c r="ML29" s="75"/>
      <c r="MM29" s="75"/>
      <c r="MN29" s="75"/>
      <c r="MO29" s="75"/>
      <c r="MP29" s="75"/>
      <c r="MQ29" s="75"/>
      <c r="MR29" s="75"/>
      <c r="MS29" s="75"/>
      <c r="MT29" s="75"/>
      <c r="MU29" s="75"/>
      <c r="MV29" s="75"/>
      <c r="MW29" s="75"/>
      <c r="MX29" s="75"/>
      <c r="MY29" s="75"/>
      <c r="MZ29" s="75"/>
      <c r="NA29" s="75"/>
      <c r="NB29" s="75"/>
      <c r="NC29" s="75"/>
      <c r="ND29" s="75"/>
      <c r="NE29" s="75"/>
      <c r="NF29" s="75"/>
      <c r="NG29" s="75"/>
      <c r="NH29" s="75"/>
      <c r="NI29" s="75"/>
      <c r="NJ29" s="75"/>
      <c r="NK29" s="75"/>
      <c r="NL29" s="75"/>
      <c r="NM29" s="75"/>
      <c r="NN29" s="75"/>
      <c r="NO29" s="75"/>
      <c r="NP29" s="75"/>
      <c r="NQ29" s="75"/>
      <c r="NR29" s="75"/>
      <c r="NS29" s="75"/>
      <c r="NT29" s="75"/>
      <c r="NU29" s="75"/>
      <c r="NV29" s="75"/>
      <c r="NW29" s="75"/>
      <c r="NX29" s="75"/>
      <c r="NY29" s="75"/>
      <c r="NZ29" s="75"/>
      <c r="OA29" s="75"/>
      <c r="OB29" s="75"/>
      <c r="OC29" s="75"/>
      <c r="OD29" s="75"/>
      <c r="OE29" s="75"/>
      <c r="OF29" s="75"/>
      <c r="OG29" s="75"/>
      <c r="OH29" s="75"/>
      <c r="OI29" s="75"/>
      <c r="OJ29" s="75"/>
      <c r="OK29" s="75"/>
      <c r="OL29" s="75"/>
      <c r="OM29" s="75"/>
      <c r="ON29" s="75"/>
      <c r="OO29" s="75"/>
      <c r="OP29" s="75"/>
      <c r="OQ29" s="75"/>
      <c r="OR29" s="75"/>
      <c r="OS29" s="75"/>
      <c r="OT29" s="75"/>
      <c r="OU29" s="75"/>
      <c r="OV29" s="75"/>
      <c r="OW29" s="75"/>
      <c r="OX29" s="75"/>
      <c r="OY29" s="75"/>
      <c r="OZ29" s="75"/>
      <c r="PA29" s="75"/>
      <c r="PB29" s="75"/>
      <c r="PC29" s="75"/>
      <c r="PD29" s="75"/>
      <c r="PE29" s="75"/>
      <c r="PF29" s="75"/>
      <c r="PG29" s="75"/>
      <c r="PH29" s="75"/>
      <c r="PI29" s="75"/>
      <c r="PJ29" s="75"/>
      <c r="PK29" s="75"/>
      <c r="PL29" s="75"/>
      <c r="PM29" s="75"/>
      <c r="PN29" s="75"/>
      <c r="PO29" s="75"/>
      <c r="PP29" s="75"/>
      <c r="PQ29" s="75"/>
      <c r="PR29" s="75"/>
      <c r="PS29" s="75"/>
      <c r="PT29" s="75"/>
      <c r="PU29" s="75"/>
      <c r="PV29" s="75"/>
      <c r="PW29" s="75"/>
      <c r="PX29" s="75"/>
      <c r="PY29" s="75"/>
      <c r="PZ29" s="75"/>
      <c r="QA29" s="75"/>
      <c r="QB29" s="75"/>
      <c r="QC29" s="75"/>
    </row>
    <row r="30" spans="1:445" x14ac:dyDescent="0.3">
      <c r="A30" s="81" t="s">
        <v>103</v>
      </c>
      <c r="B30" s="77" t="s">
        <v>48</v>
      </c>
      <c r="C30" s="77">
        <v>85</v>
      </c>
      <c r="D30" s="77" t="s">
        <v>41</v>
      </c>
      <c r="E30" s="77">
        <v>120</v>
      </c>
      <c r="F30" s="77">
        <v>745</v>
      </c>
      <c r="G30" s="77"/>
      <c r="H30" s="77"/>
      <c r="I30" s="77">
        <v>105</v>
      </c>
      <c r="J30" s="77">
        <v>105</v>
      </c>
      <c r="K30" s="77">
        <v>105</v>
      </c>
      <c r="L30" s="77">
        <v>105</v>
      </c>
      <c r="M30" s="77">
        <v>105</v>
      </c>
      <c r="N30" s="77">
        <v>105</v>
      </c>
      <c r="O30" s="77">
        <v>105</v>
      </c>
      <c r="P30" s="77">
        <v>130</v>
      </c>
      <c r="Q30" s="77"/>
      <c r="R30" s="77"/>
      <c r="S30" s="77"/>
      <c r="T30" s="78">
        <f t="shared" si="1"/>
        <v>865</v>
      </c>
      <c r="U30" s="78">
        <f t="shared" si="2"/>
        <v>0</v>
      </c>
      <c r="V30" s="79">
        <f t="shared" si="3"/>
        <v>1</v>
      </c>
      <c r="W30" s="83"/>
      <c r="X30" s="80" t="str">
        <f t="shared" si="4"/>
        <v/>
      </c>
      <c r="Y30" s="75"/>
      <c r="Z30" s="75"/>
      <c r="AA30" s="75"/>
      <c r="AB30" s="75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5"/>
      <c r="BA30" s="75"/>
      <c r="BB30" s="75"/>
      <c r="BC30" s="75"/>
      <c r="BD30" s="75"/>
      <c r="BE30" s="75"/>
      <c r="BF30" s="75"/>
      <c r="BG30" s="75"/>
      <c r="BH30" s="75"/>
      <c r="BI30" s="75"/>
      <c r="BJ30" s="75"/>
      <c r="BK30" s="75"/>
      <c r="BL30" s="75"/>
      <c r="BM30" s="75"/>
      <c r="BN30" s="75"/>
      <c r="BO30" s="75"/>
      <c r="BP30" s="75"/>
      <c r="BQ30" s="75"/>
      <c r="BR30" s="75"/>
      <c r="BS30" s="75"/>
      <c r="BT30" s="75"/>
      <c r="BU30" s="75"/>
      <c r="BV30" s="75"/>
      <c r="BW30" s="75"/>
      <c r="BX30" s="75"/>
      <c r="BY30" s="75"/>
      <c r="BZ30" s="75"/>
      <c r="CA30" s="75"/>
      <c r="CB30" s="75"/>
      <c r="CC30" s="75"/>
      <c r="CD30" s="75"/>
      <c r="CE30" s="75"/>
      <c r="CF30" s="75"/>
      <c r="CG30" s="75"/>
      <c r="CH30" s="75"/>
      <c r="CI30" s="75"/>
      <c r="CJ30" s="75"/>
      <c r="CK30" s="75"/>
      <c r="CL30" s="75"/>
      <c r="CM30" s="75"/>
      <c r="CN30" s="75"/>
      <c r="CO30" s="75"/>
      <c r="CP30" s="75"/>
      <c r="CQ30" s="75"/>
      <c r="CR30" s="75"/>
      <c r="CS30" s="75"/>
      <c r="CT30" s="75"/>
      <c r="CU30" s="75"/>
      <c r="CV30" s="75"/>
      <c r="CW30" s="75"/>
      <c r="CX30" s="75"/>
      <c r="CY30" s="75"/>
      <c r="CZ30" s="75"/>
      <c r="DA30" s="75"/>
      <c r="DB30" s="75"/>
      <c r="DC30" s="75"/>
      <c r="DD30" s="75"/>
      <c r="DE30" s="75"/>
      <c r="DF30" s="75"/>
      <c r="DG30" s="75"/>
      <c r="DH30" s="75"/>
      <c r="DI30" s="75"/>
      <c r="DJ30" s="75"/>
      <c r="DK30" s="75"/>
      <c r="DL30" s="75"/>
      <c r="DM30" s="75"/>
      <c r="DN30" s="75"/>
      <c r="DO30" s="75"/>
      <c r="DP30" s="75"/>
      <c r="DQ30" s="75"/>
      <c r="DR30" s="75"/>
      <c r="DS30" s="75"/>
      <c r="DT30" s="75"/>
      <c r="DU30" s="75"/>
      <c r="DV30" s="75"/>
      <c r="DW30" s="75"/>
      <c r="DX30" s="75"/>
      <c r="DY30" s="75"/>
      <c r="DZ30" s="75"/>
      <c r="EA30" s="75"/>
      <c r="EB30" s="75"/>
      <c r="EC30" s="75"/>
      <c r="ED30" s="75"/>
      <c r="EE30" s="75"/>
      <c r="EF30" s="75"/>
      <c r="EG30" s="75"/>
      <c r="EH30" s="75"/>
      <c r="EI30" s="75"/>
      <c r="EJ30" s="75"/>
      <c r="EK30" s="75"/>
      <c r="EL30" s="75"/>
      <c r="EM30" s="75"/>
      <c r="EN30" s="75"/>
      <c r="EO30" s="75"/>
      <c r="EP30" s="75"/>
      <c r="EQ30" s="75"/>
      <c r="ER30" s="75"/>
      <c r="ES30" s="75"/>
      <c r="ET30" s="75"/>
      <c r="EU30" s="75"/>
      <c r="EV30" s="75"/>
      <c r="EW30" s="75"/>
      <c r="EX30" s="75"/>
      <c r="EY30" s="75"/>
      <c r="EZ30" s="75"/>
      <c r="FA30" s="75"/>
      <c r="FB30" s="75"/>
      <c r="FC30" s="75"/>
      <c r="FD30" s="75"/>
      <c r="FE30" s="75"/>
      <c r="FF30" s="75"/>
      <c r="FG30" s="75"/>
      <c r="FH30" s="75"/>
      <c r="FI30" s="75"/>
      <c r="FJ30" s="75"/>
      <c r="FK30" s="75"/>
      <c r="FL30" s="75"/>
      <c r="FM30" s="75"/>
      <c r="FN30" s="75"/>
      <c r="FO30" s="75"/>
      <c r="FP30" s="75"/>
      <c r="FQ30" s="75"/>
      <c r="FR30" s="75"/>
      <c r="FS30" s="75"/>
      <c r="FT30" s="75"/>
      <c r="FU30" s="75"/>
      <c r="FV30" s="75"/>
      <c r="FW30" s="75"/>
      <c r="FX30" s="75"/>
      <c r="FY30" s="75"/>
      <c r="FZ30" s="75"/>
      <c r="GA30" s="75"/>
      <c r="GB30" s="75"/>
      <c r="GC30" s="75"/>
      <c r="GD30" s="75"/>
      <c r="GE30" s="75"/>
      <c r="GF30" s="75"/>
      <c r="GG30" s="75"/>
      <c r="GH30" s="75"/>
      <c r="GI30" s="75"/>
      <c r="GJ30" s="75"/>
      <c r="GK30" s="75"/>
      <c r="GL30" s="75"/>
      <c r="GM30" s="75"/>
      <c r="GN30" s="75"/>
      <c r="GO30" s="75"/>
      <c r="GP30" s="75"/>
      <c r="GQ30" s="75"/>
      <c r="GR30" s="75"/>
      <c r="GS30" s="75"/>
      <c r="GT30" s="75"/>
      <c r="GU30" s="75"/>
      <c r="GV30" s="75"/>
      <c r="GW30" s="75"/>
      <c r="GX30" s="75"/>
      <c r="GY30" s="75"/>
      <c r="GZ30" s="75"/>
      <c r="HA30" s="75"/>
      <c r="HB30" s="75"/>
      <c r="HC30" s="75"/>
      <c r="HD30" s="75"/>
      <c r="HE30" s="75"/>
      <c r="HF30" s="75"/>
      <c r="HG30" s="75"/>
      <c r="HH30" s="75"/>
      <c r="HI30" s="75"/>
      <c r="HJ30" s="75"/>
      <c r="HK30" s="75"/>
      <c r="HL30" s="75"/>
      <c r="HM30" s="75"/>
      <c r="HN30" s="75"/>
      <c r="HO30" s="75"/>
      <c r="HP30" s="75"/>
      <c r="HQ30" s="75"/>
      <c r="HR30" s="75"/>
      <c r="HS30" s="75"/>
      <c r="HT30" s="75"/>
      <c r="HU30" s="75"/>
      <c r="HV30" s="75"/>
      <c r="HW30" s="75"/>
      <c r="HX30" s="75"/>
      <c r="HY30" s="75"/>
      <c r="HZ30" s="75"/>
      <c r="IA30" s="75"/>
      <c r="IB30" s="75"/>
      <c r="IC30" s="75"/>
      <c r="ID30" s="75"/>
      <c r="IE30" s="75"/>
      <c r="IF30" s="75"/>
      <c r="IG30" s="75"/>
      <c r="IH30" s="75"/>
      <c r="II30" s="75"/>
      <c r="IJ30" s="75"/>
      <c r="IK30" s="75"/>
      <c r="IL30" s="75"/>
      <c r="IM30" s="75"/>
      <c r="IN30" s="75"/>
      <c r="IO30" s="75"/>
      <c r="IP30" s="75"/>
      <c r="IQ30" s="75"/>
      <c r="IR30" s="75"/>
      <c r="IS30" s="75"/>
      <c r="IT30" s="75"/>
      <c r="IU30" s="75"/>
      <c r="IV30" s="75"/>
      <c r="IW30" s="75"/>
      <c r="IX30" s="75"/>
      <c r="IY30" s="75"/>
      <c r="IZ30" s="75"/>
      <c r="JA30" s="75"/>
      <c r="JB30" s="75"/>
      <c r="JC30" s="75"/>
      <c r="JD30" s="75"/>
      <c r="JE30" s="75"/>
      <c r="JF30" s="75"/>
      <c r="JG30" s="75"/>
      <c r="JH30" s="75"/>
      <c r="JI30" s="75"/>
      <c r="JJ30" s="75"/>
      <c r="JK30" s="75"/>
      <c r="JL30" s="75"/>
      <c r="JM30" s="75"/>
      <c r="JN30" s="75"/>
      <c r="JO30" s="75"/>
      <c r="JP30" s="75"/>
      <c r="JQ30" s="75"/>
      <c r="JR30" s="75"/>
      <c r="JS30" s="75"/>
      <c r="JT30" s="75"/>
      <c r="JU30" s="75"/>
      <c r="JV30" s="75"/>
      <c r="JW30" s="75"/>
      <c r="JX30" s="75"/>
      <c r="JY30" s="75"/>
      <c r="JZ30" s="75"/>
      <c r="KA30" s="75"/>
      <c r="KB30" s="75"/>
      <c r="KC30" s="75"/>
      <c r="KD30" s="75"/>
      <c r="KE30" s="75"/>
      <c r="KF30" s="75"/>
      <c r="KG30" s="75"/>
      <c r="KH30" s="75"/>
      <c r="KI30" s="75"/>
      <c r="KJ30" s="75"/>
      <c r="KK30" s="75"/>
      <c r="KL30" s="75"/>
      <c r="KM30" s="75"/>
      <c r="KN30" s="75"/>
      <c r="KO30" s="75"/>
      <c r="KP30" s="75"/>
      <c r="KQ30" s="75"/>
      <c r="KR30" s="75"/>
      <c r="KS30" s="75"/>
      <c r="KT30" s="75"/>
      <c r="KU30" s="75"/>
      <c r="KV30" s="75"/>
      <c r="KW30" s="75"/>
      <c r="KX30" s="75"/>
      <c r="KY30" s="75"/>
      <c r="KZ30" s="75"/>
      <c r="LA30" s="75"/>
      <c r="LB30" s="75"/>
      <c r="LC30" s="75"/>
      <c r="LD30" s="75"/>
      <c r="LE30" s="75"/>
      <c r="LF30" s="75"/>
      <c r="LG30" s="75"/>
      <c r="LH30" s="75"/>
      <c r="LI30" s="75"/>
      <c r="LJ30" s="75"/>
      <c r="LK30" s="75"/>
      <c r="LL30" s="75"/>
      <c r="LM30" s="75"/>
      <c r="LN30" s="75"/>
      <c r="LO30" s="75"/>
      <c r="LP30" s="75"/>
      <c r="LQ30" s="75"/>
      <c r="LR30" s="75"/>
      <c r="LS30" s="75"/>
      <c r="LT30" s="75"/>
      <c r="LU30" s="75"/>
      <c r="LV30" s="75"/>
      <c r="LW30" s="75"/>
      <c r="LX30" s="75"/>
      <c r="LY30" s="75"/>
      <c r="LZ30" s="75"/>
      <c r="MA30" s="75"/>
      <c r="MB30" s="75"/>
      <c r="MC30" s="75"/>
      <c r="MD30" s="75"/>
      <c r="ME30" s="75"/>
      <c r="MF30" s="75"/>
      <c r="MG30" s="75"/>
      <c r="MH30" s="75"/>
      <c r="MI30" s="75"/>
      <c r="MJ30" s="75"/>
      <c r="MK30" s="75"/>
      <c r="ML30" s="75"/>
      <c r="MM30" s="75"/>
      <c r="MN30" s="75"/>
      <c r="MO30" s="75"/>
      <c r="MP30" s="75"/>
      <c r="MQ30" s="75"/>
      <c r="MR30" s="75"/>
      <c r="MS30" s="75"/>
      <c r="MT30" s="75"/>
      <c r="MU30" s="75"/>
      <c r="MV30" s="75"/>
      <c r="MW30" s="75"/>
      <c r="MX30" s="75"/>
      <c r="MY30" s="75"/>
      <c r="MZ30" s="75"/>
      <c r="NA30" s="75"/>
      <c r="NB30" s="75"/>
      <c r="NC30" s="75"/>
      <c r="ND30" s="75"/>
      <c r="NE30" s="75"/>
      <c r="NF30" s="75"/>
      <c r="NG30" s="75"/>
      <c r="NH30" s="75"/>
      <c r="NI30" s="75"/>
      <c r="NJ30" s="75"/>
      <c r="NK30" s="75"/>
      <c r="NL30" s="75"/>
      <c r="NM30" s="75"/>
      <c r="NN30" s="75"/>
      <c r="NO30" s="75"/>
      <c r="NP30" s="75"/>
      <c r="NQ30" s="75"/>
      <c r="NR30" s="75"/>
      <c r="NS30" s="75"/>
      <c r="NT30" s="75"/>
      <c r="NU30" s="75"/>
      <c r="NV30" s="75"/>
      <c r="NW30" s="75"/>
      <c r="NX30" s="75"/>
      <c r="NY30" s="75"/>
      <c r="NZ30" s="75"/>
      <c r="OA30" s="75"/>
      <c r="OB30" s="75"/>
      <c r="OC30" s="75"/>
      <c r="OD30" s="75"/>
      <c r="OE30" s="75"/>
      <c r="OF30" s="75"/>
      <c r="OG30" s="75"/>
      <c r="OH30" s="75"/>
      <c r="OI30" s="75"/>
      <c r="OJ30" s="75"/>
      <c r="OK30" s="75"/>
      <c r="OL30" s="75"/>
      <c r="OM30" s="75"/>
      <c r="ON30" s="75"/>
      <c r="OO30" s="75"/>
      <c r="OP30" s="75"/>
      <c r="OQ30" s="75"/>
      <c r="OR30" s="75"/>
      <c r="OS30" s="75"/>
      <c r="OT30" s="75"/>
      <c r="OU30" s="75"/>
      <c r="OV30" s="75"/>
      <c r="OW30" s="75"/>
      <c r="OX30" s="75"/>
      <c r="OY30" s="75"/>
      <c r="OZ30" s="75"/>
      <c r="PA30" s="75"/>
      <c r="PB30" s="75"/>
      <c r="PC30" s="75"/>
      <c r="PD30" s="75"/>
      <c r="PE30" s="75"/>
      <c r="PF30" s="75"/>
      <c r="PG30" s="75"/>
      <c r="PH30" s="75"/>
      <c r="PI30" s="75"/>
      <c r="PJ30" s="75"/>
      <c r="PK30" s="75"/>
      <c r="PL30" s="75"/>
      <c r="PM30" s="75"/>
      <c r="PN30" s="75"/>
      <c r="PO30" s="75"/>
      <c r="PP30" s="75"/>
      <c r="PQ30" s="75"/>
      <c r="PR30" s="75"/>
      <c r="PS30" s="75"/>
      <c r="PT30" s="75"/>
      <c r="PU30" s="75"/>
      <c r="PV30" s="75"/>
      <c r="PW30" s="75"/>
      <c r="PX30" s="75"/>
      <c r="PY30" s="75"/>
      <c r="PZ30" s="75"/>
      <c r="QA30" s="75"/>
      <c r="QB30" s="75"/>
      <c r="QC30" s="75"/>
    </row>
    <row r="31" spans="1:445" x14ac:dyDescent="0.3">
      <c r="A31" s="81" t="s">
        <v>868</v>
      </c>
      <c r="B31" s="77" t="s">
        <v>48</v>
      </c>
      <c r="C31" s="77">
        <v>120</v>
      </c>
      <c r="D31" s="77" t="s">
        <v>68</v>
      </c>
      <c r="E31" s="77"/>
      <c r="F31" s="77">
        <v>1025</v>
      </c>
      <c r="G31" s="77">
        <v>65</v>
      </c>
      <c r="H31" s="77"/>
      <c r="I31" s="77">
        <v>120</v>
      </c>
      <c r="J31" s="77">
        <v>120</v>
      </c>
      <c r="K31" s="77">
        <v>120</v>
      </c>
      <c r="L31" s="77">
        <v>120</v>
      </c>
      <c r="M31" s="77">
        <v>120</v>
      </c>
      <c r="N31" s="77">
        <v>120</v>
      </c>
      <c r="O31" s="77">
        <v>120</v>
      </c>
      <c r="P31" s="77">
        <v>120</v>
      </c>
      <c r="Q31" s="77"/>
      <c r="R31" s="77"/>
      <c r="S31" s="77"/>
      <c r="T31" s="78">
        <f t="shared" si="1"/>
        <v>1025</v>
      </c>
      <c r="U31" s="78">
        <f t="shared" si="2"/>
        <v>0</v>
      </c>
      <c r="V31" s="79">
        <f t="shared" si="3"/>
        <v>1</v>
      </c>
      <c r="W31" s="83"/>
      <c r="X31" s="80" t="str">
        <f t="shared" si="4"/>
        <v/>
      </c>
      <c r="Y31" s="75"/>
      <c r="Z31" s="75"/>
      <c r="AA31" s="75"/>
      <c r="AB31" s="75"/>
      <c r="AC31" s="75"/>
      <c r="AD31" s="75"/>
      <c r="AE31" s="75"/>
      <c r="AF31" s="75"/>
      <c r="AG31" s="75"/>
      <c r="AH31" s="75"/>
      <c r="AI31" s="75"/>
      <c r="AJ31" s="75"/>
      <c r="AK31" s="75"/>
      <c r="AL31" s="75"/>
      <c r="AM31" s="75"/>
      <c r="AN31" s="75"/>
      <c r="AO31" s="75"/>
      <c r="AP31" s="75"/>
      <c r="AQ31" s="75"/>
      <c r="AR31" s="75"/>
      <c r="AS31" s="75"/>
      <c r="AT31" s="75"/>
      <c r="AU31" s="75"/>
      <c r="AV31" s="75"/>
      <c r="AW31" s="75"/>
      <c r="AX31" s="75"/>
      <c r="AY31" s="75"/>
      <c r="AZ31" s="75"/>
      <c r="BA31" s="75"/>
      <c r="BB31" s="75"/>
      <c r="BC31" s="75"/>
      <c r="BD31" s="75"/>
      <c r="BE31" s="75"/>
      <c r="BF31" s="75"/>
      <c r="BG31" s="75"/>
      <c r="BH31" s="75"/>
      <c r="BI31" s="75"/>
      <c r="BJ31" s="75"/>
      <c r="BK31" s="75"/>
      <c r="BL31" s="75"/>
      <c r="BM31" s="75"/>
      <c r="BN31" s="75"/>
      <c r="BO31" s="75"/>
      <c r="BP31" s="75"/>
      <c r="BQ31" s="75"/>
      <c r="BR31" s="75"/>
      <c r="BS31" s="75"/>
      <c r="BT31" s="75"/>
      <c r="BU31" s="75"/>
      <c r="BV31" s="75"/>
      <c r="BW31" s="75"/>
      <c r="BX31" s="75"/>
      <c r="BY31" s="75"/>
      <c r="BZ31" s="75"/>
      <c r="CA31" s="75"/>
      <c r="CB31" s="75"/>
      <c r="CC31" s="75"/>
      <c r="CD31" s="75"/>
      <c r="CE31" s="75"/>
      <c r="CF31" s="75"/>
      <c r="CG31" s="75"/>
      <c r="CH31" s="75"/>
      <c r="CI31" s="75"/>
      <c r="CJ31" s="75"/>
      <c r="CK31" s="75"/>
      <c r="CL31" s="75"/>
      <c r="CM31" s="75"/>
      <c r="CN31" s="75"/>
      <c r="CO31" s="75"/>
      <c r="CP31" s="75"/>
      <c r="CQ31" s="75"/>
      <c r="CR31" s="75"/>
      <c r="CS31" s="75"/>
      <c r="CT31" s="75"/>
      <c r="CU31" s="75"/>
      <c r="CV31" s="75"/>
      <c r="CW31" s="75"/>
      <c r="CX31" s="75"/>
      <c r="CY31" s="75"/>
      <c r="CZ31" s="75"/>
      <c r="DA31" s="75"/>
      <c r="DB31" s="75"/>
      <c r="DC31" s="75"/>
      <c r="DD31" s="75"/>
      <c r="DE31" s="75"/>
      <c r="DF31" s="75"/>
      <c r="DG31" s="75"/>
      <c r="DH31" s="75"/>
      <c r="DI31" s="75"/>
      <c r="DJ31" s="75"/>
      <c r="DK31" s="75"/>
      <c r="DL31" s="75"/>
      <c r="DM31" s="75"/>
      <c r="DN31" s="75"/>
      <c r="DO31" s="75"/>
      <c r="DP31" s="75"/>
      <c r="DQ31" s="75"/>
      <c r="DR31" s="75"/>
      <c r="DS31" s="75"/>
      <c r="DT31" s="75"/>
      <c r="DU31" s="75"/>
      <c r="DV31" s="75"/>
      <c r="DW31" s="75"/>
      <c r="DX31" s="75"/>
      <c r="DY31" s="75"/>
      <c r="DZ31" s="75"/>
      <c r="EA31" s="75"/>
      <c r="EB31" s="75"/>
      <c r="EC31" s="75"/>
      <c r="ED31" s="75"/>
      <c r="EE31" s="75"/>
      <c r="EF31" s="75"/>
      <c r="EG31" s="75"/>
      <c r="EH31" s="75"/>
      <c r="EI31" s="75"/>
      <c r="EJ31" s="75"/>
      <c r="EK31" s="75"/>
      <c r="EL31" s="75"/>
      <c r="EM31" s="75"/>
      <c r="EN31" s="75"/>
      <c r="EO31" s="75"/>
      <c r="EP31" s="75"/>
      <c r="EQ31" s="75"/>
      <c r="ER31" s="75"/>
      <c r="ES31" s="75"/>
      <c r="ET31" s="75"/>
      <c r="EU31" s="75"/>
      <c r="EV31" s="75"/>
      <c r="EW31" s="75"/>
      <c r="EX31" s="75"/>
      <c r="EY31" s="75"/>
      <c r="EZ31" s="75"/>
      <c r="FA31" s="75"/>
      <c r="FB31" s="75"/>
      <c r="FC31" s="75"/>
      <c r="FD31" s="75"/>
      <c r="FE31" s="75"/>
      <c r="FF31" s="75"/>
      <c r="FG31" s="75"/>
      <c r="FH31" s="75"/>
      <c r="FI31" s="75"/>
      <c r="FJ31" s="75"/>
      <c r="FK31" s="75"/>
      <c r="FL31" s="75"/>
      <c r="FM31" s="75"/>
      <c r="FN31" s="75"/>
      <c r="FO31" s="75"/>
      <c r="FP31" s="75"/>
      <c r="FQ31" s="75"/>
      <c r="FR31" s="75"/>
      <c r="FS31" s="75"/>
      <c r="FT31" s="75"/>
      <c r="FU31" s="75"/>
      <c r="FV31" s="75"/>
      <c r="FW31" s="75"/>
      <c r="FX31" s="75"/>
      <c r="FY31" s="75"/>
      <c r="FZ31" s="75"/>
      <c r="GA31" s="75"/>
      <c r="GB31" s="75"/>
      <c r="GC31" s="75"/>
      <c r="GD31" s="75"/>
      <c r="GE31" s="75"/>
      <c r="GF31" s="75"/>
      <c r="GG31" s="75"/>
      <c r="GH31" s="75"/>
      <c r="GI31" s="75"/>
      <c r="GJ31" s="75"/>
      <c r="GK31" s="75"/>
      <c r="GL31" s="75"/>
      <c r="GM31" s="75"/>
      <c r="GN31" s="75"/>
      <c r="GO31" s="75"/>
      <c r="GP31" s="75"/>
      <c r="GQ31" s="75"/>
      <c r="GR31" s="75"/>
      <c r="GS31" s="75"/>
      <c r="GT31" s="75"/>
      <c r="GU31" s="75"/>
      <c r="GV31" s="75"/>
      <c r="GW31" s="75"/>
      <c r="GX31" s="75"/>
      <c r="GY31" s="75"/>
      <c r="GZ31" s="75"/>
      <c r="HA31" s="75"/>
      <c r="HB31" s="75"/>
      <c r="HC31" s="75"/>
      <c r="HD31" s="75"/>
      <c r="HE31" s="75"/>
      <c r="HF31" s="75"/>
      <c r="HG31" s="75"/>
      <c r="HH31" s="75"/>
      <c r="HI31" s="75"/>
      <c r="HJ31" s="75"/>
      <c r="HK31" s="75"/>
      <c r="HL31" s="75"/>
      <c r="HM31" s="75"/>
      <c r="HN31" s="75"/>
      <c r="HO31" s="75"/>
      <c r="HP31" s="75"/>
      <c r="HQ31" s="75"/>
      <c r="HR31" s="75"/>
      <c r="HS31" s="75"/>
      <c r="HT31" s="75"/>
      <c r="HU31" s="75"/>
      <c r="HV31" s="75"/>
      <c r="HW31" s="75"/>
      <c r="HX31" s="75"/>
      <c r="HY31" s="75"/>
      <c r="HZ31" s="75"/>
      <c r="IA31" s="75"/>
      <c r="IB31" s="75"/>
      <c r="IC31" s="75"/>
      <c r="ID31" s="75"/>
      <c r="IE31" s="75"/>
      <c r="IF31" s="75"/>
      <c r="IG31" s="75"/>
      <c r="IH31" s="75"/>
      <c r="II31" s="75"/>
      <c r="IJ31" s="75"/>
      <c r="IK31" s="75"/>
      <c r="IL31" s="75"/>
      <c r="IM31" s="75"/>
      <c r="IN31" s="75"/>
      <c r="IO31" s="75"/>
      <c r="IP31" s="75"/>
      <c r="IQ31" s="75"/>
      <c r="IR31" s="75"/>
      <c r="IS31" s="75"/>
      <c r="IT31" s="75"/>
      <c r="IU31" s="75"/>
      <c r="IV31" s="75"/>
      <c r="IW31" s="75"/>
      <c r="IX31" s="75"/>
      <c r="IY31" s="75"/>
      <c r="IZ31" s="75"/>
      <c r="JA31" s="75"/>
      <c r="JB31" s="75"/>
      <c r="JC31" s="75"/>
      <c r="JD31" s="75"/>
      <c r="JE31" s="75"/>
      <c r="JF31" s="75"/>
      <c r="JG31" s="75"/>
      <c r="JH31" s="75"/>
      <c r="JI31" s="75"/>
      <c r="JJ31" s="75"/>
      <c r="JK31" s="75"/>
      <c r="JL31" s="75"/>
      <c r="JM31" s="75"/>
      <c r="JN31" s="75"/>
      <c r="JO31" s="75"/>
      <c r="JP31" s="75"/>
      <c r="JQ31" s="75"/>
      <c r="JR31" s="75"/>
      <c r="JS31" s="75"/>
      <c r="JT31" s="75"/>
      <c r="JU31" s="75"/>
      <c r="JV31" s="75"/>
      <c r="JW31" s="75"/>
      <c r="JX31" s="75"/>
      <c r="JY31" s="75"/>
      <c r="JZ31" s="75"/>
      <c r="KA31" s="75"/>
      <c r="KB31" s="75"/>
      <c r="KC31" s="75"/>
      <c r="KD31" s="75"/>
      <c r="KE31" s="75"/>
      <c r="KF31" s="75"/>
      <c r="KG31" s="75"/>
      <c r="KH31" s="75"/>
      <c r="KI31" s="75"/>
      <c r="KJ31" s="75"/>
      <c r="KK31" s="75"/>
      <c r="KL31" s="75"/>
      <c r="KM31" s="75"/>
      <c r="KN31" s="75"/>
      <c r="KO31" s="75"/>
      <c r="KP31" s="75"/>
      <c r="KQ31" s="75"/>
      <c r="KR31" s="75"/>
      <c r="KS31" s="75"/>
      <c r="KT31" s="75"/>
      <c r="KU31" s="75"/>
      <c r="KV31" s="75"/>
      <c r="KW31" s="75"/>
      <c r="KX31" s="75"/>
      <c r="KY31" s="75"/>
      <c r="KZ31" s="75"/>
      <c r="LA31" s="75"/>
      <c r="LB31" s="75"/>
      <c r="LC31" s="75"/>
      <c r="LD31" s="75"/>
      <c r="LE31" s="75"/>
      <c r="LF31" s="75"/>
      <c r="LG31" s="75"/>
      <c r="LH31" s="75"/>
      <c r="LI31" s="75"/>
      <c r="LJ31" s="75"/>
      <c r="LK31" s="75"/>
      <c r="LL31" s="75"/>
      <c r="LM31" s="75"/>
      <c r="LN31" s="75"/>
      <c r="LO31" s="75"/>
      <c r="LP31" s="75"/>
      <c r="LQ31" s="75"/>
      <c r="LR31" s="75"/>
      <c r="LS31" s="75"/>
      <c r="LT31" s="75"/>
      <c r="LU31" s="75"/>
      <c r="LV31" s="75"/>
      <c r="LW31" s="75"/>
      <c r="LX31" s="75"/>
      <c r="LY31" s="75"/>
      <c r="LZ31" s="75"/>
      <c r="MA31" s="75"/>
      <c r="MB31" s="75"/>
      <c r="MC31" s="75"/>
      <c r="MD31" s="75"/>
      <c r="ME31" s="75"/>
      <c r="MF31" s="75"/>
      <c r="MG31" s="75"/>
      <c r="MH31" s="75"/>
      <c r="MI31" s="75"/>
      <c r="MJ31" s="75"/>
      <c r="MK31" s="75"/>
      <c r="ML31" s="75"/>
      <c r="MM31" s="75"/>
      <c r="MN31" s="75"/>
      <c r="MO31" s="75"/>
      <c r="MP31" s="75"/>
      <c r="MQ31" s="75"/>
      <c r="MR31" s="75"/>
      <c r="MS31" s="75"/>
      <c r="MT31" s="75"/>
      <c r="MU31" s="75"/>
      <c r="MV31" s="75"/>
      <c r="MW31" s="75"/>
      <c r="MX31" s="75"/>
      <c r="MY31" s="75"/>
      <c r="MZ31" s="75"/>
      <c r="NA31" s="75"/>
      <c r="NB31" s="75"/>
      <c r="NC31" s="75"/>
      <c r="ND31" s="75"/>
      <c r="NE31" s="75"/>
      <c r="NF31" s="75"/>
      <c r="NG31" s="75"/>
      <c r="NH31" s="75"/>
      <c r="NI31" s="75"/>
      <c r="NJ31" s="75"/>
      <c r="NK31" s="75"/>
      <c r="NL31" s="75"/>
      <c r="NM31" s="75"/>
      <c r="NN31" s="75"/>
      <c r="NO31" s="75"/>
      <c r="NP31" s="75"/>
      <c r="NQ31" s="75"/>
      <c r="NR31" s="75"/>
      <c r="NS31" s="75"/>
      <c r="NT31" s="75"/>
      <c r="NU31" s="75"/>
      <c r="NV31" s="75"/>
      <c r="NW31" s="75"/>
      <c r="NX31" s="75"/>
      <c r="NY31" s="75"/>
      <c r="NZ31" s="75"/>
      <c r="OA31" s="75"/>
      <c r="OB31" s="75"/>
      <c r="OC31" s="75"/>
      <c r="OD31" s="75"/>
      <c r="OE31" s="75"/>
      <c r="OF31" s="75"/>
      <c r="OG31" s="75"/>
      <c r="OH31" s="75"/>
      <c r="OI31" s="75"/>
      <c r="OJ31" s="75"/>
      <c r="OK31" s="75"/>
      <c r="OL31" s="75"/>
      <c r="OM31" s="75"/>
      <c r="ON31" s="75"/>
      <c r="OO31" s="75"/>
      <c r="OP31" s="75"/>
      <c r="OQ31" s="75"/>
      <c r="OR31" s="75"/>
      <c r="OS31" s="75"/>
      <c r="OT31" s="75"/>
      <c r="OU31" s="75"/>
      <c r="OV31" s="75"/>
      <c r="OW31" s="75"/>
      <c r="OX31" s="75"/>
      <c r="OY31" s="75"/>
      <c r="OZ31" s="75"/>
      <c r="PA31" s="75"/>
      <c r="PB31" s="75"/>
      <c r="PC31" s="75"/>
      <c r="PD31" s="75"/>
      <c r="PE31" s="75"/>
      <c r="PF31" s="75"/>
      <c r="PG31" s="75"/>
      <c r="PH31" s="75"/>
      <c r="PI31" s="75"/>
      <c r="PJ31" s="75"/>
      <c r="PK31" s="75"/>
      <c r="PL31" s="75"/>
      <c r="PM31" s="75"/>
      <c r="PN31" s="75"/>
      <c r="PO31" s="75"/>
      <c r="PP31" s="75"/>
      <c r="PQ31" s="75"/>
      <c r="PR31" s="75"/>
      <c r="PS31" s="75"/>
      <c r="PT31" s="75"/>
      <c r="PU31" s="75"/>
      <c r="PV31" s="75"/>
      <c r="PW31" s="75"/>
      <c r="PX31" s="75"/>
      <c r="PY31" s="75"/>
      <c r="PZ31" s="75"/>
      <c r="QA31" s="75"/>
      <c r="QB31" s="75"/>
      <c r="QC31" s="75"/>
    </row>
    <row r="32" spans="1:445" x14ac:dyDescent="0.3">
      <c r="A32" s="81" t="s">
        <v>869</v>
      </c>
      <c r="B32" s="77" t="s">
        <v>48</v>
      </c>
      <c r="C32" s="77">
        <v>85</v>
      </c>
      <c r="D32" s="77" t="s">
        <v>41</v>
      </c>
      <c r="E32" s="77"/>
      <c r="F32" s="77">
        <v>705</v>
      </c>
      <c r="G32" s="77">
        <v>65</v>
      </c>
      <c r="H32" s="77"/>
      <c r="I32" s="77">
        <v>80</v>
      </c>
      <c r="J32" s="77">
        <v>80</v>
      </c>
      <c r="K32" s="77">
        <v>80</v>
      </c>
      <c r="L32" s="77">
        <v>80</v>
      </c>
      <c r="M32" s="77">
        <v>80</v>
      </c>
      <c r="N32" s="77">
        <v>80</v>
      </c>
      <c r="O32" s="77">
        <v>80</v>
      </c>
      <c r="P32" s="77">
        <v>80</v>
      </c>
      <c r="Q32" s="77"/>
      <c r="R32" s="77"/>
      <c r="S32" s="77"/>
      <c r="T32" s="78">
        <f t="shared" si="1"/>
        <v>705</v>
      </c>
      <c r="U32" s="78">
        <f t="shared" si="2"/>
        <v>0</v>
      </c>
      <c r="V32" s="79">
        <f t="shared" si="3"/>
        <v>1</v>
      </c>
      <c r="W32" s="83"/>
      <c r="X32" s="80" t="str">
        <f t="shared" si="4"/>
        <v/>
      </c>
      <c r="Y32" s="75"/>
      <c r="Z32" s="75"/>
      <c r="AA32" s="75"/>
      <c r="AB32" s="75"/>
      <c r="AC32" s="75"/>
      <c r="AD32" s="75"/>
      <c r="AE32" s="75"/>
      <c r="AF32" s="75"/>
      <c r="AG32" s="75"/>
      <c r="AH32" s="75"/>
      <c r="AI32" s="75"/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5"/>
      <c r="CD32" s="75"/>
      <c r="CE32" s="75"/>
      <c r="CF32" s="75"/>
      <c r="CG32" s="75"/>
      <c r="CH32" s="75"/>
      <c r="CI32" s="75"/>
      <c r="CJ32" s="75"/>
      <c r="CK32" s="75"/>
      <c r="CL32" s="75"/>
      <c r="CM32" s="75"/>
      <c r="CN32" s="75"/>
      <c r="CO32" s="75"/>
      <c r="CP32" s="75"/>
      <c r="CQ32" s="75"/>
      <c r="CR32" s="75"/>
      <c r="CS32" s="75"/>
      <c r="CT32" s="75"/>
      <c r="CU32" s="75"/>
      <c r="CV32" s="75"/>
      <c r="CW32" s="75"/>
      <c r="CX32" s="75"/>
      <c r="CY32" s="75"/>
      <c r="CZ32" s="75"/>
      <c r="DA32" s="75"/>
      <c r="DB32" s="75"/>
      <c r="DC32" s="75"/>
      <c r="DD32" s="75"/>
      <c r="DE32" s="75"/>
      <c r="DF32" s="75"/>
      <c r="DG32" s="75"/>
      <c r="DH32" s="75"/>
      <c r="DI32" s="75"/>
      <c r="DJ32" s="75"/>
      <c r="DK32" s="75"/>
      <c r="DL32" s="75"/>
      <c r="DM32" s="75"/>
      <c r="DN32" s="75"/>
      <c r="DO32" s="75"/>
      <c r="DP32" s="75"/>
      <c r="DQ32" s="75"/>
      <c r="DR32" s="75"/>
      <c r="DS32" s="75"/>
      <c r="DT32" s="75"/>
      <c r="DU32" s="75"/>
      <c r="DV32" s="75"/>
      <c r="DW32" s="75"/>
      <c r="DX32" s="75"/>
      <c r="DY32" s="75"/>
      <c r="DZ32" s="75"/>
      <c r="EA32" s="75"/>
      <c r="EB32" s="75"/>
      <c r="EC32" s="75"/>
      <c r="ED32" s="75"/>
      <c r="EE32" s="75"/>
      <c r="EF32" s="75"/>
      <c r="EG32" s="75"/>
      <c r="EH32" s="75"/>
      <c r="EI32" s="75"/>
      <c r="EJ32" s="75"/>
      <c r="EK32" s="75"/>
      <c r="EL32" s="75"/>
      <c r="EM32" s="75"/>
      <c r="EN32" s="75"/>
      <c r="EO32" s="75"/>
      <c r="EP32" s="75"/>
      <c r="EQ32" s="75"/>
      <c r="ER32" s="75"/>
      <c r="ES32" s="75"/>
      <c r="ET32" s="75"/>
      <c r="EU32" s="75"/>
      <c r="EV32" s="75"/>
      <c r="EW32" s="75"/>
      <c r="EX32" s="75"/>
      <c r="EY32" s="75"/>
      <c r="EZ32" s="75"/>
      <c r="FA32" s="75"/>
      <c r="FB32" s="75"/>
      <c r="FC32" s="75"/>
      <c r="FD32" s="75"/>
      <c r="FE32" s="75"/>
      <c r="FF32" s="75"/>
      <c r="FG32" s="75"/>
      <c r="FH32" s="75"/>
      <c r="FI32" s="75"/>
      <c r="FJ32" s="75"/>
      <c r="FK32" s="75"/>
      <c r="FL32" s="75"/>
      <c r="FM32" s="75"/>
      <c r="FN32" s="75"/>
      <c r="FO32" s="75"/>
      <c r="FP32" s="75"/>
      <c r="FQ32" s="75"/>
      <c r="FR32" s="75"/>
      <c r="FS32" s="75"/>
      <c r="FT32" s="75"/>
      <c r="FU32" s="75"/>
      <c r="FV32" s="75"/>
      <c r="FW32" s="75"/>
      <c r="FX32" s="75"/>
      <c r="FY32" s="75"/>
      <c r="FZ32" s="75"/>
      <c r="GA32" s="75"/>
      <c r="GB32" s="75"/>
      <c r="GC32" s="75"/>
      <c r="GD32" s="75"/>
      <c r="GE32" s="75"/>
      <c r="GF32" s="75"/>
      <c r="GG32" s="75"/>
      <c r="GH32" s="75"/>
      <c r="GI32" s="75"/>
      <c r="GJ32" s="75"/>
      <c r="GK32" s="75"/>
      <c r="GL32" s="75"/>
      <c r="GM32" s="75"/>
      <c r="GN32" s="75"/>
      <c r="GO32" s="75"/>
      <c r="GP32" s="75"/>
      <c r="GQ32" s="75"/>
      <c r="GR32" s="75"/>
      <c r="GS32" s="75"/>
      <c r="GT32" s="75"/>
      <c r="GU32" s="75"/>
      <c r="GV32" s="75"/>
      <c r="GW32" s="75"/>
      <c r="GX32" s="75"/>
      <c r="GY32" s="75"/>
      <c r="GZ32" s="75"/>
      <c r="HA32" s="75"/>
      <c r="HB32" s="75"/>
      <c r="HC32" s="75"/>
      <c r="HD32" s="75"/>
      <c r="HE32" s="75"/>
      <c r="HF32" s="75"/>
      <c r="HG32" s="75"/>
      <c r="HH32" s="75"/>
      <c r="HI32" s="75"/>
      <c r="HJ32" s="75"/>
      <c r="HK32" s="75"/>
      <c r="HL32" s="75"/>
      <c r="HM32" s="75"/>
      <c r="HN32" s="75"/>
      <c r="HO32" s="75"/>
      <c r="HP32" s="75"/>
      <c r="HQ32" s="75"/>
      <c r="HR32" s="75"/>
      <c r="HS32" s="75"/>
      <c r="HT32" s="75"/>
      <c r="HU32" s="75"/>
      <c r="HV32" s="75"/>
      <c r="HW32" s="75"/>
      <c r="HX32" s="75"/>
      <c r="HY32" s="75"/>
      <c r="HZ32" s="75"/>
      <c r="IA32" s="75"/>
      <c r="IB32" s="75"/>
      <c r="IC32" s="75"/>
      <c r="ID32" s="75"/>
      <c r="IE32" s="75"/>
      <c r="IF32" s="75"/>
      <c r="IG32" s="75"/>
      <c r="IH32" s="75"/>
      <c r="II32" s="75"/>
      <c r="IJ32" s="75"/>
      <c r="IK32" s="75"/>
      <c r="IL32" s="75"/>
      <c r="IM32" s="75"/>
      <c r="IN32" s="75"/>
      <c r="IO32" s="75"/>
      <c r="IP32" s="75"/>
      <c r="IQ32" s="75"/>
      <c r="IR32" s="75"/>
      <c r="IS32" s="75"/>
      <c r="IT32" s="75"/>
      <c r="IU32" s="75"/>
      <c r="IV32" s="75"/>
      <c r="IW32" s="75"/>
      <c r="IX32" s="75"/>
      <c r="IY32" s="75"/>
      <c r="IZ32" s="75"/>
      <c r="JA32" s="75"/>
      <c r="JB32" s="75"/>
      <c r="JC32" s="75"/>
      <c r="JD32" s="75"/>
      <c r="JE32" s="75"/>
      <c r="JF32" s="75"/>
      <c r="JG32" s="75"/>
      <c r="JH32" s="75"/>
      <c r="JI32" s="75"/>
      <c r="JJ32" s="75"/>
      <c r="JK32" s="75"/>
      <c r="JL32" s="75"/>
      <c r="JM32" s="75"/>
      <c r="JN32" s="75"/>
      <c r="JO32" s="75"/>
      <c r="JP32" s="75"/>
      <c r="JQ32" s="75"/>
      <c r="JR32" s="75"/>
      <c r="JS32" s="75"/>
      <c r="JT32" s="75"/>
      <c r="JU32" s="75"/>
      <c r="JV32" s="75"/>
      <c r="JW32" s="75"/>
      <c r="JX32" s="75"/>
      <c r="JY32" s="75"/>
      <c r="JZ32" s="75"/>
      <c r="KA32" s="75"/>
      <c r="KB32" s="75"/>
      <c r="KC32" s="75"/>
      <c r="KD32" s="75"/>
      <c r="KE32" s="75"/>
      <c r="KF32" s="75"/>
      <c r="KG32" s="75"/>
      <c r="KH32" s="75"/>
      <c r="KI32" s="75"/>
      <c r="KJ32" s="75"/>
      <c r="KK32" s="75"/>
      <c r="KL32" s="75"/>
      <c r="KM32" s="75"/>
      <c r="KN32" s="75"/>
      <c r="KO32" s="75"/>
      <c r="KP32" s="75"/>
      <c r="KQ32" s="75"/>
      <c r="KR32" s="75"/>
      <c r="KS32" s="75"/>
      <c r="KT32" s="75"/>
      <c r="KU32" s="75"/>
      <c r="KV32" s="75"/>
      <c r="KW32" s="75"/>
      <c r="KX32" s="75"/>
      <c r="KY32" s="75"/>
      <c r="KZ32" s="75"/>
      <c r="LA32" s="75"/>
      <c r="LB32" s="75"/>
      <c r="LC32" s="75"/>
      <c r="LD32" s="75"/>
      <c r="LE32" s="75"/>
      <c r="LF32" s="75"/>
      <c r="LG32" s="75"/>
      <c r="LH32" s="75"/>
      <c r="LI32" s="75"/>
      <c r="LJ32" s="75"/>
      <c r="LK32" s="75"/>
      <c r="LL32" s="75"/>
      <c r="LM32" s="75"/>
      <c r="LN32" s="75"/>
      <c r="LO32" s="75"/>
      <c r="LP32" s="75"/>
      <c r="LQ32" s="75"/>
      <c r="LR32" s="75"/>
      <c r="LS32" s="75"/>
      <c r="LT32" s="75"/>
      <c r="LU32" s="75"/>
      <c r="LV32" s="75"/>
      <c r="LW32" s="75"/>
      <c r="LX32" s="75"/>
      <c r="LY32" s="75"/>
      <c r="LZ32" s="75"/>
      <c r="MA32" s="75"/>
      <c r="MB32" s="75"/>
      <c r="MC32" s="75"/>
      <c r="MD32" s="75"/>
      <c r="ME32" s="75"/>
      <c r="MF32" s="75"/>
      <c r="MG32" s="75"/>
      <c r="MH32" s="75"/>
      <c r="MI32" s="75"/>
      <c r="MJ32" s="75"/>
      <c r="MK32" s="75"/>
      <c r="ML32" s="75"/>
      <c r="MM32" s="75"/>
      <c r="MN32" s="75"/>
      <c r="MO32" s="75"/>
      <c r="MP32" s="75"/>
      <c r="MQ32" s="75"/>
      <c r="MR32" s="75"/>
      <c r="MS32" s="75"/>
      <c r="MT32" s="75"/>
      <c r="MU32" s="75"/>
      <c r="MV32" s="75"/>
      <c r="MW32" s="75"/>
      <c r="MX32" s="75"/>
      <c r="MY32" s="75"/>
      <c r="MZ32" s="75"/>
      <c r="NA32" s="75"/>
      <c r="NB32" s="75"/>
      <c r="NC32" s="75"/>
      <c r="ND32" s="75"/>
      <c r="NE32" s="75"/>
      <c r="NF32" s="75"/>
      <c r="NG32" s="75"/>
      <c r="NH32" s="75"/>
      <c r="NI32" s="75"/>
      <c r="NJ32" s="75"/>
      <c r="NK32" s="75"/>
      <c r="NL32" s="75"/>
      <c r="NM32" s="75"/>
      <c r="NN32" s="75"/>
      <c r="NO32" s="75"/>
      <c r="NP32" s="75"/>
      <c r="NQ32" s="75"/>
      <c r="NR32" s="75"/>
      <c r="NS32" s="75"/>
      <c r="NT32" s="75"/>
      <c r="NU32" s="75"/>
      <c r="NV32" s="75"/>
      <c r="NW32" s="75"/>
      <c r="NX32" s="75"/>
      <c r="NY32" s="75"/>
      <c r="NZ32" s="75"/>
      <c r="OA32" s="75"/>
      <c r="OB32" s="75"/>
      <c r="OC32" s="75"/>
      <c r="OD32" s="75"/>
      <c r="OE32" s="75"/>
      <c r="OF32" s="75"/>
      <c r="OG32" s="75"/>
      <c r="OH32" s="75"/>
      <c r="OI32" s="75"/>
      <c r="OJ32" s="75"/>
      <c r="OK32" s="75"/>
      <c r="OL32" s="75"/>
      <c r="OM32" s="75"/>
      <c r="ON32" s="75"/>
      <c r="OO32" s="75"/>
      <c r="OP32" s="75"/>
      <c r="OQ32" s="75"/>
      <c r="OR32" s="75"/>
      <c r="OS32" s="75"/>
      <c r="OT32" s="75"/>
      <c r="OU32" s="75"/>
      <c r="OV32" s="75"/>
      <c r="OW32" s="75"/>
      <c r="OX32" s="75"/>
      <c r="OY32" s="75"/>
      <c r="OZ32" s="75"/>
      <c r="PA32" s="75"/>
      <c r="PB32" s="75"/>
      <c r="PC32" s="75"/>
      <c r="PD32" s="75"/>
      <c r="PE32" s="75"/>
      <c r="PF32" s="75"/>
      <c r="PG32" s="75"/>
      <c r="PH32" s="75"/>
      <c r="PI32" s="75"/>
      <c r="PJ32" s="75"/>
      <c r="PK32" s="75"/>
      <c r="PL32" s="75"/>
      <c r="PM32" s="75"/>
      <c r="PN32" s="75"/>
      <c r="PO32" s="75"/>
      <c r="PP32" s="75"/>
      <c r="PQ32" s="75"/>
      <c r="PR32" s="75"/>
      <c r="PS32" s="75"/>
      <c r="PT32" s="75"/>
      <c r="PU32" s="75"/>
      <c r="PV32" s="75"/>
      <c r="PW32" s="75"/>
      <c r="PX32" s="75"/>
      <c r="PY32" s="75"/>
      <c r="PZ32" s="75"/>
      <c r="QA32" s="75"/>
      <c r="QB32" s="75"/>
      <c r="QC32" s="75"/>
    </row>
    <row r="33" spans="1:16383" x14ac:dyDescent="0.3">
      <c r="A33" s="81" t="s">
        <v>1293</v>
      </c>
      <c r="B33" s="77" t="s">
        <v>48</v>
      </c>
      <c r="C33" s="77"/>
      <c r="D33" s="77" t="s">
        <v>47</v>
      </c>
      <c r="E33" s="77"/>
      <c r="F33" s="77">
        <v>1250</v>
      </c>
      <c r="G33" s="77"/>
      <c r="H33" s="77">
        <v>125</v>
      </c>
      <c r="I33" s="77">
        <v>125</v>
      </c>
      <c r="J33" s="77">
        <v>125</v>
      </c>
      <c r="K33" s="77">
        <v>125</v>
      </c>
      <c r="L33" s="77">
        <v>125</v>
      </c>
      <c r="M33" s="77">
        <v>125</v>
      </c>
      <c r="N33" s="77">
        <v>125</v>
      </c>
      <c r="O33" s="77">
        <v>125</v>
      </c>
      <c r="P33" s="77">
        <v>125</v>
      </c>
      <c r="Q33" s="77">
        <v>125</v>
      </c>
      <c r="R33" s="77"/>
      <c r="S33" s="77"/>
      <c r="T33" s="78">
        <f t="shared" si="1"/>
        <v>1250</v>
      </c>
      <c r="U33" s="78">
        <f t="shared" si="2"/>
        <v>0</v>
      </c>
      <c r="V33" s="79">
        <f t="shared" si="3"/>
        <v>1</v>
      </c>
      <c r="W33" s="83"/>
      <c r="X33" s="80" t="str">
        <f t="shared" si="4"/>
        <v/>
      </c>
      <c r="Y33" s="75"/>
      <c r="Z33" s="75"/>
      <c r="AA33" s="75"/>
      <c r="AB33" s="75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5"/>
      <c r="BA33" s="75"/>
      <c r="BB33" s="75"/>
      <c r="BC33" s="75"/>
      <c r="BD33" s="75"/>
      <c r="BE33" s="75"/>
      <c r="BF33" s="75"/>
      <c r="BG33" s="75"/>
      <c r="BH33" s="75"/>
      <c r="BI33" s="75"/>
      <c r="BJ33" s="75"/>
      <c r="BK33" s="75"/>
      <c r="BL33" s="75"/>
      <c r="BM33" s="75"/>
      <c r="BN33" s="75"/>
      <c r="BO33" s="75"/>
      <c r="BP33" s="75"/>
      <c r="BQ33" s="75"/>
      <c r="BR33" s="75"/>
      <c r="BS33" s="75"/>
      <c r="BT33" s="75"/>
      <c r="BU33" s="75"/>
      <c r="BV33" s="75"/>
      <c r="BW33" s="75"/>
      <c r="BX33" s="75"/>
      <c r="BY33" s="75"/>
      <c r="BZ33" s="75"/>
      <c r="CA33" s="75"/>
      <c r="CB33" s="75"/>
      <c r="CC33" s="75"/>
      <c r="CD33" s="75"/>
      <c r="CE33" s="75"/>
      <c r="CF33" s="75"/>
      <c r="CG33" s="75"/>
      <c r="CH33" s="75"/>
      <c r="CI33" s="75"/>
      <c r="CJ33" s="75"/>
      <c r="CK33" s="75"/>
      <c r="CL33" s="75"/>
      <c r="CM33" s="75"/>
      <c r="CN33" s="75"/>
      <c r="CO33" s="75"/>
      <c r="CP33" s="75"/>
      <c r="CQ33" s="75"/>
      <c r="CR33" s="75"/>
      <c r="CS33" s="75"/>
      <c r="CT33" s="75"/>
      <c r="CU33" s="75"/>
      <c r="CV33" s="75"/>
      <c r="CW33" s="75"/>
      <c r="CX33" s="75"/>
      <c r="CY33" s="75"/>
      <c r="CZ33" s="75"/>
      <c r="DA33" s="75"/>
      <c r="DB33" s="75"/>
      <c r="DC33" s="75"/>
      <c r="DD33" s="75"/>
      <c r="DE33" s="75"/>
      <c r="DF33" s="75"/>
      <c r="DG33" s="75"/>
      <c r="DH33" s="75"/>
      <c r="DI33" s="75"/>
      <c r="DJ33" s="75"/>
      <c r="DK33" s="75"/>
      <c r="DL33" s="75"/>
      <c r="DM33" s="75"/>
      <c r="DN33" s="75"/>
      <c r="DO33" s="75"/>
      <c r="DP33" s="75"/>
      <c r="DQ33" s="75"/>
      <c r="DR33" s="75"/>
      <c r="DS33" s="75"/>
      <c r="DT33" s="75"/>
      <c r="DU33" s="75"/>
      <c r="DV33" s="75"/>
      <c r="DW33" s="75"/>
      <c r="DX33" s="75"/>
      <c r="DY33" s="75"/>
      <c r="DZ33" s="75"/>
      <c r="EA33" s="75"/>
      <c r="EB33" s="75"/>
      <c r="EC33" s="75"/>
      <c r="ED33" s="75"/>
      <c r="EE33" s="75"/>
      <c r="EF33" s="75"/>
      <c r="EG33" s="75"/>
      <c r="EH33" s="75"/>
      <c r="EI33" s="75"/>
      <c r="EJ33" s="75"/>
      <c r="EK33" s="75"/>
      <c r="EL33" s="75"/>
      <c r="EM33" s="75"/>
      <c r="EN33" s="75"/>
      <c r="EO33" s="75"/>
      <c r="EP33" s="75"/>
      <c r="EQ33" s="75"/>
      <c r="ER33" s="75"/>
      <c r="ES33" s="75"/>
      <c r="ET33" s="75"/>
      <c r="EU33" s="75"/>
      <c r="EV33" s="75"/>
      <c r="EW33" s="75"/>
      <c r="EX33" s="75"/>
      <c r="EY33" s="75"/>
      <c r="EZ33" s="75"/>
      <c r="FA33" s="75"/>
      <c r="FB33" s="75"/>
      <c r="FC33" s="75"/>
      <c r="FD33" s="75"/>
      <c r="FE33" s="75"/>
      <c r="FF33" s="75"/>
      <c r="FG33" s="75"/>
      <c r="FH33" s="75"/>
      <c r="FI33" s="75"/>
      <c r="FJ33" s="75"/>
      <c r="FK33" s="75"/>
      <c r="FL33" s="75"/>
      <c r="FM33" s="75"/>
      <c r="FN33" s="75"/>
      <c r="FO33" s="75"/>
      <c r="FP33" s="75"/>
      <c r="FQ33" s="75"/>
      <c r="FR33" s="75"/>
      <c r="FS33" s="75"/>
      <c r="FT33" s="75"/>
      <c r="FU33" s="75"/>
      <c r="FV33" s="75"/>
      <c r="FW33" s="75"/>
      <c r="FX33" s="75"/>
      <c r="FY33" s="75"/>
      <c r="FZ33" s="75"/>
      <c r="GA33" s="75"/>
      <c r="GB33" s="75"/>
      <c r="GC33" s="75"/>
      <c r="GD33" s="75"/>
      <c r="GE33" s="75"/>
      <c r="GF33" s="75"/>
      <c r="GG33" s="75"/>
      <c r="GH33" s="75"/>
      <c r="GI33" s="75"/>
      <c r="GJ33" s="75"/>
      <c r="GK33" s="75"/>
      <c r="GL33" s="75"/>
      <c r="GM33" s="75"/>
      <c r="GN33" s="75"/>
      <c r="GO33" s="75"/>
      <c r="GP33" s="75"/>
      <c r="GQ33" s="75"/>
      <c r="GR33" s="75"/>
      <c r="GS33" s="75"/>
      <c r="GT33" s="75"/>
      <c r="GU33" s="75"/>
      <c r="GV33" s="75"/>
      <c r="GW33" s="75"/>
      <c r="GX33" s="75"/>
      <c r="GY33" s="75"/>
      <c r="GZ33" s="75"/>
      <c r="HA33" s="75"/>
      <c r="HB33" s="75"/>
      <c r="HC33" s="75"/>
      <c r="HD33" s="75"/>
      <c r="HE33" s="75"/>
      <c r="HF33" s="75"/>
      <c r="HG33" s="75"/>
      <c r="HH33" s="75"/>
      <c r="HI33" s="75"/>
      <c r="HJ33" s="75"/>
      <c r="HK33" s="75"/>
      <c r="HL33" s="75"/>
      <c r="HM33" s="75"/>
      <c r="HN33" s="75"/>
      <c r="HO33" s="75"/>
      <c r="HP33" s="75"/>
      <c r="HQ33" s="75"/>
      <c r="HR33" s="75"/>
      <c r="HS33" s="75"/>
      <c r="HT33" s="75"/>
      <c r="HU33" s="75"/>
      <c r="HV33" s="75"/>
      <c r="HW33" s="75"/>
      <c r="HX33" s="75"/>
      <c r="HY33" s="75"/>
      <c r="HZ33" s="75"/>
      <c r="IA33" s="75"/>
      <c r="IB33" s="75"/>
      <c r="IC33" s="75"/>
      <c r="ID33" s="75"/>
      <c r="IE33" s="75"/>
      <c r="IF33" s="75"/>
      <c r="IG33" s="75"/>
      <c r="IH33" s="75"/>
      <c r="II33" s="75"/>
      <c r="IJ33" s="75"/>
      <c r="IK33" s="75"/>
      <c r="IL33" s="75"/>
      <c r="IM33" s="75"/>
      <c r="IN33" s="75"/>
      <c r="IO33" s="75"/>
      <c r="IP33" s="75"/>
      <c r="IQ33" s="75"/>
      <c r="IR33" s="75"/>
      <c r="IS33" s="75"/>
      <c r="IT33" s="75"/>
      <c r="IU33" s="75"/>
      <c r="IV33" s="75"/>
      <c r="IW33" s="75"/>
      <c r="IX33" s="75"/>
      <c r="IY33" s="75"/>
      <c r="IZ33" s="75"/>
      <c r="JA33" s="75"/>
      <c r="JB33" s="75"/>
      <c r="JC33" s="75"/>
      <c r="JD33" s="75"/>
      <c r="JE33" s="75"/>
      <c r="JF33" s="75"/>
      <c r="JG33" s="75"/>
      <c r="JH33" s="75"/>
      <c r="JI33" s="75"/>
      <c r="JJ33" s="75"/>
      <c r="JK33" s="75"/>
      <c r="JL33" s="75"/>
      <c r="JM33" s="75"/>
      <c r="JN33" s="75"/>
      <c r="JO33" s="75"/>
      <c r="JP33" s="75"/>
      <c r="JQ33" s="75"/>
      <c r="JR33" s="75"/>
      <c r="JS33" s="75"/>
      <c r="JT33" s="75"/>
      <c r="JU33" s="75"/>
      <c r="JV33" s="75"/>
      <c r="JW33" s="75"/>
      <c r="JX33" s="75"/>
      <c r="JY33" s="75"/>
      <c r="JZ33" s="75"/>
      <c r="KA33" s="75"/>
      <c r="KB33" s="75"/>
      <c r="KC33" s="75"/>
      <c r="KD33" s="75"/>
      <c r="KE33" s="75"/>
      <c r="KF33" s="75"/>
      <c r="KG33" s="75"/>
      <c r="KH33" s="75"/>
      <c r="KI33" s="75"/>
      <c r="KJ33" s="75"/>
      <c r="KK33" s="75"/>
      <c r="KL33" s="75"/>
      <c r="KM33" s="75"/>
      <c r="KN33" s="75"/>
      <c r="KO33" s="75"/>
      <c r="KP33" s="75"/>
      <c r="KQ33" s="75"/>
      <c r="KR33" s="75"/>
      <c r="KS33" s="75"/>
      <c r="KT33" s="75"/>
      <c r="KU33" s="75"/>
      <c r="KV33" s="75"/>
      <c r="KW33" s="75"/>
      <c r="KX33" s="75"/>
      <c r="KY33" s="75"/>
      <c r="KZ33" s="75"/>
      <c r="LA33" s="75"/>
      <c r="LB33" s="75"/>
      <c r="LC33" s="75"/>
      <c r="LD33" s="75"/>
      <c r="LE33" s="75"/>
      <c r="LF33" s="75"/>
      <c r="LG33" s="75"/>
      <c r="LH33" s="75"/>
      <c r="LI33" s="75"/>
      <c r="LJ33" s="75"/>
      <c r="LK33" s="75"/>
      <c r="LL33" s="75"/>
      <c r="LM33" s="75"/>
      <c r="LN33" s="75"/>
      <c r="LO33" s="75"/>
      <c r="LP33" s="75"/>
      <c r="LQ33" s="75"/>
      <c r="LR33" s="75"/>
      <c r="LS33" s="75"/>
      <c r="LT33" s="75"/>
      <c r="LU33" s="75"/>
      <c r="LV33" s="75"/>
      <c r="LW33" s="75"/>
      <c r="LX33" s="75"/>
      <c r="LY33" s="75"/>
      <c r="LZ33" s="75"/>
      <c r="MA33" s="75"/>
      <c r="MB33" s="75"/>
      <c r="MC33" s="75"/>
      <c r="MD33" s="75"/>
      <c r="ME33" s="75"/>
      <c r="MF33" s="75"/>
      <c r="MG33" s="75"/>
      <c r="MH33" s="75"/>
      <c r="MI33" s="75"/>
      <c r="MJ33" s="75"/>
      <c r="MK33" s="75"/>
      <c r="ML33" s="75"/>
      <c r="MM33" s="75"/>
      <c r="MN33" s="75"/>
      <c r="MO33" s="75"/>
      <c r="MP33" s="75"/>
      <c r="MQ33" s="75"/>
      <c r="MR33" s="75"/>
      <c r="MS33" s="75"/>
      <c r="MT33" s="75"/>
      <c r="MU33" s="75"/>
      <c r="MV33" s="75"/>
      <c r="MW33" s="75"/>
      <c r="MX33" s="75"/>
      <c r="MY33" s="75"/>
      <c r="MZ33" s="75"/>
      <c r="NA33" s="75"/>
      <c r="NB33" s="75"/>
      <c r="NC33" s="75"/>
      <c r="ND33" s="75"/>
      <c r="NE33" s="75"/>
      <c r="NF33" s="75"/>
      <c r="NG33" s="75"/>
      <c r="NH33" s="75"/>
      <c r="NI33" s="75"/>
      <c r="NJ33" s="75"/>
      <c r="NK33" s="75"/>
      <c r="NL33" s="75"/>
      <c r="NM33" s="75"/>
      <c r="NN33" s="75"/>
      <c r="NO33" s="75"/>
      <c r="NP33" s="75"/>
      <c r="NQ33" s="75"/>
      <c r="NR33" s="75"/>
      <c r="NS33" s="75"/>
      <c r="NT33" s="75"/>
      <c r="NU33" s="75"/>
      <c r="NV33" s="75"/>
      <c r="NW33" s="75"/>
      <c r="NX33" s="75"/>
      <c r="NY33" s="75"/>
      <c r="NZ33" s="75"/>
      <c r="OA33" s="75"/>
      <c r="OB33" s="75"/>
      <c r="OC33" s="75"/>
      <c r="OD33" s="75"/>
      <c r="OE33" s="75"/>
      <c r="OF33" s="75"/>
      <c r="OG33" s="75"/>
      <c r="OH33" s="75"/>
      <c r="OI33" s="75"/>
      <c r="OJ33" s="75"/>
      <c r="OK33" s="75"/>
      <c r="OL33" s="75"/>
      <c r="OM33" s="75"/>
      <c r="ON33" s="75"/>
      <c r="OO33" s="75"/>
      <c r="OP33" s="75"/>
      <c r="OQ33" s="75"/>
      <c r="OR33" s="75"/>
      <c r="OS33" s="75"/>
      <c r="OT33" s="75"/>
      <c r="OU33" s="75"/>
      <c r="OV33" s="75"/>
      <c r="OW33" s="75"/>
      <c r="OX33" s="75"/>
      <c r="OY33" s="75"/>
      <c r="OZ33" s="75"/>
      <c r="PA33" s="75"/>
      <c r="PB33" s="75"/>
      <c r="PC33" s="75"/>
      <c r="PD33" s="75"/>
      <c r="PE33" s="75"/>
      <c r="PF33" s="75"/>
      <c r="PG33" s="75"/>
      <c r="PH33" s="75"/>
      <c r="PI33" s="75"/>
      <c r="PJ33" s="75"/>
      <c r="PK33" s="75"/>
      <c r="PL33" s="75"/>
      <c r="PM33" s="75"/>
      <c r="PN33" s="75"/>
      <c r="PO33" s="75"/>
      <c r="PP33" s="75"/>
      <c r="PQ33" s="75"/>
      <c r="PR33" s="75"/>
      <c r="PS33" s="75"/>
      <c r="PT33" s="75"/>
      <c r="PU33" s="75"/>
      <c r="PV33" s="75"/>
      <c r="PW33" s="75"/>
      <c r="PX33" s="75"/>
      <c r="PY33" s="75"/>
      <c r="PZ33" s="75"/>
      <c r="QA33" s="75"/>
      <c r="QB33" s="75"/>
      <c r="QC33" s="75"/>
    </row>
    <row r="34" spans="1:16383" x14ac:dyDescent="0.3">
      <c r="A34" s="81" t="s">
        <v>717</v>
      </c>
      <c r="B34" s="77" t="s">
        <v>48</v>
      </c>
      <c r="C34" s="77">
        <v>93</v>
      </c>
      <c r="D34" s="77" t="s">
        <v>39</v>
      </c>
      <c r="E34" s="77"/>
      <c r="F34" s="77">
        <v>945</v>
      </c>
      <c r="G34" s="77">
        <v>65</v>
      </c>
      <c r="H34" s="77"/>
      <c r="I34" s="77">
        <v>110</v>
      </c>
      <c r="J34" s="77">
        <v>110</v>
      </c>
      <c r="K34" s="77">
        <v>110</v>
      </c>
      <c r="L34" s="77">
        <v>110</v>
      </c>
      <c r="M34" s="77">
        <v>110</v>
      </c>
      <c r="N34" s="77">
        <v>110</v>
      </c>
      <c r="O34" s="77">
        <v>110</v>
      </c>
      <c r="P34" s="77">
        <v>110</v>
      </c>
      <c r="Q34" s="77"/>
      <c r="R34" s="77"/>
      <c r="S34" s="77"/>
      <c r="T34" s="78">
        <f t="shared" si="1"/>
        <v>945</v>
      </c>
      <c r="U34" s="78">
        <f t="shared" si="2"/>
        <v>0</v>
      </c>
      <c r="V34" s="79">
        <f t="shared" si="3"/>
        <v>1</v>
      </c>
      <c r="W34" s="83"/>
      <c r="X34" s="80" t="str">
        <f t="shared" si="4"/>
        <v/>
      </c>
      <c r="Y34" s="75"/>
      <c r="Z34" s="75"/>
      <c r="AA34" s="75"/>
      <c r="AB34" s="75"/>
      <c r="AC34" s="75"/>
      <c r="AD34" s="75"/>
      <c r="AE34" s="75"/>
      <c r="AF34" s="75"/>
      <c r="AG34" s="75"/>
      <c r="AH34" s="75"/>
      <c r="AI34" s="75"/>
      <c r="AJ34" s="75"/>
      <c r="AK34" s="75"/>
      <c r="AL34" s="75"/>
      <c r="AM34" s="75"/>
      <c r="AN34" s="75"/>
      <c r="AO34" s="75"/>
      <c r="AP34" s="75"/>
      <c r="AQ34" s="75"/>
      <c r="AR34" s="75"/>
      <c r="AS34" s="75"/>
      <c r="AT34" s="75"/>
      <c r="AU34" s="75"/>
      <c r="AV34" s="75"/>
      <c r="AW34" s="75"/>
      <c r="AX34" s="75"/>
      <c r="AY34" s="75"/>
      <c r="AZ34" s="75"/>
      <c r="BA34" s="75"/>
      <c r="BB34" s="75"/>
      <c r="BC34" s="75"/>
      <c r="BD34" s="75"/>
      <c r="BE34" s="75"/>
      <c r="BF34" s="75"/>
      <c r="BG34" s="75"/>
      <c r="BH34" s="75"/>
      <c r="BI34" s="75"/>
      <c r="BJ34" s="75"/>
      <c r="BK34" s="75"/>
      <c r="BL34" s="75"/>
      <c r="BM34" s="75"/>
      <c r="BN34" s="75"/>
      <c r="BO34" s="75"/>
      <c r="BP34" s="75"/>
      <c r="BQ34" s="75"/>
      <c r="BR34" s="75"/>
      <c r="BS34" s="75"/>
      <c r="BT34" s="75"/>
      <c r="BU34" s="75"/>
      <c r="BV34" s="75"/>
      <c r="BW34" s="75"/>
      <c r="BX34" s="75"/>
      <c r="BY34" s="75"/>
      <c r="BZ34" s="75"/>
      <c r="CA34" s="75"/>
      <c r="CB34" s="75"/>
      <c r="CC34" s="75"/>
      <c r="CD34" s="75"/>
      <c r="CE34" s="75"/>
      <c r="CF34" s="75"/>
      <c r="CG34" s="75"/>
      <c r="CH34" s="75"/>
      <c r="CI34" s="75"/>
      <c r="CJ34" s="75"/>
      <c r="CK34" s="75"/>
      <c r="CL34" s="75"/>
      <c r="CM34" s="75"/>
      <c r="CN34" s="75"/>
      <c r="CO34" s="75"/>
      <c r="CP34" s="75"/>
      <c r="CQ34" s="75"/>
      <c r="CR34" s="75"/>
      <c r="CS34" s="75"/>
      <c r="CT34" s="75"/>
      <c r="CU34" s="75"/>
      <c r="CV34" s="75"/>
      <c r="CW34" s="75"/>
      <c r="CX34" s="75"/>
      <c r="CY34" s="75"/>
      <c r="CZ34" s="75"/>
      <c r="DA34" s="75"/>
      <c r="DB34" s="75"/>
      <c r="DC34" s="75"/>
      <c r="DD34" s="75"/>
      <c r="DE34" s="75"/>
      <c r="DF34" s="75"/>
      <c r="DG34" s="75"/>
      <c r="DH34" s="75"/>
      <c r="DI34" s="75"/>
      <c r="DJ34" s="75"/>
      <c r="DK34" s="75"/>
      <c r="DL34" s="75"/>
      <c r="DM34" s="75"/>
      <c r="DN34" s="75"/>
      <c r="DO34" s="75"/>
      <c r="DP34" s="75"/>
      <c r="DQ34" s="75"/>
      <c r="DR34" s="75"/>
      <c r="DS34" s="75"/>
      <c r="DT34" s="75"/>
      <c r="DU34" s="75"/>
      <c r="DV34" s="75"/>
      <c r="DW34" s="75"/>
      <c r="DX34" s="75"/>
      <c r="DY34" s="75"/>
      <c r="DZ34" s="75"/>
      <c r="EA34" s="75"/>
      <c r="EB34" s="75"/>
      <c r="EC34" s="75"/>
      <c r="ED34" s="75"/>
      <c r="EE34" s="75"/>
      <c r="EF34" s="75"/>
      <c r="EG34" s="75"/>
      <c r="EH34" s="75"/>
      <c r="EI34" s="75"/>
      <c r="EJ34" s="75"/>
      <c r="EK34" s="75"/>
      <c r="EL34" s="75"/>
      <c r="EM34" s="75"/>
      <c r="EN34" s="75"/>
      <c r="EO34" s="75"/>
      <c r="EP34" s="75"/>
      <c r="EQ34" s="75"/>
      <c r="ER34" s="75"/>
      <c r="ES34" s="75"/>
      <c r="ET34" s="75"/>
      <c r="EU34" s="75"/>
      <c r="EV34" s="75"/>
      <c r="EW34" s="75"/>
      <c r="EX34" s="75"/>
      <c r="EY34" s="75"/>
      <c r="EZ34" s="75"/>
      <c r="FA34" s="75"/>
      <c r="FB34" s="75"/>
      <c r="FC34" s="75"/>
      <c r="FD34" s="75"/>
      <c r="FE34" s="75"/>
      <c r="FF34" s="75"/>
      <c r="FG34" s="75"/>
      <c r="FH34" s="75"/>
      <c r="FI34" s="75"/>
      <c r="FJ34" s="75"/>
      <c r="FK34" s="75"/>
      <c r="FL34" s="75"/>
      <c r="FM34" s="75"/>
      <c r="FN34" s="75"/>
      <c r="FO34" s="75"/>
      <c r="FP34" s="75"/>
      <c r="FQ34" s="75"/>
      <c r="FR34" s="75"/>
      <c r="FS34" s="75"/>
      <c r="FT34" s="75"/>
      <c r="FU34" s="75"/>
      <c r="FV34" s="75"/>
      <c r="FW34" s="75"/>
      <c r="FX34" s="75"/>
      <c r="FY34" s="75"/>
      <c r="FZ34" s="75"/>
      <c r="GA34" s="75"/>
      <c r="GB34" s="75"/>
      <c r="GC34" s="75"/>
      <c r="GD34" s="75"/>
      <c r="GE34" s="75"/>
      <c r="GF34" s="75"/>
      <c r="GG34" s="75"/>
      <c r="GH34" s="75"/>
      <c r="GI34" s="75"/>
      <c r="GJ34" s="75"/>
      <c r="GK34" s="75"/>
      <c r="GL34" s="75"/>
      <c r="GM34" s="75"/>
      <c r="GN34" s="75"/>
      <c r="GO34" s="75"/>
      <c r="GP34" s="75"/>
      <c r="GQ34" s="75"/>
      <c r="GR34" s="75"/>
      <c r="GS34" s="75"/>
      <c r="GT34" s="75"/>
      <c r="GU34" s="75"/>
      <c r="GV34" s="75"/>
      <c r="GW34" s="75"/>
      <c r="GX34" s="75"/>
      <c r="GY34" s="75"/>
      <c r="GZ34" s="75"/>
      <c r="HA34" s="75"/>
      <c r="HB34" s="75"/>
      <c r="HC34" s="75"/>
      <c r="HD34" s="75"/>
      <c r="HE34" s="75"/>
      <c r="HF34" s="75"/>
      <c r="HG34" s="75"/>
      <c r="HH34" s="75"/>
      <c r="HI34" s="75"/>
      <c r="HJ34" s="75"/>
      <c r="HK34" s="75"/>
      <c r="HL34" s="75"/>
      <c r="HM34" s="75"/>
      <c r="HN34" s="75"/>
      <c r="HO34" s="75"/>
      <c r="HP34" s="75"/>
      <c r="HQ34" s="75"/>
      <c r="HR34" s="75"/>
      <c r="HS34" s="75"/>
      <c r="HT34" s="75"/>
      <c r="HU34" s="75"/>
      <c r="HV34" s="75"/>
      <c r="HW34" s="75"/>
      <c r="HX34" s="75"/>
      <c r="HY34" s="75"/>
      <c r="HZ34" s="75"/>
      <c r="IA34" s="75"/>
      <c r="IB34" s="75"/>
      <c r="IC34" s="75"/>
      <c r="ID34" s="75"/>
      <c r="IE34" s="75"/>
      <c r="IF34" s="75"/>
      <c r="IG34" s="75"/>
      <c r="IH34" s="75"/>
      <c r="II34" s="75"/>
      <c r="IJ34" s="75"/>
      <c r="IK34" s="75"/>
      <c r="IL34" s="75"/>
      <c r="IM34" s="75"/>
      <c r="IN34" s="75"/>
      <c r="IO34" s="75"/>
      <c r="IP34" s="75"/>
      <c r="IQ34" s="75"/>
      <c r="IR34" s="75"/>
      <c r="IS34" s="75"/>
      <c r="IT34" s="75"/>
      <c r="IU34" s="75"/>
      <c r="IV34" s="75"/>
      <c r="IW34" s="75"/>
      <c r="IX34" s="75"/>
      <c r="IY34" s="75"/>
      <c r="IZ34" s="75"/>
      <c r="JA34" s="75"/>
      <c r="JB34" s="75"/>
      <c r="JC34" s="75"/>
      <c r="JD34" s="75"/>
      <c r="JE34" s="75"/>
      <c r="JF34" s="75"/>
      <c r="JG34" s="75"/>
      <c r="JH34" s="75"/>
      <c r="JI34" s="75"/>
      <c r="JJ34" s="75"/>
      <c r="JK34" s="75"/>
      <c r="JL34" s="75"/>
      <c r="JM34" s="75"/>
      <c r="JN34" s="75"/>
      <c r="JO34" s="75"/>
      <c r="JP34" s="75"/>
      <c r="JQ34" s="75"/>
      <c r="JR34" s="75"/>
      <c r="JS34" s="75"/>
      <c r="JT34" s="75"/>
      <c r="JU34" s="75"/>
      <c r="JV34" s="75"/>
      <c r="JW34" s="75"/>
      <c r="JX34" s="75"/>
      <c r="JY34" s="75"/>
      <c r="JZ34" s="75"/>
      <c r="KA34" s="75"/>
      <c r="KB34" s="75"/>
      <c r="KC34" s="75"/>
      <c r="KD34" s="75"/>
      <c r="KE34" s="75"/>
      <c r="KF34" s="75"/>
      <c r="KG34" s="75"/>
      <c r="KH34" s="75"/>
      <c r="KI34" s="75"/>
      <c r="KJ34" s="75"/>
      <c r="KK34" s="75"/>
      <c r="KL34" s="75"/>
      <c r="KM34" s="75"/>
      <c r="KN34" s="75"/>
      <c r="KO34" s="75"/>
      <c r="KP34" s="75"/>
      <c r="KQ34" s="75"/>
      <c r="KR34" s="75"/>
      <c r="KS34" s="75"/>
      <c r="KT34" s="75"/>
      <c r="KU34" s="75"/>
      <c r="KV34" s="75"/>
      <c r="KW34" s="75"/>
      <c r="KX34" s="75"/>
      <c r="KY34" s="75"/>
      <c r="KZ34" s="75"/>
      <c r="LA34" s="75"/>
      <c r="LB34" s="75"/>
      <c r="LC34" s="75"/>
      <c r="LD34" s="75"/>
      <c r="LE34" s="75"/>
      <c r="LF34" s="75"/>
      <c r="LG34" s="75"/>
      <c r="LH34" s="75"/>
      <c r="LI34" s="75"/>
      <c r="LJ34" s="75"/>
      <c r="LK34" s="75"/>
      <c r="LL34" s="75"/>
      <c r="LM34" s="75"/>
      <c r="LN34" s="75"/>
      <c r="LO34" s="75"/>
      <c r="LP34" s="75"/>
      <c r="LQ34" s="75"/>
      <c r="LR34" s="75"/>
      <c r="LS34" s="75"/>
      <c r="LT34" s="75"/>
      <c r="LU34" s="75"/>
      <c r="LV34" s="75"/>
      <c r="LW34" s="75"/>
      <c r="LX34" s="75"/>
      <c r="LY34" s="75"/>
      <c r="LZ34" s="75"/>
      <c r="MA34" s="75"/>
      <c r="MB34" s="75"/>
      <c r="MC34" s="75"/>
      <c r="MD34" s="75"/>
      <c r="ME34" s="75"/>
      <c r="MF34" s="75"/>
      <c r="MG34" s="75"/>
      <c r="MH34" s="75"/>
      <c r="MI34" s="75"/>
      <c r="MJ34" s="75"/>
      <c r="MK34" s="75"/>
      <c r="ML34" s="75"/>
      <c r="MM34" s="75"/>
      <c r="MN34" s="75"/>
      <c r="MO34" s="75"/>
      <c r="MP34" s="75"/>
      <c r="MQ34" s="75"/>
      <c r="MR34" s="75"/>
      <c r="MS34" s="75"/>
      <c r="MT34" s="75"/>
      <c r="MU34" s="75"/>
      <c r="MV34" s="75"/>
      <c r="MW34" s="75"/>
      <c r="MX34" s="75"/>
      <c r="MY34" s="75"/>
      <c r="MZ34" s="75"/>
      <c r="NA34" s="75"/>
      <c r="NB34" s="75"/>
      <c r="NC34" s="75"/>
      <c r="ND34" s="75"/>
      <c r="NE34" s="75"/>
      <c r="NF34" s="75"/>
      <c r="NG34" s="75"/>
      <c r="NH34" s="75"/>
      <c r="NI34" s="75"/>
      <c r="NJ34" s="75"/>
      <c r="NK34" s="75"/>
      <c r="NL34" s="75"/>
      <c r="NM34" s="75"/>
      <c r="NN34" s="75"/>
      <c r="NO34" s="75"/>
      <c r="NP34" s="75"/>
      <c r="NQ34" s="75"/>
      <c r="NR34" s="75"/>
      <c r="NS34" s="75"/>
      <c r="NT34" s="75"/>
      <c r="NU34" s="75"/>
      <c r="NV34" s="75"/>
      <c r="NW34" s="75"/>
      <c r="NX34" s="75"/>
      <c r="NY34" s="75"/>
      <c r="NZ34" s="75"/>
      <c r="OA34" s="75"/>
      <c r="OB34" s="75"/>
      <c r="OC34" s="75"/>
      <c r="OD34" s="75"/>
      <c r="OE34" s="75"/>
      <c r="OF34" s="75"/>
      <c r="OG34" s="75"/>
      <c r="OH34" s="75"/>
      <c r="OI34" s="75"/>
      <c r="OJ34" s="75"/>
      <c r="OK34" s="75"/>
      <c r="OL34" s="75"/>
      <c r="OM34" s="75"/>
      <c r="ON34" s="75"/>
      <c r="OO34" s="75"/>
      <c r="OP34" s="75"/>
      <c r="OQ34" s="75"/>
      <c r="OR34" s="75"/>
      <c r="OS34" s="75"/>
      <c r="OT34" s="75"/>
      <c r="OU34" s="75"/>
      <c r="OV34" s="75"/>
      <c r="OW34" s="75"/>
      <c r="OX34" s="75"/>
      <c r="OY34" s="75"/>
      <c r="OZ34" s="75"/>
      <c r="PA34" s="75"/>
      <c r="PB34" s="75"/>
      <c r="PC34" s="75"/>
      <c r="PD34" s="75"/>
      <c r="PE34" s="75"/>
      <c r="PF34" s="75"/>
      <c r="PG34" s="75"/>
      <c r="PH34" s="75"/>
      <c r="PI34" s="75"/>
      <c r="PJ34" s="75"/>
      <c r="PK34" s="75"/>
      <c r="PL34" s="75"/>
      <c r="PM34" s="75"/>
      <c r="PN34" s="75"/>
      <c r="PO34" s="75"/>
      <c r="PP34" s="75"/>
      <c r="PQ34" s="75"/>
      <c r="PR34" s="75"/>
      <c r="PS34" s="75"/>
      <c r="PT34" s="75"/>
      <c r="PU34" s="75"/>
      <c r="PV34" s="75"/>
      <c r="PW34" s="75"/>
      <c r="PX34" s="75"/>
      <c r="PY34" s="75"/>
      <c r="PZ34" s="75"/>
      <c r="QA34" s="75"/>
      <c r="QB34" s="75"/>
      <c r="QC34" s="75"/>
    </row>
    <row r="35" spans="1:16383" x14ac:dyDescent="0.3">
      <c r="A35" s="81" t="s">
        <v>717</v>
      </c>
      <c r="B35" s="77" t="s">
        <v>48</v>
      </c>
      <c r="C35" s="77">
        <v>93</v>
      </c>
      <c r="D35" s="77" t="s">
        <v>111</v>
      </c>
      <c r="E35" s="77"/>
      <c r="F35" s="77">
        <v>600</v>
      </c>
      <c r="G35" s="77"/>
      <c r="H35" s="77"/>
      <c r="I35" s="77">
        <v>70</v>
      </c>
      <c r="J35" s="77">
        <v>70</v>
      </c>
      <c r="K35" s="77">
        <v>70</v>
      </c>
      <c r="L35" s="77"/>
      <c r="M35" s="77"/>
      <c r="N35" s="77"/>
      <c r="O35" s="77"/>
      <c r="P35" s="77"/>
      <c r="Q35" s="77"/>
      <c r="R35" s="77"/>
      <c r="S35" s="77"/>
      <c r="T35" s="78">
        <f t="shared" si="1"/>
        <v>210</v>
      </c>
      <c r="U35" s="78">
        <f t="shared" si="2"/>
        <v>0</v>
      </c>
      <c r="V35" s="79">
        <f t="shared" si="3"/>
        <v>1</v>
      </c>
      <c r="W35" s="83" t="s">
        <v>1025</v>
      </c>
      <c r="X35" s="80">
        <f t="shared" si="4"/>
        <v>390</v>
      </c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  <c r="AJ35" s="75"/>
      <c r="AK35" s="75"/>
      <c r="AL35" s="75"/>
      <c r="AM35" s="75"/>
      <c r="AN35" s="75"/>
      <c r="AO35" s="75"/>
      <c r="AP35" s="75"/>
      <c r="AQ35" s="75"/>
      <c r="AR35" s="75"/>
      <c r="AS35" s="75"/>
      <c r="AT35" s="75"/>
      <c r="AU35" s="75"/>
      <c r="AV35" s="75"/>
      <c r="AW35" s="75"/>
      <c r="AX35" s="75"/>
      <c r="AY35" s="75"/>
      <c r="AZ35" s="75"/>
      <c r="BA35" s="75"/>
      <c r="BB35" s="75"/>
      <c r="BC35" s="75"/>
      <c r="BD35" s="75"/>
      <c r="BE35" s="75"/>
      <c r="BF35" s="75"/>
      <c r="BG35" s="75"/>
      <c r="BH35" s="75"/>
      <c r="BI35" s="75"/>
      <c r="BJ35" s="75"/>
      <c r="BK35" s="75"/>
      <c r="BL35" s="75"/>
      <c r="BM35" s="75"/>
      <c r="BN35" s="75"/>
      <c r="BO35" s="75"/>
      <c r="BP35" s="75"/>
      <c r="BQ35" s="75"/>
      <c r="BR35" s="75"/>
      <c r="BS35" s="75"/>
      <c r="BT35" s="75"/>
      <c r="BU35" s="75"/>
      <c r="BV35" s="75"/>
      <c r="BW35" s="75"/>
      <c r="BX35" s="75"/>
      <c r="BY35" s="75"/>
      <c r="BZ35" s="75"/>
      <c r="CA35" s="75"/>
      <c r="CB35" s="75"/>
      <c r="CC35" s="75"/>
      <c r="CD35" s="75"/>
      <c r="CE35" s="75"/>
      <c r="CF35" s="75"/>
      <c r="CG35" s="75"/>
      <c r="CH35" s="75"/>
      <c r="CI35" s="75"/>
      <c r="CJ35" s="75"/>
      <c r="CK35" s="75"/>
      <c r="CL35" s="75"/>
      <c r="CM35" s="75"/>
      <c r="CN35" s="75"/>
      <c r="CO35" s="75"/>
      <c r="CP35" s="75"/>
      <c r="CQ35" s="75"/>
      <c r="CR35" s="75"/>
      <c r="CS35" s="75"/>
      <c r="CT35" s="75"/>
      <c r="CU35" s="75"/>
      <c r="CV35" s="75"/>
      <c r="CW35" s="75"/>
      <c r="CX35" s="75"/>
      <c r="CY35" s="75"/>
      <c r="CZ35" s="75"/>
      <c r="DA35" s="75"/>
      <c r="DB35" s="75"/>
      <c r="DC35" s="75"/>
      <c r="DD35" s="75"/>
      <c r="DE35" s="75"/>
      <c r="DF35" s="75"/>
      <c r="DG35" s="75"/>
      <c r="DH35" s="75"/>
      <c r="DI35" s="75"/>
      <c r="DJ35" s="75"/>
      <c r="DK35" s="75"/>
      <c r="DL35" s="75"/>
      <c r="DM35" s="75"/>
      <c r="DN35" s="75"/>
      <c r="DO35" s="75"/>
      <c r="DP35" s="75"/>
      <c r="DQ35" s="75"/>
      <c r="DR35" s="75"/>
      <c r="DS35" s="75"/>
      <c r="DT35" s="75"/>
      <c r="DU35" s="75"/>
      <c r="DV35" s="75"/>
      <c r="DW35" s="75"/>
      <c r="DX35" s="75"/>
      <c r="DY35" s="75"/>
      <c r="DZ35" s="75"/>
      <c r="EA35" s="75"/>
      <c r="EB35" s="75"/>
      <c r="EC35" s="75"/>
      <c r="ED35" s="75"/>
      <c r="EE35" s="75"/>
      <c r="EF35" s="75"/>
      <c r="EG35" s="75"/>
      <c r="EH35" s="75"/>
      <c r="EI35" s="75"/>
      <c r="EJ35" s="75"/>
      <c r="EK35" s="75"/>
      <c r="EL35" s="75"/>
      <c r="EM35" s="75"/>
      <c r="EN35" s="75"/>
      <c r="EO35" s="75"/>
      <c r="EP35" s="75"/>
      <c r="EQ35" s="75"/>
      <c r="ER35" s="75"/>
      <c r="ES35" s="75"/>
      <c r="ET35" s="75"/>
      <c r="EU35" s="75"/>
      <c r="EV35" s="75"/>
      <c r="EW35" s="75"/>
      <c r="EX35" s="75"/>
      <c r="EY35" s="75"/>
      <c r="EZ35" s="75"/>
      <c r="FA35" s="75"/>
      <c r="FB35" s="75"/>
      <c r="FC35" s="75"/>
      <c r="FD35" s="75"/>
      <c r="FE35" s="75"/>
      <c r="FF35" s="75"/>
      <c r="FG35" s="75"/>
      <c r="FH35" s="75"/>
      <c r="FI35" s="75"/>
      <c r="FJ35" s="75"/>
      <c r="FK35" s="75"/>
      <c r="FL35" s="75"/>
      <c r="FM35" s="75"/>
      <c r="FN35" s="75"/>
      <c r="FO35" s="75"/>
      <c r="FP35" s="75"/>
      <c r="FQ35" s="75"/>
      <c r="FR35" s="75"/>
      <c r="FS35" s="75"/>
      <c r="FT35" s="75"/>
      <c r="FU35" s="75"/>
      <c r="FV35" s="75"/>
      <c r="FW35" s="75"/>
      <c r="FX35" s="75"/>
      <c r="FY35" s="75"/>
      <c r="FZ35" s="75"/>
      <c r="GA35" s="75"/>
      <c r="GB35" s="75"/>
      <c r="GC35" s="75"/>
      <c r="GD35" s="75"/>
      <c r="GE35" s="75"/>
      <c r="GF35" s="75"/>
      <c r="GG35" s="75"/>
      <c r="GH35" s="75"/>
      <c r="GI35" s="75"/>
      <c r="GJ35" s="75"/>
      <c r="GK35" s="75"/>
      <c r="GL35" s="75"/>
      <c r="GM35" s="75"/>
      <c r="GN35" s="75"/>
      <c r="GO35" s="75"/>
      <c r="GP35" s="75"/>
      <c r="GQ35" s="75"/>
      <c r="GR35" s="75"/>
      <c r="GS35" s="75"/>
      <c r="GT35" s="75"/>
      <c r="GU35" s="75"/>
      <c r="GV35" s="75"/>
      <c r="GW35" s="75"/>
      <c r="GX35" s="75"/>
      <c r="GY35" s="75"/>
      <c r="GZ35" s="75"/>
      <c r="HA35" s="75"/>
      <c r="HB35" s="75"/>
      <c r="HC35" s="75"/>
      <c r="HD35" s="75"/>
      <c r="HE35" s="75"/>
      <c r="HF35" s="75"/>
      <c r="HG35" s="75"/>
      <c r="HH35" s="75"/>
      <c r="HI35" s="75"/>
      <c r="HJ35" s="75"/>
      <c r="HK35" s="75"/>
      <c r="HL35" s="75"/>
      <c r="HM35" s="75"/>
      <c r="HN35" s="75"/>
      <c r="HO35" s="75"/>
      <c r="HP35" s="75"/>
      <c r="HQ35" s="75"/>
      <c r="HR35" s="75"/>
      <c r="HS35" s="75"/>
      <c r="HT35" s="75"/>
      <c r="HU35" s="75"/>
      <c r="HV35" s="75"/>
      <c r="HW35" s="75"/>
      <c r="HX35" s="75"/>
      <c r="HY35" s="75"/>
      <c r="HZ35" s="75"/>
      <c r="IA35" s="75"/>
      <c r="IB35" s="75"/>
      <c r="IC35" s="75"/>
      <c r="ID35" s="75"/>
      <c r="IE35" s="75"/>
      <c r="IF35" s="75"/>
      <c r="IG35" s="75"/>
      <c r="IH35" s="75"/>
      <c r="II35" s="75"/>
      <c r="IJ35" s="75"/>
      <c r="IK35" s="75"/>
      <c r="IL35" s="75"/>
      <c r="IM35" s="75"/>
      <c r="IN35" s="75"/>
      <c r="IO35" s="75"/>
      <c r="IP35" s="75"/>
      <c r="IQ35" s="75"/>
      <c r="IR35" s="75"/>
      <c r="IS35" s="75"/>
      <c r="IT35" s="75"/>
      <c r="IU35" s="75"/>
      <c r="IV35" s="75"/>
      <c r="IW35" s="75"/>
      <c r="IX35" s="75"/>
      <c r="IY35" s="75"/>
      <c r="IZ35" s="75"/>
      <c r="JA35" s="75"/>
      <c r="JB35" s="75"/>
      <c r="JC35" s="75"/>
      <c r="JD35" s="75"/>
      <c r="JE35" s="75"/>
      <c r="JF35" s="75"/>
      <c r="JG35" s="75"/>
      <c r="JH35" s="75"/>
      <c r="JI35" s="75"/>
      <c r="JJ35" s="75"/>
      <c r="JK35" s="75"/>
      <c r="JL35" s="75"/>
      <c r="JM35" s="75"/>
      <c r="JN35" s="75"/>
      <c r="JO35" s="75"/>
      <c r="JP35" s="75"/>
      <c r="JQ35" s="75"/>
      <c r="JR35" s="75"/>
      <c r="JS35" s="75"/>
      <c r="JT35" s="75"/>
      <c r="JU35" s="75"/>
      <c r="JV35" s="75"/>
      <c r="JW35" s="75"/>
      <c r="JX35" s="75"/>
      <c r="JY35" s="75"/>
      <c r="JZ35" s="75"/>
      <c r="KA35" s="75"/>
      <c r="KB35" s="75"/>
      <c r="KC35" s="75"/>
      <c r="KD35" s="75"/>
      <c r="KE35" s="75"/>
      <c r="KF35" s="75"/>
      <c r="KG35" s="75"/>
      <c r="KH35" s="75"/>
      <c r="KI35" s="75"/>
      <c r="KJ35" s="75"/>
      <c r="KK35" s="75"/>
      <c r="KL35" s="75"/>
      <c r="KM35" s="75"/>
      <c r="KN35" s="75"/>
      <c r="KO35" s="75"/>
      <c r="KP35" s="75"/>
      <c r="KQ35" s="75"/>
      <c r="KR35" s="75"/>
      <c r="KS35" s="75"/>
      <c r="KT35" s="75"/>
      <c r="KU35" s="75"/>
      <c r="KV35" s="75"/>
      <c r="KW35" s="75"/>
      <c r="KX35" s="75"/>
      <c r="KY35" s="75"/>
      <c r="KZ35" s="75"/>
      <c r="LA35" s="75"/>
      <c r="LB35" s="75"/>
      <c r="LC35" s="75"/>
      <c r="LD35" s="75"/>
      <c r="LE35" s="75"/>
      <c r="LF35" s="75"/>
      <c r="LG35" s="75"/>
      <c r="LH35" s="75"/>
      <c r="LI35" s="75"/>
      <c r="LJ35" s="75"/>
      <c r="LK35" s="75"/>
      <c r="LL35" s="75"/>
      <c r="LM35" s="75"/>
      <c r="LN35" s="75"/>
      <c r="LO35" s="75"/>
      <c r="LP35" s="75"/>
      <c r="LQ35" s="75"/>
      <c r="LR35" s="75"/>
      <c r="LS35" s="75"/>
      <c r="LT35" s="75"/>
      <c r="LU35" s="75"/>
      <c r="LV35" s="75"/>
      <c r="LW35" s="75"/>
      <c r="LX35" s="75"/>
      <c r="LY35" s="75"/>
      <c r="LZ35" s="75"/>
      <c r="MA35" s="75"/>
      <c r="MB35" s="75"/>
      <c r="MC35" s="75"/>
      <c r="MD35" s="75"/>
      <c r="ME35" s="75"/>
      <c r="MF35" s="75"/>
      <c r="MG35" s="75"/>
      <c r="MH35" s="75"/>
      <c r="MI35" s="75"/>
      <c r="MJ35" s="75"/>
      <c r="MK35" s="75"/>
      <c r="ML35" s="75"/>
      <c r="MM35" s="75"/>
      <c r="MN35" s="75"/>
      <c r="MO35" s="75"/>
      <c r="MP35" s="75"/>
      <c r="MQ35" s="75"/>
      <c r="MR35" s="75"/>
      <c r="MS35" s="75"/>
      <c r="MT35" s="75"/>
      <c r="MU35" s="75"/>
      <c r="MV35" s="75"/>
      <c r="MW35" s="75"/>
      <c r="MX35" s="75"/>
      <c r="MY35" s="75"/>
      <c r="MZ35" s="75"/>
      <c r="NA35" s="75"/>
      <c r="NB35" s="75"/>
      <c r="NC35" s="75"/>
      <c r="ND35" s="75"/>
      <c r="NE35" s="75"/>
      <c r="NF35" s="75"/>
      <c r="NG35" s="75"/>
      <c r="NH35" s="75"/>
      <c r="NI35" s="75"/>
      <c r="NJ35" s="75"/>
      <c r="NK35" s="75"/>
      <c r="NL35" s="75"/>
      <c r="NM35" s="75"/>
      <c r="NN35" s="75"/>
      <c r="NO35" s="75"/>
      <c r="NP35" s="75"/>
      <c r="NQ35" s="75"/>
      <c r="NR35" s="75"/>
      <c r="NS35" s="75"/>
      <c r="NT35" s="75"/>
      <c r="NU35" s="75"/>
      <c r="NV35" s="75"/>
      <c r="NW35" s="75"/>
      <c r="NX35" s="75"/>
      <c r="NY35" s="75"/>
      <c r="NZ35" s="75"/>
      <c r="OA35" s="75"/>
      <c r="OB35" s="75"/>
      <c r="OC35" s="75"/>
      <c r="OD35" s="75"/>
      <c r="OE35" s="75"/>
      <c r="OF35" s="75"/>
      <c r="OG35" s="75"/>
      <c r="OH35" s="75"/>
      <c r="OI35" s="75"/>
      <c r="OJ35" s="75"/>
      <c r="OK35" s="75"/>
      <c r="OL35" s="75"/>
      <c r="OM35" s="75"/>
      <c r="ON35" s="75"/>
      <c r="OO35" s="75"/>
      <c r="OP35" s="75"/>
      <c r="OQ35" s="75"/>
      <c r="OR35" s="75"/>
      <c r="OS35" s="75"/>
      <c r="OT35" s="75"/>
      <c r="OU35" s="75"/>
      <c r="OV35" s="75"/>
      <c r="OW35" s="75"/>
      <c r="OX35" s="75"/>
      <c r="OY35" s="75"/>
      <c r="OZ35" s="75"/>
      <c r="PA35" s="75"/>
      <c r="PB35" s="75"/>
      <c r="PC35" s="75"/>
      <c r="PD35" s="75"/>
      <c r="PE35" s="75"/>
      <c r="PF35" s="75"/>
      <c r="PG35" s="75"/>
      <c r="PH35" s="75"/>
      <c r="PI35" s="75"/>
      <c r="PJ35" s="75"/>
      <c r="PK35" s="75"/>
      <c r="PL35" s="75"/>
      <c r="PM35" s="75"/>
      <c r="PN35" s="75"/>
      <c r="PO35" s="75"/>
      <c r="PP35" s="75"/>
      <c r="PQ35" s="75"/>
      <c r="PR35" s="75"/>
      <c r="PS35" s="75"/>
      <c r="PT35" s="75"/>
      <c r="PU35" s="75"/>
      <c r="PV35" s="75"/>
      <c r="PW35" s="75"/>
      <c r="PX35" s="75"/>
      <c r="PY35" s="75"/>
      <c r="PZ35" s="75"/>
      <c r="QA35" s="75"/>
      <c r="QB35" s="75"/>
      <c r="QC35" s="75"/>
    </row>
    <row r="36" spans="1:16383" x14ac:dyDescent="0.3">
      <c r="A36" s="81" t="s">
        <v>1053</v>
      </c>
      <c r="B36" s="77" t="s">
        <v>48</v>
      </c>
      <c r="C36" s="77">
        <v>55</v>
      </c>
      <c r="D36" s="77" t="s">
        <v>44</v>
      </c>
      <c r="E36" s="77"/>
      <c r="F36" s="77">
        <v>425</v>
      </c>
      <c r="G36" s="77">
        <v>65</v>
      </c>
      <c r="H36" s="77"/>
      <c r="I36" s="77">
        <v>45</v>
      </c>
      <c r="J36" s="77">
        <v>45</v>
      </c>
      <c r="K36" s="77">
        <v>45</v>
      </c>
      <c r="L36" s="77">
        <v>45</v>
      </c>
      <c r="M36" s="77">
        <v>45</v>
      </c>
      <c r="N36" s="77">
        <v>45</v>
      </c>
      <c r="O36" s="77">
        <v>45</v>
      </c>
      <c r="P36" s="77">
        <v>45</v>
      </c>
      <c r="Q36" s="77"/>
      <c r="R36" s="77"/>
      <c r="S36" s="77"/>
      <c r="T36" s="78">
        <f t="shared" si="1"/>
        <v>425</v>
      </c>
      <c r="U36" s="78">
        <f t="shared" si="2"/>
        <v>0</v>
      </c>
      <c r="V36" s="79">
        <f t="shared" si="3"/>
        <v>1</v>
      </c>
      <c r="X36" s="80" t="str">
        <f t="shared" ref="X36:X67" si="5">IF(W36&lt;&gt;"",F36 - (SUM(G36:S36)),"")</f>
        <v/>
      </c>
      <c r="Y36" s="75"/>
      <c r="Z36" s="75"/>
      <c r="AA36" s="75"/>
      <c r="AB36" s="75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75"/>
      <c r="BK36" s="75"/>
      <c r="BL36" s="75"/>
      <c r="BM36" s="75"/>
      <c r="BN36" s="75"/>
      <c r="BO36" s="75"/>
      <c r="BP36" s="75"/>
      <c r="BQ36" s="75"/>
      <c r="BR36" s="75"/>
      <c r="BS36" s="75"/>
      <c r="BT36" s="75"/>
      <c r="BU36" s="75"/>
      <c r="BV36" s="75"/>
      <c r="BW36" s="75"/>
      <c r="BX36" s="75"/>
      <c r="BY36" s="75"/>
      <c r="BZ36" s="75"/>
      <c r="CA36" s="75"/>
      <c r="CB36" s="75"/>
      <c r="CC36" s="75"/>
      <c r="CD36" s="75"/>
      <c r="CE36" s="75"/>
      <c r="CF36" s="75"/>
      <c r="CG36" s="75"/>
      <c r="CH36" s="75"/>
      <c r="CI36" s="75"/>
      <c r="CJ36" s="75"/>
      <c r="CK36" s="75"/>
      <c r="CL36" s="75"/>
      <c r="CM36" s="75"/>
      <c r="CN36" s="75"/>
      <c r="CO36" s="75"/>
      <c r="CP36" s="75"/>
      <c r="CQ36" s="75"/>
      <c r="CR36" s="75"/>
      <c r="CS36" s="75"/>
      <c r="CT36" s="75"/>
      <c r="CU36" s="75"/>
      <c r="CV36" s="75"/>
      <c r="CW36" s="75"/>
      <c r="CX36" s="75"/>
      <c r="CY36" s="75"/>
      <c r="CZ36" s="75"/>
      <c r="DA36" s="75"/>
      <c r="DB36" s="75"/>
      <c r="DC36" s="75"/>
      <c r="DD36" s="75"/>
      <c r="DE36" s="75"/>
      <c r="DF36" s="75"/>
      <c r="DG36" s="75"/>
      <c r="DH36" s="75"/>
      <c r="DI36" s="75"/>
      <c r="DJ36" s="75"/>
      <c r="DK36" s="75"/>
      <c r="DL36" s="75"/>
      <c r="DM36" s="75"/>
      <c r="DN36" s="75"/>
      <c r="DO36" s="75"/>
      <c r="DP36" s="75"/>
      <c r="DQ36" s="75"/>
      <c r="DR36" s="75"/>
      <c r="DS36" s="75"/>
      <c r="DT36" s="75"/>
      <c r="DU36" s="75"/>
      <c r="DV36" s="75"/>
      <c r="DW36" s="75"/>
      <c r="DX36" s="75"/>
      <c r="DY36" s="75"/>
      <c r="DZ36" s="75"/>
      <c r="EA36" s="75"/>
      <c r="EB36" s="75"/>
      <c r="EC36" s="75"/>
      <c r="ED36" s="75"/>
      <c r="EE36" s="75"/>
      <c r="EF36" s="75"/>
      <c r="EG36" s="75"/>
      <c r="EH36" s="75"/>
      <c r="EI36" s="75"/>
      <c r="EJ36" s="75"/>
      <c r="EK36" s="75"/>
      <c r="EL36" s="75"/>
      <c r="EM36" s="75"/>
      <c r="EN36" s="75"/>
      <c r="EO36" s="75"/>
      <c r="EP36" s="75"/>
      <c r="EQ36" s="75"/>
      <c r="ER36" s="75"/>
      <c r="ES36" s="75"/>
      <c r="ET36" s="75"/>
      <c r="EU36" s="75"/>
      <c r="EV36" s="75"/>
      <c r="EW36" s="75"/>
      <c r="EX36" s="75"/>
      <c r="EY36" s="75"/>
      <c r="EZ36" s="75"/>
      <c r="FA36" s="75"/>
      <c r="FB36" s="75"/>
      <c r="FC36" s="75"/>
      <c r="FD36" s="75"/>
      <c r="FE36" s="75"/>
      <c r="FF36" s="75"/>
      <c r="FG36" s="75"/>
      <c r="FH36" s="75"/>
      <c r="FI36" s="75"/>
      <c r="FJ36" s="75"/>
      <c r="FK36" s="75"/>
      <c r="FL36" s="75"/>
      <c r="FM36" s="75"/>
      <c r="FN36" s="75"/>
      <c r="FO36" s="75"/>
      <c r="FP36" s="75"/>
      <c r="FQ36" s="75"/>
      <c r="FR36" s="75"/>
      <c r="FS36" s="75"/>
      <c r="FT36" s="75"/>
      <c r="FU36" s="75"/>
      <c r="FV36" s="75"/>
      <c r="FW36" s="75"/>
      <c r="FX36" s="75"/>
      <c r="FY36" s="75"/>
      <c r="FZ36" s="75"/>
      <c r="GA36" s="75"/>
      <c r="GB36" s="75"/>
      <c r="GC36" s="75"/>
      <c r="GD36" s="75"/>
      <c r="GE36" s="75"/>
      <c r="GF36" s="75"/>
      <c r="GG36" s="75"/>
      <c r="GH36" s="75"/>
      <c r="GI36" s="75"/>
      <c r="GJ36" s="75"/>
      <c r="GK36" s="75"/>
      <c r="GL36" s="75"/>
      <c r="GM36" s="75"/>
      <c r="GN36" s="75"/>
      <c r="GO36" s="75"/>
      <c r="GP36" s="75"/>
      <c r="GQ36" s="75"/>
      <c r="GR36" s="75"/>
      <c r="GS36" s="75"/>
      <c r="GT36" s="75"/>
      <c r="GU36" s="75"/>
      <c r="GV36" s="75"/>
      <c r="GW36" s="75"/>
      <c r="GX36" s="75"/>
      <c r="GY36" s="75"/>
      <c r="GZ36" s="75"/>
      <c r="HA36" s="75"/>
      <c r="HB36" s="75"/>
      <c r="HC36" s="75"/>
      <c r="HD36" s="75"/>
      <c r="HE36" s="75"/>
      <c r="HF36" s="75"/>
      <c r="HG36" s="75"/>
      <c r="HH36" s="75"/>
      <c r="HI36" s="75"/>
      <c r="HJ36" s="75"/>
      <c r="HK36" s="75"/>
      <c r="HL36" s="75"/>
      <c r="HM36" s="75"/>
      <c r="HN36" s="75"/>
      <c r="HO36" s="75"/>
      <c r="HP36" s="75"/>
      <c r="HQ36" s="75"/>
      <c r="HR36" s="75"/>
      <c r="HS36" s="75"/>
      <c r="HT36" s="75"/>
      <c r="HU36" s="75"/>
      <c r="HV36" s="75"/>
      <c r="HW36" s="75"/>
      <c r="HX36" s="75"/>
      <c r="HY36" s="75"/>
      <c r="HZ36" s="75"/>
      <c r="IA36" s="75"/>
      <c r="IB36" s="75"/>
      <c r="IC36" s="75"/>
      <c r="ID36" s="75"/>
      <c r="IE36" s="75"/>
      <c r="IF36" s="75"/>
      <c r="IG36" s="75"/>
      <c r="IH36" s="75"/>
      <c r="II36" s="75"/>
      <c r="IJ36" s="75"/>
      <c r="IK36" s="75"/>
      <c r="IL36" s="75"/>
      <c r="IM36" s="75"/>
      <c r="IN36" s="75"/>
      <c r="IO36" s="75"/>
      <c r="IP36" s="75"/>
      <c r="IQ36" s="75"/>
      <c r="IR36" s="75"/>
      <c r="IS36" s="75"/>
      <c r="IT36" s="75"/>
      <c r="IU36" s="75"/>
      <c r="IV36" s="75"/>
      <c r="IW36" s="75"/>
      <c r="IX36" s="75"/>
      <c r="IY36" s="75"/>
      <c r="IZ36" s="75"/>
      <c r="JA36" s="75"/>
      <c r="JB36" s="75"/>
      <c r="JC36" s="75"/>
      <c r="JD36" s="75"/>
      <c r="JE36" s="75"/>
      <c r="JF36" s="75"/>
      <c r="JG36" s="75"/>
      <c r="JH36" s="75"/>
      <c r="JI36" s="75"/>
      <c r="JJ36" s="75"/>
      <c r="JK36" s="75"/>
      <c r="JL36" s="75"/>
      <c r="JM36" s="75"/>
      <c r="JN36" s="75"/>
      <c r="JO36" s="75"/>
      <c r="JP36" s="75"/>
      <c r="JQ36" s="75"/>
      <c r="JR36" s="75"/>
      <c r="JS36" s="75"/>
      <c r="JT36" s="75"/>
      <c r="JU36" s="75"/>
      <c r="JV36" s="75"/>
      <c r="JW36" s="75"/>
      <c r="JX36" s="75"/>
      <c r="JY36" s="75"/>
      <c r="JZ36" s="75"/>
      <c r="KA36" s="75"/>
      <c r="KB36" s="75"/>
      <c r="KC36" s="75"/>
      <c r="KD36" s="75"/>
      <c r="KE36" s="75"/>
      <c r="KF36" s="75"/>
      <c r="KG36" s="75"/>
      <c r="KH36" s="75"/>
      <c r="KI36" s="75"/>
      <c r="KJ36" s="75"/>
      <c r="KK36" s="75"/>
      <c r="KL36" s="75"/>
      <c r="KM36" s="75"/>
      <c r="KN36" s="75"/>
      <c r="KO36" s="75"/>
      <c r="KP36" s="75"/>
      <c r="KQ36" s="75"/>
      <c r="KR36" s="75"/>
      <c r="KS36" s="75"/>
      <c r="KT36" s="75"/>
      <c r="KU36" s="75"/>
      <c r="KV36" s="75"/>
      <c r="KW36" s="75"/>
      <c r="KX36" s="75"/>
      <c r="KY36" s="75"/>
      <c r="KZ36" s="75"/>
      <c r="LA36" s="75"/>
      <c r="LB36" s="75"/>
      <c r="LC36" s="75"/>
      <c r="LD36" s="75"/>
      <c r="LE36" s="75"/>
      <c r="LF36" s="75"/>
      <c r="LG36" s="75"/>
      <c r="LH36" s="75"/>
      <c r="LI36" s="75"/>
      <c r="LJ36" s="75"/>
      <c r="LK36" s="75"/>
      <c r="LL36" s="75"/>
      <c r="LM36" s="75"/>
      <c r="LN36" s="75"/>
      <c r="LO36" s="75"/>
      <c r="LP36" s="75"/>
      <c r="LQ36" s="75"/>
      <c r="LR36" s="75"/>
      <c r="LS36" s="75"/>
      <c r="LT36" s="75"/>
      <c r="LU36" s="75"/>
      <c r="LV36" s="75"/>
      <c r="LW36" s="75"/>
      <c r="LX36" s="75"/>
      <c r="LY36" s="75"/>
      <c r="LZ36" s="75"/>
      <c r="MA36" s="75"/>
      <c r="MB36" s="75"/>
      <c r="MC36" s="75"/>
      <c r="MD36" s="75"/>
      <c r="ME36" s="75"/>
      <c r="MF36" s="75"/>
      <c r="MG36" s="75"/>
      <c r="MH36" s="75"/>
      <c r="MI36" s="75"/>
      <c r="MJ36" s="75"/>
      <c r="MK36" s="75"/>
      <c r="ML36" s="75"/>
      <c r="MM36" s="75"/>
      <c r="MN36" s="75"/>
      <c r="MO36" s="75"/>
      <c r="MP36" s="75"/>
      <c r="MQ36" s="75"/>
      <c r="MR36" s="75"/>
      <c r="MS36" s="75"/>
      <c r="MT36" s="75"/>
      <c r="MU36" s="75"/>
      <c r="MV36" s="75"/>
      <c r="MW36" s="75"/>
      <c r="MX36" s="75"/>
      <c r="MY36" s="75"/>
      <c r="MZ36" s="75"/>
      <c r="NA36" s="75"/>
      <c r="NB36" s="75"/>
      <c r="NC36" s="75"/>
      <c r="ND36" s="75"/>
      <c r="NE36" s="75"/>
      <c r="NF36" s="75"/>
      <c r="NG36" s="75"/>
      <c r="NH36" s="75"/>
      <c r="NI36" s="75"/>
      <c r="NJ36" s="75"/>
      <c r="NK36" s="75"/>
      <c r="NL36" s="75"/>
      <c r="NM36" s="75"/>
      <c r="NN36" s="75"/>
      <c r="NO36" s="75"/>
      <c r="NP36" s="75"/>
      <c r="NQ36" s="75"/>
      <c r="NR36" s="75"/>
      <c r="NS36" s="75"/>
      <c r="NT36" s="75"/>
      <c r="NU36" s="75"/>
      <c r="NV36" s="75"/>
      <c r="NW36" s="75"/>
      <c r="NX36" s="75"/>
      <c r="NY36" s="75"/>
      <c r="NZ36" s="75"/>
      <c r="OA36" s="75"/>
      <c r="OB36" s="75"/>
      <c r="OC36" s="75"/>
      <c r="OD36" s="75"/>
      <c r="OE36" s="75"/>
      <c r="OF36" s="75"/>
      <c r="OG36" s="75"/>
      <c r="OH36" s="75"/>
      <c r="OI36" s="75"/>
      <c r="OJ36" s="75"/>
      <c r="OK36" s="75"/>
      <c r="OL36" s="75"/>
      <c r="OM36" s="75"/>
      <c r="ON36" s="75"/>
      <c r="OO36" s="75"/>
      <c r="OP36" s="75"/>
      <c r="OQ36" s="75"/>
      <c r="OR36" s="75"/>
      <c r="OS36" s="75"/>
      <c r="OT36" s="75"/>
      <c r="OU36" s="75"/>
      <c r="OV36" s="75"/>
      <c r="OW36" s="75"/>
      <c r="OX36" s="75"/>
      <c r="OY36" s="75"/>
      <c r="OZ36" s="75"/>
      <c r="PA36" s="75"/>
      <c r="PB36" s="75"/>
      <c r="PC36" s="75"/>
      <c r="PD36" s="75"/>
      <c r="PE36" s="75"/>
      <c r="PF36" s="75"/>
      <c r="PG36" s="75"/>
      <c r="PH36" s="75"/>
      <c r="PI36" s="75"/>
      <c r="PJ36" s="75"/>
      <c r="PK36" s="75"/>
      <c r="PL36" s="75"/>
      <c r="PM36" s="75"/>
      <c r="PN36" s="75"/>
      <c r="PO36" s="75"/>
      <c r="PP36" s="75"/>
      <c r="PQ36" s="75"/>
      <c r="PR36" s="75"/>
      <c r="PS36" s="75"/>
      <c r="PT36" s="75"/>
      <c r="PU36" s="75"/>
      <c r="PV36" s="75"/>
      <c r="PW36" s="75"/>
      <c r="PX36" s="75"/>
      <c r="PY36" s="75"/>
      <c r="PZ36" s="75"/>
      <c r="QA36" s="75"/>
      <c r="QB36" s="75"/>
      <c r="QC36" s="75"/>
    </row>
    <row r="37" spans="1:16383" x14ac:dyDescent="0.3">
      <c r="A37" s="81" t="s">
        <v>56</v>
      </c>
      <c r="B37" s="77" t="s">
        <v>48</v>
      </c>
      <c r="C37" s="77">
        <v>93</v>
      </c>
      <c r="D37" s="77" t="s">
        <v>1335</v>
      </c>
      <c r="E37" s="77"/>
      <c r="F37" s="77">
        <v>1145</v>
      </c>
      <c r="G37" s="77">
        <v>65</v>
      </c>
      <c r="H37" s="77">
        <v>120</v>
      </c>
      <c r="I37" s="77">
        <v>120</v>
      </c>
      <c r="J37" s="85">
        <v>120</v>
      </c>
      <c r="K37" s="77">
        <v>120</v>
      </c>
      <c r="L37" s="77">
        <v>120</v>
      </c>
      <c r="M37" s="77">
        <v>120</v>
      </c>
      <c r="N37" s="77">
        <v>120</v>
      </c>
      <c r="O37" s="77">
        <v>120</v>
      </c>
      <c r="P37" s="77">
        <v>120</v>
      </c>
      <c r="Q37" s="77"/>
      <c r="R37" s="77"/>
      <c r="S37" s="77"/>
      <c r="T37" s="78">
        <f t="shared" si="1"/>
        <v>1145</v>
      </c>
      <c r="U37" s="78">
        <f t="shared" si="2"/>
        <v>0</v>
      </c>
      <c r="V37" s="79">
        <f t="shared" si="3"/>
        <v>1</v>
      </c>
      <c r="W37" s="83"/>
      <c r="X37" s="80" t="str">
        <f t="shared" si="5"/>
        <v/>
      </c>
      <c r="Y37" s="75"/>
      <c r="Z37" s="75"/>
      <c r="AA37" s="75"/>
      <c r="AB37" s="75"/>
      <c r="AC37" s="75"/>
      <c r="AD37" s="75"/>
      <c r="AE37" s="75"/>
      <c r="AF37" s="75"/>
      <c r="AG37" s="75"/>
      <c r="AH37" s="75"/>
      <c r="AI37" s="75"/>
      <c r="AJ37" s="75"/>
      <c r="AK37" s="75"/>
      <c r="AL37" s="75"/>
      <c r="AM37" s="75"/>
      <c r="AN37" s="75"/>
      <c r="AO37" s="75"/>
      <c r="AP37" s="75"/>
      <c r="AQ37" s="75"/>
      <c r="AR37" s="75"/>
      <c r="AS37" s="75"/>
      <c r="AT37" s="75"/>
      <c r="AU37" s="75"/>
      <c r="AV37" s="75"/>
      <c r="AW37" s="75"/>
      <c r="AX37" s="75"/>
      <c r="AY37" s="75"/>
      <c r="AZ37" s="75"/>
      <c r="BA37" s="75"/>
      <c r="BB37" s="75"/>
      <c r="BC37" s="75"/>
      <c r="BD37" s="75"/>
      <c r="BE37" s="75"/>
      <c r="BF37" s="75"/>
      <c r="BG37" s="75"/>
      <c r="BH37" s="75"/>
      <c r="BI37" s="75"/>
      <c r="BJ37" s="75"/>
      <c r="BK37" s="75"/>
      <c r="BL37" s="75"/>
      <c r="BM37" s="75"/>
      <c r="BN37" s="75"/>
      <c r="BO37" s="75"/>
      <c r="BP37" s="75"/>
      <c r="BQ37" s="75"/>
      <c r="BR37" s="75"/>
      <c r="BS37" s="75"/>
      <c r="BT37" s="75"/>
      <c r="BU37" s="75"/>
      <c r="BV37" s="75"/>
      <c r="BW37" s="75"/>
      <c r="BX37" s="75"/>
      <c r="BY37" s="75"/>
      <c r="BZ37" s="75"/>
      <c r="CA37" s="75"/>
      <c r="CB37" s="75"/>
      <c r="CC37" s="75"/>
      <c r="CD37" s="75"/>
      <c r="CE37" s="75"/>
      <c r="CF37" s="75"/>
      <c r="CG37" s="75"/>
      <c r="CH37" s="75"/>
      <c r="CI37" s="75"/>
      <c r="CJ37" s="75"/>
      <c r="CK37" s="75"/>
      <c r="CL37" s="75"/>
      <c r="CM37" s="75"/>
      <c r="CN37" s="75"/>
      <c r="CO37" s="75"/>
      <c r="CP37" s="75"/>
      <c r="CQ37" s="75"/>
      <c r="CR37" s="75"/>
      <c r="CS37" s="75"/>
      <c r="CT37" s="75"/>
      <c r="CU37" s="75"/>
      <c r="CV37" s="75"/>
      <c r="CW37" s="75"/>
      <c r="CX37" s="75"/>
      <c r="CY37" s="75"/>
      <c r="CZ37" s="75"/>
      <c r="DA37" s="75"/>
      <c r="DB37" s="75"/>
      <c r="DC37" s="75"/>
      <c r="DD37" s="75"/>
      <c r="DE37" s="75"/>
      <c r="DF37" s="75"/>
      <c r="DG37" s="75"/>
      <c r="DH37" s="75"/>
      <c r="DI37" s="75"/>
      <c r="DJ37" s="75"/>
      <c r="DK37" s="75"/>
      <c r="DL37" s="75"/>
      <c r="DM37" s="75"/>
      <c r="DN37" s="75"/>
      <c r="DO37" s="75"/>
      <c r="DP37" s="75"/>
      <c r="DQ37" s="75"/>
      <c r="DR37" s="75"/>
      <c r="DS37" s="75"/>
      <c r="DT37" s="75"/>
      <c r="DU37" s="75"/>
      <c r="DV37" s="75"/>
      <c r="DW37" s="75"/>
      <c r="DX37" s="75"/>
      <c r="DY37" s="75"/>
      <c r="DZ37" s="75"/>
      <c r="EA37" s="75"/>
      <c r="EB37" s="75"/>
      <c r="EC37" s="75"/>
      <c r="ED37" s="75"/>
      <c r="EE37" s="75"/>
      <c r="EF37" s="75"/>
      <c r="EG37" s="75"/>
      <c r="EH37" s="75"/>
      <c r="EI37" s="75"/>
      <c r="EJ37" s="75"/>
      <c r="EK37" s="75"/>
      <c r="EL37" s="75"/>
      <c r="EM37" s="75"/>
      <c r="EN37" s="75"/>
      <c r="EO37" s="75"/>
      <c r="EP37" s="75"/>
      <c r="EQ37" s="75"/>
      <c r="ER37" s="75"/>
      <c r="ES37" s="75"/>
      <c r="ET37" s="75"/>
      <c r="EU37" s="75"/>
      <c r="EV37" s="75"/>
      <c r="EW37" s="75"/>
      <c r="EX37" s="75"/>
      <c r="EY37" s="75"/>
      <c r="EZ37" s="75"/>
      <c r="FA37" s="75"/>
      <c r="FB37" s="75"/>
      <c r="FC37" s="75"/>
      <c r="FD37" s="75"/>
      <c r="FE37" s="75"/>
      <c r="FF37" s="75"/>
      <c r="FG37" s="75"/>
      <c r="FH37" s="75"/>
      <c r="FI37" s="75"/>
      <c r="FJ37" s="75"/>
      <c r="FK37" s="75"/>
      <c r="FL37" s="75"/>
      <c r="FM37" s="75"/>
      <c r="FN37" s="75"/>
      <c r="FO37" s="75"/>
      <c r="FP37" s="75"/>
      <c r="FQ37" s="75"/>
      <c r="FR37" s="75"/>
      <c r="FS37" s="75"/>
      <c r="FT37" s="75"/>
      <c r="FU37" s="75"/>
      <c r="FV37" s="75"/>
      <c r="FW37" s="75"/>
      <c r="FX37" s="75"/>
      <c r="FY37" s="75"/>
      <c r="FZ37" s="75"/>
      <c r="GA37" s="75"/>
      <c r="GB37" s="75"/>
      <c r="GC37" s="75"/>
      <c r="GD37" s="75"/>
      <c r="GE37" s="75"/>
      <c r="GF37" s="75"/>
      <c r="GG37" s="75"/>
      <c r="GH37" s="75"/>
      <c r="GI37" s="75"/>
      <c r="GJ37" s="75"/>
      <c r="GK37" s="75"/>
      <c r="GL37" s="75"/>
      <c r="GM37" s="75"/>
      <c r="GN37" s="75"/>
      <c r="GO37" s="75"/>
      <c r="GP37" s="75"/>
      <c r="GQ37" s="75"/>
      <c r="GR37" s="75"/>
      <c r="GS37" s="75"/>
      <c r="GT37" s="75"/>
      <c r="GU37" s="75"/>
      <c r="GV37" s="75"/>
      <c r="GW37" s="75"/>
      <c r="GX37" s="75"/>
      <c r="GY37" s="75"/>
      <c r="GZ37" s="75"/>
      <c r="HA37" s="75"/>
      <c r="HB37" s="75"/>
      <c r="HC37" s="75"/>
      <c r="HD37" s="75"/>
      <c r="HE37" s="75"/>
      <c r="HF37" s="75"/>
      <c r="HG37" s="75"/>
      <c r="HH37" s="75"/>
      <c r="HI37" s="75"/>
      <c r="HJ37" s="75"/>
      <c r="HK37" s="75"/>
      <c r="HL37" s="75"/>
      <c r="HM37" s="75"/>
      <c r="HN37" s="75"/>
      <c r="HO37" s="75"/>
      <c r="HP37" s="75"/>
      <c r="HQ37" s="75"/>
      <c r="HR37" s="75"/>
      <c r="HS37" s="75"/>
      <c r="HT37" s="75"/>
      <c r="HU37" s="75"/>
      <c r="HV37" s="75"/>
      <c r="HW37" s="75"/>
      <c r="HX37" s="75"/>
      <c r="HY37" s="75"/>
      <c r="HZ37" s="75"/>
      <c r="IA37" s="75"/>
      <c r="IB37" s="75"/>
      <c r="IC37" s="75"/>
      <c r="ID37" s="75"/>
      <c r="IE37" s="75"/>
      <c r="IF37" s="75"/>
      <c r="IG37" s="75"/>
      <c r="IH37" s="75"/>
      <c r="II37" s="75"/>
      <c r="IJ37" s="75"/>
      <c r="IK37" s="75"/>
      <c r="IL37" s="75"/>
      <c r="IM37" s="75"/>
      <c r="IN37" s="75"/>
      <c r="IO37" s="75"/>
      <c r="IP37" s="75"/>
      <c r="IQ37" s="75"/>
      <c r="IR37" s="75"/>
      <c r="IS37" s="75"/>
      <c r="IT37" s="75"/>
      <c r="IU37" s="75"/>
      <c r="IV37" s="75"/>
      <c r="IW37" s="75"/>
      <c r="IX37" s="75"/>
      <c r="IY37" s="75"/>
      <c r="IZ37" s="75"/>
      <c r="JA37" s="75"/>
      <c r="JB37" s="75"/>
      <c r="JC37" s="75"/>
      <c r="JD37" s="75"/>
      <c r="JE37" s="75"/>
      <c r="JF37" s="75"/>
      <c r="JG37" s="75"/>
      <c r="JH37" s="75"/>
      <c r="JI37" s="75"/>
      <c r="JJ37" s="75"/>
      <c r="JK37" s="75"/>
      <c r="JL37" s="75"/>
      <c r="JM37" s="75"/>
      <c r="JN37" s="75"/>
      <c r="JO37" s="75"/>
      <c r="JP37" s="75"/>
      <c r="JQ37" s="75"/>
      <c r="JR37" s="75"/>
      <c r="JS37" s="75"/>
      <c r="JT37" s="75"/>
      <c r="JU37" s="75"/>
      <c r="JV37" s="75"/>
      <c r="JW37" s="75"/>
      <c r="JX37" s="75"/>
      <c r="JY37" s="75"/>
      <c r="JZ37" s="75"/>
      <c r="KA37" s="75"/>
      <c r="KB37" s="75"/>
      <c r="KC37" s="75"/>
      <c r="KD37" s="75"/>
      <c r="KE37" s="75"/>
      <c r="KF37" s="75"/>
      <c r="KG37" s="75"/>
      <c r="KH37" s="75"/>
      <c r="KI37" s="75"/>
      <c r="KJ37" s="75"/>
      <c r="KK37" s="75"/>
      <c r="KL37" s="75"/>
      <c r="KM37" s="75"/>
      <c r="KN37" s="75"/>
      <c r="KO37" s="75"/>
      <c r="KP37" s="75"/>
      <c r="KQ37" s="75"/>
      <c r="KR37" s="75"/>
      <c r="KS37" s="75"/>
      <c r="KT37" s="75"/>
      <c r="KU37" s="75"/>
      <c r="KV37" s="75"/>
      <c r="KW37" s="75"/>
      <c r="KX37" s="75"/>
      <c r="KY37" s="75"/>
      <c r="KZ37" s="75"/>
      <c r="LA37" s="75"/>
      <c r="LB37" s="75"/>
      <c r="LC37" s="75"/>
      <c r="LD37" s="75"/>
      <c r="LE37" s="75"/>
      <c r="LF37" s="75"/>
      <c r="LG37" s="75"/>
      <c r="LH37" s="75"/>
      <c r="LI37" s="75"/>
      <c r="LJ37" s="75"/>
      <c r="LK37" s="75"/>
      <c r="LL37" s="75"/>
      <c r="LM37" s="75"/>
      <c r="LN37" s="75"/>
      <c r="LO37" s="75"/>
      <c r="LP37" s="75"/>
      <c r="LQ37" s="75"/>
      <c r="LR37" s="75"/>
      <c r="LS37" s="75"/>
      <c r="LT37" s="75"/>
      <c r="LU37" s="75"/>
      <c r="LV37" s="75"/>
      <c r="LW37" s="75"/>
      <c r="LX37" s="75"/>
      <c r="LY37" s="75"/>
      <c r="LZ37" s="75"/>
      <c r="MA37" s="75"/>
      <c r="MB37" s="75"/>
      <c r="MC37" s="75"/>
      <c r="MD37" s="75"/>
      <c r="ME37" s="75"/>
      <c r="MF37" s="75"/>
      <c r="MG37" s="75"/>
      <c r="MH37" s="75"/>
      <c r="MI37" s="75"/>
      <c r="MJ37" s="75"/>
      <c r="MK37" s="75"/>
      <c r="ML37" s="75"/>
      <c r="MM37" s="75"/>
      <c r="MN37" s="75"/>
      <c r="MO37" s="75"/>
      <c r="MP37" s="75"/>
      <c r="MQ37" s="75"/>
      <c r="MR37" s="75"/>
      <c r="MS37" s="75"/>
      <c r="MT37" s="75"/>
      <c r="MU37" s="75"/>
      <c r="MV37" s="75"/>
      <c r="MW37" s="75"/>
      <c r="MX37" s="75"/>
      <c r="MY37" s="75"/>
      <c r="MZ37" s="75"/>
      <c r="NA37" s="75"/>
      <c r="NB37" s="75"/>
      <c r="NC37" s="75"/>
      <c r="ND37" s="75"/>
      <c r="NE37" s="75"/>
      <c r="NF37" s="75"/>
      <c r="NG37" s="75"/>
      <c r="NH37" s="75"/>
      <c r="NI37" s="75"/>
      <c r="NJ37" s="75"/>
      <c r="NK37" s="75"/>
      <c r="NL37" s="75"/>
      <c r="NM37" s="75"/>
      <c r="NN37" s="75"/>
      <c r="NO37" s="75"/>
      <c r="NP37" s="75"/>
      <c r="NQ37" s="75"/>
      <c r="NR37" s="75"/>
      <c r="NS37" s="75"/>
      <c r="NT37" s="75"/>
      <c r="NU37" s="75"/>
      <c r="NV37" s="75"/>
      <c r="NW37" s="75"/>
      <c r="NX37" s="75"/>
      <c r="NY37" s="75"/>
      <c r="NZ37" s="75"/>
      <c r="OA37" s="75"/>
      <c r="OB37" s="75"/>
      <c r="OC37" s="75"/>
      <c r="OD37" s="75"/>
      <c r="OE37" s="75"/>
      <c r="OF37" s="75"/>
      <c r="OG37" s="75"/>
      <c r="OH37" s="75"/>
      <c r="OI37" s="75"/>
      <c r="OJ37" s="75"/>
      <c r="OK37" s="75"/>
      <c r="OL37" s="75"/>
      <c r="OM37" s="75"/>
      <c r="ON37" s="75"/>
      <c r="OO37" s="75"/>
      <c r="OP37" s="75"/>
      <c r="OQ37" s="75"/>
      <c r="OR37" s="75"/>
      <c r="OS37" s="75"/>
      <c r="OT37" s="75"/>
      <c r="OU37" s="75"/>
      <c r="OV37" s="75"/>
      <c r="OW37" s="75"/>
      <c r="OX37" s="75"/>
      <c r="OY37" s="75"/>
      <c r="OZ37" s="75"/>
      <c r="PA37" s="75"/>
      <c r="PB37" s="75"/>
      <c r="PC37" s="75"/>
      <c r="PD37" s="75"/>
      <c r="PE37" s="75"/>
      <c r="PF37" s="75"/>
      <c r="PG37" s="75"/>
      <c r="PH37" s="75"/>
      <c r="PI37" s="75"/>
      <c r="PJ37" s="75"/>
      <c r="PK37" s="75"/>
      <c r="PL37" s="75"/>
      <c r="PM37" s="75"/>
      <c r="PN37" s="75"/>
      <c r="PO37" s="75"/>
      <c r="PP37" s="75"/>
      <c r="PQ37" s="75"/>
      <c r="PR37" s="75"/>
      <c r="PS37" s="75"/>
      <c r="PT37" s="75"/>
      <c r="PU37" s="75"/>
      <c r="PV37" s="75"/>
      <c r="PW37" s="75"/>
      <c r="PX37" s="75"/>
      <c r="PY37" s="75"/>
      <c r="PZ37" s="75"/>
      <c r="QA37" s="75"/>
      <c r="QB37" s="75"/>
      <c r="QC37" s="75"/>
    </row>
    <row r="38" spans="1:16383" x14ac:dyDescent="0.3">
      <c r="A38" s="81" t="s">
        <v>56</v>
      </c>
      <c r="B38" s="77" t="s">
        <v>48</v>
      </c>
      <c r="C38" s="77"/>
      <c r="D38" s="77" t="s">
        <v>1342</v>
      </c>
      <c r="E38" s="77"/>
      <c r="F38" s="77">
        <v>590</v>
      </c>
      <c r="G38" s="77">
        <v>70</v>
      </c>
      <c r="H38" s="77"/>
      <c r="I38" s="77">
        <v>65</v>
      </c>
      <c r="J38" s="65">
        <v>65</v>
      </c>
      <c r="K38" s="77">
        <v>65</v>
      </c>
      <c r="L38" s="77">
        <v>65</v>
      </c>
      <c r="M38" s="77">
        <v>65</v>
      </c>
      <c r="N38" s="77">
        <v>65</v>
      </c>
      <c r="O38" s="77">
        <v>65</v>
      </c>
      <c r="P38" s="77">
        <v>65</v>
      </c>
      <c r="Q38" s="77"/>
      <c r="R38" s="77"/>
      <c r="S38" s="77"/>
      <c r="T38" s="78">
        <f t="shared" si="1"/>
        <v>590</v>
      </c>
      <c r="U38" s="78">
        <f t="shared" si="2"/>
        <v>0</v>
      </c>
      <c r="V38" s="79">
        <f t="shared" si="3"/>
        <v>1</v>
      </c>
      <c r="W38" s="83"/>
      <c r="X38" s="80" t="str">
        <f t="shared" si="5"/>
        <v/>
      </c>
      <c r="Y38" s="75"/>
      <c r="Z38" s="75"/>
      <c r="AA38" s="75"/>
      <c r="AB38" s="75"/>
      <c r="AC38" s="75"/>
      <c r="AD38" s="75"/>
      <c r="AE38" s="75"/>
      <c r="AF38" s="75"/>
      <c r="AG38" s="75"/>
      <c r="AH38" s="75"/>
      <c r="AI38" s="75"/>
      <c r="AJ38" s="75"/>
      <c r="AK38" s="75"/>
      <c r="AL38" s="75"/>
      <c r="AM38" s="75"/>
      <c r="AN38" s="75"/>
      <c r="AO38" s="75"/>
      <c r="AP38" s="75"/>
      <c r="AQ38" s="75"/>
      <c r="AR38" s="75"/>
      <c r="AS38" s="75"/>
      <c r="AT38" s="75"/>
      <c r="AU38" s="75"/>
      <c r="AV38" s="75"/>
      <c r="AW38" s="75"/>
      <c r="AX38" s="75"/>
      <c r="AY38" s="75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75"/>
      <c r="BK38" s="75"/>
      <c r="BL38" s="75"/>
      <c r="BM38" s="75"/>
      <c r="BN38" s="75"/>
      <c r="BO38" s="75"/>
      <c r="BP38" s="75"/>
      <c r="BQ38" s="75"/>
      <c r="BR38" s="75"/>
      <c r="BS38" s="75"/>
      <c r="BT38" s="75"/>
      <c r="BU38" s="75"/>
      <c r="BV38" s="75"/>
      <c r="BW38" s="75"/>
      <c r="BX38" s="75"/>
      <c r="BY38" s="75"/>
      <c r="BZ38" s="75"/>
      <c r="CA38" s="75"/>
      <c r="CB38" s="75"/>
      <c r="CC38" s="75"/>
      <c r="CD38" s="75"/>
      <c r="CE38" s="75"/>
      <c r="CF38" s="75"/>
      <c r="CG38" s="75"/>
      <c r="CH38" s="75"/>
      <c r="CI38" s="75"/>
      <c r="CJ38" s="75"/>
      <c r="CK38" s="75"/>
      <c r="CL38" s="75"/>
      <c r="CM38" s="75"/>
      <c r="CN38" s="75"/>
      <c r="CO38" s="75"/>
      <c r="CP38" s="75"/>
      <c r="CQ38" s="75"/>
      <c r="CR38" s="75"/>
      <c r="CS38" s="75"/>
      <c r="CT38" s="75"/>
      <c r="CU38" s="75"/>
      <c r="CV38" s="75"/>
      <c r="CW38" s="75"/>
      <c r="CX38" s="75"/>
      <c r="CY38" s="75"/>
      <c r="CZ38" s="75"/>
      <c r="DA38" s="75"/>
      <c r="DB38" s="75"/>
      <c r="DC38" s="75"/>
      <c r="DD38" s="75"/>
      <c r="DE38" s="75"/>
      <c r="DF38" s="75"/>
      <c r="DG38" s="75"/>
      <c r="DH38" s="75"/>
      <c r="DI38" s="75"/>
      <c r="DJ38" s="75"/>
      <c r="DK38" s="75"/>
      <c r="DL38" s="75"/>
      <c r="DM38" s="75"/>
      <c r="DN38" s="75"/>
      <c r="DO38" s="75"/>
      <c r="DP38" s="75"/>
      <c r="DQ38" s="75"/>
      <c r="DR38" s="75"/>
      <c r="DS38" s="75"/>
      <c r="DT38" s="75"/>
      <c r="DU38" s="75"/>
      <c r="DV38" s="75"/>
      <c r="DW38" s="75"/>
      <c r="DX38" s="75"/>
      <c r="DY38" s="75"/>
      <c r="DZ38" s="75"/>
      <c r="EA38" s="75"/>
      <c r="EB38" s="75"/>
      <c r="EC38" s="75"/>
      <c r="ED38" s="75"/>
      <c r="EE38" s="75"/>
      <c r="EF38" s="75"/>
      <c r="EG38" s="75"/>
      <c r="EH38" s="75"/>
      <c r="EI38" s="75"/>
      <c r="EJ38" s="75"/>
      <c r="EK38" s="75"/>
      <c r="EL38" s="75"/>
      <c r="EM38" s="75"/>
      <c r="EN38" s="75"/>
      <c r="EO38" s="75"/>
      <c r="EP38" s="75"/>
      <c r="EQ38" s="75"/>
      <c r="ER38" s="75"/>
      <c r="ES38" s="75"/>
      <c r="ET38" s="75"/>
      <c r="EU38" s="75"/>
      <c r="EV38" s="75"/>
      <c r="EW38" s="75"/>
      <c r="EX38" s="75"/>
      <c r="EY38" s="75"/>
      <c r="EZ38" s="75"/>
      <c r="FA38" s="75"/>
      <c r="FB38" s="75"/>
      <c r="FC38" s="75"/>
      <c r="FD38" s="75"/>
      <c r="FE38" s="75"/>
      <c r="FF38" s="75"/>
      <c r="FG38" s="75"/>
      <c r="FH38" s="75"/>
      <c r="FI38" s="75"/>
      <c r="FJ38" s="75"/>
      <c r="FK38" s="75"/>
      <c r="FL38" s="75"/>
      <c r="FM38" s="75"/>
      <c r="FN38" s="75"/>
      <c r="FO38" s="75"/>
      <c r="FP38" s="75"/>
      <c r="FQ38" s="75"/>
      <c r="FR38" s="75"/>
      <c r="FS38" s="75"/>
      <c r="FT38" s="75"/>
      <c r="FU38" s="75"/>
      <c r="FV38" s="75"/>
      <c r="FW38" s="75"/>
      <c r="FX38" s="75"/>
      <c r="FY38" s="75"/>
      <c r="FZ38" s="75"/>
      <c r="GA38" s="75"/>
      <c r="GB38" s="75"/>
      <c r="GC38" s="75"/>
      <c r="GD38" s="75"/>
      <c r="GE38" s="75"/>
      <c r="GF38" s="75"/>
      <c r="GG38" s="75"/>
      <c r="GH38" s="75"/>
      <c r="GI38" s="75"/>
      <c r="GJ38" s="75"/>
      <c r="GK38" s="75"/>
      <c r="GL38" s="75"/>
      <c r="GM38" s="75"/>
      <c r="GN38" s="75"/>
      <c r="GO38" s="75"/>
      <c r="GP38" s="75"/>
      <c r="GQ38" s="75"/>
      <c r="GR38" s="75"/>
      <c r="GS38" s="75"/>
      <c r="GT38" s="75"/>
      <c r="GU38" s="75"/>
      <c r="GV38" s="75"/>
      <c r="GW38" s="75"/>
      <c r="GX38" s="75"/>
      <c r="GY38" s="75"/>
      <c r="GZ38" s="75"/>
      <c r="HA38" s="75"/>
      <c r="HB38" s="75"/>
      <c r="HC38" s="75"/>
      <c r="HD38" s="75"/>
      <c r="HE38" s="75"/>
      <c r="HF38" s="75"/>
      <c r="HG38" s="75"/>
      <c r="HH38" s="75"/>
      <c r="HI38" s="75"/>
      <c r="HJ38" s="75"/>
      <c r="HK38" s="75"/>
      <c r="HL38" s="75"/>
      <c r="HM38" s="75"/>
      <c r="HN38" s="75"/>
      <c r="HO38" s="75"/>
      <c r="HP38" s="75"/>
      <c r="HQ38" s="75"/>
      <c r="HR38" s="75"/>
      <c r="HS38" s="75"/>
      <c r="HT38" s="75"/>
      <c r="HU38" s="75"/>
      <c r="HV38" s="75"/>
      <c r="HW38" s="75"/>
      <c r="HX38" s="75"/>
      <c r="HY38" s="75"/>
      <c r="HZ38" s="75"/>
      <c r="IA38" s="75"/>
      <c r="IB38" s="75"/>
      <c r="IC38" s="75"/>
      <c r="ID38" s="75"/>
      <c r="IE38" s="75"/>
      <c r="IF38" s="75"/>
      <c r="IG38" s="75"/>
      <c r="IH38" s="75"/>
      <c r="II38" s="75"/>
      <c r="IJ38" s="75"/>
      <c r="IK38" s="75"/>
      <c r="IL38" s="75"/>
      <c r="IM38" s="75"/>
      <c r="IN38" s="75"/>
      <c r="IO38" s="75"/>
      <c r="IP38" s="75"/>
      <c r="IQ38" s="75"/>
      <c r="IR38" s="75"/>
      <c r="IS38" s="75"/>
      <c r="IT38" s="75"/>
      <c r="IU38" s="75"/>
      <c r="IV38" s="75"/>
      <c r="IW38" s="75"/>
      <c r="IX38" s="75"/>
      <c r="IY38" s="75"/>
      <c r="IZ38" s="75"/>
      <c r="JA38" s="75"/>
      <c r="JB38" s="75"/>
      <c r="JC38" s="75"/>
      <c r="JD38" s="75"/>
      <c r="JE38" s="75"/>
      <c r="JF38" s="75"/>
      <c r="JG38" s="75"/>
      <c r="JH38" s="75"/>
      <c r="JI38" s="75"/>
      <c r="JJ38" s="75"/>
      <c r="JK38" s="75"/>
      <c r="JL38" s="75"/>
      <c r="JM38" s="75"/>
      <c r="JN38" s="75"/>
      <c r="JO38" s="75"/>
      <c r="JP38" s="75"/>
      <c r="JQ38" s="75"/>
      <c r="JR38" s="75"/>
      <c r="JS38" s="75"/>
      <c r="JT38" s="75"/>
      <c r="JU38" s="75"/>
      <c r="JV38" s="75"/>
      <c r="JW38" s="75"/>
      <c r="JX38" s="75"/>
      <c r="JY38" s="75"/>
      <c r="JZ38" s="75"/>
      <c r="KA38" s="75"/>
      <c r="KB38" s="75"/>
      <c r="KC38" s="75"/>
      <c r="KD38" s="75"/>
      <c r="KE38" s="75"/>
      <c r="KF38" s="75"/>
      <c r="KG38" s="75"/>
      <c r="KH38" s="75"/>
      <c r="KI38" s="75"/>
      <c r="KJ38" s="75"/>
      <c r="KK38" s="75"/>
      <c r="KL38" s="75"/>
      <c r="KM38" s="75"/>
      <c r="KN38" s="75"/>
      <c r="KO38" s="75"/>
      <c r="KP38" s="75"/>
      <c r="KQ38" s="75"/>
      <c r="KR38" s="75"/>
      <c r="KS38" s="75"/>
      <c r="KT38" s="75"/>
      <c r="KU38" s="75"/>
      <c r="KV38" s="75"/>
      <c r="KW38" s="75"/>
      <c r="KX38" s="75"/>
      <c r="KY38" s="75"/>
      <c r="KZ38" s="75"/>
      <c r="LA38" s="75"/>
      <c r="LB38" s="75"/>
      <c r="LC38" s="75"/>
      <c r="LD38" s="75"/>
      <c r="LE38" s="75"/>
      <c r="LF38" s="75"/>
      <c r="LG38" s="75"/>
      <c r="LH38" s="75"/>
      <c r="LI38" s="75"/>
      <c r="LJ38" s="75"/>
      <c r="LK38" s="75"/>
      <c r="LL38" s="75"/>
      <c r="LM38" s="75"/>
      <c r="LN38" s="75"/>
      <c r="LO38" s="75"/>
      <c r="LP38" s="75"/>
      <c r="LQ38" s="75"/>
      <c r="LR38" s="75"/>
      <c r="LS38" s="75"/>
      <c r="LT38" s="75"/>
      <c r="LU38" s="75"/>
      <c r="LV38" s="75"/>
      <c r="LW38" s="75"/>
      <c r="LX38" s="75"/>
      <c r="LY38" s="75"/>
      <c r="LZ38" s="75"/>
      <c r="MA38" s="75"/>
      <c r="MB38" s="75"/>
      <c r="MC38" s="75"/>
      <c r="MD38" s="75"/>
      <c r="ME38" s="75"/>
      <c r="MF38" s="75"/>
      <c r="MG38" s="75"/>
      <c r="MH38" s="75"/>
      <c r="MI38" s="75"/>
      <c r="MJ38" s="75"/>
      <c r="MK38" s="75"/>
      <c r="ML38" s="75"/>
      <c r="MM38" s="75"/>
      <c r="MN38" s="75"/>
      <c r="MO38" s="75"/>
      <c r="MP38" s="75"/>
      <c r="MQ38" s="75"/>
      <c r="MR38" s="75"/>
      <c r="MS38" s="75"/>
      <c r="MT38" s="75"/>
      <c r="MU38" s="75"/>
      <c r="MV38" s="75"/>
      <c r="MW38" s="75"/>
      <c r="MX38" s="75"/>
      <c r="MY38" s="75"/>
      <c r="MZ38" s="75"/>
      <c r="NA38" s="75"/>
      <c r="NB38" s="75"/>
      <c r="NC38" s="75"/>
      <c r="ND38" s="75"/>
      <c r="NE38" s="75"/>
      <c r="NF38" s="75"/>
      <c r="NG38" s="75"/>
      <c r="NH38" s="75"/>
      <c r="NI38" s="75"/>
      <c r="NJ38" s="75"/>
      <c r="NK38" s="75"/>
      <c r="NL38" s="75"/>
      <c r="NM38" s="75"/>
      <c r="NN38" s="75"/>
      <c r="NO38" s="75"/>
      <c r="NP38" s="75"/>
      <c r="NQ38" s="75"/>
      <c r="NR38" s="75"/>
      <c r="NS38" s="75"/>
      <c r="NT38" s="75"/>
      <c r="NU38" s="75"/>
      <c r="NV38" s="75"/>
      <c r="NW38" s="75"/>
      <c r="NX38" s="75"/>
      <c r="NY38" s="75"/>
      <c r="NZ38" s="75"/>
      <c r="OA38" s="75"/>
      <c r="OB38" s="75"/>
      <c r="OC38" s="75"/>
      <c r="OD38" s="75"/>
      <c r="OE38" s="75"/>
      <c r="OF38" s="75"/>
      <c r="OG38" s="75"/>
      <c r="OH38" s="75"/>
      <c r="OI38" s="75"/>
      <c r="OJ38" s="75"/>
      <c r="OK38" s="75"/>
      <c r="OL38" s="75"/>
      <c r="OM38" s="75"/>
      <c r="ON38" s="75"/>
      <c r="OO38" s="75"/>
      <c r="OP38" s="75"/>
      <c r="OQ38" s="75"/>
      <c r="OR38" s="75"/>
      <c r="OS38" s="75"/>
      <c r="OT38" s="75"/>
      <c r="OU38" s="75"/>
      <c r="OV38" s="75"/>
      <c r="OW38" s="75"/>
      <c r="OX38" s="75"/>
      <c r="OY38" s="75"/>
      <c r="OZ38" s="75"/>
      <c r="PA38" s="75"/>
      <c r="PB38" s="75"/>
      <c r="PC38" s="75"/>
      <c r="PD38" s="75"/>
      <c r="PE38" s="75"/>
      <c r="PF38" s="75"/>
      <c r="PG38" s="75"/>
      <c r="PH38" s="75"/>
      <c r="PI38" s="75"/>
      <c r="PJ38" s="75"/>
      <c r="PK38" s="75"/>
      <c r="PL38" s="75"/>
      <c r="PM38" s="75"/>
      <c r="PN38" s="75"/>
      <c r="PO38" s="75"/>
      <c r="PP38" s="75"/>
      <c r="PQ38" s="75"/>
      <c r="PR38" s="75"/>
      <c r="PS38" s="75"/>
      <c r="PT38" s="75"/>
      <c r="PU38" s="75"/>
      <c r="PV38" s="75"/>
      <c r="PW38" s="75"/>
      <c r="PX38" s="75"/>
      <c r="PY38" s="75"/>
      <c r="PZ38" s="75"/>
      <c r="QA38" s="75"/>
      <c r="QB38" s="75"/>
      <c r="QC38" s="75"/>
    </row>
    <row r="39" spans="1:16383" x14ac:dyDescent="0.3">
      <c r="A39" s="81" t="s">
        <v>1056</v>
      </c>
      <c r="B39" s="77" t="s">
        <v>48</v>
      </c>
      <c r="C39" s="77">
        <v>55</v>
      </c>
      <c r="D39" s="77" t="s">
        <v>44</v>
      </c>
      <c r="E39" s="77"/>
      <c r="F39" s="77">
        <v>440</v>
      </c>
      <c r="G39" s="77"/>
      <c r="H39" s="77">
        <v>440</v>
      </c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8">
        <f t="shared" si="1"/>
        <v>440</v>
      </c>
      <c r="U39" s="78">
        <f t="shared" si="2"/>
        <v>0</v>
      </c>
      <c r="V39" s="79">
        <f t="shared" si="3"/>
        <v>1</v>
      </c>
      <c r="W39" s="83"/>
      <c r="X39" s="80" t="str">
        <f t="shared" si="5"/>
        <v/>
      </c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77"/>
      <c r="AP39" s="78"/>
      <c r="AQ39" s="78"/>
      <c r="AR39" s="81"/>
      <c r="AS39" s="83"/>
      <c r="AT39" s="83"/>
      <c r="AU39" s="83"/>
      <c r="AV39" s="83"/>
      <c r="AW39" s="83"/>
      <c r="AX39" s="83"/>
      <c r="AY39" s="83"/>
      <c r="AZ39" s="83"/>
      <c r="BA39" s="83"/>
      <c r="BB39" s="83"/>
      <c r="BC39" s="83"/>
      <c r="BD39" s="83"/>
      <c r="BE39" s="83"/>
      <c r="BF39" s="83"/>
      <c r="BG39" s="83"/>
      <c r="BH39" s="83"/>
      <c r="BI39" s="83"/>
      <c r="BJ39" s="83"/>
      <c r="BK39" s="77"/>
      <c r="BL39" s="78"/>
      <c r="BM39" s="78"/>
      <c r="BN39" s="81"/>
      <c r="BO39" s="83"/>
      <c r="BP39" s="83"/>
      <c r="BQ39" s="83"/>
      <c r="BR39" s="83"/>
      <c r="BS39" s="83"/>
      <c r="BT39" s="83"/>
      <c r="BU39" s="83"/>
      <c r="BV39" s="83"/>
      <c r="BW39" s="83"/>
      <c r="BX39" s="83"/>
      <c r="BY39" s="83"/>
      <c r="BZ39" s="83"/>
      <c r="CA39" s="83"/>
      <c r="CB39" s="83"/>
      <c r="CC39" s="83"/>
      <c r="CD39" s="83"/>
      <c r="CE39" s="83"/>
      <c r="CF39" s="83"/>
      <c r="CG39" s="77"/>
      <c r="CH39" s="78"/>
      <c r="CI39" s="78"/>
      <c r="CJ39" s="81"/>
      <c r="CK39" s="83"/>
      <c r="CL39" s="83"/>
      <c r="CM39" s="83"/>
      <c r="CN39" s="83"/>
      <c r="CO39" s="83"/>
      <c r="CP39" s="83"/>
      <c r="CQ39" s="83"/>
      <c r="CR39" s="83"/>
      <c r="CS39" s="83"/>
      <c r="CT39" s="83"/>
      <c r="CU39" s="83"/>
      <c r="CV39" s="83"/>
      <c r="CW39" s="83"/>
      <c r="CX39" s="83"/>
      <c r="CY39" s="83"/>
      <c r="CZ39" s="83"/>
      <c r="DA39" s="83"/>
      <c r="DB39" s="83"/>
      <c r="DC39" s="77"/>
      <c r="DD39" s="78"/>
      <c r="DE39" s="78"/>
      <c r="DF39" s="81"/>
      <c r="DG39" s="83"/>
      <c r="DH39" s="83"/>
      <c r="DI39" s="83"/>
      <c r="DJ39" s="83"/>
      <c r="DK39" s="83"/>
      <c r="DL39" s="83"/>
      <c r="DM39" s="83"/>
      <c r="DN39" s="83"/>
      <c r="DO39" s="83"/>
      <c r="DP39" s="83"/>
      <c r="DQ39" s="83"/>
      <c r="DR39" s="83"/>
      <c r="DS39" s="83"/>
      <c r="DT39" s="83"/>
      <c r="DU39" s="83"/>
      <c r="DV39" s="83"/>
      <c r="DW39" s="83"/>
      <c r="DX39" s="83"/>
      <c r="DY39" s="77"/>
      <c r="DZ39" s="78"/>
      <c r="EA39" s="78"/>
      <c r="EB39" s="81"/>
      <c r="EC39" s="83"/>
      <c r="ED39" s="83"/>
      <c r="EE39" s="83"/>
      <c r="EF39" s="83"/>
      <c r="EG39" s="83"/>
      <c r="EH39" s="83"/>
      <c r="EI39" s="83"/>
      <c r="EJ39" s="83"/>
      <c r="EK39" s="83"/>
      <c r="EL39" s="83"/>
      <c r="EM39" s="83"/>
      <c r="EN39" s="83"/>
      <c r="EO39" s="83"/>
      <c r="EP39" s="83"/>
      <c r="EQ39" s="83"/>
      <c r="ER39" s="83"/>
      <c r="ES39" s="83"/>
      <c r="ET39" s="83"/>
      <c r="EU39" s="77"/>
      <c r="EV39" s="78"/>
      <c r="EW39" s="78"/>
      <c r="EX39" s="81"/>
      <c r="EY39" s="83"/>
      <c r="EZ39" s="83"/>
      <c r="FA39" s="83"/>
      <c r="FB39" s="83"/>
      <c r="FC39" s="83"/>
      <c r="FD39" s="83"/>
      <c r="FE39" s="83"/>
      <c r="FF39" s="83"/>
      <c r="FG39" s="83"/>
      <c r="FH39" s="83"/>
      <c r="FI39" s="83"/>
      <c r="FJ39" s="83"/>
      <c r="FK39" s="83"/>
      <c r="FL39" s="83"/>
      <c r="FM39" s="83"/>
      <c r="FN39" s="83"/>
      <c r="FO39" s="83"/>
      <c r="FP39" s="83"/>
      <c r="FQ39" s="77"/>
      <c r="FR39" s="78"/>
      <c r="FS39" s="78"/>
      <c r="FT39" s="81"/>
      <c r="FU39" s="83"/>
      <c r="FV39" s="83"/>
      <c r="FW39" s="83"/>
      <c r="FX39" s="83"/>
      <c r="FY39" s="83"/>
      <c r="FZ39" s="83"/>
      <c r="GA39" s="83"/>
      <c r="GB39" s="83"/>
      <c r="GC39" s="83"/>
      <c r="GD39" s="83"/>
      <c r="GE39" s="83"/>
      <c r="GF39" s="83"/>
      <c r="GG39" s="83"/>
      <c r="GH39" s="83"/>
      <c r="GI39" s="83"/>
      <c r="GJ39" s="83"/>
      <c r="GK39" s="83"/>
      <c r="GL39" s="83"/>
      <c r="GM39" s="77"/>
      <c r="GN39" s="78"/>
      <c r="GO39" s="78"/>
      <c r="GP39" s="81"/>
      <c r="GQ39" s="83"/>
      <c r="GR39" s="83"/>
      <c r="GS39" s="83"/>
      <c r="GT39" s="83"/>
      <c r="GU39" s="83"/>
      <c r="GV39" s="83"/>
      <c r="GW39" s="83"/>
      <c r="GX39" s="83"/>
      <c r="GY39" s="83"/>
      <c r="GZ39" s="83"/>
      <c r="HA39" s="83"/>
      <c r="HB39" s="83"/>
      <c r="HC39" s="83"/>
      <c r="HD39" s="83"/>
      <c r="HE39" s="83"/>
      <c r="HF39" s="83"/>
      <c r="HG39" s="83"/>
      <c r="HH39" s="83"/>
      <c r="HI39" s="77"/>
      <c r="HJ39" s="78"/>
      <c r="HK39" s="78"/>
      <c r="HL39" s="81"/>
      <c r="HM39" s="83"/>
      <c r="HN39" s="83"/>
      <c r="HO39" s="83"/>
      <c r="HP39" s="83"/>
      <c r="HQ39" s="83"/>
      <c r="HR39" s="83"/>
      <c r="HS39" s="83"/>
      <c r="HT39" s="83"/>
      <c r="HU39" s="83"/>
      <c r="HV39" s="83"/>
      <c r="HW39" s="83"/>
      <c r="HX39" s="83"/>
      <c r="HY39" s="83"/>
      <c r="HZ39" s="83"/>
      <c r="IA39" s="83"/>
      <c r="IB39" s="83"/>
      <c r="IC39" s="83"/>
      <c r="ID39" s="83"/>
      <c r="IE39" s="77"/>
      <c r="IF39" s="78"/>
      <c r="IG39" s="78"/>
      <c r="IH39" s="81"/>
      <c r="II39" s="83"/>
      <c r="IJ39" s="83"/>
      <c r="IK39" s="83"/>
      <c r="IL39" s="83"/>
      <c r="IM39" s="83"/>
      <c r="IN39" s="83"/>
      <c r="IO39" s="83"/>
      <c r="IP39" s="83"/>
      <c r="IQ39" s="83"/>
      <c r="IR39" s="83"/>
      <c r="IS39" s="83"/>
      <c r="IT39" s="83"/>
      <c r="IU39" s="83"/>
      <c r="IV39" s="83"/>
      <c r="IW39" s="83"/>
      <c r="IX39" s="83"/>
      <c r="IY39" s="83"/>
      <c r="IZ39" s="83"/>
      <c r="JA39" s="77"/>
      <c r="JB39" s="78"/>
      <c r="JC39" s="78"/>
      <c r="JD39" s="81"/>
      <c r="JE39" s="83"/>
      <c r="JF39" s="83"/>
      <c r="JG39" s="83"/>
      <c r="JH39" s="83"/>
      <c r="JI39" s="83"/>
      <c r="JJ39" s="83"/>
      <c r="JK39" s="83"/>
      <c r="JL39" s="83"/>
      <c r="JM39" s="83"/>
      <c r="JN39" s="83"/>
      <c r="JO39" s="83"/>
      <c r="JP39" s="83"/>
      <c r="JQ39" s="83"/>
      <c r="JR39" s="83"/>
      <c r="JS39" s="83"/>
      <c r="JT39" s="83"/>
      <c r="JU39" s="83"/>
      <c r="JV39" s="83"/>
      <c r="JW39" s="77"/>
      <c r="JX39" s="78"/>
      <c r="JY39" s="78"/>
      <c r="JZ39" s="81"/>
      <c r="KA39" s="83"/>
      <c r="KB39" s="83"/>
      <c r="KC39" s="83"/>
      <c r="KD39" s="83"/>
      <c r="KE39" s="83"/>
      <c r="KF39" s="83"/>
      <c r="KG39" s="83"/>
      <c r="KH39" s="83"/>
      <c r="KI39" s="83"/>
      <c r="KJ39" s="83"/>
      <c r="KK39" s="83"/>
      <c r="KL39" s="83"/>
      <c r="KM39" s="83"/>
      <c r="KN39" s="83"/>
      <c r="KO39" s="83"/>
      <c r="KP39" s="83"/>
      <c r="KQ39" s="83"/>
      <c r="KR39" s="83"/>
      <c r="KS39" s="77"/>
      <c r="KT39" s="78"/>
      <c r="KU39" s="78"/>
      <c r="KV39" s="81"/>
      <c r="KW39" s="83"/>
      <c r="KX39" s="83"/>
      <c r="KY39" s="83"/>
      <c r="KZ39" s="83"/>
      <c r="LA39" s="83"/>
      <c r="LB39" s="83"/>
      <c r="LC39" s="83"/>
      <c r="LD39" s="83"/>
      <c r="LE39" s="83"/>
      <c r="LF39" s="83"/>
      <c r="LG39" s="83"/>
      <c r="LH39" s="83"/>
      <c r="LI39" s="83"/>
      <c r="LJ39" s="83"/>
      <c r="LK39" s="83"/>
      <c r="LL39" s="83"/>
      <c r="LM39" s="83"/>
      <c r="LN39" s="83"/>
      <c r="LO39" s="77"/>
      <c r="LP39" s="78"/>
      <c r="LQ39" s="78"/>
      <c r="LR39" s="81"/>
      <c r="LS39" s="83"/>
      <c r="LT39" s="83"/>
      <c r="LU39" s="83"/>
      <c r="LV39" s="83"/>
      <c r="LW39" s="83"/>
      <c r="LX39" s="83"/>
      <c r="LY39" s="83"/>
      <c r="LZ39" s="83"/>
      <c r="MA39" s="83"/>
      <c r="MB39" s="83"/>
      <c r="MC39" s="83"/>
      <c r="MD39" s="83"/>
      <c r="ME39" s="83"/>
      <c r="MF39" s="83"/>
      <c r="MG39" s="83"/>
      <c r="MH39" s="83"/>
      <c r="MI39" s="83"/>
      <c r="MJ39" s="83"/>
      <c r="MK39" s="77"/>
      <c r="ML39" s="78"/>
      <c r="MM39" s="78"/>
      <c r="MN39" s="81"/>
      <c r="MO39" s="83"/>
      <c r="MP39" s="83"/>
      <c r="MQ39" s="83"/>
      <c r="MR39" s="83"/>
      <c r="MS39" s="83"/>
      <c r="MT39" s="83"/>
      <c r="MU39" s="83"/>
      <c r="MV39" s="83"/>
      <c r="MW39" s="83"/>
      <c r="MX39" s="83"/>
      <c r="MY39" s="83"/>
      <c r="MZ39" s="83"/>
      <c r="NA39" s="83"/>
      <c r="NB39" s="83"/>
      <c r="NC39" s="83"/>
      <c r="ND39" s="83"/>
      <c r="NE39" s="83"/>
      <c r="NF39" s="83"/>
      <c r="NG39" s="77"/>
      <c r="NH39" s="78"/>
      <c r="NI39" s="78"/>
      <c r="NJ39" s="81"/>
      <c r="NK39" s="83"/>
      <c r="NL39" s="83"/>
      <c r="NM39" s="83"/>
      <c r="NN39" s="83"/>
      <c r="NO39" s="83"/>
      <c r="NP39" s="83"/>
      <c r="NQ39" s="83"/>
      <c r="NR39" s="83"/>
      <c r="NS39" s="83"/>
      <c r="NT39" s="83"/>
      <c r="NU39" s="83"/>
      <c r="NV39" s="83"/>
      <c r="NW39" s="83"/>
      <c r="NX39" s="83"/>
      <c r="NY39" s="83"/>
      <c r="NZ39" s="83"/>
      <c r="OA39" s="83"/>
      <c r="OB39" s="83"/>
      <c r="OC39" s="77"/>
      <c r="OD39" s="78"/>
      <c r="OE39" s="78"/>
      <c r="OF39" s="81"/>
      <c r="OG39" s="83"/>
      <c r="OH39" s="83"/>
      <c r="OI39" s="83"/>
      <c r="OJ39" s="83"/>
      <c r="OK39" s="83"/>
      <c r="OL39" s="83"/>
      <c r="OM39" s="83"/>
      <c r="ON39" s="83"/>
      <c r="OO39" s="83"/>
      <c r="OP39" s="83"/>
      <c r="OQ39" s="83"/>
      <c r="OR39" s="83"/>
      <c r="OS39" s="83"/>
      <c r="OT39" s="83"/>
      <c r="OU39" s="83"/>
      <c r="OV39" s="83"/>
      <c r="OW39" s="83"/>
      <c r="OX39" s="83"/>
      <c r="OY39" s="77"/>
      <c r="OZ39" s="78"/>
      <c r="PA39" s="78"/>
      <c r="PB39" s="81"/>
      <c r="PC39" s="83"/>
      <c r="PD39" s="83"/>
      <c r="PE39" s="83"/>
      <c r="PF39" s="83"/>
      <c r="PG39" s="83"/>
      <c r="PH39" s="83"/>
      <c r="PI39" s="83"/>
      <c r="PJ39" s="83"/>
      <c r="PK39" s="83"/>
      <c r="PL39" s="83"/>
      <c r="PM39" s="83"/>
      <c r="PN39" s="83"/>
      <c r="PO39" s="83"/>
      <c r="PP39" s="83"/>
      <c r="PQ39" s="83"/>
      <c r="PR39" s="83"/>
      <c r="PS39" s="83"/>
      <c r="PT39" s="83"/>
      <c r="PU39" s="77"/>
      <c r="PV39" s="78"/>
      <c r="PW39" s="78"/>
      <c r="PX39" s="81"/>
      <c r="PY39" s="83"/>
      <c r="PZ39" s="83"/>
      <c r="QA39" s="83"/>
      <c r="QB39" s="83"/>
      <c r="QC39" s="83"/>
      <c r="QD39" s="83"/>
      <c r="QE39" s="83"/>
      <c r="QF39" s="83"/>
      <c r="QG39" s="83"/>
      <c r="QH39" s="83"/>
      <c r="QI39" s="83"/>
      <c r="QJ39" s="83"/>
      <c r="QK39" s="83"/>
      <c r="QL39" s="83"/>
      <c r="QM39" s="83"/>
      <c r="QN39" s="83"/>
      <c r="QO39" s="83"/>
      <c r="QP39" s="83"/>
      <c r="QQ39" s="77"/>
      <c r="QR39" s="78"/>
      <c r="QS39" s="78"/>
      <c r="QT39" s="81"/>
      <c r="QU39" s="83"/>
      <c r="QV39" s="83"/>
      <c r="QW39" s="83"/>
      <c r="QX39" s="83"/>
      <c r="QY39" s="83"/>
      <c r="QZ39" s="83"/>
      <c r="RA39" s="83"/>
      <c r="RB39" s="83"/>
      <c r="RC39" s="83"/>
      <c r="RD39" s="83"/>
      <c r="RE39" s="83"/>
      <c r="RF39" s="83"/>
      <c r="RG39" s="83"/>
      <c r="RH39" s="83"/>
      <c r="RI39" s="83"/>
      <c r="RJ39" s="83"/>
      <c r="RK39" s="83"/>
      <c r="RL39" s="83"/>
      <c r="RM39" s="77"/>
      <c r="RN39" s="78"/>
      <c r="RO39" s="78"/>
      <c r="RP39" s="81"/>
      <c r="RQ39" s="83"/>
      <c r="RR39" s="83"/>
      <c r="RS39" s="83"/>
      <c r="RT39" s="83"/>
      <c r="RU39" s="83"/>
      <c r="RV39" s="83"/>
      <c r="RW39" s="83"/>
      <c r="RX39" s="83"/>
      <c r="RY39" s="83"/>
      <c r="RZ39" s="83"/>
      <c r="SA39" s="83"/>
      <c r="SB39" s="83"/>
      <c r="SC39" s="83"/>
      <c r="SD39" s="83"/>
      <c r="SE39" s="83"/>
      <c r="SF39" s="83"/>
      <c r="SG39" s="83"/>
      <c r="SH39" s="83"/>
      <c r="SI39" s="77"/>
      <c r="SJ39" s="78"/>
      <c r="SK39" s="78"/>
      <c r="SL39" s="81"/>
      <c r="SM39" s="83"/>
      <c r="SN39" s="83"/>
      <c r="SO39" s="83"/>
      <c r="SP39" s="83"/>
      <c r="SQ39" s="83"/>
      <c r="SR39" s="83"/>
      <c r="SS39" s="83"/>
      <c r="ST39" s="83"/>
      <c r="SU39" s="83"/>
      <c r="SV39" s="83"/>
      <c r="SW39" s="83"/>
      <c r="SX39" s="83"/>
      <c r="SY39" s="83"/>
      <c r="SZ39" s="83"/>
      <c r="TA39" s="83"/>
      <c r="TB39" s="83"/>
      <c r="TC39" s="83"/>
      <c r="TD39" s="83"/>
      <c r="TE39" s="77"/>
      <c r="TF39" s="78"/>
      <c r="TG39" s="78"/>
      <c r="TH39" s="81"/>
      <c r="TI39" s="83"/>
      <c r="TJ39" s="83"/>
      <c r="TK39" s="83"/>
      <c r="TL39" s="83"/>
      <c r="TM39" s="83"/>
      <c r="TN39" s="83"/>
      <c r="TO39" s="83"/>
      <c r="TP39" s="83"/>
      <c r="TQ39" s="83"/>
      <c r="TR39" s="83"/>
      <c r="TS39" s="83"/>
      <c r="TT39" s="83"/>
      <c r="TU39" s="83"/>
      <c r="TV39" s="83"/>
      <c r="TW39" s="83"/>
      <c r="TX39" s="83"/>
      <c r="TY39" s="83"/>
      <c r="TZ39" s="83"/>
      <c r="UA39" s="77"/>
      <c r="UB39" s="78"/>
      <c r="UC39" s="78"/>
      <c r="UD39" s="81"/>
      <c r="UE39" s="83"/>
      <c r="UF39" s="83"/>
      <c r="UG39" s="83"/>
      <c r="UH39" s="83"/>
      <c r="UI39" s="83"/>
      <c r="UJ39" s="83"/>
      <c r="UK39" s="83"/>
      <c r="UL39" s="83"/>
      <c r="UM39" s="83"/>
      <c r="UN39" s="83"/>
      <c r="UO39" s="83"/>
      <c r="UP39" s="83"/>
      <c r="UQ39" s="83"/>
      <c r="UR39" s="83"/>
      <c r="US39" s="83"/>
      <c r="UT39" s="83"/>
      <c r="UU39" s="83"/>
      <c r="UV39" s="83"/>
      <c r="UW39" s="77"/>
      <c r="UX39" s="78"/>
      <c r="UY39" s="78"/>
      <c r="UZ39" s="81"/>
      <c r="VA39" s="83"/>
      <c r="VB39" s="83"/>
      <c r="VC39" s="83"/>
      <c r="VD39" s="83"/>
      <c r="VE39" s="83"/>
      <c r="VF39" s="83"/>
      <c r="VG39" s="83"/>
      <c r="VH39" s="83"/>
      <c r="VI39" s="83"/>
      <c r="VJ39" s="83"/>
      <c r="VK39" s="83"/>
      <c r="VL39" s="83"/>
      <c r="VM39" s="83"/>
      <c r="VN39" s="83"/>
      <c r="VO39" s="83"/>
      <c r="VP39" s="83"/>
      <c r="VQ39" s="83"/>
      <c r="VR39" s="83"/>
      <c r="VS39" s="77"/>
      <c r="VT39" s="78"/>
      <c r="VU39" s="78"/>
      <c r="VV39" s="81"/>
      <c r="VW39" s="83"/>
      <c r="VX39" s="83"/>
      <c r="VY39" s="83"/>
      <c r="VZ39" s="83"/>
      <c r="WA39" s="83"/>
      <c r="WB39" s="83"/>
      <c r="WC39" s="83"/>
      <c r="WD39" s="83"/>
      <c r="WE39" s="83"/>
      <c r="WF39" s="83"/>
      <c r="WG39" s="83"/>
      <c r="WH39" s="83"/>
      <c r="WI39" s="83"/>
      <c r="WJ39" s="83"/>
      <c r="WK39" s="83"/>
      <c r="WL39" s="83"/>
      <c r="WM39" s="83"/>
      <c r="WN39" s="83"/>
      <c r="WO39" s="77"/>
      <c r="WP39" s="78"/>
      <c r="WQ39" s="78"/>
      <c r="WR39" s="81"/>
      <c r="WS39" s="83"/>
      <c r="WT39" s="83"/>
      <c r="WU39" s="83"/>
      <c r="WV39" s="83"/>
      <c r="WW39" s="83"/>
      <c r="WX39" s="83"/>
      <c r="WY39" s="83"/>
      <c r="WZ39" s="83"/>
      <c r="XA39" s="83"/>
      <c r="XB39" s="83"/>
      <c r="XC39" s="83"/>
      <c r="XD39" s="83"/>
      <c r="XE39" s="83"/>
      <c r="XF39" s="83"/>
      <c r="XG39" s="83"/>
      <c r="XH39" s="83"/>
      <c r="XI39" s="83"/>
      <c r="XJ39" s="83"/>
      <c r="XK39" s="77"/>
      <c r="XL39" s="78"/>
      <c r="XM39" s="78"/>
      <c r="XN39" s="81"/>
      <c r="XO39" s="83"/>
      <c r="XP39" s="83"/>
      <c r="XQ39" s="83"/>
      <c r="XR39" s="83"/>
      <c r="XS39" s="83"/>
      <c r="XT39" s="83"/>
      <c r="XU39" s="83"/>
      <c r="XV39" s="83"/>
      <c r="XW39" s="83"/>
      <c r="XX39" s="83"/>
      <c r="XY39" s="83"/>
      <c r="XZ39" s="83"/>
      <c r="YA39" s="83"/>
      <c r="YB39" s="83"/>
      <c r="YC39" s="83"/>
      <c r="YD39" s="83"/>
      <c r="YE39" s="83"/>
      <c r="YF39" s="83"/>
      <c r="YG39" s="77"/>
      <c r="YH39" s="78"/>
      <c r="YI39" s="78"/>
      <c r="YJ39" s="81"/>
      <c r="YK39" s="83"/>
      <c r="YL39" s="83"/>
      <c r="YM39" s="83"/>
      <c r="YN39" s="83"/>
      <c r="YO39" s="83"/>
      <c r="YP39" s="83"/>
      <c r="YQ39" s="83"/>
      <c r="YR39" s="83"/>
      <c r="YS39" s="83"/>
      <c r="YT39" s="83"/>
      <c r="YU39" s="83"/>
      <c r="YV39" s="83"/>
      <c r="YW39" s="83"/>
      <c r="YX39" s="83"/>
      <c r="YY39" s="83"/>
      <c r="YZ39" s="83"/>
      <c r="ZA39" s="83"/>
      <c r="ZB39" s="83"/>
      <c r="ZC39" s="77"/>
      <c r="ZD39" s="78"/>
      <c r="ZE39" s="78"/>
      <c r="ZF39" s="81"/>
      <c r="ZG39" s="83"/>
      <c r="ZH39" s="83"/>
      <c r="ZI39" s="83"/>
      <c r="ZJ39" s="83"/>
      <c r="ZK39" s="83"/>
      <c r="ZL39" s="83"/>
      <c r="ZM39" s="83"/>
      <c r="ZN39" s="83"/>
      <c r="ZO39" s="83"/>
      <c r="ZP39" s="83"/>
      <c r="ZQ39" s="83"/>
      <c r="ZR39" s="83"/>
      <c r="ZS39" s="83"/>
      <c r="ZT39" s="83"/>
      <c r="ZU39" s="83"/>
      <c r="ZV39" s="83"/>
      <c r="ZW39" s="83"/>
      <c r="ZX39" s="83"/>
      <c r="ZY39" s="77"/>
      <c r="ZZ39" s="78"/>
      <c r="AAA39" s="78"/>
      <c r="AAB39" s="81"/>
      <c r="AAC39" s="83"/>
      <c r="AAD39" s="83"/>
      <c r="AAE39" s="83"/>
      <c r="AAF39" s="83"/>
      <c r="AAG39" s="83"/>
      <c r="AAH39" s="83"/>
      <c r="AAI39" s="83"/>
      <c r="AAJ39" s="83"/>
      <c r="AAK39" s="83"/>
      <c r="AAL39" s="83"/>
      <c r="AAM39" s="83"/>
      <c r="AAN39" s="83"/>
      <c r="AAO39" s="83"/>
      <c r="AAP39" s="83"/>
      <c r="AAQ39" s="83"/>
      <c r="AAR39" s="83"/>
      <c r="AAS39" s="83"/>
      <c r="AAT39" s="83"/>
      <c r="AAU39" s="77"/>
      <c r="AAV39" s="78"/>
      <c r="AAW39" s="78"/>
      <c r="AAX39" s="81"/>
      <c r="AAY39" s="83"/>
      <c r="AAZ39" s="83"/>
      <c r="ABA39" s="83"/>
      <c r="ABB39" s="83"/>
      <c r="ABC39" s="83"/>
      <c r="ABD39" s="83"/>
      <c r="ABE39" s="83"/>
      <c r="ABF39" s="83"/>
      <c r="ABG39" s="83"/>
      <c r="ABH39" s="83"/>
      <c r="ABI39" s="83"/>
      <c r="ABJ39" s="83"/>
      <c r="ABK39" s="83"/>
      <c r="ABL39" s="83"/>
      <c r="ABM39" s="83"/>
      <c r="ABN39" s="83"/>
      <c r="ABO39" s="83"/>
      <c r="ABP39" s="83"/>
      <c r="ABQ39" s="77"/>
      <c r="ABR39" s="78"/>
      <c r="ABS39" s="78"/>
      <c r="ABT39" s="81"/>
      <c r="ABU39" s="83"/>
      <c r="ABV39" s="83"/>
      <c r="ABW39" s="83"/>
      <c r="ABX39" s="83"/>
      <c r="ABY39" s="83"/>
      <c r="ABZ39" s="83"/>
      <c r="ACA39" s="83"/>
      <c r="ACB39" s="83"/>
      <c r="ACC39" s="83"/>
      <c r="ACD39" s="83"/>
      <c r="ACE39" s="83"/>
      <c r="ACF39" s="83"/>
      <c r="ACG39" s="83"/>
      <c r="ACH39" s="83"/>
      <c r="ACI39" s="83"/>
      <c r="ACJ39" s="83"/>
      <c r="ACK39" s="83"/>
      <c r="ACL39" s="83"/>
      <c r="ACM39" s="77"/>
      <c r="ACN39" s="78"/>
      <c r="ACO39" s="78"/>
      <c r="ACP39" s="81"/>
      <c r="ACQ39" s="83"/>
      <c r="ACR39" s="83"/>
      <c r="ACS39" s="83"/>
      <c r="ACT39" s="83"/>
      <c r="ACU39" s="83"/>
      <c r="ACV39" s="83"/>
      <c r="ACW39" s="83"/>
      <c r="ACX39" s="83"/>
      <c r="ACY39" s="83"/>
      <c r="ACZ39" s="83"/>
      <c r="ADA39" s="83"/>
      <c r="ADB39" s="83"/>
      <c r="ADC39" s="83"/>
      <c r="ADD39" s="83"/>
      <c r="ADE39" s="83"/>
      <c r="ADF39" s="83"/>
      <c r="ADG39" s="83"/>
      <c r="ADH39" s="83"/>
      <c r="ADI39" s="77"/>
      <c r="ADJ39" s="78"/>
      <c r="ADK39" s="78"/>
      <c r="ADL39" s="81"/>
      <c r="ADM39" s="83"/>
      <c r="ADN39" s="83"/>
      <c r="ADO39" s="83"/>
      <c r="ADP39" s="83"/>
      <c r="ADQ39" s="83"/>
      <c r="ADR39" s="83"/>
      <c r="ADS39" s="83"/>
      <c r="ADT39" s="83"/>
      <c r="ADU39" s="83"/>
      <c r="ADV39" s="83"/>
      <c r="ADW39" s="83"/>
      <c r="ADX39" s="83"/>
      <c r="ADY39" s="83"/>
      <c r="ADZ39" s="83"/>
      <c r="AEA39" s="83"/>
      <c r="AEB39" s="83"/>
      <c r="AEC39" s="83"/>
      <c r="AED39" s="83"/>
      <c r="AEE39" s="77"/>
      <c r="AEF39" s="78"/>
      <c r="AEG39" s="78"/>
      <c r="AEH39" s="81"/>
      <c r="AEI39" s="83"/>
      <c r="AEJ39" s="83"/>
      <c r="AEK39" s="83"/>
      <c r="AEL39" s="83"/>
      <c r="AEM39" s="83"/>
      <c r="AEN39" s="83"/>
      <c r="AEO39" s="83"/>
      <c r="AEP39" s="83"/>
      <c r="AEQ39" s="83"/>
      <c r="AER39" s="83"/>
      <c r="AES39" s="83"/>
      <c r="AET39" s="83"/>
      <c r="AEU39" s="83"/>
      <c r="AEV39" s="83"/>
      <c r="AEW39" s="83"/>
      <c r="AEX39" s="83"/>
      <c r="AEY39" s="83"/>
      <c r="AEZ39" s="83"/>
      <c r="AFA39" s="77"/>
      <c r="AFB39" s="78"/>
      <c r="AFC39" s="78"/>
      <c r="AFD39" s="81"/>
      <c r="AFE39" s="83"/>
      <c r="AFF39" s="83"/>
      <c r="AFG39" s="83"/>
      <c r="AFH39" s="83"/>
      <c r="AFI39" s="83"/>
      <c r="AFJ39" s="83"/>
      <c r="AFK39" s="83"/>
      <c r="AFL39" s="83"/>
      <c r="AFM39" s="83"/>
      <c r="AFN39" s="83"/>
      <c r="AFO39" s="83"/>
      <c r="AFP39" s="83"/>
      <c r="AFQ39" s="83"/>
      <c r="AFR39" s="83"/>
      <c r="AFS39" s="83"/>
      <c r="AFT39" s="83"/>
      <c r="AFU39" s="83"/>
      <c r="AFV39" s="83"/>
      <c r="AFW39" s="77"/>
      <c r="AFX39" s="78"/>
      <c r="AFY39" s="78"/>
      <c r="AFZ39" s="81"/>
      <c r="AGA39" s="83"/>
      <c r="AGB39" s="83"/>
      <c r="AGC39" s="83"/>
      <c r="AGD39" s="83"/>
      <c r="AGE39" s="83"/>
      <c r="AGF39" s="83"/>
      <c r="AGG39" s="83"/>
      <c r="AGH39" s="83"/>
      <c r="AGI39" s="83"/>
      <c r="AGJ39" s="83"/>
      <c r="AGK39" s="83"/>
      <c r="AGL39" s="83"/>
      <c r="AGM39" s="83"/>
      <c r="AGN39" s="83"/>
      <c r="AGO39" s="83"/>
      <c r="AGP39" s="83"/>
      <c r="AGQ39" s="83"/>
      <c r="AGR39" s="83"/>
      <c r="AGS39" s="77"/>
      <c r="AGT39" s="78"/>
      <c r="AGU39" s="78"/>
      <c r="AGV39" s="81"/>
      <c r="AGW39" s="83"/>
      <c r="AGX39" s="83"/>
      <c r="AGY39" s="83"/>
      <c r="AGZ39" s="83"/>
      <c r="AHA39" s="83"/>
      <c r="AHB39" s="83"/>
      <c r="AHC39" s="83"/>
      <c r="AHD39" s="83"/>
      <c r="AHE39" s="83"/>
      <c r="AHF39" s="83"/>
      <c r="AHG39" s="83"/>
      <c r="AHH39" s="83"/>
      <c r="AHI39" s="83"/>
      <c r="AHJ39" s="83"/>
      <c r="AHK39" s="83"/>
      <c r="AHL39" s="83"/>
      <c r="AHM39" s="83"/>
      <c r="AHN39" s="83"/>
      <c r="AHO39" s="77"/>
      <c r="AHP39" s="78"/>
      <c r="AHQ39" s="78"/>
      <c r="AHR39" s="81"/>
      <c r="AHS39" s="83"/>
      <c r="AHT39" s="83"/>
      <c r="AHU39" s="83"/>
      <c r="AHV39" s="83"/>
      <c r="AHW39" s="83"/>
      <c r="AHX39" s="83"/>
      <c r="AHY39" s="83"/>
      <c r="AHZ39" s="83"/>
      <c r="AIA39" s="83"/>
      <c r="AIB39" s="83"/>
      <c r="AIC39" s="83"/>
      <c r="AID39" s="83"/>
      <c r="AIE39" s="83"/>
      <c r="AIF39" s="83"/>
      <c r="AIG39" s="83"/>
      <c r="AIH39" s="83"/>
      <c r="AII39" s="83"/>
      <c r="AIJ39" s="83"/>
      <c r="AIK39" s="77"/>
      <c r="AIL39" s="78"/>
      <c r="AIM39" s="78"/>
      <c r="AIN39" s="81"/>
      <c r="AIO39" s="83"/>
      <c r="AIP39" s="83"/>
      <c r="AIQ39" s="83"/>
      <c r="AIR39" s="83"/>
      <c r="AIS39" s="83"/>
      <c r="AIT39" s="83"/>
      <c r="AIU39" s="83"/>
      <c r="AIV39" s="83"/>
      <c r="AIW39" s="83"/>
      <c r="AIX39" s="83"/>
      <c r="AIY39" s="83"/>
      <c r="AIZ39" s="83"/>
      <c r="AJA39" s="83"/>
      <c r="AJB39" s="83"/>
      <c r="AJC39" s="83"/>
      <c r="AJD39" s="83"/>
      <c r="AJE39" s="83"/>
      <c r="AJF39" s="83"/>
      <c r="AJG39" s="77"/>
      <c r="AJH39" s="78"/>
      <c r="AJI39" s="78"/>
      <c r="AJJ39" s="81"/>
      <c r="AJK39" s="83"/>
      <c r="AJL39" s="83"/>
      <c r="AJM39" s="83"/>
      <c r="AJN39" s="83"/>
      <c r="AJO39" s="83"/>
      <c r="AJP39" s="83"/>
      <c r="AJQ39" s="83"/>
      <c r="AJR39" s="83"/>
      <c r="AJS39" s="83"/>
      <c r="AJT39" s="83"/>
      <c r="AJU39" s="83"/>
      <c r="AJV39" s="83"/>
      <c r="AJW39" s="83"/>
      <c r="AJX39" s="83"/>
      <c r="AJY39" s="83"/>
      <c r="AJZ39" s="83"/>
      <c r="AKA39" s="83"/>
      <c r="AKB39" s="83"/>
      <c r="AKC39" s="77"/>
      <c r="AKD39" s="78"/>
      <c r="AKE39" s="78"/>
      <c r="AKF39" s="81"/>
      <c r="AKG39" s="83"/>
      <c r="AKH39" s="83"/>
      <c r="AKI39" s="83"/>
      <c r="AKJ39" s="83"/>
      <c r="AKK39" s="83"/>
      <c r="AKL39" s="83"/>
      <c r="AKM39" s="83"/>
      <c r="AKN39" s="83"/>
      <c r="AKO39" s="83"/>
      <c r="AKP39" s="83"/>
      <c r="AKQ39" s="83"/>
      <c r="AKR39" s="83"/>
      <c r="AKS39" s="83"/>
      <c r="AKT39" s="83"/>
      <c r="AKU39" s="83"/>
      <c r="AKV39" s="83"/>
      <c r="AKW39" s="83"/>
      <c r="AKX39" s="83"/>
      <c r="AKY39" s="77"/>
      <c r="AKZ39" s="78"/>
      <c r="ALA39" s="78"/>
      <c r="ALB39" s="81"/>
      <c r="ALC39" s="83"/>
      <c r="ALD39" s="83"/>
      <c r="ALE39" s="83"/>
      <c r="ALF39" s="83"/>
      <c r="ALG39" s="83"/>
      <c r="ALH39" s="83"/>
      <c r="ALI39" s="83"/>
      <c r="ALJ39" s="83"/>
      <c r="ALK39" s="83"/>
      <c r="ALL39" s="83"/>
      <c r="ALM39" s="83"/>
      <c r="ALN39" s="83"/>
      <c r="ALO39" s="83"/>
      <c r="ALP39" s="83"/>
      <c r="ALQ39" s="83"/>
      <c r="ALR39" s="83"/>
      <c r="ALS39" s="83"/>
      <c r="ALT39" s="83"/>
      <c r="ALU39" s="77"/>
      <c r="ALV39" s="78"/>
      <c r="ALW39" s="78"/>
      <c r="ALX39" s="81"/>
      <c r="ALY39" s="83"/>
      <c r="ALZ39" s="83"/>
      <c r="AMA39" s="83"/>
      <c r="AMB39" s="83"/>
      <c r="AMC39" s="83"/>
      <c r="AMD39" s="83"/>
      <c r="AME39" s="83"/>
      <c r="AMF39" s="83"/>
      <c r="AMG39" s="83"/>
      <c r="AMH39" s="83"/>
      <c r="AMI39" s="83"/>
      <c r="AMJ39" s="83"/>
      <c r="AMK39" s="83"/>
      <c r="AML39" s="83"/>
      <c r="AMM39" s="83"/>
      <c r="AMN39" s="83"/>
      <c r="AMO39" s="83"/>
      <c r="AMP39" s="83"/>
      <c r="AMQ39" s="77"/>
      <c r="AMR39" s="78"/>
      <c r="AMS39" s="78"/>
      <c r="AMT39" s="81"/>
      <c r="AMU39" s="83"/>
      <c r="AMV39" s="83"/>
      <c r="AMW39" s="83"/>
      <c r="AMX39" s="83"/>
      <c r="AMY39" s="83"/>
      <c r="AMZ39" s="83"/>
      <c r="ANA39" s="83"/>
      <c r="ANB39" s="83"/>
      <c r="ANC39" s="83"/>
      <c r="AND39" s="83"/>
      <c r="ANE39" s="83"/>
      <c r="ANF39" s="83"/>
      <c r="ANG39" s="83"/>
      <c r="ANH39" s="83"/>
      <c r="ANI39" s="83"/>
      <c r="ANJ39" s="83"/>
      <c r="ANK39" s="83"/>
      <c r="ANL39" s="83"/>
      <c r="ANM39" s="77"/>
      <c r="ANN39" s="78"/>
      <c r="ANO39" s="78"/>
      <c r="ANP39" s="81"/>
      <c r="ANQ39" s="83"/>
      <c r="ANR39" s="83"/>
      <c r="ANS39" s="83"/>
      <c r="ANT39" s="83"/>
      <c r="ANU39" s="83"/>
      <c r="ANV39" s="83"/>
      <c r="ANW39" s="83"/>
      <c r="ANX39" s="83"/>
      <c r="ANY39" s="83"/>
      <c r="ANZ39" s="83"/>
      <c r="AOA39" s="83"/>
      <c r="AOB39" s="83"/>
      <c r="AOC39" s="83"/>
      <c r="AOD39" s="83"/>
      <c r="AOE39" s="83"/>
      <c r="AOF39" s="83"/>
      <c r="AOG39" s="83"/>
      <c r="AOH39" s="83"/>
      <c r="AOI39" s="77"/>
      <c r="AOJ39" s="78"/>
      <c r="AOK39" s="78"/>
      <c r="AOL39" s="81"/>
      <c r="AOM39" s="83"/>
      <c r="AON39" s="83"/>
      <c r="AOO39" s="83"/>
      <c r="AOP39" s="83"/>
      <c r="AOQ39" s="83"/>
      <c r="AOR39" s="83"/>
      <c r="AOS39" s="83"/>
      <c r="AOT39" s="83"/>
      <c r="AOU39" s="83"/>
      <c r="AOV39" s="83"/>
      <c r="AOW39" s="83"/>
      <c r="AOX39" s="83"/>
      <c r="AOY39" s="83"/>
      <c r="AOZ39" s="83"/>
      <c r="APA39" s="83"/>
      <c r="APB39" s="83"/>
      <c r="APC39" s="83"/>
      <c r="APD39" s="83"/>
      <c r="APE39" s="77"/>
      <c r="APF39" s="78"/>
      <c r="APG39" s="78"/>
      <c r="APH39" s="81"/>
      <c r="API39" s="83"/>
      <c r="APJ39" s="83"/>
      <c r="APK39" s="83"/>
      <c r="APL39" s="83"/>
      <c r="APM39" s="83"/>
      <c r="APN39" s="83"/>
      <c r="APO39" s="83"/>
      <c r="APP39" s="83"/>
      <c r="APQ39" s="83"/>
      <c r="APR39" s="83"/>
      <c r="APS39" s="83"/>
      <c r="APT39" s="83"/>
      <c r="APU39" s="83"/>
      <c r="APV39" s="83"/>
      <c r="APW39" s="83"/>
      <c r="APX39" s="83"/>
      <c r="APY39" s="83"/>
      <c r="APZ39" s="83"/>
      <c r="AQA39" s="77"/>
      <c r="AQB39" s="78"/>
      <c r="AQC39" s="78"/>
      <c r="AQD39" s="81"/>
      <c r="AQE39" s="83"/>
      <c r="AQF39" s="83"/>
      <c r="AQG39" s="83"/>
      <c r="AQH39" s="83"/>
      <c r="AQI39" s="83"/>
      <c r="AQJ39" s="83"/>
      <c r="AQK39" s="83"/>
      <c r="AQL39" s="83"/>
      <c r="AQM39" s="83"/>
      <c r="AQN39" s="83"/>
      <c r="AQO39" s="83"/>
      <c r="AQP39" s="83"/>
      <c r="AQQ39" s="83"/>
      <c r="AQR39" s="83"/>
      <c r="AQS39" s="83"/>
      <c r="AQT39" s="83"/>
      <c r="AQU39" s="83"/>
      <c r="AQV39" s="83"/>
      <c r="AQW39" s="77"/>
      <c r="AQX39" s="78"/>
      <c r="AQY39" s="78"/>
      <c r="AQZ39" s="81"/>
      <c r="ARA39" s="83"/>
      <c r="ARB39" s="83"/>
      <c r="ARC39" s="83"/>
      <c r="ARD39" s="83"/>
      <c r="ARE39" s="83"/>
      <c r="ARF39" s="83"/>
      <c r="ARG39" s="83"/>
      <c r="ARH39" s="83"/>
      <c r="ARI39" s="83"/>
      <c r="ARJ39" s="83"/>
      <c r="ARK39" s="83"/>
      <c r="ARL39" s="83"/>
      <c r="ARM39" s="83"/>
      <c r="ARN39" s="83"/>
      <c r="ARO39" s="83"/>
      <c r="ARP39" s="83"/>
      <c r="ARQ39" s="83"/>
      <c r="ARR39" s="83"/>
      <c r="ARS39" s="77"/>
      <c r="ART39" s="78"/>
      <c r="ARU39" s="78"/>
      <c r="ARV39" s="81"/>
      <c r="ARW39" s="83"/>
      <c r="ARX39" s="83"/>
      <c r="ARY39" s="83"/>
      <c r="ARZ39" s="83"/>
      <c r="ASA39" s="83"/>
      <c r="ASB39" s="83"/>
      <c r="ASC39" s="83"/>
      <c r="ASD39" s="83"/>
      <c r="ASE39" s="83"/>
      <c r="ASF39" s="83"/>
      <c r="ASG39" s="83"/>
      <c r="ASH39" s="83"/>
      <c r="ASI39" s="83"/>
      <c r="ASJ39" s="83"/>
      <c r="ASK39" s="83"/>
      <c r="ASL39" s="83"/>
      <c r="ASM39" s="83"/>
      <c r="ASN39" s="83"/>
      <c r="ASO39" s="77"/>
      <c r="ASP39" s="78"/>
      <c r="ASQ39" s="78"/>
      <c r="ASR39" s="81"/>
      <c r="ASS39" s="83"/>
      <c r="AST39" s="83"/>
      <c r="ASU39" s="83"/>
      <c r="ASV39" s="83"/>
      <c r="ASW39" s="83"/>
      <c r="ASX39" s="83"/>
      <c r="ASY39" s="83"/>
      <c r="ASZ39" s="83"/>
      <c r="ATA39" s="83"/>
      <c r="ATB39" s="83"/>
      <c r="ATC39" s="83"/>
      <c r="ATD39" s="83"/>
      <c r="ATE39" s="83"/>
      <c r="ATF39" s="83"/>
      <c r="ATG39" s="83"/>
      <c r="ATH39" s="83"/>
      <c r="ATI39" s="83"/>
      <c r="ATJ39" s="83"/>
      <c r="ATK39" s="77"/>
      <c r="ATL39" s="78"/>
      <c r="ATM39" s="78"/>
      <c r="ATN39" s="81"/>
      <c r="ATO39" s="83"/>
      <c r="ATP39" s="83"/>
      <c r="ATQ39" s="83"/>
      <c r="ATR39" s="83"/>
      <c r="ATS39" s="83"/>
      <c r="ATT39" s="83"/>
      <c r="ATU39" s="83"/>
      <c r="ATV39" s="83"/>
      <c r="ATW39" s="83"/>
      <c r="ATX39" s="83"/>
      <c r="ATY39" s="83"/>
      <c r="ATZ39" s="83"/>
      <c r="AUA39" s="83"/>
      <c r="AUB39" s="83"/>
      <c r="AUC39" s="83"/>
      <c r="AUD39" s="83"/>
      <c r="AUE39" s="83"/>
      <c r="AUF39" s="83"/>
      <c r="AUG39" s="77"/>
      <c r="AUH39" s="78"/>
      <c r="AUI39" s="78"/>
      <c r="AUJ39" s="81"/>
      <c r="AUK39" s="83"/>
      <c r="AUL39" s="83"/>
      <c r="AUM39" s="83"/>
      <c r="AUN39" s="83"/>
      <c r="AUO39" s="83"/>
      <c r="AUP39" s="83"/>
      <c r="AUQ39" s="83"/>
      <c r="AUR39" s="83"/>
      <c r="AUS39" s="83"/>
      <c r="AUT39" s="83"/>
      <c r="AUU39" s="83"/>
      <c r="AUV39" s="83"/>
      <c r="AUW39" s="83"/>
      <c r="AUX39" s="83"/>
      <c r="AUY39" s="83"/>
      <c r="AUZ39" s="83"/>
      <c r="AVA39" s="83"/>
      <c r="AVB39" s="83"/>
      <c r="AVC39" s="77"/>
      <c r="AVD39" s="78"/>
      <c r="AVE39" s="78"/>
      <c r="AVF39" s="81"/>
      <c r="AVG39" s="83"/>
      <c r="AVH39" s="83"/>
      <c r="AVI39" s="83"/>
      <c r="AVJ39" s="83"/>
      <c r="AVK39" s="83"/>
      <c r="AVL39" s="83"/>
      <c r="AVM39" s="83"/>
      <c r="AVN39" s="83"/>
      <c r="AVO39" s="83"/>
      <c r="AVP39" s="83"/>
      <c r="AVQ39" s="83"/>
      <c r="AVR39" s="83"/>
      <c r="AVS39" s="83"/>
      <c r="AVT39" s="83"/>
      <c r="AVU39" s="83"/>
      <c r="AVV39" s="83"/>
      <c r="AVW39" s="83"/>
      <c r="AVX39" s="83"/>
      <c r="AVY39" s="77"/>
      <c r="AVZ39" s="78"/>
      <c r="AWA39" s="78"/>
      <c r="AWB39" s="81"/>
      <c r="AWC39" s="83"/>
      <c r="AWD39" s="83"/>
      <c r="AWE39" s="83"/>
      <c r="AWF39" s="83"/>
      <c r="AWG39" s="83"/>
      <c r="AWH39" s="83"/>
      <c r="AWI39" s="83"/>
      <c r="AWJ39" s="83"/>
      <c r="AWK39" s="83"/>
      <c r="AWL39" s="83"/>
      <c r="AWM39" s="83"/>
      <c r="AWN39" s="83"/>
      <c r="AWO39" s="83"/>
      <c r="AWP39" s="83"/>
      <c r="AWQ39" s="83"/>
      <c r="AWR39" s="83"/>
      <c r="AWS39" s="83"/>
      <c r="AWT39" s="83"/>
      <c r="AWU39" s="77"/>
      <c r="AWV39" s="78"/>
      <c r="AWW39" s="78"/>
      <c r="AWX39" s="81"/>
      <c r="AWY39" s="83"/>
      <c r="AWZ39" s="83"/>
      <c r="AXA39" s="83"/>
      <c r="AXB39" s="83"/>
      <c r="AXC39" s="83"/>
      <c r="AXD39" s="83"/>
      <c r="AXE39" s="83"/>
      <c r="AXF39" s="83"/>
      <c r="AXG39" s="83"/>
      <c r="AXH39" s="83"/>
      <c r="AXI39" s="83"/>
      <c r="AXJ39" s="83"/>
      <c r="AXK39" s="83"/>
      <c r="AXL39" s="83"/>
      <c r="AXM39" s="83"/>
      <c r="AXN39" s="83"/>
      <c r="AXO39" s="83"/>
      <c r="AXP39" s="83"/>
      <c r="AXQ39" s="77"/>
      <c r="AXR39" s="78"/>
      <c r="AXS39" s="78"/>
      <c r="AXT39" s="81"/>
      <c r="AXU39" s="83"/>
      <c r="AXV39" s="83"/>
      <c r="AXW39" s="83"/>
      <c r="AXX39" s="83"/>
      <c r="AXY39" s="83"/>
      <c r="AXZ39" s="83"/>
      <c r="AYA39" s="83"/>
      <c r="AYB39" s="83"/>
      <c r="AYC39" s="83"/>
      <c r="AYD39" s="83"/>
      <c r="AYE39" s="83"/>
      <c r="AYF39" s="83"/>
      <c r="AYG39" s="83"/>
      <c r="AYH39" s="83"/>
      <c r="AYI39" s="83"/>
      <c r="AYJ39" s="83"/>
      <c r="AYK39" s="83"/>
      <c r="AYL39" s="83"/>
      <c r="AYM39" s="77"/>
      <c r="AYN39" s="78"/>
      <c r="AYO39" s="78"/>
      <c r="AYP39" s="81"/>
      <c r="AYQ39" s="83"/>
      <c r="AYR39" s="83"/>
      <c r="AYS39" s="83"/>
      <c r="AYT39" s="83"/>
      <c r="AYU39" s="83"/>
      <c r="AYV39" s="83"/>
      <c r="AYW39" s="83"/>
      <c r="AYX39" s="83"/>
      <c r="AYY39" s="83"/>
      <c r="AYZ39" s="83"/>
      <c r="AZA39" s="83"/>
      <c r="AZB39" s="83"/>
      <c r="AZC39" s="83"/>
      <c r="AZD39" s="83"/>
      <c r="AZE39" s="83"/>
      <c r="AZF39" s="83"/>
      <c r="AZG39" s="83"/>
      <c r="AZH39" s="83"/>
      <c r="AZI39" s="77"/>
      <c r="AZJ39" s="78"/>
      <c r="AZK39" s="78"/>
      <c r="AZL39" s="81"/>
      <c r="AZM39" s="83"/>
      <c r="AZN39" s="83"/>
      <c r="AZO39" s="83"/>
      <c r="AZP39" s="83"/>
      <c r="AZQ39" s="83"/>
      <c r="AZR39" s="83"/>
      <c r="AZS39" s="83"/>
      <c r="AZT39" s="83"/>
      <c r="AZU39" s="83"/>
      <c r="AZV39" s="83"/>
      <c r="AZW39" s="83"/>
      <c r="AZX39" s="83"/>
      <c r="AZY39" s="83"/>
      <c r="AZZ39" s="83"/>
      <c r="BAA39" s="83"/>
      <c r="BAB39" s="83"/>
      <c r="BAC39" s="83"/>
      <c r="BAD39" s="83"/>
      <c r="BAE39" s="77"/>
      <c r="BAF39" s="78"/>
      <c r="BAG39" s="78"/>
      <c r="BAH39" s="81"/>
      <c r="BAI39" s="83"/>
      <c r="BAJ39" s="83"/>
      <c r="BAK39" s="83"/>
      <c r="BAL39" s="83"/>
      <c r="BAM39" s="83"/>
      <c r="BAN39" s="83"/>
      <c r="BAO39" s="83"/>
      <c r="BAP39" s="83"/>
      <c r="BAQ39" s="83"/>
      <c r="BAR39" s="83"/>
      <c r="BAS39" s="83"/>
      <c r="BAT39" s="83"/>
      <c r="BAU39" s="83"/>
      <c r="BAV39" s="83"/>
      <c r="BAW39" s="83"/>
      <c r="BAX39" s="83"/>
      <c r="BAY39" s="83"/>
      <c r="BAZ39" s="83"/>
      <c r="BBA39" s="77"/>
      <c r="BBB39" s="78"/>
      <c r="BBC39" s="78"/>
      <c r="BBD39" s="81"/>
      <c r="BBE39" s="83"/>
      <c r="BBF39" s="83"/>
      <c r="BBG39" s="83"/>
      <c r="BBH39" s="83"/>
      <c r="BBI39" s="83"/>
      <c r="BBJ39" s="83"/>
      <c r="BBK39" s="83"/>
      <c r="BBL39" s="83"/>
      <c r="BBM39" s="83"/>
      <c r="BBN39" s="83"/>
      <c r="BBO39" s="83"/>
      <c r="BBP39" s="83"/>
      <c r="BBQ39" s="83"/>
      <c r="BBR39" s="83"/>
      <c r="BBS39" s="83"/>
      <c r="BBT39" s="83"/>
      <c r="BBU39" s="83"/>
      <c r="BBV39" s="83"/>
      <c r="BBW39" s="77"/>
      <c r="BBX39" s="78"/>
      <c r="BBY39" s="78"/>
      <c r="BBZ39" s="81"/>
      <c r="BCA39" s="83"/>
      <c r="BCB39" s="83"/>
      <c r="BCC39" s="83"/>
      <c r="BCD39" s="83"/>
      <c r="BCE39" s="83"/>
      <c r="BCF39" s="83"/>
      <c r="BCG39" s="83"/>
      <c r="BCH39" s="83"/>
      <c r="BCI39" s="83"/>
      <c r="BCJ39" s="83"/>
      <c r="BCK39" s="83"/>
      <c r="BCL39" s="83"/>
      <c r="BCM39" s="83"/>
      <c r="BCN39" s="83"/>
      <c r="BCO39" s="83"/>
      <c r="BCP39" s="83"/>
      <c r="BCQ39" s="83"/>
      <c r="BCR39" s="83"/>
      <c r="BCS39" s="77"/>
      <c r="BCT39" s="78"/>
      <c r="BCU39" s="78"/>
      <c r="BCV39" s="81"/>
      <c r="BCW39" s="83"/>
      <c r="BCX39" s="83"/>
      <c r="BCY39" s="83"/>
      <c r="BCZ39" s="83"/>
      <c r="BDA39" s="83"/>
      <c r="BDB39" s="83"/>
      <c r="BDC39" s="83"/>
      <c r="BDD39" s="83"/>
      <c r="BDE39" s="83"/>
      <c r="BDF39" s="83"/>
      <c r="BDG39" s="83"/>
      <c r="BDH39" s="83"/>
      <c r="BDI39" s="83"/>
      <c r="BDJ39" s="83"/>
      <c r="BDK39" s="83"/>
      <c r="BDL39" s="83"/>
      <c r="BDM39" s="83"/>
      <c r="BDN39" s="83"/>
      <c r="BDO39" s="77"/>
      <c r="BDP39" s="78"/>
      <c r="BDQ39" s="78"/>
      <c r="BDR39" s="81"/>
      <c r="BDS39" s="83"/>
      <c r="BDT39" s="83"/>
      <c r="BDU39" s="83"/>
      <c r="BDV39" s="83"/>
      <c r="BDW39" s="83"/>
      <c r="BDX39" s="83"/>
      <c r="BDY39" s="83"/>
      <c r="BDZ39" s="83"/>
      <c r="BEA39" s="83"/>
      <c r="BEB39" s="83"/>
      <c r="BEC39" s="83"/>
      <c r="BED39" s="83"/>
      <c r="BEE39" s="83"/>
      <c r="BEF39" s="83"/>
      <c r="BEG39" s="83"/>
      <c r="BEH39" s="83"/>
      <c r="BEI39" s="83"/>
      <c r="BEJ39" s="83"/>
      <c r="BEK39" s="77"/>
      <c r="BEL39" s="78"/>
      <c r="BEM39" s="78"/>
      <c r="BEN39" s="81"/>
      <c r="BEO39" s="83"/>
      <c r="BEP39" s="83"/>
      <c r="BEQ39" s="83"/>
      <c r="BER39" s="83"/>
      <c r="BES39" s="83"/>
      <c r="BET39" s="83"/>
      <c r="BEU39" s="83"/>
      <c r="BEV39" s="83"/>
      <c r="BEW39" s="83"/>
      <c r="BEX39" s="83"/>
      <c r="BEY39" s="83"/>
      <c r="BEZ39" s="83"/>
      <c r="BFA39" s="83"/>
      <c r="BFB39" s="83"/>
      <c r="BFC39" s="83"/>
      <c r="BFD39" s="83"/>
      <c r="BFE39" s="83"/>
      <c r="BFF39" s="83"/>
      <c r="BFG39" s="77"/>
      <c r="BFH39" s="78"/>
      <c r="BFI39" s="78"/>
      <c r="BFJ39" s="81"/>
      <c r="BFK39" s="83"/>
      <c r="BFL39" s="83"/>
      <c r="BFM39" s="83"/>
      <c r="BFN39" s="83"/>
      <c r="BFO39" s="83"/>
      <c r="BFP39" s="83"/>
      <c r="BFQ39" s="83"/>
      <c r="BFR39" s="83"/>
      <c r="BFS39" s="83"/>
      <c r="BFT39" s="83"/>
      <c r="BFU39" s="83"/>
      <c r="BFV39" s="83"/>
      <c r="BFW39" s="83"/>
      <c r="BFX39" s="83"/>
      <c r="BFY39" s="83"/>
      <c r="BFZ39" s="83"/>
      <c r="BGA39" s="83"/>
      <c r="BGB39" s="83"/>
      <c r="BGC39" s="77"/>
      <c r="BGD39" s="78"/>
      <c r="BGE39" s="78"/>
      <c r="BGF39" s="81"/>
      <c r="BGG39" s="83"/>
      <c r="BGH39" s="83"/>
      <c r="BGI39" s="83"/>
      <c r="BGJ39" s="83"/>
      <c r="BGK39" s="83"/>
      <c r="BGL39" s="83"/>
      <c r="BGM39" s="83"/>
      <c r="BGN39" s="83"/>
      <c r="BGO39" s="83"/>
      <c r="BGP39" s="83"/>
      <c r="BGQ39" s="83"/>
      <c r="BGR39" s="83"/>
      <c r="BGS39" s="83"/>
      <c r="BGT39" s="83"/>
      <c r="BGU39" s="83"/>
      <c r="BGV39" s="83"/>
      <c r="BGW39" s="83"/>
      <c r="BGX39" s="83"/>
      <c r="BGY39" s="77"/>
      <c r="BGZ39" s="78"/>
      <c r="BHA39" s="78"/>
      <c r="BHB39" s="81"/>
      <c r="BHC39" s="83"/>
      <c r="BHD39" s="83"/>
      <c r="BHE39" s="83"/>
      <c r="BHF39" s="83"/>
      <c r="BHG39" s="83"/>
      <c r="BHH39" s="83"/>
      <c r="BHI39" s="83"/>
      <c r="BHJ39" s="83"/>
      <c r="BHK39" s="83"/>
      <c r="BHL39" s="83"/>
      <c r="BHM39" s="83"/>
      <c r="BHN39" s="83"/>
      <c r="BHO39" s="83"/>
      <c r="BHP39" s="83"/>
      <c r="BHQ39" s="83"/>
      <c r="BHR39" s="83"/>
      <c r="BHS39" s="83"/>
      <c r="BHT39" s="83"/>
      <c r="BHU39" s="77"/>
      <c r="BHV39" s="78"/>
      <c r="BHW39" s="78"/>
      <c r="BHX39" s="81"/>
      <c r="BHY39" s="83"/>
      <c r="BHZ39" s="83"/>
      <c r="BIA39" s="83"/>
      <c r="BIB39" s="83"/>
      <c r="BIC39" s="83"/>
      <c r="BID39" s="83"/>
      <c r="BIE39" s="83"/>
      <c r="BIF39" s="83"/>
      <c r="BIG39" s="83"/>
      <c r="BIH39" s="83"/>
      <c r="BII39" s="83"/>
      <c r="BIJ39" s="83"/>
      <c r="BIK39" s="83"/>
      <c r="BIL39" s="83"/>
      <c r="BIM39" s="83"/>
      <c r="BIN39" s="83"/>
      <c r="BIO39" s="83"/>
      <c r="BIP39" s="83"/>
      <c r="BIQ39" s="77"/>
      <c r="BIR39" s="78"/>
      <c r="BIS39" s="78"/>
      <c r="BIT39" s="81"/>
      <c r="BIU39" s="83"/>
      <c r="BIV39" s="83"/>
      <c r="BIW39" s="83"/>
      <c r="BIX39" s="83"/>
      <c r="BIY39" s="83"/>
      <c r="BIZ39" s="83"/>
      <c r="BJA39" s="83"/>
      <c r="BJB39" s="83"/>
      <c r="BJC39" s="83"/>
      <c r="BJD39" s="83"/>
      <c r="BJE39" s="83"/>
      <c r="BJF39" s="83"/>
      <c r="BJG39" s="83"/>
      <c r="BJH39" s="83"/>
      <c r="BJI39" s="83"/>
      <c r="BJJ39" s="83"/>
      <c r="BJK39" s="83"/>
      <c r="BJL39" s="83"/>
      <c r="BJM39" s="77"/>
      <c r="BJN39" s="78"/>
      <c r="BJO39" s="78"/>
      <c r="BJP39" s="81"/>
      <c r="BJQ39" s="83"/>
      <c r="BJR39" s="83"/>
      <c r="BJS39" s="83"/>
      <c r="BJT39" s="83"/>
      <c r="BJU39" s="83"/>
      <c r="BJV39" s="83"/>
      <c r="BJW39" s="83"/>
      <c r="BJX39" s="83"/>
      <c r="BJY39" s="83"/>
      <c r="BJZ39" s="83"/>
      <c r="BKA39" s="83"/>
      <c r="BKB39" s="83"/>
      <c r="BKC39" s="83"/>
      <c r="BKD39" s="83"/>
      <c r="BKE39" s="83"/>
      <c r="BKF39" s="83"/>
      <c r="BKG39" s="83"/>
      <c r="BKH39" s="83"/>
      <c r="BKI39" s="77"/>
      <c r="BKJ39" s="78"/>
      <c r="BKK39" s="78"/>
      <c r="BKL39" s="81"/>
      <c r="BKM39" s="83"/>
      <c r="BKN39" s="83"/>
      <c r="BKO39" s="83"/>
      <c r="BKP39" s="83"/>
      <c r="BKQ39" s="83"/>
      <c r="BKR39" s="83"/>
      <c r="BKS39" s="83"/>
      <c r="BKT39" s="83"/>
      <c r="BKU39" s="83"/>
      <c r="BKV39" s="83"/>
      <c r="BKW39" s="83"/>
      <c r="BKX39" s="83"/>
      <c r="BKY39" s="83"/>
      <c r="BKZ39" s="83"/>
      <c r="BLA39" s="83"/>
      <c r="BLB39" s="83"/>
      <c r="BLC39" s="83"/>
      <c r="BLD39" s="83"/>
      <c r="BLE39" s="77"/>
      <c r="BLF39" s="78"/>
      <c r="BLG39" s="78"/>
      <c r="BLH39" s="81"/>
      <c r="BLI39" s="83"/>
      <c r="BLJ39" s="83"/>
      <c r="BLK39" s="83"/>
      <c r="BLL39" s="83"/>
      <c r="BLM39" s="83"/>
      <c r="BLN39" s="83"/>
      <c r="BLO39" s="83"/>
      <c r="BLP39" s="83"/>
      <c r="BLQ39" s="83"/>
      <c r="BLR39" s="83"/>
      <c r="BLS39" s="83"/>
      <c r="BLT39" s="83"/>
      <c r="BLU39" s="83"/>
      <c r="BLV39" s="83"/>
      <c r="BLW39" s="83"/>
      <c r="BLX39" s="83"/>
      <c r="BLY39" s="83"/>
      <c r="BLZ39" s="83"/>
      <c r="BMA39" s="77"/>
      <c r="BMB39" s="78"/>
      <c r="BMC39" s="78"/>
      <c r="BMD39" s="81"/>
      <c r="BME39" s="83"/>
      <c r="BMF39" s="83"/>
      <c r="BMG39" s="83"/>
      <c r="BMH39" s="83"/>
      <c r="BMI39" s="83"/>
      <c r="BMJ39" s="83"/>
      <c r="BMK39" s="83"/>
      <c r="BML39" s="83"/>
      <c r="BMM39" s="83"/>
      <c r="BMN39" s="83"/>
      <c r="BMO39" s="83"/>
      <c r="BMP39" s="83"/>
      <c r="BMQ39" s="83"/>
      <c r="BMR39" s="83"/>
      <c r="BMS39" s="83"/>
      <c r="BMT39" s="83"/>
      <c r="BMU39" s="83"/>
      <c r="BMV39" s="83"/>
      <c r="BMW39" s="77"/>
      <c r="BMX39" s="78"/>
      <c r="BMY39" s="78"/>
      <c r="BMZ39" s="81"/>
      <c r="BNA39" s="83"/>
      <c r="BNB39" s="83"/>
      <c r="BNC39" s="83"/>
      <c r="BND39" s="83"/>
      <c r="BNE39" s="83"/>
      <c r="BNF39" s="83"/>
      <c r="BNG39" s="83"/>
      <c r="BNH39" s="83"/>
      <c r="BNI39" s="83"/>
      <c r="BNJ39" s="83"/>
      <c r="BNK39" s="83"/>
      <c r="BNL39" s="83"/>
      <c r="BNM39" s="83"/>
      <c r="BNN39" s="83"/>
      <c r="BNO39" s="83"/>
      <c r="BNP39" s="83"/>
      <c r="BNQ39" s="83"/>
      <c r="BNR39" s="83"/>
      <c r="BNS39" s="77"/>
      <c r="BNT39" s="78"/>
      <c r="BNU39" s="78"/>
      <c r="BNV39" s="81"/>
      <c r="BNW39" s="83"/>
      <c r="BNX39" s="83"/>
      <c r="BNY39" s="83"/>
      <c r="BNZ39" s="83"/>
      <c r="BOA39" s="83"/>
      <c r="BOB39" s="83"/>
      <c r="BOC39" s="83"/>
      <c r="BOD39" s="83"/>
      <c r="BOE39" s="83"/>
      <c r="BOF39" s="83"/>
      <c r="BOG39" s="83"/>
      <c r="BOH39" s="83"/>
      <c r="BOI39" s="83"/>
      <c r="BOJ39" s="83"/>
      <c r="BOK39" s="83"/>
      <c r="BOL39" s="83"/>
      <c r="BOM39" s="83"/>
      <c r="BON39" s="83"/>
      <c r="BOO39" s="77"/>
      <c r="BOP39" s="78"/>
      <c r="BOQ39" s="78"/>
      <c r="BOR39" s="81"/>
      <c r="BOS39" s="83"/>
      <c r="BOT39" s="83"/>
      <c r="BOU39" s="83"/>
      <c r="BOV39" s="83"/>
      <c r="BOW39" s="83"/>
      <c r="BOX39" s="83"/>
      <c r="BOY39" s="83"/>
      <c r="BOZ39" s="83"/>
      <c r="BPA39" s="83"/>
      <c r="BPB39" s="83"/>
      <c r="BPC39" s="83"/>
      <c r="BPD39" s="83"/>
      <c r="BPE39" s="83"/>
      <c r="BPF39" s="83"/>
      <c r="BPG39" s="83"/>
      <c r="BPH39" s="83"/>
      <c r="BPI39" s="83"/>
      <c r="BPJ39" s="83"/>
      <c r="BPK39" s="77"/>
      <c r="BPL39" s="78"/>
      <c r="BPM39" s="78"/>
      <c r="BPN39" s="81"/>
      <c r="BPO39" s="83"/>
      <c r="BPP39" s="83"/>
      <c r="BPQ39" s="83"/>
      <c r="BPR39" s="83"/>
      <c r="BPS39" s="83"/>
      <c r="BPT39" s="83"/>
      <c r="BPU39" s="83"/>
      <c r="BPV39" s="83"/>
      <c r="BPW39" s="83"/>
      <c r="BPX39" s="83"/>
      <c r="BPY39" s="83"/>
      <c r="BPZ39" s="83"/>
      <c r="BQA39" s="83"/>
      <c r="BQB39" s="83"/>
      <c r="BQC39" s="83"/>
      <c r="BQD39" s="83"/>
      <c r="BQE39" s="83"/>
      <c r="BQF39" s="83"/>
      <c r="BQG39" s="77"/>
      <c r="BQH39" s="78"/>
      <c r="BQI39" s="78"/>
      <c r="BQJ39" s="81"/>
      <c r="BQK39" s="83"/>
      <c r="BQL39" s="83"/>
      <c r="BQM39" s="83"/>
      <c r="BQN39" s="83"/>
      <c r="BQO39" s="83"/>
      <c r="BQP39" s="83"/>
      <c r="BQQ39" s="83"/>
      <c r="BQR39" s="83"/>
      <c r="BQS39" s="83"/>
      <c r="BQT39" s="83"/>
      <c r="BQU39" s="83"/>
      <c r="BQV39" s="83"/>
      <c r="BQW39" s="83"/>
      <c r="BQX39" s="83"/>
      <c r="BQY39" s="83"/>
      <c r="BQZ39" s="83"/>
      <c r="BRA39" s="83"/>
      <c r="BRB39" s="83"/>
      <c r="BRC39" s="77"/>
      <c r="BRD39" s="78"/>
      <c r="BRE39" s="78"/>
      <c r="BRF39" s="81"/>
      <c r="BRG39" s="83"/>
      <c r="BRH39" s="83"/>
      <c r="BRI39" s="83"/>
      <c r="BRJ39" s="83"/>
      <c r="BRK39" s="83"/>
      <c r="BRL39" s="83"/>
      <c r="BRM39" s="83"/>
      <c r="BRN39" s="83"/>
      <c r="BRO39" s="83"/>
      <c r="BRP39" s="83"/>
      <c r="BRQ39" s="83"/>
      <c r="BRR39" s="83"/>
      <c r="BRS39" s="83"/>
      <c r="BRT39" s="83"/>
      <c r="BRU39" s="83"/>
      <c r="BRV39" s="83"/>
      <c r="BRW39" s="83"/>
      <c r="BRX39" s="83"/>
      <c r="BRY39" s="77"/>
      <c r="BRZ39" s="78"/>
      <c r="BSA39" s="78"/>
      <c r="BSB39" s="81"/>
      <c r="BSC39" s="83"/>
      <c r="BSD39" s="83"/>
      <c r="BSE39" s="83"/>
      <c r="BSF39" s="83"/>
      <c r="BSG39" s="83"/>
      <c r="BSH39" s="83"/>
      <c r="BSI39" s="83"/>
      <c r="BSJ39" s="83"/>
      <c r="BSK39" s="83"/>
      <c r="BSL39" s="83"/>
      <c r="BSM39" s="83"/>
      <c r="BSN39" s="83"/>
      <c r="BSO39" s="83"/>
      <c r="BSP39" s="83"/>
      <c r="BSQ39" s="83"/>
      <c r="BSR39" s="83"/>
      <c r="BSS39" s="83"/>
      <c r="BST39" s="83"/>
      <c r="BSU39" s="77"/>
      <c r="BSV39" s="78"/>
      <c r="BSW39" s="78"/>
      <c r="BSX39" s="81"/>
      <c r="BSY39" s="83"/>
      <c r="BSZ39" s="83"/>
      <c r="BTA39" s="83"/>
      <c r="BTB39" s="83"/>
      <c r="BTC39" s="83"/>
      <c r="BTD39" s="83"/>
      <c r="BTE39" s="83"/>
      <c r="BTF39" s="83"/>
      <c r="BTG39" s="83"/>
      <c r="BTH39" s="83"/>
      <c r="BTI39" s="83"/>
      <c r="BTJ39" s="83"/>
      <c r="BTK39" s="83"/>
      <c r="BTL39" s="83"/>
      <c r="BTM39" s="83"/>
      <c r="BTN39" s="83"/>
      <c r="BTO39" s="83"/>
      <c r="BTP39" s="83"/>
      <c r="BTQ39" s="77"/>
      <c r="BTR39" s="78"/>
      <c r="BTS39" s="78"/>
      <c r="BTT39" s="81"/>
      <c r="BTU39" s="83"/>
      <c r="BTV39" s="83"/>
      <c r="BTW39" s="83"/>
      <c r="BTX39" s="83"/>
      <c r="BTY39" s="83"/>
      <c r="BTZ39" s="83"/>
      <c r="BUA39" s="83"/>
      <c r="BUB39" s="83"/>
      <c r="BUC39" s="83"/>
      <c r="BUD39" s="83"/>
      <c r="BUE39" s="83"/>
      <c r="BUF39" s="83"/>
      <c r="BUG39" s="83"/>
      <c r="BUH39" s="83"/>
      <c r="BUI39" s="83"/>
      <c r="BUJ39" s="83"/>
      <c r="BUK39" s="83"/>
      <c r="BUL39" s="83"/>
      <c r="BUM39" s="77"/>
      <c r="BUN39" s="78"/>
      <c r="BUO39" s="78"/>
      <c r="BUP39" s="81"/>
      <c r="BUQ39" s="83"/>
      <c r="BUR39" s="83"/>
      <c r="BUS39" s="83"/>
      <c r="BUT39" s="83"/>
      <c r="BUU39" s="83"/>
      <c r="BUV39" s="83"/>
      <c r="BUW39" s="83"/>
      <c r="BUX39" s="83"/>
      <c r="BUY39" s="83"/>
      <c r="BUZ39" s="83"/>
      <c r="BVA39" s="83"/>
      <c r="BVB39" s="83"/>
      <c r="BVC39" s="83"/>
      <c r="BVD39" s="83"/>
      <c r="BVE39" s="83"/>
      <c r="BVF39" s="83"/>
      <c r="BVG39" s="83"/>
      <c r="BVH39" s="83"/>
      <c r="BVI39" s="77"/>
      <c r="BVJ39" s="78"/>
      <c r="BVK39" s="78"/>
      <c r="BVL39" s="81"/>
      <c r="BVM39" s="83"/>
      <c r="BVN39" s="83"/>
      <c r="BVO39" s="83"/>
      <c r="BVP39" s="83"/>
      <c r="BVQ39" s="83"/>
      <c r="BVR39" s="83"/>
      <c r="BVS39" s="83"/>
      <c r="BVT39" s="83"/>
      <c r="BVU39" s="83"/>
      <c r="BVV39" s="83"/>
      <c r="BVW39" s="83"/>
      <c r="BVX39" s="83"/>
      <c r="BVY39" s="83"/>
      <c r="BVZ39" s="83"/>
      <c r="BWA39" s="83"/>
      <c r="BWB39" s="83"/>
      <c r="BWC39" s="83"/>
      <c r="BWD39" s="83"/>
      <c r="BWE39" s="77"/>
      <c r="BWF39" s="78"/>
      <c r="BWG39" s="78"/>
      <c r="BWH39" s="81"/>
      <c r="BWI39" s="83"/>
      <c r="BWJ39" s="83"/>
      <c r="BWK39" s="83"/>
      <c r="BWL39" s="83"/>
      <c r="BWM39" s="83"/>
      <c r="BWN39" s="83"/>
      <c r="BWO39" s="83"/>
      <c r="BWP39" s="83"/>
      <c r="BWQ39" s="83"/>
      <c r="BWR39" s="83"/>
      <c r="BWS39" s="83"/>
      <c r="BWT39" s="83"/>
      <c r="BWU39" s="83"/>
      <c r="BWV39" s="83"/>
      <c r="BWW39" s="83"/>
      <c r="BWX39" s="83"/>
      <c r="BWY39" s="83"/>
      <c r="BWZ39" s="83"/>
      <c r="BXA39" s="77"/>
      <c r="BXB39" s="78"/>
      <c r="BXC39" s="78"/>
      <c r="BXD39" s="81"/>
      <c r="BXE39" s="83"/>
      <c r="BXF39" s="83"/>
      <c r="BXG39" s="83"/>
      <c r="BXH39" s="83"/>
      <c r="BXI39" s="83"/>
      <c r="BXJ39" s="83"/>
      <c r="BXK39" s="83"/>
      <c r="BXL39" s="83"/>
      <c r="BXM39" s="83"/>
      <c r="BXN39" s="83"/>
      <c r="BXO39" s="83"/>
      <c r="BXP39" s="83"/>
      <c r="BXQ39" s="83"/>
      <c r="BXR39" s="83"/>
      <c r="BXS39" s="83"/>
      <c r="BXT39" s="83"/>
      <c r="BXU39" s="83"/>
      <c r="BXV39" s="83"/>
      <c r="BXW39" s="77"/>
      <c r="BXX39" s="78"/>
      <c r="BXY39" s="78"/>
      <c r="BXZ39" s="81"/>
      <c r="BYA39" s="83"/>
      <c r="BYB39" s="83"/>
      <c r="BYC39" s="83"/>
      <c r="BYD39" s="83"/>
      <c r="BYE39" s="83"/>
      <c r="BYF39" s="83"/>
      <c r="BYG39" s="83"/>
      <c r="BYH39" s="83"/>
      <c r="BYI39" s="83"/>
      <c r="BYJ39" s="83"/>
      <c r="BYK39" s="83"/>
      <c r="BYL39" s="83"/>
      <c r="BYM39" s="83"/>
      <c r="BYN39" s="83"/>
      <c r="BYO39" s="83"/>
      <c r="BYP39" s="83"/>
      <c r="BYQ39" s="83"/>
      <c r="BYR39" s="83"/>
      <c r="BYS39" s="77"/>
      <c r="BYT39" s="78"/>
      <c r="BYU39" s="78"/>
      <c r="BYV39" s="81"/>
      <c r="BYW39" s="83"/>
      <c r="BYX39" s="83"/>
      <c r="BYY39" s="83"/>
      <c r="BYZ39" s="83"/>
      <c r="BZA39" s="83"/>
      <c r="BZB39" s="83"/>
      <c r="BZC39" s="83"/>
      <c r="BZD39" s="83"/>
      <c r="BZE39" s="83"/>
      <c r="BZF39" s="83"/>
      <c r="BZG39" s="83"/>
      <c r="BZH39" s="83"/>
      <c r="BZI39" s="83"/>
      <c r="BZJ39" s="83"/>
      <c r="BZK39" s="83"/>
      <c r="BZL39" s="83"/>
      <c r="BZM39" s="83"/>
      <c r="BZN39" s="83"/>
      <c r="BZO39" s="77"/>
      <c r="BZP39" s="78"/>
      <c r="BZQ39" s="78"/>
      <c r="BZR39" s="81"/>
      <c r="BZS39" s="83"/>
      <c r="BZT39" s="83"/>
      <c r="BZU39" s="83"/>
      <c r="BZV39" s="83"/>
      <c r="BZW39" s="83"/>
      <c r="BZX39" s="83"/>
      <c r="BZY39" s="83"/>
      <c r="BZZ39" s="83"/>
      <c r="CAA39" s="83"/>
      <c r="CAB39" s="83"/>
      <c r="CAC39" s="83"/>
      <c r="CAD39" s="83"/>
      <c r="CAE39" s="83"/>
      <c r="CAF39" s="83"/>
      <c r="CAG39" s="83"/>
      <c r="CAH39" s="83"/>
      <c r="CAI39" s="83"/>
      <c r="CAJ39" s="83"/>
      <c r="CAK39" s="77"/>
      <c r="CAL39" s="78"/>
      <c r="CAM39" s="78"/>
      <c r="CAN39" s="81"/>
      <c r="CAO39" s="83"/>
      <c r="CAP39" s="83"/>
      <c r="CAQ39" s="83"/>
      <c r="CAR39" s="83"/>
      <c r="CAS39" s="83"/>
      <c r="CAT39" s="83"/>
      <c r="CAU39" s="83"/>
      <c r="CAV39" s="83"/>
      <c r="CAW39" s="83"/>
      <c r="CAX39" s="83"/>
      <c r="CAY39" s="83"/>
      <c r="CAZ39" s="83"/>
      <c r="CBA39" s="83"/>
      <c r="CBB39" s="83"/>
      <c r="CBC39" s="83"/>
      <c r="CBD39" s="83"/>
      <c r="CBE39" s="83"/>
      <c r="CBF39" s="83"/>
      <c r="CBG39" s="77"/>
      <c r="CBH39" s="78"/>
      <c r="CBI39" s="78"/>
      <c r="CBJ39" s="81"/>
      <c r="CBK39" s="83"/>
      <c r="CBL39" s="83"/>
      <c r="CBM39" s="83"/>
      <c r="CBN39" s="83"/>
      <c r="CBO39" s="83"/>
      <c r="CBP39" s="83"/>
      <c r="CBQ39" s="83"/>
      <c r="CBR39" s="83"/>
      <c r="CBS39" s="83"/>
      <c r="CBT39" s="83"/>
      <c r="CBU39" s="83"/>
      <c r="CBV39" s="83"/>
      <c r="CBW39" s="83"/>
      <c r="CBX39" s="83"/>
      <c r="CBY39" s="83"/>
      <c r="CBZ39" s="83"/>
      <c r="CCA39" s="83"/>
      <c r="CCB39" s="83"/>
      <c r="CCC39" s="77"/>
      <c r="CCD39" s="78"/>
      <c r="CCE39" s="78"/>
      <c r="CCF39" s="81"/>
      <c r="CCG39" s="83"/>
      <c r="CCH39" s="83"/>
      <c r="CCI39" s="83"/>
      <c r="CCJ39" s="83"/>
      <c r="CCK39" s="83"/>
      <c r="CCL39" s="83"/>
      <c r="CCM39" s="83"/>
      <c r="CCN39" s="83"/>
      <c r="CCO39" s="83"/>
      <c r="CCP39" s="83"/>
      <c r="CCQ39" s="83"/>
      <c r="CCR39" s="83"/>
      <c r="CCS39" s="83"/>
      <c r="CCT39" s="83"/>
      <c r="CCU39" s="83"/>
      <c r="CCV39" s="83"/>
      <c r="CCW39" s="83"/>
      <c r="CCX39" s="83"/>
      <c r="CCY39" s="77"/>
      <c r="CCZ39" s="78"/>
      <c r="CDA39" s="78"/>
      <c r="CDB39" s="81"/>
      <c r="CDC39" s="83"/>
      <c r="CDD39" s="83"/>
      <c r="CDE39" s="83"/>
      <c r="CDF39" s="83"/>
      <c r="CDG39" s="83"/>
      <c r="CDH39" s="83"/>
      <c r="CDI39" s="83"/>
      <c r="CDJ39" s="83"/>
      <c r="CDK39" s="83"/>
      <c r="CDL39" s="83"/>
      <c r="CDM39" s="83"/>
      <c r="CDN39" s="83"/>
      <c r="CDO39" s="83"/>
      <c r="CDP39" s="83"/>
      <c r="CDQ39" s="83"/>
      <c r="CDR39" s="83"/>
      <c r="CDS39" s="83"/>
      <c r="CDT39" s="83"/>
      <c r="CDU39" s="77"/>
      <c r="CDV39" s="78"/>
      <c r="CDW39" s="78"/>
      <c r="CDX39" s="81"/>
      <c r="CDY39" s="83"/>
      <c r="CDZ39" s="83"/>
      <c r="CEA39" s="83"/>
      <c r="CEB39" s="83"/>
      <c r="CEC39" s="83"/>
      <c r="CED39" s="83"/>
      <c r="CEE39" s="83"/>
      <c r="CEF39" s="83"/>
      <c r="CEG39" s="83"/>
      <c r="CEH39" s="83"/>
      <c r="CEI39" s="83"/>
      <c r="CEJ39" s="83"/>
      <c r="CEK39" s="83"/>
      <c r="CEL39" s="83"/>
      <c r="CEM39" s="83"/>
      <c r="CEN39" s="83"/>
      <c r="CEO39" s="83"/>
      <c r="CEP39" s="83"/>
      <c r="CEQ39" s="77"/>
      <c r="CER39" s="78"/>
      <c r="CES39" s="78"/>
      <c r="CET39" s="81"/>
      <c r="CEU39" s="83"/>
      <c r="CEV39" s="83"/>
      <c r="CEW39" s="83"/>
      <c r="CEX39" s="83"/>
      <c r="CEY39" s="83"/>
      <c r="CEZ39" s="83"/>
      <c r="CFA39" s="83"/>
      <c r="CFB39" s="83"/>
      <c r="CFC39" s="83"/>
      <c r="CFD39" s="83"/>
      <c r="CFE39" s="83"/>
      <c r="CFF39" s="83"/>
      <c r="CFG39" s="83"/>
      <c r="CFH39" s="83"/>
      <c r="CFI39" s="83"/>
      <c r="CFJ39" s="83"/>
      <c r="CFK39" s="83"/>
      <c r="CFL39" s="83"/>
      <c r="CFM39" s="77"/>
      <c r="CFN39" s="78"/>
      <c r="CFO39" s="78"/>
      <c r="CFP39" s="81"/>
      <c r="CFQ39" s="83"/>
      <c r="CFR39" s="83"/>
      <c r="CFS39" s="83"/>
      <c r="CFT39" s="83"/>
      <c r="CFU39" s="83"/>
      <c r="CFV39" s="83"/>
      <c r="CFW39" s="83"/>
      <c r="CFX39" s="83"/>
      <c r="CFY39" s="83"/>
      <c r="CFZ39" s="83"/>
      <c r="CGA39" s="83"/>
      <c r="CGB39" s="83"/>
      <c r="CGC39" s="83"/>
      <c r="CGD39" s="83"/>
      <c r="CGE39" s="83"/>
      <c r="CGF39" s="83"/>
      <c r="CGG39" s="83"/>
      <c r="CGH39" s="83"/>
      <c r="CGI39" s="77"/>
      <c r="CGJ39" s="78"/>
      <c r="CGK39" s="78"/>
      <c r="CGL39" s="81"/>
      <c r="CGM39" s="83"/>
      <c r="CGN39" s="83"/>
      <c r="CGO39" s="83"/>
      <c r="CGP39" s="83"/>
      <c r="CGQ39" s="83"/>
      <c r="CGR39" s="83"/>
      <c r="CGS39" s="83"/>
      <c r="CGT39" s="83"/>
      <c r="CGU39" s="83"/>
      <c r="CGV39" s="83"/>
      <c r="CGW39" s="83"/>
      <c r="CGX39" s="83"/>
      <c r="CGY39" s="83"/>
      <c r="CGZ39" s="83"/>
      <c r="CHA39" s="83"/>
      <c r="CHB39" s="83"/>
      <c r="CHC39" s="83"/>
      <c r="CHD39" s="83"/>
      <c r="CHE39" s="77"/>
      <c r="CHF39" s="78"/>
      <c r="CHG39" s="78"/>
      <c r="CHH39" s="81"/>
      <c r="CHI39" s="83"/>
      <c r="CHJ39" s="83"/>
      <c r="CHK39" s="83"/>
      <c r="CHL39" s="83"/>
      <c r="CHM39" s="83"/>
      <c r="CHN39" s="83"/>
      <c r="CHO39" s="83"/>
      <c r="CHP39" s="83"/>
      <c r="CHQ39" s="83"/>
      <c r="CHR39" s="83"/>
      <c r="CHS39" s="83"/>
      <c r="CHT39" s="83"/>
      <c r="CHU39" s="83"/>
      <c r="CHV39" s="83"/>
      <c r="CHW39" s="83"/>
      <c r="CHX39" s="83"/>
      <c r="CHY39" s="83"/>
      <c r="CHZ39" s="83"/>
      <c r="CIA39" s="77"/>
      <c r="CIB39" s="78"/>
      <c r="CIC39" s="78"/>
      <c r="CID39" s="81"/>
      <c r="CIE39" s="83"/>
      <c r="CIF39" s="83"/>
      <c r="CIG39" s="83"/>
      <c r="CIH39" s="83"/>
      <c r="CII39" s="83"/>
      <c r="CIJ39" s="83"/>
      <c r="CIK39" s="83"/>
      <c r="CIL39" s="83"/>
      <c r="CIM39" s="83"/>
      <c r="CIN39" s="83"/>
      <c r="CIO39" s="83"/>
      <c r="CIP39" s="83"/>
      <c r="CIQ39" s="83"/>
      <c r="CIR39" s="83"/>
      <c r="CIS39" s="83"/>
      <c r="CIT39" s="83"/>
      <c r="CIU39" s="83"/>
      <c r="CIV39" s="83"/>
      <c r="CIW39" s="77"/>
      <c r="CIX39" s="78"/>
      <c r="CIY39" s="78"/>
      <c r="CIZ39" s="81"/>
      <c r="CJA39" s="83"/>
      <c r="CJB39" s="83"/>
      <c r="CJC39" s="83"/>
      <c r="CJD39" s="83"/>
      <c r="CJE39" s="83"/>
      <c r="CJF39" s="83"/>
      <c r="CJG39" s="83"/>
      <c r="CJH39" s="83"/>
      <c r="CJI39" s="83"/>
      <c r="CJJ39" s="83"/>
      <c r="CJK39" s="83"/>
      <c r="CJL39" s="83"/>
      <c r="CJM39" s="83"/>
      <c r="CJN39" s="83"/>
      <c r="CJO39" s="83"/>
      <c r="CJP39" s="83"/>
      <c r="CJQ39" s="83"/>
      <c r="CJR39" s="83"/>
      <c r="CJS39" s="77"/>
      <c r="CJT39" s="78"/>
      <c r="CJU39" s="78"/>
      <c r="CJV39" s="81"/>
      <c r="CJW39" s="83"/>
      <c r="CJX39" s="83"/>
      <c r="CJY39" s="83"/>
      <c r="CJZ39" s="83"/>
      <c r="CKA39" s="83"/>
      <c r="CKB39" s="83"/>
      <c r="CKC39" s="83"/>
      <c r="CKD39" s="83"/>
      <c r="CKE39" s="83"/>
      <c r="CKF39" s="83"/>
      <c r="CKG39" s="83"/>
      <c r="CKH39" s="83"/>
      <c r="CKI39" s="83"/>
      <c r="CKJ39" s="83"/>
      <c r="CKK39" s="83"/>
      <c r="CKL39" s="83"/>
      <c r="CKM39" s="83"/>
      <c r="CKN39" s="83"/>
      <c r="CKO39" s="77"/>
      <c r="CKP39" s="78"/>
      <c r="CKQ39" s="78"/>
      <c r="CKR39" s="81"/>
      <c r="CKS39" s="83"/>
      <c r="CKT39" s="83"/>
      <c r="CKU39" s="83"/>
      <c r="CKV39" s="83"/>
      <c r="CKW39" s="83"/>
      <c r="CKX39" s="83"/>
      <c r="CKY39" s="83"/>
      <c r="CKZ39" s="83"/>
      <c r="CLA39" s="83"/>
      <c r="CLB39" s="83"/>
      <c r="CLC39" s="83"/>
      <c r="CLD39" s="83"/>
      <c r="CLE39" s="83"/>
      <c r="CLF39" s="83"/>
      <c r="CLG39" s="83"/>
      <c r="CLH39" s="83"/>
      <c r="CLI39" s="83"/>
      <c r="CLJ39" s="83"/>
      <c r="CLK39" s="77"/>
      <c r="CLL39" s="78"/>
      <c r="CLM39" s="78"/>
      <c r="CLN39" s="81"/>
      <c r="CLO39" s="83"/>
      <c r="CLP39" s="83"/>
      <c r="CLQ39" s="83"/>
      <c r="CLR39" s="83"/>
      <c r="CLS39" s="83"/>
      <c r="CLT39" s="83"/>
      <c r="CLU39" s="83"/>
      <c r="CLV39" s="83"/>
      <c r="CLW39" s="83"/>
      <c r="CLX39" s="83"/>
      <c r="CLY39" s="83"/>
      <c r="CLZ39" s="83"/>
      <c r="CMA39" s="83"/>
      <c r="CMB39" s="83"/>
      <c r="CMC39" s="83"/>
      <c r="CMD39" s="83"/>
      <c r="CME39" s="83"/>
      <c r="CMF39" s="83"/>
      <c r="CMG39" s="77"/>
      <c r="CMH39" s="78"/>
      <c r="CMI39" s="78"/>
      <c r="CMJ39" s="81"/>
      <c r="CMK39" s="83"/>
      <c r="CML39" s="83"/>
      <c r="CMM39" s="83"/>
      <c r="CMN39" s="83"/>
      <c r="CMO39" s="83"/>
      <c r="CMP39" s="83"/>
      <c r="CMQ39" s="83"/>
      <c r="CMR39" s="83"/>
      <c r="CMS39" s="83"/>
      <c r="CMT39" s="83"/>
      <c r="CMU39" s="83"/>
      <c r="CMV39" s="83"/>
      <c r="CMW39" s="83"/>
      <c r="CMX39" s="83"/>
      <c r="CMY39" s="83"/>
      <c r="CMZ39" s="83"/>
      <c r="CNA39" s="83"/>
      <c r="CNB39" s="83"/>
      <c r="CNC39" s="77"/>
      <c r="CND39" s="78"/>
      <c r="CNE39" s="78"/>
      <c r="CNF39" s="81"/>
      <c r="CNG39" s="83"/>
      <c r="CNH39" s="83"/>
      <c r="CNI39" s="83"/>
      <c r="CNJ39" s="83"/>
      <c r="CNK39" s="83"/>
      <c r="CNL39" s="83"/>
      <c r="CNM39" s="83"/>
      <c r="CNN39" s="83"/>
      <c r="CNO39" s="83"/>
      <c r="CNP39" s="83"/>
      <c r="CNQ39" s="83"/>
      <c r="CNR39" s="83"/>
      <c r="CNS39" s="83"/>
      <c r="CNT39" s="83"/>
      <c r="CNU39" s="83"/>
      <c r="CNV39" s="83"/>
      <c r="CNW39" s="83"/>
      <c r="CNX39" s="83"/>
      <c r="CNY39" s="77"/>
      <c r="CNZ39" s="78"/>
      <c r="COA39" s="78"/>
      <c r="COB39" s="81"/>
      <c r="COC39" s="83"/>
      <c r="COD39" s="83"/>
      <c r="COE39" s="83"/>
      <c r="COF39" s="83"/>
      <c r="COG39" s="83"/>
      <c r="COH39" s="83"/>
      <c r="COI39" s="83"/>
      <c r="COJ39" s="83"/>
      <c r="COK39" s="83"/>
      <c r="COL39" s="83"/>
      <c r="COM39" s="83"/>
      <c r="CON39" s="83"/>
      <c r="COO39" s="83"/>
      <c r="COP39" s="83"/>
      <c r="COQ39" s="83"/>
      <c r="COR39" s="83"/>
      <c r="COS39" s="83"/>
      <c r="COT39" s="83"/>
      <c r="COU39" s="77"/>
      <c r="COV39" s="78"/>
      <c r="COW39" s="78"/>
      <c r="COX39" s="81"/>
      <c r="COY39" s="83"/>
      <c r="COZ39" s="83"/>
      <c r="CPA39" s="83"/>
      <c r="CPB39" s="83"/>
      <c r="CPC39" s="83"/>
      <c r="CPD39" s="83"/>
      <c r="CPE39" s="83"/>
      <c r="CPF39" s="83"/>
      <c r="CPG39" s="83"/>
      <c r="CPH39" s="83"/>
      <c r="CPI39" s="83"/>
      <c r="CPJ39" s="83"/>
      <c r="CPK39" s="83"/>
      <c r="CPL39" s="83"/>
      <c r="CPM39" s="83"/>
      <c r="CPN39" s="83"/>
      <c r="CPO39" s="83"/>
      <c r="CPP39" s="83"/>
      <c r="CPQ39" s="77"/>
      <c r="CPR39" s="78"/>
      <c r="CPS39" s="78"/>
      <c r="CPT39" s="81"/>
      <c r="CPU39" s="83"/>
      <c r="CPV39" s="83"/>
      <c r="CPW39" s="83"/>
      <c r="CPX39" s="83"/>
      <c r="CPY39" s="83"/>
      <c r="CPZ39" s="83"/>
      <c r="CQA39" s="83"/>
      <c r="CQB39" s="83"/>
      <c r="CQC39" s="83"/>
      <c r="CQD39" s="83"/>
      <c r="CQE39" s="83"/>
      <c r="CQF39" s="83"/>
      <c r="CQG39" s="83"/>
      <c r="CQH39" s="83"/>
      <c r="CQI39" s="83"/>
      <c r="CQJ39" s="83"/>
      <c r="CQK39" s="83"/>
      <c r="CQL39" s="83"/>
      <c r="CQM39" s="77"/>
      <c r="CQN39" s="78"/>
      <c r="CQO39" s="78"/>
      <c r="CQP39" s="81"/>
      <c r="CQQ39" s="83"/>
      <c r="CQR39" s="83"/>
      <c r="CQS39" s="83"/>
      <c r="CQT39" s="83"/>
      <c r="CQU39" s="83"/>
      <c r="CQV39" s="83"/>
      <c r="CQW39" s="83"/>
      <c r="CQX39" s="83"/>
      <c r="CQY39" s="83"/>
      <c r="CQZ39" s="83"/>
      <c r="CRA39" s="83"/>
      <c r="CRB39" s="83"/>
      <c r="CRC39" s="83"/>
      <c r="CRD39" s="83"/>
      <c r="CRE39" s="83"/>
      <c r="CRF39" s="83"/>
      <c r="CRG39" s="83"/>
      <c r="CRH39" s="83"/>
      <c r="CRI39" s="77"/>
      <c r="CRJ39" s="78"/>
      <c r="CRK39" s="78"/>
      <c r="CRL39" s="81"/>
      <c r="CRM39" s="83"/>
      <c r="CRN39" s="83"/>
      <c r="CRO39" s="83"/>
      <c r="CRP39" s="83"/>
      <c r="CRQ39" s="83"/>
      <c r="CRR39" s="83"/>
      <c r="CRS39" s="83"/>
      <c r="CRT39" s="83"/>
      <c r="CRU39" s="83"/>
      <c r="CRV39" s="83"/>
      <c r="CRW39" s="83"/>
      <c r="CRX39" s="83"/>
      <c r="CRY39" s="83"/>
      <c r="CRZ39" s="83"/>
      <c r="CSA39" s="83"/>
      <c r="CSB39" s="83"/>
      <c r="CSC39" s="83"/>
      <c r="CSD39" s="83"/>
      <c r="CSE39" s="77"/>
      <c r="CSF39" s="78"/>
      <c r="CSG39" s="78"/>
      <c r="CSH39" s="81"/>
      <c r="CSI39" s="83"/>
      <c r="CSJ39" s="83"/>
      <c r="CSK39" s="83"/>
      <c r="CSL39" s="83"/>
      <c r="CSM39" s="83"/>
      <c r="CSN39" s="83"/>
      <c r="CSO39" s="83"/>
      <c r="CSP39" s="83"/>
      <c r="CSQ39" s="83"/>
      <c r="CSR39" s="83"/>
      <c r="CSS39" s="83"/>
      <c r="CST39" s="83"/>
      <c r="CSU39" s="83"/>
      <c r="CSV39" s="83"/>
      <c r="CSW39" s="83"/>
      <c r="CSX39" s="83"/>
      <c r="CSY39" s="83"/>
      <c r="CSZ39" s="83"/>
      <c r="CTA39" s="77"/>
      <c r="CTB39" s="78"/>
      <c r="CTC39" s="78"/>
      <c r="CTD39" s="81"/>
      <c r="CTE39" s="83"/>
      <c r="CTF39" s="83"/>
      <c r="CTG39" s="83"/>
      <c r="CTH39" s="83"/>
      <c r="CTI39" s="83"/>
      <c r="CTJ39" s="83"/>
      <c r="CTK39" s="83"/>
      <c r="CTL39" s="83"/>
      <c r="CTM39" s="83"/>
      <c r="CTN39" s="83"/>
      <c r="CTO39" s="83"/>
      <c r="CTP39" s="83"/>
      <c r="CTQ39" s="83"/>
      <c r="CTR39" s="83"/>
      <c r="CTS39" s="83"/>
      <c r="CTT39" s="83"/>
      <c r="CTU39" s="83"/>
      <c r="CTV39" s="83"/>
      <c r="CTW39" s="77"/>
      <c r="CTX39" s="78"/>
      <c r="CTY39" s="78"/>
      <c r="CTZ39" s="81"/>
      <c r="CUA39" s="83"/>
      <c r="CUB39" s="83"/>
      <c r="CUC39" s="83"/>
      <c r="CUD39" s="83"/>
      <c r="CUE39" s="83"/>
      <c r="CUF39" s="83"/>
      <c r="CUG39" s="83"/>
      <c r="CUH39" s="83"/>
      <c r="CUI39" s="83"/>
      <c r="CUJ39" s="83"/>
      <c r="CUK39" s="83"/>
      <c r="CUL39" s="83"/>
      <c r="CUM39" s="83"/>
      <c r="CUN39" s="83"/>
      <c r="CUO39" s="83"/>
      <c r="CUP39" s="83"/>
      <c r="CUQ39" s="83"/>
      <c r="CUR39" s="83"/>
      <c r="CUS39" s="77"/>
      <c r="CUT39" s="78"/>
      <c r="CUU39" s="78"/>
      <c r="CUV39" s="81"/>
      <c r="CUW39" s="83"/>
      <c r="CUX39" s="83"/>
      <c r="CUY39" s="83"/>
      <c r="CUZ39" s="83"/>
      <c r="CVA39" s="83"/>
      <c r="CVB39" s="83"/>
      <c r="CVC39" s="83"/>
      <c r="CVD39" s="83"/>
      <c r="CVE39" s="83"/>
      <c r="CVF39" s="83"/>
      <c r="CVG39" s="83"/>
      <c r="CVH39" s="83"/>
      <c r="CVI39" s="83"/>
      <c r="CVJ39" s="83"/>
      <c r="CVK39" s="83"/>
      <c r="CVL39" s="83"/>
      <c r="CVM39" s="83"/>
      <c r="CVN39" s="83"/>
      <c r="CVO39" s="77"/>
      <c r="CVP39" s="78"/>
      <c r="CVQ39" s="78"/>
      <c r="CVR39" s="81"/>
      <c r="CVS39" s="83"/>
      <c r="CVT39" s="83"/>
      <c r="CVU39" s="83"/>
      <c r="CVV39" s="83"/>
      <c r="CVW39" s="83"/>
      <c r="CVX39" s="83"/>
      <c r="CVY39" s="83"/>
      <c r="CVZ39" s="83"/>
      <c r="CWA39" s="83"/>
      <c r="CWB39" s="83"/>
      <c r="CWC39" s="83"/>
      <c r="CWD39" s="83"/>
      <c r="CWE39" s="83"/>
      <c r="CWF39" s="83"/>
      <c r="CWG39" s="83"/>
      <c r="CWH39" s="83"/>
      <c r="CWI39" s="83"/>
      <c r="CWJ39" s="83"/>
      <c r="CWK39" s="77"/>
      <c r="CWL39" s="78"/>
      <c r="CWM39" s="78"/>
      <c r="CWN39" s="81"/>
      <c r="CWO39" s="83"/>
      <c r="CWP39" s="83"/>
      <c r="CWQ39" s="83"/>
      <c r="CWR39" s="83"/>
      <c r="CWS39" s="83"/>
      <c r="CWT39" s="83"/>
      <c r="CWU39" s="83"/>
      <c r="CWV39" s="83"/>
      <c r="CWW39" s="83"/>
      <c r="CWX39" s="83"/>
      <c r="CWY39" s="83"/>
      <c r="CWZ39" s="83"/>
      <c r="CXA39" s="83"/>
      <c r="CXB39" s="83"/>
      <c r="CXC39" s="83"/>
      <c r="CXD39" s="83"/>
      <c r="CXE39" s="83"/>
      <c r="CXF39" s="83"/>
      <c r="CXG39" s="77"/>
      <c r="CXH39" s="78"/>
      <c r="CXI39" s="78"/>
      <c r="CXJ39" s="81"/>
      <c r="CXK39" s="83"/>
      <c r="CXL39" s="83"/>
      <c r="CXM39" s="83"/>
      <c r="CXN39" s="83"/>
      <c r="CXO39" s="83"/>
      <c r="CXP39" s="83"/>
      <c r="CXQ39" s="83"/>
      <c r="CXR39" s="83"/>
      <c r="CXS39" s="83"/>
      <c r="CXT39" s="83"/>
      <c r="CXU39" s="83"/>
      <c r="CXV39" s="83"/>
      <c r="CXW39" s="83"/>
      <c r="CXX39" s="83"/>
      <c r="CXY39" s="83"/>
      <c r="CXZ39" s="83"/>
      <c r="CYA39" s="83"/>
      <c r="CYB39" s="83"/>
      <c r="CYC39" s="77"/>
      <c r="CYD39" s="78"/>
      <c r="CYE39" s="78"/>
      <c r="CYF39" s="81"/>
      <c r="CYG39" s="83"/>
      <c r="CYH39" s="83"/>
      <c r="CYI39" s="83"/>
      <c r="CYJ39" s="83"/>
      <c r="CYK39" s="83"/>
      <c r="CYL39" s="83"/>
      <c r="CYM39" s="83"/>
      <c r="CYN39" s="83"/>
      <c r="CYO39" s="83"/>
      <c r="CYP39" s="83"/>
      <c r="CYQ39" s="83"/>
      <c r="CYR39" s="83"/>
      <c r="CYS39" s="83"/>
      <c r="CYT39" s="83"/>
      <c r="CYU39" s="83"/>
      <c r="CYV39" s="83"/>
      <c r="CYW39" s="83"/>
      <c r="CYX39" s="83"/>
      <c r="CYY39" s="77"/>
      <c r="CYZ39" s="78"/>
      <c r="CZA39" s="78"/>
      <c r="CZB39" s="81"/>
      <c r="CZC39" s="83"/>
      <c r="CZD39" s="83"/>
      <c r="CZE39" s="83"/>
      <c r="CZF39" s="83"/>
      <c r="CZG39" s="83"/>
      <c r="CZH39" s="83"/>
      <c r="CZI39" s="83"/>
      <c r="CZJ39" s="83"/>
      <c r="CZK39" s="83"/>
      <c r="CZL39" s="83"/>
      <c r="CZM39" s="83"/>
      <c r="CZN39" s="83"/>
      <c r="CZO39" s="83"/>
      <c r="CZP39" s="83"/>
      <c r="CZQ39" s="83"/>
      <c r="CZR39" s="83"/>
      <c r="CZS39" s="83"/>
      <c r="CZT39" s="83"/>
      <c r="CZU39" s="77"/>
      <c r="CZV39" s="78"/>
      <c r="CZW39" s="78"/>
      <c r="CZX39" s="81"/>
      <c r="CZY39" s="83"/>
      <c r="CZZ39" s="83"/>
      <c r="DAA39" s="83"/>
      <c r="DAB39" s="83"/>
      <c r="DAC39" s="83"/>
      <c r="DAD39" s="83"/>
      <c r="DAE39" s="83"/>
      <c r="DAF39" s="83"/>
      <c r="DAG39" s="83"/>
      <c r="DAH39" s="83"/>
      <c r="DAI39" s="83"/>
      <c r="DAJ39" s="83"/>
      <c r="DAK39" s="83"/>
      <c r="DAL39" s="83"/>
      <c r="DAM39" s="83"/>
      <c r="DAN39" s="83"/>
      <c r="DAO39" s="83"/>
      <c r="DAP39" s="83"/>
      <c r="DAQ39" s="77"/>
      <c r="DAR39" s="78"/>
      <c r="DAS39" s="78"/>
      <c r="DAT39" s="81"/>
      <c r="DAU39" s="83"/>
      <c r="DAV39" s="83"/>
      <c r="DAW39" s="83"/>
      <c r="DAX39" s="83"/>
      <c r="DAY39" s="83"/>
      <c r="DAZ39" s="83"/>
      <c r="DBA39" s="83"/>
      <c r="DBB39" s="83"/>
      <c r="DBC39" s="83"/>
      <c r="DBD39" s="83"/>
      <c r="DBE39" s="83"/>
      <c r="DBF39" s="83"/>
      <c r="DBG39" s="83"/>
      <c r="DBH39" s="83"/>
      <c r="DBI39" s="83"/>
      <c r="DBJ39" s="83"/>
      <c r="DBK39" s="83"/>
      <c r="DBL39" s="83"/>
      <c r="DBM39" s="77"/>
      <c r="DBN39" s="78"/>
      <c r="DBO39" s="78"/>
      <c r="DBP39" s="81"/>
      <c r="DBQ39" s="83"/>
      <c r="DBR39" s="83"/>
      <c r="DBS39" s="83"/>
      <c r="DBT39" s="83"/>
      <c r="DBU39" s="83"/>
      <c r="DBV39" s="83"/>
      <c r="DBW39" s="83"/>
      <c r="DBX39" s="83"/>
      <c r="DBY39" s="83"/>
      <c r="DBZ39" s="83"/>
      <c r="DCA39" s="83"/>
      <c r="DCB39" s="83"/>
      <c r="DCC39" s="83"/>
      <c r="DCD39" s="83"/>
      <c r="DCE39" s="83"/>
      <c r="DCF39" s="83"/>
      <c r="DCG39" s="83"/>
      <c r="DCH39" s="83"/>
      <c r="DCI39" s="77"/>
      <c r="DCJ39" s="78"/>
      <c r="DCK39" s="78"/>
      <c r="DCL39" s="81"/>
      <c r="DCM39" s="83"/>
      <c r="DCN39" s="83"/>
      <c r="DCO39" s="83"/>
      <c r="DCP39" s="83"/>
      <c r="DCQ39" s="83"/>
      <c r="DCR39" s="83"/>
      <c r="DCS39" s="83"/>
      <c r="DCT39" s="83"/>
      <c r="DCU39" s="83"/>
      <c r="DCV39" s="83"/>
      <c r="DCW39" s="83"/>
      <c r="DCX39" s="83"/>
      <c r="DCY39" s="83"/>
      <c r="DCZ39" s="83"/>
      <c r="DDA39" s="83"/>
      <c r="DDB39" s="83"/>
      <c r="DDC39" s="83"/>
      <c r="DDD39" s="83"/>
      <c r="DDE39" s="77"/>
      <c r="DDF39" s="78"/>
      <c r="DDG39" s="78"/>
      <c r="DDH39" s="81"/>
      <c r="DDI39" s="83"/>
      <c r="DDJ39" s="83"/>
      <c r="DDK39" s="83"/>
      <c r="DDL39" s="83"/>
      <c r="DDM39" s="83"/>
      <c r="DDN39" s="83"/>
      <c r="DDO39" s="83"/>
      <c r="DDP39" s="83"/>
      <c r="DDQ39" s="83"/>
      <c r="DDR39" s="83"/>
      <c r="DDS39" s="83"/>
      <c r="DDT39" s="83"/>
      <c r="DDU39" s="83"/>
      <c r="DDV39" s="83"/>
      <c r="DDW39" s="83"/>
      <c r="DDX39" s="83"/>
      <c r="DDY39" s="83"/>
      <c r="DDZ39" s="83"/>
      <c r="DEA39" s="77"/>
      <c r="DEB39" s="78"/>
      <c r="DEC39" s="78"/>
      <c r="DED39" s="81"/>
      <c r="DEE39" s="83"/>
      <c r="DEF39" s="83"/>
      <c r="DEG39" s="83"/>
      <c r="DEH39" s="83"/>
      <c r="DEI39" s="83"/>
      <c r="DEJ39" s="83"/>
      <c r="DEK39" s="83"/>
      <c r="DEL39" s="83"/>
      <c r="DEM39" s="83"/>
      <c r="DEN39" s="83"/>
      <c r="DEO39" s="83"/>
      <c r="DEP39" s="83"/>
      <c r="DEQ39" s="83"/>
      <c r="DER39" s="83"/>
      <c r="DES39" s="83"/>
      <c r="DET39" s="83"/>
      <c r="DEU39" s="83"/>
      <c r="DEV39" s="83"/>
      <c r="DEW39" s="77"/>
      <c r="DEX39" s="78"/>
      <c r="DEY39" s="78"/>
      <c r="DEZ39" s="81"/>
      <c r="DFA39" s="83"/>
      <c r="DFB39" s="83"/>
      <c r="DFC39" s="83"/>
      <c r="DFD39" s="83"/>
      <c r="DFE39" s="83"/>
      <c r="DFF39" s="83"/>
      <c r="DFG39" s="83"/>
      <c r="DFH39" s="83"/>
      <c r="DFI39" s="83"/>
      <c r="DFJ39" s="83"/>
      <c r="DFK39" s="83"/>
      <c r="DFL39" s="83"/>
      <c r="DFM39" s="83"/>
      <c r="DFN39" s="83"/>
      <c r="DFO39" s="83"/>
      <c r="DFP39" s="83"/>
      <c r="DFQ39" s="83"/>
      <c r="DFR39" s="83"/>
      <c r="DFS39" s="77"/>
      <c r="DFT39" s="78"/>
      <c r="DFU39" s="78"/>
      <c r="DFV39" s="81"/>
      <c r="DFW39" s="83"/>
      <c r="DFX39" s="83"/>
      <c r="DFY39" s="83"/>
      <c r="DFZ39" s="83"/>
      <c r="DGA39" s="83"/>
      <c r="DGB39" s="83"/>
      <c r="DGC39" s="83"/>
      <c r="DGD39" s="83"/>
      <c r="DGE39" s="83"/>
      <c r="DGF39" s="83"/>
      <c r="DGG39" s="83"/>
      <c r="DGH39" s="83"/>
      <c r="DGI39" s="83"/>
      <c r="DGJ39" s="83"/>
      <c r="DGK39" s="83"/>
      <c r="DGL39" s="83"/>
      <c r="DGM39" s="83"/>
      <c r="DGN39" s="83"/>
      <c r="DGO39" s="77"/>
      <c r="DGP39" s="78"/>
      <c r="DGQ39" s="78"/>
      <c r="DGR39" s="81"/>
      <c r="DGS39" s="83"/>
      <c r="DGT39" s="83"/>
      <c r="DGU39" s="83"/>
      <c r="DGV39" s="83"/>
      <c r="DGW39" s="83"/>
      <c r="DGX39" s="83"/>
      <c r="DGY39" s="83"/>
      <c r="DGZ39" s="83"/>
      <c r="DHA39" s="83"/>
      <c r="DHB39" s="83"/>
      <c r="DHC39" s="83"/>
      <c r="DHD39" s="83"/>
      <c r="DHE39" s="83"/>
      <c r="DHF39" s="83"/>
      <c r="DHG39" s="83"/>
      <c r="DHH39" s="83"/>
      <c r="DHI39" s="83"/>
      <c r="DHJ39" s="83"/>
      <c r="DHK39" s="77"/>
      <c r="DHL39" s="78"/>
      <c r="DHM39" s="78"/>
      <c r="DHN39" s="81"/>
      <c r="DHO39" s="83"/>
      <c r="DHP39" s="83"/>
      <c r="DHQ39" s="83"/>
      <c r="DHR39" s="83"/>
      <c r="DHS39" s="83"/>
      <c r="DHT39" s="83"/>
      <c r="DHU39" s="83"/>
      <c r="DHV39" s="83"/>
      <c r="DHW39" s="83"/>
      <c r="DHX39" s="83"/>
      <c r="DHY39" s="83"/>
      <c r="DHZ39" s="83"/>
      <c r="DIA39" s="83"/>
      <c r="DIB39" s="83"/>
      <c r="DIC39" s="83"/>
      <c r="DID39" s="83"/>
      <c r="DIE39" s="83"/>
      <c r="DIF39" s="83"/>
      <c r="DIG39" s="77"/>
      <c r="DIH39" s="78"/>
      <c r="DII39" s="78"/>
      <c r="DIJ39" s="81"/>
      <c r="DIK39" s="83"/>
      <c r="DIL39" s="83"/>
      <c r="DIM39" s="83"/>
      <c r="DIN39" s="83"/>
      <c r="DIO39" s="83"/>
      <c r="DIP39" s="83"/>
      <c r="DIQ39" s="83"/>
      <c r="DIR39" s="83"/>
      <c r="DIS39" s="83"/>
      <c r="DIT39" s="83"/>
      <c r="DIU39" s="83"/>
      <c r="DIV39" s="83"/>
      <c r="DIW39" s="83"/>
      <c r="DIX39" s="83"/>
      <c r="DIY39" s="83"/>
      <c r="DIZ39" s="83"/>
      <c r="DJA39" s="83"/>
      <c r="DJB39" s="83"/>
      <c r="DJC39" s="77"/>
      <c r="DJD39" s="78"/>
      <c r="DJE39" s="78"/>
      <c r="DJF39" s="81"/>
      <c r="DJG39" s="83"/>
      <c r="DJH39" s="83"/>
      <c r="DJI39" s="83"/>
      <c r="DJJ39" s="83"/>
      <c r="DJK39" s="83"/>
      <c r="DJL39" s="83"/>
      <c r="DJM39" s="83"/>
      <c r="DJN39" s="83"/>
      <c r="DJO39" s="83"/>
      <c r="DJP39" s="83"/>
      <c r="DJQ39" s="83"/>
      <c r="DJR39" s="83"/>
      <c r="DJS39" s="83"/>
      <c r="DJT39" s="83"/>
      <c r="DJU39" s="83"/>
      <c r="DJV39" s="83"/>
      <c r="DJW39" s="83"/>
      <c r="DJX39" s="83"/>
      <c r="DJY39" s="77"/>
      <c r="DJZ39" s="78"/>
      <c r="DKA39" s="78"/>
      <c r="DKB39" s="81"/>
      <c r="DKC39" s="83"/>
      <c r="DKD39" s="83"/>
      <c r="DKE39" s="83"/>
      <c r="DKF39" s="83"/>
      <c r="DKG39" s="83"/>
      <c r="DKH39" s="83"/>
      <c r="DKI39" s="83"/>
      <c r="DKJ39" s="83"/>
      <c r="DKK39" s="83"/>
      <c r="DKL39" s="83"/>
      <c r="DKM39" s="83"/>
      <c r="DKN39" s="83"/>
      <c r="DKO39" s="83"/>
      <c r="DKP39" s="83"/>
      <c r="DKQ39" s="83"/>
      <c r="DKR39" s="83"/>
      <c r="DKS39" s="83"/>
      <c r="DKT39" s="83"/>
      <c r="DKU39" s="77"/>
      <c r="DKV39" s="78"/>
      <c r="DKW39" s="78"/>
      <c r="DKX39" s="81"/>
      <c r="DKY39" s="83"/>
      <c r="DKZ39" s="83"/>
      <c r="DLA39" s="83"/>
      <c r="DLB39" s="83"/>
      <c r="DLC39" s="83"/>
      <c r="DLD39" s="83"/>
      <c r="DLE39" s="83"/>
      <c r="DLF39" s="83"/>
      <c r="DLG39" s="83"/>
      <c r="DLH39" s="83"/>
      <c r="DLI39" s="83"/>
      <c r="DLJ39" s="83"/>
      <c r="DLK39" s="83"/>
      <c r="DLL39" s="83"/>
      <c r="DLM39" s="83"/>
      <c r="DLN39" s="83"/>
      <c r="DLO39" s="83"/>
      <c r="DLP39" s="83"/>
      <c r="DLQ39" s="77"/>
      <c r="DLR39" s="78"/>
      <c r="DLS39" s="78"/>
      <c r="DLT39" s="81"/>
      <c r="DLU39" s="83"/>
      <c r="DLV39" s="83"/>
      <c r="DLW39" s="83"/>
      <c r="DLX39" s="83"/>
      <c r="DLY39" s="83"/>
      <c r="DLZ39" s="83"/>
      <c r="DMA39" s="83"/>
      <c r="DMB39" s="83"/>
      <c r="DMC39" s="83"/>
      <c r="DMD39" s="83"/>
      <c r="DME39" s="83"/>
      <c r="DMF39" s="83"/>
      <c r="DMG39" s="83"/>
      <c r="DMH39" s="83"/>
      <c r="DMI39" s="83"/>
      <c r="DMJ39" s="83"/>
      <c r="DMK39" s="83"/>
      <c r="DML39" s="83"/>
      <c r="DMM39" s="77"/>
      <c r="DMN39" s="78"/>
      <c r="DMO39" s="78"/>
      <c r="DMP39" s="81"/>
      <c r="DMQ39" s="83"/>
      <c r="DMR39" s="83"/>
      <c r="DMS39" s="83"/>
      <c r="DMT39" s="83"/>
      <c r="DMU39" s="83"/>
      <c r="DMV39" s="83"/>
      <c r="DMW39" s="83"/>
      <c r="DMX39" s="83"/>
      <c r="DMY39" s="83"/>
      <c r="DMZ39" s="83"/>
      <c r="DNA39" s="83"/>
      <c r="DNB39" s="83"/>
      <c r="DNC39" s="83"/>
      <c r="DND39" s="83"/>
      <c r="DNE39" s="83"/>
      <c r="DNF39" s="83"/>
      <c r="DNG39" s="83"/>
      <c r="DNH39" s="83"/>
      <c r="DNI39" s="77"/>
      <c r="DNJ39" s="78"/>
      <c r="DNK39" s="78"/>
      <c r="DNL39" s="81"/>
      <c r="DNM39" s="83"/>
      <c r="DNN39" s="83"/>
      <c r="DNO39" s="83"/>
      <c r="DNP39" s="83"/>
      <c r="DNQ39" s="83"/>
      <c r="DNR39" s="83"/>
      <c r="DNS39" s="83"/>
      <c r="DNT39" s="83"/>
      <c r="DNU39" s="83"/>
      <c r="DNV39" s="83"/>
      <c r="DNW39" s="83"/>
      <c r="DNX39" s="83"/>
      <c r="DNY39" s="83"/>
      <c r="DNZ39" s="83"/>
      <c r="DOA39" s="83"/>
      <c r="DOB39" s="83"/>
      <c r="DOC39" s="83"/>
      <c r="DOD39" s="83"/>
      <c r="DOE39" s="77"/>
      <c r="DOF39" s="78"/>
      <c r="DOG39" s="78"/>
      <c r="DOH39" s="81"/>
      <c r="DOI39" s="83"/>
      <c r="DOJ39" s="83"/>
      <c r="DOK39" s="83"/>
      <c r="DOL39" s="83"/>
      <c r="DOM39" s="83"/>
      <c r="DON39" s="83"/>
      <c r="DOO39" s="83"/>
      <c r="DOP39" s="83"/>
      <c r="DOQ39" s="83"/>
      <c r="DOR39" s="83"/>
      <c r="DOS39" s="83"/>
      <c r="DOT39" s="83"/>
      <c r="DOU39" s="83"/>
      <c r="DOV39" s="83"/>
      <c r="DOW39" s="83"/>
      <c r="DOX39" s="83"/>
      <c r="DOY39" s="83"/>
      <c r="DOZ39" s="83"/>
      <c r="DPA39" s="77"/>
      <c r="DPB39" s="78"/>
      <c r="DPC39" s="78"/>
      <c r="DPD39" s="81"/>
      <c r="DPE39" s="83"/>
      <c r="DPF39" s="83"/>
      <c r="DPG39" s="83"/>
      <c r="DPH39" s="83"/>
      <c r="DPI39" s="83"/>
      <c r="DPJ39" s="83"/>
      <c r="DPK39" s="83"/>
      <c r="DPL39" s="83"/>
      <c r="DPM39" s="83"/>
      <c r="DPN39" s="83"/>
      <c r="DPO39" s="83"/>
      <c r="DPP39" s="83"/>
      <c r="DPQ39" s="83"/>
      <c r="DPR39" s="83"/>
      <c r="DPS39" s="83"/>
      <c r="DPT39" s="83"/>
      <c r="DPU39" s="83"/>
      <c r="DPV39" s="83"/>
      <c r="DPW39" s="77"/>
      <c r="DPX39" s="78"/>
      <c r="DPY39" s="78"/>
      <c r="DPZ39" s="81"/>
      <c r="DQA39" s="83"/>
      <c r="DQB39" s="83"/>
      <c r="DQC39" s="83"/>
      <c r="DQD39" s="83"/>
      <c r="DQE39" s="83"/>
      <c r="DQF39" s="83"/>
      <c r="DQG39" s="83"/>
      <c r="DQH39" s="83"/>
      <c r="DQI39" s="83"/>
      <c r="DQJ39" s="83"/>
      <c r="DQK39" s="83"/>
      <c r="DQL39" s="83"/>
      <c r="DQM39" s="83"/>
      <c r="DQN39" s="83"/>
      <c r="DQO39" s="83"/>
      <c r="DQP39" s="83"/>
      <c r="DQQ39" s="83"/>
      <c r="DQR39" s="83"/>
      <c r="DQS39" s="77"/>
      <c r="DQT39" s="78"/>
      <c r="DQU39" s="78"/>
      <c r="DQV39" s="81"/>
      <c r="DQW39" s="83"/>
      <c r="DQX39" s="83"/>
      <c r="DQY39" s="83"/>
      <c r="DQZ39" s="83"/>
      <c r="DRA39" s="83"/>
      <c r="DRB39" s="83"/>
      <c r="DRC39" s="83"/>
      <c r="DRD39" s="83"/>
      <c r="DRE39" s="83"/>
      <c r="DRF39" s="83"/>
      <c r="DRG39" s="83"/>
      <c r="DRH39" s="83"/>
      <c r="DRI39" s="83"/>
      <c r="DRJ39" s="83"/>
      <c r="DRK39" s="83"/>
      <c r="DRL39" s="83"/>
      <c r="DRM39" s="83"/>
      <c r="DRN39" s="83"/>
      <c r="DRO39" s="77"/>
      <c r="DRP39" s="78"/>
      <c r="DRQ39" s="78"/>
      <c r="DRR39" s="81"/>
      <c r="DRS39" s="83"/>
      <c r="DRT39" s="83"/>
      <c r="DRU39" s="83"/>
      <c r="DRV39" s="83"/>
      <c r="DRW39" s="83"/>
      <c r="DRX39" s="83"/>
      <c r="DRY39" s="83"/>
      <c r="DRZ39" s="83"/>
      <c r="DSA39" s="83"/>
      <c r="DSB39" s="83"/>
      <c r="DSC39" s="83"/>
      <c r="DSD39" s="83"/>
      <c r="DSE39" s="83"/>
      <c r="DSF39" s="83"/>
      <c r="DSG39" s="83"/>
      <c r="DSH39" s="83"/>
      <c r="DSI39" s="83"/>
      <c r="DSJ39" s="83"/>
      <c r="DSK39" s="77"/>
      <c r="DSL39" s="78"/>
      <c r="DSM39" s="78"/>
      <c r="DSN39" s="81"/>
      <c r="DSO39" s="83"/>
      <c r="DSP39" s="83"/>
      <c r="DSQ39" s="83"/>
      <c r="DSR39" s="83"/>
      <c r="DSS39" s="83"/>
      <c r="DST39" s="83"/>
      <c r="DSU39" s="83"/>
      <c r="DSV39" s="83"/>
      <c r="DSW39" s="83"/>
      <c r="DSX39" s="83"/>
      <c r="DSY39" s="83"/>
      <c r="DSZ39" s="83"/>
      <c r="DTA39" s="83"/>
      <c r="DTB39" s="83"/>
      <c r="DTC39" s="83"/>
      <c r="DTD39" s="83"/>
      <c r="DTE39" s="83"/>
      <c r="DTF39" s="83"/>
      <c r="DTG39" s="77"/>
      <c r="DTH39" s="78"/>
      <c r="DTI39" s="78"/>
      <c r="DTJ39" s="81"/>
      <c r="DTK39" s="83"/>
      <c r="DTL39" s="83"/>
      <c r="DTM39" s="83"/>
      <c r="DTN39" s="83"/>
      <c r="DTO39" s="83"/>
      <c r="DTP39" s="83"/>
      <c r="DTQ39" s="83"/>
      <c r="DTR39" s="83"/>
      <c r="DTS39" s="83"/>
      <c r="DTT39" s="83"/>
      <c r="DTU39" s="83"/>
      <c r="DTV39" s="83"/>
      <c r="DTW39" s="83"/>
      <c r="DTX39" s="83"/>
      <c r="DTY39" s="83"/>
      <c r="DTZ39" s="83"/>
      <c r="DUA39" s="83"/>
      <c r="DUB39" s="83"/>
      <c r="DUC39" s="77"/>
      <c r="DUD39" s="78"/>
      <c r="DUE39" s="78"/>
      <c r="DUF39" s="81"/>
      <c r="DUG39" s="83"/>
      <c r="DUH39" s="83"/>
      <c r="DUI39" s="83"/>
      <c r="DUJ39" s="83"/>
      <c r="DUK39" s="83"/>
      <c r="DUL39" s="83"/>
      <c r="DUM39" s="83"/>
      <c r="DUN39" s="83"/>
      <c r="DUO39" s="83"/>
      <c r="DUP39" s="83"/>
      <c r="DUQ39" s="83"/>
      <c r="DUR39" s="83"/>
      <c r="DUS39" s="83"/>
      <c r="DUT39" s="83"/>
      <c r="DUU39" s="83"/>
      <c r="DUV39" s="83"/>
      <c r="DUW39" s="83"/>
      <c r="DUX39" s="83"/>
      <c r="DUY39" s="77"/>
      <c r="DUZ39" s="78"/>
      <c r="DVA39" s="78"/>
      <c r="DVB39" s="81"/>
      <c r="DVC39" s="83"/>
      <c r="DVD39" s="83"/>
      <c r="DVE39" s="83"/>
      <c r="DVF39" s="83"/>
      <c r="DVG39" s="83"/>
      <c r="DVH39" s="83"/>
      <c r="DVI39" s="83"/>
      <c r="DVJ39" s="83"/>
      <c r="DVK39" s="83"/>
      <c r="DVL39" s="83"/>
      <c r="DVM39" s="83"/>
      <c r="DVN39" s="83"/>
      <c r="DVO39" s="83"/>
      <c r="DVP39" s="83"/>
      <c r="DVQ39" s="83"/>
      <c r="DVR39" s="83"/>
      <c r="DVS39" s="83"/>
      <c r="DVT39" s="83"/>
      <c r="DVU39" s="77"/>
      <c r="DVV39" s="78"/>
      <c r="DVW39" s="78"/>
      <c r="DVX39" s="81"/>
      <c r="DVY39" s="83"/>
      <c r="DVZ39" s="83"/>
      <c r="DWA39" s="83"/>
      <c r="DWB39" s="83"/>
      <c r="DWC39" s="83"/>
      <c r="DWD39" s="83"/>
      <c r="DWE39" s="83"/>
      <c r="DWF39" s="83"/>
      <c r="DWG39" s="83"/>
      <c r="DWH39" s="83"/>
      <c r="DWI39" s="83"/>
      <c r="DWJ39" s="83"/>
      <c r="DWK39" s="83"/>
      <c r="DWL39" s="83"/>
      <c r="DWM39" s="83"/>
      <c r="DWN39" s="83"/>
      <c r="DWO39" s="83"/>
      <c r="DWP39" s="83"/>
      <c r="DWQ39" s="77"/>
      <c r="DWR39" s="78"/>
      <c r="DWS39" s="78"/>
      <c r="DWT39" s="81"/>
      <c r="DWU39" s="83"/>
      <c r="DWV39" s="83"/>
      <c r="DWW39" s="83"/>
      <c r="DWX39" s="83"/>
      <c r="DWY39" s="83"/>
      <c r="DWZ39" s="83"/>
      <c r="DXA39" s="83"/>
      <c r="DXB39" s="83"/>
      <c r="DXC39" s="83"/>
      <c r="DXD39" s="83"/>
      <c r="DXE39" s="83"/>
      <c r="DXF39" s="83"/>
      <c r="DXG39" s="83"/>
      <c r="DXH39" s="83"/>
      <c r="DXI39" s="83"/>
      <c r="DXJ39" s="83"/>
      <c r="DXK39" s="83"/>
      <c r="DXL39" s="83"/>
      <c r="DXM39" s="77"/>
      <c r="DXN39" s="78"/>
      <c r="DXO39" s="78"/>
      <c r="DXP39" s="81"/>
      <c r="DXQ39" s="83"/>
      <c r="DXR39" s="83"/>
      <c r="DXS39" s="83"/>
      <c r="DXT39" s="83"/>
      <c r="DXU39" s="83"/>
      <c r="DXV39" s="83"/>
      <c r="DXW39" s="83"/>
      <c r="DXX39" s="83"/>
      <c r="DXY39" s="83"/>
      <c r="DXZ39" s="83"/>
      <c r="DYA39" s="83"/>
      <c r="DYB39" s="83"/>
      <c r="DYC39" s="83"/>
      <c r="DYD39" s="83"/>
      <c r="DYE39" s="83"/>
      <c r="DYF39" s="83"/>
      <c r="DYG39" s="83"/>
      <c r="DYH39" s="83"/>
      <c r="DYI39" s="77"/>
      <c r="DYJ39" s="78"/>
      <c r="DYK39" s="78"/>
      <c r="DYL39" s="81"/>
      <c r="DYM39" s="83"/>
      <c r="DYN39" s="83"/>
      <c r="DYO39" s="83"/>
      <c r="DYP39" s="83"/>
      <c r="DYQ39" s="83"/>
      <c r="DYR39" s="83"/>
      <c r="DYS39" s="83"/>
      <c r="DYT39" s="83"/>
      <c r="DYU39" s="83"/>
      <c r="DYV39" s="83"/>
      <c r="DYW39" s="83"/>
      <c r="DYX39" s="83"/>
      <c r="DYY39" s="83"/>
      <c r="DYZ39" s="83"/>
      <c r="DZA39" s="83"/>
      <c r="DZB39" s="83"/>
      <c r="DZC39" s="83"/>
      <c r="DZD39" s="83"/>
      <c r="DZE39" s="77"/>
      <c r="DZF39" s="78"/>
      <c r="DZG39" s="78"/>
      <c r="DZH39" s="81"/>
      <c r="DZI39" s="83"/>
      <c r="DZJ39" s="83"/>
      <c r="DZK39" s="83"/>
      <c r="DZL39" s="83"/>
      <c r="DZM39" s="83"/>
      <c r="DZN39" s="83"/>
      <c r="DZO39" s="83"/>
      <c r="DZP39" s="83"/>
      <c r="DZQ39" s="83"/>
      <c r="DZR39" s="83"/>
      <c r="DZS39" s="83"/>
      <c r="DZT39" s="83"/>
      <c r="DZU39" s="83"/>
      <c r="DZV39" s="83"/>
      <c r="DZW39" s="83"/>
      <c r="DZX39" s="83"/>
      <c r="DZY39" s="83"/>
      <c r="DZZ39" s="83"/>
      <c r="EAA39" s="77"/>
      <c r="EAB39" s="78"/>
      <c r="EAC39" s="78"/>
      <c r="EAD39" s="81"/>
      <c r="EAE39" s="83"/>
      <c r="EAF39" s="83"/>
      <c r="EAG39" s="83"/>
      <c r="EAH39" s="83"/>
      <c r="EAI39" s="83"/>
      <c r="EAJ39" s="83"/>
      <c r="EAK39" s="83"/>
      <c r="EAL39" s="83"/>
      <c r="EAM39" s="83"/>
      <c r="EAN39" s="83"/>
      <c r="EAO39" s="83"/>
      <c r="EAP39" s="83"/>
      <c r="EAQ39" s="83"/>
      <c r="EAR39" s="83"/>
      <c r="EAS39" s="83"/>
      <c r="EAT39" s="83"/>
      <c r="EAU39" s="83"/>
      <c r="EAV39" s="83"/>
      <c r="EAW39" s="77"/>
      <c r="EAX39" s="78"/>
      <c r="EAY39" s="78"/>
      <c r="EAZ39" s="81"/>
      <c r="EBA39" s="83"/>
      <c r="EBB39" s="83"/>
      <c r="EBC39" s="83"/>
      <c r="EBD39" s="83"/>
      <c r="EBE39" s="83"/>
      <c r="EBF39" s="83"/>
      <c r="EBG39" s="83"/>
      <c r="EBH39" s="83"/>
      <c r="EBI39" s="83"/>
      <c r="EBJ39" s="83"/>
      <c r="EBK39" s="83"/>
      <c r="EBL39" s="83"/>
      <c r="EBM39" s="83"/>
      <c r="EBN39" s="83"/>
      <c r="EBO39" s="83"/>
      <c r="EBP39" s="83"/>
      <c r="EBQ39" s="83"/>
      <c r="EBR39" s="83"/>
      <c r="EBS39" s="77"/>
      <c r="EBT39" s="78"/>
      <c r="EBU39" s="78"/>
      <c r="EBV39" s="81"/>
      <c r="EBW39" s="83"/>
      <c r="EBX39" s="83"/>
      <c r="EBY39" s="83"/>
      <c r="EBZ39" s="83"/>
      <c r="ECA39" s="83"/>
      <c r="ECB39" s="83"/>
      <c r="ECC39" s="83"/>
      <c r="ECD39" s="83"/>
      <c r="ECE39" s="83"/>
      <c r="ECF39" s="83"/>
      <c r="ECG39" s="83"/>
      <c r="ECH39" s="83"/>
      <c r="ECI39" s="83"/>
      <c r="ECJ39" s="83"/>
      <c r="ECK39" s="83"/>
      <c r="ECL39" s="83"/>
      <c r="ECM39" s="83"/>
      <c r="ECN39" s="83"/>
      <c r="ECO39" s="77"/>
      <c r="ECP39" s="78"/>
      <c r="ECQ39" s="78"/>
      <c r="ECR39" s="81"/>
      <c r="ECS39" s="83"/>
      <c r="ECT39" s="83"/>
      <c r="ECU39" s="83"/>
      <c r="ECV39" s="83"/>
      <c r="ECW39" s="83"/>
      <c r="ECX39" s="83"/>
      <c r="ECY39" s="83"/>
      <c r="ECZ39" s="83"/>
      <c r="EDA39" s="83"/>
      <c r="EDB39" s="83"/>
      <c r="EDC39" s="83"/>
      <c r="EDD39" s="83"/>
      <c r="EDE39" s="83"/>
      <c r="EDF39" s="83"/>
      <c r="EDG39" s="83"/>
      <c r="EDH39" s="83"/>
      <c r="EDI39" s="83"/>
      <c r="EDJ39" s="83"/>
      <c r="EDK39" s="77"/>
      <c r="EDL39" s="78"/>
      <c r="EDM39" s="78"/>
      <c r="EDN39" s="81"/>
      <c r="EDO39" s="83"/>
      <c r="EDP39" s="83"/>
      <c r="EDQ39" s="83"/>
      <c r="EDR39" s="83"/>
      <c r="EDS39" s="83"/>
      <c r="EDT39" s="83"/>
      <c r="EDU39" s="83"/>
      <c r="EDV39" s="83"/>
      <c r="EDW39" s="83"/>
      <c r="EDX39" s="83"/>
      <c r="EDY39" s="83"/>
      <c r="EDZ39" s="83"/>
      <c r="EEA39" s="83"/>
      <c r="EEB39" s="83"/>
      <c r="EEC39" s="83"/>
      <c r="EED39" s="83"/>
      <c r="EEE39" s="83"/>
      <c r="EEF39" s="83"/>
      <c r="EEG39" s="77"/>
      <c r="EEH39" s="78"/>
      <c r="EEI39" s="78"/>
      <c r="EEJ39" s="81"/>
      <c r="EEK39" s="83"/>
      <c r="EEL39" s="83"/>
      <c r="EEM39" s="83"/>
      <c r="EEN39" s="83"/>
      <c r="EEO39" s="83"/>
      <c r="EEP39" s="83"/>
      <c r="EEQ39" s="83"/>
      <c r="EER39" s="83"/>
      <c r="EES39" s="83"/>
      <c r="EET39" s="83"/>
      <c r="EEU39" s="83"/>
      <c r="EEV39" s="83"/>
      <c r="EEW39" s="83"/>
      <c r="EEX39" s="83"/>
      <c r="EEY39" s="83"/>
      <c r="EEZ39" s="83"/>
      <c r="EFA39" s="83"/>
      <c r="EFB39" s="83"/>
      <c r="EFC39" s="77"/>
      <c r="EFD39" s="78"/>
      <c r="EFE39" s="78"/>
      <c r="EFF39" s="81"/>
      <c r="EFG39" s="83"/>
      <c r="EFH39" s="83"/>
      <c r="EFI39" s="83"/>
      <c r="EFJ39" s="83"/>
      <c r="EFK39" s="83"/>
      <c r="EFL39" s="83"/>
      <c r="EFM39" s="83"/>
      <c r="EFN39" s="83"/>
      <c r="EFO39" s="83"/>
      <c r="EFP39" s="83"/>
      <c r="EFQ39" s="83"/>
      <c r="EFR39" s="83"/>
      <c r="EFS39" s="83"/>
      <c r="EFT39" s="83"/>
      <c r="EFU39" s="83"/>
      <c r="EFV39" s="83"/>
      <c r="EFW39" s="83"/>
      <c r="EFX39" s="83"/>
      <c r="EFY39" s="77"/>
      <c r="EFZ39" s="78"/>
      <c r="EGA39" s="78"/>
      <c r="EGB39" s="81"/>
      <c r="EGC39" s="83"/>
      <c r="EGD39" s="83"/>
      <c r="EGE39" s="83"/>
      <c r="EGF39" s="83"/>
      <c r="EGG39" s="83"/>
      <c r="EGH39" s="83"/>
      <c r="EGI39" s="83"/>
      <c r="EGJ39" s="83"/>
      <c r="EGK39" s="83"/>
      <c r="EGL39" s="83"/>
      <c r="EGM39" s="83"/>
      <c r="EGN39" s="83"/>
      <c r="EGO39" s="83"/>
      <c r="EGP39" s="83"/>
      <c r="EGQ39" s="83"/>
      <c r="EGR39" s="83"/>
      <c r="EGS39" s="83"/>
      <c r="EGT39" s="83"/>
      <c r="EGU39" s="77"/>
      <c r="EGV39" s="78"/>
      <c r="EGW39" s="78"/>
      <c r="EGX39" s="81"/>
      <c r="EGY39" s="83"/>
      <c r="EGZ39" s="83"/>
      <c r="EHA39" s="83"/>
      <c r="EHB39" s="83"/>
      <c r="EHC39" s="83"/>
      <c r="EHD39" s="83"/>
      <c r="EHE39" s="83"/>
      <c r="EHF39" s="83"/>
      <c r="EHG39" s="83"/>
      <c r="EHH39" s="83"/>
      <c r="EHI39" s="83"/>
      <c r="EHJ39" s="83"/>
      <c r="EHK39" s="83"/>
      <c r="EHL39" s="83"/>
      <c r="EHM39" s="83"/>
      <c r="EHN39" s="83"/>
      <c r="EHO39" s="83"/>
      <c r="EHP39" s="83"/>
      <c r="EHQ39" s="77"/>
      <c r="EHR39" s="78"/>
      <c r="EHS39" s="78"/>
      <c r="EHT39" s="81"/>
      <c r="EHU39" s="83"/>
      <c r="EHV39" s="83"/>
      <c r="EHW39" s="83"/>
      <c r="EHX39" s="83"/>
      <c r="EHY39" s="83"/>
      <c r="EHZ39" s="83"/>
      <c r="EIA39" s="83"/>
      <c r="EIB39" s="83"/>
      <c r="EIC39" s="83"/>
      <c r="EID39" s="83"/>
      <c r="EIE39" s="83"/>
      <c r="EIF39" s="83"/>
      <c r="EIG39" s="83"/>
      <c r="EIH39" s="83"/>
      <c r="EII39" s="83"/>
      <c r="EIJ39" s="83"/>
      <c r="EIK39" s="83"/>
      <c r="EIL39" s="83"/>
      <c r="EIM39" s="77"/>
      <c r="EIN39" s="78"/>
      <c r="EIO39" s="78"/>
      <c r="EIP39" s="81"/>
      <c r="EIQ39" s="83"/>
      <c r="EIR39" s="83"/>
      <c r="EIS39" s="83"/>
      <c r="EIT39" s="83"/>
      <c r="EIU39" s="83"/>
      <c r="EIV39" s="83"/>
      <c r="EIW39" s="83"/>
      <c r="EIX39" s="83"/>
      <c r="EIY39" s="83"/>
      <c r="EIZ39" s="83"/>
      <c r="EJA39" s="83"/>
      <c r="EJB39" s="83"/>
      <c r="EJC39" s="83"/>
      <c r="EJD39" s="83"/>
      <c r="EJE39" s="83"/>
      <c r="EJF39" s="83"/>
      <c r="EJG39" s="83"/>
      <c r="EJH39" s="83"/>
      <c r="EJI39" s="77"/>
      <c r="EJJ39" s="78"/>
      <c r="EJK39" s="78"/>
      <c r="EJL39" s="81"/>
      <c r="EJM39" s="83"/>
      <c r="EJN39" s="83"/>
      <c r="EJO39" s="83"/>
      <c r="EJP39" s="83"/>
      <c r="EJQ39" s="83"/>
      <c r="EJR39" s="83"/>
      <c r="EJS39" s="83"/>
      <c r="EJT39" s="83"/>
      <c r="EJU39" s="83"/>
      <c r="EJV39" s="83"/>
      <c r="EJW39" s="83"/>
      <c r="EJX39" s="83"/>
      <c r="EJY39" s="83"/>
      <c r="EJZ39" s="83"/>
      <c r="EKA39" s="83"/>
      <c r="EKB39" s="83"/>
      <c r="EKC39" s="83"/>
      <c r="EKD39" s="83"/>
      <c r="EKE39" s="77"/>
      <c r="EKF39" s="78"/>
      <c r="EKG39" s="78"/>
      <c r="EKH39" s="81"/>
      <c r="EKI39" s="83"/>
      <c r="EKJ39" s="83"/>
      <c r="EKK39" s="83"/>
      <c r="EKL39" s="83"/>
      <c r="EKM39" s="83"/>
      <c r="EKN39" s="83"/>
      <c r="EKO39" s="83"/>
      <c r="EKP39" s="83"/>
      <c r="EKQ39" s="83"/>
      <c r="EKR39" s="83"/>
      <c r="EKS39" s="83"/>
      <c r="EKT39" s="83"/>
      <c r="EKU39" s="83"/>
      <c r="EKV39" s="83"/>
      <c r="EKW39" s="83"/>
      <c r="EKX39" s="83"/>
      <c r="EKY39" s="83"/>
      <c r="EKZ39" s="83"/>
      <c r="ELA39" s="77"/>
      <c r="ELB39" s="78"/>
      <c r="ELC39" s="78"/>
      <c r="ELD39" s="81"/>
      <c r="ELE39" s="83"/>
      <c r="ELF39" s="83"/>
      <c r="ELG39" s="83"/>
      <c r="ELH39" s="83"/>
      <c r="ELI39" s="83"/>
      <c r="ELJ39" s="83"/>
      <c r="ELK39" s="83"/>
      <c r="ELL39" s="83"/>
      <c r="ELM39" s="83"/>
      <c r="ELN39" s="83"/>
      <c r="ELO39" s="83"/>
      <c r="ELP39" s="83"/>
      <c r="ELQ39" s="83"/>
      <c r="ELR39" s="83"/>
      <c r="ELS39" s="83"/>
      <c r="ELT39" s="83"/>
      <c r="ELU39" s="83"/>
      <c r="ELV39" s="83"/>
      <c r="ELW39" s="77"/>
      <c r="ELX39" s="78"/>
      <c r="ELY39" s="78"/>
      <c r="ELZ39" s="81"/>
      <c r="EMA39" s="83"/>
      <c r="EMB39" s="83"/>
      <c r="EMC39" s="83"/>
      <c r="EMD39" s="83"/>
      <c r="EME39" s="83"/>
      <c r="EMF39" s="83"/>
      <c r="EMG39" s="83"/>
      <c r="EMH39" s="83"/>
      <c r="EMI39" s="83"/>
      <c r="EMJ39" s="83"/>
      <c r="EMK39" s="83"/>
      <c r="EML39" s="83"/>
      <c r="EMM39" s="83"/>
      <c r="EMN39" s="83"/>
      <c r="EMO39" s="83"/>
      <c r="EMP39" s="83"/>
      <c r="EMQ39" s="83"/>
      <c r="EMR39" s="83"/>
      <c r="EMS39" s="77"/>
      <c r="EMT39" s="78"/>
      <c r="EMU39" s="78"/>
      <c r="EMV39" s="81"/>
      <c r="EMW39" s="83"/>
      <c r="EMX39" s="83"/>
      <c r="EMY39" s="83"/>
      <c r="EMZ39" s="83"/>
      <c r="ENA39" s="83"/>
      <c r="ENB39" s="83"/>
      <c r="ENC39" s="83"/>
      <c r="END39" s="83"/>
      <c r="ENE39" s="83"/>
      <c r="ENF39" s="83"/>
      <c r="ENG39" s="83"/>
      <c r="ENH39" s="83"/>
      <c r="ENI39" s="83"/>
      <c r="ENJ39" s="83"/>
      <c r="ENK39" s="83"/>
      <c r="ENL39" s="83"/>
      <c r="ENM39" s="83"/>
      <c r="ENN39" s="83"/>
      <c r="ENO39" s="77"/>
      <c r="ENP39" s="78"/>
      <c r="ENQ39" s="78"/>
      <c r="ENR39" s="81"/>
      <c r="ENS39" s="83"/>
      <c r="ENT39" s="83"/>
      <c r="ENU39" s="83"/>
      <c r="ENV39" s="83"/>
      <c r="ENW39" s="83"/>
      <c r="ENX39" s="83"/>
      <c r="ENY39" s="83"/>
      <c r="ENZ39" s="83"/>
      <c r="EOA39" s="83"/>
      <c r="EOB39" s="83"/>
      <c r="EOC39" s="83"/>
      <c r="EOD39" s="83"/>
      <c r="EOE39" s="83"/>
      <c r="EOF39" s="83"/>
      <c r="EOG39" s="83"/>
      <c r="EOH39" s="83"/>
      <c r="EOI39" s="83"/>
      <c r="EOJ39" s="83"/>
      <c r="EOK39" s="77"/>
      <c r="EOL39" s="78"/>
      <c r="EOM39" s="78"/>
      <c r="EON39" s="81"/>
      <c r="EOO39" s="83"/>
      <c r="EOP39" s="83"/>
      <c r="EOQ39" s="83"/>
      <c r="EOR39" s="83"/>
      <c r="EOS39" s="83"/>
      <c r="EOT39" s="83"/>
      <c r="EOU39" s="83"/>
      <c r="EOV39" s="83"/>
      <c r="EOW39" s="83"/>
      <c r="EOX39" s="83"/>
      <c r="EOY39" s="83"/>
      <c r="EOZ39" s="83"/>
      <c r="EPA39" s="83"/>
      <c r="EPB39" s="83"/>
      <c r="EPC39" s="83"/>
      <c r="EPD39" s="83"/>
      <c r="EPE39" s="83"/>
      <c r="EPF39" s="83"/>
      <c r="EPG39" s="77"/>
      <c r="EPH39" s="78"/>
      <c r="EPI39" s="78"/>
      <c r="EPJ39" s="81"/>
      <c r="EPK39" s="83"/>
      <c r="EPL39" s="83"/>
      <c r="EPM39" s="83"/>
      <c r="EPN39" s="83"/>
      <c r="EPO39" s="83"/>
      <c r="EPP39" s="83"/>
      <c r="EPQ39" s="83"/>
      <c r="EPR39" s="83"/>
      <c r="EPS39" s="83"/>
      <c r="EPT39" s="83"/>
      <c r="EPU39" s="83"/>
      <c r="EPV39" s="83"/>
      <c r="EPW39" s="83"/>
      <c r="EPX39" s="83"/>
      <c r="EPY39" s="83"/>
      <c r="EPZ39" s="83"/>
      <c r="EQA39" s="83"/>
      <c r="EQB39" s="83"/>
      <c r="EQC39" s="77"/>
      <c r="EQD39" s="78"/>
      <c r="EQE39" s="78"/>
      <c r="EQF39" s="81"/>
      <c r="EQG39" s="83"/>
      <c r="EQH39" s="83"/>
      <c r="EQI39" s="83"/>
      <c r="EQJ39" s="83"/>
      <c r="EQK39" s="83"/>
      <c r="EQL39" s="83"/>
      <c r="EQM39" s="83"/>
      <c r="EQN39" s="83"/>
      <c r="EQO39" s="83"/>
      <c r="EQP39" s="83"/>
      <c r="EQQ39" s="83"/>
      <c r="EQR39" s="83"/>
      <c r="EQS39" s="83"/>
      <c r="EQT39" s="83"/>
      <c r="EQU39" s="83"/>
      <c r="EQV39" s="83"/>
      <c r="EQW39" s="83"/>
      <c r="EQX39" s="83"/>
      <c r="EQY39" s="77"/>
      <c r="EQZ39" s="78"/>
      <c r="ERA39" s="78"/>
      <c r="ERB39" s="81"/>
      <c r="ERC39" s="83"/>
      <c r="ERD39" s="83"/>
      <c r="ERE39" s="83"/>
      <c r="ERF39" s="83"/>
      <c r="ERG39" s="83"/>
      <c r="ERH39" s="83"/>
      <c r="ERI39" s="83"/>
      <c r="ERJ39" s="83"/>
      <c r="ERK39" s="83"/>
      <c r="ERL39" s="83"/>
      <c r="ERM39" s="83"/>
      <c r="ERN39" s="83"/>
      <c r="ERO39" s="83"/>
      <c r="ERP39" s="83"/>
      <c r="ERQ39" s="83"/>
      <c r="ERR39" s="83"/>
      <c r="ERS39" s="83"/>
      <c r="ERT39" s="83"/>
      <c r="ERU39" s="77"/>
      <c r="ERV39" s="78"/>
      <c r="ERW39" s="78"/>
      <c r="ERX39" s="81"/>
      <c r="ERY39" s="83"/>
      <c r="ERZ39" s="83"/>
      <c r="ESA39" s="83"/>
      <c r="ESB39" s="83"/>
      <c r="ESC39" s="83"/>
      <c r="ESD39" s="83"/>
      <c r="ESE39" s="83"/>
      <c r="ESF39" s="83"/>
      <c r="ESG39" s="83"/>
      <c r="ESH39" s="83"/>
      <c r="ESI39" s="83"/>
      <c r="ESJ39" s="83"/>
      <c r="ESK39" s="83"/>
      <c r="ESL39" s="83"/>
      <c r="ESM39" s="83"/>
      <c r="ESN39" s="83"/>
      <c r="ESO39" s="83"/>
      <c r="ESP39" s="83"/>
      <c r="ESQ39" s="77"/>
      <c r="ESR39" s="78"/>
      <c r="ESS39" s="78"/>
      <c r="EST39" s="81"/>
      <c r="ESU39" s="83"/>
      <c r="ESV39" s="83"/>
      <c r="ESW39" s="83"/>
      <c r="ESX39" s="83"/>
      <c r="ESY39" s="83"/>
      <c r="ESZ39" s="83"/>
      <c r="ETA39" s="83"/>
      <c r="ETB39" s="83"/>
      <c r="ETC39" s="83"/>
      <c r="ETD39" s="83"/>
      <c r="ETE39" s="83"/>
      <c r="ETF39" s="83"/>
      <c r="ETG39" s="83"/>
      <c r="ETH39" s="83"/>
      <c r="ETI39" s="83"/>
      <c r="ETJ39" s="83"/>
      <c r="ETK39" s="83"/>
      <c r="ETL39" s="83"/>
      <c r="ETM39" s="77"/>
      <c r="ETN39" s="78"/>
      <c r="ETO39" s="78"/>
      <c r="ETP39" s="81"/>
      <c r="ETQ39" s="83"/>
      <c r="ETR39" s="83"/>
      <c r="ETS39" s="83"/>
      <c r="ETT39" s="83"/>
      <c r="ETU39" s="83"/>
      <c r="ETV39" s="83"/>
      <c r="ETW39" s="83"/>
      <c r="ETX39" s="83"/>
      <c r="ETY39" s="83"/>
      <c r="ETZ39" s="83"/>
      <c r="EUA39" s="83"/>
      <c r="EUB39" s="83"/>
      <c r="EUC39" s="83"/>
      <c r="EUD39" s="83"/>
      <c r="EUE39" s="83"/>
      <c r="EUF39" s="83"/>
      <c r="EUG39" s="83"/>
      <c r="EUH39" s="83"/>
      <c r="EUI39" s="77"/>
      <c r="EUJ39" s="78"/>
      <c r="EUK39" s="78"/>
      <c r="EUL39" s="81"/>
      <c r="EUM39" s="83"/>
      <c r="EUN39" s="83"/>
      <c r="EUO39" s="83"/>
      <c r="EUP39" s="83"/>
      <c r="EUQ39" s="83"/>
      <c r="EUR39" s="83"/>
      <c r="EUS39" s="83"/>
      <c r="EUT39" s="83"/>
      <c r="EUU39" s="83"/>
      <c r="EUV39" s="83"/>
      <c r="EUW39" s="83"/>
      <c r="EUX39" s="83"/>
      <c r="EUY39" s="83"/>
      <c r="EUZ39" s="83"/>
      <c r="EVA39" s="83"/>
      <c r="EVB39" s="83"/>
      <c r="EVC39" s="83"/>
      <c r="EVD39" s="83"/>
      <c r="EVE39" s="77"/>
      <c r="EVF39" s="78"/>
      <c r="EVG39" s="78"/>
      <c r="EVH39" s="81"/>
      <c r="EVI39" s="83"/>
      <c r="EVJ39" s="83"/>
      <c r="EVK39" s="83"/>
      <c r="EVL39" s="83"/>
      <c r="EVM39" s="83"/>
      <c r="EVN39" s="83"/>
      <c r="EVO39" s="83"/>
      <c r="EVP39" s="83"/>
      <c r="EVQ39" s="83"/>
      <c r="EVR39" s="83"/>
      <c r="EVS39" s="83"/>
      <c r="EVT39" s="83"/>
      <c r="EVU39" s="83"/>
      <c r="EVV39" s="83"/>
      <c r="EVW39" s="83"/>
      <c r="EVX39" s="83"/>
      <c r="EVY39" s="83"/>
      <c r="EVZ39" s="83"/>
      <c r="EWA39" s="77"/>
      <c r="EWB39" s="78"/>
      <c r="EWC39" s="78"/>
      <c r="EWD39" s="81"/>
      <c r="EWE39" s="83"/>
      <c r="EWF39" s="83"/>
      <c r="EWG39" s="83"/>
      <c r="EWH39" s="83"/>
      <c r="EWI39" s="83"/>
      <c r="EWJ39" s="83"/>
      <c r="EWK39" s="83"/>
      <c r="EWL39" s="83"/>
      <c r="EWM39" s="83"/>
      <c r="EWN39" s="83"/>
      <c r="EWO39" s="83"/>
      <c r="EWP39" s="83"/>
      <c r="EWQ39" s="83"/>
      <c r="EWR39" s="83"/>
      <c r="EWS39" s="83"/>
      <c r="EWT39" s="83"/>
      <c r="EWU39" s="83"/>
      <c r="EWV39" s="83"/>
      <c r="EWW39" s="77"/>
      <c r="EWX39" s="78"/>
      <c r="EWY39" s="78"/>
      <c r="EWZ39" s="81"/>
      <c r="EXA39" s="83"/>
      <c r="EXB39" s="83"/>
      <c r="EXC39" s="83"/>
      <c r="EXD39" s="83"/>
      <c r="EXE39" s="83"/>
      <c r="EXF39" s="83"/>
      <c r="EXG39" s="83"/>
      <c r="EXH39" s="83"/>
      <c r="EXI39" s="83"/>
      <c r="EXJ39" s="83"/>
      <c r="EXK39" s="83"/>
      <c r="EXL39" s="83"/>
      <c r="EXM39" s="83"/>
      <c r="EXN39" s="83"/>
      <c r="EXO39" s="83"/>
      <c r="EXP39" s="83"/>
      <c r="EXQ39" s="83"/>
      <c r="EXR39" s="83"/>
      <c r="EXS39" s="77"/>
      <c r="EXT39" s="78"/>
      <c r="EXU39" s="78"/>
      <c r="EXV39" s="81"/>
      <c r="EXW39" s="83"/>
      <c r="EXX39" s="83"/>
      <c r="EXY39" s="83"/>
      <c r="EXZ39" s="83"/>
      <c r="EYA39" s="83"/>
      <c r="EYB39" s="83"/>
      <c r="EYC39" s="83"/>
      <c r="EYD39" s="83"/>
      <c r="EYE39" s="83"/>
      <c r="EYF39" s="83"/>
      <c r="EYG39" s="83"/>
      <c r="EYH39" s="83"/>
      <c r="EYI39" s="83"/>
      <c r="EYJ39" s="83"/>
      <c r="EYK39" s="83"/>
      <c r="EYL39" s="83"/>
      <c r="EYM39" s="83"/>
      <c r="EYN39" s="83"/>
      <c r="EYO39" s="77"/>
      <c r="EYP39" s="78"/>
      <c r="EYQ39" s="78"/>
      <c r="EYR39" s="81"/>
      <c r="EYS39" s="83"/>
      <c r="EYT39" s="83"/>
      <c r="EYU39" s="83"/>
      <c r="EYV39" s="83"/>
      <c r="EYW39" s="83"/>
      <c r="EYX39" s="83"/>
      <c r="EYY39" s="83"/>
      <c r="EYZ39" s="83"/>
      <c r="EZA39" s="83"/>
      <c r="EZB39" s="83"/>
      <c r="EZC39" s="83"/>
      <c r="EZD39" s="83"/>
      <c r="EZE39" s="83"/>
      <c r="EZF39" s="83"/>
      <c r="EZG39" s="83"/>
      <c r="EZH39" s="83"/>
      <c r="EZI39" s="83"/>
      <c r="EZJ39" s="83"/>
      <c r="EZK39" s="77"/>
      <c r="EZL39" s="78"/>
      <c r="EZM39" s="78"/>
      <c r="EZN39" s="81"/>
      <c r="EZO39" s="83"/>
      <c r="EZP39" s="83"/>
      <c r="EZQ39" s="83"/>
      <c r="EZR39" s="83"/>
      <c r="EZS39" s="83"/>
      <c r="EZT39" s="83"/>
      <c r="EZU39" s="83"/>
      <c r="EZV39" s="83"/>
      <c r="EZW39" s="83"/>
      <c r="EZX39" s="83"/>
      <c r="EZY39" s="83"/>
      <c r="EZZ39" s="83"/>
      <c r="FAA39" s="83"/>
      <c r="FAB39" s="83"/>
      <c r="FAC39" s="83"/>
      <c r="FAD39" s="83"/>
      <c r="FAE39" s="83"/>
      <c r="FAF39" s="83"/>
      <c r="FAG39" s="77"/>
      <c r="FAH39" s="78"/>
      <c r="FAI39" s="78"/>
      <c r="FAJ39" s="81"/>
      <c r="FAK39" s="83"/>
      <c r="FAL39" s="83"/>
      <c r="FAM39" s="83"/>
      <c r="FAN39" s="83"/>
      <c r="FAO39" s="83"/>
      <c r="FAP39" s="83"/>
      <c r="FAQ39" s="83"/>
      <c r="FAR39" s="83"/>
      <c r="FAS39" s="83"/>
      <c r="FAT39" s="83"/>
      <c r="FAU39" s="83"/>
      <c r="FAV39" s="83"/>
      <c r="FAW39" s="83"/>
      <c r="FAX39" s="83"/>
      <c r="FAY39" s="83"/>
      <c r="FAZ39" s="83"/>
      <c r="FBA39" s="83"/>
      <c r="FBB39" s="83"/>
      <c r="FBC39" s="77"/>
      <c r="FBD39" s="78"/>
      <c r="FBE39" s="78"/>
      <c r="FBF39" s="81"/>
      <c r="FBG39" s="83"/>
      <c r="FBH39" s="83"/>
      <c r="FBI39" s="83"/>
      <c r="FBJ39" s="83"/>
      <c r="FBK39" s="83"/>
      <c r="FBL39" s="83"/>
      <c r="FBM39" s="83"/>
      <c r="FBN39" s="83"/>
      <c r="FBO39" s="83"/>
      <c r="FBP39" s="83"/>
      <c r="FBQ39" s="83"/>
      <c r="FBR39" s="83"/>
      <c r="FBS39" s="83"/>
      <c r="FBT39" s="83"/>
      <c r="FBU39" s="83"/>
      <c r="FBV39" s="83"/>
      <c r="FBW39" s="83"/>
      <c r="FBX39" s="83"/>
      <c r="FBY39" s="77"/>
      <c r="FBZ39" s="78"/>
      <c r="FCA39" s="78"/>
      <c r="FCB39" s="81"/>
      <c r="FCC39" s="83"/>
      <c r="FCD39" s="83"/>
      <c r="FCE39" s="83"/>
      <c r="FCF39" s="83"/>
      <c r="FCG39" s="83"/>
      <c r="FCH39" s="83"/>
      <c r="FCI39" s="83"/>
      <c r="FCJ39" s="83"/>
      <c r="FCK39" s="83"/>
      <c r="FCL39" s="83"/>
      <c r="FCM39" s="83"/>
      <c r="FCN39" s="83"/>
      <c r="FCO39" s="83"/>
      <c r="FCP39" s="83"/>
      <c r="FCQ39" s="83"/>
      <c r="FCR39" s="83"/>
      <c r="FCS39" s="83"/>
      <c r="FCT39" s="83"/>
      <c r="FCU39" s="77"/>
      <c r="FCV39" s="78"/>
      <c r="FCW39" s="78"/>
      <c r="FCX39" s="81"/>
      <c r="FCY39" s="83"/>
      <c r="FCZ39" s="83"/>
      <c r="FDA39" s="83"/>
      <c r="FDB39" s="83"/>
      <c r="FDC39" s="83"/>
      <c r="FDD39" s="83"/>
      <c r="FDE39" s="83"/>
      <c r="FDF39" s="83"/>
      <c r="FDG39" s="83"/>
      <c r="FDH39" s="83"/>
      <c r="FDI39" s="83"/>
      <c r="FDJ39" s="83"/>
      <c r="FDK39" s="83"/>
      <c r="FDL39" s="83"/>
      <c r="FDM39" s="83"/>
      <c r="FDN39" s="83"/>
      <c r="FDO39" s="83"/>
      <c r="FDP39" s="83"/>
      <c r="FDQ39" s="77"/>
      <c r="FDR39" s="78"/>
      <c r="FDS39" s="78"/>
      <c r="FDT39" s="81"/>
      <c r="FDU39" s="83"/>
      <c r="FDV39" s="83"/>
      <c r="FDW39" s="83"/>
      <c r="FDX39" s="83"/>
      <c r="FDY39" s="83"/>
      <c r="FDZ39" s="83"/>
      <c r="FEA39" s="83"/>
      <c r="FEB39" s="83"/>
      <c r="FEC39" s="83"/>
      <c r="FED39" s="83"/>
      <c r="FEE39" s="83"/>
      <c r="FEF39" s="83"/>
      <c r="FEG39" s="83"/>
      <c r="FEH39" s="83"/>
      <c r="FEI39" s="83"/>
      <c r="FEJ39" s="83"/>
      <c r="FEK39" s="83"/>
      <c r="FEL39" s="83"/>
      <c r="FEM39" s="77"/>
      <c r="FEN39" s="78"/>
      <c r="FEO39" s="78"/>
      <c r="FEP39" s="81"/>
      <c r="FEQ39" s="83"/>
      <c r="FER39" s="83"/>
      <c r="FES39" s="83"/>
      <c r="FET39" s="83"/>
      <c r="FEU39" s="83"/>
      <c r="FEV39" s="83"/>
      <c r="FEW39" s="83"/>
      <c r="FEX39" s="83"/>
      <c r="FEY39" s="83"/>
      <c r="FEZ39" s="83"/>
      <c r="FFA39" s="83"/>
      <c r="FFB39" s="83"/>
      <c r="FFC39" s="83"/>
      <c r="FFD39" s="83"/>
      <c r="FFE39" s="83"/>
      <c r="FFF39" s="83"/>
      <c r="FFG39" s="83"/>
      <c r="FFH39" s="83"/>
      <c r="FFI39" s="77"/>
      <c r="FFJ39" s="78"/>
      <c r="FFK39" s="78"/>
      <c r="FFL39" s="81"/>
      <c r="FFM39" s="83"/>
      <c r="FFN39" s="83"/>
      <c r="FFO39" s="83"/>
      <c r="FFP39" s="83"/>
      <c r="FFQ39" s="83"/>
      <c r="FFR39" s="83"/>
      <c r="FFS39" s="83"/>
      <c r="FFT39" s="83"/>
      <c r="FFU39" s="83"/>
      <c r="FFV39" s="83"/>
      <c r="FFW39" s="83"/>
      <c r="FFX39" s="83"/>
      <c r="FFY39" s="83"/>
      <c r="FFZ39" s="83"/>
      <c r="FGA39" s="83"/>
      <c r="FGB39" s="83"/>
      <c r="FGC39" s="83"/>
      <c r="FGD39" s="83"/>
      <c r="FGE39" s="77"/>
      <c r="FGF39" s="78"/>
      <c r="FGG39" s="78"/>
      <c r="FGH39" s="81"/>
      <c r="FGI39" s="83"/>
      <c r="FGJ39" s="83"/>
      <c r="FGK39" s="83"/>
      <c r="FGL39" s="83"/>
      <c r="FGM39" s="83"/>
      <c r="FGN39" s="83"/>
      <c r="FGO39" s="83"/>
      <c r="FGP39" s="83"/>
      <c r="FGQ39" s="83"/>
      <c r="FGR39" s="83"/>
      <c r="FGS39" s="83"/>
      <c r="FGT39" s="83"/>
      <c r="FGU39" s="83"/>
      <c r="FGV39" s="83"/>
      <c r="FGW39" s="83"/>
      <c r="FGX39" s="83"/>
      <c r="FGY39" s="83"/>
      <c r="FGZ39" s="83"/>
      <c r="FHA39" s="77"/>
      <c r="FHB39" s="78"/>
      <c r="FHC39" s="78"/>
      <c r="FHD39" s="81"/>
      <c r="FHE39" s="83"/>
      <c r="FHF39" s="83"/>
      <c r="FHG39" s="83"/>
      <c r="FHH39" s="83"/>
      <c r="FHI39" s="83"/>
      <c r="FHJ39" s="83"/>
      <c r="FHK39" s="83"/>
      <c r="FHL39" s="83"/>
      <c r="FHM39" s="83"/>
      <c r="FHN39" s="83"/>
      <c r="FHO39" s="83"/>
      <c r="FHP39" s="83"/>
      <c r="FHQ39" s="83"/>
      <c r="FHR39" s="83"/>
      <c r="FHS39" s="83"/>
      <c r="FHT39" s="83"/>
      <c r="FHU39" s="83"/>
      <c r="FHV39" s="83"/>
      <c r="FHW39" s="77"/>
      <c r="FHX39" s="78"/>
      <c r="FHY39" s="78"/>
      <c r="FHZ39" s="81"/>
      <c r="FIA39" s="83"/>
      <c r="FIB39" s="83"/>
      <c r="FIC39" s="83"/>
      <c r="FID39" s="83"/>
      <c r="FIE39" s="83"/>
      <c r="FIF39" s="83"/>
      <c r="FIG39" s="83"/>
      <c r="FIH39" s="83"/>
      <c r="FII39" s="83"/>
      <c r="FIJ39" s="83"/>
      <c r="FIK39" s="83"/>
      <c r="FIL39" s="83"/>
      <c r="FIM39" s="83"/>
      <c r="FIN39" s="83"/>
      <c r="FIO39" s="83"/>
      <c r="FIP39" s="83"/>
      <c r="FIQ39" s="83"/>
      <c r="FIR39" s="83"/>
      <c r="FIS39" s="77"/>
      <c r="FIT39" s="78"/>
      <c r="FIU39" s="78"/>
      <c r="FIV39" s="81"/>
      <c r="FIW39" s="83"/>
      <c r="FIX39" s="83"/>
      <c r="FIY39" s="83"/>
      <c r="FIZ39" s="83"/>
      <c r="FJA39" s="83"/>
      <c r="FJB39" s="83"/>
      <c r="FJC39" s="83"/>
      <c r="FJD39" s="83"/>
      <c r="FJE39" s="83"/>
      <c r="FJF39" s="83"/>
      <c r="FJG39" s="83"/>
      <c r="FJH39" s="83"/>
      <c r="FJI39" s="83"/>
      <c r="FJJ39" s="83"/>
      <c r="FJK39" s="83"/>
      <c r="FJL39" s="83"/>
      <c r="FJM39" s="83"/>
      <c r="FJN39" s="83"/>
      <c r="FJO39" s="77"/>
      <c r="FJP39" s="78"/>
      <c r="FJQ39" s="78"/>
      <c r="FJR39" s="81"/>
      <c r="FJS39" s="83"/>
      <c r="FJT39" s="83"/>
      <c r="FJU39" s="83"/>
      <c r="FJV39" s="83"/>
      <c r="FJW39" s="83"/>
      <c r="FJX39" s="83"/>
      <c r="FJY39" s="83"/>
      <c r="FJZ39" s="83"/>
      <c r="FKA39" s="83"/>
      <c r="FKB39" s="83"/>
      <c r="FKC39" s="83"/>
      <c r="FKD39" s="83"/>
      <c r="FKE39" s="83"/>
      <c r="FKF39" s="83"/>
      <c r="FKG39" s="83"/>
      <c r="FKH39" s="83"/>
      <c r="FKI39" s="83"/>
      <c r="FKJ39" s="83"/>
      <c r="FKK39" s="77"/>
      <c r="FKL39" s="78"/>
      <c r="FKM39" s="78"/>
      <c r="FKN39" s="81"/>
      <c r="FKO39" s="83"/>
      <c r="FKP39" s="83"/>
      <c r="FKQ39" s="83"/>
      <c r="FKR39" s="83"/>
      <c r="FKS39" s="83"/>
      <c r="FKT39" s="83"/>
      <c r="FKU39" s="83"/>
      <c r="FKV39" s="83"/>
      <c r="FKW39" s="83"/>
      <c r="FKX39" s="83"/>
      <c r="FKY39" s="83"/>
      <c r="FKZ39" s="83"/>
      <c r="FLA39" s="83"/>
      <c r="FLB39" s="83"/>
      <c r="FLC39" s="83"/>
      <c r="FLD39" s="83"/>
      <c r="FLE39" s="83"/>
      <c r="FLF39" s="83"/>
      <c r="FLG39" s="77"/>
      <c r="FLH39" s="78"/>
      <c r="FLI39" s="78"/>
      <c r="FLJ39" s="81"/>
      <c r="FLK39" s="83"/>
      <c r="FLL39" s="83"/>
      <c r="FLM39" s="83"/>
      <c r="FLN39" s="83"/>
      <c r="FLO39" s="83"/>
      <c r="FLP39" s="83"/>
      <c r="FLQ39" s="83"/>
      <c r="FLR39" s="83"/>
      <c r="FLS39" s="83"/>
      <c r="FLT39" s="83"/>
      <c r="FLU39" s="83"/>
      <c r="FLV39" s="83"/>
      <c r="FLW39" s="83"/>
      <c r="FLX39" s="83"/>
      <c r="FLY39" s="83"/>
      <c r="FLZ39" s="83"/>
      <c r="FMA39" s="83"/>
      <c r="FMB39" s="83"/>
      <c r="FMC39" s="77"/>
      <c r="FMD39" s="78"/>
      <c r="FME39" s="78"/>
      <c r="FMF39" s="81"/>
      <c r="FMG39" s="83"/>
      <c r="FMH39" s="83"/>
      <c r="FMI39" s="83"/>
      <c r="FMJ39" s="83"/>
      <c r="FMK39" s="83"/>
      <c r="FML39" s="83"/>
      <c r="FMM39" s="83"/>
      <c r="FMN39" s="83"/>
      <c r="FMO39" s="83"/>
      <c r="FMP39" s="83"/>
      <c r="FMQ39" s="83"/>
      <c r="FMR39" s="83"/>
      <c r="FMS39" s="83"/>
      <c r="FMT39" s="83"/>
      <c r="FMU39" s="83"/>
      <c r="FMV39" s="83"/>
      <c r="FMW39" s="83"/>
      <c r="FMX39" s="83"/>
      <c r="FMY39" s="77"/>
      <c r="FMZ39" s="78"/>
      <c r="FNA39" s="78"/>
      <c r="FNB39" s="81"/>
      <c r="FNC39" s="83"/>
      <c r="FND39" s="83"/>
      <c r="FNE39" s="83"/>
      <c r="FNF39" s="83"/>
      <c r="FNG39" s="83"/>
      <c r="FNH39" s="83"/>
      <c r="FNI39" s="83"/>
      <c r="FNJ39" s="83"/>
      <c r="FNK39" s="83"/>
      <c r="FNL39" s="83"/>
      <c r="FNM39" s="83"/>
      <c r="FNN39" s="83"/>
      <c r="FNO39" s="83"/>
      <c r="FNP39" s="83"/>
      <c r="FNQ39" s="83"/>
      <c r="FNR39" s="83"/>
      <c r="FNS39" s="83"/>
      <c r="FNT39" s="83"/>
      <c r="FNU39" s="77"/>
      <c r="FNV39" s="78"/>
      <c r="FNW39" s="78"/>
      <c r="FNX39" s="81"/>
      <c r="FNY39" s="83"/>
      <c r="FNZ39" s="83"/>
      <c r="FOA39" s="83"/>
      <c r="FOB39" s="83"/>
      <c r="FOC39" s="83"/>
      <c r="FOD39" s="83"/>
      <c r="FOE39" s="83"/>
      <c r="FOF39" s="83"/>
      <c r="FOG39" s="83"/>
      <c r="FOH39" s="83"/>
      <c r="FOI39" s="83"/>
      <c r="FOJ39" s="83"/>
      <c r="FOK39" s="83"/>
      <c r="FOL39" s="83"/>
      <c r="FOM39" s="83"/>
      <c r="FON39" s="83"/>
      <c r="FOO39" s="83"/>
      <c r="FOP39" s="83"/>
      <c r="FOQ39" s="77"/>
      <c r="FOR39" s="78"/>
      <c r="FOS39" s="78"/>
      <c r="FOT39" s="81"/>
      <c r="FOU39" s="83"/>
      <c r="FOV39" s="83"/>
      <c r="FOW39" s="83"/>
      <c r="FOX39" s="83"/>
      <c r="FOY39" s="83"/>
      <c r="FOZ39" s="83"/>
      <c r="FPA39" s="83"/>
      <c r="FPB39" s="83"/>
      <c r="FPC39" s="83"/>
      <c r="FPD39" s="83"/>
      <c r="FPE39" s="83"/>
      <c r="FPF39" s="83"/>
      <c r="FPG39" s="83"/>
      <c r="FPH39" s="83"/>
      <c r="FPI39" s="83"/>
      <c r="FPJ39" s="83"/>
      <c r="FPK39" s="83"/>
      <c r="FPL39" s="83"/>
      <c r="FPM39" s="77"/>
      <c r="FPN39" s="78"/>
      <c r="FPO39" s="78"/>
      <c r="FPP39" s="81"/>
      <c r="FPQ39" s="83"/>
      <c r="FPR39" s="83"/>
      <c r="FPS39" s="83"/>
      <c r="FPT39" s="83"/>
      <c r="FPU39" s="83"/>
      <c r="FPV39" s="83"/>
      <c r="FPW39" s="83"/>
      <c r="FPX39" s="83"/>
      <c r="FPY39" s="83"/>
      <c r="FPZ39" s="83"/>
      <c r="FQA39" s="83"/>
      <c r="FQB39" s="83"/>
      <c r="FQC39" s="83"/>
      <c r="FQD39" s="83"/>
      <c r="FQE39" s="83"/>
      <c r="FQF39" s="83"/>
      <c r="FQG39" s="83"/>
      <c r="FQH39" s="83"/>
      <c r="FQI39" s="77"/>
      <c r="FQJ39" s="78"/>
      <c r="FQK39" s="78"/>
      <c r="FQL39" s="81"/>
      <c r="FQM39" s="83"/>
      <c r="FQN39" s="83"/>
      <c r="FQO39" s="83"/>
      <c r="FQP39" s="83"/>
      <c r="FQQ39" s="83"/>
      <c r="FQR39" s="83"/>
      <c r="FQS39" s="83"/>
      <c r="FQT39" s="83"/>
      <c r="FQU39" s="83"/>
      <c r="FQV39" s="83"/>
      <c r="FQW39" s="83"/>
      <c r="FQX39" s="83"/>
      <c r="FQY39" s="83"/>
      <c r="FQZ39" s="83"/>
      <c r="FRA39" s="83"/>
      <c r="FRB39" s="83"/>
      <c r="FRC39" s="83"/>
      <c r="FRD39" s="83"/>
      <c r="FRE39" s="77"/>
      <c r="FRF39" s="78"/>
      <c r="FRG39" s="78"/>
      <c r="FRH39" s="81"/>
      <c r="FRI39" s="83"/>
      <c r="FRJ39" s="83"/>
      <c r="FRK39" s="83"/>
      <c r="FRL39" s="83"/>
      <c r="FRM39" s="83"/>
      <c r="FRN39" s="83"/>
      <c r="FRO39" s="83"/>
      <c r="FRP39" s="83"/>
      <c r="FRQ39" s="83"/>
      <c r="FRR39" s="83"/>
      <c r="FRS39" s="83"/>
      <c r="FRT39" s="83"/>
      <c r="FRU39" s="83"/>
      <c r="FRV39" s="83"/>
      <c r="FRW39" s="83"/>
      <c r="FRX39" s="83"/>
      <c r="FRY39" s="83"/>
      <c r="FRZ39" s="83"/>
      <c r="FSA39" s="77"/>
      <c r="FSB39" s="78"/>
      <c r="FSC39" s="78"/>
      <c r="FSD39" s="81"/>
      <c r="FSE39" s="83"/>
      <c r="FSF39" s="83"/>
      <c r="FSG39" s="83"/>
      <c r="FSH39" s="83"/>
      <c r="FSI39" s="83"/>
      <c r="FSJ39" s="83"/>
      <c r="FSK39" s="83"/>
      <c r="FSL39" s="83"/>
      <c r="FSM39" s="83"/>
      <c r="FSN39" s="83"/>
      <c r="FSO39" s="83"/>
      <c r="FSP39" s="83"/>
      <c r="FSQ39" s="83"/>
      <c r="FSR39" s="83"/>
      <c r="FSS39" s="83"/>
      <c r="FST39" s="83"/>
      <c r="FSU39" s="83"/>
      <c r="FSV39" s="83"/>
      <c r="FSW39" s="77"/>
      <c r="FSX39" s="78"/>
      <c r="FSY39" s="78"/>
      <c r="FSZ39" s="81"/>
      <c r="FTA39" s="83"/>
      <c r="FTB39" s="83"/>
      <c r="FTC39" s="83"/>
      <c r="FTD39" s="83"/>
      <c r="FTE39" s="83"/>
      <c r="FTF39" s="83"/>
      <c r="FTG39" s="83"/>
      <c r="FTH39" s="83"/>
      <c r="FTI39" s="83"/>
      <c r="FTJ39" s="83"/>
      <c r="FTK39" s="83"/>
      <c r="FTL39" s="83"/>
      <c r="FTM39" s="83"/>
      <c r="FTN39" s="83"/>
      <c r="FTO39" s="83"/>
      <c r="FTP39" s="83"/>
      <c r="FTQ39" s="83"/>
      <c r="FTR39" s="83"/>
      <c r="FTS39" s="77"/>
      <c r="FTT39" s="78"/>
      <c r="FTU39" s="78"/>
      <c r="FTV39" s="81"/>
      <c r="FTW39" s="83"/>
      <c r="FTX39" s="83"/>
      <c r="FTY39" s="83"/>
      <c r="FTZ39" s="83"/>
      <c r="FUA39" s="83"/>
      <c r="FUB39" s="83"/>
      <c r="FUC39" s="83"/>
      <c r="FUD39" s="83"/>
      <c r="FUE39" s="83"/>
      <c r="FUF39" s="83"/>
      <c r="FUG39" s="83"/>
      <c r="FUH39" s="83"/>
      <c r="FUI39" s="83"/>
      <c r="FUJ39" s="83"/>
      <c r="FUK39" s="83"/>
      <c r="FUL39" s="83"/>
      <c r="FUM39" s="83"/>
      <c r="FUN39" s="83"/>
      <c r="FUO39" s="77"/>
      <c r="FUP39" s="78"/>
      <c r="FUQ39" s="78"/>
      <c r="FUR39" s="81"/>
      <c r="FUS39" s="83"/>
      <c r="FUT39" s="83"/>
      <c r="FUU39" s="83"/>
      <c r="FUV39" s="83"/>
      <c r="FUW39" s="83"/>
      <c r="FUX39" s="83"/>
      <c r="FUY39" s="83"/>
      <c r="FUZ39" s="83"/>
      <c r="FVA39" s="83"/>
      <c r="FVB39" s="83"/>
      <c r="FVC39" s="83"/>
      <c r="FVD39" s="83"/>
      <c r="FVE39" s="83"/>
      <c r="FVF39" s="83"/>
      <c r="FVG39" s="83"/>
      <c r="FVH39" s="83"/>
      <c r="FVI39" s="83"/>
      <c r="FVJ39" s="83"/>
      <c r="FVK39" s="77"/>
      <c r="FVL39" s="78"/>
      <c r="FVM39" s="78"/>
      <c r="FVN39" s="81"/>
      <c r="FVO39" s="83"/>
      <c r="FVP39" s="83"/>
      <c r="FVQ39" s="83"/>
      <c r="FVR39" s="83"/>
      <c r="FVS39" s="83"/>
      <c r="FVT39" s="83"/>
      <c r="FVU39" s="83"/>
      <c r="FVV39" s="83"/>
      <c r="FVW39" s="83"/>
      <c r="FVX39" s="83"/>
      <c r="FVY39" s="83"/>
      <c r="FVZ39" s="83"/>
      <c r="FWA39" s="83"/>
      <c r="FWB39" s="83"/>
      <c r="FWC39" s="83"/>
      <c r="FWD39" s="83"/>
      <c r="FWE39" s="83"/>
      <c r="FWF39" s="83"/>
      <c r="FWG39" s="77"/>
      <c r="FWH39" s="78"/>
      <c r="FWI39" s="78"/>
      <c r="FWJ39" s="81"/>
      <c r="FWK39" s="83"/>
      <c r="FWL39" s="83"/>
      <c r="FWM39" s="83"/>
      <c r="FWN39" s="83"/>
      <c r="FWO39" s="83"/>
      <c r="FWP39" s="83"/>
      <c r="FWQ39" s="83"/>
      <c r="FWR39" s="83"/>
      <c r="FWS39" s="83"/>
      <c r="FWT39" s="83"/>
      <c r="FWU39" s="83"/>
      <c r="FWV39" s="83"/>
      <c r="FWW39" s="83"/>
      <c r="FWX39" s="83"/>
      <c r="FWY39" s="83"/>
      <c r="FWZ39" s="83"/>
      <c r="FXA39" s="83"/>
      <c r="FXB39" s="83"/>
      <c r="FXC39" s="77"/>
      <c r="FXD39" s="78"/>
      <c r="FXE39" s="78"/>
      <c r="FXF39" s="81"/>
      <c r="FXG39" s="83"/>
      <c r="FXH39" s="83"/>
      <c r="FXI39" s="83"/>
      <c r="FXJ39" s="83"/>
      <c r="FXK39" s="83"/>
      <c r="FXL39" s="83"/>
      <c r="FXM39" s="83"/>
      <c r="FXN39" s="83"/>
      <c r="FXO39" s="83"/>
      <c r="FXP39" s="83"/>
      <c r="FXQ39" s="83"/>
      <c r="FXR39" s="83"/>
      <c r="FXS39" s="83"/>
      <c r="FXT39" s="83"/>
      <c r="FXU39" s="83"/>
      <c r="FXV39" s="83"/>
      <c r="FXW39" s="83"/>
      <c r="FXX39" s="83"/>
      <c r="FXY39" s="77"/>
      <c r="FXZ39" s="78"/>
      <c r="FYA39" s="78"/>
      <c r="FYB39" s="81"/>
      <c r="FYC39" s="83"/>
      <c r="FYD39" s="83"/>
      <c r="FYE39" s="83"/>
      <c r="FYF39" s="83"/>
      <c r="FYG39" s="83"/>
      <c r="FYH39" s="83"/>
      <c r="FYI39" s="83"/>
      <c r="FYJ39" s="83"/>
      <c r="FYK39" s="83"/>
      <c r="FYL39" s="83"/>
      <c r="FYM39" s="83"/>
      <c r="FYN39" s="83"/>
      <c r="FYO39" s="83"/>
      <c r="FYP39" s="83"/>
      <c r="FYQ39" s="83"/>
      <c r="FYR39" s="83"/>
      <c r="FYS39" s="83"/>
      <c r="FYT39" s="83"/>
      <c r="FYU39" s="77"/>
      <c r="FYV39" s="78"/>
      <c r="FYW39" s="78"/>
      <c r="FYX39" s="81"/>
      <c r="FYY39" s="83"/>
      <c r="FYZ39" s="83"/>
      <c r="FZA39" s="83"/>
      <c r="FZB39" s="83"/>
      <c r="FZC39" s="83"/>
      <c r="FZD39" s="83"/>
      <c r="FZE39" s="83"/>
      <c r="FZF39" s="83"/>
      <c r="FZG39" s="83"/>
      <c r="FZH39" s="83"/>
      <c r="FZI39" s="83"/>
      <c r="FZJ39" s="83"/>
      <c r="FZK39" s="83"/>
      <c r="FZL39" s="83"/>
      <c r="FZM39" s="83"/>
      <c r="FZN39" s="83"/>
      <c r="FZO39" s="83"/>
      <c r="FZP39" s="83"/>
      <c r="FZQ39" s="77"/>
      <c r="FZR39" s="78"/>
      <c r="FZS39" s="78"/>
      <c r="FZT39" s="81"/>
      <c r="FZU39" s="83"/>
      <c r="FZV39" s="83"/>
      <c r="FZW39" s="83"/>
      <c r="FZX39" s="83"/>
      <c r="FZY39" s="83"/>
      <c r="FZZ39" s="83"/>
      <c r="GAA39" s="83"/>
      <c r="GAB39" s="83"/>
      <c r="GAC39" s="83"/>
      <c r="GAD39" s="83"/>
      <c r="GAE39" s="83"/>
      <c r="GAF39" s="83"/>
      <c r="GAG39" s="83"/>
      <c r="GAH39" s="83"/>
      <c r="GAI39" s="83"/>
      <c r="GAJ39" s="83"/>
      <c r="GAK39" s="83"/>
      <c r="GAL39" s="83"/>
      <c r="GAM39" s="77"/>
      <c r="GAN39" s="78"/>
      <c r="GAO39" s="78"/>
      <c r="GAP39" s="81"/>
      <c r="GAQ39" s="83"/>
      <c r="GAR39" s="83"/>
      <c r="GAS39" s="83"/>
      <c r="GAT39" s="83"/>
      <c r="GAU39" s="83"/>
      <c r="GAV39" s="83"/>
      <c r="GAW39" s="83"/>
      <c r="GAX39" s="83"/>
      <c r="GAY39" s="83"/>
      <c r="GAZ39" s="83"/>
      <c r="GBA39" s="83"/>
      <c r="GBB39" s="83"/>
      <c r="GBC39" s="83"/>
      <c r="GBD39" s="83"/>
      <c r="GBE39" s="83"/>
      <c r="GBF39" s="83"/>
      <c r="GBG39" s="83"/>
      <c r="GBH39" s="83"/>
      <c r="GBI39" s="77"/>
      <c r="GBJ39" s="78"/>
      <c r="GBK39" s="78"/>
      <c r="GBL39" s="81"/>
      <c r="GBM39" s="83"/>
      <c r="GBN39" s="83"/>
      <c r="GBO39" s="83"/>
      <c r="GBP39" s="83"/>
      <c r="GBQ39" s="83"/>
      <c r="GBR39" s="83"/>
      <c r="GBS39" s="83"/>
      <c r="GBT39" s="83"/>
      <c r="GBU39" s="83"/>
      <c r="GBV39" s="83"/>
      <c r="GBW39" s="83"/>
      <c r="GBX39" s="83"/>
      <c r="GBY39" s="83"/>
      <c r="GBZ39" s="83"/>
      <c r="GCA39" s="83"/>
      <c r="GCB39" s="83"/>
      <c r="GCC39" s="83"/>
      <c r="GCD39" s="83"/>
      <c r="GCE39" s="77"/>
      <c r="GCF39" s="78"/>
      <c r="GCG39" s="78"/>
      <c r="GCH39" s="81"/>
      <c r="GCI39" s="83"/>
      <c r="GCJ39" s="83"/>
      <c r="GCK39" s="83"/>
      <c r="GCL39" s="83"/>
      <c r="GCM39" s="83"/>
      <c r="GCN39" s="83"/>
      <c r="GCO39" s="83"/>
      <c r="GCP39" s="83"/>
      <c r="GCQ39" s="83"/>
      <c r="GCR39" s="83"/>
      <c r="GCS39" s="83"/>
      <c r="GCT39" s="83"/>
      <c r="GCU39" s="83"/>
      <c r="GCV39" s="83"/>
      <c r="GCW39" s="83"/>
      <c r="GCX39" s="83"/>
      <c r="GCY39" s="83"/>
      <c r="GCZ39" s="83"/>
      <c r="GDA39" s="77"/>
      <c r="GDB39" s="78"/>
      <c r="GDC39" s="78"/>
      <c r="GDD39" s="81"/>
      <c r="GDE39" s="83"/>
      <c r="GDF39" s="83"/>
      <c r="GDG39" s="83"/>
      <c r="GDH39" s="83"/>
      <c r="GDI39" s="83"/>
      <c r="GDJ39" s="83"/>
      <c r="GDK39" s="83"/>
      <c r="GDL39" s="83"/>
      <c r="GDM39" s="83"/>
      <c r="GDN39" s="83"/>
      <c r="GDO39" s="83"/>
      <c r="GDP39" s="83"/>
      <c r="GDQ39" s="83"/>
      <c r="GDR39" s="83"/>
      <c r="GDS39" s="83"/>
      <c r="GDT39" s="83"/>
      <c r="GDU39" s="83"/>
      <c r="GDV39" s="83"/>
      <c r="GDW39" s="77"/>
      <c r="GDX39" s="78"/>
      <c r="GDY39" s="78"/>
      <c r="GDZ39" s="81"/>
      <c r="GEA39" s="83"/>
      <c r="GEB39" s="83"/>
      <c r="GEC39" s="83"/>
      <c r="GED39" s="83"/>
      <c r="GEE39" s="83"/>
      <c r="GEF39" s="83"/>
      <c r="GEG39" s="83"/>
      <c r="GEH39" s="83"/>
      <c r="GEI39" s="83"/>
      <c r="GEJ39" s="83"/>
      <c r="GEK39" s="83"/>
      <c r="GEL39" s="83"/>
      <c r="GEM39" s="83"/>
      <c r="GEN39" s="83"/>
      <c r="GEO39" s="83"/>
      <c r="GEP39" s="83"/>
      <c r="GEQ39" s="83"/>
      <c r="GER39" s="83"/>
      <c r="GES39" s="77"/>
      <c r="GET39" s="78"/>
      <c r="GEU39" s="78"/>
      <c r="GEV39" s="81"/>
      <c r="GEW39" s="83"/>
      <c r="GEX39" s="83"/>
      <c r="GEY39" s="83"/>
      <c r="GEZ39" s="83"/>
      <c r="GFA39" s="83"/>
      <c r="GFB39" s="83"/>
      <c r="GFC39" s="83"/>
      <c r="GFD39" s="83"/>
      <c r="GFE39" s="83"/>
      <c r="GFF39" s="83"/>
      <c r="GFG39" s="83"/>
      <c r="GFH39" s="83"/>
      <c r="GFI39" s="83"/>
      <c r="GFJ39" s="83"/>
      <c r="GFK39" s="83"/>
      <c r="GFL39" s="83"/>
      <c r="GFM39" s="83"/>
      <c r="GFN39" s="83"/>
      <c r="GFO39" s="77"/>
      <c r="GFP39" s="78"/>
      <c r="GFQ39" s="78"/>
      <c r="GFR39" s="81"/>
      <c r="GFS39" s="83"/>
      <c r="GFT39" s="83"/>
      <c r="GFU39" s="83"/>
      <c r="GFV39" s="83"/>
      <c r="GFW39" s="83"/>
      <c r="GFX39" s="83"/>
      <c r="GFY39" s="83"/>
      <c r="GFZ39" s="83"/>
      <c r="GGA39" s="83"/>
      <c r="GGB39" s="83"/>
      <c r="GGC39" s="83"/>
      <c r="GGD39" s="83"/>
      <c r="GGE39" s="83"/>
      <c r="GGF39" s="83"/>
      <c r="GGG39" s="83"/>
      <c r="GGH39" s="83"/>
      <c r="GGI39" s="83"/>
      <c r="GGJ39" s="83"/>
      <c r="GGK39" s="77"/>
      <c r="GGL39" s="78"/>
      <c r="GGM39" s="78"/>
      <c r="GGN39" s="81"/>
      <c r="GGO39" s="83"/>
      <c r="GGP39" s="83"/>
      <c r="GGQ39" s="83"/>
      <c r="GGR39" s="83"/>
      <c r="GGS39" s="83"/>
      <c r="GGT39" s="83"/>
      <c r="GGU39" s="83"/>
      <c r="GGV39" s="83"/>
      <c r="GGW39" s="83"/>
      <c r="GGX39" s="83"/>
      <c r="GGY39" s="83"/>
      <c r="GGZ39" s="83"/>
      <c r="GHA39" s="83"/>
      <c r="GHB39" s="83"/>
      <c r="GHC39" s="83"/>
      <c r="GHD39" s="83"/>
      <c r="GHE39" s="83"/>
      <c r="GHF39" s="83"/>
      <c r="GHG39" s="77"/>
      <c r="GHH39" s="78"/>
      <c r="GHI39" s="78"/>
      <c r="GHJ39" s="81"/>
      <c r="GHK39" s="83"/>
      <c r="GHL39" s="83"/>
      <c r="GHM39" s="83"/>
      <c r="GHN39" s="83"/>
      <c r="GHO39" s="83"/>
      <c r="GHP39" s="83"/>
      <c r="GHQ39" s="83"/>
      <c r="GHR39" s="83"/>
      <c r="GHS39" s="83"/>
      <c r="GHT39" s="83"/>
      <c r="GHU39" s="83"/>
      <c r="GHV39" s="83"/>
      <c r="GHW39" s="83"/>
      <c r="GHX39" s="83"/>
      <c r="GHY39" s="83"/>
      <c r="GHZ39" s="83"/>
      <c r="GIA39" s="83"/>
      <c r="GIB39" s="83"/>
      <c r="GIC39" s="77"/>
      <c r="GID39" s="78"/>
      <c r="GIE39" s="78"/>
      <c r="GIF39" s="81"/>
      <c r="GIG39" s="83"/>
      <c r="GIH39" s="83"/>
      <c r="GII39" s="83"/>
      <c r="GIJ39" s="83"/>
      <c r="GIK39" s="83"/>
      <c r="GIL39" s="83"/>
      <c r="GIM39" s="83"/>
      <c r="GIN39" s="83"/>
      <c r="GIO39" s="83"/>
      <c r="GIP39" s="83"/>
      <c r="GIQ39" s="83"/>
      <c r="GIR39" s="83"/>
      <c r="GIS39" s="83"/>
      <c r="GIT39" s="83"/>
      <c r="GIU39" s="83"/>
      <c r="GIV39" s="83"/>
      <c r="GIW39" s="83"/>
      <c r="GIX39" s="83"/>
      <c r="GIY39" s="77"/>
      <c r="GIZ39" s="78"/>
      <c r="GJA39" s="78"/>
      <c r="GJB39" s="81"/>
      <c r="GJC39" s="83"/>
      <c r="GJD39" s="83"/>
      <c r="GJE39" s="83"/>
      <c r="GJF39" s="83"/>
      <c r="GJG39" s="83"/>
      <c r="GJH39" s="83"/>
      <c r="GJI39" s="83"/>
      <c r="GJJ39" s="83"/>
      <c r="GJK39" s="83"/>
      <c r="GJL39" s="83"/>
      <c r="GJM39" s="83"/>
      <c r="GJN39" s="83"/>
      <c r="GJO39" s="83"/>
      <c r="GJP39" s="83"/>
      <c r="GJQ39" s="83"/>
      <c r="GJR39" s="83"/>
      <c r="GJS39" s="83"/>
      <c r="GJT39" s="83"/>
      <c r="GJU39" s="77"/>
      <c r="GJV39" s="78"/>
      <c r="GJW39" s="78"/>
      <c r="GJX39" s="81"/>
      <c r="GJY39" s="83"/>
      <c r="GJZ39" s="83"/>
      <c r="GKA39" s="83"/>
      <c r="GKB39" s="83"/>
      <c r="GKC39" s="83"/>
      <c r="GKD39" s="83"/>
      <c r="GKE39" s="83"/>
      <c r="GKF39" s="83"/>
      <c r="GKG39" s="83"/>
      <c r="GKH39" s="83"/>
      <c r="GKI39" s="83"/>
      <c r="GKJ39" s="83"/>
      <c r="GKK39" s="83"/>
      <c r="GKL39" s="83"/>
      <c r="GKM39" s="83"/>
      <c r="GKN39" s="83"/>
      <c r="GKO39" s="83"/>
      <c r="GKP39" s="83"/>
      <c r="GKQ39" s="77"/>
      <c r="GKR39" s="78"/>
      <c r="GKS39" s="78"/>
      <c r="GKT39" s="81"/>
      <c r="GKU39" s="83"/>
      <c r="GKV39" s="83"/>
      <c r="GKW39" s="83"/>
      <c r="GKX39" s="83"/>
      <c r="GKY39" s="83"/>
      <c r="GKZ39" s="83"/>
      <c r="GLA39" s="83"/>
      <c r="GLB39" s="83"/>
      <c r="GLC39" s="83"/>
      <c r="GLD39" s="83"/>
      <c r="GLE39" s="83"/>
      <c r="GLF39" s="83"/>
      <c r="GLG39" s="83"/>
      <c r="GLH39" s="83"/>
      <c r="GLI39" s="83"/>
      <c r="GLJ39" s="83"/>
      <c r="GLK39" s="83"/>
      <c r="GLL39" s="83"/>
      <c r="GLM39" s="77"/>
      <c r="GLN39" s="78"/>
      <c r="GLO39" s="78"/>
      <c r="GLP39" s="81"/>
      <c r="GLQ39" s="83"/>
      <c r="GLR39" s="83"/>
      <c r="GLS39" s="83"/>
      <c r="GLT39" s="83"/>
      <c r="GLU39" s="83"/>
      <c r="GLV39" s="83"/>
      <c r="GLW39" s="83"/>
      <c r="GLX39" s="83"/>
      <c r="GLY39" s="83"/>
      <c r="GLZ39" s="83"/>
      <c r="GMA39" s="83"/>
      <c r="GMB39" s="83"/>
      <c r="GMC39" s="83"/>
      <c r="GMD39" s="83"/>
      <c r="GME39" s="83"/>
      <c r="GMF39" s="83"/>
      <c r="GMG39" s="83"/>
      <c r="GMH39" s="83"/>
      <c r="GMI39" s="77"/>
      <c r="GMJ39" s="78"/>
      <c r="GMK39" s="78"/>
      <c r="GML39" s="81"/>
      <c r="GMM39" s="83"/>
      <c r="GMN39" s="83"/>
      <c r="GMO39" s="83"/>
      <c r="GMP39" s="83"/>
      <c r="GMQ39" s="83"/>
      <c r="GMR39" s="83"/>
      <c r="GMS39" s="83"/>
      <c r="GMT39" s="83"/>
      <c r="GMU39" s="83"/>
      <c r="GMV39" s="83"/>
      <c r="GMW39" s="83"/>
      <c r="GMX39" s="83"/>
      <c r="GMY39" s="83"/>
      <c r="GMZ39" s="83"/>
      <c r="GNA39" s="83"/>
      <c r="GNB39" s="83"/>
      <c r="GNC39" s="83"/>
      <c r="GND39" s="83"/>
      <c r="GNE39" s="77"/>
      <c r="GNF39" s="78"/>
      <c r="GNG39" s="78"/>
      <c r="GNH39" s="81"/>
      <c r="GNI39" s="83"/>
      <c r="GNJ39" s="83"/>
      <c r="GNK39" s="83"/>
      <c r="GNL39" s="83"/>
      <c r="GNM39" s="83"/>
      <c r="GNN39" s="83"/>
      <c r="GNO39" s="83"/>
      <c r="GNP39" s="83"/>
      <c r="GNQ39" s="83"/>
      <c r="GNR39" s="83"/>
      <c r="GNS39" s="83"/>
      <c r="GNT39" s="83"/>
      <c r="GNU39" s="83"/>
      <c r="GNV39" s="83"/>
      <c r="GNW39" s="83"/>
      <c r="GNX39" s="83"/>
      <c r="GNY39" s="83"/>
      <c r="GNZ39" s="83"/>
      <c r="GOA39" s="77"/>
      <c r="GOB39" s="78"/>
      <c r="GOC39" s="78"/>
      <c r="GOD39" s="81"/>
      <c r="GOE39" s="83"/>
      <c r="GOF39" s="83"/>
      <c r="GOG39" s="83"/>
      <c r="GOH39" s="83"/>
      <c r="GOI39" s="83"/>
      <c r="GOJ39" s="83"/>
      <c r="GOK39" s="83"/>
      <c r="GOL39" s="83"/>
      <c r="GOM39" s="83"/>
      <c r="GON39" s="83"/>
      <c r="GOO39" s="83"/>
      <c r="GOP39" s="83"/>
      <c r="GOQ39" s="83"/>
      <c r="GOR39" s="83"/>
      <c r="GOS39" s="83"/>
      <c r="GOT39" s="83"/>
      <c r="GOU39" s="83"/>
      <c r="GOV39" s="83"/>
      <c r="GOW39" s="77"/>
      <c r="GOX39" s="78"/>
      <c r="GOY39" s="78"/>
      <c r="GOZ39" s="81"/>
      <c r="GPA39" s="83"/>
      <c r="GPB39" s="83"/>
      <c r="GPC39" s="83"/>
      <c r="GPD39" s="83"/>
      <c r="GPE39" s="83"/>
      <c r="GPF39" s="83"/>
      <c r="GPG39" s="83"/>
      <c r="GPH39" s="83"/>
      <c r="GPI39" s="83"/>
      <c r="GPJ39" s="83"/>
      <c r="GPK39" s="83"/>
      <c r="GPL39" s="83"/>
      <c r="GPM39" s="83"/>
      <c r="GPN39" s="83"/>
      <c r="GPO39" s="83"/>
      <c r="GPP39" s="83"/>
      <c r="GPQ39" s="83"/>
      <c r="GPR39" s="83"/>
      <c r="GPS39" s="77"/>
      <c r="GPT39" s="78"/>
      <c r="GPU39" s="78"/>
      <c r="GPV39" s="81"/>
      <c r="GPW39" s="83"/>
      <c r="GPX39" s="83"/>
      <c r="GPY39" s="83"/>
      <c r="GPZ39" s="83"/>
      <c r="GQA39" s="83"/>
      <c r="GQB39" s="83"/>
      <c r="GQC39" s="83"/>
      <c r="GQD39" s="83"/>
      <c r="GQE39" s="83"/>
      <c r="GQF39" s="83"/>
      <c r="GQG39" s="83"/>
      <c r="GQH39" s="83"/>
      <c r="GQI39" s="83"/>
      <c r="GQJ39" s="83"/>
      <c r="GQK39" s="83"/>
      <c r="GQL39" s="83"/>
      <c r="GQM39" s="83"/>
      <c r="GQN39" s="83"/>
      <c r="GQO39" s="77"/>
      <c r="GQP39" s="78"/>
      <c r="GQQ39" s="78"/>
      <c r="GQR39" s="81"/>
      <c r="GQS39" s="83"/>
      <c r="GQT39" s="83"/>
      <c r="GQU39" s="83"/>
      <c r="GQV39" s="83"/>
      <c r="GQW39" s="83"/>
      <c r="GQX39" s="83"/>
      <c r="GQY39" s="83"/>
      <c r="GQZ39" s="83"/>
      <c r="GRA39" s="83"/>
      <c r="GRB39" s="83"/>
      <c r="GRC39" s="83"/>
      <c r="GRD39" s="83"/>
      <c r="GRE39" s="83"/>
      <c r="GRF39" s="83"/>
      <c r="GRG39" s="83"/>
      <c r="GRH39" s="83"/>
      <c r="GRI39" s="83"/>
      <c r="GRJ39" s="83"/>
      <c r="GRK39" s="77"/>
      <c r="GRL39" s="78"/>
      <c r="GRM39" s="78"/>
      <c r="GRN39" s="81"/>
      <c r="GRO39" s="83"/>
      <c r="GRP39" s="83"/>
      <c r="GRQ39" s="83"/>
      <c r="GRR39" s="83"/>
      <c r="GRS39" s="83"/>
      <c r="GRT39" s="83"/>
      <c r="GRU39" s="83"/>
      <c r="GRV39" s="83"/>
      <c r="GRW39" s="83"/>
      <c r="GRX39" s="83"/>
      <c r="GRY39" s="83"/>
      <c r="GRZ39" s="83"/>
      <c r="GSA39" s="83"/>
      <c r="GSB39" s="83"/>
      <c r="GSC39" s="83"/>
      <c r="GSD39" s="83"/>
      <c r="GSE39" s="83"/>
      <c r="GSF39" s="83"/>
      <c r="GSG39" s="77"/>
      <c r="GSH39" s="78"/>
      <c r="GSI39" s="78"/>
      <c r="GSJ39" s="81"/>
      <c r="GSK39" s="83"/>
      <c r="GSL39" s="83"/>
      <c r="GSM39" s="83"/>
      <c r="GSN39" s="83"/>
      <c r="GSO39" s="83"/>
      <c r="GSP39" s="83"/>
      <c r="GSQ39" s="83"/>
      <c r="GSR39" s="83"/>
      <c r="GSS39" s="83"/>
      <c r="GST39" s="83"/>
      <c r="GSU39" s="83"/>
      <c r="GSV39" s="83"/>
      <c r="GSW39" s="83"/>
      <c r="GSX39" s="83"/>
      <c r="GSY39" s="83"/>
      <c r="GSZ39" s="83"/>
      <c r="GTA39" s="83"/>
      <c r="GTB39" s="83"/>
      <c r="GTC39" s="77"/>
      <c r="GTD39" s="78"/>
      <c r="GTE39" s="78"/>
      <c r="GTF39" s="81"/>
      <c r="GTG39" s="83"/>
      <c r="GTH39" s="83"/>
      <c r="GTI39" s="83"/>
      <c r="GTJ39" s="83"/>
      <c r="GTK39" s="83"/>
      <c r="GTL39" s="83"/>
      <c r="GTM39" s="83"/>
      <c r="GTN39" s="83"/>
      <c r="GTO39" s="83"/>
      <c r="GTP39" s="83"/>
      <c r="GTQ39" s="83"/>
      <c r="GTR39" s="83"/>
      <c r="GTS39" s="83"/>
      <c r="GTT39" s="83"/>
      <c r="GTU39" s="83"/>
      <c r="GTV39" s="83"/>
      <c r="GTW39" s="83"/>
      <c r="GTX39" s="83"/>
      <c r="GTY39" s="77"/>
      <c r="GTZ39" s="78"/>
      <c r="GUA39" s="78"/>
      <c r="GUB39" s="81"/>
      <c r="GUC39" s="83"/>
      <c r="GUD39" s="83"/>
      <c r="GUE39" s="83"/>
      <c r="GUF39" s="83"/>
      <c r="GUG39" s="83"/>
      <c r="GUH39" s="83"/>
      <c r="GUI39" s="83"/>
      <c r="GUJ39" s="83"/>
      <c r="GUK39" s="83"/>
      <c r="GUL39" s="83"/>
      <c r="GUM39" s="83"/>
      <c r="GUN39" s="83"/>
      <c r="GUO39" s="83"/>
      <c r="GUP39" s="83"/>
      <c r="GUQ39" s="83"/>
      <c r="GUR39" s="83"/>
      <c r="GUS39" s="83"/>
      <c r="GUT39" s="83"/>
      <c r="GUU39" s="77"/>
      <c r="GUV39" s="78"/>
      <c r="GUW39" s="78"/>
      <c r="GUX39" s="81"/>
      <c r="GUY39" s="83"/>
      <c r="GUZ39" s="83"/>
      <c r="GVA39" s="83"/>
      <c r="GVB39" s="83"/>
      <c r="GVC39" s="83"/>
      <c r="GVD39" s="83"/>
      <c r="GVE39" s="83"/>
      <c r="GVF39" s="83"/>
      <c r="GVG39" s="83"/>
      <c r="GVH39" s="83"/>
      <c r="GVI39" s="83"/>
      <c r="GVJ39" s="83"/>
      <c r="GVK39" s="83"/>
      <c r="GVL39" s="83"/>
      <c r="GVM39" s="83"/>
      <c r="GVN39" s="83"/>
      <c r="GVO39" s="83"/>
      <c r="GVP39" s="83"/>
      <c r="GVQ39" s="77"/>
      <c r="GVR39" s="78"/>
      <c r="GVS39" s="78"/>
      <c r="GVT39" s="81"/>
      <c r="GVU39" s="83"/>
      <c r="GVV39" s="83"/>
      <c r="GVW39" s="83"/>
      <c r="GVX39" s="83"/>
      <c r="GVY39" s="83"/>
      <c r="GVZ39" s="83"/>
      <c r="GWA39" s="83"/>
      <c r="GWB39" s="83"/>
      <c r="GWC39" s="83"/>
      <c r="GWD39" s="83"/>
      <c r="GWE39" s="83"/>
      <c r="GWF39" s="83"/>
      <c r="GWG39" s="83"/>
      <c r="GWH39" s="83"/>
      <c r="GWI39" s="83"/>
      <c r="GWJ39" s="83"/>
      <c r="GWK39" s="83"/>
      <c r="GWL39" s="83"/>
      <c r="GWM39" s="77"/>
      <c r="GWN39" s="78"/>
      <c r="GWO39" s="78"/>
      <c r="GWP39" s="81"/>
      <c r="GWQ39" s="83"/>
      <c r="GWR39" s="83"/>
      <c r="GWS39" s="83"/>
      <c r="GWT39" s="83"/>
      <c r="GWU39" s="83"/>
      <c r="GWV39" s="83"/>
      <c r="GWW39" s="83"/>
      <c r="GWX39" s="83"/>
      <c r="GWY39" s="83"/>
      <c r="GWZ39" s="83"/>
      <c r="GXA39" s="83"/>
      <c r="GXB39" s="83"/>
      <c r="GXC39" s="83"/>
      <c r="GXD39" s="83"/>
      <c r="GXE39" s="83"/>
      <c r="GXF39" s="83"/>
      <c r="GXG39" s="83"/>
      <c r="GXH39" s="83"/>
      <c r="GXI39" s="77"/>
      <c r="GXJ39" s="78"/>
      <c r="GXK39" s="78"/>
      <c r="GXL39" s="81"/>
      <c r="GXM39" s="83"/>
      <c r="GXN39" s="83"/>
      <c r="GXO39" s="83"/>
      <c r="GXP39" s="83"/>
      <c r="GXQ39" s="83"/>
      <c r="GXR39" s="83"/>
      <c r="GXS39" s="83"/>
      <c r="GXT39" s="83"/>
      <c r="GXU39" s="83"/>
      <c r="GXV39" s="83"/>
      <c r="GXW39" s="83"/>
      <c r="GXX39" s="83"/>
      <c r="GXY39" s="83"/>
      <c r="GXZ39" s="83"/>
      <c r="GYA39" s="83"/>
      <c r="GYB39" s="83"/>
      <c r="GYC39" s="83"/>
      <c r="GYD39" s="83"/>
      <c r="GYE39" s="77"/>
      <c r="GYF39" s="78"/>
      <c r="GYG39" s="78"/>
      <c r="GYH39" s="81"/>
      <c r="GYI39" s="83"/>
      <c r="GYJ39" s="83"/>
      <c r="GYK39" s="83"/>
      <c r="GYL39" s="83"/>
      <c r="GYM39" s="83"/>
      <c r="GYN39" s="83"/>
      <c r="GYO39" s="83"/>
      <c r="GYP39" s="83"/>
      <c r="GYQ39" s="83"/>
      <c r="GYR39" s="83"/>
      <c r="GYS39" s="83"/>
      <c r="GYT39" s="83"/>
      <c r="GYU39" s="83"/>
      <c r="GYV39" s="83"/>
      <c r="GYW39" s="83"/>
      <c r="GYX39" s="83"/>
      <c r="GYY39" s="83"/>
      <c r="GYZ39" s="83"/>
      <c r="GZA39" s="77"/>
      <c r="GZB39" s="78"/>
      <c r="GZC39" s="78"/>
      <c r="GZD39" s="81"/>
      <c r="GZE39" s="83"/>
      <c r="GZF39" s="83"/>
      <c r="GZG39" s="83"/>
      <c r="GZH39" s="83"/>
      <c r="GZI39" s="83"/>
      <c r="GZJ39" s="83"/>
      <c r="GZK39" s="83"/>
      <c r="GZL39" s="83"/>
      <c r="GZM39" s="83"/>
      <c r="GZN39" s="83"/>
      <c r="GZO39" s="83"/>
      <c r="GZP39" s="83"/>
      <c r="GZQ39" s="83"/>
      <c r="GZR39" s="83"/>
      <c r="GZS39" s="83"/>
      <c r="GZT39" s="83"/>
      <c r="GZU39" s="83"/>
      <c r="GZV39" s="83"/>
      <c r="GZW39" s="77"/>
      <c r="GZX39" s="78"/>
      <c r="GZY39" s="78"/>
      <c r="GZZ39" s="81"/>
      <c r="HAA39" s="83"/>
      <c r="HAB39" s="83"/>
      <c r="HAC39" s="83"/>
      <c r="HAD39" s="83"/>
      <c r="HAE39" s="83"/>
      <c r="HAF39" s="83"/>
      <c r="HAG39" s="83"/>
      <c r="HAH39" s="83"/>
      <c r="HAI39" s="83"/>
      <c r="HAJ39" s="83"/>
      <c r="HAK39" s="83"/>
      <c r="HAL39" s="83"/>
      <c r="HAM39" s="83"/>
      <c r="HAN39" s="83"/>
      <c r="HAO39" s="83"/>
      <c r="HAP39" s="83"/>
      <c r="HAQ39" s="83"/>
      <c r="HAR39" s="83"/>
      <c r="HAS39" s="77"/>
      <c r="HAT39" s="78"/>
      <c r="HAU39" s="78"/>
      <c r="HAV39" s="81"/>
      <c r="HAW39" s="83"/>
      <c r="HAX39" s="83"/>
      <c r="HAY39" s="83"/>
      <c r="HAZ39" s="83"/>
      <c r="HBA39" s="83"/>
      <c r="HBB39" s="83"/>
      <c r="HBC39" s="83"/>
      <c r="HBD39" s="83"/>
      <c r="HBE39" s="83"/>
      <c r="HBF39" s="83"/>
      <c r="HBG39" s="83"/>
      <c r="HBH39" s="83"/>
      <c r="HBI39" s="83"/>
      <c r="HBJ39" s="83"/>
      <c r="HBK39" s="83"/>
      <c r="HBL39" s="83"/>
      <c r="HBM39" s="83"/>
      <c r="HBN39" s="83"/>
      <c r="HBO39" s="77"/>
      <c r="HBP39" s="78"/>
      <c r="HBQ39" s="78"/>
      <c r="HBR39" s="81"/>
      <c r="HBS39" s="83"/>
      <c r="HBT39" s="83"/>
      <c r="HBU39" s="83"/>
      <c r="HBV39" s="83"/>
      <c r="HBW39" s="83"/>
      <c r="HBX39" s="83"/>
      <c r="HBY39" s="83"/>
      <c r="HBZ39" s="83"/>
      <c r="HCA39" s="83"/>
      <c r="HCB39" s="83"/>
      <c r="HCC39" s="83"/>
      <c r="HCD39" s="83"/>
      <c r="HCE39" s="83"/>
      <c r="HCF39" s="83"/>
      <c r="HCG39" s="83"/>
      <c r="HCH39" s="83"/>
      <c r="HCI39" s="83"/>
      <c r="HCJ39" s="83"/>
      <c r="HCK39" s="77"/>
      <c r="HCL39" s="78"/>
      <c r="HCM39" s="78"/>
      <c r="HCN39" s="81"/>
      <c r="HCO39" s="83"/>
      <c r="HCP39" s="83"/>
      <c r="HCQ39" s="83"/>
      <c r="HCR39" s="83"/>
      <c r="HCS39" s="83"/>
      <c r="HCT39" s="83"/>
      <c r="HCU39" s="83"/>
      <c r="HCV39" s="83"/>
      <c r="HCW39" s="83"/>
      <c r="HCX39" s="83"/>
      <c r="HCY39" s="83"/>
      <c r="HCZ39" s="83"/>
      <c r="HDA39" s="83"/>
      <c r="HDB39" s="83"/>
      <c r="HDC39" s="83"/>
      <c r="HDD39" s="83"/>
      <c r="HDE39" s="83"/>
      <c r="HDF39" s="83"/>
      <c r="HDG39" s="77"/>
      <c r="HDH39" s="78"/>
      <c r="HDI39" s="78"/>
      <c r="HDJ39" s="81"/>
      <c r="HDK39" s="83"/>
      <c r="HDL39" s="83"/>
      <c r="HDM39" s="83"/>
      <c r="HDN39" s="83"/>
      <c r="HDO39" s="83"/>
      <c r="HDP39" s="83"/>
      <c r="HDQ39" s="83"/>
      <c r="HDR39" s="83"/>
      <c r="HDS39" s="83"/>
      <c r="HDT39" s="83"/>
      <c r="HDU39" s="83"/>
      <c r="HDV39" s="83"/>
      <c r="HDW39" s="83"/>
      <c r="HDX39" s="83"/>
      <c r="HDY39" s="83"/>
      <c r="HDZ39" s="83"/>
      <c r="HEA39" s="83"/>
      <c r="HEB39" s="83"/>
      <c r="HEC39" s="77"/>
      <c r="HED39" s="78"/>
      <c r="HEE39" s="78"/>
      <c r="HEF39" s="81"/>
      <c r="HEG39" s="83"/>
      <c r="HEH39" s="83"/>
      <c r="HEI39" s="83"/>
      <c r="HEJ39" s="83"/>
      <c r="HEK39" s="83"/>
      <c r="HEL39" s="83"/>
      <c r="HEM39" s="83"/>
      <c r="HEN39" s="83"/>
      <c r="HEO39" s="83"/>
      <c r="HEP39" s="83"/>
      <c r="HEQ39" s="83"/>
      <c r="HER39" s="83"/>
      <c r="HES39" s="83"/>
      <c r="HET39" s="83"/>
      <c r="HEU39" s="83"/>
      <c r="HEV39" s="83"/>
      <c r="HEW39" s="83"/>
      <c r="HEX39" s="83"/>
      <c r="HEY39" s="77"/>
      <c r="HEZ39" s="78"/>
      <c r="HFA39" s="78"/>
      <c r="HFB39" s="81"/>
      <c r="HFC39" s="83"/>
      <c r="HFD39" s="83"/>
      <c r="HFE39" s="83"/>
      <c r="HFF39" s="83"/>
      <c r="HFG39" s="83"/>
      <c r="HFH39" s="83"/>
      <c r="HFI39" s="83"/>
      <c r="HFJ39" s="83"/>
      <c r="HFK39" s="83"/>
      <c r="HFL39" s="83"/>
      <c r="HFM39" s="83"/>
      <c r="HFN39" s="83"/>
      <c r="HFO39" s="83"/>
      <c r="HFP39" s="83"/>
      <c r="HFQ39" s="83"/>
      <c r="HFR39" s="83"/>
      <c r="HFS39" s="83"/>
      <c r="HFT39" s="83"/>
      <c r="HFU39" s="77"/>
      <c r="HFV39" s="78"/>
      <c r="HFW39" s="78"/>
      <c r="HFX39" s="81"/>
      <c r="HFY39" s="83"/>
      <c r="HFZ39" s="83"/>
      <c r="HGA39" s="83"/>
      <c r="HGB39" s="83"/>
      <c r="HGC39" s="83"/>
      <c r="HGD39" s="83"/>
      <c r="HGE39" s="83"/>
      <c r="HGF39" s="83"/>
      <c r="HGG39" s="83"/>
      <c r="HGH39" s="83"/>
      <c r="HGI39" s="83"/>
      <c r="HGJ39" s="83"/>
      <c r="HGK39" s="83"/>
      <c r="HGL39" s="83"/>
      <c r="HGM39" s="83"/>
      <c r="HGN39" s="83"/>
      <c r="HGO39" s="83"/>
      <c r="HGP39" s="83"/>
      <c r="HGQ39" s="77"/>
      <c r="HGR39" s="78"/>
      <c r="HGS39" s="78"/>
      <c r="HGT39" s="81"/>
      <c r="HGU39" s="83"/>
      <c r="HGV39" s="83"/>
      <c r="HGW39" s="83"/>
      <c r="HGX39" s="83"/>
      <c r="HGY39" s="83"/>
      <c r="HGZ39" s="83"/>
      <c r="HHA39" s="83"/>
      <c r="HHB39" s="83"/>
      <c r="HHC39" s="83"/>
      <c r="HHD39" s="83"/>
      <c r="HHE39" s="83"/>
      <c r="HHF39" s="83"/>
      <c r="HHG39" s="83"/>
      <c r="HHH39" s="83"/>
      <c r="HHI39" s="83"/>
      <c r="HHJ39" s="83"/>
      <c r="HHK39" s="83"/>
      <c r="HHL39" s="83"/>
      <c r="HHM39" s="77"/>
      <c r="HHN39" s="78"/>
      <c r="HHO39" s="78"/>
      <c r="HHP39" s="81"/>
      <c r="HHQ39" s="83"/>
      <c r="HHR39" s="83"/>
      <c r="HHS39" s="83"/>
      <c r="HHT39" s="83"/>
      <c r="HHU39" s="83"/>
      <c r="HHV39" s="83"/>
      <c r="HHW39" s="83"/>
      <c r="HHX39" s="83"/>
      <c r="HHY39" s="83"/>
      <c r="HHZ39" s="83"/>
      <c r="HIA39" s="83"/>
      <c r="HIB39" s="83"/>
      <c r="HIC39" s="83"/>
      <c r="HID39" s="83"/>
      <c r="HIE39" s="83"/>
      <c r="HIF39" s="83"/>
      <c r="HIG39" s="83"/>
      <c r="HIH39" s="83"/>
      <c r="HII39" s="77"/>
      <c r="HIJ39" s="78"/>
      <c r="HIK39" s="78"/>
      <c r="HIL39" s="81"/>
      <c r="HIM39" s="83"/>
      <c r="HIN39" s="83"/>
      <c r="HIO39" s="83"/>
      <c r="HIP39" s="83"/>
      <c r="HIQ39" s="83"/>
      <c r="HIR39" s="83"/>
      <c r="HIS39" s="83"/>
      <c r="HIT39" s="83"/>
      <c r="HIU39" s="83"/>
      <c r="HIV39" s="83"/>
      <c r="HIW39" s="83"/>
      <c r="HIX39" s="83"/>
      <c r="HIY39" s="83"/>
      <c r="HIZ39" s="83"/>
      <c r="HJA39" s="83"/>
      <c r="HJB39" s="83"/>
      <c r="HJC39" s="83"/>
      <c r="HJD39" s="83"/>
      <c r="HJE39" s="77"/>
      <c r="HJF39" s="78"/>
      <c r="HJG39" s="78"/>
      <c r="HJH39" s="81"/>
      <c r="HJI39" s="83"/>
      <c r="HJJ39" s="83"/>
      <c r="HJK39" s="83"/>
      <c r="HJL39" s="83"/>
      <c r="HJM39" s="83"/>
      <c r="HJN39" s="83"/>
      <c r="HJO39" s="83"/>
      <c r="HJP39" s="83"/>
      <c r="HJQ39" s="83"/>
      <c r="HJR39" s="83"/>
      <c r="HJS39" s="83"/>
      <c r="HJT39" s="83"/>
      <c r="HJU39" s="83"/>
      <c r="HJV39" s="83"/>
      <c r="HJW39" s="83"/>
      <c r="HJX39" s="83"/>
      <c r="HJY39" s="83"/>
      <c r="HJZ39" s="83"/>
      <c r="HKA39" s="77"/>
      <c r="HKB39" s="78"/>
      <c r="HKC39" s="78"/>
      <c r="HKD39" s="81"/>
      <c r="HKE39" s="83"/>
      <c r="HKF39" s="83"/>
      <c r="HKG39" s="83"/>
      <c r="HKH39" s="83"/>
      <c r="HKI39" s="83"/>
      <c r="HKJ39" s="83"/>
      <c r="HKK39" s="83"/>
      <c r="HKL39" s="83"/>
      <c r="HKM39" s="83"/>
      <c r="HKN39" s="83"/>
      <c r="HKO39" s="83"/>
      <c r="HKP39" s="83"/>
      <c r="HKQ39" s="83"/>
      <c r="HKR39" s="83"/>
      <c r="HKS39" s="83"/>
      <c r="HKT39" s="83"/>
      <c r="HKU39" s="83"/>
      <c r="HKV39" s="83"/>
      <c r="HKW39" s="77"/>
      <c r="HKX39" s="78"/>
      <c r="HKY39" s="78"/>
      <c r="HKZ39" s="81"/>
      <c r="HLA39" s="83"/>
      <c r="HLB39" s="83"/>
      <c r="HLC39" s="83"/>
      <c r="HLD39" s="83"/>
      <c r="HLE39" s="83"/>
      <c r="HLF39" s="83"/>
      <c r="HLG39" s="83"/>
      <c r="HLH39" s="83"/>
      <c r="HLI39" s="83"/>
      <c r="HLJ39" s="83"/>
      <c r="HLK39" s="83"/>
      <c r="HLL39" s="83"/>
      <c r="HLM39" s="83"/>
      <c r="HLN39" s="83"/>
      <c r="HLO39" s="83"/>
      <c r="HLP39" s="83"/>
      <c r="HLQ39" s="83"/>
      <c r="HLR39" s="83"/>
      <c r="HLS39" s="77"/>
      <c r="HLT39" s="78"/>
      <c r="HLU39" s="78"/>
      <c r="HLV39" s="81"/>
      <c r="HLW39" s="83"/>
      <c r="HLX39" s="83"/>
      <c r="HLY39" s="83"/>
      <c r="HLZ39" s="83"/>
      <c r="HMA39" s="83"/>
      <c r="HMB39" s="83"/>
      <c r="HMC39" s="83"/>
      <c r="HMD39" s="83"/>
      <c r="HME39" s="83"/>
      <c r="HMF39" s="83"/>
      <c r="HMG39" s="83"/>
      <c r="HMH39" s="83"/>
      <c r="HMI39" s="83"/>
      <c r="HMJ39" s="83"/>
      <c r="HMK39" s="83"/>
      <c r="HML39" s="83"/>
      <c r="HMM39" s="83"/>
      <c r="HMN39" s="83"/>
      <c r="HMO39" s="77"/>
      <c r="HMP39" s="78"/>
      <c r="HMQ39" s="78"/>
      <c r="HMR39" s="81"/>
      <c r="HMS39" s="83"/>
      <c r="HMT39" s="83"/>
      <c r="HMU39" s="83"/>
      <c r="HMV39" s="83"/>
      <c r="HMW39" s="83"/>
      <c r="HMX39" s="83"/>
      <c r="HMY39" s="83"/>
      <c r="HMZ39" s="83"/>
      <c r="HNA39" s="83"/>
      <c r="HNB39" s="83"/>
      <c r="HNC39" s="83"/>
      <c r="HND39" s="83"/>
      <c r="HNE39" s="83"/>
      <c r="HNF39" s="83"/>
      <c r="HNG39" s="83"/>
      <c r="HNH39" s="83"/>
      <c r="HNI39" s="83"/>
      <c r="HNJ39" s="83"/>
      <c r="HNK39" s="77"/>
      <c r="HNL39" s="78"/>
      <c r="HNM39" s="78"/>
      <c r="HNN39" s="81"/>
      <c r="HNO39" s="83"/>
      <c r="HNP39" s="83"/>
      <c r="HNQ39" s="83"/>
      <c r="HNR39" s="83"/>
      <c r="HNS39" s="83"/>
      <c r="HNT39" s="83"/>
      <c r="HNU39" s="83"/>
      <c r="HNV39" s="83"/>
      <c r="HNW39" s="83"/>
      <c r="HNX39" s="83"/>
      <c r="HNY39" s="83"/>
      <c r="HNZ39" s="83"/>
      <c r="HOA39" s="83"/>
      <c r="HOB39" s="83"/>
      <c r="HOC39" s="83"/>
      <c r="HOD39" s="83"/>
      <c r="HOE39" s="83"/>
      <c r="HOF39" s="83"/>
      <c r="HOG39" s="77"/>
      <c r="HOH39" s="78"/>
      <c r="HOI39" s="78"/>
      <c r="HOJ39" s="81"/>
      <c r="HOK39" s="83"/>
      <c r="HOL39" s="83"/>
      <c r="HOM39" s="83"/>
      <c r="HON39" s="83"/>
      <c r="HOO39" s="83"/>
      <c r="HOP39" s="83"/>
      <c r="HOQ39" s="83"/>
      <c r="HOR39" s="83"/>
      <c r="HOS39" s="83"/>
      <c r="HOT39" s="83"/>
      <c r="HOU39" s="83"/>
      <c r="HOV39" s="83"/>
      <c r="HOW39" s="83"/>
      <c r="HOX39" s="83"/>
      <c r="HOY39" s="83"/>
      <c r="HOZ39" s="83"/>
      <c r="HPA39" s="83"/>
      <c r="HPB39" s="83"/>
      <c r="HPC39" s="77"/>
      <c r="HPD39" s="78"/>
      <c r="HPE39" s="78"/>
      <c r="HPF39" s="81"/>
      <c r="HPG39" s="83"/>
      <c r="HPH39" s="83"/>
      <c r="HPI39" s="83"/>
      <c r="HPJ39" s="83"/>
      <c r="HPK39" s="83"/>
      <c r="HPL39" s="83"/>
      <c r="HPM39" s="83"/>
      <c r="HPN39" s="83"/>
      <c r="HPO39" s="83"/>
      <c r="HPP39" s="83"/>
      <c r="HPQ39" s="83"/>
      <c r="HPR39" s="83"/>
      <c r="HPS39" s="83"/>
      <c r="HPT39" s="83"/>
      <c r="HPU39" s="83"/>
      <c r="HPV39" s="83"/>
      <c r="HPW39" s="83"/>
      <c r="HPX39" s="83"/>
      <c r="HPY39" s="77"/>
      <c r="HPZ39" s="78"/>
      <c r="HQA39" s="78"/>
      <c r="HQB39" s="81"/>
      <c r="HQC39" s="83"/>
      <c r="HQD39" s="83"/>
      <c r="HQE39" s="83"/>
      <c r="HQF39" s="83"/>
      <c r="HQG39" s="83"/>
      <c r="HQH39" s="83"/>
      <c r="HQI39" s="83"/>
      <c r="HQJ39" s="83"/>
      <c r="HQK39" s="83"/>
      <c r="HQL39" s="83"/>
      <c r="HQM39" s="83"/>
      <c r="HQN39" s="83"/>
      <c r="HQO39" s="83"/>
      <c r="HQP39" s="83"/>
      <c r="HQQ39" s="83"/>
      <c r="HQR39" s="83"/>
      <c r="HQS39" s="83"/>
      <c r="HQT39" s="83"/>
      <c r="HQU39" s="77"/>
      <c r="HQV39" s="78"/>
      <c r="HQW39" s="78"/>
      <c r="HQX39" s="81"/>
      <c r="HQY39" s="83"/>
      <c r="HQZ39" s="83"/>
      <c r="HRA39" s="83"/>
      <c r="HRB39" s="83"/>
      <c r="HRC39" s="83"/>
      <c r="HRD39" s="83"/>
      <c r="HRE39" s="83"/>
      <c r="HRF39" s="83"/>
      <c r="HRG39" s="83"/>
      <c r="HRH39" s="83"/>
      <c r="HRI39" s="83"/>
      <c r="HRJ39" s="83"/>
      <c r="HRK39" s="83"/>
      <c r="HRL39" s="83"/>
      <c r="HRM39" s="83"/>
      <c r="HRN39" s="83"/>
      <c r="HRO39" s="83"/>
      <c r="HRP39" s="83"/>
      <c r="HRQ39" s="77"/>
      <c r="HRR39" s="78"/>
      <c r="HRS39" s="78"/>
      <c r="HRT39" s="81"/>
      <c r="HRU39" s="83"/>
      <c r="HRV39" s="83"/>
      <c r="HRW39" s="83"/>
      <c r="HRX39" s="83"/>
      <c r="HRY39" s="83"/>
      <c r="HRZ39" s="83"/>
      <c r="HSA39" s="83"/>
      <c r="HSB39" s="83"/>
      <c r="HSC39" s="83"/>
      <c r="HSD39" s="83"/>
      <c r="HSE39" s="83"/>
      <c r="HSF39" s="83"/>
      <c r="HSG39" s="83"/>
      <c r="HSH39" s="83"/>
      <c r="HSI39" s="83"/>
      <c r="HSJ39" s="83"/>
      <c r="HSK39" s="83"/>
      <c r="HSL39" s="83"/>
      <c r="HSM39" s="77"/>
      <c r="HSN39" s="78"/>
      <c r="HSO39" s="78"/>
      <c r="HSP39" s="81"/>
      <c r="HSQ39" s="83"/>
      <c r="HSR39" s="83"/>
      <c r="HSS39" s="83"/>
      <c r="HST39" s="83"/>
      <c r="HSU39" s="83"/>
      <c r="HSV39" s="83"/>
      <c r="HSW39" s="83"/>
      <c r="HSX39" s="83"/>
      <c r="HSY39" s="83"/>
      <c r="HSZ39" s="83"/>
      <c r="HTA39" s="83"/>
      <c r="HTB39" s="83"/>
      <c r="HTC39" s="83"/>
      <c r="HTD39" s="83"/>
      <c r="HTE39" s="83"/>
      <c r="HTF39" s="83"/>
      <c r="HTG39" s="83"/>
      <c r="HTH39" s="83"/>
      <c r="HTI39" s="77"/>
      <c r="HTJ39" s="78"/>
      <c r="HTK39" s="78"/>
      <c r="HTL39" s="81"/>
      <c r="HTM39" s="83"/>
      <c r="HTN39" s="83"/>
      <c r="HTO39" s="83"/>
      <c r="HTP39" s="83"/>
      <c r="HTQ39" s="83"/>
      <c r="HTR39" s="83"/>
      <c r="HTS39" s="83"/>
      <c r="HTT39" s="83"/>
      <c r="HTU39" s="83"/>
      <c r="HTV39" s="83"/>
      <c r="HTW39" s="83"/>
      <c r="HTX39" s="83"/>
      <c r="HTY39" s="83"/>
      <c r="HTZ39" s="83"/>
      <c r="HUA39" s="83"/>
      <c r="HUB39" s="83"/>
      <c r="HUC39" s="83"/>
      <c r="HUD39" s="83"/>
      <c r="HUE39" s="77"/>
      <c r="HUF39" s="78"/>
      <c r="HUG39" s="78"/>
      <c r="HUH39" s="81"/>
      <c r="HUI39" s="83"/>
      <c r="HUJ39" s="83"/>
      <c r="HUK39" s="83"/>
      <c r="HUL39" s="83"/>
      <c r="HUM39" s="83"/>
      <c r="HUN39" s="83"/>
      <c r="HUO39" s="83"/>
      <c r="HUP39" s="83"/>
      <c r="HUQ39" s="83"/>
      <c r="HUR39" s="83"/>
      <c r="HUS39" s="83"/>
      <c r="HUT39" s="83"/>
      <c r="HUU39" s="83"/>
      <c r="HUV39" s="83"/>
      <c r="HUW39" s="83"/>
      <c r="HUX39" s="83"/>
      <c r="HUY39" s="83"/>
      <c r="HUZ39" s="83"/>
      <c r="HVA39" s="77"/>
      <c r="HVB39" s="78"/>
      <c r="HVC39" s="78"/>
      <c r="HVD39" s="81"/>
      <c r="HVE39" s="83"/>
      <c r="HVF39" s="83"/>
      <c r="HVG39" s="83"/>
      <c r="HVH39" s="83"/>
      <c r="HVI39" s="83"/>
      <c r="HVJ39" s="83"/>
      <c r="HVK39" s="83"/>
      <c r="HVL39" s="83"/>
      <c r="HVM39" s="83"/>
      <c r="HVN39" s="83"/>
      <c r="HVO39" s="83"/>
      <c r="HVP39" s="83"/>
      <c r="HVQ39" s="83"/>
      <c r="HVR39" s="83"/>
      <c r="HVS39" s="83"/>
      <c r="HVT39" s="83"/>
      <c r="HVU39" s="83"/>
      <c r="HVV39" s="83"/>
      <c r="HVW39" s="77"/>
      <c r="HVX39" s="78"/>
      <c r="HVY39" s="78"/>
      <c r="HVZ39" s="81"/>
      <c r="HWA39" s="83"/>
      <c r="HWB39" s="83"/>
      <c r="HWC39" s="83"/>
      <c r="HWD39" s="83"/>
      <c r="HWE39" s="83"/>
      <c r="HWF39" s="83"/>
      <c r="HWG39" s="83"/>
      <c r="HWH39" s="83"/>
      <c r="HWI39" s="83"/>
      <c r="HWJ39" s="83"/>
      <c r="HWK39" s="83"/>
      <c r="HWL39" s="83"/>
      <c r="HWM39" s="83"/>
      <c r="HWN39" s="83"/>
      <c r="HWO39" s="83"/>
      <c r="HWP39" s="83"/>
      <c r="HWQ39" s="83"/>
      <c r="HWR39" s="83"/>
      <c r="HWS39" s="77"/>
      <c r="HWT39" s="78"/>
      <c r="HWU39" s="78"/>
      <c r="HWV39" s="81"/>
      <c r="HWW39" s="83"/>
      <c r="HWX39" s="83"/>
      <c r="HWY39" s="83"/>
      <c r="HWZ39" s="83"/>
      <c r="HXA39" s="83"/>
      <c r="HXB39" s="83"/>
      <c r="HXC39" s="83"/>
      <c r="HXD39" s="83"/>
      <c r="HXE39" s="83"/>
      <c r="HXF39" s="83"/>
      <c r="HXG39" s="83"/>
      <c r="HXH39" s="83"/>
      <c r="HXI39" s="83"/>
      <c r="HXJ39" s="83"/>
      <c r="HXK39" s="83"/>
      <c r="HXL39" s="83"/>
      <c r="HXM39" s="83"/>
      <c r="HXN39" s="83"/>
      <c r="HXO39" s="77"/>
      <c r="HXP39" s="78"/>
      <c r="HXQ39" s="78"/>
      <c r="HXR39" s="81"/>
      <c r="HXS39" s="83"/>
      <c r="HXT39" s="83"/>
      <c r="HXU39" s="83"/>
      <c r="HXV39" s="83"/>
      <c r="HXW39" s="83"/>
      <c r="HXX39" s="83"/>
      <c r="HXY39" s="83"/>
      <c r="HXZ39" s="83"/>
      <c r="HYA39" s="83"/>
      <c r="HYB39" s="83"/>
      <c r="HYC39" s="83"/>
      <c r="HYD39" s="83"/>
      <c r="HYE39" s="83"/>
      <c r="HYF39" s="83"/>
      <c r="HYG39" s="83"/>
      <c r="HYH39" s="83"/>
      <c r="HYI39" s="83"/>
      <c r="HYJ39" s="83"/>
      <c r="HYK39" s="77"/>
      <c r="HYL39" s="78"/>
      <c r="HYM39" s="78"/>
      <c r="HYN39" s="81"/>
      <c r="HYO39" s="83"/>
      <c r="HYP39" s="83"/>
      <c r="HYQ39" s="83"/>
      <c r="HYR39" s="83"/>
      <c r="HYS39" s="83"/>
      <c r="HYT39" s="83"/>
      <c r="HYU39" s="83"/>
      <c r="HYV39" s="83"/>
      <c r="HYW39" s="83"/>
      <c r="HYX39" s="83"/>
      <c r="HYY39" s="83"/>
      <c r="HYZ39" s="83"/>
      <c r="HZA39" s="83"/>
      <c r="HZB39" s="83"/>
      <c r="HZC39" s="83"/>
      <c r="HZD39" s="83"/>
      <c r="HZE39" s="83"/>
      <c r="HZF39" s="83"/>
      <c r="HZG39" s="77"/>
      <c r="HZH39" s="78"/>
      <c r="HZI39" s="78"/>
      <c r="HZJ39" s="81"/>
      <c r="HZK39" s="83"/>
      <c r="HZL39" s="83"/>
      <c r="HZM39" s="83"/>
      <c r="HZN39" s="83"/>
      <c r="HZO39" s="83"/>
      <c r="HZP39" s="83"/>
      <c r="HZQ39" s="83"/>
      <c r="HZR39" s="83"/>
      <c r="HZS39" s="83"/>
      <c r="HZT39" s="83"/>
      <c r="HZU39" s="83"/>
      <c r="HZV39" s="83"/>
      <c r="HZW39" s="83"/>
      <c r="HZX39" s="83"/>
      <c r="HZY39" s="83"/>
      <c r="HZZ39" s="83"/>
      <c r="IAA39" s="83"/>
      <c r="IAB39" s="83"/>
      <c r="IAC39" s="77"/>
      <c r="IAD39" s="78"/>
      <c r="IAE39" s="78"/>
      <c r="IAF39" s="81"/>
      <c r="IAG39" s="83"/>
      <c r="IAH39" s="83"/>
      <c r="IAI39" s="83"/>
      <c r="IAJ39" s="83"/>
      <c r="IAK39" s="83"/>
      <c r="IAL39" s="83"/>
      <c r="IAM39" s="83"/>
      <c r="IAN39" s="83"/>
      <c r="IAO39" s="83"/>
      <c r="IAP39" s="83"/>
      <c r="IAQ39" s="83"/>
      <c r="IAR39" s="83"/>
      <c r="IAS39" s="83"/>
      <c r="IAT39" s="83"/>
      <c r="IAU39" s="83"/>
      <c r="IAV39" s="83"/>
      <c r="IAW39" s="83"/>
      <c r="IAX39" s="83"/>
      <c r="IAY39" s="77"/>
      <c r="IAZ39" s="78"/>
      <c r="IBA39" s="78"/>
      <c r="IBB39" s="81"/>
      <c r="IBC39" s="83"/>
      <c r="IBD39" s="83"/>
      <c r="IBE39" s="83"/>
      <c r="IBF39" s="83"/>
      <c r="IBG39" s="83"/>
      <c r="IBH39" s="83"/>
      <c r="IBI39" s="83"/>
      <c r="IBJ39" s="83"/>
      <c r="IBK39" s="83"/>
      <c r="IBL39" s="83"/>
      <c r="IBM39" s="83"/>
      <c r="IBN39" s="83"/>
      <c r="IBO39" s="83"/>
      <c r="IBP39" s="83"/>
      <c r="IBQ39" s="83"/>
      <c r="IBR39" s="83"/>
      <c r="IBS39" s="83"/>
      <c r="IBT39" s="83"/>
      <c r="IBU39" s="77"/>
      <c r="IBV39" s="78"/>
      <c r="IBW39" s="78"/>
      <c r="IBX39" s="81"/>
      <c r="IBY39" s="83"/>
      <c r="IBZ39" s="83"/>
      <c r="ICA39" s="83"/>
      <c r="ICB39" s="83"/>
      <c r="ICC39" s="83"/>
      <c r="ICD39" s="83"/>
      <c r="ICE39" s="83"/>
      <c r="ICF39" s="83"/>
      <c r="ICG39" s="83"/>
      <c r="ICH39" s="83"/>
      <c r="ICI39" s="83"/>
      <c r="ICJ39" s="83"/>
      <c r="ICK39" s="83"/>
      <c r="ICL39" s="83"/>
      <c r="ICM39" s="83"/>
      <c r="ICN39" s="83"/>
      <c r="ICO39" s="83"/>
      <c r="ICP39" s="83"/>
      <c r="ICQ39" s="77"/>
      <c r="ICR39" s="78"/>
      <c r="ICS39" s="78"/>
      <c r="ICT39" s="81"/>
      <c r="ICU39" s="83"/>
      <c r="ICV39" s="83"/>
      <c r="ICW39" s="83"/>
      <c r="ICX39" s="83"/>
      <c r="ICY39" s="83"/>
      <c r="ICZ39" s="83"/>
      <c r="IDA39" s="83"/>
      <c r="IDB39" s="83"/>
      <c r="IDC39" s="83"/>
      <c r="IDD39" s="83"/>
      <c r="IDE39" s="83"/>
      <c r="IDF39" s="83"/>
      <c r="IDG39" s="83"/>
      <c r="IDH39" s="83"/>
      <c r="IDI39" s="83"/>
      <c r="IDJ39" s="83"/>
      <c r="IDK39" s="83"/>
      <c r="IDL39" s="83"/>
      <c r="IDM39" s="77"/>
      <c r="IDN39" s="78"/>
      <c r="IDO39" s="78"/>
      <c r="IDP39" s="81"/>
      <c r="IDQ39" s="83"/>
      <c r="IDR39" s="83"/>
      <c r="IDS39" s="83"/>
      <c r="IDT39" s="83"/>
      <c r="IDU39" s="83"/>
      <c r="IDV39" s="83"/>
      <c r="IDW39" s="83"/>
      <c r="IDX39" s="83"/>
      <c r="IDY39" s="83"/>
      <c r="IDZ39" s="83"/>
      <c r="IEA39" s="83"/>
      <c r="IEB39" s="83"/>
      <c r="IEC39" s="83"/>
      <c r="IED39" s="83"/>
      <c r="IEE39" s="83"/>
      <c r="IEF39" s="83"/>
      <c r="IEG39" s="83"/>
      <c r="IEH39" s="83"/>
      <c r="IEI39" s="77"/>
      <c r="IEJ39" s="78"/>
      <c r="IEK39" s="78"/>
      <c r="IEL39" s="81"/>
      <c r="IEM39" s="83"/>
      <c r="IEN39" s="83"/>
      <c r="IEO39" s="83"/>
      <c r="IEP39" s="83"/>
      <c r="IEQ39" s="83"/>
      <c r="IER39" s="83"/>
      <c r="IES39" s="83"/>
      <c r="IET39" s="83"/>
      <c r="IEU39" s="83"/>
      <c r="IEV39" s="83"/>
      <c r="IEW39" s="83"/>
      <c r="IEX39" s="83"/>
      <c r="IEY39" s="83"/>
      <c r="IEZ39" s="83"/>
      <c r="IFA39" s="83"/>
      <c r="IFB39" s="83"/>
      <c r="IFC39" s="83"/>
      <c r="IFD39" s="83"/>
      <c r="IFE39" s="77"/>
      <c r="IFF39" s="78"/>
      <c r="IFG39" s="78"/>
      <c r="IFH39" s="81"/>
      <c r="IFI39" s="83"/>
      <c r="IFJ39" s="83"/>
      <c r="IFK39" s="83"/>
      <c r="IFL39" s="83"/>
      <c r="IFM39" s="83"/>
      <c r="IFN39" s="83"/>
      <c r="IFO39" s="83"/>
      <c r="IFP39" s="83"/>
      <c r="IFQ39" s="83"/>
      <c r="IFR39" s="83"/>
      <c r="IFS39" s="83"/>
      <c r="IFT39" s="83"/>
      <c r="IFU39" s="83"/>
      <c r="IFV39" s="83"/>
      <c r="IFW39" s="83"/>
      <c r="IFX39" s="83"/>
      <c r="IFY39" s="83"/>
      <c r="IFZ39" s="83"/>
      <c r="IGA39" s="77"/>
      <c r="IGB39" s="78"/>
      <c r="IGC39" s="78"/>
      <c r="IGD39" s="81"/>
      <c r="IGE39" s="83"/>
      <c r="IGF39" s="83"/>
      <c r="IGG39" s="83"/>
      <c r="IGH39" s="83"/>
      <c r="IGI39" s="83"/>
      <c r="IGJ39" s="83"/>
      <c r="IGK39" s="83"/>
      <c r="IGL39" s="83"/>
      <c r="IGM39" s="83"/>
      <c r="IGN39" s="83"/>
      <c r="IGO39" s="83"/>
      <c r="IGP39" s="83"/>
      <c r="IGQ39" s="83"/>
      <c r="IGR39" s="83"/>
      <c r="IGS39" s="83"/>
      <c r="IGT39" s="83"/>
      <c r="IGU39" s="83"/>
      <c r="IGV39" s="83"/>
      <c r="IGW39" s="77"/>
      <c r="IGX39" s="78"/>
      <c r="IGY39" s="78"/>
      <c r="IGZ39" s="81"/>
      <c r="IHA39" s="83"/>
      <c r="IHB39" s="83"/>
      <c r="IHC39" s="83"/>
      <c r="IHD39" s="83"/>
      <c r="IHE39" s="83"/>
      <c r="IHF39" s="83"/>
      <c r="IHG39" s="83"/>
      <c r="IHH39" s="83"/>
      <c r="IHI39" s="83"/>
      <c r="IHJ39" s="83"/>
      <c r="IHK39" s="83"/>
      <c r="IHL39" s="83"/>
      <c r="IHM39" s="83"/>
      <c r="IHN39" s="83"/>
      <c r="IHO39" s="83"/>
      <c r="IHP39" s="83"/>
      <c r="IHQ39" s="83"/>
      <c r="IHR39" s="83"/>
      <c r="IHS39" s="77"/>
      <c r="IHT39" s="78"/>
      <c r="IHU39" s="78"/>
      <c r="IHV39" s="81"/>
      <c r="IHW39" s="83"/>
      <c r="IHX39" s="83"/>
      <c r="IHY39" s="83"/>
      <c r="IHZ39" s="83"/>
      <c r="IIA39" s="83"/>
      <c r="IIB39" s="83"/>
      <c r="IIC39" s="83"/>
      <c r="IID39" s="83"/>
      <c r="IIE39" s="83"/>
      <c r="IIF39" s="83"/>
      <c r="IIG39" s="83"/>
      <c r="IIH39" s="83"/>
      <c r="III39" s="83"/>
      <c r="IIJ39" s="83"/>
      <c r="IIK39" s="83"/>
      <c r="IIL39" s="83"/>
      <c r="IIM39" s="83"/>
      <c r="IIN39" s="83"/>
      <c r="IIO39" s="77"/>
      <c r="IIP39" s="78"/>
      <c r="IIQ39" s="78"/>
      <c r="IIR39" s="81"/>
      <c r="IIS39" s="83"/>
      <c r="IIT39" s="83"/>
      <c r="IIU39" s="83"/>
      <c r="IIV39" s="83"/>
      <c r="IIW39" s="83"/>
      <c r="IIX39" s="83"/>
      <c r="IIY39" s="83"/>
      <c r="IIZ39" s="83"/>
      <c r="IJA39" s="83"/>
      <c r="IJB39" s="83"/>
      <c r="IJC39" s="83"/>
      <c r="IJD39" s="83"/>
      <c r="IJE39" s="83"/>
      <c r="IJF39" s="83"/>
      <c r="IJG39" s="83"/>
      <c r="IJH39" s="83"/>
      <c r="IJI39" s="83"/>
      <c r="IJJ39" s="83"/>
      <c r="IJK39" s="77"/>
      <c r="IJL39" s="78"/>
      <c r="IJM39" s="78"/>
      <c r="IJN39" s="81"/>
      <c r="IJO39" s="83"/>
      <c r="IJP39" s="83"/>
      <c r="IJQ39" s="83"/>
      <c r="IJR39" s="83"/>
      <c r="IJS39" s="83"/>
      <c r="IJT39" s="83"/>
      <c r="IJU39" s="83"/>
      <c r="IJV39" s="83"/>
      <c r="IJW39" s="83"/>
      <c r="IJX39" s="83"/>
      <c r="IJY39" s="83"/>
      <c r="IJZ39" s="83"/>
      <c r="IKA39" s="83"/>
      <c r="IKB39" s="83"/>
      <c r="IKC39" s="83"/>
      <c r="IKD39" s="83"/>
      <c r="IKE39" s="83"/>
      <c r="IKF39" s="83"/>
      <c r="IKG39" s="77"/>
      <c r="IKH39" s="78"/>
      <c r="IKI39" s="78"/>
      <c r="IKJ39" s="81"/>
      <c r="IKK39" s="83"/>
      <c r="IKL39" s="83"/>
      <c r="IKM39" s="83"/>
      <c r="IKN39" s="83"/>
      <c r="IKO39" s="83"/>
      <c r="IKP39" s="83"/>
      <c r="IKQ39" s="83"/>
      <c r="IKR39" s="83"/>
      <c r="IKS39" s="83"/>
      <c r="IKT39" s="83"/>
      <c r="IKU39" s="83"/>
      <c r="IKV39" s="83"/>
      <c r="IKW39" s="83"/>
      <c r="IKX39" s="83"/>
      <c r="IKY39" s="83"/>
      <c r="IKZ39" s="83"/>
      <c r="ILA39" s="83"/>
      <c r="ILB39" s="83"/>
      <c r="ILC39" s="77"/>
      <c r="ILD39" s="78"/>
      <c r="ILE39" s="78"/>
      <c r="ILF39" s="81"/>
      <c r="ILG39" s="83"/>
      <c r="ILH39" s="83"/>
      <c r="ILI39" s="83"/>
      <c r="ILJ39" s="83"/>
      <c r="ILK39" s="83"/>
      <c r="ILL39" s="83"/>
      <c r="ILM39" s="83"/>
      <c r="ILN39" s="83"/>
      <c r="ILO39" s="83"/>
      <c r="ILP39" s="83"/>
      <c r="ILQ39" s="83"/>
      <c r="ILR39" s="83"/>
      <c r="ILS39" s="83"/>
      <c r="ILT39" s="83"/>
      <c r="ILU39" s="83"/>
      <c r="ILV39" s="83"/>
      <c r="ILW39" s="83"/>
      <c r="ILX39" s="83"/>
      <c r="ILY39" s="77"/>
      <c r="ILZ39" s="78"/>
      <c r="IMA39" s="78"/>
      <c r="IMB39" s="81"/>
      <c r="IMC39" s="83"/>
      <c r="IMD39" s="83"/>
      <c r="IME39" s="83"/>
      <c r="IMF39" s="83"/>
      <c r="IMG39" s="83"/>
      <c r="IMH39" s="83"/>
      <c r="IMI39" s="83"/>
      <c r="IMJ39" s="83"/>
      <c r="IMK39" s="83"/>
      <c r="IML39" s="83"/>
      <c r="IMM39" s="83"/>
      <c r="IMN39" s="83"/>
      <c r="IMO39" s="83"/>
      <c r="IMP39" s="83"/>
      <c r="IMQ39" s="83"/>
      <c r="IMR39" s="83"/>
      <c r="IMS39" s="83"/>
      <c r="IMT39" s="83"/>
      <c r="IMU39" s="77"/>
      <c r="IMV39" s="78"/>
      <c r="IMW39" s="78"/>
      <c r="IMX39" s="81"/>
      <c r="IMY39" s="83"/>
      <c r="IMZ39" s="83"/>
      <c r="INA39" s="83"/>
      <c r="INB39" s="83"/>
      <c r="INC39" s="83"/>
      <c r="IND39" s="83"/>
      <c r="INE39" s="83"/>
      <c r="INF39" s="83"/>
      <c r="ING39" s="83"/>
      <c r="INH39" s="83"/>
      <c r="INI39" s="83"/>
      <c r="INJ39" s="83"/>
      <c r="INK39" s="83"/>
      <c r="INL39" s="83"/>
      <c r="INM39" s="83"/>
      <c r="INN39" s="83"/>
      <c r="INO39" s="83"/>
      <c r="INP39" s="83"/>
      <c r="INQ39" s="77"/>
      <c r="INR39" s="78"/>
      <c r="INS39" s="78"/>
      <c r="INT39" s="81"/>
      <c r="INU39" s="83"/>
      <c r="INV39" s="83"/>
      <c r="INW39" s="83"/>
      <c r="INX39" s="83"/>
      <c r="INY39" s="83"/>
      <c r="INZ39" s="83"/>
      <c r="IOA39" s="83"/>
      <c r="IOB39" s="83"/>
      <c r="IOC39" s="83"/>
      <c r="IOD39" s="83"/>
      <c r="IOE39" s="83"/>
      <c r="IOF39" s="83"/>
      <c r="IOG39" s="83"/>
      <c r="IOH39" s="83"/>
      <c r="IOI39" s="83"/>
      <c r="IOJ39" s="83"/>
      <c r="IOK39" s="83"/>
      <c r="IOL39" s="83"/>
      <c r="IOM39" s="77"/>
      <c r="ION39" s="78"/>
      <c r="IOO39" s="78"/>
      <c r="IOP39" s="81"/>
      <c r="IOQ39" s="83"/>
      <c r="IOR39" s="83"/>
      <c r="IOS39" s="83"/>
      <c r="IOT39" s="83"/>
      <c r="IOU39" s="83"/>
      <c r="IOV39" s="83"/>
      <c r="IOW39" s="83"/>
      <c r="IOX39" s="83"/>
      <c r="IOY39" s="83"/>
      <c r="IOZ39" s="83"/>
      <c r="IPA39" s="83"/>
      <c r="IPB39" s="83"/>
      <c r="IPC39" s="83"/>
      <c r="IPD39" s="83"/>
      <c r="IPE39" s="83"/>
      <c r="IPF39" s="83"/>
      <c r="IPG39" s="83"/>
      <c r="IPH39" s="83"/>
      <c r="IPI39" s="77"/>
      <c r="IPJ39" s="78"/>
      <c r="IPK39" s="78"/>
      <c r="IPL39" s="81"/>
      <c r="IPM39" s="83"/>
      <c r="IPN39" s="83"/>
      <c r="IPO39" s="83"/>
      <c r="IPP39" s="83"/>
      <c r="IPQ39" s="83"/>
      <c r="IPR39" s="83"/>
      <c r="IPS39" s="83"/>
      <c r="IPT39" s="83"/>
      <c r="IPU39" s="83"/>
      <c r="IPV39" s="83"/>
      <c r="IPW39" s="83"/>
      <c r="IPX39" s="83"/>
      <c r="IPY39" s="83"/>
      <c r="IPZ39" s="83"/>
      <c r="IQA39" s="83"/>
      <c r="IQB39" s="83"/>
      <c r="IQC39" s="83"/>
      <c r="IQD39" s="83"/>
      <c r="IQE39" s="77"/>
      <c r="IQF39" s="78"/>
      <c r="IQG39" s="78"/>
      <c r="IQH39" s="81"/>
      <c r="IQI39" s="83"/>
      <c r="IQJ39" s="83"/>
      <c r="IQK39" s="83"/>
      <c r="IQL39" s="83"/>
      <c r="IQM39" s="83"/>
      <c r="IQN39" s="83"/>
      <c r="IQO39" s="83"/>
      <c r="IQP39" s="83"/>
      <c r="IQQ39" s="83"/>
      <c r="IQR39" s="83"/>
      <c r="IQS39" s="83"/>
      <c r="IQT39" s="83"/>
      <c r="IQU39" s="83"/>
      <c r="IQV39" s="83"/>
      <c r="IQW39" s="83"/>
      <c r="IQX39" s="83"/>
      <c r="IQY39" s="83"/>
      <c r="IQZ39" s="83"/>
      <c r="IRA39" s="77"/>
      <c r="IRB39" s="78"/>
      <c r="IRC39" s="78"/>
      <c r="IRD39" s="81"/>
      <c r="IRE39" s="83"/>
      <c r="IRF39" s="83"/>
      <c r="IRG39" s="83"/>
      <c r="IRH39" s="83"/>
      <c r="IRI39" s="83"/>
      <c r="IRJ39" s="83"/>
      <c r="IRK39" s="83"/>
      <c r="IRL39" s="83"/>
      <c r="IRM39" s="83"/>
      <c r="IRN39" s="83"/>
      <c r="IRO39" s="83"/>
      <c r="IRP39" s="83"/>
      <c r="IRQ39" s="83"/>
      <c r="IRR39" s="83"/>
      <c r="IRS39" s="83"/>
      <c r="IRT39" s="83"/>
      <c r="IRU39" s="83"/>
      <c r="IRV39" s="83"/>
      <c r="IRW39" s="77"/>
      <c r="IRX39" s="78"/>
      <c r="IRY39" s="78"/>
      <c r="IRZ39" s="81"/>
      <c r="ISA39" s="83"/>
      <c r="ISB39" s="83"/>
      <c r="ISC39" s="83"/>
      <c r="ISD39" s="83"/>
      <c r="ISE39" s="83"/>
      <c r="ISF39" s="83"/>
      <c r="ISG39" s="83"/>
      <c r="ISH39" s="83"/>
      <c r="ISI39" s="83"/>
      <c r="ISJ39" s="83"/>
      <c r="ISK39" s="83"/>
      <c r="ISL39" s="83"/>
      <c r="ISM39" s="83"/>
      <c r="ISN39" s="83"/>
      <c r="ISO39" s="83"/>
      <c r="ISP39" s="83"/>
      <c r="ISQ39" s="83"/>
      <c r="ISR39" s="83"/>
      <c r="ISS39" s="77"/>
      <c r="IST39" s="78"/>
      <c r="ISU39" s="78"/>
      <c r="ISV39" s="81"/>
      <c r="ISW39" s="83"/>
      <c r="ISX39" s="83"/>
      <c r="ISY39" s="83"/>
      <c r="ISZ39" s="83"/>
      <c r="ITA39" s="83"/>
      <c r="ITB39" s="83"/>
      <c r="ITC39" s="83"/>
      <c r="ITD39" s="83"/>
      <c r="ITE39" s="83"/>
      <c r="ITF39" s="83"/>
      <c r="ITG39" s="83"/>
      <c r="ITH39" s="83"/>
      <c r="ITI39" s="83"/>
      <c r="ITJ39" s="83"/>
      <c r="ITK39" s="83"/>
      <c r="ITL39" s="83"/>
      <c r="ITM39" s="83"/>
      <c r="ITN39" s="83"/>
      <c r="ITO39" s="77"/>
      <c r="ITP39" s="78"/>
      <c r="ITQ39" s="78"/>
      <c r="ITR39" s="81"/>
      <c r="ITS39" s="83"/>
      <c r="ITT39" s="83"/>
      <c r="ITU39" s="83"/>
      <c r="ITV39" s="83"/>
      <c r="ITW39" s="83"/>
      <c r="ITX39" s="83"/>
      <c r="ITY39" s="83"/>
      <c r="ITZ39" s="83"/>
      <c r="IUA39" s="83"/>
      <c r="IUB39" s="83"/>
      <c r="IUC39" s="83"/>
      <c r="IUD39" s="83"/>
      <c r="IUE39" s="83"/>
      <c r="IUF39" s="83"/>
      <c r="IUG39" s="83"/>
      <c r="IUH39" s="83"/>
      <c r="IUI39" s="83"/>
      <c r="IUJ39" s="83"/>
      <c r="IUK39" s="77"/>
      <c r="IUL39" s="78"/>
      <c r="IUM39" s="78"/>
      <c r="IUN39" s="81"/>
      <c r="IUO39" s="83"/>
      <c r="IUP39" s="83"/>
      <c r="IUQ39" s="83"/>
      <c r="IUR39" s="83"/>
      <c r="IUS39" s="83"/>
      <c r="IUT39" s="83"/>
      <c r="IUU39" s="83"/>
      <c r="IUV39" s="83"/>
      <c r="IUW39" s="83"/>
      <c r="IUX39" s="83"/>
      <c r="IUY39" s="83"/>
      <c r="IUZ39" s="83"/>
      <c r="IVA39" s="83"/>
      <c r="IVB39" s="83"/>
      <c r="IVC39" s="83"/>
      <c r="IVD39" s="83"/>
      <c r="IVE39" s="83"/>
      <c r="IVF39" s="83"/>
      <c r="IVG39" s="77"/>
      <c r="IVH39" s="78"/>
      <c r="IVI39" s="78"/>
      <c r="IVJ39" s="81"/>
      <c r="IVK39" s="83"/>
      <c r="IVL39" s="83"/>
      <c r="IVM39" s="83"/>
      <c r="IVN39" s="83"/>
      <c r="IVO39" s="83"/>
      <c r="IVP39" s="83"/>
      <c r="IVQ39" s="83"/>
      <c r="IVR39" s="83"/>
      <c r="IVS39" s="83"/>
      <c r="IVT39" s="83"/>
      <c r="IVU39" s="83"/>
      <c r="IVV39" s="83"/>
      <c r="IVW39" s="83"/>
      <c r="IVX39" s="83"/>
      <c r="IVY39" s="83"/>
      <c r="IVZ39" s="83"/>
      <c r="IWA39" s="83"/>
      <c r="IWB39" s="83"/>
      <c r="IWC39" s="77"/>
      <c r="IWD39" s="78"/>
      <c r="IWE39" s="78"/>
      <c r="IWF39" s="81"/>
      <c r="IWG39" s="83"/>
      <c r="IWH39" s="83"/>
      <c r="IWI39" s="83"/>
      <c r="IWJ39" s="83"/>
      <c r="IWK39" s="83"/>
      <c r="IWL39" s="83"/>
      <c r="IWM39" s="83"/>
      <c r="IWN39" s="83"/>
      <c r="IWO39" s="83"/>
      <c r="IWP39" s="83"/>
      <c r="IWQ39" s="83"/>
      <c r="IWR39" s="83"/>
      <c r="IWS39" s="83"/>
      <c r="IWT39" s="83"/>
      <c r="IWU39" s="83"/>
      <c r="IWV39" s="83"/>
      <c r="IWW39" s="83"/>
      <c r="IWX39" s="83"/>
      <c r="IWY39" s="77"/>
      <c r="IWZ39" s="78"/>
      <c r="IXA39" s="78"/>
      <c r="IXB39" s="81"/>
      <c r="IXC39" s="83"/>
      <c r="IXD39" s="83"/>
      <c r="IXE39" s="83"/>
      <c r="IXF39" s="83"/>
      <c r="IXG39" s="83"/>
      <c r="IXH39" s="83"/>
      <c r="IXI39" s="83"/>
      <c r="IXJ39" s="83"/>
      <c r="IXK39" s="83"/>
      <c r="IXL39" s="83"/>
      <c r="IXM39" s="83"/>
      <c r="IXN39" s="83"/>
      <c r="IXO39" s="83"/>
      <c r="IXP39" s="83"/>
      <c r="IXQ39" s="83"/>
      <c r="IXR39" s="83"/>
      <c r="IXS39" s="83"/>
      <c r="IXT39" s="83"/>
      <c r="IXU39" s="77"/>
      <c r="IXV39" s="78"/>
      <c r="IXW39" s="78"/>
      <c r="IXX39" s="81"/>
      <c r="IXY39" s="83"/>
      <c r="IXZ39" s="83"/>
      <c r="IYA39" s="83"/>
      <c r="IYB39" s="83"/>
      <c r="IYC39" s="83"/>
      <c r="IYD39" s="83"/>
      <c r="IYE39" s="83"/>
      <c r="IYF39" s="83"/>
      <c r="IYG39" s="83"/>
      <c r="IYH39" s="83"/>
      <c r="IYI39" s="83"/>
      <c r="IYJ39" s="83"/>
      <c r="IYK39" s="83"/>
      <c r="IYL39" s="83"/>
      <c r="IYM39" s="83"/>
      <c r="IYN39" s="83"/>
      <c r="IYO39" s="83"/>
      <c r="IYP39" s="83"/>
      <c r="IYQ39" s="77"/>
      <c r="IYR39" s="78"/>
      <c r="IYS39" s="78"/>
      <c r="IYT39" s="81"/>
      <c r="IYU39" s="83"/>
      <c r="IYV39" s="83"/>
      <c r="IYW39" s="83"/>
      <c r="IYX39" s="83"/>
      <c r="IYY39" s="83"/>
      <c r="IYZ39" s="83"/>
      <c r="IZA39" s="83"/>
      <c r="IZB39" s="83"/>
      <c r="IZC39" s="83"/>
      <c r="IZD39" s="83"/>
      <c r="IZE39" s="83"/>
      <c r="IZF39" s="83"/>
      <c r="IZG39" s="83"/>
      <c r="IZH39" s="83"/>
      <c r="IZI39" s="83"/>
      <c r="IZJ39" s="83"/>
      <c r="IZK39" s="83"/>
      <c r="IZL39" s="83"/>
      <c r="IZM39" s="77"/>
      <c r="IZN39" s="78"/>
      <c r="IZO39" s="78"/>
      <c r="IZP39" s="81"/>
      <c r="IZQ39" s="83"/>
      <c r="IZR39" s="83"/>
      <c r="IZS39" s="83"/>
      <c r="IZT39" s="83"/>
      <c r="IZU39" s="83"/>
      <c r="IZV39" s="83"/>
      <c r="IZW39" s="83"/>
      <c r="IZX39" s="83"/>
      <c r="IZY39" s="83"/>
      <c r="IZZ39" s="83"/>
      <c r="JAA39" s="83"/>
      <c r="JAB39" s="83"/>
      <c r="JAC39" s="83"/>
      <c r="JAD39" s="83"/>
      <c r="JAE39" s="83"/>
      <c r="JAF39" s="83"/>
      <c r="JAG39" s="83"/>
      <c r="JAH39" s="83"/>
      <c r="JAI39" s="77"/>
      <c r="JAJ39" s="78"/>
      <c r="JAK39" s="78"/>
      <c r="JAL39" s="81"/>
      <c r="JAM39" s="83"/>
      <c r="JAN39" s="83"/>
      <c r="JAO39" s="83"/>
      <c r="JAP39" s="83"/>
      <c r="JAQ39" s="83"/>
      <c r="JAR39" s="83"/>
      <c r="JAS39" s="83"/>
      <c r="JAT39" s="83"/>
      <c r="JAU39" s="83"/>
      <c r="JAV39" s="83"/>
      <c r="JAW39" s="83"/>
      <c r="JAX39" s="83"/>
      <c r="JAY39" s="83"/>
      <c r="JAZ39" s="83"/>
      <c r="JBA39" s="83"/>
      <c r="JBB39" s="83"/>
      <c r="JBC39" s="83"/>
      <c r="JBD39" s="83"/>
      <c r="JBE39" s="77"/>
      <c r="JBF39" s="78"/>
      <c r="JBG39" s="78"/>
      <c r="JBH39" s="81"/>
      <c r="JBI39" s="83"/>
      <c r="JBJ39" s="83"/>
      <c r="JBK39" s="83"/>
      <c r="JBL39" s="83"/>
      <c r="JBM39" s="83"/>
      <c r="JBN39" s="83"/>
      <c r="JBO39" s="83"/>
      <c r="JBP39" s="83"/>
      <c r="JBQ39" s="83"/>
      <c r="JBR39" s="83"/>
      <c r="JBS39" s="83"/>
      <c r="JBT39" s="83"/>
      <c r="JBU39" s="83"/>
      <c r="JBV39" s="83"/>
      <c r="JBW39" s="83"/>
      <c r="JBX39" s="83"/>
      <c r="JBY39" s="83"/>
      <c r="JBZ39" s="83"/>
      <c r="JCA39" s="77"/>
      <c r="JCB39" s="78"/>
      <c r="JCC39" s="78"/>
      <c r="JCD39" s="81"/>
      <c r="JCE39" s="83"/>
      <c r="JCF39" s="83"/>
      <c r="JCG39" s="83"/>
      <c r="JCH39" s="83"/>
      <c r="JCI39" s="83"/>
      <c r="JCJ39" s="83"/>
      <c r="JCK39" s="83"/>
      <c r="JCL39" s="83"/>
      <c r="JCM39" s="83"/>
      <c r="JCN39" s="83"/>
      <c r="JCO39" s="83"/>
      <c r="JCP39" s="83"/>
      <c r="JCQ39" s="83"/>
      <c r="JCR39" s="83"/>
      <c r="JCS39" s="83"/>
      <c r="JCT39" s="83"/>
      <c r="JCU39" s="83"/>
      <c r="JCV39" s="83"/>
      <c r="JCW39" s="77"/>
      <c r="JCX39" s="78"/>
      <c r="JCY39" s="78"/>
      <c r="JCZ39" s="81"/>
      <c r="JDA39" s="83"/>
      <c r="JDB39" s="83"/>
      <c r="JDC39" s="83"/>
      <c r="JDD39" s="83"/>
      <c r="JDE39" s="83"/>
      <c r="JDF39" s="83"/>
      <c r="JDG39" s="83"/>
      <c r="JDH39" s="83"/>
      <c r="JDI39" s="83"/>
      <c r="JDJ39" s="83"/>
      <c r="JDK39" s="83"/>
      <c r="JDL39" s="83"/>
      <c r="JDM39" s="83"/>
      <c r="JDN39" s="83"/>
      <c r="JDO39" s="83"/>
      <c r="JDP39" s="83"/>
      <c r="JDQ39" s="83"/>
      <c r="JDR39" s="83"/>
      <c r="JDS39" s="77"/>
      <c r="JDT39" s="78"/>
      <c r="JDU39" s="78"/>
      <c r="JDV39" s="81"/>
      <c r="JDW39" s="83"/>
      <c r="JDX39" s="83"/>
      <c r="JDY39" s="83"/>
      <c r="JDZ39" s="83"/>
      <c r="JEA39" s="83"/>
      <c r="JEB39" s="83"/>
      <c r="JEC39" s="83"/>
      <c r="JED39" s="83"/>
      <c r="JEE39" s="83"/>
      <c r="JEF39" s="83"/>
      <c r="JEG39" s="83"/>
      <c r="JEH39" s="83"/>
      <c r="JEI39" s="83"/>
      <c r="JEJ39" s="83"/>
      <c r="JEK39" s="83"/>
      <c r="JEL39" s="83"/>
      <c r="JEM39" s="83"/>
      <c r="JEN39" s="83"/>
      <c r="JEO39" s="77"/>
      <c r="JEP39" s="78"/>
      <c r="JEQ39" s="78"/>
      <c r="JER39" s="81"/>
      <c r="JES39" s="83"/>
      <c r="JET39" s="83"/>
      <c r="JEU39" s="83"/>
      <c r="JEV39" s="83"/>
      <c r="JEW39" s="83"/>
      <c r="JEX39" s="83"/>
      <c r="JEY39" s="83"/>
      <c r="JEZ39" s="83"/>
      <c r="JFA39" s="83"/>
      <c r="JFB39" s="83"/>
      <c r="JFC39" s="83"/>
      <c r="JFD39" s="83"/>
      <c r="JFE39" s="83"/>
      <c r="JFF39" s="83"/>
      <c r="JFG39" s="83"/>
      <c r="JFH39" s="83"/>
      <c r="JFI39" s="83"/>
      <c r="JFJ39" s="83"/>
      <c r="JFK39" s="77"/>
      <c r="JFL39" s="78"/>
      <c r="JFM39" s="78"/>
      <c r="JFN39" s="81"/>
      <c r="JFO39" s="83"/>
      <c r="JFP39" s="83"/>
      <c r="JFQ39" s="83"/>
      <c r="JFR39" s="83"/>
      <c r="JFS39" s="83"/>
      <c r="JFT39" s="83"/>
      <c r="JFU39" s="83"/>
      <c r="JFV39" s="83"/>
      <c r="JFW39" s="83"/>
      <c r="JFX39" s="83"/>
      <c r="JFY39" s="83"/>
      <c r="JFZ39" s="83"/>
      <c r="JGA39" s="83"/>
      <c r="JGB39" s="83"/>
      <c r="JGC39" s="83"/>
      <c r="JGD39" s="83"/>
      <c r="JGE39" s="83"/>
      <c r="JGF39" s="83"/>
      <c r="JGG39" s="77"/>
      <c r="JGH39" s="78"/>
      <c r="JGI39" s="78"/>
      <c r="JGJ39" s="81"/>
      <c r="JGK39" s="83"/>
      <c r="JGL39" s="83"/>
      <c r="JGM39" s="83"/>
      <c r="JGN39" s="83"/>
      <c r="JGO39" s="83"/>
      <c r="JGP39" s="83"/>
      <c r="JGQ39" s="83"/>
      <c r="JGR39" s="83"/>
      <c r="JGS39" s="83"/>
      <c r="JGT39" s="83"/>
      <c r="JGU39" s="83"/>
      <c r="JGV39" s="83"/>
      <c r="JGW39" s="83"/>
      <c r="JGX39" s="83"/>
      <c r="JGY39" s="83"/>
      <c r="JGZ39" s="83"/>
      <c r="JHA39" s="83"/>
      <c r="JHB39" s="83"/>
      <c r="JHC39" s="77"/>
      <c r="JHD39" s="78"/>
      <c r="JHE39" s="78"/>
      <c r="JHF39" s="81"/>
      <c r="JHG39" s="83"/>
      <c r="JHH39" s="83"/>
      <c r="JHI39" s="83"/>
      <c r="JHJ39" s="83"/>
      <c r="JHK39" s="83"/>
      <c r="JHL39" s="83"/>
      <c r="JHM39" s="83"/>
      <c r="JHN39" s="83"/>
      <c r="JHO39" s="83"/>
      <c r="JHP39" s="83"/>
      <c r="JHQ39" s="83"/>
      <c r="JHR39" s="83"/>
      <c r="JHS39" s="83"/>
      <c r="JHT39" s="83"/>
      <c r="JHU39" s="83"/>
      <c r="JHV39" s="83"/>
      <c r="JHW39" s="83"/>
      <c r="JHX39" s="83"/>
      <c r="JHY39" s="77"/>
      <c r="JHZ39" s="78"/>
      <c r="JIA39" s="78"/>
      <c r="JIB39" s="81"/>
      <c r="JIC39" s="83"/>
      <c r="JID39" s="83"/>
      <c r="JIE39" s="83"/>
      <c r="JIF39" s="83"/>
      <c r="JIG39" s="83"/>
      <c r="JIH39" s="83"/>
      <c r="JII39" s="83"/>
      <c r="JIJ39" s="83"/>
      <c r="JIK39" s="83"/>
      <c r="JIL39" s="83"/>
      <c r="JIM39" s="83"/>
      <c r="JIN39" s="83"/>
      <c r="JIO39" s="83"/>
      <c r="JIP39" s="83"/>
      <c r="JIQ39" s="83"/>
      <c r="JIR39" s="83"/>
      <c r="JIS39" s="83"/>
      <c r="JIT39" s="83"/>
      <c r="JIU39" s="77"/>
      <c r="JIV39" s="78"/>
      <c r="JIW39" s="78"/>
      <c r="JIX39" s="81"/>
      <c r="JIY39" s="83"/>
      <c r="JIZ39" s="83"/>
      <c r="JJA39" s="83"/>
      <c r="JJB39" s="83"/>
      <c r="JJC39" s="83"/>
      <c r="JJD39" s="83"/>
      <c r="JJE39" s="83"/>
      <c r="JJF39" s="83"/>
      <c r="JJG39" s="83"/>
      <c r="JJH39" s="83"/>
      <c r="JJI39" s="83"/>
      <c r="JJJ39" s="83"/>
      <c r="JJK39" s="83"/>
      <c r="JJL39" s="83"/>
      <c r="JJM39" s="83"/>
      <c r="JJN39" s="83"/>
      <c r="JJO39" s="83"/>
      <c r="JJP39" s="83"/>
      <c r="JJQ39" s="77"/>
      <c r="JJR39" s="78"/>
      <c r="JJS39" s="78"/>
      <c r="JJT39" s="81"/>
      <c r="JJU39" s="83"/>
      <c r="JJV39" s="83"/>
      <c r="JJW39" s="83"/>
      <c r="JJX39" s="83"/>
      <c r="JJY39" s="83"/>
      <c r="JJZ39" s="83"/>
      <c r="JKA39" s="83"/>
      <c r="JKB39" s="83"/>
      <c r="JKC39" s="83"/>
      <c r="JKD39" s="83"/>
      <c r="JKE39" s="83"/>
      <c r="JKF39" s="83"/>
      <c r="JKG39" s="83"/>
      <c r="JKH39" s="83"/>
      <c r="JKI39" s="83"/>
      <c r="JKJ39" s="83"/>
      <c r="JKK39" s="83"/>
      <c r="JKL39" s="83"/>
      <c r="JKM39" s="77"/>
      <c r="JKN39" s="78"/>
      <c r="JKO39" s="78"/>
      <c r="JKP39" s="81"/>
      <c r="JKQ39" s="83"/>
      <c r="JKR39" s="83"/>
      <c r="JKS39" s="83"/>
      <c r="JKT39" s="83"/>
      <c r="JKU39" s="83"/>
      <c r="JKV39" s="83"/>
      <c r="JKW39" s="83"/>
      <c r="JKX39" s="83"/>
      <c r="JKY39" s="83"/>
      <c r="JKZ39" s="83"/>
      <c r="JLA39" s="83"/>
      <c r="JLB39" s="83"/>
      <c r="JLC39" s="83"/>
      <c r="JLD39" s="83"/>
      <c r="JLE39" s="83"/>
      <c r="JLF39" s="83"/>
      <c r="JLG39" s="83"/>
      <c r="JLH39" s="83"/>
      <c r="JLI39" s="77"/>
      <c r="JLJ39" s="78"/>
      <c r="JLK39" s="78"/>
      <c r="JLL39" s="81"/>
      <c r="JLM39" s="83"/>
      <c r="JLN39" s="83"/>
      <c r="JLO39" s="83"/>
      <c r="JLP39" s="83"/>
      <c r="JLQ39" s="83"/>
      <c r="JLR39" s="83"/>
      <c r="JLS39" s="83"/>
      <c r="JLT39" s="83"/>
      <c r="JLU39" s="83"/>
      <c r="JLV39" s="83"/>
      <c r="JLW39" s="83"/>
      <c r="JLX39" s="83"/>
      <c r="JLY39" s="83"/>
      <c r="JLZ39" s="83"/>
      <c r="JMA39" s="83"/>
      <c r="JMB39" s="83"/>
      <c r="JMC39" s="83"/>
      <c r="JMD39" s="83"/>
      <c r="JME39" s="77"/>
      <c r="JMF39" s="78"/>
      <c r="JMG39" s="78"/>
      <c r="JMH39" s="81"/>
      <c r="JMI39" s="83"/>
      <c r="JMJ39" s="83"/>
      <c r="JMK39" s="83"/>
      <c r="JML39" s="83"/>
      <c r="JMM39" s="83"/>
      <c r="JMN39" s="83"/>
      <c r="JMO39" s="83"/>
      <c r="JMP39" s="83"/>
      <c r="JMQ39" s="83"/>
      <c r="JMR39" s="83"/>
      <c r="JMS39" s="83"/>
      <c r="JMT39" s="83"/>
      <c r="JMU39" s="83"/>
      <c r="JMV39" s="83"/>
      <c r="JMW39" s="83"/>
      <c r="JMX39" s="83"/>
      <c r="JMY39" s="83"/>
      <c r="JMZ39" s="83"/>
      <c r="JNA39" s="77"/>
      <c r="JNB39" s="78"/>
      <c r="JNC39" s="78"/>
      <c r="JND39" s="81"/>
      <c r="JNE39" s="83"/>
      <c r="JNF39" s="83"/>
      <c r="JNG39" s="83"/>
      <c r="JNH39" s="83"/>
      <c r="JNI39" s="83"/>
      <c r="JNJ39" s="83"/>
      <c r="JNK39" s="83"/>
      <c r="JNL39" s="83"/>
      <c r="JNM39" s="83"/>
      <c r="JNN39" s="83"/>
      <c r="JNO39" s="83"/>
      <c r="JNP39" s="83"/>
      <c r="JNQ39" s="83"/>
      <c r="JNR39" s="83"/>
      <c r="JNS39" s="83"/>
      <c r="JNT39" s="83"/>
      <c r="JNU39" s="83"/>
      <c r="JNV39" s="83"/>
      <c r="JNW39" s="77"/>
      <c r="JNX39" s="78"/>
      <c r="JNY39" s="78"/>
      <c r="JNZ39" s="81"/>
      <c r="JOA39" s="83"/>
      <c r="JOB39" s="83"/>
      <c r="JOC39" s="83"/>
      <c r="JOD39" s="83"/>
      <c r="JOE39" s="83"/>
      <c r="JOF39" s="83"/>
      <c r="JOG39" s="83"/>
      <c r="JOH39" s="83"/>
      <c r="JOI39" s="83"/>
      <c r="JOJ39" s="83"/>
      <c r="JOK39" s="83"/>
      <c r="JOL39" s="83"/>
      <c r="JOM39" s="83"/>
      <c r="JON39" s="83"/>
      <c r="JOO39" s="83"/>
      <c r="JOP39" s="83"/>
      <c r="JOQ39" s="83"/>
      <c r="JOR39" s="83"/>
      <c r="JOS39" s="77"/>
      <c r="JOT39" s="78"/>
      <c r="JOU39" s="78"/>
      <c r="JOV39" s="81"/>
      <c r="JOW39" s="83"/>
      <c r="JOX39" s="83"/>
      <c r="JOY39" s="83"/>
      <c r="JOZ39" s="83"/>
      <c r="JPA39" s="83"/>
      <c r="JPB39" s="83"/>
      <c r="JPC39" s="83"/>
      <c r="JPD39" s="83"/>
      <c r="JPE39" s="83"/>
      <c r="JPF39" s="83"/>
      <c r="JPG39" s="83"/>
      <c r="JPH39" s="83"/>
      <c r="JPI39" s="83"/>
      <c r="JPJ39" s="83"/>
      <c r="JPK39" s="83"/>
      <c r="JPL39" s="83"/>
      <c r="JPM39" s="83"/>
      <c r="JPN39" s="83"/>
      <c r="JPO39" s="77"/>
      <c r="JPP39" s="78"/>
      <c r="JPQ39" s="78"/>
      <c r="JPR39" s="81"/>
      <c r="JPS39" s="83"/>
      <c r="JPT39" s="83"/>
      <c r="JPU39" s="83"/>
      <c r="JPV39" s="83"/>
      <c r="JPW39" s="83"/>
      <c r="JPX39" s="83"/>
      <c r="JPY39" s="83"/>
      <c r="JPZ39" s="83"/>
      <c r="JQA39" s="83"/>
      <c r="JQB39" s="83"/>
      <c r="JQC39" s="83"/>
      <c r="JQD39" s="83"/>
      <c r="JQE39" s="83"/>
      <c r="JQF39" s="83"/>
      <c r="JQG39" s="83"/>
      <c r="JQH39" s="83"/>
      <c r="JQI39" s="83"/>
      <c r="JQJ39" s="83"/>
      <c r="JQK39" s="77"/>
      <c r="JQL39" s="78"/>
      <c r="JQM39" s="78"/>
      <c r="JQN39" s="81"/>
      <c r="JQO39" s="83"/>
      <c r="JQP39" s="83"/>
      <c r="JQQ39" s="83"/>
      <c r="JQR39" s="83"/>
      <c r="JQS39" s="83"/>
      <c r="JQT39" s="83"/>
      <c r="JQU39" s="83"/>
      <c r="JQV39" s="83"/>
      <c r="JQW39" s="83"/>
      <c r="JQX39" s="83"/>
      <c r="JQY39" s="83"/>
      <c r="JQZ39" s="83"/>
      <c r="JRA39" s="83"/>
      <c r="JRB39" s="83"/>
      <c r="JRC39" s="83"/>
      <c r="JRD39" s="83"/>
      <c r="JRE39" s="83"/>
      <c r="JRF39" s="83"/>
      <c r="JRG39" s="77"/>
      <c r="JRH39" s="78"/>
      <c r="JRI39" s="78"/>
      <c r="JRJ39" s="81"/>
      <c r="JRK39" s="83"/>
      <c r="JRL39" s="83"/>
      <c r="JRM39" s="83"/>
      <c r="JRN39" s="83"/>
      <c r="JRO39" s="83"/>
      <c r="JRP39" s="83"/>
      <c r="JRQ39" s="83"/>
      <c r="JRR39" s="83"/>
      <c r="JRS39" s="83"/>
      <c r="JRT39" s="83"/>
      <c r="JRU39" s="83"/>
      <c r="JRV39" s="83"/>
      <c r="JRW39" s="83"/>
      <c r="JRX39" s="83"/>
      <c r="JRY39" s="83"/>
      <c r="JRZ39" s="83"/>
      <c r="JSA39" s="83"/>
      <c r="JSB39" s="83"/>
      <c r="JSC39" s="77"/>
      <c r="JSD39" s="78"/>
      <c r="JSE39" s="78"/>
      <c r="JSF39" s="81"/>
      <c r="JSG39" s="83"/>
      <c r="JSH39" s="83"/>
      <c r="JSI39" s="83"/>
      <c r="JSJ39" s="83"/>
      <c r="JSK39" s="83"/>
      <c r="JSL39" s="83"/>
      <c r="JSM39" s="83"/>
      <c r="JSN39" s="83"/>
      <c r="JSO39" s="83"/>
      <c r="JSP39" s="83"/>
      <c r="JSQ39" s="83"/>
      <c r="JSR39" s="83"/>
      <c r="JSS39" s="83"/>
      <c r="JST39" s="83"/>
      <c r="JSU39" s="83"/>
      <c r="JSV39" s="83"/>
      <c r="JSW39" s="83"/>
      <c r="JSX39" s="83"/>
      <c r="JSY39" s="77"/>
      <c r="JSZ39" s="78"/>
      <c r="JTA39" s="78"/>
      <c r="JTB39" s="81"/>
      <c r="JTC39" s="83"/>
      <c r="JTD39" s="83"/>
      <c r="JTE39" s="83"/>
      <c r="JTF39" s="83"/>
      <c r="JTG39" s="83"/>
      <c r="JTH39" s="83"/>
      <c r="JTI39" s="83"/>
      <c r="JTJ39" s="83"/>
      <c r="JTK39" s="83"/>
      <c r="JTL39" s="83"/>
      <c r="JTM39" s="83"/>
      <c r="JTN39" s="83"/>
      <c r="JTO39" s="83"/>
      <c r="JTP39" s="83"/>
      <c r="JTQ39" s="83"/>
      <c r="JTR39" s="83"/>
      <c r="JTS39" s="83"/>
      <c r="JTT39" s="83"/>
      <c r="JTU39" s="77"/>
      <c r="JTV39" s="78"/>
      <c r="JTW39" s="78"/>
      <c r="JTX39" s="81"/>
      <c r="JTY39" s="83"/>
      <c r="JTZ39" s="83"/>
      <c r="JUA39" s="83"/>
      <c r="JUB39" s="83"/>
      <c r="JUC39" s="83"/>
      <c r="JUD39" s="83"/>
      <c r="JUE39" s="83"/>
      <c r="JUF39" s="83"/>
      <c r="JUG39" s="83"/>
      <c r="JUH39" s="83"/>
      <c r="JUI39" s="83"/>
      <c r="JUJ39" s="83"/>
      <c r="JUK39" s="83"/>
      <c r="JUL39" s="83"/>
      <c r="JUM39" s="83"/>
      <c r="JUN39" s="83"/>
      <c r="JUO39" s="83"/>
      <c r="JUP39" s="83"/>
      <c r="JUQ39" s="77"/>
      <c r="JUR39" s="78"/>
      <c r="JUS39" s="78"/>
      <c r="JUT39" s="81"/>
      <c r="JUU39" s="83"/>
      <c r="JUV39" s="83"/>
      <c r="JUW39" s="83"/>
      <c r="JUX39" s="83"/>
      <c r="JUY39" s="83"/>
      <c r="JUZ39" s="83"/>
      <c r="JVA39" s="83"/>
      <c r="JVB39" s="83"/>
      <c r="JVC39" s="83"/>
      <c r="JVD39" s="83"/>
      <c r="JVE39" s="83"/>
      <c r="JVF39" s="83"/>
      <c r="JVG39" s="83"/>
      <c r="JVH39" s="83"/>
      <c r="JVI39" s="83"/>
      <c r="JVJ39" s="83"/>
      <c r="JVK39" s="83"/>
      <c r="JVL39" s="83"/>
      <c r="JVM39" s="77"/>
      <c r="JVN39" s="78"/>
      <c r="JVO39" s="78"/>
      <c r="JVP39" s="81"/>
      <c r="JVQ39" s="83"/>
      <c r="JVR39" s="83"/>
      <c r="JVS39" s="83"/>
      <c r="JVT39" s="83"/>
      <c r="JVU39" s="83"/>
      <c r="JVV39" s="83"/>
      <c r="JVW39" s="83"/>
      <c r="JVX39" s="83"/>
      <c r="JVY39" s="83"/>
      <c r="JVZ39" s="83"/>
      <c r="JWA39" s="83"/>
      <c r="JWB39" s="83"/>
      <c r="JWC39" s="83"/>
      <c r="JWD39" s="83"/>
      <c r="JWE39" s="83"/>
      <c r="JWF39" s="83"/>
      <c r="JWG39" s="83"/>
      <c r="JWH39" s="83"/>
      <c r="JWI39" s="77"/>
      <c r="JWJ39" s="78"/>
      <c r="JWK39" s="78"/>
      <c r="JWL39" s="81"/>
      <c r="JWM39" s="83"/>
      <c r="JWN39" s="83"/>
      <c r="JWO39" s="83"/>
      <c r="JWP39" s="83"/>
      <c r="JWQ39" s="83"/>
      <c r="JWR39" s="83"/>
      <c r="JWS39" s="83"/>
      <c r="JWT39" s="83"/>
      <c r="JWU39" s="83"/>
      <c r="JWV39" s="83"/>
      <c r="JWW39" s="83"/>
      <c r="JWX39" s="83"/>
      <c r="JWY39" s="83"/>
      <c r="JWZ39" s="83"/>
      <c r="JXA39" s="83"/>
      <c r="JXB39" s="83"/>
      <c r="JXC39" s="83"/>
      <c r="JXD39" s="83"/>
      <c r="JXE39" s="77"/>
      <c r="JXF39" s="78"/>
      <c r="JXG39" s="78"/>
      <c r="JXH39" s="81"/>
      <c r="JXI39" s="83"/>
      <c r="JXJ39" s="83"/>
      <c r="JXK39" s="83"/>
      <c r="JXL39" s="83"/>
      <c r="JXM39" s="83"/>
      <c r="JXN39" s="83"/>
      <c r="JXO39" s="83"/>
      <c r="JXP39" s="83"/>
      <c r="JXQ39" s="83"/>
      <c r="JXR39" s="83"/>
      <c r="JXS39" s="83"/>
      <c r="JXT39" s="83"/>
      <c r="JXU39" s="83"/>
      <c r="JXV39" s="83"/>
      <c r="JXW39" s="83"/>
      <c r="JXX39" s="83"/>
      <c r="JXY39" s="83"/>
      <c r="JXZ39" s="83"/>
      <c r="JYA39" s="77"/>
      <c r="JYB39" s="78"/>
      <c r="JYC39" s="78"/>
      <c r="JYD39" s="81"/>
      <c r="JYE39" s="83"/>
      <c r="JYF39" s="83"/>
      <c r="JYG39" s="83"/>
      <c r="JYH39" s="83"/>
      <c r="JYI39" s="83"/>
      <c r="JYJ39" s="83"/>
      <c r="JYK39" s="83"/>
      <c r="JYL39" s="83"/>
      <c r="JYM39" s="83"/>
      <c r="JYN39" s="83"/>
      <c r="JYO39" s="83"/>
      <c r="JYP39" s="83"/>
      <c r="JYQ39" s="83"/>
      <c r="JYR39" s="83"/>
      <c r="JYS39" s="83"/>
      <c r="JYT39" s="83"/>
      <c r="JYU39" s="83"/>
      <c r="JYV39" s="83"/>
      <c r="JYW39" s="77"/>
      <c r="JYX39" s="78"/>
      <c r="JYY39" s="78"/>
      <c r="JYZ39" s="81"/>
      <c r="JZA39" s="83"/>
      <c r="JZB39" s="83"/>
      <c r="JZC39" s="83"/>
      <c r="JZD39" s="83"/>
      <c r="JZE39" s="83"/>
      <c r="JZF39" s="83"/>
      <c r="JZG39" s="83"/>
      <c r="JZH39" s="83"/>
      <c r="JZI39" s="83"/>
      <c r="JZJ39" s="83"/>
      <c r="JZK39" s="83"/>
      <c r="JZL39" s="83"/>
      <c r="JZM39" s="83"/>
      <c r="JZN39" s="83"/>
      <c r="JZO39" s="83"/>
      <c r="JZP39" s="83"/>
      <c r="JZQ39" s="83"/>
      <c r="JZR39" s="83"/>
      <c r="JZS39" s="77"/>
      <c r="JZT39" s="78"/>
      <c r="JZU39" s="78"/>
      <c r="JZV39" s="81"/>
      <c r="JZW39" s="83"/>
      <c r="JZX39" s="83"/>
      <c r="JZY39" s="83"/>
      <c r="JZZ39" s="83"/>
      <c r="KAA39" s="83"/>
      <c r="KAB39" s="83"/>
      <c r="KAC39" s="83"/>
      <c r="KAD39" s="83"/>
      <c r="KAE39" s="83"/>
      <c r="KAF39" s="83"/>
      <c r="KAG39" s="83"/>
      <c r="KAH39" s="83"/>
      <c r="KAI39" s="83"/>
      <c r="KAJ39" s="83"/>
      <c r="KAK39" s="83"/>
      <c r="KAL39" s="83"/>
      <c r="KAM39" s="83"/>
      <c r="KAN39" s="83"/>
      <c r="KAO39" s="77"/>
      <c r="KAP39" s="78"/>
      <c r="KAQ39" s="78"/>
      <c r="KAR39" s="81"/>
      <c r="KAS39" s="83"/>
      <c r="KAT39" s="83"/>
      <c r="KAU39" s="83"/>
      <c r="KAV39" s="83"/>
      <c r="KAW39" s="83"/>
      <c r="KAX39" s="83"/>
      <c r="KAY39" s="83"/>
      <c r="KAZ39" s="83"/>
      <c r="KBA39" s="83"/>
      <c r="KBB39" s="83"/>
      <c r="KBC39" s="83"/>
      <c r="KBD39" s="83"/>
      <c r="KBE39" s="83"/>
      <c r="KBF39" s="83"/>
      <c r="KBG39" s="83"/>
      <c r="KBH39" s="83"/>
      <c r="KBI39" s="83"/>
      <c r="KBJ39" s="83"/>
      <c r="KBK39" s="77"/>
      <c r="KBL39" s="78"/>
      <c r="KBM39" s="78"/>
      <c r="KBN39" s="81"/>
      <c r="KBO39" s="83"/>
      <c r="KBP39" s="83"/>
      <c r="KBQ39" s="83"/>
      <c r="KBR39" s="83"/>
      <c r="KBS39" s="83"/>
      <c r="KBT39" s="83"/>
      <c r="KBU39" s="83"/>
      <c r="KBV39" s="83"/>
      <c r="KBW39" s="83"/>
      <c r="KBX39" s="83"/>
      <c r="KBY39" s="83"/>
      <c r="KBZ39" s="83"/>
      <c r="KCA39" s="83"/>
      <c r="KCB39" s="83"/>
      <c r="KCC39" s="83"/>
      <c r="KCD39" s="83"/>
      <c r="KCE39" s="83"/>
      <c r="KCF39" s="83"/>
      <c r="KCG39" s="77"/>
      <c r="KCH39" s="78"/>
      <c r="KCI39" s="78"/>
      <c r="KCJ39" s="81"/>
      <c r="KCK39" s="83"/>
      <c r="KCL39" s="83"/>
      <c r="KCM39" s="83"/>
      <c r="KCN39" s="83"/>
      <c r="KCO39" s="83"/>
      <c r="KCP39" s="83"/>
      <c r="KCQ39" s="83"/>
      <c r="KCR39" s="83"/>
      <c r="KCS39" s="83"/>
      <c r="KCT39" s="83"/>
      <c r="KCU39" s="83"/>
      <c r="KCV39" s="83"/>
      <c r="KCW39" s="83"/>
      <c r="KCX39" s="83"/>
      <c r="KCY39" s="83"/>
      <c r="KCZ39" s="83"/>
      <c r="KDA39" s="83"/>
      <c r="KDB39" s="83"/>
      <c r="KDC39" s="77"/>
      <c r="KDD39" s="78"/>
      <c r="KDE39" s="78"/>
      <c r="KDF39" s="81"/>
      <c r="KDG39" s="83"/>
      <c r="KDH39" s="83"/>
      <c r="KDI39" s="83"/>
      <c r="KDJ39" s="83"/>
      <c r="KDK39" s="83"/>
      <c r="KDL39" s="83"/>
      <c r="KDM39" s="83"/>
      <c r="KDN39" s="83"/>
      <c r="KDO39" s="83"/>
      <c r="KDP39" s="83"/>
      <c r="KDQ39" s="83"/>
      <c r="KDR39" s="83"/>
      <c r="KDS39" s="83"/>
      <c r="KDT39" s="83"/>
      <c r="KDU39" s="83"/>
      <c r="KDV39" s="83"/>
      <c r="KDW39" s="83"/>
      <c r="KDX39" s="83"/>
      <c r="KDY39" s="77"/>
      <c r="KDZ39" s="78"/>
      <c r="KEA39" s="78"/>
      <c r="KEB39" s="81"/>
      <c r="KEC39" s="83"/>
      <c r="KED39" s="83"/>
      <c r="KEE39" s="83"/>
      <c r="KEF39" s="83"/>
      <c r="KEG39" s="83"/>
      <c r="KEH39" s="83"/>
      <c r="KEI39" s="83"/>
      <c r="KEJ39" s="83"/>
      <c r="KEK39" s="83"/>
      <c r="KEL39" s="83"/>
      <c r="KEM39" s="83"/>
      <c r="KEN39" s="83"/>
      <c r="KEO39" s="83"/>
      <c r="KEP39" s="83"/>
      <c r="KEQ39" s="83"/>
      <c r="KER39" s="83"/>
      <c r="KES39" s="83"/>
      <c r="KET39" s="83"/>
      <c r="KEU39" s="77"/>
      <c r="KEV39" s="78"/>
      <c r="KEW39" s="78"/>
      <c r="KEX39" s="81"/>
      <c r="KEY39" s="83"/>
      <c r="KEZ39" s="83"/>
      <c r="KFA39" s="83"/>
      <c r="KFB39" s="83"/>
      <c r="KFC39" s="83"/>
      <c r="KFD39" s="83"/>
      <c r="KFE39" s="83"/>
      <c r="KFF39" s="83"/>
      <c r="KFG39" s="83"/>
      <c r="KFH39" s="83"/>
      <c r="KFI39" s="83"/>
      <c r="KFJ39" s="83"/>
      <c r="KFK39" s="83"/>
      <c r="KFL39" s="83"/>
      <c r="KFM39" s="83"/>
      <c r="KFN39" s="83"/>
      <c r="KFO39" s="83"/>
      <c r="KFP39" s="83"/>
      <c r="KFQ39" s="77"/>
      <c r="KFR39" s="78"/>
      <c r="KFS39" s="78"/>
      <c r="KFT39" s="81"/>
      <c r="KFU39" s="83"/>
      <c r="KFV39" s="83"/>
      <c r="KFW39" s="83"/>
      <c r="KFX39" s="83"/>
      <c r="KFY39" s="83"/>
      <c r="KFZ39" s="83"/>
      <c r="KGA39" s="83"/>
      <c r="KGB39" s="83"/>
      <c r="KGC39" s="83"/>
      <c r="KGD39" s="83"/>
      <c r="KGE39" s="83"/>
      <c r="KGF39" s="83"/>
      <c r="KGG39" s="83"/>
      <c r="KGH39" s="83"/>
      <c r="KGI39" s="83"/>
      <c r="KGJ39" s="83"/>
      <c r="KGK39" s="83"/>
      <c r="KGL39" s="83"/>
      <c r="KGM39" s="77"/>
      <c r="KGN39" s="78"/>
      <c r="KGO39" s="78"/>
      <c r="KGP39" s="81"/>
      <c r="KGQ39" s="83"/>
      <c r="KGR39" s="83"/>
      <c r="KGS39" s="83"/>
      <c r="KGT39" s="83"/>
      <c r="KGU39" s="83"/>
      <c r="KGV39" s="83"/>
      <c r="KGW39" s="83"/>
      <c r="KGX39" s="83"/>
      <c r="KGY39" s="83"/>
      <c r="KGZ39" s="83"/>
      <c r="KHA39" s="83"/>
      <c r="KHB39" s="83"/>
      <c r="KHC39" s="83"/>
      <c r="KHD39" s="83"/>
      <c r="KHE39" s="83"/>
      <c r="KHF39" s="83"/>
      <c r="KHG39" s="83"/>
      <c r="KHH39" s="83"/>
      <c r="KHI39" s="77"/>
      <c r="KHJ39" s="78"/>
      <c r="KHK39" s="78"/>
      <c r="KHL39" s="81"/>
      <c r="KHM39" s="83"/>
      <c r="KHN39" s="83"/>
      <c r="KHO39" s="83"/>
      <c r="KHP39" s="83"/>
      <c r="KHQ39" s="83"/>
      <c r="KHR39" s="83"/>
      <c r="KHS39" s="83"/>
      <c r="KHT39" s="83"/>
      <c r="KHU39" s="83"/>
      <c r="KHV39" s="83"/>
      <c r="KHW39" s="83"/>
      <c r="KHX39" s="83"/>
      <c r="KHY39" s="83"/>
      <c r="KHZ39" s="83"/>
      <c r="KIA39" s="83"/>
      <c r="KIB39" s="83"/>
      <c r="KIC39" s="83"/>
      <c r="KID39" s="83"/>
      <c r="KIE39" s="77"/>
      <c r="KIF39" s="78"/>
      <c r="KIG39" s="78"/>
      <c r="KIH39" s="81"/>
      <c r="KII39" s="83"/>
      <c r="KIJ39" s="83"/>
      <c r="KIK39" s="83"/>
      <c r="KIL39" s="83"/>
      <c r="KIM39" s="83"/>
      <c r="KIN39" s="83"/>
      <c r="KIO39" s="83"/>
      <c r="KIP39" s="83"/>
      <c r="KIQ39" s="83"/>
      <c r="KIR39" s="83"/>
      <c r="KIS39" s="83"/>
      <c r="KIT39" s="83"/>
      <c r="KIU39" s="83"/>
      <c r="KIV39" s="83"/>
      <c r="KIW39" s="83"/>
      <c r="KIX39" s="83"/>
      <c r="KIY39" s="83"/>
      <c r="KIZ39" s="83"/>
      <c r="KJA39" s="77"/>
      <c r="KJB39" s="78"/>
      <c r="KJC39" s="78"/>
      <c r="KJD39" s="81"/>
      <c r="KJE39" s="83"/>
      <c r="KJF39" s="83"/>
      <c r="KJG39" s="83"/>
      <c r="KJH39" s="83"/>
      <c r="KJI39" s="83"/>
      <c r="KJJ39" s="83"/>
      <c r="KJK39" s="83"/>
      <c r="KJL39" s="83"/>
      <c r="KJM39" s="83"/>
      <c r="KJN39" s="83"/>
      <c r="KJO39" s="83"/>
      <c r="KJP39" s="83"/>
      <c r="KJQ39" s="83"/>
      <c r="KJR39" s="83"/>
      <c r="KJS39" s="83"/>
      <c r="KJT39" s="83"/>
      <c r="KJU39" s="83"/>
      <c r="KJV39" s="83"/>
      <c r="KJW39" s="77"/>
      <c r="KJX39" s="78"/>
      <c r="KJY39" s="78"/>
      <c r="KJZ39" s="81"/>
      <c r="KKA39" s="83"/>
      <c r="KKB39" s="83"/>
      <c r="KKC39" s="83"/>
      <c r="KKD39" s="83"/>
      <c r="KKE39" s="83"/>
      <c r="KKF39" s="83"/>
      <c r="KKG39" s="83"/>
      <c r="KKH39" s="83"/>
      <c r="KKI39" s="83"/>
      <c r="KKJ39" s="83"/>
      <c r="KKK39" s="83"/>
      <c r="KKL39" s="83"/>
      <c r="KKM39" s="83"/>
      <c r="KKN39" s="83"/>
      <c r="KKO39" s="83"/>
      <c r="KKP39" s="83"/>
      <c r="KKQ39" s="83"/>
      <c r="KKR39" s="83"/>
      <c r="KKS39" s="77"/>
      <c r="KKT39" s="78"/>
      <c r="KKU39" s="78"/>
      <c r="KKV39" s="81"/>
      <c r="KKW39" s="83"/>
      <c r="KKX39" s="83"/>
      <c r="KKY39" s="83"/>
      <c r="KKZ39" s="83"/>
      <c r="KLA39" s="83"/>
      <c r="KLB39" s="83"/>
      <c r="KLC39" s="83"/>
      <c r="KLD39" s="83"/>
      <c r="KLE39" s="83"/>
      <c r="KLF39" s="83"/>
      <c r="KLG39" s="83"/>
      <c r="KLH39" s="83"/>
      <c r="KLI39" s="83"/>
      <c r="KLJ39" s="83"/>
      <c r="KLK39" s="83"/>
      <c r="KLL39" s="83"/>
      <c r="KLM39" s="83"/>
      <c r="KLN39" s="83"/>
      <c r="KLO39" s="77"/>
      <c r="KLP39" s="78"/>
      <c r="KLQ39" s="78"/>
      <c r="KLR39" s="81"/>
      <c r="KLS39" s="83"/>
      <c r="KLT39" s="83"/>
      <c r="KLU39" s="83"/>
      <c r="KLV39" s="83"/>
      <c r="KLW39" s="83"/>
      <c r="KLX39" s="83"/>
      <c r="KLY39" s="83"/>
      <c r="KLZ39" s="83"/>
      <c r="KMA39" s="83"/>
      <c r="KMB39" s="83"/>
      <c r="KMC39" s="83"/>
      <c r="KMD39" s="83"/>
      <c r="KME39" s="83"/>
      <c r="KMF39" s="83"/>
      <c r="KMG39" s="83"/>
      <c r="KMH39" s="83"/>
      <c r="KMI39" s="83"/>
      <c r="KMJ39" s="83"/>
      <c r="KMK39" s="77"/>
      <c r="KML39" s="78"/>
      <c r="KMM39" s="78"/>
      <c r="KMN39" s="81"/>
      <c r="KMO39" s="83"/>
      <c r="KMP39" s="83"/>
      <c r="KMQ39" s="83"/>
      <c r="KMR39" s="83"/>
      <c r="KMS39" s="83"/>
      <c r="KMT39" s="83"/>
      <c r="KMU39" s="83"/>
      <c r="KMV39" s="83"/>
      <c r="KMW39" s="83"/>
      <c r="KMX39" s="83"/>
      <c r="KMY39" s="83"/>
      <c r="KMZ39" s="83"/>
      <c r="KNA39" s="83"/>
      <c r="KNB39" s="83"/>
      <c r="KNC39" s="83"/>
      <c r="KND39" s="83"/>
      <c r="KNE39" s="83"/>
      <c r="KNF39" s="83"/>
      <c r="KNG39" s="77"/>
      <c r="KNH39" s="78"/>
      <c r="KNI39" s="78"/>
      <c r="KNJ39" s="81"/>
      <c r="KNK39" s="83"/>
      <c r="KNL39" s="83"/>
      <c r="KNM39" s="83"/>
      <c r="KNN39" s="83"/>
      <c r="KNO39" s="83"/>
      <c r="KNP39" s="83"/>
      <c r="KNQ39" s="83"/>
      <c r="KNR39" s="83"/>
      <c r="KNS39" s="83"/>
      <c r="KNT39" s="83"/>
      <c r="KNU39" s="83"/>
      <c r="KNV39" s="83"/>
      <c r="KNW39" s="83"/>
      <c r="KNX39" s="83"/>
      <c r="KNY39" s="83"/>
      <c r="KNZ39" s="83"/>
      <c r="KOA39" s="83"/>
      <c r="KOB39" s="83"/>
      <c r="KOC39" s="77"/>
      <c r="KOD39" s="78"/>
      <c r="KOE39" s="78"/>
      <c r="KOF39" s="81"/>
      <c r="KOG39" s="83"/>
      <c r="KOH39" s="83"/>
      <c r="KOI39" s="83"/>
      <c r="KOJ39" s="83"/>
      <c r="KOK39" s="83"/>
      <c r="KOL39" s="83"/>
      <c r="KOM39" s="83"/>
      <c r="KON39" s="83"/>
      <c r="KOO39" s="83"/>
      <c r="KOP39" s="83"/>
      <c r="KOQ39" s="83"/>
      <c r="KOR39" s="83"/>
      <c r="KOS39" s="83"/>
      <c r="KOT39" s="83"/>
      <c r="KOU39" s="83"/>
      <c r="KOV39" s="83"/>
      <c r="KOW39" s="83"/>
      <c r="KOX39" s="83"/>
      <c r="KOY39" s="77"/>
      <c r="KOZ39" s="78"/>
      <c r="KPA39" s="78"/>
      <c r="KPB39" s="81"/>
      <c r="KPC39" s="83"/>
      <c r="KPD39" s="83"/>
      <c r="KPE39" s="83"/>
      <c r="KPF39" s="83"/>
      <c r="KPG39" s="83"/>
      <c r="KPH39" s="83"/>
      <c r="KPI39" s="83"/>
      <c r="KPJ39" s="83"/>
      <c r="KPK39" s="83"/>
      <c r="KPL39" s="83"/>
      <c r="KPM39" s="83"/>
      <c r="KPN39" s="83"/>
      <c r="KPO39" s="83"/>
      <c r="KPP39" s="83"/>
      <c r="KPQ39" s="83"/>
      <c r="KPR39" s="83"/>
      <c r="KPS39" s="83"/>
      <c r="KPT39" s="83"/>
      <c r="KPU39" s="77"/>
      <c r="KPV39" s="78"/>
      <c r="KPW39" s="78"/>
      <c r="KPX39" s="81"/>
      <c r="KPY39" s="83"/>
      <c r="KPZ39" s="83"/>
      <c r="KQA39" s="83"/>
      <c r="KQB39" s="83"/>
      <c r="KQC39" s="83"/>
      <c r="KQD39" s="83"/>
      <c r="KQE39" s="83"/>
      <c r="KQF39" s="83"/>
      <c r="KQG39" s="83"/>
      <c r="KQH39" s="83"/>
      <c r="KQI39" s="83"/>
      <c r="KQJ39" s="83"/>
      <c r="KQK39" s="83"/>
      <c r="KQL39" s="83"/>
      <c r="KQM39" s="83"/>
      <c r="KQN39" s="83"/>
      <c r="KQO39" s="83"/>
      <c r="KQP39" s="83"/>
      <c r="KQQ39" s="77"/>
      <c r="KQR39" s="78"/>
      <c r="KQS39" s="78"/>
      <c r="KQT39" s="81"/>
      <c r="KQU39" s="83"/>
      <c r="KQV39" s="83"/>
      <c r="KQW39" s="83"/>
      <c r="KQX39" s="83"/>
      <c r="KQY39" s="83"/>
      <c r="KQZ39" s="83"/>
      <c r="KRA39" s="83"/>
      <c r="KRB39" s="83"/>
      <c r="KRC39" s="83"/>
      <c r="KRD39" s="83"/>
      <c r="KRE39" s="83"/>
      <c r="KRF39" s="83"/>
      <c r="KRG39" s="83"/>
      <c r="KRH39" s="83"/>
      <c r="KRI39" s="83"/>
      <c r="KRJ39" s="83"/>
      <c r="KRK39" s="83"/>
      <c r="KRL39" s="83"/>
      <c r="KRM39" s="77"/>
      <c r="KRN39" s="78"/>
      <c r="KRO39" s="78"/>
      <c r="KRP39" s="81"/>
      <c r="KRQ39" s="83"/>
      <c r="KRR39" s="83"/>
      <c r="KRS39" s="83"/>
      <c r="KRT39" s="83"/>
      <c r="KRU39" s="83"/>
      <c r="KRV39" s="83"/>
      <c r="KRW39" s="83"/>
      <c r="KRX39" s="83"/>
      <c r="KRY39" s="83"/>
      <c r="KRZ39" s="83"/>
      <c r="KSA39" s="83"/>
      <c r="KSB39" s="83"/>
      <c r="KSC39" s="83"/>
      <c r="KSD39" s="83"/>
      <c r="KSE39" s="83"/>
      <c r="KSF39" s="83"/>
      <c r="KSG39" s="83"/>
      <c r="KSH39" s="83"/>
      <c r="KSI39" s="77"/>
      <c r="KSJ39" s="78"/>
      <c r="KSK39" s="78"/>
      <c r="KSL39" s="81"/>
      <c r="KSM39" s="83"/>
      <c r="KSN39" s="83"/>
      <c r="KSO39" s="83"/>
      <c r="KSP39" s="83"/>
      <c r="KSQ39" s="83"/>
      <c r="KSR39" s="83"/>
      <c r="KSS39" s="83"/>
      <c r="KST39" s="83"/>
      <c r="KSU39" s="83"/>
      <c r="KSV39" s="83"/>
      <c r="KSW39" s="83"/>
      <c r="KSX39" s="83"/>
      <c r="KSY39" s="83"/>
      <c r="KSZ39" s="83"/>
      <c r="KTA39" s="83"/>
      <c r="KTB39" s="83"/>
      <c r="KTC39" s="83"/>
      <c r="KTD39" s="83"/>
      <c r="KTE39" s="77"/>
      <c r="KTF39" s="78"/>
      <c r="KTG39" s="78"/>
      <c r="KTH39" s="81"/>
      <c r="KTI39" s="83"/>
      <c r="KTJ39" s="83"/>
      <c r="KTK39" s="83"/>
      <c r="KTL39" s="83"/>
      <c r="KTM39" s="83"/>
      <c r="KTN39" s="83"/>
      <c r="KTO39" s="83"/>
      <c r="KTP39" s="83"/>
      <c r="KTQ39" s="83"/>
      <c r="KTR39" s="83"/>
      <c r="KTS39" s="83"/>
      <c r="KTT39" s="83"/>
      <c r="KTU39" s="83"/>
      <c r="KTV39" s="83"/>
      <c r="KTW39" s="83"/>
      <c r="KTX39" s="83"/>
      <c r="KTY39" s="83"/>
      <c r="KTZ39" s="83"/>
      <c r="KUA39" s="77"/>
      <c r="KUB39" s="78"/>
      <c r="KUC39" s="78"/>
      <c r="KUD39" s="81"/>
      <c r="KUE39" s="83"/>
      <c r="KUF39" s="83"/>
      <c r="KUG39" s="83"/>
      <c r="KUH39" s="83"/>
      <c r="KUI39" s="83"/>
      <c r="KUJ39" s="83"/>
      <c r="KUK39" s="83"/>
      <c r="KUL39" s="83"/>
      <c r="KUM39" s="83"/>
      <c r="KUN39" s="83"/>
      <c r="KUO39" s="83"/>
      <c r="KUP39" s="83"/>
      <c r="KUQ39" s="83"/>
      <c r="KUR39" s="83"/>
      <c r="KUS39" s="83"/>
      <c r="KUT39" s="83"/>
      <c r="KUU39" s="83"/>
      <c r="KUV39" s="83"/>
      <c r="KUW39" s="77"/>
      <c r="KUX39" s="78"/>
      <c r="KUY39" s="78"/>
      <c r="KUZ39" s="81"/>
      <c r="KVA39" s="83"/>
      <c r="KVB39" s="83"/>
      <c r="KVC39" s="83"/>
      <c r="KVD39" s="83"/>
      <c r="KVE39" s="83"/>
      <c r="KVF39" s="83"/>
      <c r="KVG39" s="83"/>
      <c r="KVH39" s="83"/>
      <c r="KVI39" s="83"/>
      <c r="KVJ39" s="83"/>
      <c r="KVK39" s="83"/>
      <c r="KVL39" s="83"/>
      <c r="KVM39" s="83"/>
      <c r="KVN39" s="83"/>
      <c r="KVO39" s="83"/>
      <c r="KVP39" s="83"/>
      <c r="KVQ39" s="83"/>
      <c r="KVR39" s="83"/>
      <c r="KVS39" s="77"/>
      <c r="KVT39" s="78"/>
      <c r="KVU39" s="78"/>
      <c r="KVV39" s="81"/>
      <c r="KVW39" s="83"/>
      <c r="KVX39" s="83"/>
      <c r="KVY39" s="83"/>
      <c r="KVZ39" s="83"/>
      <c r="KWA39" s="83"/>
      <c r="KWB39" s="83"/>
      <c r="KWC39" s="83"/>
      <c r="KWD39" s="83"/>
      <c r="KWE39" s="83"/>
      <c r="KWF39" s="83"/>
      <c r="KWG39" s="83"/>
      <c r="KWH39" s="83"/>
      <c r="KWI39" s="83"/>
      <c r="KWJ39" s="83"/>
      <c r="KWK39" s="83"/>
      <c r="KWL39" s="83"/>
      <c r="KWM39" s="83"/>
      <c r="KWN39" s="83"/>
      <c r="KWO39" s="77"/>
      <c r="KWP39" s="78"/>
      <c r="KWQ39" s="78"/>
      <c r="KWR39" s="81"/>
      <c r="KWS39" s="83"/>
      <c r="KWT39" s="83"/>
      <c r="KWU39" s="83"/>
      <c r="KWV39" s="83"/>
      <c r="KWW39" s="83"/>
      <c r="KWX39" s="83"/>
      <c r="KWY39" s="83"/>
      <c r="KWZ39" s="83"/>
      <c r="KXA39" s="83"/>
      <c r="KXB39" s="83"/>
      <c r="KXC39" s="83"/>
      <c r="KXD39" s="83"/>
      <c r="KXE39" s="83"/>
      <c r="KXF39" s="83"/>
      <c r="KXG39" s="83"/>
      <c r="KXH39" s="83"/>
      <c r="KXI39" s="83"/>
      <c r="KXJ39" s="83"/>
      <c r="KXK39" s="77"/>
      <c r="KXL39" s="78"/>
      <c r="KXM39" s="78"/>
      <c r="KXN39" s="81"/>
      <c r="KXO39" s="83"/>
      <c r="KXP39" s="83"/>
      <c r="KXQ39" s="83"/>
      <c r="KXR39" s="83"/>
      <c r="KXS39" s="83"/>
      <c r="KXT39" s="83"/>
      <c r="KXU39" s="83"/>
      <c r="KXV39" s="83"/>
      <c r="KXW39" s="83"/>
      <c r="KXX39" s="83"/>
      <c r="KXY39" s="83"/>
      <c r="KXZ39" s="83"/>
      <c r="KYA39" s="83"/>
      <c r="KYB39" s="83"/>
      <c r="KYC39" s="83"/>
      <c r="KYD39" s="83"/>
      <c r="KYE39" s="83"/>
      <c r="KYF39" s="83"/>
      <c r="KYG39" s="77"/>
      <c r="KYH39" s="78"/>
      <c r="KYI39" s="78"/>
      <c r="KYJ39" s="81"/>
      <c r="KYK39" s="83"/>
      <c r="KYL39" s="83"/>
      <c r="KYM39" s="83"/>
      <c r="KYN39" s="83"/>
      <c r="KYO39" s="83"/>
      <c r="KYP39" s="83"/>
      <c r="KYQ39" s="83"/>
      <c r="KYR39" s="83"/>
      <c r="KYS39" s="83"/>
      <c r="KYT39" s="83"/>
      <c r="KYU39" s="83"/>
      <c r="KYV39" s="83"/>
      <c r="KYW39" s="83"/>
      <c r="KYX39" s="83"/>
      <c r="KYY39" s="83"/>
      <c r="KYZ39" s="83"/>
      <c r="KZA39" s="83"/>
      <c r="KZB39" s="83"/>
      <c r="KZC39" s="77"/>
      <c r="KZD39" s="78"/>
      <c r="KZE39" s="78"/>
      <c r="KZF39" s="81"/>
      <c r="KZG39" s="83"/>
      <c r="KZH39" s="83"/>
      <c r="KZI39" s="83"/>
      <c r="KZJ39" s="83"/>
      <c r="KZK39" s="83"/>
      <c r="KZL39" s="83"/>
      <c r="KZM39" s="83"/>
      <c r="KZN39" s="83"/>
      <c r="KZO39" s="83"/>
      <c r="KZP39" s="83"/>
      <c r="KZQ39" s="83"/>
      <c r="KZR39" s="83"/>
      <c r="KZS39" s="83"/>
      <c r="KZT39" s="83"/>
      <c r="KZU39" s="83"/>
      <c r="KZV39" s="83"/>
      <c r="KZW39" s="83"/>
      <c r="KZX39" s="83"/>
      <c r="KZY39" s="77"/>
      <c r="KZZ39" s="78"/>
      <c r="LAA39" s="78"/>
      <c r="LAB39" s="81"/>
      <c r="LAC39" s="83"/>
      <c r="LAD39" s="83"/>
      <c r="LAE39" s="83"/>
      <c r="LAF39" s="83"/>
      <c r="LAG39" s="83"/>
      <c r="LAH39" s="83"/>
      <c r="LAI39" s="83"/>
      <c r="LAJ39" s="83"/>
      <c r="LAK39" s="83"/>
      <c r="LAL39" s="83"/>
      <c r="LAM39" s="83"/>
      <c r="LAN39" s="83"/>
      <c r="LAO39" s="83"/>
      <c r="LAP39" s="83"/>
      <c r="LAQ39" s="83"/>
      <c r="LAR39" s="83"/>
      <c r="LAS39" s="83"/>
      <c r="LAT39" s="83"/>
      <c r="LAU39" s="77"/>
      <c r="LAV39" s="78"/>
      <c r="LAW39" s="78"/>
      <c r="LAX39" s="81"/>
      <c r="LAY39" s="83"/>
      <c r="LAZ39" s="83"/>
      <c r="LBA39" s="83"/>
      <c r="LBB39" s="83"/>
      <c r="LBC39" s="83"/>
      <c r="LBD39" s="83"/>
      <c r="LBE39" s="83"/>
      <c r="LBF39" s="83"/>
      <c r="LBG39" s="83"/>
      <c r="LBH39" s="83"/>
      <c r="LBI39" s="83"/>
      <c r="LBJ39" s="83"/>
      <c r="LBK39" s="83"/>
      <c r="LBL39" s="83"/>
      <c r="LBM39" s="83"/>
      <c r="LBN39" s="83"/>
      <c r="LBO39" s="83"/>
      <c r="LBP39" s="83"/>
      <c r="LBQ39" s="77"/>
      <c r="LBR39" s="78"/>
      <c r="LBS39" s="78"/>
      <c r="LBT39" s="81"/>
      <c r="LBU39" s="83"/>
      <c r="LBV39" s="83"/>
      <c r="LBW39" s="83"/>
      <c r="LBX39" s="83"/>
      <c r="LBY39" s="83"/>
      <c r="LBZ39" s="83"/>
      <c r="LCA39" s="83"/>
      <c r="LCB39" s="83"/>
      <c r="LCC39" s="83"/>
      <c r="LCD39" s="83"/>
      <c r="LCE39" s="83"/>
      <c r="LCF39" s="83"/>
      <c r="LCG39" s="83"/>
      <c r="LCH39" s="83"/>
      <c r="LCI39" s="83"/>
      <c r="LCJ39" s="83"/>
      <c r="LCK39" s="83"/>
      <c r="LCL39" s="83"/>
      <c r="LCM39" s="77"/>
      <c r="LCN39" s="78"/>
      <c r="LCO39" s="78"/>
      <c r="LCP39" s="81"/>
      <c r="LCQ39" s="83"/>
      <c r="LCR39" s="83"/>
      <c r="LCS39" s="83"/>
      <c r="LCT39" s="83"/>
      <c r="LCU39" s="83"/>
      <c r="LCV39" s="83"/>
      <c r="LCW39" s="83"/>
      <c r="LCX39" s="83"/>
      <c r="LCY39" s="83"/>
      <c r="LCZ39" s="83"/>
      <c r="LDA39" s="83"/>
      <c r="LDB39" s="83"/>
      <c r="LDC39" s="83"/>
      <c r="LDD39" s="83"/>
      <c r="LDE39" s="83"/>
      <c r="LDF39" s="83"/>
      <c r="LDG39" s="83"/>
      <c r="LDH39" s="83"/>
      <c r="LDI39" s="77"/>
      <c r="LDJ39" s="78"/>
      <c r="LDK39" s="78"/>
      <c r="LDL39" s="81"/>
      <c r="LDM39" s="83"/>
      <c r="LDN39" s="83"/>
      <c r="LDO39" s="83"/>
      <c r="LDP39" s="83"/>
      <c r="LDQ39" s="83"/>
      <c r="LDR39" s="83"/>
      <c r="LDS39" s="83"/>
      <c r="LDT39" s="83"/>
      <c r="LDU39" s="83"/>
      <c r="LDV39" s="83"/>
      <c r="LDW39" s="83"/>
      <c r="LDX39" s="83"/>
      <c r="LDY39" s="83"/>
      <c r="LDZ39" s="83"/>
      <c r="LEA39" s="83"/>
      <c r="LEB39" s="83"/>
      <c r="LEC39" s="83"/>
      <c r="LED39" s="83"/>
      <c r="LEE39" s="77"/>
      <c r="LEF39" s="78"/>
      <c r="LEG39" s="78"/>
      <c r="LEH39" s="81"/>
      <c r="LEI39" s="83"/>
      <c r="LEJ39" s="83"/>
      <c r="LEK39" s="83"/>
      <c r="LEL39" s="83"/>
      <c r="LEM39" s="83"/>
      <c r="LEN39" s="83"/>
      <c r="LEO39" s="83"/>
      <c r="LEP39" s="83"/>
      <c r="LEQ39" s="83"/>
      <c r="LER39" s="83"/>
      <c r="LES39" s="83"/>
      <c r="LET39" s="83"/>
      <c r="LEU39" s="83"/>
      <c r="LEV39" s="83"/>
      <c r="LEW39" s="83"/>
      <c r="LEX39" s="83"/>
      <c r="LEY39" s="83"/>
      <c r="LEZ39" s="83"/>
      <c r="LFA39" s="77"/>
      <c r="LFB39" s="78"/>
      <c r="LFC39" s="78"/>
      <c r="LFD39" s="81"/>
      <c r="LFE39" s="83"/>
      <c r="LFF39" s="83"/>
      <c r="LFG39" s="83"/>
      <c r="LFH39" s="83"/>
      <c r="LFI39" s="83"/>
      <c r="LFJ39" s="83"/>
      <c r="LFK39" s="83"/>
      <c r="LFL39" s="83"/>
      <c r="LFM39" s="83"/>
      <c r="LFN39" s="83"/>
      <c r="LFO39" s="83"/>
      <c r="LFP39" s="83"/>
      <c r="LFQ39" s="83"/>
      <c r="LFR39" s="83"/>
      <c r="LFS39" s="83"/>
      <c r="LFT39" s="83"/>
      <c r="LFU39" s="83"/>
      <c r="LFV39" s="83"/>
      <c r="LFW39" s="77"/>
      <c r="LFX39" s="78"/>
      <c r="LFY39" s="78"/>
      <c r="LFZ39" s="81"/>
      <c r="LGA39" s="83"/>
      <c r="LGB39" s="83"/>
      <c r="LGC39" s="83"/>
      <c r="LGD39" s="83"/>
      <c r="LGE39" s="83"/>
      <c r="LGF39" s="83"/>
      <c r="LGG39" s="83"/>
      <c r="LGH39" s="83"/>
      <c r="LGI39" s="83"/>
      <c r="LGJ39" s="83"/>
      <c r="LGK39" s="83"/>
      <c r="LGL39" s="83"/>
      <c r="LGM39" s="83"/>
      <c r="LGN39" s="83"/>
      <c r="LGO39" s="83"/>
      <c r="LGP39" s="83"/>
      <c r="LGQ39" s="83"/>
      <c r="LGR39" s="83"/>
      <c r="LGS39" s="77"/>
      <c r="LGT39" s="78"/>
      <c r="LGU39" s="78"/>
      <c r="LGV39" s="81"/>
      <c r="LGW39" s="83"/>
      <c r="LGX39" s="83"/>
      <c r="LGY39" s="83"/>
      <c r="LGZ39" s="83"/>
      <c r="LHA39" s="83"/>
      <c r="LHB39" s="83"/>
      <c r="LHC39" s="83"/>
      <c r="LHD39" s="83"/>
      <c r="LHE39" s="83"/>
      <c r="LHF39" s="83"/>
      <c r="LHG39" s="83"/>
      <c r="LHH39" s="83"/>
      <c r="LHI39" s="83"/>
      <c r="LHJ39" s="83"/>
      <c r="LHK39" s="83"/>
      <c r="LHL39" s="83"/>
      <c r="LHM39" s="83"/>
      <c r="LHN39" s="83"/>
      <c r="LHO39" s="77"/>
      <c r="LHP39" s="78"/>
      <c r="LHQ39" s="78"/>
      <c r="LHR39" s="81"/>
      <c r="LHS39" s="83"/>
      <c r="LHT39" s="83"/>
      <c r="LHU39" s="83"/>
      <c r="LHV39" s="83"/>
      <c r="LHW39" s="83"/>
      <c r="LHX39" s="83"/>
      <c r="LHY39" s="83"/>
      <c r="LHZ39" s="83"/>
      <c r="LIA39" s="83"/>
      <c r="LIB39" s="83"/>
      <c r="LIC39" s="83"/>
      <c r="LID39" s="83"/>
      <c r="LIE39" s="83"/>
      <c r="LIF39" s="83"/>
      <c r="LIG39" s="83"/>
      <c r="LIH39" s="83"/>
      <c r="LII39" s="83"/>
      <c r="LIJ39" s="83"/>
      <c r="LIK39" s="77"/>
      <c r="LIL39" s="78"/>
      <c r="LIM39" s="78"/>
      <c r="LIN39" s="81"/>
      <c r="LIO39" s="83"/>
      <c r="LIP39" s="83"/>
      <c r="LIQ39" s="83"/>
      <c r="LIR39" s="83"/>
      <c r="LIS39" s="83"/>
      <c r="LIT39" s="83"/>
      <c r="LIU39" s="83"/>
      <c r="LIV39" s="83"/>
      <c r="LIW39" s="83"/>
      <c r="LIX39" s="83"/>
      <c r="LIY39" s="83"/>
      <c r="LIZ39" s="83"/>
      <c r="LJA39" s="83"/>
      <c r="LJB39" s="83"/>
      <c r="LJC39" s="83"/>
      <c r="LJD39" s="83"/>
      <c r="LJE39" s="83"/>
      <c r="LJF39" s="83"/>
      <c r="LJG39" s="77"/>
      <c r="LJH39" s="78"/>
      <c r="LJI39" s="78"/>
      <c r="LJJ39" s="81"/>
      <c r="LJK39" s="83"/>
      <c r="LJL39" s="83"/>
      <c r="LJM39" s="83"/>
      <c r="LJN39" s="83"/>
      <c r="LJO39" s="83"/>
      <c r="LJP39" s="83"/>
      <c r="LJQ39" s="83"/>
      <c r="LJR39" s="83"/>
      <c r="LJS39" s="83"/>
      <c r="LJT39" s="83"/>
      <c r="LJU39" s="83"/>
      <c r="LJV39" s="83"/>
      <c r="LJW39" s="83"/>
      <c r="LJX39" s="83"/>
      <c r="LJY39" s="83"/>
      <c r="LJZ39" s="83"/>
      <c r="LKA39" s="83"/>
      <c r="LKB39" s="83"/>
      <c r="LKC39" s="77"/>
      <c r="LKD39" s="78"/>
      <c r="LKE39" s="78"/>
      <c r="LKF39" s="81"/>
      <c r="LKG39" s="83"/>
      <c r="LKH39" s="83"/>
      <c r="LKI39" s="83"/>
      <c r="LKJ39" s="83"/>
      <c r="LKK39" s="83"/>
      <c r="LKL39" s="83"/>
      <c r="LKM39" s="83"/>
      <c r="LKN39" s="83"/>
      <c r="LKO39" s="83"/>
      <c r="LKP39" s="83"/>
      <c r="LKQ39" s="83"/>
      <c r="LKR39" s="83"/>
      <c r="LKS39" s="83"/>
      <c r="LKT39" s="83"/>
      <c r="LKU39" s="83"/>
      <c r="LKV39" s="83"/>
      <c r="LKW39" s="83"/>
      <c r="LKX39" s="83"/>
      <c r="LKY39" s="77"/>
      <c r="LKZ39" s="78"/>
      <c r="LLA39" s="78"/>
      <c r="LLB39" s="81"/>
      <c r="LLC39" s="83"/>
      <c r="LLD39" s="83"/>
      <c r="LLE39" s="83"/>
      <c r="LLF39" s="83"/>
      <c r="LLG39" s="83"/>
      <c r="LLH39" s="83"/>
      <c r="LLI39" s="83"/>
      <c r="LLJ39" s="83"/>
      <c r="LLK39" s="83"/>
      <c r="LLL39" s="83"/>
      <c r="LLM39" s="83"/>
      <c r="LLN39" s="83"/>
      <c r="LLO39" s="83"/>
      <c r="LLP39" s="83"/>
      <c r="LLQ39" s="83"/>
      <c r="LLR39" s="83"/>
      <c r="LLS39" s="83"/>
      <c r="LLT39" s="83"/>
      <c r="LLU39" s="77"/>
      <c r="LLV39" s="78"/>
      <c r="LLW39" s="78"/>
      <c r="LLX39" s="81"/>
      <c r="LLY39" s="83"/>
      <c r="LLZ39" s="83"/>
      <c r="LMA39" s="83"/>
      <c r="LMB39" s="83"/>
      <c r="LMC39" s="83"/>
      <c r="LMD39" s="83"/>
      <c r="LME39" s="83"/>
      <c r="LMF39" s="83"/>
      <c r="LMG39" s="83"/>
      <c r="LMH39" s="83"/>
      <c r="LMI39" s="83"/>
      <c r="LMJ39" s="83"/>
      <c r="LMK39" s="83"/>
      <c r="LML39" s="83"/>
      <c r="LMM39" s="83"/>
      <c r="LMN39" s="83"/>
      <c r="LMO39" s="83"/>
      <c r="LMP39" s="83"/>
      <c r="LMQ39" s="77"/>
      <c r="LMR39" s="78"/>
      <c r="LMS39" s="78"/>
      <c r="LMT39" s="81"/>
      <c r="LMU39" s="83"/>
      <c r="LMV39" s="83"/>
      <c r="LMW39" s="83"/>
      <c r="LMX39" s="83"/>
      <c r="LMY39" s="83"/>
      <c r="LMZ39" s="83"/>
      <c r="LNA39" s="83"/>
      <c r="LNB39" s="83"/>
      <c r="LNC39" s="83"/>
      <c r="LND39" s="83"/>
      <c r="LNE39" s="83"/>
      <c r="LNF39" s="83"/>
      <c r="LNG39" s="83"/>
      <c r="LNH39" s="83"/>
      <c r="LNI39" s="83"/>
      <c r="LNJ39" s="83"/>
      <c r="LNK39" s="83"/>
      <c r="LNL39" s="83"/>
      <c r="LNM39" s="77"/>
      <c r="LNN39" s="78"/>
      <c r="LNO39" s="78"/>
      <c r="LNP39" s="81"/>
      <c r="LNQ39" s="83"/>
      <c r="LNR39" s="83"/>
      <c r="LNS39" s="83"/>
      <c r="LNT39" s="83"/>
      <c r="LNU39" s="83"/>
      <c r="LNV39" s="83"/>
      <c r="LNW39" s="83"/>
      <c r="LNX39" s="83"/>
      <c r="LNY39" s="83"/>
      <c r="LNZ39" s="83"/>
      <c r="LOA39" s="83"/>
      <c r="LOB39" s="83"/>
      <c r="LOC39" s="83"/>
      <c r="LOD39" s="83"/>
      <c r="LOE39" s="83"/>
      <c r="LOF39" s="83"/>
      <c r="LOG39" s="83"/>
      <c r="LOH39" s="83"/>
      <c r="LOI39" s="77"/>
      <c r="LOJ39" s="78"/>
      <c r="LOK39" s="78"/>
      <c r="LOL39" s="81"/>
      <c r="LOM39" s="83"/>
      <c r="LON39" s="83"/>
      <c r="LOO39" s="83"/>
      <c r="LOP39" s="83"/>
      <c r="LOQ39" s="83"/>
      <c r="LOR39" s="83"/>
      <c r="LOS39" s="83"/>
      <c r="LOT39" s="83"/>
      <c r="LOU39" s="83"/>
      <c r="LOV39" s="83"/>
      <c r="LOW39" s="83"/>
      <c r="LOX39" s="83"/>
      <c r="LOY39" s="83"/>
      <c r="LOZ39" s="83"/>
      <c r="LPA39" s="83"/>
      <c r="LPB39" s="83"/>
      <c r="LPC39" s="83"/>
      <c r="LPD39" s="83"/>
      <c r="LPE39" s="77"/>
      <c r="LPF39" s="78"/>
      <c r="LPG39" s="78"/>
      <c r="LPH39" s="81"/>
      <c r="LPI39" s="83"/>
      <c r="LPJ39" s="83"/>
      <c r="LPK39" s="83"/>
      <c r="LPL39" s="83"/>
      <c r="LPM39" s="83"/>
      <c r="LPN39" s="83"/>
      <c r="LPO39" s="83"/>
      <c r="LPP39" s="83"/>
      <c r="LPQ39" s="83"/>
      <c r="LPR39" s="83"/>
      <c r="LPS39" s="83"/>
      <c r="LPT39" s="83"/>
      <c r="LPU39" s="83"/>
      <c r="LPV39" s="83"/>
      <c r="LPW39" s="83"/>
      <c r="LPX39" s="83"/>
      <c r="LPY39" s="83"/>
      <c r="LPZ39" s="83"/>
      <c r="LQA39" s="77"/>
      <c r="LQB39" s="78"/>
      <c r="LQC39" s="78"/>
      <c r="LQD39" s="81"/>
      <c r="LQE39" s="83"/>
      <c r="LQF39" s="83"/>
      <c r="LQG39" s="83"/>
      <c r="LQH39" s="83"/>
      <c r="LQI39" s="83"/>
      <c r="LQJ39" s="83"/>
      <c r="LQK39" s="83"/>
      <c r="LQL39" s="83"/>
      <c r="LQM39" s="83"/>
      <c r="LQN39" s="83"/>
      <c r="LQO39" s="83"/>
      <c r="LQP39" s="83"/>
      <c r="LQQ39" s="83"/>
      <c r="LQR39" s="83"/>
      <c r="LQS39" s="83"/>
      <c r="LQT39" s="83"/>
      <c r="LQU39" s="83"/>
      <c r="LQV39" s="83"/>
      <c r="LQW39" s="77"/>
      <c r="LQX39" s="78"/>
      <c r="LQY39" s="78"/>
      <c r="LQZ39" s="81"/>
      <c r="LRA39" s="83"/>
      <c r="LRB39" s="83"/>
      <c r="LRC39" s="83"/>
      <c r="LRD39" s="83"/>
      <c r="LRE39" s="83"/>
      <c r="LRF39" s="83"/>
      <c r="LRG39" s="83"/>
      <c r="LRH39" s="83"/>
      <c r="LRI39" s="83"/>
      <c r="LRJ39" s="83"/>
      <c r="LRK39" s="83"/>
      <c r="LRL39" s="83"/>
      <c r="LRM39" s="83"/>
      <c r="LRN39" s="83"/>
      <c r="LRO39" s="83"/>
      <c r="LRP39" s="83"/>
      <c r="LRQ39" s="83"/>
      <c r="LRR39" s="83"/>
      <c r="LRS39" s="77"/>
      <c r="LRT39" s="78"/>
      <c r="LRU39" s="78"/>
      <c r="LRV39" s="81"/>
      <c r="LRW39" s="83"/>
      <c r="LRX39" s="83"/>
      <c r="LRY39" s="83"/>
      <c r="LRZ39" s="83"/>
      <c r="LSA39" s="83"/>
      <c r="LSB39" s="83"/>
      <c r="LSC39" s="83"/>
      <c r="LSD39" s="83"/>
      <c r="LSE39" s="83"/>
      <c r="LSF39" s="83"/>
      <c r="LSG39" s="83"/>
      <c r="LSH39" s="83"/>
      <c r="LSI39" s="83"/>
      <c r="LSJ39" s="83"/>
      <c r="LSK39" s="83"/>
      <c r="LSL39" s="83"/>
      <c r="LSM39" s="83"/>
      <c r="LSN39" s="83"/>
      <c r="LSO39" s="77"/>
      <c r="LSP39" s="78"/>
      <c r="LSQ39" s="78"/>
      <c r="LSR39" s="81"/>
      <c r="LSS39" s="83"/>
      <c r="LST39" s="83"/>
      <c r="LSU39" s="83"/>
      <c r="LSV39" s="83"/>
      <c r="LSW39" s="83"/>
      <c r="LSX39" s="83"/>
      <c r="LSY39" s="83"/>
      <c r="LSZ39" s="83"/>
      <c r="LTA39" s="83"/>
      <c r="LTB39" s="83"/>
      <c r="LTC39" s="83"/>
      <c r="LTD39" s="83"/>
      <c r="LTE39" s="83"/>
      <c r="LTF39" s="83"/>
      <c r="LTG39" s="83"/>
      <c r="LTH39" s="83"/>
      <c r="LTI39" s="83"/>
      <c r="LTJ39" s="83"/>
      <c r="LTK39" s="77"/>
      <c r="LTL39" s="78"/>
      <c r="LTM39" s="78"/>
      <c r="LTN39" s="81"/>
      <c r="LTO39" s="83"/>
      <c r="LTP39" s="83"/>
      <c r="LTQ39" s="83"/>
      <c r="LTR39" s="83"/>
      <c r="LTS39" s="83"/>
      <c r="LTT39" s="83"/>
      <c r="LTU39" s="83"/>
      <c r="LTV39" s="83"/>
      <c r="LTW39" s="83"/>
      <c r="LTX39" s="83"/>
      <c r="LTY39" s="83"/>
      <c r="LTZ39" s="83"/>
      <c r="LUA39" s="83"/>
      <c r="LUB39" s="83"/>
      <c r="LUC39" s="83"/>
      <c r="LUD39" s="83"/>
      <c r="LUE39" s="83"/>
      <c r="LUF39" s="83"/>
      <c r="LUG39" s="77"/>
      <c r="LUH39" s="78"/>
      <c r="LUI39" s="78"/>
      <c r="LUJ39" s="81"/>
      <c r="LUK39" s="83"/>
      <c r="LUL39" s="83"/>
      <c r="LUM39" s="83"/>
      <c r="LUN39" s="83"/>
      <c r="LUO39" s="83"/>
      <c r="LUP39" s="83"/>
      <c r="LUQ39" s="83"/>
      <c r="LUR39" s="83"/>
      <c r="LUS39" s="83"/>
      <c r="LUT39" s="83"/>
      <c r="LUU39" s="83"/>
      <c r="LUV39" s="83"/>
      <c r="LUW39" s="83"/>
      <c r="LUX39" s="83"/>
      <c r="LUY39" s="83"/>
      <c r="LUZ39" s="83"/>
      <c r="LVA39" s="83"/>
      <c r="LVB39" s="83"/>
      <c r="LVC39" s="77"/>
      <c r="LVD39" s="78"/>
      <c r="LVE39" s="78"/>
      <c r="LVF39" s="81"/>
      <c r="LVG39" s="83"/>
      <c r="LVH39" s="83"/>
      <c r="LVI39" s="83"/>
      <c r="LVJ39" s="83"/>
      <c r="LVK39" s="83"/>
      <c r="LVL39" s="83"/>
      <c r="LVM39" s="83"/>
      <c r="LVN39" s="83"/>
      <c r="LVO39" s="83"/>
      <c r="LVP39" s="83"/>
      <c r="LVQ39" s="83"/>
      <c r="LVR39" s="83"/>
      <c r="LVS39" s="83"/>
      <c r="LVT39" s="83"/>
      <c r="LVU39" s="83"/>
      <c r="LVV39" s="83"/>
      <c r="LVW39" s="83"/>
      <c r="LVX39" s="83"/>
      <c r="LVY39" s="77"/>
      <c r="LVZ39" s="78"/>
      <c r="LWA39" s="78"/>
      <c r="LWB39" s="81"/>
      <c r="LWC39" s="83"/>
      <c r="LWD39" s="83"/>
      <c r="LWE39" s="83"/>
      <c r="LWF39" s="83"/>
      <c r="LWG39" s="83"/>
      <c r="LWH39" s="83"/>
      <c r="LWI39" s="83"/>
      <c r="LWJ39" s="83"/>
      <c r="LWK39" s="83"/>
      <c r="LWL39" s="83"/>
      <c r="LWM39" s="83"/>
      <c r="LWN39" s="83"/>
      <c r="LWO39" s="83"/>
      <c r="LWP39" s="83"/>
      <c r="LWQ39" s="83"/>
      <c r="LWR39" s="83"/>
      <c r="LWS39" s="83"/>
      <c r="LWT39" s="83"/>
      <c r="LWU39" s="77"/>
      <c r="LWV39" s="78"/>
      <c r="LWW39" s="78"/>
      <c r="LWX39" s="81"/>
      <c r="LWY39" s="83"/>
      <c r="LWZ39" s="83"/>
      <c r="LXA39" s="83"/>
      <c r="LXB39" s="83"/>
      <c r="LXC39" s="83"/>
      <c r="LXD39" s="83"/>
      <c r="LXE39" s="83"/>
      <c r="LXF39" s="83"/>
      <c r="LXG39" s="83"/>
      <c r="LXH39" s="83"/>
      <c r="LXI39" s="83"/>
      <c r="LXJ39" s="83"/>
      <c r="LXK39" s="83"/>
      <c r="LXL39" s="83"/>
      <c r="LXM39" s="83"/>
      <c r="LXN39" s="83"/>
      <c r="LXO39" s="83"/>
      <c r="LXP39" s="83"/>
      <c r="LXQ39" s="77"/>
      <c r="LXR39" s="78"/>
      <c r="LXS39" s="78"/>
      <c r="LXT39" s="81"/>
      <c r="LXU39" s="83"/>
      <c r="LXV39" s="83"/>
      <c r="LXW39" s="83"/>
      <c r="LXX39" s="83"/>
      <c r="LXY39" s="83"/>
      <c r="LXZ39" s="83"/>
      <c r="LYA39" s="83"/>
      <c r="LYB39" s="83"/>
      <c r="LYC39" s="83"/>
      <c r="LYD39" s="83"/>
      <c r="LYE39" s="83"/>
      <c r="LYF39" s="83"/>
      <c r="LYG39" s="83"/>
      <c r="LYH39" s="83"/>
      <c r="LYI39" s="83"/>
      <c r="LYJ39" s="83"/>
      <c r="LYK39" s="83"/>
      <c r="LYL39" s="83"/>
      <c r="LYM39" s="77"/>
      <c r="LYN39" s="78"/>
      <c r="LYO39" s="78"/>
      <c r="LYP39" s="81"/>
      <c r="LYQ39" s="83"/>
      <c r="LYR39" s="83"/>
      <c r="LYS39" s="83"/>
      <c r="LYT39" s="83"/>
      <c r="LYU39" s="83"/>
      <c r="LYV39" s="83"/>
      <c r="LYW39" s="83"/>
      <c r="LYX39" s="83"/>
      <c r="LYY39" s="83"/>
      <c r="LYZ39" s="83"/>
      <c r="LZA39" s="83"/>
      <c r="LZB39" s="83"/>
      <c r="LZC39" s="83"/>
      <c r="LZD39" s="83"/>
      <c r="LZE39" s="83"/>
      <c r="LZF39" s="83"/>
      <c r="LZG39" s="83"/>
      <c r="LZH39" s="83"/>
      <c r="LZI39" s="77"/>
      <c r="LZJ39" s="78"/>
      <c r="LZK39" s="78"/>
      <c r="LZL39" s="81"/>
      <c r="LZM39" s="83"/>
      <c r="LZN39" s="83"/>
      <c r="LZO39" s="83"/>
      <c r="LZP39" s="83"/>
      <c r="LZQ39" s="83"/>
      <c r="LZR39" s="83"/>
      <c r="LZS39" s="83"/>
      <c r="LZT39" s="83"/>
      <c r="LZU39" s="83"/>
      <c r="LZV39" s="83"/>
      <c r="LZW39" s="83"/>
      <c r="LZX39" s="83"/>
      <c r="LZY39" s="83"/>
      <c r="LZZ39" s="83"/>
      <c r="MAA39" s="83"/>
      <c r="MAB39" s="83"/>
      <c r="MAC39" s="83"/>
      <c r="MAD39" s="83"/>
      <c r="MAE39" s="77"/>
      <c r="MAF39" s="78"/>
      <c r="MAG39" s="78"/>
      <c r="MAH39" s="81"/>
      <c r="MAI39" s="83"/>
      <c r="MAJ39" s="83"/>
      <c r="MAK39" s="83"/>
      <c r="MAL39" s="83"/>
      <c r="MAM39" s="83"/>
      <c r="MAN39" s="83"/>
      <c r="MAO39" s="83"/>
      <c r="MAP39" s="83"/>
      <c r="MAQ39" s="83"/>
      <c r="MAR39" s="83"/>
      <c r="MAS39" s="83"/>
      <c r="MAT39" s="83"/>
      <c r="MAU39" s="83"/>
      <c r="MAV39" s="83"/>
      <c r="MAW39" s="83"/>
      <c r="MAX39" s="83"/>
      <c r="MAY39" s="83"/>
      <c r="MAZ39" s="83"/>
      <c r="MBA39" s="77"/>
      <c r="MBB39" s="78"/>
      <c r="MBC39" s="78"/>
      <c r="MBD39" s="81"/>
      <c r="MBE39" s="83"/>
      <c r="MBF39" s="83"/>
      <c r="MBG39" s="83"/>
      <c r="MBH39" s="83"/>
      <c r="MBI39" s="83"/>
      <c r="MBJ39" s="83"/>
      <c r="MBK39" s="83"/>
      <c r="MBL39" s="83"/>
      <c r="MBM39" s="83"/>
      <c r="MBN39" s="83"/>
      <c r="MBO39" s="83"/>
      <c r="MBP39" s="83"/>
      <c r="MBQ39" s="83"/>
      <c r="MBR39" s="83"/>
      <c r="MBS39" s="83"/>
      <c r="MBT39" s="83"/>
      <c r="MBU39" s="83"/>
      <c r="MBV39" s="83"/>
      <c r="MBW39" s="77"/>
      <c r="MBX39" s="78"/>
      <c r="MBY39" s="78"/>
      <c r="MBZ39" s="81"/>
      <c r="MCA39" s="83"/>
      <c r="MCB39" s="83"/>
      <c r="MCC39" s="83"/>
      <c r="MCD39" s="83"/>
      <c r="MCE39" s="83"/>
      <c r="MCF39" s="83"/>
      <c r="MCG39" s="83"/>
      <c r="MCH39" s="83"/>
      <c r="MCI39" s="83"/>
      <c r="MCJ39" s="83"/>
      <c r="MCK39" s="83"/>
      <c r="MCL39" s="83"/>
      <c r="MCM39" s="83"/>
      <c r="MCN39" s="83"/>
      <c r="MCO39" s="83"/>
      <c r="MCP39" s="83"/>
      <c r="MCQ39" s="83"/>
      <c r="MCR39" s="83"/>
      <c r="MCS39" s="77"/>
      <c r="MCT39" s="78"/>
      <c r="MCU39" s="78"/>
      <c r="MCV39" s="81"/>
      <c r="MCW39" s="83"/>
      <c r="MCX39" s="83"/>
      <c r="MCY39" s="83"/>
      <c r="MCZ39" s="83"/>
      <c r="MDA39" s="83"/>
      <c r="MDB39" s="83"/>
      <c r="MDC39" s="83"/>
      <c r="MDD39" s="83"/>
      <c r="MDE39" s="83"/>
      <c r="MDF39" s="83"/>
      <c r="MDG39" s="83"/>
      <c r="MDH39" s="83"/>
      <c r="MDI39" s="83"/>
      <c r="MDJ39" s="83"/>
      <c r="MDK39" s="83"/>
      <c r="MDL39" s="83"/>
      <c r="MDM39" s="83"/>
      <c r="MDN39" s="83"/>
      <c r="MDO39" s="77"/>
      <c r="MDP39" s="78"/>
      <c r="MDQ39" s="78"/>
      <c r="MDR39" s="81"/>
      <c r="MDS39" s="83"/>
      <c r="MDT39" s="83"/>
      <c r="MDU39" s="83"/>
      <c r="MDV39" s="83"/>
      <c r="MDW39" s="83"/>
      <c r="MDX39" s="83"/>
      <c r="MDY39" s="83"/>
      <c r="MDZ39" s="83"/>
      <c r="MEA39" s="83"/>
      <c r="MEB39" s="83"/>
      <c r="MEC39" s="83"/>
      <c r="MED39" s="83"/>
      <c r="MEE39" s="83"/>
      <c r="MEF39" s="83"/>
      <c r="MEG39" s="83"/>
      <c r="MEH39" s="83"/>
      <c r="MEI39" s="83"/>
      <c r="MEJ39" s="83"/>
      <c r="MEK39" s="77"/>
      <c r="MEL39" s="78"/>
      <c r="MEM39" s="78"/>
      <c r="MEN39" s="81"/>
      <c r="MEO39" s="83"/>
      <c r="MEP39" s="83"/>
      <c r="MEQ39" s="83"/>
      <c r="MER39" s="83"/>
      <c r="MES39" s="83"/>
      <c r="MET39" s="83"/>
      <c r="MEU39" s="83"/>
      <c r="MEV39" s="83"/>
      <c r="MEW39" s="83"/>
      <c r="MEX39" s="83"/>
      <c r="MEY39" s="83"/>
      <c r="MEZ39" s="83"/>
      <c r="MFA39" s="83"/>
      <c r="MFB39" s="83"/>
      <c r="MFC39" s="83"/>
      <c r="MFD39" s="83"/>
      <c r="MFE39" s="83"/>
      <c r="MFF39" s="83"/>
      <c r="MFG39" s="77"/>
      <c r="MFH39" s="78"/>
      <c r="MFI39" s="78"/>
      <c r="MFJ39" s="81"/>
      <c r="MFK39" s="83"/>
      <c r="MFL39" s="83"/>
      <c r="MFM39" s="83"/>
      <c r="MFN39" s="83"/>
      <c r="MFO39" s="83"/>
      <c r="MFP39" s="83"/>
      <c r="MFQ39" s="83"/>
      <c r="MFR39" s="83"/>
      <c r="MFS39" s="83"/>
      <c r="MFT39" s="83"/>
      <c r="MFU39" s="83"/>
      <c r="MFV39" s="83"/>
      <c r="MFW39" s="83"/>
      <c r="MFX39" s="83"/>
      <c r="MFY39" s="83"/>
      <c r="MFZ39" s="83"/>
      <c r="MGA39" s="83"/>
      <c r="MGB39" s="83"/>
      <c r="MGC39" s="77"/>
      <c r="MGD39" s="78"/>
      <c r="MGE39" s="78"/>
      <c r="MGF39" s="81"/>
      <c r="MGG39" s="83"/>
      <c r="MGH39" s="83"/>
      <c r="MGI39" s="83"/>
      <c r="MGJ39" s="83"/>
      <c r="MGK39" s="83"/>
      <c r="MGL39" s="83"/>
      <c r="MGM39" s="83"/>
      <c r="MGN39" s="83"/>
      <c r="MGO39" s="83"/>
      <c r="MGP39" s="83"/>
      <c r="MGQ39" s="83"/>
      <c r="MGR39" s="83"/>
      <c r="MGS39" s="83"/>
      <c r="MGT39" s="83"/>
      <c r="MGU39" s="83"/>
      <c r="MGV39" s="83"/>
      <c r="MGW39" s="83"/>
      <c r="MGX39" s="83"/>
      <c r="MGY39" s="77"/>
      <c r="MGZ39" s="78"/>
      <c r="MHA39" s="78"/>
      <c r="MHB39" s="81"/>
      <c r="MHC39" s="83"/>
      <c r="MHD39" s="83"/>
      <c r="MHE39" s="83"/>
      <c r="MHF39" s="83"/>
      <c r="MHG39" s="83"/>
      <c r="MHH39" s="83"/>
      <c r="MHI39" s="83"/>
      <c r="MHJ39" s="83"/>
      <c r="MHK39" s="83"/>
      <c r="MHL39" s="83"/>
      <c r="MHM39" s="83"/>
      <c r="MHN39" s="83"/>
      <c r="MHO39" s="83"/>
      <c r="MHP39" s="83"/>
      <c r="MHQ39" s="83"/>
      <c r="MHR39" s="83"/>
      <c r="MHS39" s="83"/>
      <c r="MHT39" s="83"/>
      <c r="MHU39" s="77"/>
      <c r="MHV39" s="78"/>
      <c r="MHW39" s="78"/>
      <c r="MHX39" s="81"/>
      <c r="MHY39" s="83"/>
      <c r="MHZ39" s="83"/>
      <c r="MIA39" s="83"/>
      <c r="MIB39" s="83"/>
      <c r="MIC39" s="83"/>
      <c r="MID39" s="83"/>
      <c r="MIE39" s="83"/>
      <c r="MIF39" s="83"/>
      <c r="MIG39" s="83"/>
      <c r="MIH39" s="83"/>
      <c r="MII39" s="83"/>
      <c r="MIJ39" s="83"/>
      <c r="MIK39" s="83"/>
      <c r="MIL39" s="83"/>
      <c r="MIM39" s="83"/>
      <c r="MIN39" s="83"/>
      <c r="MIO39" s="83"/>
      <c r="MIP39" s="83"/>
      <c r="MIQ39" s="77"/>
      <c r="MIR39" s="78"/>
      <c r="MIS39" s="78"/>
      <c r="MIT39" s="81"/>
      <c r="MIU39" s="83"/>
      <c r="MIV39" s="83"/>
      <c r="MIW39" s="83"/>
      <c r="MIX39" s="83"/>
      <c r="MIY39" s="83"/>
      <c r="MIZ39" s="83"/>
      <c r="MJA39" s="83"/>
      <c r="MJB39" s="83"/>
      <c r="MJC39" s="83"/>
      <c r="MJD39" s="83"/>
      <c r="MJE39" s="83"/>
      <c r="MJF39" s="83"/>
      <c r="MJG39" s="83"/>
      <c r="MJH39" s="83"/>
      <c r="MJI39" s="83"/>
      <c r="MJJ39" s="83"/>
      <c r="MJK39" s="83"/>
      <c r="MJL39" s="83"/>
      <c r="MJM39" s="77"/>
      <c r="MJN39" s="78"/>
      <c r="MJO39" s="78"/>
      <c r="MJP39" s="81"/>
      <c r="MJQ39" s="83"/>
      <c r="MJR39" s="83"/>
      <c r="MJS39" s="83"/>
      <c r="MJT39" s="83"/>
      <c r="MJU39" s="83"/>
      <c r="MJV39" s="83"/>
      <c r="MJW39" s="83"/>
      <c r="MJX39" s="83"/>
      <c r="MJY39" s="83"/>
      <c r="MJZ39" s="83"/>
      <c r="MKA39" s="83"/>
      <c r="MKB39" s="83"/>
      <c r="MKC39" s="83"/>
      <c r="MKD39" s="83"/>
      <c r="MKE39" s="83"/>
      <c r="MKF39" s="83"/>
      <c r="MKG39" s="83"/>
      <c r="MKH39" s="83"/>
      <c r="MKI39" s="77"/>
      <c r="MKJ39" s="78"/>
      <c r="MKK39" s="78"/>
      <c r="MKL39" s="81"/>
      <c r="MKM39" s="83"/>
      <c r="MKN39" s="83"/>
      <c r="MKO39" s="83"/>
      <c r="MKP39" s="83"/>
      <c r="MKQ39" s="83"/>
      <c r="MKR39" s="83"/>
      <c r="MKS39" s="83"/>
      <c r="MKT39" s="83"/>
      <c r="MKU39" s="83"/>
      <c r="MKV39" s="83"/>
      <c r="MKW39" s="83"/>
      <c r="MKX39" s="83"/>
      <c r="MKY39" s="83"/>
      <c r="MKZ39" s="83"/>
      <c r="MLA39" s="83"/>
      <c r="MLB39" s="83"/>
      <c r="MLC39" s="83"/>
      <c r="MLD39" s="83"/>
      <c r="MLE39" s="77"/>
      <c r="MLF39" s="78"/>
      <c r="MLG39" s="78"/>
      <c r="MLH39" s="81"/>
      <c r="MLI39" s="83"/>
      <c r="MLJ39" s="83"/>
      <c r="MLK39" s="83"/>
      <c r="MLL39" s="83"/>
      <c r="MLM39" s="83"/>
      <c r="MLN39" s="83"/>
      <c r="MLO39" s="83"/>
      <c r="MLP39" s="83"/>
      <c r="MLQ39" s="83"/>
      <c r="MLR39" s="83"/>
      <c r="MLS39" s="83"/>
      <c r="MLT39" s="83"/>
      <c r="MLU39" s="83"/>
      <c r="MLV39" s="83"/>
      <c r="MLW39" s="83"/>
      <c r="MLX39" s="83"/>
      <c r="MLY39" s="83"/>
      <c r="MLZ39" s="83"/>
      <c r="MMA39" s="77"/>
      <c r="MMB39" s="78"/>
      <c r="MMC39" s="78"/>
      <c r="MMD39" s="81"/>
      <c r="MME39" s="83"/>
      <c r="MMF39" s="83"/>
      <c r="MMG39" s="83"/>
      <c r="MMH39" s="83"/>
      <c r="MMI39" s="83"/>
      <c r="MMJ39" s="83"/>
      <c r="MMK39" s="83"/>
      <c r="MML39" s="83"/>
      <c r="MMM39" s="83"/>
      <c r="MMN39" s="83"/>
      <c r="MMO39" s="83"/>
      <c r="MMP39" s="83"/>
      <c r="MMQ39" s="83"/>
      <c r="MMR39" s="83"/>
      <c r="MMS39" s="83"/>
      <c r="MMT39" s="83"/>
      <c r="MMU39" s="83"/>
      <c r="MMV39" s="83"/>
      <c r="MMW39" s="77"/>
      <c r="MMX39" s="78"/>
      <c r="MMY39" s="78"/>
      <c r="MMZ39" s="81"/>
      <c r="MNA39" s="83"/>
      <c r="MNB39" s="83"/>
      <c r="MNC39" s="83"/>
      <c r="MND39" s="83"/>
      <c r="MNE39" s="83"/>
      <c r="MNF39" s="83"/>
      <c r="MNG39" s="83"/>
      <c r="MNH39" s="83"/>
      <c r="MNI39" s="83"/>
      <c r="MNJ39" s="83"/>
      <c r="MNK39" s="83"/>
      <c r="MNL39" s="83"/>
      <c r="MNM39" s="83"/>
      <c r="MNN39" s="83"/>
      <c r="MNO39" s="83"/>
      <c r="MNP39" s="83"/>
      <c r="MNQ39" s="83"/>
      <c r="MNR39" s="83"/>
      <c r="MNS39" s="77"/>
      <c r="MNT39" s="78"/>
      <c r="MNU39" s="78"/>
      <c r="MNV39" s="81"/>
      <c r="MNW39" s="83"/>
      <c r="MNX39" s="83"/>
      <c r="MNY39" s="83"/>
      <c r="MNZ39" s="83"/>
      <c r="MOA39" s="83"/>
      <c r="MOB39" s="83"/>
      <c r="MOC39" s="83"/>
      <c r="MOD39" s="83"/>
      <c r="MOE39" s="83"/>
      <c r="MOF39" s="83"/>
      <c r="MOG39" s="83"/>
      <c r="MOH39" s="83"/>
      <c r="MOI39" s="83"/>
      <c r="MOJ39" s="83"/>
      <c r="MOK39" s="83"/>
      <c r="MOL39" s="83"/>
      <c r="MOM39" s="83"/>
      <c r="MON39" s="83"/>
      <c r="MOO39" s="77"/>
      <c r="MOP39" s="78"/>
      <c r="MOQ39" s="78"/>
      <c r="MOR39" s="81"/>
      <c r="MOS39" s="83"/>
      <c r="MOT39" s="83"/>
      <c r="MOU39" s="83"/>
      <c r="MOV39" s="83"/>
      <c r="MOW39" s="83"/>
      <c r="MOX39" s="83"/>
      <c r="MOY39" s="83"/>
      <c r="MOZ39" s="83"/>
      <c r="MPA39" s="83"/>
      <c r="MPB39" s="83"/>
      <c r="MPC39" s="83"/>
      <c r="MPD39" s="83"/>
      <c r="MPE39" s="83"/>
      <c r="MPF39" s="83"/>
      <c r="MPG39" s="83"/>
      <c r="MPH39" s="83"/>
      <c r="MPI39" s="83"/>
      <c r="MPJ39" s="83"/>
      <c r="MPK39" s="77"/>
      <c r="MPL39" s="78"/>
      <c r="MPM39" s="78"/>
      <c r="MPN39" s="81"/>
      <c r="MPO39" s="83"/>
      <c r="MPP39" s="83"/>
      <c r="MPQ39" s="83"/>
      <c r="MPR39" s="83"/>
      <c r="MPS39" s="83"/>
      <c r="MPT39" s="83"/>
      <c r="MPU39" s="83"/>
      <c r="MPV39" s="83"/>
      <c r="MPW39" s="83"/>
      <c r="MPX39" s="83"/>
      <c r="MPY39" s="83"/>
      <c r="MPZ39" s="83"/>
      <c r="MQA39" s="83"/>
      <c r="MQB39" s="83"/>
      <c r="MQC39" s="83"/>
      <c r="MQD39" s="83"/>
      <c r="MQE39" s="83"/>
      <c r="MQF39" s="83"/>
      <c r="MQG39" s="77"/>
      <c r="MQH39" s="78"/>
      <c r="MQI39" s="78"/>
      <c r="MQJ39" s="81"/>
      <c r="MQK39" s="83"/>
      <c r="MQL39" s="83"/>
      <c r="MQM39" s="83"/>
      <c r="MQN39" s="83"/>
      <c r="MQO39" s="83"/>
      <c r="MQP39" s="83"/>
      <c r="MQQ39" s="83"/>
      <c r="MQR39" s="83"/>
      <c r="MQS39" s="83"/>
      <c r="MQT39" s="83"/>
      <c r="MQU39" s="83"/>
      <c r="MQV39" s="83"/>
      <c r="MQW39" s="83"/>
      <c r="MQX39" s="83"/>
      <c r="MQY39" s="83"/>
      <c r="MQZ39" s="83"/>
      <c r="MRA39" s="83"/>
      <c r="MRB39" s="83"/>
      <c r="MRC39" s="77"/>
      <c r="MRD39" s="78"/>
      <c r="MRE39" s="78"/>
      <c r="MRF39" s="81"/>
      <c r="MRG39" s="83"/>
      <c r="MRH39" s="83"/>
      <c r="MRI39" s="83"/>
      <c r="MRJ39" s="83"/>
      <c r="MRK39" s="83"/>
      <c r="MRL39" s="83"/>
      <c r="MRM39" s="83"/>
      <c r="MRN39" s="83"/>
      <c r="MRO39" s="83"/>
      <c r="MRP39" s="83"/>
      <c r="MRQ39" s="83"/>
      <c r="MRR39" s="83"/>
      <c r="MRS39" s="83"/>
      <c r="MRT39" s="83"/>
      <c r="MRU39" s="83"/>
      <c r="MRV39" s="83"/>
      <c r="MRW39" s="83"/>
      <c r="MRX39" s="83"/>
      <c r="MRY39" s="77"/>
      <c r="MRZ39" s="78"/>
      <c r="MSA39" s="78"/>
      <c r="MSB39" s="81"/>
      <c r="MSC39" s="83"/>
      <c r="MSD39" s="83"/>
      <c r="MSE39" s="83"/>
      <c r="MSF39" s="83"/>
      <c r="MSG39" s="83"/>
      <c r="MSH39" s="83"/>
      <c r="MSI39" s="83"/>
      <c r="MSJ39" s="83"/>
      <c r="MSK39" s="83"/>
      <c r="MSL39" s="83"/>
      <c r="MSM39" s="83"/>
      <c r="MSN39" s="83"/>
      <c r="MSO39" s="83"/>
      <c r="MSP39" s="83"/>
      <c r="MSQ39" s="83"/>
      <c r="MSR39" s="83"/>
      <c r="MSS39" s="83"/>
      <c r="MST39" s="83"/>
      <c r="MSU39" s="77"/>
      <c r="MSV39" s="78"/>
      <c r="MSW39" s="78"/>
      <c r="MSX39" s="81"/>
      <c r="MSY39" s="83"/>
      <c r="MSZ39" s="83"/>
      <c r="MTA39" s="83"/>
      <c r="MTB39" s="83"/>
      <c r="MTC39" s="83"/>
      <c r="MTD39" s="83"/>
      <c r="MTE39" s="83"/>
      <c r="MTF39" s="83"/>
      <c r="MTG39" s="83"/>
      <c r="MTH39" s="83"/>
      <c r="MTI39" s="83"/>
      <c r="MTJ39" s="83"/>
      <c r="MTK39" s="83"/>
      <c r="MTL39" s="83"/>
      <c r="MTM39" s="83"/>
      <c r="MTN39" s="83"/>
      <c r="MTO39" s="83"/>
      <c r="MTP39" s="83"/>
      <c r="MTQ39" s="77"/>
      <c r="MTR39" s="78"/>
      <c r="MTS39" s="78"/>
      <c r="MTT39" s="81"/>
      <c r="MTU39" s="83"/>
      <c r="MTV39" s="83"/>
      <c r="MTW39" s="83"/>
      <c r="MTX39" s="83"/>
      <c r="MTY39" s="83"/>
      <c r="MTZ39" s="83"/>
      <c r="MUA39" s="83"/>
      <c r="MUB39" s="83"/>
      <c r="MUC39" s="83"/>
      <c r="MUD39" s="83"/>
      <c r="MUE39" s="83"/>
      <c r="MUF39" s="83"/>
      <c r="MUG39" s="83"/>
      <c r="MUH39" s="83"/>
      <c r="MUI39" s="83"/>
      <c r="MUJ39" s="83"/>
      <c r="MUK39" s="83"/>
      <c r="MUL39" s="83"/>
      <c r="MUM39" s="77"/>
      <c r="MUN39" s="78"/>
      <c r="MUO39" s="78"/>
      <c r="MUP39" s="81"/>
      <c r="MUQ39" s="83"/>
      <c r="MUR39" s="83"/>
      <c r="MUS39" s="83"/>
      <c r="MUT39" s="83"/>
      <c r="MUU39" s="83"/>
      <c r="MUV39" s="83"/>
      <c r="MUW39" s="83"/>
      <c r="MUX39" s="83"/>
      <c r="MUY39" s="83"/>
      <c r="MUZ39" s="83"/>
      <c r="MVA39" s="83"/>
      <c r="MVB39" s="83"/>
      <c r="MVC39" s="83"/>
      <c r="MVD39" s="83"/>
      <c r="MVE39" s="83"/>
      <c r="MVF39" s="83"/>
      <c r="MVG39" s="83"/>
      <c r="MVH39" s="83"/>
      <c r="MVI39" s="77"/>
      <c r="MVJ39" s="78"/>
      <c r="MVK39" s="78"/>
      <c r="MVL39" s="81"/>
      <c r="MVM39" s="83"/>
      <c r="MVN39" s="83"/>
      <c r="MVO39" s="83"/>
      <c r="MVP39" s="83"/>
      <c r="MVQ39" s="83"/>
      <c r="MVR39" s="83"/>
      <c r="MVS39" s="83"/>
      <c r="MVT39" s="83"/>
      <c r="MVU39" s="83"/>
      <c r="MVV39" s="83"/>
      <c r="MVW39" s="83"/>
      <c r="MVX39" s="83"/>
      <c r="MVY39" s="83"/>
      <c r="MVZ39" s="83"/>
      <c r="MWA39" s="83"/>
      <c r="MWB39" s="83"/>
      <c r="MWC39" s="83"/>
      <c r="MWD39" s="83"/>
      <c r="MWE39" s="77"/>
      <c r="MWF39" s="78"/>
      <c r="MWG39" s="78"/>
      <c r="MWH39" s="81"/>
      <c r="MWI39" s="83"/>
      <c r="MWJ39" s="83"/>
      <c r="MWK39" s="83"/>
      <c r="MWL39" s="83"/>
      <c r="MWM39" s="83"/>
      <c r="MWN39" s="83"/>
      <c r="MWO39" s="83"/>
      <c r="MWP39" s="83"/>
      <c r="MWQ39" s="83"/>
      <c r="MWR39" s="83"/>
      <c r="MWS39" s="83"/>
      <c r="MWT39" s="83"/>
      <c r="MWU39" s="83"/>
      <c r="MWV39" s="83"/>
      <c r="MWW39" s="83"/>
      <c r="MWX39" s="83"/>
      <c r="MWY39" s="83"/>
      <c r="MWZ39" s="83"/>
      <c r="MXA39" s="77"/>
      <c r="MXB39" s="78"/>
      <c r="MXC39" s="78"/>
      <c r="MXD39" s="81"/>
      <c r="MXE39" s="83"/>
      <c r="MXF39" s="83"/>
      <c r="MXG39" s="83"/>
      <c r="MXH39" s="83"/>
      <c r="MXI39" s="83"/>
      <c r="MXJ39" s="83"/>
      <c r="MXK39" s="83"/>
      <c r="MXL39" s="83"/>
      <c r="MXM39" s="83"/>
      <c r="MXN39" s="83"/>
      <c r="MXO39" s="83"/>
      <c r="MXP39" s="83"/>
      <c r="MXQ39" s="83"/>
      <c r="MXR39" s="83"/>
      <c r="MXS39" s="83"/>
      <c r="MXT39" s="83"/>
      <c r="MXU39" s="83"/>
      <c r="MXV39" s="83"/>
      <c r="MXW39" s="77"/>
      <c r="MXX39" s="78"/>
      <c r="MXY39" s="78"/>
      <c r="MXZ39" s="81"/>
      <c r="MYA39" s="83"/>
      <c r="MYB39" s="83"/>
      <c r="MYC39" s="83"/>
      <c r="MYD39" s="83"/>
      <c r="MYE39" s="83"/>
      <c r="MYF39" s="83"/>
      <c r="MYG39" s="83"/>
      <c r="MYH39" s="83"/>
      <c r="MYI39" s="83"/>
      <c r="MYJ39" s="83"/>
      <c r="MYK39" s="83"/>
      <c r="MYL39" s="83"/>
      <c r="MYM39" s="83"/>
      <c r="MYN39" s="83"/>
      <c r="MYO39" s="83"/>
      <c r="MYP39" s="83"/>
      <c r="MYQ39" s="83"/>
      <c r="MYR39" s="83"/>
      <c r="MYS39" s="77"/>
      <c r="MYT39" s="78"/>
      <c r="MYU39" s="78"/>
      <c r="MYV39" s="81"/>
      <c r="MYW39" s="83"/>
      <c r="MYX39" s="83"/>
      <c r="MYY39" s="83"/>
      <c r="MYZ39" s="83"/>
      <c r="MZA39" s="83"/>
      <c r="MZB39" s="83"/>
      <c r="MZC39" s="83"/>
      <c r="MZD39" s="83"/>
      <c r="MZE39" s="83"/>
      <c r="MZF39" s="83"/>
      <c r="MZG39" s="83"/>
      <c r="MZH39" s="83"/>
      <c r="MZI39" s="83"/>
      <c r="MZJ39" s="83"/>
      <c r="MZK39" s="83"/>
      <c r="MZL39" s="83"/>
      <c r="MZM39" s="83"/>
      <c r="MZN39" s="83"/>
      <c r="MZO39" s="77"/>
      <c r="MZP39" s="78"/>
      <c r="MZQ39" s="78"/>
      <c r="MZR39" s="81"/>
      <c r="MZS39" s="83"/>
      <c r="MZT39" s="83"/>
      <c r="MZU39" s="83"/>
      <c r="MZV39" s="83"/>
      <c r="MZW39" s="83"/>
      <c r="MZX39" s="83"/>
      <c r="MZY39" s="83"/>
      <c r="MZZ39" s="83"/>
      <c r="NAA39" s="83"/>
      <c r="NAB39" s="83"/>
      <c r="NAC39" s="83"/>
      <c r="NAD39" s="83"/>
      <c r="NAE39" s="83"/>
      <c r="NAF39" s="83"/>
      <c r="NAG39" s="83"/>
      <c r="NAH39" s="83"/>
      <c r="NAI39" s="83"/>
      <c r="NAJ39" s="83"/>
      <c r="NAK39" s="77"/>
      <c r="NAL39" s="78"/>
      <c r="NAM39" s="78"/>
      <c r="NAN39" s="81"/>
      <c r="NAO39" s="83"/>
      <c r="NAP39" s="83"/>
      <c r="NAQ39" s="83"/>
      <c r="NAR39" s="83"/>
      <c r="NAS39" s="83"/>
      <c r="NAT39" s="83"/>
      <c r="NAU39" s="83"/>
      <c r="NAV39" s="83"/>
      <c r="NAW39" s="83"/>
      <c r="NAX39" s="83"/>
      <c r="NAY39" s="83"/>
      <c r="NAZ39" s="83"/>
      <c r="NBA39" s="83"/>
      <c r="NBB39" s="83"/>
      <c r="NBC39" s="83"/>
      <c r="NBD39" s="83"/>
      <c r="NBE39" s="83"/>
      <c r="NBF39" s="83"/>
      <c r="NBG39" s="77"/>
      <c r="NBH39" s="78"/>
      <c r="NBI39" s="78"/>
      <c r="NBJ39" s="81"/>
      <c r="NBK39" s="83"/>
      <c r="NBL39" s="83"/>
      <c r="NBM39" s="83"/>
      <c r="NBN39" s="83"/>
      <c r="NBO39" s="83"/>
      <c r="NBP39" s="83"/>
      <c r="NBQ39" s="83"/>
      <c r="NBR39" s="83"/>
      <c r="NBS39" s="83"/>
      <c r="NBT39" s="83"/>
      <c r="NBU39" s="83"/>
      <c r="NBV39" s="83"/>
      <c r="NBW39" s="83"/>
      <c r="NBX39" s="83"/>
      <c r="NBY39" s="83"/>
      <c r="NBZ39" s="83"/>
      <c r="NCA39" s="83"/>
      <c r="NCB39" s="83"/>
      <c r="NCC39" s="77"/>
      <c r="NCD39" s="78"/>
      <c r="NCE39" s="78"/>
      <c r="NCF39" s="81"/>
      <c r="NCG39" s="83"/>
      <c r="NCH39" s="83"/>
      <c r="NCI39" s="83"/>
      <c r="NCJ39" s="83"/>
      <c r="NCK39" s="83"/>
      <c r="NCL39" s="83"/>
      <c r="NCM39" s="83"/>
      <c r="NCN39" s="83"/>
      <c r="NCO39" s="83"/>
      <c r="NCP39" s="83"/>
      <c r="NCQ39" s="83"/>
      <c r="NCR39" s="83"/>
      <c r="NCS39" s="83"/>
      <c r="NCT39" s="83"/>
      <c r="NCU39" s="83"/>
      <c r="NCV39" s="83"/>
      <c r="NCW39" s="83"/>
      <c r="NCX39" s="83"/>
      <c r="NCY39" s="77"/>
      <c r="NCZ39" s="78"/>
      <c r="NDA39" s="78"/>
      <c r="NDB39" s="81"/>
      <c r="NDC39" s="83"/>
      <c r="NDD39" s="83"/>
      <c r="NDE39" s="83"/>
      <c r="NDF39" s="83"/>
      <c r="NDG39" s="83"/>
      <c r="NDH39" s="83"/>
      <c r="NDI39" s="83"/>
      <c r="NDJ39" s="83"/>
      <c r="NDK39" s="83"/>
      <c r="NDL39" s="83"/>
      <c r="NDM39" s="83"/>
      <c r="NDN39" s="83"/>
      <c r="NDO39" s="83"/>
      <c r="NDP39" s="83"/>
      <c r="NDQ39" s="83"/>
      <c r="NDR39" s="83"/>
      <c r="NDS39" s="83"/>
      <c r="NDT39" s="83"/>
      <c r="NDU39" s="77"/>
      <c r="NDV39" s="78"/>
      <c r="NDW39" s="78"/>
      <c r="NDX39" s="81"/>
      <c r="NDY39" s="83"/>
      <c r="NDZ39" s="83"/>
      <c r="NEA39" s="83"/>
      <c r="NEB39" s="83"/>
      <c r="NEC39" s="83"/>
      <c r="NED39" s="83"/>
      <c r="NEE39" s="83"/>
      <c r="NEF39" s="83"/>
      <c r="NEG39" s="83"/>
      <c r="NEH39" s="83"/>
      <c r="NEI39" s="83"/>
      <c r="NEJ39" s="83"/>
      <c r="NEK39" s="83"/>
      <c r="NEL39" s="83"/>
      <c r="NEM39" s="83"/>
      <c r="NEN39" s="83"/>
      <c r="NEO39" s="83"/>
      <c r="NEP39" s="83"/>
      <c r="NEQ39" s="77"/>
      <c r="NER39" s="78"/>
      <c r="NES39" s="78"/>
      <c r="NET39" s="81"/>
      <c r="NEU39" s="83"/>
      <c r="NEV39" s="83"/>
      <c r="NEW39" s="83"/>
      <c r="NEX39" s="83"/>
      <c r="NEY39" s="83"/>
      <c r="NEZ39" s="83"/>
      <c r="NFA39" s="83"/>
      <c r="NFB39" s="83"/>
      <c r="NFC39" s="83"/>
      <c r="NFD39" s="83"/>
      <c r="NFE39" s="83"/>
      <c r="NFF39" s="83"/>
      <c r="NFG39" s="83"/>
      <c r="NFH39" s="83"/>
      <c r="NFI39" s="83"/>
      <c r="NFJ39" s="83"/>
      <c r="NFK39" s="83"/>
      <c r="NFL39" s="83"/>
      <c r="NFM39" s="77"/>
      <c r="NFN39" s="78"/>
      <c r="NFO39" s="78"/>
      <c r="NFP39" s="81"/>
      <c r="NFQ39" s="83"/>
      <c r="NFR39" s="83"/>
      <c r="NFS39" s="83"/>
      <c r="NFT39" s="83"/>
      <c r="NFU39" s="83"/>
      <c r="NFV39" s="83"/>
      <c r="NFW39" s="83"/>
      <c r="NFX39" s="83"/>
      <c r="NFY39" s="83"/>
      <c r="NFZ39" s="83"/>
      <c r="NGA39" s="83"/>
      <c r="NGB39" s="83"/>
      <c r="NGC39" s="83"/>
      <c r="NGD39" s="83"/>
      <c r="NGE39" s="83"/>
      <c r="NGF39" s="83"/>
      <c r="NGG39" s="83"/>
      <c r="NGH39" s="83"/>
      <c r="NGI39" s="77"/>
      <c r="NGJ39" s="78"/>
      <c r="NGK39" s="78"/>
      <c r="NGL39" s="81"/>
      <c r="NGM39" s="83"/>
      <c r="NGN39" s="83"/>
      <c r="NGO39" s="83"/>
      <c r="NGP39" s="83"/>
      <c r="NGQ39" s="83"/>
      <c r="NGR39" s="83"/>
      <c r="NGS39" s="83"/>
      <c r="NGT39" s="83"/>
      <c r="NGU39" s="83"/>
      <c r="NGV39" s="83"/>
      <c r="NGW39" s="83"/>
      <c r="NGX39" s="83"/>
      <c r="NGY39" s="83"/>
      <c r="NGZ39" s="83"/>
      <c r="NHA39" s="83"/>
      <c r="NHB39" s="83"/>
      <c r="NHC39" s="83"/>
      <c r="NHD39" s="83"/>
      <c r="NHE39" s="77"/>
      <c r="NHF39" s="78"/>
      <c r="NHG39" s="78"/>
      <c r="NHH39" s="81"/>
      <c r="NHI39" s="83"/>
      <c r="NHJ39" s="83"/>
      <c r="NHK39" s="83"/>
      <c r="NHL39" s="83"/>
      <c r="NHM39" s="83"/>
      <c r="NHN39" s="83"/>
      <c r="NHO39" s="83"/>
      <c r="NHP39" s="83"/>
      <c r="NHQ39" s="83"/>
      <c r="NHR39" s="83"/>
      <c r="NHS39" s="83"/>
      <c r="NHT39" s="83"/>
      <c r="NHU39" s="83"/>
      <c r="NHV39" s="83"/>
      <c r="NHW39" s="83"/>
      <c r="NHX39" s="83"/>
      <c r="NHY39" s="83"/>
      <c r="NHZ39" s="83"/>
      <c r="NIA39" s="77"/>
      <c r="NIB39" s="78"/>
      <c r="NIC39" s="78"/>
      <c r="NID39" s="81"/>
      <c r="NIE39" s="83"/>
      <c r="NIF39" s="83"/>
      <c r="NIG39" s="83"/>
      <c r="NIH39" s="83"/>
      <c r="NII39" s="83"/>
      <c r="NIJ39" s="83"/>
      <c r="NIK39" s="83"/>
      <c r="NIL39" s="83"/>
      <c r="NIM39" s="83"/>
      <c r="NIN39" s="83"/>
      <c r="NIO39" s="83"/>
      <c r="NIP39" s="83"/>
      <c r="NIQ39" s="83"/>
      <c r="NIR39" s="83"/>
      <c r="NIS39" s="83"/>
      <c r="NIT39" s="83"/>
      <c r="NIU39" s="83"/>
      <c r="NIV39" s="83"/>
      <c r="NIW39" s="77"/>
      <c r="NIX39" s="78"/>
      <c r="NIY39" s="78"/>
      <c r="NIZ39" s="81"/>
      <c r="NJA39" s="83"/>
      <c r="NJB39" s="83"/>
      <c r="NJC39" s="83"/>
      <c r="NJD39" s="83"/>
      <c r="NJE39" s="83"/>
      <c r="NJF39" s="83"/>
      <c r="NJG39" s="83"/>
      <c r="NJH39" s="83"/>
      <c r="NJI39" s="83"/>
      <c r="NJJ39" s="83"/>
      <c r="NJK39" s="83"/>
      <c r="NJL39" s="83"/>
      <c r="NJM39" s="83"/>
      <c r="NJN39" s="83"/>
      <c r="NJO39" s="83"/>
      <c r="NJP39" s="83"/>
      <c r="NJQ39" s="83"/>
      <c r="NJR39" s="83"/>
      <c r="NJS39" s="77"/>
      <c r="NJT39" s="78"/>
      <c r="NJU39" s="78"/>
      <c r="NJV39" s="81"/>
      <c r="NJW39" s="83"/>
      <c r="NJX39" s="83"/>
      <c r="NJY39" s="83"/>
      <c r="NJZ39" s="83"/>
      <c r="NKA39" s="83"/>
      <c r="NKB39" s="83"/>
      <c r="NKC39" s="83"/>
      <c r="NKD39" s="83"/>
      <c r="NKE39" s="83"/>
      <c r="NKF39" s="83"/>
      <c r="NKG39" s="83"/>
      <c r="NKH39" s="83"/>
      <c r="NKI39" s="83"/>
      <c r="NKJ39" s="83"/>
      <c r="NKK39" s="83"/>
      <c r="NKL39" s="83"/>
      <c r="NKM39" s="83"/>
      <c r="NKN39" s="83"/>
      <c r="NKO39" s="77"/>
      <c r="NKP39" s="78"/>
      <c r="NKQ39" s="78"/>
      <c r="NKR39" s="81"/>
      <c r="NKS39" s="83"/>
      <c r="NKT39" s="83"/>
      <c r="NKU39" s="83"/>
      <c r="NKV39" s="83"/>
      <c r="NKW39" s="83"/>
      <c r="NKX39" s="83"/>
      <c r="NKY39" s="83"/>
      <c r="NKZ39" s="83"/>
      <c r="NLA39" s="83"/>
      <c r="NLB39" s="83"/>
      <c r="NLC39" s="83"/>
      <c r="NLD39" s="83"/>
      <c r="NLE39" s="83"/>
      <c r="NLF39" s="83"/>
      <c r="NLG39" s="83"/>
      <c r="NLH39" s="83"/>
      <c r="NLI39" s="83"/>
      <c r="NLJ39" s="83"/>
      <c r="NLK39" s="77"/>
      <c r="NLL39" s="78"/>
      <c r="NLM39" s="78"/>
      <c r="NLN39" s="81"/>
      <c r="NLO39" s="83"/>
      <c r="NLP39" s="83"/>
      <c r="NLQ39" s="83"/>
      <c r="NLR39" s="83"/>
      <c r="NLS39" s="83"/>
      <c r="NLT39" s="83"/>
      <c r="NLU39" s="83"/>
      <c r="NLV39" s="83"/>
      <c r="NLW39" s="83"/>
      <c r="NLX39" s="83"/>
      <c r="NLY39" s="83"/>
      <c r="NLZ39" s="83"/>
      <c r="NMA39" s="83"/>
      <c r="NMB39" s="83"/>
      <c r="NMC39" s="83"/>
      <c r="NMD39" s="83"/>
      <c r="NME39" s="83"/>
      <c r="NMF39" s="83"/>
      <c r="NMG39" s="77"/>
      <c r="NMH39" s="78"/>
      <c r="NMI39" s="78"/>
      <c r="NMJ39" s="81"/>
      <c r="NMK39" s="83"/>
      <c r="NML39" s="83"/>
      <c r="NMM39" s="83"/>
      <c r="NMN39" s="83"/>
      <c r="NMO39" s="83"/>
      <c r="NMP39" s="83"/>
      <c r="NMQ39" s="83"/>
      <c r="NMR39" s="83"/>
      <c r="NMS39" s="83"/>
      <c r="NMT39" s="83"/>
      <c r="NMU39" s="83"/>
      <c r="NMV39" s="83"/>
      <c r="NMW39" s="83"/>
      <c r="NMX39" s="83"/>
      <c r="NMY39" s="83"/>
      <c r="NMZ39" s="83"/>
      <c r="NNA39" s="83"/>
      <c r="NNB39" s="83"/>
      <c r="NNC39" s="77"/>
      <c r="NND39" s="78"/>
      <c r="NNE39" s="78"/>
      <c r="NNF39" s="81"/>
      <c r="NNG39" s="83"/>
      <c r="NNH39" s="83"/>
      <c r="NNI39" s="83"/>
      <c r="NNJ39" s="83"/>
      <c r="NNK39" s="83"/>
      <c r="NNL39" s="83"/>
      <c r="NNM39" s="83"/>
      <c r="NNN39" s="83"/>
      <c r="NNO39" s="83"/>
      <c r="NNP39" s="83"/>
      <c r="NNQ39" s="83"/>
      <c r="NNR39" s="83"/>
      <c r="NNS39" s="83"/>
      <c r="NNT39" s="83"/>
      <c r="NNU39" s="83"/>
      <c r="NNV39" s="83"/>
      <c r="NNW39" s="83"/>
      <c r="NNX39" s="83"/>
      <c r="NNY39" s="77"/>
      <c r="NNZ39" s="78"/>
      <c r="NOA39" s="78"/>
      <c r="NOB39" s="81"/>
      <c r="NOC39" s="83"/>
      <c r="NOD39" s="83"/>
      <c r="NOE39" s="83"/>
      <c r="NOF39" s="83"/>
      <c r="NOG39" s="83"/>
      <c r="NOH39" s="83"/>
      <c r="NOI39" s="83"/>
      <c r="NOJ39" s="83"/>
      <c r="NOK39" s="83"/>
      <c r="NOL39" s="83"/>
      <c r="NOM39" s="83"/>
      <c r="NON39" s="83"/>
      <c r="NOO39" s="83"/>
      <c r="NOP39" s="83"/>
      <c r="NOQ39" s="83"/>
      <c r="NOR39" s="83"/>
      <c r="NOS39" s="83"/>
      <c r="NOT39" s="83"/>
      <c r="NOU39" s="77"/>
      <c r="NOV39" s="78"/>
      <c r="NOW39" s="78"/>
      <c r="NOX39" s="81"/>
      <c r="NOY39" s="83"/>
      <c r="NOZ39" s="83"/>
      <c r="NPA39" s="83"/>
      <c r="NPB39" s="83"/>
      <c r="NPC39" s="83"/>
      <c r="NPD39" s="83"/>
      <c r="NPE39" s="83"/>
      <c r="NPF39" s="83"/>
      <c r="NPG39" s="83"/>
      <c r="NPH39" s="83"/>
      <c r="NPI39" s="83"/>
      <c r="NPJ39" s="83"/>
      <c r="NPK39" s="83"/>
      <c r="NPL39" s="83"/>
      <c r="NPM39" s="83"/>
      <c r="NPN39" s="83"/>
      <c r="NPO39" s="83"/>
      <c r="NPP39" s="83"/>
      <c r="NPQ39" s="77"/>
      <c r="NPR39" s="78"/>
      <c r="NPS39" s="78"/>
      <c r="NPT39" s="81"/>
      <c r="NPU39" s="83"/>
      <c r="NPV39" s="83"/>
      <c r="NPW39" s="83"/>
      <c r="NPX39" s="83"/>
      <c r="NPY39" s="83"/>
      <c r="NPZ39" s="83"/>
      <c r="NQA39" s="83"/>
      <c r="NQB39" s="83"/>
      <c r="NQC39" s="83"/>
      <c r="NQD39" s="83"/>
      <c r="NQE39" s="83"/>
      <c r="NQF39" s="83"/>
      <c r="NQG39" s="83"/>
      <c r="NQH39" s="83"/>
      <c r="NQI39" s="83"/>
      <c r="NQJ39" s="83"/>
      <c r="NQK39" s="83"/>
      <c r="NQL39" s="83"/>
      <c r="NQM39" s="77"/>
      <c r="NQN39" s="78"/>
      <c r="NQO39" s="78"/>
      <c r="NQP39" s="81"/>
      <c r="NQQ39" s="83"/>
      <c r="NQR39" s="83"/>
      <c r="NQS39" s="83"/>
      <c r="NQT39" s="83"/>
      <c r="NQU39" s="83"/>
      <c r="NQV39" s="83"/>
      <c r="NQW39" s="83"/>
      <c r="NQX39" s="83"/>
      <c r="NQY39" s="83"/>
      <c r="NQZ39" s="83"/>
      <c r="NRA39" s="83"/>
      <c r="NRB39" s="83"/>
      <c r="NRC39" s="83"/>
      <c r="NRD39" s="83"/>
      <c r="NRE39" s="83"/>
      <c r="NRF39" s="83"/>
      <c r="NRG39" s="83"/>
      <c r="NRH39" s="83"/>
      <c r="NRI39" s="77"/>
      <c r="NRJ39" s="78"/>
      <c r="NRK39" s="78"/>
      <c r="NRL39" s="81"/>
      <c r="NRM39" s="83"/>
      <c r="NRN39" s="83"/>
      <c r="NRO39" s="83"/>
      <c r="NRP39" s="83"/>
      <c r="NRQ39" s="83"/>
      <c r="NRR39" s="83"/>
      <c r="NRS39" s="83"/>
      <c r="NRT39" s="83"/>
      <c r="NRU39" s="83"/>
      <c r="NRV39" s="83"/>
      <c r="NRW39" s="83"/>
      <c r="NRX39" s="83"/>
      <c r="NRY39" s="83"/>
      <c r="NRZ39" s="83"/>
      <c r="NSA39" s="83"/>
      <c r="NSB39" s="83"/>
      <c r="NSC39" s="83"/>
      <c r="NSD39" s="83"/>
      <c r="NSE39" s="77"/>
      <c r="NSF39" s="78"/>
      <c r="NSG39" s="78"/>
      <c r="NSH39" s="81"/>
      <c r="NSI39" s="83"/>
      <c r="NSJ39" s="83"/>
      <c r="NSK39" s="83"/>
      <c r="NSL39" s="83"/>
      <c r="NSM39" s="83"/>
      <c r="NSN39" s="83"/>
      <c r="NSO39" s="83"/>
      <c r="NSP39" s="83"/>
      <c r="NSQ39" s="83"/>
      <c r="NSR39" s="83"/>
      <c r="NSS39" s="83"/>
      <c r="NST39" s="83"/>
      <c r="NSU39" s="83"/>
      <c r="NSV39" s="83"/>
      <c r="NSW39" s="83"/>
      <c r="NSX39" s="83"/>
      <c r="NSY39" s="83"/>
      <c r="NSZ39" s="83"/>
      <c r="NTA39" s="77"/>
      <c r="NTB39" s="78"/>
      <c r="NTC39" s="78"/>
      <c r="NTD39" s="81"/>
      <c r="NTE39" s="83"/>
      <c r="NTF39" s="83"/>
      <c r="NTG39" s="83"/>
      <c r="NTH39" s="83"/>
      <c r="NTI39" s="83"/>
      <c r="NTJ39" s="83"/>
      <c r="NTK39" s="83"/>
      <c r="NTL39" s="83"/>
      <c r="NTM39" s="83"/>
      <c r="NTN39" s="83"/>
      <c r="NTO39" s="83"/>
      <c r="NTP39" s="83"/>
      <c r="NTQ39" s="83"/>
      <c r="NTR39" s="83"/>
      <c r="NTS39" s="83"/>
      <c r="NTT39" s="83"/>
      <c r="NTU39" s="83"/>
      <c r="NTV39" s="83"/>
      <c r="NTW39" s="77"/>
      <c r="NTX39" s="78"/>
      <c r="NTY39" s="78"/>
      <c r="NTZ39" s="81"/>
      <c r="NUA39" s="83"/>
      <c r="NUB39" s="83"/>
      <c r="NUC39" s="83"/>
      <c r="NUD39" s="83"/>
      <c r="NUE39" s="83"/>
      <c r="NUF39" s="83"/>
      <c r="NUG39" s="83"/>
      <c r="NUH39" s="83"/>
      <c r="NUI39" s="83"/>
      <c r="NUJ39" s="83"/>
      <c r="NUK39" s="83"/>
      <c r="NUL39" s="83"/>
      <c r="NUM39" s="83"/>
      <c r="NUN39" s="83"/>
      <c r="NUO39" s="83"/>
      <c r="NUP39" s="83"/>
      <c r="NUQ39" s="83"/>
      <c r="NUR39" s="83"/>
      <c r="NUS39" s="77"/>
      <c r="NUT39" s="78"/>
      <c r="NUU39" s="78"/>
      <c r="NUV39" s="81"/>
      <c r="NUW39" s="83"/>
      <c r="NUX39" s="83"/>
      <c r="NUY39" s="83"/>
      <c r="NUZ39" s="83"/>
      <c r="NVA39" s="83"/>
      <c r="NVB39" s="83"/>
      <c r="NVC39" s="83"/>
      <c r="NVD39" s="83"/>
      <c r="NVE39" s="83"/>
      <c r="NVF39" s="83"/>
      <c r="NVG39" s="83"/>
      <c r="NVH39" s="83"/>
      <c r="NVI39" s="83"/>
      <c r="NVJ39" s="83"/>
      <c r="NVK39" s="83"/>
      <c r="NVL39" s="83"/>
      <c r="NVM39" s="83"/>
      <c r="NVN39" s="83"/>
      <c r="NVO39" s="77"/>
      <c r="NVP39" s="78"/>
      <c r="NVQ39" s="78"/>
      <c r="NVR39" s="81"/>
      <c r="NVS39" s="83"/>
      <c r="NVT39" s="83"/>
      <c r="NVU39" s="83"/>
      <c r="NVV39" s="83"/>
      <c r="NVW39" s="83"/>
      <c r="NVX39" s="83"/>
      <c r="NVY39" s="83"/>
      <c r="NVZ39" s="83"/>
      <c r="NWA39" s="83"/>
      <c r="NWB39" s="83"/>
      <c r="NWC39" s="83"/>
      <c r="NWD39" s="83"/>
      <c r="NWE39" s="83"/>
      <c r="NWF39" s="83"/>
      <c r="NWG39" s="83"/>
      <c r="NWH39" s="83"/>
      <c r="NWI39" s="83"/>
      <c r="NWJ39" s="83"/>
      <c r="NWK39" s="77"/>
      <c r="NWL39" s="78"/>
      <c r="NWM39" s="78"/>
      <c r="NWN39" s="81"/>
      <c r="NWO39" s="83"/>
      <c r="NWP39" s="83"/>
      <c r="NWQ39" s="83"/>
      <c r="NWR39" s="83"/>
      <c r="NWS39" s="83"/>
      <c r="NWT39" s="83"/>
      <c r="NWU39" s="83"/>
      <c r="NWV39" s="83"/>
      <c r="NWW39" s="83"/>
      <c r="NWX39" s="83"/>
      <c r="NWY39" s="83"/>
      <c r="NWZ39" s="83"/>
      <c r="NXA39" s="83"/>
      <c r="NXB39" s="83"/>
      <c r="NXC39" s="83"/>
      <c r="NXD39" s="83"/>
      <c r="NXE39" s="83"/>
      <c r="NXF39" s="83"/>
      <c r="NXG39" s="77"/>
      <c r="NXH39" s="78"/>
      <c r="NXI39" s="78"/>
      <c r="NXJ39" s="81"/>
      <c r="NXK39" s="83"/>
      <c r="NXL39" s="83"/>
      <c r="NXM39" s="83"/>
      <c r="NXN39" s="83"/>
      <c r="NXO39" s="83"/>
      <c r="NXP39" s="83"/>
      <c r="NXQ39" s="83"/>
      <c r="NXR39" s="83"/>
      <c r="NXS39" s="83"/>
      <c r="NXT39" s="83"/>
      <c r="NXU39" s="83"/>
      <c r="NXV39" s="83"/>
      <c r="NXW39" s="83"/>
      <c r="NXX39" s="83"/>
      <c r="NXY39" s="83"/>
      <c r="NXZ39" s="83"/>
      <c r="NYA39" s="83"/>
      <c r="NYB39" s="83"/>
      <c r="NYC39" s="77"/>
      <c r="NYD39" s="78"/>
      <c r="NYE39" s="78"/>
      <c r="NYF39" s="81"/>
      <c r="NYG39" s="83"/>
      <c r="NYH39" s="83"/>
      <c r="NYI39" s="83"/>
      <c r="NYJ39" s="83"/>
      <c r="NYK39" s="83"/>
      <c r="NYL39" s="83"/>
      <c r="NYM39" s="83"/>
      <c r="NYN39" s="83"/>
      <c r="NYO39" s="83"/>
      <c r="NYP39" s="83"/>
      <c r="NYQ39" s="83"/>
      <c r="NYR39" s="83"/>
      <c r="NYS39" s="83"/>
      <c r="NYT39" s="83"/>
      <c r="NYU39" s="83"/>
      <c r="NYV39" s="83"/>
      <c r="NYW39" s="83"/>
      <c r="NYX39" s="83"/>
      <c r="NYY39" s="77"/>
      <c r="NYZ39" s="78"/>
      <c r="NZA39" s="78"/>
      <c r="NZB39" s="81"/>
      <c r="NZC39" s="83"/>
      <c r="NZD39" s="83"/>
      <c r="NZE39" s="83"/>
      <c r="NZF39" s="83"/>
      <c r="NZG39" s="83"/>
      <c r="NZH39" s="83"/>
      <c r="NZI39" s="83"/>
      <c r="NZJ39" s="83"/>
      <c r="NZK39" s="83"/>
      <c r="NZL39" s="83"/>
      <c r="NZM39" s="83"/>
      <c r="NZN39" s="83"/>
      <c r="NZO39" s="83"/>
      <c r="NZP39" s="83"/>
      <c r="NZQ39" s="83"/>
      <c r="NZR39" s="83"/>
      <c r="NZS39" s="83"/>
      <c r="NZT39" s="83"/>
      <c r="NZU39" s="77"/>
      <c r="NZV39" s="78"/>
      <c r="NZW39" s="78"/>
      <c r="NZX39" s="81"/>
      <c r="NZY39" s="83"/>
      <c r="NZZ39" s="83"/>
      <c r="OAA39" s="83"/>
      <c r="OAB39" s="83"/>
      <c r="OAC39" s="83"/>
      <c r="OAD39" s="83"/>
      <c r="OAE39" s="83"/>
      <c r="OAF39" s="83"/>
      <c r="OAG39" s="83"/>
      <c r="OAH39" s="83"/>
      <c r="OAI39" s="83"/>
      <c r="OAJ39" s="83"/>
      <c r="OAK39" s="83"/>
      <c r="OAL39" s="83"/>
      <c r="OAM39" s="83"/>
      <c r="OAN39" s="83"/>
      <c r="OAO39" s="83"/>
      <c r="OAP39" s="83"/>
      <c r="OAQ39" s="77"/>
      <c r="OAR39" s="78"/>
      <c r="OAS39" s="78"/>
      <c r="OAT39" s="81"/>
      <c r="OAU39" s="83"/>
      <c r="OAV39" s="83"/>
      <c r="OAW39" s="83"/>
      <c r="OAX39" s="83"/>
      <c r="OAY39" s="83"/>
      <c r="OAZ39" s="83"/>
      <c r="OBA39" s="83"/>
      <c r="OBB39" s="83"/>
      <c r="OBC39" s="83"/>
      <c r="OBD39" s="83"/>
      <c r="OBE39" s="83"/>
      <c r="OBF39" s="83"/>
      <c r="OBG39" s="83"/>
      <c r="OBH39" s="83"/>
      <c r="OBI39" s="83"/>
      <c r="OBJ39" s="83"/>
      <c r="OBK39" s="83"/>
      <c r="OBL39" s="83"/>
      <c r="OBM39" s="77"/>
      <c r="OBN39" s="78"/>
      <c r="OBO39" s="78"/>
      <c r="OBP39" s="81"/>
      <c r="OBQ39" s="83"/>
      <c r="OBR39" s="83"/>
      <c r="OBS39" s="83"/>
      <c r="OBT39" s="83"/>
      <c r="OBU39" s="83"/>
      <c r="OBV39" s="83"/>
      <c r="OBW39" s="83"/>
      <c r="OBX39" s="83"/>
      <c r="OBY39" s="83"/>
      <c r="OBZ39" s="83"/>
      <c r="OCA39" s="83"/>
      <c r="OCB39" s="83"/>
      <c r="OCC39" s="83"/>
      <c r="OCD39" s="83"/>
      <c r="OCE39" s="83"/>
      <c r="OCF39" s="83"/>
      <c r="OCG39" s="83"/>
      <c r="OCH39" s="83"/>
      <c r="OCI39" s="77"/>
      <c r="OCJ39" s="78"/>
      <c r="OCK39" s="78"/>
      <c r="OCL39" s="81"/>
      <c r="OCM39" s="83"/>
      <c r="OCN39" s="83"/>
      <c r="OCO39" s="83"/>
      <c r="OCP39" s="83"/>
      <c r="OCQ39" s="83"/>
      <c r="OCR39" s="83"/>
      <c r="OCS39" s="83"/>
      <c r="OCT39" s="83"/>
      <c r="OCU39" s="83"/>
      <c r="OCV39" s="83"/>
      <c r="OCW39" s="83"/>
      <c r="OCX39" s="83"/>
      <c r="OCY39" s="83"/>
      <c r="OCZ39" s="83"/>
      <c r="ODA39" s="83"/>
      <c r="ODB39" s="83"/>
      <c r="ODC39" s="83"/>
      <c r="ODD39" s="83"/>
      <c r="ODE39" s="77"/>
      <c r="ODF39" s="78"/>
      <c r="ODG39" s="78"/>
      <c r="ODH39" s="81"/>
      <c r="ODI39" s="83"/>
      <c r="ODJ39" s="83"/>
      <c r="ODK39" s="83"/>
      <c r="ODL39" s="83"/>
      <c r="ODM39" s="83"/>
      <c r="ODN39" s="83"/>
      <c r="ODO39" s="83"/>
      <c r="ODP39" s="83"/>
      <c r="ODQ39" s="83"/>
      <c r="ODR39" s="83"/>
      <c r="ODS39" s="83"/>
      <c r="ODT39" s="83"/>
      <c r="ODU39" s="83"/>
      <c r="ODV39" s="83"/>
      <c r="ODW39" s="83"/>
      <c r="ODX39" s="83"/>
      <c r="ODY39" s="83"/>
      <c r="ODZ39" s="83"/>
      <c r="OEA39" s="77"/>
      <c r="OEB39" s="78"/>
      <c r="OEC39" s="78"/>
      <c r="OED39" s="81"/>
      <c r="OEE39" s="83"/>
      <c r="OEF39" s="83"/>
      <c r="OEG39" s="83"/>
      <c r="OEH39" s="83"/>
      <c r="OEI39" s="83"/>
      <c r="OEJ39" s="83"/>
      <c r="OEK39" s="83"/>
      <c r="OEL39" s="83"/>
      <c r="OEM39" s="83"/>
      <c r="OEN39" s="83"/>
      <c r="OEO39" s="83"/>
      <c r="OEP39" s="83"/>
      <c r="OEQ39" s="83"/>
      <c r="OER39" s="83"/>
      <c r="OES39" s="83"/>
      <c r="OET39" s="83"/>
      <c r="OEU39" s="83"/>
      <c r="OEV39" s="83"/>
      <c r="OEW39" s="77"/>
      <c r="OEX39" s="78"/>
      <c r="OEY39" s="78"/>
      <c r="OEZ39" s="81"/>
      <c r="OFA39" s="83"/>
      <c r="OFB39" s="83"/>
      <c r="OFC39" s="83"/>
      <c r="OFD39" s="83"/>
      <c r="OFE39" s="83"/>
      <c r="OFF39" s="83"/>
      <c r="OFG39" s="83"/>
      <c r="OFH39" s="83"/>
      <c r="OFI39" s="83"/>
      <c r="OFJ39" s="83"/>
      <c r="OFK39" s="83"/>
      <c r="OFL39" s="83"/>
      <c r="OFM39" s="83"/>
      <c r="OFN39" s="83"/>
      <c r="OFO39" s="83"/>
      <c r="OFP39" s="83"/>
      <c r="OFQ39" s="83"/>
      <c r="OFR39" s="83"/>
      <c r="OFS39" s="77"/>
      <c r="OFT39" s="78"/>
      <c r="OFU39" s="78"/>
      <c r="OFV39" s="81"/>
      <c r="OFW39" s="83"/>
      <c r="OFX39" s="83"/>
      <c r="OFY39" s="83"/>
      <c r="OFZ39" s="83"/>
      <c r="OGA39" s="83"/>
      <c r="OGB39" s="83"/>
      <c r="OGC39" s="83"/>
      <c r="OGD39" s="83"/>
      <c r="OGE39" s="83"/>
      <c r="OGF39" s="83"/>
      <c r="OGG39" s="83"/>
      <c r="OGH39" s="83"/>
      <c r="OGI39" s="83"/>
      <c r="OGJ39" s="83"/>
      <c r="OGK39" s="83"/>
      <c r="OGL39" s="83"/>
      <c r="OGM39" s="83"/>
      <c r="OGN39" s="83"/>
      <c r="OGO39" s="77"/>
      <c r="OGP39" s="78"/>
      <c r="OGQ39" s="78"/>
      <c r="OGR39" s="81"/>
      <c r="OGS39" s="83"/>
      <c r="OGT39" s="83"/>
      <c r="OGU39" s="83"/>
      <c r="OGV39" s="83"/>
      <c r="OGW39" s="83"/>
      <c r="OGX39" s="83"/>
      <c r="OGY39" s="83"/>
      <c r="OGZ39" s="83"/>
      <c r="OHA39" s="83"/>
      <c r="OHB39" s="83"/>
      <c r="OHC39" s="83"/>
      <c r="OHD39" s="83"/>
      <c r="OHE39" s="83"/>
      <c r="OHF39" s="83"/>
      <c r="OHG39" s="83"/>
      <c r="OHH39" s="83"/>
      <c r="OHI39" s="83"/>
      <c r="OHJ39" s="83"/>
      <c r="OHK39" s="77"/>
      <c r="OHL39" s="78"/>
      <c r="OHM39" s="78"/>
      <c r="OHN39" s="81"/>
      <c r="OHO39" s="83"/>
      <c r="OHP39" s="83"/>
      <c r="OHQ39" s="83"/>
      <c r="OHR39" s="83"/>
      <c r="OHS39" s="83"/>
      <c r="OHT39" s="83"/>
      <c r="OHU39" s="83"/>
      <c r="OHV39" s="83"/>
      <c r="OHW39" s="83"/>
      <c r="OHX39" s="83"/>
      <c r="OHY39" s="83"/>
      <c r="OHZ39" s="83"/>
      <c r="OIA39" s="83"/>
      <c r="OIB39" s="83"/>
      <c r="OIC39" s="83"/>
      <c r="OID39" s="83"/>
      <c r="OIE39" s="83"/>
      <c r="OIF39" s="83"/>
      <c r="OIG39" s="77"/>
      <c r="OIH39" s="78"/>
      <c r="OII39" s="78"/>
      <c r="OIJ39" s="81"/>
      <c r="OIK39" s="83"/>
      <c r="OIL39" s="83"/>
      <c r="OIM39" s="83"/>
      <c r="OIN39" s="83"/>
      <c r="OIO39" s="83"/>
      <c r="OIP39" s="83"/>
      <c r="OIQ39" s="83"/>
      <c r="OIR39" s="83"/>
      <c r="OIS39" s="83"/>
      <c r="OIT39" s="83"/>
      <c r="OIU39" s="83"/>
      <c r="OIV39" s="83"/>
      <c r="OIW39" s="83"/>
      <c r="OIX39" s="83"/>
      <c r="OIY39" s="83"/>
      <c r="OIZ39" s="83"/>
      <c r="OJA39" s="83"/>
      <c r="OJB39" s="83"/>
      <c r="OJC39" s="77"/>
      <c r="OJD39" s="78"/>
      <c r="OJE39" s="78"/>
      <c r="OJF39" s="81"/>
      <c r="OJG39" s="83"/>
      <c r="OJH39" s="83"/>
      <c r="OJI39" s="83"/>
      <c r="OJJ39" s="83"/>
      <c r="OJK39" s="83"/>
      <c r="OJL39" s="83"/>
      <c r="OJM39" s="83"/>
      <c r="OJN39" s="83"/>
      <c r="OJO39" s="83"/>
      <c r="OJP39" s="83"/>
      <c r="OJQ39" s="83"/>
      <c r="OJR39" s="83"/>
      <c r="OJS39" s="83"/>
      <c r="OJT39" s="83"/>
      <c r="OJU39" s="83"/>
      <c r="OJV39" s="83"/>
      <c r="OJW39" s="83"/>
      <c r="OJX39" s="83"/>
      <c r="OJY39" s="77"/>
      <c r="OJZ39" s="78"/>
      <c r="OKA39" s="78"/>
      <c r="OKB39" s="81"/>
      <c r="OKC39" s="83"/>
      <c r="OKD39" s="83"/>
      <c r="OKE39" s="83"/>
      <c r="OKF39" s="83"/>
      <c r="OKG39" s="83"/>
      <c r="OKH39" s="83"/>
      <c r="OKI39" s="83"/>
      <c r="OKJ39" s="83"/>
      <c r="OKK39" s="83"/>
      <c r="OKL39" s="83"/>
      <c r="OKM39" s="83"/>
      <c r="OKN39" s="83"/>
      <c r="OKO39" s="83"/>
      <c r="OKP39" s="83"/>
      <c r="OKQ39" s="83"/>
      <c r="OKR39" s="83"/>
      <c r="OKS39" s="83"/>
      <c r="OKT39" s="83"/>
      <c r="OKU39" s="77"/>
      <c r="OKV39" s="78"/>
      <c r="OKW39" s="78"/>
      <c r="OKX39" s="81"/>
      <c r="OKY39" s="83"/>
      <c r="OKZ39" s="83"/>
      <c r="OLA39" s="83"/>
      <c r="OLB39" s="83"/>
      <c r="OLC39" s="83"/>
      <c r="OLD39" s="83"/>
      <c r="OLE39" s="83"/>
      <c r="OLF39" s="83"/>
      <c r="OLG39" s="83"/>
      <c r="OLH39" s="83"/>
      <c r="OLI39" s="83"/>
      <c r="OLJ39" s="83"/>
      <c r="OLK39" s="83"/>
      <c r="OLL39" s="83"/>
      <c r="OLM39" s="83"/>
      <c r="OLN39" s="83"/>
      <c r="OLO39" s="83"/>
      <c r="OLP39" s="83"/>
      <c r="OLQ39" s="77"/>
      <c r="OLR39" s="78"/>
      <c r="OLS39" s="78"/>
      <c r="OLT39" s="81"/>
      <c r="OLU39" s="83"/>
      <c r="OLV39" s="83"/>
      <c r="OLW39" s="83"/>
      <c r="OLX39" s="83"/>
      <c r="OLY39" s="83"/>
      <c r="OLZ39" s="83"/>
      <c r="OMA39" s="83"/>
      <c r="OMB39" s="83"/>
      <c r="OMC39" s="83"/>
      <c r="OMD39" s="83"/>
      <c r="OME39" s="83"/>
      <c r="OMF39" s="83"/>
      <c r="OMG39" s="83"/>
      <c r="OMH39" s="83"/>
      <c r="OMI39" s="83"/>
      <c r="OMJ39" s="83"/>
      <c r="OMK39" s="83"/>
      <c r="OML39" s="83"/>
      <c r="OMM39" s="77"/>
      <c r="OMN39" s="78"/>
      <c r="OMO39" s="78"/>
      <c r="OMP39" s="81"/>
      <c r="OMQ39" s="83"/>
      <c r="OMR39" s="83"/>
      <c r="OMS39" s="83"/>
      <c r="OMT39" s="83"/>
      <c r="OMU39" s="83"/>
      <c r="OMV39" s="83"/>
      <c r="OMW39" s="83"/>
      <c r="OMX39" s="83"/>
      <c r="OMY39" s="83"/>
      <c r="OMZ39" s="83"/>
      <c r="ONA39" s="83"/>
      <c r="ONB39" s="83"/>
      <c r="ONC39" s="83"/>
      <c r="OND39" s="83"/>
      <c r="ONE39" s="83"/>
      <c r="ONF39" s="83"/>
      <c r="ONG39" s="83"/>
      <c r="ONH39" s="83"/>
      <c r="ONI39" s="77"/>
      <c r="ONJ39" s="78"/>
      <c r="ONK39" s="78"/>
      <c r="ONL39" s="81"/>
      <c r="ONM39" s="83"/>
      <c r="ONN39" s="83"/>
      <c r="ONO39" s="83"/>
      <c r="ONP39" s="83"/>
      <c r="ONQ39" s="83"/>
      <c r="ONR39" s="83"/>
      <c r="ONS39" s="83"/>
      <c r="ONT39" s="83"/>
      <c r="ONU39" s="83"/>
      <c r="ONV39" s="83"/>
      <c r="ONW39" s="83"/>
      <c r="ONX39" s="83"/>
      <c r="ONY39" s="83"/>
      <c r="ONZ39" s="83"/>
      <c r="OOA39" s="83"/>
      <c r="OOB39" s="83"/>
      <c r="OOC39" s="83"/>
      <c r="OOD39" s="83"/>
      <c r="OOE39" s="77"/>
      <c r="OOF39" s="78"/>
      <c r="OOG39" s="78"/>
      <c r="OOH39" s="81"/>
      <c r="OOI39" s="83"/>
      <c r="OOJ39" s="83"/>
      <c r="OOK39" s="83"/>
      <c r="OOL39" s="83"/>
      <c r="OOM39" s="83"/>
      <c r="OON39" s="83"/>
      <c r="OOO39" s="83"/>
      <c r="OOP39" s="83"/>
      <c r="OOQ39" s="83"/>
      <c r="OOR39" s="83"/>
      <c r="OOS39" s="83"/>
      <c r="OOT39" s="83"/>
      <c r="OOU39" s="83"/>
      <c r="OOV39" s="83"/>
      <c r="OOW39" s="83"/>
      <c r="OOX39" s="83"/>
      <c r="OOY39" s="83"/>
      <c r="OOZ39" s="83"/>
      <c r="OPA39" s="77"/>
      <c r="OPB39" s="78"/>
      <c r="OPC39" s="78"/>
      <c r="OPD39" s="81"/>
      <c r="OPE39" s="83"/>
      <c r="OPF39" s="83"/>
      <c r="OPG39" s="83"/>
      <c r="OPH39" s="83"/>
      <c r="OPI39" s="83"/>
      <c r="OPJ39" s="83"/>
      <c r="OPK39" s="83"/>
      <c r="OPL39" s="83"/>
      <c r="OPM39" s="83"/>
      <c r="OPN39" s="83"/>
      <c r="OPO39" s="83"/>
      <c r="OPP39" s="83"/>
      <c r="OPQ39" s="83"/>
      <c r="OPR39" s="83"/>
      <c r="OPS39" s="83"/>
      <c r="OPT39" s="83"/>
      <c r="OPU39" s="83"/>
      <c r="OPV39" s="83"/>
      <c r="OPW39" s="77"/>
      <c r="OPX39" s="78"/>
      <c r="OPY39" s="78"/>
      <c r="OPZ39" s="81"/>
      <c r="OQA39" s="83"/>
      <c r="OQB39" s="83"/>
      <c r="OQC39" s="83"/>
      <c r="OQD39" s="83"/>
      <c r="OQE39" s="83"/>
      <c r="OQF39" s="83"/>
      <c r="OQG39" s="83"/>
      <c r="OQH39" s="83"/>
      <c r="OQI39" s="83"/>
      <c r="OQJ39" s="83"/>
      <c r="OQK39" s="83"/>
      <c r="OQL39" s="83"/>
      <c r="OQM39" s="83"/>
      <c r="OQN39" s="83"/>
      <c r="OQO39" s="83"/>
      <c r="OQP39" s="83"/>
      <c r="OQQ39" s="83"/>
      <c r="OQR39" s="83"/>
      <c r="OQS39" s="77"/>
      <c r="OQT39" s="78"/>
      <c r="OQU39" s="78"/>
      <c r="OQV39" s="81"/>
      <c r="OQW39" s="83"/>
      <c r="OQX39" s="83"/>
      <c r="OQY39" s="83"/>
      <c r="OQZ39" s="83"/>
      <c r="ORA39" s="83"/>
      <c r="ORB39" s="83"/>
      <c r="ORC39" s="83"/>
      <c r="ORD39" s="83"/>
      <c r="ORE39" s="83"/>
      <c r="ORF39" s="83"/>
      <c r="ORG39" s="83"/>
      <c r="ORH39" s="83"/>
      <c r="ORI39" s="83"/>
      <c r="ORJ39" s="83"/>
      <c r="ORK39" s="83"/>
      <c r="ORL39" s="83"/>
      <c r="ORM39" s="83"/>
      <c r="ORN39" s="83"/>
      <c r="ORO39" s="77"/>
      <c r="ORP39" s="78"/>
      <c r="ORQ39" s="78"/>
      <c r="ORR39" s="81"/>
      <c r="ORS39" s="83"/>
      <c r="ORT39" s="83"/>
      <c r="ORU39" s="83"/>
      <c r="ORV39" s="83"/>
      <c r="ORW39" s="83"/>
      <c r="ORX39" s="83"/>
      <c r="ORY39" s="83"/>
      <c r="ORZ39" s="83"/>
      <c r="OSA39" s="83"/>
      <c r="OSB39" s="83"/>
      <c r="OSC39" s="83"/>
      <c r="OSD39" s="83"/>
      <c r="OSE39" s="83"/>
      <c r="OSF39" s="83"/>
      <c r="OSG39" s="83"/>
      <c r="OSH39" s="83"/>
      <c r="OSI39" s="83"/>
      <c r="OSJ39" s="83"/>
      <c r="OSK39" s="77"/>
      <c r="OSL39" s="78"/>
      <c r="OSM39" s="78"/>
      <c r="OSN39" s="81"/>
      <c r="OSO39" s="83"/>
      <c r="OSP39" s="83"/>
      <c r="OSQ39" s="83"/>
      <c r="OSR39" s="83"/>
      <c r="OSS39" s="83"/>
      <c r="OST39" s="83"/>
      <c r="OSU39" s="83"/>
      <c r="OSV39" s="83"/>
      <c r="OSW39" s="83"/>
      <c r="OSX39" s="83"/>
      <c r="OSY39" s="83"/>
      <c r="OSZ39" s="83"/>
      <c r="OTA39" s="83"/>
      <c r="OTB39" s="83"/>
      <c r="OTC39" s="83"/>
      <c r="OTD39" s="83"/>
      <c r="OTE39" s="83"/>
      <c r="OTF39" s="83"/>
      <c r="OTG39" s="77"/>
      <c r="OTH39" s="78"/>
      <c r="OTI39" s="78"/>
      <c r="OTJ39" s="81"/>
      <c r="OTK39" s="83"/>
      <c r="OTL39" s="83"/>
      <c r="OTM39" s="83"/>
      <c r="OTN39" s="83"/>
      <c r="OTO39" s="83"/>
      <c r="OTP39" s="83"/>
      <c r="OTQ39" s="83"/>
      <c r="OTR39" s="83"/>
      <c r="OTS39" s="83"/>
      <c r="OTT39" s="83"/>
      <c r="OTU39" s="83"/>
      <c r="OTV39" s="83"/>
      <c r="OTW39" s="83"/>
      <c r="OTX39" s="83"/>
      <c r="OTY39" s="83"/>
      <c r="OTZ39" s="83"/>
      <c r="OUA39" s="83"/>
      <c r="OUB39" s="83"/>
      <c r="OUC39" s="77"/>
      <c r="OUD39" s="78"/>
      <c r="OUE39" s="78"/>
      <c r="OUF39" s="81"/>
      <c r="OUG39" s="83"/>
      <c r="OUH39" s="83"/>
      <c r="OUI39" s="83"/>
      <c r="OUJ39" s="83"/>
      <c r="OUK39" s="83"/>
      <c r="OUL39" s="83"/>
      <c r="OUM39" s="83"/>
      <c r="OUN39" s="83"/>
      <c r="OUO39" s="83"/>
      <c r="OUP39" s="83"/>
      <c r="OUQ39" s="83"/>
      <c r="OUR39" s="83"/>
      <c r="OUS39" s="83"/>
      <c r="OUT39" s="83"/>
      <c r="OUU39" s="83"/>
      <c r="OUV39" s="83"/>
      <c r="OUW39" s="83"/>
      <c r="OUX39" s="83"/>
      <c r="OUY39" s="77"/>
      <c r="OUZ39" s="78"/>
      <c r="OVA39" s="78"/>
      <c r="OVB39" s="81"/>
      <c r="OVC39" s="83"/>
      <c r="OVD39" s="83"/>
      <c r="OVE39" s="83"/>
      <c r="OVF39" s="83"/>
      <c r="OVG39" s="83"/>
      <c r="OVH39" s="83"/>
      <c r="OVI39" s="83"/>
      <c r="OVJ39" s="83"/>
      <c r="OVK39" s="83"/>
      <c r="OVL39" s="83"/>
      <c r="OVM39" s="83"/>
      <c r="OVN39" s="83"/>
      <c r="OVO39" s="83"/>
      <c r="OVP39" s="83"/>
      <c r="OVQ39" s="83"/>
      <c r="OVR39" s="83"/>
      <c r="OVS39" s="83"/>
      <c r="OVT39" s="83"/>
      <c r="OVU39" s="77"/>
      <c r="OVV39" s="78"/>
      <c r="OVW39" s="78"/>
      <c r="OVX39" s="81"/>
      <c r="OVY39" s="83"/>
      <c r="OVZ39" s="83"/>
      <c r="OWA39" s="83"/>
      <c r="OWB39" s="83"/>
      <c r="OWC39" s="83"/>
      <c r="OWD39" s="83"/>
      <c r="OWE39" s="83"/>
      <c r="OWF39" s="83"/>
      <c r="OWG39" s="83"/>
      <c r="OWH39" s="83"/>
      <c r="OWI39" s="83"/>
      <c r="OWJ39" s="83"/>
      <c r="OWK39" s="83"/>
      <c r="OWL39" s="83"/>
      <c r="OWM39" s="83"/>
      <c r="OWN39" s="83"/>
      <c r="OWO39" s="83"/>
      <c r="OWP39" s="83"/>
      <c r="OWQ39" s="77"/>
      <c r="OWR39" s="78"/>
      <c r="OWS39" s="78"/>
      <c r="OWT39" s="81"/>
      <c r="OWU39" s="83"/>
      <c r="OWV39" s="83"/>
      <c r="OWW39" s="83"/>
      <c r="OWX39" s="83"/>
      <c r="OWY39" s="83"/>
      <c r="OWZ39" s="83"/>
      <c r="OXA39" s="83"/>
      <c r="OXB39" s="83"/>
      <c r="OXC39" s="83"/>
      <c r="OXD39" s="83"/>
      <c r="OXE39" s="83"/>
      <c r="OXF39" s="83"/>
      <c r="OXG39" s="83"/>
      <c r="OXH39" s="83"/>
      <c r="OXI39" s="83"/>
      <c r="OXJ39" s="83"/>
      <c r="OXK39" s="83"/>
      <c r="OXL39" s="83"/>
      <c r="OXM39" s="77"/>
      <c r="OXN39" s="78"/>
      <c r="OXO39" s="78"/>
      <c r="OXP39" s="81"/>
      <c r="OXQ39" s="83"/>
      <c r="OXR39" s="83"/>
      <c r="OXS39" s="83"/>
      <c r="OXT39" s="83"/>
      <c r="OXU39" s="83"/>
      <c r="OXV39" s="83"/>
      <c r="OXW39" s="83"/>
      <c r="OXX39" s="83"/>
      <c r="OXY39" s="83"/>
      <c r="OXZ39" s="83"/>
      <c r="OYA39" s="83"/>
      <c r="OYB39" s="83"/>
      <c r="OYC39" s="83"/>
      <c r="OYD39" s="83"/>
      <c r="OYE39" s="83"/>
      <c r="OYF39" s="83"/>
      <c r="OYG39" s="83"/>
      <c r="OYH39" s="83"/>
      <c r="OYI39" s="77"/>
      <c r="OYJ39" s="78"/>
      <c r="OYK39" s="78"/>
      <c r="OYL39" s="81"/>
      <c r="OYM39" s="83"/>
      <c r="OYN39" s="83"/>
      <c r="OYO39" s="83"/>
      <c r="OYP39" s="83"/>
      <c r="OYQ39" s="83"/>
      <c r="OYR39" s="83"/>
      <c r="OYS39" s="83"/>
      <c r="OYT39" s="83"/>
      <c r="OYU39" s="83"/>
      <c r="OYV39" s="83"/>
      <c r="OYW39" s="83"/>
      <c r="OYX39" s="83"/>
      <c r="OYY39" s="83"/>
      <c r="OYZ39" s="83"/>
      <c r="OZA39" s="83"/>
      <c r="OZB39" s="83"/>
      <c r="OZC39" s="83"/>
      <c r="OZD39" s="83"/>
      <c r="OZE39" s="77"/>
      <c r="OZF39" s="78"/>
      <c r="OZG39" s="78"/>
      <c r="OZH39" s="81"/>
      <c r="OZI39" s="83"/>
      <c r="OZJ39" s="83"/>
      <c r="OZK39" s="83"/>
      <c r="OZL39" s="83"/>
      <c r="OZM39" s="83"/>
      <c r="OZN39" s="83"/>
      <c r="OZO39" s="83"/>
      <c r="OZP39" s="83"/>
      <c r="OZQ39" s="83"/>
      <c r="OZR39" s="83"/>
      <c r="OZS39" s="83"/>
      <c r="OZT39" s="83"/>
      <c r="OZU39" s="83"/>
      <c r="OZV39" s="83"/>
      <c r="OZW39" s="83"/>
      <c r="OZX39" s="83"/>
      <c r="OZY39" s="83"/>
      <c r="OZZ39" s="83"/>
      <c r="PAA39" s="77"/>
      <c r="PAB39" s="78"/>
      <c r="PAC39" s="78"/>
      <c r="PAD39" s="81"/>
      <c r="PAE39" s="83"/>
      <c r="PAF39" s="83"/>
      <c r="PAG39" s="83"/>
      <c r="PAH39" s="83"/>
      <c r="PAI39" s="83"/>
      <c r="PAJ39" s="83"/>
      <c r="PAK39" s="83"/>
      <c r="PAL39" s="83"/>
      <c r="PAM39" s="83"/>
      <c r="PAN39" s="83"/>
      <c r="PAO39" s="83"/>
      <c r="PAP39" s="83"/>
      <c r="PAQ39" s="83"/>
      <c r="PAR39" s="83"/>
      <c r="PAS39" s="83"/>
      <c r="PAT39" s="83"/>
      <c r="PAU39" s="83"/>
      <c r="PAV39" s="83"/>
      <c r="PAW39" s="77"/>
      <c r="PAX39" s="78"/>
      <c r="PAY39" s="78"/>
      <c r="PAZ39" s="81"/>
      <c r="PBA39" s="83"/>
      <c r="PBB39" s="83"/>
      <c r="PBC39" s="83"/>
      <c r="PBD39" s="83"/>
      <c r="PBE39" s="83"/>
      <c r="PBF39" s="83"/>
      <c r="PBG39" s="83"/>
      <c r="PBH39" s="83"/>
      <c r="PBI39" s="83"/>
      <c r="PBJ39" s="83"/>
      <c r="PBK39" s="83"/>
      <c r="PBL39" s="83"/>
      <c r="PBM39" s="83"/>
      <c r="PBN39" s="83"/>
      <c r="PBO39" s="83"/>
      <c r="PBP39" s="83"/>
      <c r="PBQ39" s="83"/>
      <c r="PBR39" s="83"/>
      <c r="PBS39" s="77"/>
      <c r="PBT39" s="78"/>
      <c r="PBU39" s="78"/>
      <c r="PBV39" s="81"/>
      <c r="PBW39" s="83"/>
      <c r="PBX39" s="83"/>
      <c r="PBY39" s="83"/>
      <c r="PBZ39" s="83"/>
      <c r="PCA39" s="83"/>
      <c r="PCB39" s="83"/>
      <c r="PCC39" s="83"/>
      <c r="PCD39" s="83"/>
      <c r="PCE39" s="83"/>
      <c r="PCF39" s="83"/>
      <c r="PCG39" s="83"/>
      <c r="PCH39" s="83"/>
      <c r="PCI39" s="83"/>
      <c r="PCJ39" s="83"/>
      <c r="PCK39" s="83"/>
      <c r="PCL39" s="83"/>
      <c r="PCM39" s="83"/>
      <c r="PCN39" s="83"/>
      <c r="PCO39" s="77"/>
      <c r="PCP39" s="78"/>
      <c r="PCQ39" s="78"/>
      <c r="PCR39" s="81"/>
      <c r="PCS39" s="83"/>
      <c r="PCT39" s="83"/>
      <c r="PCU39" s="83"/>
      <c r="PCV39" s="83"/>
      <c r="PCW39" s="83"/>
      <c r="PCX39" s="83"/>
      <c r="PCY39" s="83"/>
      <c r="PCZ39" s="83"/>
      <c r="PDA39" s="83"/>
      <c r="PDB39" s="83"/>
      <c r="PDC39" s="83"/>
      <c r="PDD39" s="83"/>
      <c r="PDE39" s="83"/>
      <c r="PDF39" s="83"/>
      <c r="PDG39" s="83"/>
      <c r="PDH39" s="83"/>
      <c r="PDI39" s="83"/>
      <c r="PDJ39" s="83"/>
      <c r="PDK39" s="77"/>
      <c r="PDL39" s="78"/>
      <c r="PDM39" s="78"/>
      <c r="PDN39" s="81"/>
      <c r="PDO39" s="83"/>
      <c r="PDP39" s="83"/>
      <c r="PDQ39" s="83"/>
      <c r="PDR39" s="83"/>
      <c r="PDS39" s="83"/>
      <c r="PDT39" s="83"/>
      <c r="PDU39" s="83"/>
      <c r="PDV39" s="83"/>
      <c r="PDW39" s="83"/>
      <c r="PDX39" s="83"/>
      <c r="PDY39" s="83"/>
      <c r="PDZ39" s="83"/>
      <c r="PEA39" s="83"/>
      <c r="PEB39" s="83"/>
      <c r="PEC39" s="83"/>
      <c r="PED39" s="83"/>
      <c r="PEE39" s="83"/>
      <c r="PEF39" s="83"/>
      <c r="PEG39" s="77"/>
      <c r="PEH39" s="78"/>
      <c r="PEI39" s="78"/>
      <c r="PEJ39" s="81"/>
      <c r="PEK39" s="83"/>
      <c r="PEL39" s="83"/>
      <c r="PEM39" s="83"/>
      <c r="PEN39" s="83"/>
      <c r="PEO39" s="83"/>
      <c r="PEP39" s="83"/>
      <c r="PEQ39" s="83"/>
      <c r="PER39" s="83"/>
      <c r="PES39" s="83"/>
      <c r="PET39" s="83"/>
      <c r="PEU39" s="83"/>
      <c r="PEV39" s="83"/>
      <c r="PEW39" s="83"/>
      <c r="PEX39" s="83"/>
      <c r="PEY39" s="83"/>
      <c r="PEZ39" s="83"/>
      <c r="PFA39" s="83"/>
      <c r="PFB39" s="83"/>
      <c r="PFC39" s="77"/>
      <c r="PFD39" s="78"/>
      <c r="PFE39" s="78"/>
      <c r="PFF39" s="81"/>
      <c r="PFG39" s="83"/>
      <c r="PFH39" s="83"/>
      <c r="PFI39" s="83"/>
      <c r="PFJ39" s="83"/>
      <c r="PFK39" s="83"/>
      <c r="PFL39" s="83"/>
      <c r="PFM39" s="83"/>
      <c r="PFN39" s="83"/>
      <c r="PFO39" s="83"/>
      <c r="PFP39" s="83"/>
      <c r="PFQ39" s="83"/>
      <c r="PFR39" s="83"/>
      <c r="PFS39" s="83"/>
      <c r="PFT39" s="83"/>
      <c r="PFU39" s="83"/>
      <c r="PFV39" s="83"/>
      <c r="PFW39" s="83"/>
      <c r="PFX39" s="83"/>
      <c r="PFY39" s="77"/>
      <c r="PFZ39" s="78"/>
      <c r="PGA39" s="78"/>
      <c r="PGB39" s="81"/>
      <c r="PGC39" s="83"/>
      <c r="PGD39" s="83"/>
      <c r="PGE39" s="83"/>
      <c r="PGF39" s="83"/>
      <c r="PGG39" s="83"/>
      <c r="PGH39" s="83"/>
      <c r="PGI39" s="83"/>
      <c r="PGJ39" s="83"/>
      <c r="PGK39" s="83"/>
      <c r="PGL39" s="83"/>
      <c r="PGM39" s="83"/>
      <c r="PGN39" s="83"/>
      <c r="PGO39" s="83"/>
      <c r="PGP39" s="83"/>
      <c r="PGQ39" s="83"/>
      <c r="PGR39" s="83"/>
      <c r="PGS39" s="83"/>
      <c r="PGT39" s="83"/>
      <c r="PGU39" s="77"/>
      <c r="PGV39" s="78"/>
      <c r="PGW39" s="78"/>
      <c r="PGX39" s="81"/>
      <c r="PGY39" s="83"/>
      <c r="PGZ39" s="83"/>
      <c r="PHA39" s="83"/>
      <c r="PHB39" s="83"/>
      <c r="PHC39" s="83"/>
      <c r="PHD39" s="83"/>
      <c r="PHE39" s="83"/>
      <c r="PHF39" s="83"/>
      <c r="PHG39" s="83"/>
      <c r="PHH39" s="83"/>
      <c r="PHI39" s="83"/>
      <c r="PHJ39" s="83"/>
      <c r="PHK39" s="83"/>
      <c r="PHL39" s="83"/>
      <c r="PHM39" s="83"/>
      <c r="PHN39" s="83"/>
      <c r="PHO39" s="83"/>
      <c r="PHP39" s="83"/>
      <c r="PHQ39" s="77"/>
      <c r="PHR39" s="78"/>
      <c r="PHS39" s="78"/>
      <c r="PHT39" s="81"/>
      <c r="PHU39" s="83"/>
      <c r="PHV39" s="83"/>
      <c r="PHW39" s="83"/>
      <c r="PHX39" s="83"/>
      <c r="PHY39" s="83"/>
      <c r="PHZ39" s="83"/>
      <c r="PIA39" s="83"/>
      <c r="PIB39" s="83"/>
      <c r="PIC39" s="83"/>
      <c r="PID39" s="83"/>
      <c r="PIE39" s="83"/>
      <c r="PIF39" s="83"/>
      <c r="PIG39" s="83"/>
      <c r="PIH39" s="83"/>
      <c r="PII39" s="83"/>
      <c r="PIJ39" s="83"/>
      <c r="PIK39" s="83"/>
      <c r="PIL39" s="83"/>
      <c r="PIM39" s="77"/>
      <c r="PIN39" s="78"/>
      <c r="PIO39" s="78"/>
      <c r="PIP39" s="81"/>
      <c r="PIQ39" s="83"/>
      <c r="PIR39" s="83"/>
      <c r="PIS39" s="83"/>
      <c r="PIT39" s="83"/>
      <c r="PIU39" s="83"/>
      <c r="PIV39" s="83"/>
      <c r="PIW39" s="83"/>
      <c r="PIX39" s="83"/>
      <c r="PIY39" s="83"/>
      <c r="PIZ39" s="83"/>
      <c r="PJA39" s="83"/>
      <c r="PJB39" s="83"/>
      <c r="PJC39" s="83"/>
      <c r="PJD39" s="83"/>
      <c r="PJE39" s="83"/>
      <c r="PJF39" s="83"/>
      <c r="PJG39" s="83"/>
      <c r="PJH39" s="83"/>
      <c r="PJI39" s="77"/>
      <c r="PJJ39" s="78"/>
      <c r="PJK39" s="78"/>
      <c r="PJL39" s="81"/>
      <c r="PJM39" s="83"/>
      <c r="PJN39" s="83"/>
      <c r="PJO39" s="83"/>
      <c r="PJP39" s="83"/>
      <c r="PJQ39" s="83"/>
      <c r="PJR39" s="83"/>
      <c r="PJS39" s="83"/>
      <c r="PJT39" s="83"/>
      <c r="PJU39" s="83"/>
      <c r="PJV39" s="83"/>
      <c r="PJW39" s="83"/>
      <c r="PJX39" s="83"/>
      <c r="PJY39" s="83"/>
      <c r="PJZ39" s="83"/>
      <c r="PKA39" s="83"/>
      <c r="PKB39" s="83"/>
      <c r="PKC39" s="83"/>
      <c r="PKD39" s="83"/>
      <c r="PKE39" s="77"/>
      <c r="PKF39" s="78"/>
      <c r="PKG39" s="78"/>
      <c r="PKH39" s="81"/>
      <c r="PKI39" s="83"/>
      <c r="PKJ39" s="83"/>
      <c r="PKK39" s="83"/>
      <c r="PKL39" s="83"/>
      <c r="PKM39" s="83"/>
      <c r="PKN39" s="83"/>
      <c r="PKO39" s="83"/>
      <c r="PKP39" s="83"/>
      <c r="PKQ39" s="83"/>
      <c r="PKR39" s="83"/>
      <c r="PKS39" s="83"/>
      <c r="PKT39" s="83"/>
      <c r="PKU39" s="83"/>
      <c r="PKV39" s="83"/>
      <c r="PKW39" s="83"/>
      <c r="PKX39" s="83"/>
      <c r="PKY39" s="83"/>
      <c r="PKZ39" s="83"/>
      <c r="PLA39" s="77"/>
      <c r="PLB39" s="78"/>
      <c r="PLC39" s="78"/>
      <c r="PLD39" s="81"/>
      <c r="PLE39" s="83"/>
      <c r="PLF39" s="83"/>
      <c r="PLG39" s="83"/>
      <c r="PLH39" s="83"/>
      <c r="PLI39" s="83"/>
      <c r="PLJ39" s="83"/>
      <c r="PLK39" s="83"/>
      <c r="PLL39" s="83"/>
      <c r="PLM39" s="83"/>
      <c r="PLN39" s="83"/>
      <c r="PLO39" s="83"/>
      <c r="PLP39" s="83"/>
      <c r="PLQ39" s="83"/>
      <c r="PLR39" s="83"/>
      <c r="PLS39" s="83"/>
      <c r="PLT39" s="83"/>
      <c r="PLU39" s="83"/>
      <c r="PLV39" s="83"/>
      <c r="PLW39" s="77"/>
      <c r="PLX39" s="78"/>
      <c r="PLY39" s="78"/>
      <c r="PLZ39" s="81"/>
      <c r="PMA39" s="83"/>
      <c r="PMB39" s="83"/>
      <c r="PMC39" s="83"/>
      <c r="PMD39" s="83"/>
      <c r="PME39" s="83"/>
      <c r="PMF39" s="83"/>
      <c r="PMG39" s="83"/>
      <c r="PMH39" s="83"/>
      <c r="PMI39" s="83"/>
      <c r="PMJ39" s="83"/>
      <c r="PMK39" s="83"/>
      <c r="PML39" s="83"/>
      <c r="PMM39" s="83"/>
      <c r="PMN39" s="83"/>
      <c r="PMO39" s="83"/>
      <c r="PMP39" s="83"/>
      <c r="PMQ39" s="83"/>
      <c r="PMR39" s="83"/>
      <c r="PMS39" s="77"/>
      <c r="PMT39" s="78"/>
      <c r="PMU39" s="78"/>
      <c r="PMV39" s="81"/>
      <c r="PMW39" s="83"/>
      <c r="PMX39" s="83"/>
      <c r="PMY39" s="83"/>
      <c r="PMZ39" s="83"/>
      <c r="PNA39" s="83"/>
      <c r="PNB39" s="83"/>
      <c r="PNC39" s="83"/>
      <c r="PND39" s="83"/>
      <c r="PNE39" s="83"/>
      <c r="PNF39" s="83"/>
      <c r="PNG39" s="83"/>
      <c r="PNH39" s="83"/>
      <c r="PNI39" s="83"/>
      <c r="PNJ39" s="83"/>
      <c r="PNK39" s="83"/>
      <c r="PNL39" s="83"/>
      <c r="PNM39" s="83"/>
      <c r="PNN39" s="83"/>
      <c r="PNO39" s="77"/>
      <c r="PNP39" s="78"/>
      <c r="PNQ39" s="78"/>
      <c r="PNR39" s="81"/>
      <c r="PNS39" s="83"/>
      <c r="PNT39" s="83"/>
      <c r="PNU39" s="83"/>
      <c r="PNV39" s="83"/>
      <c r="PNW39" s="83"/>
      <c r="PNX39" s="83"/>
      <c r="PNY39" s="83"/>
      <c r="PNZ39" s="83"/>
      <c r="POA39" s="83"/>
      <c r="POB39" s="83"/>
      <c r="POC39" s="83"/>
      <c r="POD39" s="83"/>
      <c r="POE39" s="83"/>
      <c r="POF39" s="83"/>
      <c r="POG39" s="83"/>
      <c r="POH39" s="83"/>
      <c r="POI39" s="83"/>
      <c r="POJ39" s="83"/>
      <c r="POK39" s="77"/>
      <c r="POL39" s="78"/>
      <c r="POM39" s="78"/>
      <c r="PON39" s="81"/>
      <c r="POO39" s="83"/>
      <c r="POP39" s="83"/>
      <c r="POQ39" s="83"/>
      <c r="POR39" s="83"/>
      <c r="POS39" s="83"/>
      <c r="POT39" s="83"/>
      <c r="POU39" s="83"/>
      <c r="POV39" s="83"/>
      <c r="POW39" s="83"/>
      <c r="POX39" s="83"/>
      <c r="POY39" s="83"/>
      <c r="POZ39" s="83"/>
      <c r="PPA39" s="83"/>
      <c r="PPB39" s="83"/>
      <c r="PPC39" s="83"/>
      <c r="PPD39" s="83"/>
      <c r="PPE39" s="83"/>
      <c r="PPF39" s="83"/>
      <c r="PPG39" s="77"/>
      <c r="PPH39" s="78"/>
      <c r="PPI39" s="78"/>
      <c r="PPJ39" s="81"/>
      <c r="PPK39" s="83"/>
      <c r="PPL39" s="83"/>
      <c r="PPM39" s="83"/>
      <c r="PPN39" s="83"/>
      <c r="PPO39" s="83"/>
      <c r="PPP39" s="83"/>
      <c r="PPQ39" s="83"/>
      <c r="PPR39" s="83"/>
      <c r="PPS39" s="83"/>
      <c r="PPT39" s="83"/>
      <c r="PPU39" s="83"/>
      <c r="PPV39" s="83"/>
      <c r="PPW39" s="83"/>
      <c r="PPX39" s="83"/>
      <c r="PPY39" s="83"/>
      <c r="PPZ39" s="83"/>
      <c r="PQA39" s="83"/>
      <c r="PQB39" s="83"/>
      <c r="PQC39" s="77"/>
      <c r="PQD39" s="78"/>
      <c r="PQE39" s="78"/>
      <c r="PQF39" s="81"/>
      <c r="PQG39" s="83"/>
      <c r="PQH39" s="83"/>
      <c r="PQI39" s="83"/>
      <c r="PQJ39" s="83"/>
      <c r="PQK39" s="83"/>
      <c r="PQL39" s="83"/>
      <c r="PQM39" s="83"/>
      <c r="PQN39" s="83"/>
      <c r="PQO39" s="83"/>
      <c r="PQP39" s="83"/>
      <c r="PQQ39" s="83"/>
      <c r="PQR39" s="83"/>
      <c r="PQS39" s="83"/>
      <c r="PQT39" s="83"/>
      <c r="PQU39" s="83"/>
      <c r="PQV39" s="83"/>
      <c r="PQW39" s="83"/>
      <c r="PQX39" s="83"/>
      <c r="PQY39" s="77"/>
      <c r="PQZ39" s="78"/>
      <c r="PRA39" s="78"/>
      <c r="PRB39" s="81"/>
      <c r="PRC39" s="83"/>
      <c r="PRD39" s="83"/>
      <c r="PRE39" s="83"/>
      <c r="PRF39" s="83"/>
      <c r="PRG39" s="83"/>
      <c r="PRH39" s="83"/>
      <c r="PRI39" s="83"/>
      <c r="PRJ39" s="83"/>
      <c r="PRK39" s="83"/>
      <c r="PRL39" s="83"/>
      <c r="PRM39" s="83"/>
      <c r="PRN39" s="83"/>
      <c r="PRO39" s="83"/>
      <c r="PRP39" s="83"/>
      <c r="PRQ39" s="83"/>
      <c r="PRR39" s="83"/>
      <c r="PRS39" s="83"/>
      <c r="PRT39" s="83"/>
      <c r="PRU39" s="77"/>
      <c r="PRV39" s="78"/>
      <c r="PRW39" s="78"/>
      <c r="PRX39" s="81"/>
      <c r="PRY39" s="83"/>
      <c r="PRZ39" s="83"/>
      <c r="PSA39" s="83"/>
      <c r="PSB39" s="83"/>
      <c r="PSC39" s="83"/>
      <c r="PSD39" s="83"/>
      <c r="PSE39" s="83"/>
      <c r="PSF39" s="83"/>
      <c r="PSG39" s="83"/>
      <c r="PSH39" s="83"/>
      <c r="PSI39" s="83"/>
      <c r="PSJ39" s="83"/>
      <c r="PSK39" s="83"/>
      <c r="PSL39" s="83"/>
      <c r="PSM39" s="83"/>
      <c r="PSN39" s="83"/>
      <c r="PSO39" s="83"/>
      <c r="PSP39" s="83"/>
      <c r="PSQ39" s="77"/>
      <c r="PSR39" s="78"/>
      <c r="PSS39" s="78"/>
      <c r="PST39" s="81"/>
      <c r="PSU39" s="83"/>
      <c r="PSV39" s="83"/>
      <c r="PSW39" s="83"/>
      <c r="PSX39" s="83"/>
      <c r="PSY39" s="83"/>
      <c r="PSZ39" s="83"/>
      <c r="PTA39" s="83"/>
      <c r="PTB39" s="83"/>
      <c r="PTC39" s="83"/>
      <c r="PTD39" s="83"/>
      <c r="PTE39" s="83"/>
      <c r="PTF39" s="83"/>
      <c r="PTG39" s="83"/>
      <c r="PTH39" s="83"/>
      <c r="PTI39" s="83"/>
      <c r="PTJ39" s="83"/>
      <c r="PTK39" s="83"/>
      <c r="PTL39" s="83"/>
      <c r="PTM39" s="77"/>
      <c r="PTN39" s="78"/>
      <c r="PTO39" s="78"/>
      <c r="PTP39" s="81"/>
      <c r="PTQ39" s="83"/>
      <c r="PTR39" s="83"/>
      <c r="PTS39" s="83"/>
      <c r="PTT39" s="83"/>
      <c r="PTU39" s="83"/>
      <c r="PTV39" s="83"/>
      <c r="PTW39" s="83"/>
      <c r="PTX39" s="83"/>
      <c r="PTY39" s="83"/>
      <c r="PTZ39" s="83"/>
      <c r="PUA39" s="83"/>
      <c r="PUB39" s="83"/>
      <c r="PUC39" s="83"/>
      <c r="PUD39" s="83"/>
      <c r="PUE39" s="83"/>
      <c r="PUF39" s="83"/>
      <c r="PUG39" s="83"/>
      <c r="PUH39" s="83"/>
      <c r="PUI39" s="77"/>
      <c r="PUJ39" s="78"/>
      <c r="PUK39" s="78"/>
      <c r="PUL39" s="81"/>
      <c r="PUM39" s="83"/>
      <c r="PUN39" s="83"/>
      <c r="PUO39" s="83"/>
      <c r="PUP39" s="83"/>
      <c r="PUQ39" s="83"/>
      <c r="PUR39" s="83"/>
      <c r="PUS39" s="83"/>
      <c r="PUT39" s="83"/>
      <c r="PUU39" s="83"/>
      <c r="PUV39" s="83"/>
      <c r="PUW39" s="83"/>
      <c r="PUX39" s="83"/>
      <c r="PUY39" s="83"/>
      <c r="PUZ39" s="83"/>
      <c r="PVA39" s="83"/>
      <c r="PVB39" s="83"/>
      <c r="PVC39" s="83"/>
      <c r="PVD39" s="83"/>
      <c r="PVE39" s="77"/>
      <c r="PVF39" s="78"/>
      <c r="PVG39" s="78"/>
      <c r="PVH39" s="81"/>
      <c r="PVI39" s="83"/>
      <c r="PVJ39" s="83"/>
      <c r="PVK39" s="83"/>
      <c r="PVL39" s="83"/>
      <c r="PVM39" s="83"/>
      <c r="PVN39" s="83"/>
      <c r="PVO39" s="83"/>
      <c r="PVP39" s="83"/>
      <c r="PVQ39" s="83"/>
      <c r="PVR39" s="83"/>
      <c r="PVS39" s="83"/>
      <c r="PVT39" s="83"/>
      <c r="PVU39" s="83"/>
      <c r="PVV39" s="83"/>
      <c r="PVW39" s="83"/>
      <c r="PVX39" s="83"/>
      <c r="PVY39" s="83"/>
      <c r="PVZ39" s="83"/>
      <c r="PWA39" s="77"/>
      <c r="PWB39" s="78"/>
      <c r="PWC39" s="78"/>
      <c r="PWD39" s="81"/>
      <c r="PWE39" s="83"/>
      <c r="PWF39" s="83"/>
      <c r="PWG39" s="83"/>
      <c r="PWH39" s="83"/>
      <c r="PWI39" s="83"/>
      <c r="PWJ39" s="83"/>
      <c r="PWK39" s="83"/>
      <c r="PWL39" s="83"/>
      <c r="PWM39" s="83"/>
      <c r="PWN39" s="83"/>
      <c r="PWO39" s="83"/>
      <c r="PWP39" s="83"/>
      <c r="PWQ39" s="83"/>
      <c r="PWR39" s="83"/>
      <c r="PWS39" s="83"/>
      <c r="PWT39" s="83"/>
      <c r="PWU39" s="83"/>
      <c r="PWV39" s="83"/>
      <c r="PWW39" s="77"/>
      <c r="PWX39" s="78"/>
      <c r="PWY39" s="78"/>
      <c r="PWZ39" s="81"/>
      <c r="PXA39" s="83"/>
      <c r="PXB39" s="83"/>
      <c r="PXC39" s="83"/>
      <c r="PXD39" s="83"/>
      <c r="PXE39" s="83"/>
      <c r="PXF39" s="83"/>
      <c r="PXG39" s="83"/>
      <c r="PXH39" s="83"/>
      <c r="PXI39" s="83"/>
      <c r="PXJ39" s="83"/>
      <c r="PXK39" s="83"/>
      <c r="PXL39" s="83"/>
      <c r="PXM39" s="83"/>
      <c r="PXN39" s="83"/>
      <c r="PXO39" s="83"/>
      <c r="PXP39" s="83"/>
      <c r="PXQ39" s="83"/>
      <c r="PXR39" s="83"/>
      <c r="PXS39" s="77"/>
      <c r="PXT39" s="78"/>
      <c r="PXU39" s="78"/>
      <c r="PXV39" s="81"/>
      <c r="PXW39" s="83"/>
      <c r="PXX39" s="83"/>
      <c r="PXY39" s="83"/>
      <c r="PXZ39" s="83"/>
      <c r="PYA39" s="83"/>
      <c r="PYB39" s="83"/>
      <c r="PYC39" s="83"/>
      <c r="PYD39" s="83"/>
      <c r="PYE39" s="83"/>
      <c r="PYF39" s="83"/>
      <c r="PYG39" s="83"/>
      <c r="PYH39" s="83"/>
      <c r="PYI39" s="83"/>
      <c r="PYJ39" s="83"/>
      <c r="PYK39" s="83"/>
      <c r="PYL39" s="83"/>
      <c r="PYM39" s="83"/>
      <c r="PYN39" s="83"/>
      <c r="PYO39" s="77"/>
      <c r="PYP39" s="78"/>
      <c r="PYQ39" s="78"/>
      <c r="PYR39" s="81"/>
      <c r="PYS39" s="83"/>
      <c r="PYT39" s="83"/>
      <c r="PYU39" s="83"/>
      <c r="PYV39" s="83"/>
      <c r="PYW39" s="83"/>
      <c r="PYX39" s="83"/>
      <c r="PYY39" s="83"/>
      <c r="PYZ39" s="83"/>
      <c r="PZA39" s="83"/>
      <c r="PZB39" s="83"/>
      <c r="PZC39" s="83"/>
      <c r="PZD39" s="83"/>
      <c r="PZE39" s="83"/>
      <c r="PZF39" s="83"/>
      <c r="PZG39" s="83"/>
      <c r="PZH39" s="83"/>
      <c r="PZI39" s="83"/>
      <c r="PZJ39" s="83"/>
      <c r="PZK39" s="77"/>
      <c r="PZL39" s="78"/>
      <c r="PZM39" s="78"/>
      <c r="PZN39" s="81"/>
      <c r="PZO39" s="83"/>
      <c r="PZP39" s="83"/>
      <c r="PZQ39" s="83"/>
      <c r="PZR39" s="83"/>
      <c r="PZS39" s="83"/>
      <c r="PZT39" s="83"/>
      <c r="PZU39" s="83"/>
      <c r="PZV39" s="83"/>
      <c r="PZW39" s="83"/>
      <c r="PZX39" s="83"/>
      <c r="PZY39" s="83"/>
      <c r="PZZ39" s="83"/>
      <c r="QAA39" s="83"/>
      <c r="QAB39" s="83"/>
      <c r="QAC39" s="83"/>
      <c r="QAD39" s="83"/>
      <c r="QAE39" s="83"/>
      <c r="QAF39" s="83"/>
      <c r="QAG39" s="77"/>
      <c r="QAH39" s="78"/>
      <c r="QAI39" s="78"/>
      <c r="QAJ39" s="81"/>
      <c r="QAK39" s="83"/>
      <c r="QAL39" s="83"/>
      <c r="QAM39" s="83"/>
      <c r="QAN39" s="83"/>
      <c r="QAO39" s="83"/>
      <c r="QAP39" s="83"/>
      <c r="QAQ39" s="83"/>
      <c r="QAR39" s="83"/>
      <c r="QAS39" s="83"/>
      <c r="QAT39" s="83"/>
      <c r="QAU39" s="83"/>
      <c r="QAV39" s="83"/>
      <c r="QAW39" s="83"/>
      <c r="QAX39" s="83"/>
      <c r="QAY39" s="83"/>
      <c r="QAZ39" s="83"/>
      <c r="QBA39" s="83"/>
      <c r="QBB39" s="83"/>
      <c r="QBC39" s="77"/>
      <c r="QBD39" s="78"/>
      <c r="QBE39" s="78"/>
      <c r="QBF39" s="81"/>
      <c r="QBG39" s="83"/>
      <c r="QBH39" s="83"/>
      <c r="QBI39" s="83"/>
      <c r="QBJ39" s="83"/>
      <c r="QBK39" s="83"/>
      <c r="QBL39" s="83"/>
      <c r="QBM39" s="83"/>
      <c r="QBN39" s="83"/>
      <c r="QBO39" s="83"/>
      <c r="QBP39" s="83"/>
      <c r="QBQ39" s="83"/>
      <c r="QBR39" s="83"/>
      <c r="QBS39" s="83"/>
      <c r="QBT39" s="83"/>
      <c r="QBU39" s="83"/>
      <c r="QBV39" s="83"/>
      <c r="QBW39" s="83"/>
      <c r="QBX39" s="83"/>
      <c r="QBY39" s="77"/>
      <c r="QBZ39" s="78"/>
      <c r="QCA39" s="78"/>
      <c r="QCB39" s="81"/>
      <c r="QCC39" s="83"/>
      <c r="QCD39" s="83"/>
      <c r="QCE39" s="83"/>
      <c r="QCF39" s="83"/>
      <c r="QCG39" s="83"/>
      <c r="QCH39" s="83"/>
      <c r="QCI39" s="83"/>
      <c r="QCJ39" s="83"/>
      <c r="QCK39" s="83"/>
      <c r="QCL39" s="83"/>
      <c r="QCM39" s="83"/>
      <c r="QCN39" s="83"/>
      <c r="QCO39" s="83"/>
      <c r="QCP39" s="83"/>
      <c r="QCQ39" s="83"/>
      <c r="QCR39" s="83"/>
      <c r="QCS39" s="83"/>
      <c r="QCT39" s="83"/>
      <c r="QCU39" s="77"/>
      <c r="QCV39" s="78"/>
      <c r="QCW39" s="78"/>
      <c r="QCX39" s="81"/>
      <c r="QCY39" s="83"/>
      <c r="QCZ39" s="83"/>
      <c r="QDA39" s="83"/>
      <c r="QDB39" s="83"/>
      <c r="QDC39" s="83"/>
      <c r="QDD39" s="83"/>
      <c r="QDE39" s="83"/>
      <c r="QDF39" s="83"/>
      <c r="QDG39" s="83"/>
      <c r="QDH39" s="83"/>
      <c r="QDI39" s="83"/>
      <c r="QDJ39" s="83"/>
      <c r="QDK39" s="83"/>
      <c r="QDL39" s="83"/>
      <c r="QDM39" s="83"/>
      <c r="QDN39" s="83"/>
      <c r="QDO39" s="83"/>
      <c r="QDP39" s="83"/>
      <c r="QDQ39" s="77"/>
      <c r="QDR39" s="78"/>
      <c r="QDS39" s="78"/>
      <c r="QDT39" s="81"/>
      <c r="QDU39" s="83"/>
      <c r="QDV39" s="83"/>
      <c r="QDW39" s="83"/>
      <c r="QDX39" s="83"/>
      <c r="QDY39" s="83"/>
      <c r="QDZ39" s="83"/>
      <c r="QEA39" s="83"/>
      <c r="QEB39" s="83"/>
      <c r="QEC39" s="83"/>
      <c r="QED39" s="83"/>
      <c r="QEE39" s="83"/>
      <c r="QEF39" s="83"/>
      <c r="QEG39" s="83"/>
      <c r="QEH39" s="83"/>
      <c r="QEI39" s="83"/>
      <c r="QEJ39" s="83"/>
      <c r="QEK39" s="83"/>
      <c r="QEL39" s="83"/>
      <c r="QEM39" s="77"/>
      <c r="QEN39" s="78"/>
      <c r="QEO39" s="78"/>
      <c r="QEP39" s="81"/>
      <c r="QEQ39" s="83"/>
      <c r="QER39" s="83"/>
      <c r="QES39" s="83"/>
      <c r="QET39" s="83"/>
      <c r="QEU39" s="83"/>
      <c r="QEV39" s="83"/>
      <c r="QEW39" s="83"/>
      <c r="QEX39" s="83"/>
      <c r="QEY39" s="83"/>
      <c r="QEZ39" s="83"/>
      <c r="QFA39" s="83"/>
      <c r="QFB39" s="83"/>
      <c r="QFC39" s="83"/>
      <c r="QFD39" s="83"/>
      <c r="QFE39" s="83"/>
      <c r="QFF39" s="83"/>
      <c r="QFG39" s="83"/>
      <c r="QFH39" s="83"/>
      <c r="QFI39" s="77"/>
      <c r="QFJ39" s="78"/>
      <c r="QFK39" s="78"/>
      <c r="QFL39" s="81"/>
      <c r="QFM39" s="83"/>
      <c r="QFN39" s="83"/>
      <c r="QFO39" s="83"/>
      <c r="QFP39" s="83"/>
      <c r="QFQ39" s="83"/>
      <c r="QFR39" s="83"/>
      <c r="QFS39" s="83"/>
      <c r="QFT39" s="83"/>
      <c r="QFU39" s="83"/>
      <c r="QFV39" s="83"/>
      <c r="QFW39" s="83"/>
      <c r="QFX39" s="83"/>
      <c r="QFY39" s="83"/>
      <c r="QFZ39" s="83"/>
      <c r="QGA39" s="83"/>
      <c r="QGB39" s="83"/>
      <c r="QGC39" s="83"/>
      <c r="QGD39" s="83"/>
      <c r="QGE39" s="77"/>
      <c r="QGF39" s="78"/>
      <c r="QGG39" s="78"/>
      <c r="QGH39" s="81"/>
      <c r="QGI39" s="83"/>
      <c r="QGJ39" s="83"/>
      <c r="QGK39" s="83"/>
      <c r="QGL39" s="83"/>
      <c r="QGM39" s="83"/>
      <c r="QGN39" s="83"/>
      <c r="QGO39" s="83"/>
      <c r="QGP39" s="83"/>
      <c r="QGQ39" s="83"/>
      <c r="QGR39" s="83"/>
      <c r="QGS39" s="83"/>
      <c r="QGT39" s="83"/>
      <c r="QGU39" s="83"/>
      <c r="QGV39" s="83"/>
      <c r="QGW39" s="83"/>
      <c r="QGX39" s="83"/>
      <c r="QGY39" s="83"/>
      <c r="QGZ39" s="83"/>
      <c r="QHA39" s="77"/>
      <c r="QHB39" s="78"/>
      <c r="QHC39" s="78"/>
      <c r="QHD39" s="81"/>
      <c r="QHE39" s="83"/>
      <c r="QHF39" s="83"/>
      <c r="QHG39" s="83"/>
      <c r="QHH39" s="83"/>
      <c r="QHI39" s="83"/>
      <c r="QHJ39" s="83"/>
      <c r="QHK39" s="83"/>
      <c r="QHL39" s="83"/>
      <c r="QHM39" s="83"/>
      <c r="QHN39" s="83"/>
      <c r="QHO39" s="83"/>
      <c r="QHP39" s="83"/>
      <c r="QHQ39" s="83"/>
      <c r="QHR39" s="83"/>
      <c r="QHS39" s="83"/>
      <c r="QHT39" s="83"/>
      <c r="QHU39" s="83"/>
      <c r="QHV39" s="83"/>
      <c r="QHW39" s="77"/>
      <c r="QHX39" s="78"/>
      <c r="QHY39" s="78"/>
      <c r="QHZ39" s="81"/>
      <c r="QIA39" s="83"/>
      <c r="QIB39" s="83"/>
      <c r="QIC39" s="83"/>
      <c r="QID39" s="83"/>
      <c r="QIE39" s="83"/>
      <c r="QIF39" s="83"/>
      <c r="QIG39" s="83"/>
      <c r="QIH39" s="83"/>
      <c r="QII39" s="83"/>
      <c r="QIJ39" s="83"/>
      <c r="QIK39" s="83"/>
      <c r="QIL39" s="83"/>
      <c r="QIM39" s="83"/>
      <c r="QIN39" s="83"/>
      <c r="QIO39" s="83"/>
      <c r="QIP39" s="83"/>
      <c r="QIQ39" s="83"/>
      <c r="QIR39" s="83"/>
      <c r="QIS39" s="77"/>
      <c r="QIT39" s="78"/>
      <c r="QIU39" s="78"/>
      <c r="QIV39" s="81"/>
      <c r="QIW39" s="83"/>
      <c r="QIX39" s="83"/>
      <c r="QIY39" s="83"/>
      <c r="QIZ39" s="83"/>
      <c r="QJA39" s="83"/>
      <c r="QJB39" s="83"/>
      <c r="QJC39" s="83"/>
      <c r="QJD39" s="83"/>
      <c r="QJE39" s="83"/>
      <c r="QJF39" s="83"/>
      <c r="QJG39" s="83"/>
      <c r="QJH39" s="83"/>
      <c r="QJI39" s="83"/>
      <c r="QJJ39" s="83"/>
      <c r="QJK39" s="83"/>
      <c r="QJL39" s="83"/>
      <c r="QJM39" s="83"/>
      <c r="QJN39" s="83"/>
      <c r="QJO39" s="77"/>
      <c r="QJP39" s="78"/>
      <c r="QJQ39" s="78"/>
      <c r="QJR39" s="81"/>
      <c r="QJS39" s="83"/>
      <c r="QJT39" s="83"/>
      <c r="QJU39" s="83"/>
      <c r="QJV39" s="83"/>
      <c r="QJW39" s="83"/>
      <c r="QJX39" s="83"/>
      <c r="QJY39" s="83"/>
      <c r="QJZ39" s="83"/>
      <c r="QKA39" s="83"/>
      <c r="QKB39" s="83"/>
      <c r="QKC39" s="83"/>
      <c r="QKD39" s="83"/>
      <c r="QKE39" s="83"/>
      <c r="QKF39" s="83"/>
      <c r="QKG39" s="83"/>
      <c r="QKH39" s="83"/>
      <c r="QKI39" s="83"/>
      <c r="QKJ39" s="83"/>
      <c r="QKK39" s="77"/>
      <c r="QKL39" s="78"/>
      <c r="QKM39" s="78"/>
      <c r="QKN39" s="81"/>
      <c r="QKO39" s="83"/>
      <c r="QKP39" s="83"/>
      <c r="QKQ39" s="83"/>
      <c r="QKR39" s="83"/>
      <c r="QKS39" s="83"/>
      <c r="QKT39" s="83"/>
      <c r="QKU39" s="83"/>
      <c r="QKV39" s="83"/>
      <c r="QKW39" s="83"/>
      <c r="QKX39" s="83"/>
      <c r="QKY39" s="83"/>
      <c r="QKZ39" s="83"/>
      <c r="QLA39" s="83"/>
      <c r="QLB39" s="83"/>
      <c r="QLC39" s="83"/>
      <c r="QLD39" s="83"/>
      <c r="QLE39" s="83"/>
      <c r="QLF39" s="83"/>
      <c r="QLG39" s="77"/>
      <c r="QLH39" s="78"/>
      <c r="QLI39" s="78"/>
      <c r="QLJ39" s="81"/>
      <c r="QLK39" s="83"/>
      <c r="QLL39" s="83"/>
      <c r="QLM39" s="83"/>
      <c r="QLN39" s="83"/>
      <c r="QLO39" s="83"/>
      <c r="QLP39" s="83"/>
      <c r="QLQ39" s="83"/>
      <c r="QLR39" s="83"/>
      <c r="QLS39" s="83"/>
      <c r="QLT39" s="83"/>
      <c r="QLU39" s="83"/>
      <c r="QLV39" s="83"/>
      <c r="QLW39" s="83"/>
      <c r="QLX39" s="83"/>
      <c r="QLY39" s="83"/>
      <c r="QLZ39" s="83"/>
      <c r="QMA39" s="83"/>
      <c r="QMB39" s="83"/>
      <c r="QMC39" s="77"/>
      <c r="QMD39" s="78"/>
      <c r="QME39" s="78"/>
      <c r="QMF39" s="81"/>
      <c r="QMG39" s="83"/>
      <c r="QMH39" s="83"/>
      <c r="QMI39" s="83"/>
      <c r="QMJ39" s="83"/>
      <c r="QMK39" s="83"/>
      <c r="QML39" s="83"/>
      <c r="QMM39" s="83"/>
      <c r="QMN39" s="83"/>
      <c r="QMO39" s="83"/>
      <c r="QMP39" s="83"/>
      <c r="QMQ39" s="83"/>
      <c r="QMR39" s="83"/>
      <c r="QMS39" s="83"/>
      <c r="QMT39" s="83"/>
      <c r="QMU39" s="83"/>
      <c r="QMV39" s="83"/>
      <c r="QMW39" s="83"/>
      <c r="QMX39" s="83"/>
      <c r="QMY39" s="77"/>
      <c r="QMZ39" s="78"/>
      <c r="QNA39" s="78"/>
      <c r="QNB39" s="81"/>
      <c r="QNC39" s="83"/>
      <c r="QND39" s="83"/>
      <c r="QNE39" s="83"/>
      <c r="QNF39" s="83"/>
      <c r="QNG39" s="83"/>
      <c r="QNH39" s="83"/>
      <c r="QNI39" s="83"/>
      <c r="QNJ39" s="83"/>
      <c r="QNK39" s="83"/>
      <c r="QNL39" s="83"/>
      <c r="QNM39" s="83"/>
      <c r="QNN39" s="83"/>
      <c r="QNO39" s="83"/>
      <c r="QNP39" s="83"/>
      <c r="QNQ39" s="83"/>
      <c r="QNR39" s="83"/>
      <c r="QNS39" s="83"/>
      <c r="QNT39" s="83"/>
      <c r="QNU39" s="77"/>
      <c r="QNV39" s="78"/>
      <c r="QNW39" s="78"/>
      <c r="QNX39" s="81"/>
      <c r="QNY39" s="83"/>
      <c r="QNZ39" s="83"/>
      <c r="QOA39" s="83"/>
      <c r="QOB39" s="83"/>
      <c r="QOC39" s="83"/>
      <c r="QOD39" s="83"/>
      <c r="QOE39" s="83"/>
      <c r="QOF39" s="83"/>
      <c r="QOG39" s="83"/>
      <c r="QOH39" s="83"/>
      <c r="QOI39" s="83"/>
      <c r="QOJ39" s="83"/>
      <c r="QOK39" s="83"/>
      <c r="QOL39" s="83"/>
      <c r="QOM39" s="83"/>
      <c r="QON39" s="83"/>
      <c r="QOO39" s="83"/>
      <c r="QOP39" s="83"/>
      <c r="QOQ39" s="77"/>
      <c r="QOR39" s="78"/>
      <c r="QOS39" s="78"/>
      <c r="QOT39" s="81"/>
      <c r="QOU39" s="83"/>
      <c r="QOV39" s="83"/>
      <c r="QOW39" s="83"/>
      <c r="QOX39" s="83"/>
      <c r="QOY39" s="83"/>
      <c r="QOZ39" s="83"/>
      <c r="QPA39" s="83"/>
      <c r="QPB39" s="83"/>
      <c r="QPC39" s="83"/>
      <c r="QPD39" s="83"/>
      <c r="QPE39" s="83"/>
      <c r="QPF39" s="83"/>
      <c r="QPG39" s="83"/>
      <c r="QPH39" s="83"/>
      <c r="QPI39" s="83"/>
      <c r="QPJ39" s="83"/>
      <c r="QPK39" s="83"/>
      <c r="QPL39" s="83"/>
      <c r="QPM39" s="77"/>
      <c r="QPN39" s="78"/>
      <c r="QPO39" s="78"/>
      <c r="QPP39" s="81"/>
      <c r="QPQ39" s="83"/>
      <c r="QPR39" s="83"/>
      <c r="QPS39" s="83"/>
      <c r="QPT39" s="83"/>
      <c r="QPU39" s="83"/>
      <c r="QPV39" s="83"/>
      <c r="QPW39" s="83"/>
      <c r="QPX39" s="83"/>
      <c r="QPY39" s="83"/>
      <c r="QPZ39" s="83"/>
      <c r="QQA39" s="83"/>
      <c r="QQB39" s="83"/>
      <c r="QQC39" s="83"/>
      <c r="QQD39" s="83"/>
      <c r="QQE39" s="83"/>
      <c r="QQF39" s="83"/>
      <c r="QQG39" s="83"/>
      <c r="QQH39" s="83"/>
      <c r="QQI39" s="77"/>
      <c r="QQJ39" s="78"/>
      <c r="QQK39" s="78"/>
      <c r="QQL39" s="81"/>
      <c r="QQM39" s="83"/>
      <c r="QQN39" s="83"/>
      <c r="QQO39" s="83"/>
      <c r="QQP39" s="83"/>
      <c r="QQQ39" s="83"/>
      <c r="QQR39" s="83"/>
      <c r="QQS39" s="83"/>
      <c r="QQT39" s="83"/>
      <c r="QQU39" s="83"/>
      <c r="QQV39" s="83"/>
      <c r="QQW39" s="83"/>
      <c r="QQX39" s="83"/>
      <c r="QQY39" s="83"/>
      <c r="QQZ39" s="83"/>
      <c r="QRA39" s="83"/>
      <c r="QRB39" s="83"/>
      <c r="QRC39" s="83"/>
      <c r="QRD39" s="83"/>
      <c r="QRE39" s="77"/>
      <c r="QRF39" s="78"/>
      <c r="QRG39" s="78"/>
      <c r="QRH39" s="81"/>
      <c r="QRI39" s="83"/>
      <c r="QRJ39" s="83"/>
      <c r="QRK39" s="83"/>
      <c r="QRL39" s="83"/>
      <c r="QRM39" s="83"/>
      <c r="QRN39" s="83"/>
      <c r="QRO39" s="83"/>
      <c r="QRP39" s="83"/>
      <c r="QRQ39" s="83"/>
      <c r="QRR39" s="83"/>
      <c r="QRS39" s="83"/>
      <c r="QRT39" s="83"/>
      <c r="QRU39" s="83"/>
      <c r="QRV39" s="83"/>
      <c r="QRW39" s="83"/>
      <c r="QRX39" s="83"/>
      <c r="QRY39" s="83"/>
      <c r="QRZ39" s="83"/>
      <c r="QSA39" s="77"/>
      <c r="QSB39" s="78"/>
      <c r="QSC39" s="78"/>
      <c r="QSD39" s="81"/>
      <c r="QSE39" s="83"/>
      <c r="QSF39" s="83"/>
      <c r="QSG39" s="83"/>
      <c r="QSH39" s="83"/>
      <c r="QSI39" s="83"/>
      <c r="QSJ39" s="83"/>
      <c r="QSK39" s="83"/>
      <c r="QSL39" s="83"/>
      <c r="QSM39" s="83"/>
      <c r="QSN39" s="83"/>
      <c r="QSO39" s="83"/>
      <c r="QSP39" s="83"/>
      <c r="QSQ39" s="83"/>
      <c r="QSR39" s="83"/>
      <c r="QSS39" s="83"/>
      <c r="QST39" s="83"/>
      <c r="QSU39" s="83"/>
      <c r="QSV39" s="83"/>
      <c r="QSW39" s="77"/>
      <c r="QSX39" s="78"/>
      <c r="QSY39" s="78"/>
      <c r="QSZ39" s="81"/>
      <c r="QTA39" s="83"/>
      <c r="QTB39" s="83"/>
      <c r="QTC39" s="83"/>
      <c r="QTD39" s="83"/>
      <c r="QTE39" s="83"/>
      <c r="QTF39" s="83"/>
      <c r="QTG39" s="83"/>
      <c r="QTH39" s="83"/>
      <c r="QTI39" s="83"/>
      <c r="QTJ39" s="83"/>
      <c r="QTK39" s="83"/>
      <c r="QTL39" s="83"/>
      <c r="QTM39" s="83"/>
      <c r="QTN39" s="83"/>
      <c r="QTO39" s="83"/>
      <c r="QTP39" s="83"/>
      <c r="QTQ39" s="83"/>
      <c r="QTR39" s="83"/>
      <c r="QTS39" s="77"/>
      <c r="QTT39" s="78"/>
      <c r="QTU39" s="78"/>
      <c r="QTV39" s="81"/>
      <c r="QTW39" s="83"/>
      <c r="QTX39" s="83"/>
      <c r="QTY39" s="83"/>
      <c r="QTZ39" s="83"/>
      <c r="QUA39" s="83"/>
      <c r="QUB39" s="83"/>
      <c r="QUC39" s="83"/>
      <c r="QUD39" s="83"/>
      <c r="QUE39" s="83"/>
      <c r="QUF39" s="83"/>
      <c r="QUG39" s="83"/>
      <c r="QUH39" s="83"/>
      <c r="QUI39" s="83"/>
      <c r="QUJ39" s="83"/>
      <c r="QUK39" s="83"/>
      <c r="QUL39" s="83"/>
      <c r="QUM39" s="83"/>
      <c r="QUN39" s="83"/>
      <c r="QUO39" s="77"/>
      <c r="QUP39" s="78"/>
      <c r="QUQ39" s="78"/>
      <c r="QUR39" s="81"/>
      <c r="QUS39" s="83"/>
      <c r="QUT39" s="83"/>
      <c r="QUU39" s="83"/>
      <c r="QUV39" s="83"/>
      <c r="QUW39" s="83"/>
      <c r="QUX39" s="83"/>
      <c r="QUY39" s="83"/>
      <c r="QUZ39" s="83"/>
      <c r="QVA39" s="83"/>
      <c r="QVB39" s="83"/>
      <c r="QVC39" s="83"/>
      <c r="QVD39" s="83"/>
      <c r="QVE39" s="83"/>
      <c r="QVF39" s="83"/>
      <c r="QVG39" s="83"/>
      <c r="QVH39" s="83"/>
      <c r="QVI39" s="83"/>
      <c r="QVJ39" s="83"/>
      <c r="QVK39" s="77"/>
      <c r="QVL39" s="78"/>
      <c r="QVM39" s="78"/>
      <c r="QVN39" s="81"/>
      <c r="QVO39" s="83"/>
      <c r="QVP39" s="83"/>
      <c r="QVQ39" s="83"/>
      <c r="QVR39" s="83"/>
      <c r="QVS39" s="83"/>
      <c r="QVT39" s="83"/>
      <c r="QVU39" s="83"/>
      <c r="QVV39" s="83"/>
      <c r="QVW39" s="83"/>
      <c r="QVX39" s="83"/>
      <c r="QVY39" s="83"/>
      <c r="QVZ39" s="83"/>
      <c r="QWA39" s="83"/>
      <c r="QWB39" s="83"/>
      <c r="QWC39" s="83"/>
      <c r="QWD39" s="83"/>
      <c r="QWE39" s="83"/>
      <c r="QWF39" s="83"/>
      <c r="QWG39" s="77"/>
      <c r="QWH39" s="78"/>
      <c r="QWI39" s="78"/>
      <c r="QWJ39" s="81"/>
      <c r="QWK39" s="83"/>
      <c r="QWL39" s="83"/>
      <c r="QWM39" s="83"/>
      <c r="QWN39" s="83"/>
      <c r="QWO39" s="83"/>
      <c r="QWP39" s="83"/>
      <c r="QWQ39" s="83"/>
      <c r="QWR39" s="83"/>
      <c r="QWS39" s="83"/>
      <c r="QWT39" s="83"/>
      <c r="QWU39" s="83"/>
      <c r="QWV39" s="83"/>
      <c r="QWW39" s="83"/>
      <c r="QWX39" s="83"/>
      <c r="QWY39" s="83"/>
      <c r="QWZ39" s="83"/>
      <c r="QXA39" s="83"/>
      <c r="QXB39" s="83"/>
      <c r="QXC39" s="77"/>
      <c r="QXD39" s="78"/>
      <c r="QXE39" s="78"/>
      <c r="QXF39" s="81"/>
      <c r="QXG39" s="83"/>
      <c r="QXH39" s="83"/>
      <c r="QXI39" s="83"/>
      <c r="QXJ39" s="83"/>
      <c r="QXK39" s="83"/>
      <c r="QXL39" s="83"/>
      <c r="QXM39" s="83"/>
      <c r="QXN39" s="83"/>
      <c r="QXO39" s="83"/>
      <c r="QXP39" s="83"/>
      <c r="QXQ39" s="83"/>
      <c r="QXR39" s="83"/>
      <c r="QXS39" s="83"/>
      <c r="QXT39" s="83"/>
      <c r="QXU39" s="83"/>
      <c r="QXV39" s="83"/>
      <c r="QXW39" s="83"/>
      <c r="QXX39" s="83"/>
      <c r="QXY39" s="77"/>
      <c r="QXZ39" s="78"/>
      <c r="QYA39" s="78"/>
      <c r="QYB39" s="81"/>
      <c r="QYC39" s="83"/>
      <c r="QYD39" s="83"/>
      <c r="QYE39" s="83"/>
      <c r="QYF39" s="83"/>
      <c r="QYG39" s="83"/>
      <c r="QYH39" s="83"/>
      <c r="QYI39" s="83"/>
      <c r="QYJ39" s="83"/>
      <c r="QYK39" s="83"/>
      <c r="QYL39" s="83"/>
      <c r="QYM39" s="83"/>
      <c r="QYN39" s="83"/>
      <c r="QYO39" s="83"/>
      <c r="QYP39" s="83"/>
      <c r="QYQ39" s="83"/>
      <c r="QYR39" s="83"/>
      <c r="QYS39" s="83"/>
      <c r="QYT39" s="83"/>
      <c r="QYU39" s="77"/>
      <c r="QYV39" s="78"/>
      <c r="QYW39" s="78"/>
      <c r="QYX39" s="81"/>
      <c r="QYY39" s="83"/>
      <c r="QYZ39" s="83"/>
      <c r="QZA39" s="83"/>
      <c r="QZB39" s="83"/>
      <c r="QZC39" s="83"/>
      <c r="QZD39" s="83"/>
      <c r="QZE39" s="83"/>
      <c r="QZF39" s="83"/>
      <c r="QZG39" s="83"/>
      <c r="QZH39" s="83"/>
      <c r="QZI39" s="83"/>
      <c r="QZJ39" s="83"/>
      <c r="QZK39" s="83"/>
      <c r="QZL39" s="83"/>
      <c r="QZM39" s="83"/>
      <c r="QZN39" s="83"/>
      <c r="QZO39" s="83"/>
      <c r="QZP39" s="83"/>
      <c r="QZQ39" s="77"/>
      <c r="QZR39" s="78"/>
      <c r="QZS39" s="78"/>
      <c r="QZT39" s="81"/>
      <c r="QZU39" s="83"/>
      <c r="QZV39" s="83"/>
      <c r="QZW39" s="83"/>
      <c r="QZX39" s="83"/>
      <c r="QZY39" s="83"/>
      <c r="QZZ39" s="83"/>
      <c r="RAA39" s="83"/>
      <c r="RAB39" s="83"/>
      <c r="RAC39" s="83"/>
      <c r="RAD39" s="83"/>
      <c r="RAE39" s="83"/>
      <c r="RAF39" s="83"/>
      <c r="RAG39" s="83"/>
      <c r="RAH39" s="83"/>
      <c r="RAI39" s="83"/>
      <c r="RAJ39" s="83"/>
      <c r="RAK39" s="83"/>
      <c r="RAL39" s="83"/>
      <c r="RAM39" s="77"/>
      <c r="RAN39" s="78"/>
      <c r="RAO39" s="78"/>
      <c r="RAP39" s="81"/>
      <c r="RAQ39" s="83"/>
      <c r="RAR39" s="83"/>
      <c r="RAS39" s="83"/>
      <c r="RAT39" s="83"/>
      <c r="RAU39" s="83"/>
      <c r="RAV39" s="83"/>
      <c r="RAW39" s="83"/>
      <c r="RAX39" s="83"/>
      <c r="RAY39" s="83"/>
      <c r="RAZ39" s="83"/>
      <c r="RBA39" s="83"/>
      <c r="RBB39" s="83"/>
      <c r="RBC39" s="83"/>
      <c r="RBD39" s="83"/>
      <c r="RBE39" s="83"/>
      <c r="RBF39" s="83"/>
      <c r="RBG39" s="83"/>
      <c r="RBH39" s="83"/>
      <c r="RBI39" s="77"/>
      <c r="RBJ39" s="78"/>
      <c r="RBK39" s="78"/>
      <c r="RBL39" s="81"/>
      <c r="RBM39" s="83"/>
      <c r="RBN39" s="83"/>
      <c r="RBO39" s="83"/>
      <c r="RBP39" s="83"/>
      <c r="RBQ39" s="83"/>
      <c r="RBR39" s="83"/>
      <c r="RBS39" s="83"/>
      <c r="RBT39" s="83"/>
      <c r="RBU39" s="83"/>
      <c r="RBV39" s="83"/>
      <c r="RBW39" s="83"/>
      <c r="RBX39" s="83"/>
      <c r="RBY39" s="83"/>
      <c r="RBZ39" s="83"/>
      <c r="RCA39" s="83"/>
      <c r="RCB39" s="83"/>
      <c r="RCC39" s="83"/>
      <c r="RCD39" s="83"/>
      <c r="RCE39" s="77"/>
      <c r="RCF39" s="78"/>
      <c r="RCG39" s="78"/>
      <c r="RCH39" s="81"/>
      <c r="RCI39" s="83"/>
      <c r="RCJ39" s="83"/>
      <c r="RCK39" s="83"/>
      <c r="RCL39" s="83"/>
      <c r="RCM39" s="83"/>
      <c r="RCN39" s="83"/>
      <c r="RCO39" s="83"/>
      <c r="RCP39" s="83"/>
      <c r="RCQ39" s="83"/>
      <c r="RCR39" s="83"/>
      <c r="RCS39" s="83"/>
      <c r="RCT39" s="83"/>
      <c r="RCU39" s="83"/>
      <c r="RCV39" s="83"/>
      <c r="RCW39" s="83"/>
      <c r="RCX39" s="83"/>
      <c r="RCY39" s="83"/>
      <c r="RCZ39" s="83"/>
      <c r="RDA39" s="77"/>
      <c r="RDB39" s="78"/>
      <c r="RDC39" s="78"/>
      <c r="RDD39" s="81"/>
      <c r="RDE39" s="83"/>
      <c r="RDF39" s="83"/>
      <c r="RDG39" s="83"/>
      <c r="RDH39" s="83"/>
      <c r="RDI39" s="83"/>
      <c r="RDJ39" s="83"/>
      <c r="RDK39" s="83"/>
      <c r="RDL39" s="83"/>
      <c r="RDM39" s="83"/>
      <c r="RDN39" s="83"/>
      <c r="RDO39" s="83"/>
      <c r="RDP39" s="83"/>
      <c r="RDQ39" s="83"/>
      <c r="RDR39" s="83"/>
      <c r="RDS39" s="83"/>
      <c r="RDT39" s="83"/>
      <c r="RDU39" s="83"/>
      <c r="RDV39" s="83"/>
      <c r="RDW39" s="77"/>
      <c r="RDX39" s="78"/>
      <c r="RDY39" s="78"/>
      <c r="RDZ39" s="81"/>
      <c r="REA39" s="83"/>
      <c r="REB39" s="83"/>
      <c r="REC39" s="83"/>
      <c r="RED39" s="83"/>
      <c r="REE39" s="83"/>
      <c r="REF39" s="83"/>
      <c r="REG39" s="83"/>
      <c r="REH39" s="83"/>
      <c r="REI39" s="83"/>
      <c r="REJ39" s="83"/>
      <c r="REK39" s="83"/>
      <c r="REL39" s="83"/>
      <c r="REM39" s="83"/>
      <c r="REN39" s="83"/>
      <c r="REO39" s="83"/>
      <c r="REP39" s="83"/>
      <c r="REQ39" s="83"/>
      <c r="RER39" s="83"/>
      <c r="RES39" s="77"/>
      <c r="RET39" s="78"/>
      <c r="REU39" s="78"/>
      <c r="REV39" s="81"/>
      <c r="REW39" s="83"/>
      <c r="REX39" s="83"/>
      <c r="REY39" s="83"/>
      <c r="REZ39" s="83"/>
      <c r="RFA39" s="83"/>
      <c r="RFB39" s="83"/>
      <c r="RFC39" s="83"/>
      <c r="RFD39" s="83"/>
      <c r="RFE39" s="83"/>
      <c r="RFF39" s="83"/>
      <c r="RFG39" s="83"/>
      <c r="RFH39" s="83"/>
      <c r="RFI39" s="83"/>
      <c r="RFJ39" s="83"/>
      <c r="RFK39" s="83"/>
      <c r="RFL39" s="83"/>
      <c r="RFM39" s="83"/>
      <c r="RFN39" s="83"/>
      <c r="RFO39" s="77"/>
      <c r="RFP39" s="78"/>
      <c r="RFQ39" s="78"/>
      <c r="RFR39" s="81"/>
      <c r="RFS39" s="83"/>
      <c r="RFT39" s="83"/>
      <c r="RFU39" s="83"/>
      <c r="RFV39" s="83"/>
      <c r="RFW39" s="83"/>
      <c r="RFX39" s="83"/>
      <c r="RFY39" s="83"/>
      <c r="RFZ39" s="83"/>
      <c r="RGA39" s="83"/>
      <c r="RGB39" s="83"/>
      <c r="RGC39" s="83"/>
      <c r="RGD39" s="83"/>
      <c r="RGE39" s="83"/>
      <c r="RGF39" s="83"/>
      <c r="RGG39" s="83"/>
      <c r="RGH39" s="83"/>
      <c r="RGI39" s="83"/>
      <c r="RGJ39" s="83"/>
      <c r="RGK39" s="77"/>
      <c r="RGL39" s="78"/>
      <c r="RGM39" s="78"/>
      <c r="RGN39" s="81"/>
      <c r="RGO39" s="83"/>
      <c r="RGP39" s="83"/>
      <c r="RGQ39" s="83"/>
      <c r="RGR39" s="83"/>
      <c r="RGS39" s="83"/>
      <c r="RGT39" s="83"/>
      <c r="RGU39" s="83"/>
      <c r="RGV39" s="83"/>
      <c r="RGW39" s="83"/>
      <c r="RGX39" s="83"/>
      <c r="RGY39" s="83"/>
      <c r="RGZ39" s="83"/>
      <c r="RHA39" s="83"/>
      <c r="RHB39" s="83"/>
      <c r="RHC39" s="83"/>
      <c r="RHD39" s="83"/>
      <c r="RHE39" s="83"/>
      <c r="RHF39" s="83"/>
      <c r="RHG39" s="77"/>
      <c r="RHH39" s="78"/>
      <c r="RHI39" s="78"/>
      <c r="RHJ39" s="81"/>
      <c r="RHK39" s="83"/>
      <c r="RHL39" s="83"/>
      <c r="RHM39" s="83"/>
      <c r="RHN39" s="83"/>
      <c r="RHO39" s="83"/>
      <c r="RHP39" s="83"/>
      <c r="RHQ39" s="83"/>
      <c r="RHR39" s="83"/>
      <c r="RHS39" s="83"/>
      <c r="RHT39" s="83"/>
      <c r="RHU39" s="83"/>
      <c r="RHV39" s="83"/>
      <c r="RHW39" s="83"/>
      <c r="RHX39" s="83"/>
      <c r="RHY39" s="83"/>
      <c r="RHZ39" s="83"/>
      <c r="RIA39" s="83"/>
      <c r="RIB39" s="83"/>
      <c r="RIC39" s="77"/>
      <c r="RID39" s="78"/>
      <c r="RIE39" s="78"/>
      <c r="RIF39" s="81"/>
      <c r="RIG39" s="83"/>
      <c r="RIH39" s="83"/>
      <c r="RII39" s="83"/>
      <c r="RIJ39" s="83"/>
      <c r="RIK39" s="83"/>
      <c r="RIL39" s="83"/>
      <c r="RIM39" s="83"/>
      <c r="RIN39" s="83"/>
      <c r="RIO39" s="83"/>
      <c r="RIP39" s="83"/>
      <c r="RIQ39" s="83"/>
      <c r="RIR39" s="83"/>
      <c r="RIS39" s="83"/>
      <c r="RIT39" s="83"/>
      <c r="RIU39" s="83"/>
      <c r="RIV39" s="83"/>
      <c r="RIW39" s="83"/>
      <c r="RIX39" s="83"/>
      <c r="RIY39" s="77"/>
      <c r="RIZ39" s="78"/>
      <c r="RJA39" s="78"/>
      <c r="RJB39" s="81"/>
      <c r="RJC39" s="83"/>
      <c r="RJD39" s="83"/>
      <c r="RJE39" s="83"/>
      <c r="RJF39" s="83"/>
      <c r="RJG39" s="83"/>
      <c r="RJH39" s="83"/>
      <c r="RJI39" s="83"/>
      <c r="RJJ39" s="83"/>
      <c r="RJK39" s="83"/>
      <c r="RJL39" s="83"/>
      <c r="RJM39" s="83"/>
      <c r="RJN39" s="83"/>
      <c r="RJO39" s="83"/>
      <c r="RJP39" s="83"/>
      <c r="RJQ39" s="83"/>
      <c r="RJR39" s="83"/>
      <c r="RJS39" s="83"/>
      <c r="RJT39" s="83"/>
      <c r="RJU39" s="77"/>
      <c r="RJV39" s="78"/>
      <c r="RJW39" s="78"/>
      <c r="RJX39" s="81"/>
      <c r="RJY39" s="83"/>
      <c r="RJZ39" s="83"/>
      <c r="RKA39" s="83"/>
      <c r="RKB39" s="83"/>
      <c r="RKC39" s="83"/>
      <c r="RKD39" s="83"/>
      <c r="RKE39" s="83"/>
      <c r="RKF39" s="83"/>
      <c r="RKG39" s="83"/>
      <c r="RKH39" s="83"/>
      <c r="RKI39" s="83"/>
      <c r="RKJ39" s="83"/>
      <c r="RKK39" s="83"/>
      <c r="RKL39" s="83"/>
      <c r="RKM39" s="83"/>
      <c r="RKN39" s="83"/>
      <c r="RKO39" s="83"/>
      <c r="RKP39" s="83"/>
      <c r="RKQ39" s="77"/>
      <c r="RKR39" s="78"/>
      <c r="RKS39" s="78"/>
      <c r="RKT39" s="81"/>
      <c r="RKU39" s="83"/>
      <c r="RKV39" s="83"/>
      <c r="RKW39" s="83"/>
      <c r="RKX39" s="83"/>
      <c r="RKY39" s="83"/>
      <c r="RKZ39" s="83"/>
      <c r="RLA39" s="83"/>
      <c r="RLB39" s="83"/>
      <c r="RLC39" s="83"/>
      <c r="RLD39" s="83"/>
      <c r="RLE39" s="83"/>
      <c r="RLF39" s="83"/>
      <c r="RLG39" s="83"/>
      <c r="RLH39" s="83"/>
      <c r="RLI39" s="83"/>
      <c r="RLJ39" s="83"/>
      <c r="RLK39" s="83"/>
      <c r="RLL39" s="83"/>
      <c r="RLM39" s="77"/>
      <c r="RLN39" s="78"/>
      <c r="RLO39" s="78"/>
      <c r="RLP39" s="81"/>
      <c r="RLQ39" s="83"/>
      <c r="RLR39" s="83"/>
      <c r="RLS39" s="83"/>
      <c r="RLT39" s="83"/>
      <c r="RLU39" s="83"/>
      <c r="RLV39" s="83"/>
      <c r="RLW39" s="83"/>
      <c r="RLX39" s="83"/>
      <c r="RLY39" s="83"/>
      <c r="RLZ39" s="83"/>
      <c r="RMA39" s="83"/>
      <c r="RMB39" s="83"/>
      <c r="RMC39" s="83"/>
      <c r="RMD39" s="83"/>
      <c r="RME39" s="83"/>
      <c r="RMF39" s="83"/>
      <c r="RMG39" s="83"/>
      <c r="RMH39" s="83"/>
      <c r="RMI39" s="77"/>
      <c r="RMJ39" s="78"/>
      <c r="RMK39" s="78"/>
      <c r="RML39" s="81"/>
      <c r="RMM39" s="83"/>
      <c r="RMN39" s="83"/>
      <c r="RMO39" s="83"/>
      <c r="RMP39" s="83"/>
      <c r="RMQ39" s="83"/>
      <c r="RMR39" s="83"/>
      <c r="RMS39" s="83"/>
      <c r="RMT39" s="83"/>
      <c r="RMU39" s="83"/>
      <c r="RMV39" s="83"/>
      <c r="RMW39" s="83"/>
      <c r="RMX39" s="83"/>
      <c r="RMY39" s="83"/>
      <c r="RMZ39" s="83"/>
      <c r="RNA39" s="83"/>
      <c r="RNB39" s="83"/>
      <c r="RNC39" s="83"/>
      <c r="RND39" s="83"/>
      <c r="RNE39" s="77"/>
      <c r="RNF39" s="78"/>
      <c r="RNG39" s="78"/>
      <c r="RNH39" s="81"/>
      <c r="RNI39" s="83"/>
      <c r="RNJ39" s="83"/>
      <c r="RNK39" s="83"/>
      <c r="RNL39" s="83"/>
      <c r="RNM39" s="83"/>
      <c r="RNN39" s="83"/>
      <c r="RNO39" s="83"/>
      <c r="RNP39" s="83"/>
      <c r="RNQ39" s="83"/>
      <c r="RNR39" s="83"/>
      <c r="RNS39" s="83"/>
      <c r="RNT39" s="83"/>
      <c r="RNU39" s="83"/>
      <c r="RNV39" s="83"/>
      <c r="RNW39" s="83"/>
      <c r="RNX39" s="83"/>
      <c r="RNY39" s="83"/>
      <c r="RNZ39" s="83"/>
      <c r="ROA39" s="77"/>
      <c r="ROB39" s="78"/>
      <c r="ROC39" s="78"/>
      <c r="ROD39" s="81"/>
      <c r="ROE39" s="83"/>
      <c r="ROF39" s="83"/>
      <c r="ROG39" s="83"/>
      <c r="ROH39" s="83"/>
      <c r="ROI39" s="83"/>
      <c r="ROJ39" s="83"/>
      <c r="ROK39" s="83"/>
      <c r="ROL39" s="83"/>
      <c r="ROM39" s="83"/>
      <c r="RON39" s="83"/>
      <c r="ROO39" s="83"/>
      <c r="ROP39" s="83"/>
      <c r="ROQ39" s="83"/>
      <c r="ROR39" s="83"/>
      <c r="ROS39" s="83"/>
      <c r="ROT39" s="83"/>
      <c r="ROU39" s="83"/>
      <c r="ROV39" s="83"/>
      <c r="ROW39" s="77"/>
      <c r="ROX39" s="78"/>
      <c r="ROY39" s="78"/>
      <c r="ROZ39" s="81"/>
      <c r="RPA39" s="83"/>
      <c r="RPB39" s="83"/>
      <c r="RPC39" s="83"/>
      <c r="RPD39" s="83"/>
      <c r="RPE39" s="83"/>
      <c r="RPF39" s="83"/>
      <c r="RPG39" s="83"/>
      <c r="RPH39" s="83"/>
      <c r="RPI39" s="83"/>
      <c r="RPJ39" s="83"/>
      <c r="RPK39" s="83"/>
      <c r="RPL39" s="83"/>
      <c r="RPM39" s="83"/>
      <c r="RPN39" s="83"/>
      <c r="RPO39" s="83"/>
      <c r="RPP39" s="83"/>
      <c r="RPQ39" s="83"/>
      <c r="RPR39" s="83"/>
      <c r="RPS39" s="77"/>
      <c r="RPT39" s="78"/>
      <c r="RPU39" s="78"/>
      <c r="RPV39" s="81"/>
      <c r="RPW39" s="83"/>
      <c r="RPX39" s="83"/>
      <c r="RPY39" s="83"/>
      <c r="RPZ39" s="83"/>
      <c r="RQA39" s="83"/>
      <c r="RQB39" s="83"/>
      <c r="RQC39" s="83"/>
      <c r="RQD39" s="83"/>
      <c r="RQE39" s="83"/>
      <c r="RQF39" s="83"/>
      <c r="RQG39" s="83"/>
      <c r="RQH39" s="83"/>
      <c r="RQI39" s="83"/>
      <c r="RQJ39" s="83"/>
      <c r="RQK39" s="83"/>
      <c r="RQL39" s="83"/>
      <c r="RQM39" s="83"/>
      <c r="RQN39" s="83"/>
      <c r="RQO39" s="77"/>
      <c r="RQP39" s="78"/>
      <c r="RQQ39" s="78"/>
      <c r="RQR39" s="81"/>
      <c r="RQS39" s="83"/>
      <c r="RQT39" s="83"/>
      <c r="RQU39" s="83"/>
      <c r="RQV39" s="83"/>
      <c r="RQW39" s="83"/>
      <c r="RQX39" s="83"/>
      <c r="RQY39" s="83"/>
      <c r="RQZ39" s="83"/>
      <c r="RRA39" s="83"/>
      <c r="RRB39" s="83"/>
      <c r="RRC39" s="83"/>
      <c r="RRD39" s="83"/>
      <c r="RRE39" s="83"/>
      <c r="RRF39" s="83"/>
      <c r="RRG39" s="83"/>
      <c r="RRH39" s="83"/>
      <c r="RRI39" s="83"/>
      <c r="RRJ39" s="83"/>
      <c r="RRK39" s="77"/>
      <c r="RRL39" s="78"/>
      <c r="RRM39" s="78"/>
      <c r="RRN39" s="81"/>
      <c r="RRO39" s="83"/>
      <c r="RRP39" s="83"/>
      <c r="RRQ39" s="83"/>
      <c r="RRR39" s="83"/>
      <c r="RRS39" s="83"/>
      <c r="RRT39" s="83"/>
      <c r="RRU39" s="83"/>
      <c r="RRV39" s="83"/>
      <c r="RRW39" s="83"/>
      <c r="RRX39" s="83"/>
      <c r="RRY39" s="83"/>
      <c r="RRZ39" s="83"/>
      <c r="RSA39" s="83"/>
      <c r="RSB39" s="83"/>
      <c r="RSC39" s="83"/>
      <c r="RSD39" s="83"/>
      <c r="RSE39" s="83"/>
      <c r="RSF39" s="83"/>
      <c r="RSG39" s="77"/>
      <c r="RSH39" s="78"/>
      <c r="RSI39" s="78"/>
      <c r="RSJ39" s="81"/>
      <c r="RSK39" s="83"/>
      <c r="RSL39" s="83"/>
      <c r="RSM39" s="83"/>
      <c r="RSN39" s="83"/>
      <c r="RSO39" s="83"/>
      <c r="RSP39" s="83"/>
      <c r="RSQ39" s="83"/>
      <c r="RSR39" s="83"/>
      <c r="RSS39" s="83"/>
      <c r="RST39" s="83"/>
      <c r="RSU39" s="83"/>
      <c r="RSV39" s="83"/>
      <c r="RSW39" s="83"/>
      <c r="RSX39" s="83"/>
      <c r="RSY39" s="83"/>
      <c r="RSZ39" s="83"/>
      <c r="RTA39" s="83"/>
      <c r="RTB39" s="83"/>
      <c r="RTC39" s="77"/>
      <c r="RTD39" s="78"/>
      <c r="RTE39" s="78"/>
      <c r="RTF39" s="81"/>
      <c r="RTG39" s="83"/>
      <c r="RTH39" s="83"/>
      <c r="RTI39" s="83"/>
      <c r="RTJ39" s="83"/>
      <c r="RTK39" s="83"/>
      <c r="RTL39" s="83"/>
      <c r="RTM39" s="83"/>
      <c r="RTN39" s="83"/>
      <c r="RTO39" s="83"/>
      <c r="RTP39" s="83"/>
      <c r="RTQ39" s="83"/>
      <c r="RTR39" s="83"/>
      <c r="RTS39" s="83"/>
      <c r="RTT39" s="83"/>
      <c r="RTU39" s="83"/>
      <c r="RTV39" s="83"/>
      <c r="RTW39" s="83"/>
      <c r="RTX39" s="83"/>
      <c r="RTY39" s="77"/>
      <c r="RTZ39" s="78"/>
      <c r="RUA39" s="78"/>
      <c r="RUB39" s="81"/>
      <c r="RUC39" s="83"/>
      <c r="RUD39" s="83"/>
      <c r="RUE39" s="83"/>
      <c r="RUF39" s="83"/>
      <c r="RUG39" s="83"/>
      <c r="RUH39" s="83"/>
      <c r="RUI39" s="83"/>
      <c r="RUJ39" s="83"/>
      <c r="RUK39" s="83"/>
      <c r="RUL39" s="83"/>
      <c r="RUM39" s="83"/>
      <c r="RUN39" s="83"/>
      <c r="RUO39" s="83"/>
      <c r="RUP39" s="83"/>
      <c r="RUQ39" s="83"/>
      <c r="RUR39" s="83"/>
      <c r="RUS39" s="83"/>
      <c r="RUT39" s="83"/>
      <c r="RUU39" s="77"/>
      <c r="RUV39" s="78"/>
      <c r="RUW39" s="78"/>
      <c r="RUX39" s="81"/>
      <c r="RUY39" s="83"/>
      <c r="RUZ39" s="83"/>
      <c r="RVA39" s="83"/>
      <c r="RVB39" s="83"/>
      <c r="RVC39" s="83"/>
      <c r="RVD39" s="83"/>
      <c r="RVE39" s="83"/>
      <c r="RVF39" s="83"/>
      <c r="RVG39" s="83"/>
      <c r="RVH39" s="83"/>
      <c r="RVI39" s="83"/>
      <c r="RVJ39" s="83"/>
      <c r="RVK39" s="83"/>
      <c r="RVL39" s="83"/>
      <c r="RVM39" s="83"/>
      <c r="RVN39" s="83"/>
      <c r="RVO39" s="83"/>
      <c r="RVP39" s="83"/>
      <c r="RVQ39" s="77"/>
      <c r="RVR39" s="78"/>
      <c r="RVS39" s="78"/>
      <c r="RVT39" s="81"/>
      <c r="RVU39" s="83"/>
      <c r="RVV39" s="83"/>
      <c r="RVW39" s="83"/>
      <c r="RVX39" s="83"/>
      <c r="RVY39" s="83"/>
      <c r="RVZ39" s="83"/>
      <c r="RWA39" s="83"/>
      <c r="RWB39" s="83"/>
      <c r="RWC39" s="83"/>
      <c r="RWD39" s="83"/>
      <c r="RWE39" s="83"/>
      <c r="RWF39" s="83"/>
      <c r="RWG39" s="83"/>
      <c r="RWH39" s="83"/>
      <c r="RWI39" s="83"/>
      <c r="RWJ39" s="83"/>
      <c r="RWK39" s="83"/>
      <c r="RWL39" s="83"/>
      <c r="RWM39" s="77"/>
      <c r="RWN39" s="78"/>
      <c r="RWO39" s="78"/>
      <c r="RWP39" s="81"/>
      <c r="RWQ39" s="83"/>
      <c r="RWR39" s="83"/>
      <c r="RWS39" s="83"/>
      <c r="RWT39" s="83"/>
      <c r="RWU39" s="83"/>
      <c r="RWV39" s="83"/>
      <c r="RWW39" s="83"/>
      <c r="RWX39" s="83"/>
      <c r="RWY39" s="83"/>
      <c r="RWZ39" s="83"/>
      <c r="RXA39" s="83"/>
      <c r="RXB39" s="83"/>
      <c r="RXC39" s="83"/>
      <c r="RXD39" s="83"/>
      <c r="RXE39" s="83"/>
      <c r="RXF39" s="83"/>
      <c r="RXG39" s="83"/>
      <c r="RXH39" s="83"/>
      <c r="RXI39" s="77"/>
      <c r="RXJ39" s="78"/>
      <c r="RXK39" s="78"/>
      <c r="RXL39" s="81"/>
      <c r="RXM39" s="83"/>
      <c r="RXN39" s="83"/>
      <c r="RXO39" s="83"/>
      <c r="RXP39" s="83"/>
      <c r="RXQ39" s="83"/>
      <c r="RXR39" s="83"/>
      <c r="RXS39" s="83"/>
      <c r="RXT39" s="83"/>
      <c r="RXU39" s="83"/>
      <c r="RXV39" s="83"/>
      <c r="RXW39" s="83"/>
      <c r="RXX39" s="83"/>
      <c r="RXY39" s="83"/>
      <c r="RXZ39" s="83"/>
      <c r="RYA39" s="83"/>
      <c r="RYB39" s="83"/>
      <c r="RYC39" s="83"/>
      <c r="RYD39" s="83"/>
      <c r="RYE39" s="77"/>
      <c r="RYF39" s="78"/>
      <c r="RYG39" s="78"/>
      <c r="RYH39" s="81"/>
      <c r="RYI39" s="83"/>
      <c r="RYJ39" s="83"/>
      <c r="RYK39" s="83"/>
      <c r="RYL39" s="83"/>
      <c r="RYM39" s="83"/>
      <c r="RYN39" s="83"/>
      <c r="RYO39" s="83"/>
      <c r="RYP39" s="83"/>
      <c r="RYQ39" s="83"/>
      <c r="RYR39" s="83"/>
      <c r="RYS39" s="83"/>
      <c r="RYT39" s="83"/>
      <c r="RYU39" s="83"/>
      <c r="RYV39" s="83"/>
      <c r="RYW39" s="83"/>
      <c r="RYX39" s="83"/>
      <c r="RYY39" s="83"/>
      <c r="RYZ39" s="83"/>
      <c r="RZA39" s="77"/>
      <c r="RZB39" s="78"/>
      <c r="RZC39" s="78"/>
      <c r="RZD39" s="81"/>
      <c r="RZE39" s="83"/>
      <c r="RZF39" s="83"/>
      <c r="RZG39" s="83"/>
      <c r="RZH39" s="83"/>
      <c r="RZI39" s="83"/>
      <c r="RZJ39" s="83"/>
      <c r="RZK39" s="83"/>
      <c r="RZL39" s="83"/>
      <c r="RZM39" s="83"/>
      <c r="RZN39" s="83"/>
      <c r="RZO39" s="83"/>
      <c r="RZP39" s="83"/>
      <c r="RZQ39" s="83"/>
      <c r="RZR39" s="83"/>
      <c r="RZS39" s="83"/>
      <c r="RZT39" s="83"/>
      <c r="RZU39" s="83"/>
      <c r="RZV39" s="83"/>
      <c r="RZW39" s="77"/>
      <c r="RZX39" s="78"/>
      <c r="RZY39" s="78"/>
      <c r="RZZ39" s="81"/>
      <c r="SAA39" s="83"/>
      <c r="SAB39" s="83"/>
      <c r="SAC39" s="83"/>
      <c r="SAD39" s="83"/>
      <c r="SAE39" s="83"/>
      <c r="SAF39" s="83"/>
      <c r="SAG39" s="83"/>
      <c r="SAH39" s="83"/>
      <c r="SAI39" s="83"/>
      <c r="SAJ39" s="83"/>
      <c r="SAK39" s="83"/>
      <c r="SAL39" s="83"/>
      <c r="SAM39" s="83"/>
      <c r="SAN39" s="83"/>
      <c r="SAO39" s="83"/>
      <c r="SAP39" s="83"/>
      <c r="SAQ39" s="83"/>
      <c r="SAR39" s="83"/>
      <c r="SAS39" s="77"/>
      <c r="SAT39" s="78"/>
      <c r="SAU39" s="78"/>
      <c r="SAV39" s="81"/>
      <c r="SAW39" s="83"/>
      <c r="SAX39" s="83"/>
      <c r="SAY39" s="83"/>
      <c r="SAZ39" s="83"/>
      <c r="SBA39" s="83"/>
      <c r="SBB39" s="83"/>
      <c r="SBC39" s="83"/>
      <c r="SBD39" s="83"/>
      <c r="SBE39" s="83"/>
      <c r="SBF39" s="83"/>
      <c r="SBG39" s="83"/>
      <c r="SBH39" s="83"/>
      <c r="SBI39" s="83"/>
      <c r="SBJ39" s="83"/>
      <c r="SBK39" s="83"/>
      <c r="SBL39" s="83"/>
      <c r="SBM39" s="83"/>
      <c r="SBN39" s="83"/>
      <c r="SBO39" s="77"/>
      <c r="SBP39" s="78"/>
      <c r="SBQ39" s="78"/>
      <c r="SBR39" s="81"/>
      <c r="SBS39" s="83"/>
      <c r="SBT39" s="83"/>
      <c r="SBU39" s="83"/>
      <c r="SBV39" s="83"/>
      <c r="SBW39" s="83"/>
      <c r="SBX39" s="83"/>
      <c r="SBY39" s="83"/>
      <c r="SBZ39" s="83"/>
      <c r="SCA39" s="83"/>
      <c r="SCB39" s="83"/>
      <c r="SCC39" s="83"/>
      <c r="SCD39" s="83"/>
      <c r="SCE39" s="83"/>
      <c r="SCF39" s="83"/>
      <c r="SCG39" s="83"/>
      <c r="SCH39" s="83"/>
      <c r="SCI39" s="83"/>
      <c r="SCJ39" s="83"/>
      <c r="SCK39" s="77"/>
      <c r="SCL39" s="78"/>
      <c r="SCM39" s="78"/>
      <c r="SCN39" s="81"/>
      <c r="SCO39" s="83"/>
      <c r="SCP39" s="83"/>
      <c r="SCQ39" s="83"/>
      <c r="SCR39" s="83"/>
      <c r="SCS39" s="83"/>
      <c r="SCT39" s="83"/>
      <c r="SCU39" s="83"/>
      <c r="SCV39" s="83"/>
      <c r="SCW39" s="83"/>
      <c r="SCX39" s="83"/>
      <c r="SCY39" s="83"/>
      <c r="SCZ39" s="83"/>
      <c r="SDA39" s="83"/>
      <c r="SDB39" s="83"/>
      <c r="SDC39" s="83"/>
      <c r="SDD39" s="83"/>
      <c r="SDE39" s="83"/>
      <c r="SDF39" s="83"/>
      <c r="SDG39" s="77"/>
      <c r="SDH39" s="78"/>
      <c r="SDI39" s="78"/>
      <c r="SDJ39" s="81"/>
      <c r="SDK39" s="83"/>
      <c r="SDL39" s="83"/>
      <c r="SDM39" s="83"/>
      <c r="SDN39" s="83"/>
      <c r="SDO39" s="83"/>
      <c r="SDP39" s="83"/>
      <c r="SDQ39" s="83"/>
      <c r="SDR39" s="83"/>
      <c r="SDS39" s="83"/>
      <c r="SDT39" s="83"/>
      <c r="SDU39" s="83"/>
      <c r="SDV39" s="83"/>
      <c r="SDW39" s="83"/>
      <c r="SDX39" s="83"/>
      <c r="SDY39" s="83"/>
      <c r="SDZ39" s="83"/>
      <c r="SEA39" s="83"/>
      <c r="SEB39" s="83"/>
      <c r="SEC39" s="77"/>
      <c r="SED39" s="78"/>
      <c r="SEE39" s="78"/>
      <c r="SEF39" s="81"/>
      <c r="SEG39" s="83"/>
      <c r="SEH39" s="83"/>
      <c r="SEI39" s="83"/>
      <c r="SEJ39" s="83"/>
      <c r="SEK39" s="83"/>
      <c r="SEL39" s="83"/>
      <c r="SEM39" s="83"/>
      <c r="SEN39" s="83"/>
      <c r="SEO39" s="83"/>
      <c r="SEP39" s="83"/>
      <c r="SEQ39" s="83"/>
      <c r="SER39" s="83"/>
      <c r="SES39" s="83"/>
      <c r="SET39" s="83"/>
      <c r="SEU39" s="83"/>
      <c r="SEV39" s="83"/>
      <c r="SEW39" s="83"/>
      <c r="SEX39" s="83"/>
      <c r="SEY39" s="77"/>
      <c r="SEZ39" s="78"/>
      <c r="SFA39" s="78"/>
      <c r="SFB39" s="81"/>
      <c r="SFC39" s="83"/>
      <c r="SFD39" s="83"/>
      <c r="SFE39" s="83"/>
      <c r="SFF39" s="83"/>
      <c r="SFG39" s="83"/>
      <c r="SFH39" s="83"/>
      <c r="SFI39" s="83"/>
      <c r="SFJ39" s="83"/>
      <c r="SFK39" s="83"/>
      <c r="SFL39" s="83"/>
      <c r="SFM39" s="83"/>
      <c r="SFN39" s="83"/>
      <c r="SFO39" s="83"/>
      <c r="SFP39" s="83"/>
      <c r="SFQ39" s="83"/>
      <c r="SFR39" s="83"/>
      <c r="SFS39" s="83"/>
      <c r="SFT39" s="83"/>
      <c r="SFU39" s="77"/>
      <c r="SFV39" s="78"/>
      <c r="SFW39" s="78"/>
      <c r="SFX39" s="81"/>
      <c r="SFY39" s="83"/>
      <c r="SFZ39" s="83"/>
      <c r="SGA39" s="83"/>
      <c r="SGB39" s="83"/>
      <c r="SGC39" s="83"/>
      <c r="SGD39" s="83"/>
      <c r="SGE39" s="83"/>
      <c r="SGF39" s="83"/>
      <c r="SGG39" s="83"/>
      <c r="SGH39" s="83"/>
      <c r="SGI39" s="83"/>
      <c r="SGJ39" s="83"/>
      <c r="SGK39" s="83"/>
      <c r="SGL39" s="83"/>
      <c r="SGM39" s="83"/>
      <c r="SGN39" s="83"/>
      <c r="SGO39" s="83"/>
      <c r="SGP39" s="83"/>
      <c r="SGQ39" s="77"/>
      <c r="SGR39" s="78"/>
      <c r="SGS39" s="78"/>
      <c r="SGT39" s="81"/>
      <c r="SGU39" s="83"/>
      <c r="SGV39" s="83"/>
      <c r="SGW39" s="83"/>
      <c r="SGX39" s="83"/>
      <c r="SGY39" s="83"/>
      <c r="SGZ39" s="83"/>
      <c r="SHA39" s="83"/>
      <c r="SHB39" s="83"/>
      <c r="SHC39" s="83"/>
      <c r="SHD39" s="83"/>
      <c r="SHE39" s="83"/>
      <c r="SHF39" s="83"/>
      <c r="SHG39" s="83"/>
      <c r="SHH39" s="83"/>
      <c r="SHI39" s="83"/>
      <c r="SHJ39" s="83"/>
      <c r="SHK39" s="83"/>
      <c r="SHL39" s="83"/>
      <c r="SHM39" s="77"/>
      <c r="SHN39" s="78"/>
      <c r="SHO39" s="78"/>
      <c r="SHP39" s="81"/>
      <c r="SHQ39" s="83"/>
      <c r="SHR39" s="83"/>
      <c r="SHS39" s="83"/>
      <c r="SHT39" s="83"/>
      <c r="SHU39" s="83"/>
      <c r="SHV39" s="83"/>
      <c r="SHW39" s="83"/>
      <c r="SHX39" s="83"/>
      <c r="SHY39" s="83"/>
      <c r="SHZ39" s="83"/>
      <c r="SIA39" s="83"/>
      <c r="SIB39" s="83"/>
      <c r="SIC39" s="83"/>
      <c r="SID39" s="83"/>
      <c r="SIE39" s="83"/>
      <c r="SIF39" s="83"/>
      <c r="SIG39" s="83"/>
      <c r="SIH39" s="83"/>
      <c r="SII39" s="77"/>
      <c r="SIJ39" s="78"/>
      <c r="SIK39" s="78"/>
      <c r="SIL39" s="81"/>
      <c r="SIM39" s="83"/>
      <c r="SIN39" s="83"/>
      <c r="SIO39" s="83"/>
      <c r="SIP39" s="83"/>
      <c r="SIQ39" s="83"/>
      <c r="SIR39" s="83"/>
      <c r="SIS39" s="83"/>
      <c r="SIT39" s="83"/>
      <c r="SIU39" s="83"/>
      <c r="SIV39" s="83"/>
      <c r="SIW39" s="83"/>
      <c r="SIX39" s="83"/>
      <c r="SIY39" s="83"/>
      <c r="SIZ39" s="83"/>
      <c r="SJA39" s="83"/>
      <c r="SJB39" s="83"/>
      <c r="SJC39" s="83"/>
      <c r="SJD39" s="83"/>
      <c r="SJE39" s="77"/>
      <c r="SJF39" s="78"/>
      <c r="SJG39" s="78"/>
      <c r="SJH39" s="81"/>
      <c r="SJI39" s="83"/>
      <c r="SJJ39" s="83"/>
      <c r="SJK39" s="83"/>
      <c r="SJL39" s="83"/>
      <c r="SJM39" s="83"/>
      <c r="SJN39" s="83"/>
      <c r="SJO39" s="83"/>
      <c r="SJP39" s="83"/>
      <c r="SJQ39" s="83"/>
      <c r="SJR39" s="83"/>
      <c r="SJS39" s="83"/>
      <c r="SJT39" s="83"/>
      <c r="SJU39" s="83"/>
      <c r="SJV39" s="83"/>
      <c r="SJW39" s="83"/>
      <c r="SJX39" s="83"/>
      <c r="SJY39" s="83"/>
      <c r="SJZ39" s="83"/>
      <c r="SKA39" s="77"/>
      <c r="SKB39" s="78"/>
      <c r="SKC39" s="78"/>
      <c r="SKD39" s="81"/>
      <c r="SKE39" s="83"/>
      <c r="SKF39" s="83"/>
      <c r="SKG39" s="83"/>
      <c r="SKH39" s="83"/>
      <c r="SKI39" s="83"/>
      <c r="SKJ39" s="83"/>
      <c r="SKK39" s="83"/>
      <c r="SKL39" s="83"/>
      <c r="SKM39" s="83"/>
      <c r="SKN39" s="83"/>
      <c r="SKO39" s="83"/>
      <c r="SKP39" s="83"/>
      <c r="SKQ39" s="83"/>
      <c r="SKR39" s="83"/>
      <c r="SKS39" s="83"/>
      <c r="SKT39" s="83"/>
      <c r="SKU39" s="83"/>
      <c r="SKV39" s="83"/>
      <c r="SKW39" s="77"/>
      <c r="SKX39" s="78"/>
      <c r="SKY39" s="78"/>
      <c r="SKZ39" s="81"/>
      <c r="SLA39" s="83"/>
      <c r="SLB39" s="83"/>
      <c r="SLC39" s="83"/>
      <c r="SLD39" s="83"/>
      <c r="SLE39" s="83"/>
      <c r="SLF39" s="83"/>
      <c r="SLG39" s="83"/>
      <c r="SLH39" s="83"/>
      <c r="SLI39" s="83"/>
      <c r="SLJ39" s="83"/>
      <c r="SLK39" s="83"/>
      <c r="SLL39" s="83"/>
      <c r="SLM39" s="83"/>
      <c r="SLN39" s="83"/>
      <c r="SLO39" s="83"/>
      <c r="SLP39" s="83"/>
      <c r="SLQ39" s="83"/>
      <c r="SLR39" s="83"/>
      <c r="SLS39" s="77"/>
      <c r="SLT39" s="78"/>
      <c r="SLU39" s="78"/>
      <c r="SLV39" s="81"/>
      <c r="SLW39" s="83"/>
      <c r="SLX39" s="83"/>
      <c r="SLY39" s="83"/>
      <c r="SLZ39" s="83"/>
      <c r="SMA39" s="83"/>
      <c r="SMB39" s="83"/>
      <c r="SMC39" s="83"/>
      <c r="SMD39" s="83"/>
      <c r="SME39" s="83"/>
      <c r="SMF39" s="83"/>
      <c r="SMG39" s="83"/>
      <c r="SMH39" s="83"/>
      <c r="SMI39" s="83"/>
      <c r="SMJ39" s="83"/>
      <c r="SMK39" s="83"/>
      <c r="SML39" s="83"/>
      <c r="SMM39" s="83"/>
      <c r="SMN39" s="83"/>
      <c r="SMO39" s="77"/>
      <c r="SMP39" s="78"/>
      <c r="SMQ39" s="78"/>
      <c r="SMR39" s="81"/>
      <c r="SMS39" s="83"/>
      <c r="SMT39" s="83"/>
      <c r="SMU39" s="83"/>
      <c r="SMV39" s="83"/>
      <c r="SMW39" s="83"/>
      <c r="SMX39" s="83"/>
      <c r="SMY39" s="83"/>
      <c r="SMZ39" s="83"/>
      <c r="SNA39" s="83"/>
      <c r="SNB39" s="83"/>
      <c r="SNC39" s="83"/>
      <c r="SND39" s="83"/>
      <c r="SNE39" s="83"/>
      <c r="SNF39" s="83"/>
      <c r="SNG39" s="83"/>
      <c r="SNH39" s="83"/>
      <c r="SNI39" s="83"/>
      <c r="SNJ39" s="83"/>
      <c r="SNK39" s="77"/>
      <c r="SNL39" s="78"/>
      <c r="SNM39" s="78"/>
      <c r="SNN39" s="81"/>
      <c r="SNO39" s="83"/>
      <c r="SNP39" s="83"/>
      <c r="SNQ39" s="83"/>
      <c r="SNR39" s="83"/>
      <c r="SNS39" s="83"/>
      <c r="SNT39" s="83"/>
      <c r="SNU39" s="83"/>
      <c r="SNV39" s="83"/>
      <c r="SNW39" s="83"/>
      <c r="SNX39" s="83"/>
      <c r="SNY39" s="83"/>
      <c r="SNZ39" s="83"/>
      <c r="SOA39" s="83"/>
      <c r="SOB39" s="83"/>
      <c r="SOC39" s="83"/>
      <c r="SOD39" s="83"/>
      <c r="SOE39" s="83"/>
      <c r="SOF39" s="83"/>
      <c r="SOG39" s="77"/>
      <c r="SOH39" s="78"/>
      <c r="SOI39" s="78"/>
      <c r="SOJ39" s="81"/>
      <c r="SOK39" s="83"/>
      <c r="SOL39" s="83"/>
      <c r="SOM39" s="83"/>
      <c r="SON39" s="83"/>
      <c r="SOO39" s="83"/>
      <c r="SOP39" s="83"/>
      <c r="SOQ39" s="83"/>
      <c r="SOR39" s="83"/>
      <c r="SOS39" s="83"/>
      <c r="SOT39" s="83"/>
      <c r="SOU39" s="83"/>
      <c r="SOV39" s="83"/>
      <c r="SOW39" s="83"/>
      <c r="SOX39" s="83"/>
      <c r="SOY39" s="83"/>
      <c r="SOZ39" s="83"/>
      <c r="SPA39" s="83"/>
      <c r="SPB39" s="83"/>
      <c r="SPC39" s="77"/>
      <c r="SPD39" s="78"/>
      <c r="SPE39" s="78"/>
      <c r="SPF39" s="81"/>
      <c r="SPG39" s="83"/>
      <c r="SPH39" s="83"/>
      <c r="SPI39" s="83"/>
      <c r="SPJ39" s="83"/>
      <c r="SPK39" s="83"/>
      <c r="SPL39" s="83"/>
      <c r="SPM39" s="83"/>
      <c r="SPN39" s="83"/>
      <c r="SPO39" s="83"/>
      <c r="SPP39" s="83"/>
      <c r="SPQ39" s="83"/>
      <c r="SPR39" s="83"/>
      <c r="SPS39" s="83"/>
      <c r="SPT39" s="83"/>
      <c r="SPU39" s="83"/>
      <c r="SPV39" s="83"/>
      <c r="SPW39" s="83"/>
      <c r="SPX39" s="83"/>
      <c r="SPY39" s="77"/>
      <c r="SPZ39" s="78"/>
      <c r="SQA39" s="78"/>
      <c r="SQB39" s="81"/>
      <c r="SQC39" s="83"/>
      <c r="SQD39" s="83"/>
      <c r="SQE39" s="83"/>
      <c r="SQF39" s="83"/>
      <c r="SQG39" s="83"/>
      <c r="SQH39" s="83"/>
      <c r="SQI39" s="83"/>
      <c r="SQJ39" s="83"/>
      <c r="SQK39" s="83"/>
      <c r="SQL39" s="83"/>
      <c r="SQM39" s="83"/>
      <c r="SQN39" s="83"/>
      <c r="SQO39" s="83"/>
      <c r="SQP39" s="83"/>
      <c r="SQQ39" s="83"/>
      <c r="SQR39" s="83"/>
      <c r="SQS39" s="83"/>
      <c r="SQT39" s="83"/>
      <c r="SQU39" s="77"/>
      <c r="SQV39" s="78"/>
      <c r="SQW39" s="78"/>
      <c r="SQX39" s="81"/>
      <c r="SQY39" s="83"/>
      <c r="SQZ39" s="83"/>
      <c r="SRA39" s="83"/>
      <c r="SRB39" s="83"/>
      <c r="SRC39" s="83"/>
      <c r="SRD39" s="83"/>
      <c r="SRE39" s="83"/>
      <c r="SRF39" s="83"/>
      <c r="SRG39" s="83"/>
      <c r="SRH39" s="83"/>
      <c r="SRI39" s="83"/>
      <c r="SRJ39" s="83"/>
      <c r="SRK39" s="83"/>
      <c r="SRL39" s="83"/>
      <c r="SRM39" s="83"/>
      <c r="SRN39" s="83"/>
      <c r="SRO39" s="83"/>
      <c r="SRP39" s="83"/>
      <c r="SRQ39" s="77"/>
      <c r="SRR39" s="78"/>
      <c r="SRS39" s="78"/>
      <c r="SRT39" s="81"/>
      <c r="SRU39" s="83"/>
      <c r="SRV39" s="83"/>
      <c r="SRW39" s="83"/>
      <c r="SRX39" s="83"/>
      <c r="SRY39" s="83"/>
      <c r="SRZ39" s="83"/>
      <c r="SSA39" s="83"/>
      <c r="SSB39" s="83"/>
      <c r="SSC39" s="83"/>
      <c r="SSD39" s="83"/>
      <c r="SSE39" s="83"/>
      <c r="SSF39" s="83"/>
      <c r="SSG39" s="83"/>
      <c r="SSH39" s="83"/>
      <c r="SSI39" s="83"/>
      <c r="SSJ39" s="83"/>
      <c r="SSK39" s="83"/>
      <c r="SSL39" s="83"/>
      <c r="SSM39" s="77"/>
      <c r="SSN39" s="78"/>
      <c r="SSO39" s="78"/>
      <c r="SSP39" s="81"/>
      <c r="SSQ39" s="83"/>
      <c r="SSR39" s="83"/>
      <c r="SSS39" s="83"/>
      <c r="SST39" s="83"/>
      <c r="SSU39" s="83"/>
      <c r="SSV39" s="83"/>
      <c r="SSW39" s="83"/>
      <c r="SSX39" s="83"/>
      <c r="SSY39" s="83"/>
      <c r="SSZ39" s="83"/>
      <c r="STA39" s="83"/>
      <c r="STB39" s="83"/>
      <c r="STC39" s="83"/>
      <c r="STD39" s="83"/>
      <c r="STE39" s="83"/>
      <c r="STF39" s="83"/>
      <c r="STG39" s="83"/>
      <c r="STH39" s="83"/>
      <c r="STI39" s="77"/>
      <c r="STJ39" s="78"/>
      <c r="STK39" s="78"/>
      <c r="STL39" s="81"/>
      <c r="STM39" s="83"/>
      <c r="STN39" s="83"/>
      <c r="STO39" s="83"/>
      <c r="STP39" s="83"/>
      <c r="STQ39" s="83"/>
      <c r="STR39" s="83"/>
      <c r="STS39" s="83"/>
      <c r="STT39" s="83"/>
      <c r="STU39" s="83"/>
      <c r="STV39" s="83"/>
      <c r="STW39" s="83"/>
      <c r="STX39" s="83"/>
      <c r="STY39" s="83"/>
      <c r="STZ39" s="83"/>
      <c r="SUA39" s="83"/>
      <c r="SUB39" s="83"/>
      <c r="SUC39" s="83"/>
      <c r="SUD39" s="83"/>
      <c r="SUE39" s="77"/>
      <c r="SUF39" s="78"/>
      <c r="SUG39" s="78"/>
      <c r="SUH39" s="81"/>
      <c r="SUI39" s="83"/>
      <c r="SUJ39" s="83"/>
      <c r="SUK39" s="83"/>
      <c r="SUL39" s="83"/>
      <c r="SUM39" s="83"/>
      <c r="SUN39" s="83"/>
      <c r="SUO39" s="83"/>
      <c r="SUP39" s="83"/>
      <c r="SUQ39" s="83"/>
      <c r="SUR39" s="83"/>
      <c r="SUS39" s="83"/>
      <c r="SUT39" s="83"/>
      <c r="SUU39" s="83"/>
      <c r="SUV39" s="83"/>
      <c r="SUW39" s="83"/>
      <c r="SUX39" s="83"/>
      <c r="SUY39" s="83"/>
      <c r="SUZ39" s="83"/>
      <c r="SVA39" s="77"/>
      <c r="SVB39" s="78"/>
      <c r="SVC39" s="78"/>
      <c r="SVD39" s="81"/>
      <c r="SVE39" s="83"/>
      <c r="SVF39" s="83"/>
      <c r="SVG39" s="83"/>
      <c r="SVH39" s="83"/>
      <c r="SVI39" s="83"/>
      <c r="SVJ39" s="83"/>
      <c r="SVK39" s="83"/>
      <c r="SVL39" s="83"/>
      <c r="SVM39" s="83"/>
      <c r="SVN39" s="83"/>
      <c r="SVO39" s="83"/>
      <c r="SVP39" s="83"/>
      <c r="SVQ39" s="83"/>
      <c r="SVR39" s="83"/>
      <c r="SVS39" s="83"/>
      <c r="SVT39" s="83"/>
      <c r="SVU39" s="83"/>
      <c r="SVV39" s="83"/>
      <c r="SVW39" s="77"/>
      <c r="SVX39" s="78"/>
      <c r="SVY39" s="78"/>
      <c r="SVZ39" s="81"/>
      <c r="SWA39" s="83"/>
      <c r="SWB39" s="83"/>
      <c r="SWC39" s="83"/>
      <c r="SWD39" s="83"/>
      <c r="SWE39" s="83"/>
      <c r="SWF39" s="83"/>
      <c r="SWG39" s="83"/>
      <c r="SWH39" s="83"/>
      <c r="SWI39" s="83"/>
      <c r="SWJ39" s="83"/>
      <c r="SWK39" s="83"/>
      <c r="SWL39" s="83"/>
      <c r="SWM39" s="83"/>
      <c r="SWN39" s="83"/>
      <c r="SWO39" s="83"/>
      <c r="SWP39" s="83"/>
      <c r="SWQ39" s="83"/>
      <c r="SWR39" s="83"/>
      <c r="SWS39" s="77"/>
      <c r="SWT39" s="78"/>
      <c r="SWU39" s="78"/>
      <c r="SWV39" s="81"/>
      <c r="SWW39" s="83"/>
      <c r="SWX39" s="83"/>
      <c r="SWY39" s="83"/>
      <c r="SWZ39" s="83"/>
      <c r="SXA39" s="83"/>
      <c r="SXB39" s="83"/>
      <c r="SXC39" s="83"/>
      <c r="SXD39" s="83"/>
      <c r="SXE39" s="83"/>
      <c r="SXF39" s="83"/>
      <c r="SXG39" s="83"/>
      <c r="SXH39" s="83"/>
      <c r="SXI39" s="83"/>
      <c r="SXJ39" s="83"/>
      <c r="SXK39" s="83"/>
      <c r="SXL39" s="83"/>
      <c r="SXM39" s="83"/>
      <c r="SXN39" s="83"/>
      <c r="SXO39" s="77"/>
      <c r="SXP39" s="78"/>
      <c r="SXQ39" s="78"/>
      <c r="SXR39" s="81"/>
      <c r="SXS39" s="83"/>
      <c r="SXT39" s="83"/>
      <c r="SXU39" s="83"/>
      <c r="SXV39" s="83"/>
      <c r="SXW39" s="83"/>
      <c r="SXX39" s="83"/>
      <c r="SXY39" s="83"/>
      <c r="SXZ39" s="83"/>
      <c r="SYA39" s="83"/>
      <c r="SYB39" s="83"/>
      <c r="SYC39" s="83"/>
      <c r="SYD39" s="83"/>
      <c r="SYE39" s="83"/>
      <c r="SYF39" s="83"/>
      <c r="SYG39" s="83"/>
      <c r="SYH39" s="83"/>
      <c r="SYI39" s="83"/>
      <c r="SYJ39" s="83"/>
      <c r="SYK39" s="77"/>
      <c r="SYL39" s="78"/>
      <c r="SYM39" s="78"/>
      <c r="SYN39" s="81"/>
      <c r="SYO39" s="83"/>
      <c r="SYP39" s="83"/>
      <c r="SYQ39" s="83"/>
      <c r="SYR39" s="83"/>
      <c r="SYS39" s="83"/>
      <c r="SYT39" s="83"/>
      <c r="SYU39" s="83"/>
      <c r="SYV39" s="83"/>
      <c r="SYW39" s="83"/>
      <c r="SYX39" s="83"/>
      <c r="SYY39" s="83"/>
      <c r="SYZ39" s="83"/>
      <c r="SZA39" s="83"/>
      <c r="SZB39" s="83"/>
      <c r="SZC39" s="83"/>
      <c r="SZD39" s="83"/>
      <c r="SZE39" s="83"/>
      <c r="SZF39" s="83"/>
      <c r="SZG39" s="77"/>
      <c r="SZH39" s="78"/>
      <c r="SZI39" s="78"/>
      <c r="SZJ39" s="81"/>
      <c r="SZK39" s="83"/>
      <c r="SZL39" s="83"/>
      <c r="SZM39" s="83"/>
      <c r="SZN39" s="83"/>
      <c r="SZO39" s="83"/>
      <c r="SZP39" s="83"/>
      <c r="SZQ39" s="83"/>
      <c r="SZR39" s="83"/>
      <c r="SZS39" s="83"/>
      <c r="SZT39" s="83"/>
      <c r="SZU39" s="83"/>
      <c r="SZV39" s="83"/>
      <c r="SZW39" s="83"/>
      <c r="SZX39" s="83"/>
      <c r="SZY39" s="83"/>
      <c r="SZZ39" s="83"/>
      <c r="TAA39" s="83"/>
      <c r="TAB39" s="83"/>
      <c r="TAC39" s="77"/>
      <c r="TAD39" s="78"/>
      <c r="TAE39" s="78"/>
      <c r="TAF39" s="81"/>
      <c r="TAG39" s="83"/>
      <c r="TAH39" s="83"/>
      <c r="TAI39" s="83"/>
      <c r="TAJ39" s="83"/>
      <c r="TAK39" s="83"/>
      <c r="TAL39" s="83"/>
      <c r="TAM39" s="83"/>
      <c r="TAN39" s="83"/>
      <c r="TAO39" s="83"/>
      <c r="TAP39" s="83"/>
      <c r="TAQ39" s="83"/>
      <c r="TAR39" s="83"/>
      <c r="TAS39" s="83"/>
      <c r="TAT39" s="83"/>
      <c r="TAU39" s="83"/>
      <c r="TAV39" s="83"/>
      <c r="TAW39" s="83"/>
      <c r="TAX39" s="83"/>
      <c r="TAY39" s="77"/>
      <c r="TAZ39" s="78"/>
      <c r="TBA39" s="78"/>
      <c r="TBB39" s="81"/>
      <c r="TBC39" s="83"/>
      <c r="TBD39" s="83"/>
      <c r="TBE39" s="83"/>
      <c r="TBF39" s="83"/>
      <c r="TBG39" s="83"/>
      <c r="TBH39" s="83"/>
      <c r="TBI39" s="83"/>
      <c r="TBJ39" s="83"/>
      <c r="TBK39" s="83"/>
      <c r="TBL39" s="83"/>
      <c r="TBM39" s="83"/>
      <c r="TBN39" s="83"/>
      <c r="TBO39" s="83"/>
      <c r="TBP39" s="83"/>
      <c r="TBQ39" s="83"/>
      <c r="TBR39" s="83"/>
      <c r="TBS39" s="83"/>
      <c r="TBT39" s="83"/>
      <c r="TBU39" s="77"/>
      <c r="TBV39" s="78"/>
      <c r="TBW39" s="78"/>
      <c r="TBX39" s="81"/>
      <c r="TBY39" s="83"/>
      <c r="TBZ39" s="83"/>
      <c r="TCA39" s="83"/>
      <c r="TCB39" s="83"/>
      <c r="TCC39" s="83"/>
      <c r="TCD39" s="83"/>
      <c r="TCE39" s="83"/>
      <c r="TCF39" s="83"/>
      <c r="TCG39" s="83"/>
      <c r="TCH39" s="83"/>
      <c r="TCI39" s="83"/>
      <c r="TCJ39" s="83"/>
      <c r="TCK39" s="83"/>
      <c r="TCL39" s="83"/>
      <c r="TCM39" s="83"/>
      <c r="TCN39" s="83"/>
      <c r="TCO39" s="83"/>
      <c r="TCP39" s="83"/>
      <c r="TCQ39" s="77"/>
      <c r="TCR39" s="78"/>
      <c r="TCS39" s="78"/>
      <c r="TCT39" s="81"/>
      <c r="TCU39" s="83"/>
      <c r="TCV39" s="83"/>
      <c r="TCW39" s="83"/>
      <c r="TCX39" s="83"/>
      <c r="TCY39" s="83"/>
      <c r="TCZ39" s="83"/>
      <c r="TDA39" s="83"/>
      <c r="TDB39" s="83"/>
      <c r="TDC39" s="83"/>
      <c r="TDD39" s="83"/>
      <c r="TDE39" s="83"/>
      <c r="TDF39" s="83"/>
      <c r="TDG39" s="83"/>
      <c r="TDH39" s="83"/>
      <c r="TDI39" s="83"/>
      <c r="TDJ39" s="83"/>
      <c r="TDK39" s="83"/>
      <c r="TDL39" s="83"/>
      <c r="TDM39" s="77"/>
      <c r="TDN39" s="78"/>
      <c r="TDO39" s="78"/>
      <c r="TDP39" s="81"/>
      <c r="TDQ39" s="83"/>
      <c r="TDR39" s="83"/>
      <c r="TDS39" s="83"/>
      <c r="TDT39" s="83"/>
      <c r="TDU39" s="83"/>
      <c r="TDV39" s="83"/>
      <c r="TDW39" s="83"/>
      <c r="TDX39" s="83"/>
      <c r="TDY39" s="83"/>
      <c r="TDZ39" s="83"/>
      <c r="TEA39" s="83"/>
      <c r="TEB39" s="83"/>
      <c r="TEC39" s="83"/>
      <c r="TED39" s="83"/>
      <c r="TEE39" s="83"/>
      <c r="TEF39" s="83"/>
      <c r="TEG39" s="83"/>
      <c r="TEH39" s="83"/>
      <c r="TEI39" s="77"/>
      <c r="TEJ39" s="78"/>
      <c r="TEK39" s="78"/>
      <c r="TEL39" s="81"/>
      <c r="TEM39" s="83"/>
      <c r="TEN39" s="83"/>
      <c r="TEO39" s="83"/>
      <c r="TEP39" s="83"/>
      <c r="TEQ39" s="83"/>
      <c r="TER39" s="83"/>
      <c r="TES39" s="83"/>
      <c r="TET39" s="83"/>
      <c r="TEU39" s="83"/>
      <c r="TEV39" s="83"/>
      <c r="TEW39" s="83"/>
      <c r="TEX39" s="83"/>
      <c r="TEY39" s="83"/>
      <c r="TEZ39" s="83"/>
      <c r="TFA39" s="83"/>
      <c r="TFB39" s="83"/>
      <c r="TFC39" s="83"/>
      <c r="TFD39" s="83"/>
      <c r="TFE39" s="77"/>
      <c r="TFF39" s="78"/>
      <c r="TFG39" s="78"/>
      <c r="TFH39" s="81"/>
      <c r="TFI39" s="83"/>
      <c r="TFJ39" s="83"/>
      <c r="TFK39" s="83"/>
      <c r="TFL39" s="83"/>
      <c r="TFM39" s="83"/>
      <c r="TFN39" s="83"/>
      <c r="TFO39" s="83"/>
      <c r="TFP39" s="83"/>
      <c r="TFQ39" s="83"/>
      <c r="TFR39" s="83"/>
      <c r="TFS39" s="83"/>
      <c r="TFT39" s="83"/>
      <c r="TFU39" s="83"/>
      <c r="TFV39" s="83"/>
      <c r="TFW39" s="83"/>
      <c r="TFX39" s="83"/>
      <c r="TFY39" s="83"/>
      <c r="TFZ39" s="83"/>
      <c r="TGA39" s="77"/>
      <c r="TGB39" s="78"/>
      <c r="TGC39" s="78"/>
      <c r="TGD39" s="81"/>
      <c r="TGE39" s="83"/>
      <c r="TGF39" s="83"/>
      <c r="TGG39" s="83"/>
      <c r="TGH39" s="83"/>
      <c r="TGI39" s="83"/>
      <c r="TGJ39" s="83"/>
      <c r="TGK39" s="83"/>
      <c r="TGL39" s="83"/>
      <c r="TGM39" s="83"/>
      <c r="TGN39" s="83"/>
      <c r="TGO39" s="83"/>
      <c r="TGP39" s="83"/>
      <c r="TGQ39" s="83"/>
      <c r="TGR39" s="83"/>
      <c r="TGS39" s="83"/>
      <c r="TGT39" s="83"/>
      <c r="TGU39" s="83"/>
      <c r="TGV39" s="83"/>
      <c r="TGW39" s="77"/>
      <c r="TGX39" s="78"/>
      <c r="TGY39" s="78"/>
      <c r="TGZ39" s="81"/>
      <c r="THA39" s="83"/>
      <c r="THB39" s="83"/>
      <c r="THC39" s="83"/>
      <c r="THD39" s="83"/>
      <c r="THE39" s="83"/>
      <c r="THF39" s="83"/>
      <c r="THG39" s="83"/>
      <c r="THH39" s="83"/>
      <c r="THI39" s="83"/>
      <c r="THJ39" s="83"/>
      <c r="THK39" s="83"/>
      <c r="THL39" s="83"/>
      <c r="THM39" s="83"/>
      <c r="THN39" s="83"/>
      <c r="THO39" s="83"/>
      <c r="THP39" s="83"/>
      <c r="THQ39" s="83"/>
      <c r="THR39" s="83"/>
      <c r="THS39" s="77"/>
      <c r="THT39" s="78"/>
      <c r="THU39" s="78"/>
      <c r="THV39" s="81"/>
      <c r="THW39" s="83"/>
      <c r="THX39" s="83"/>
      <c r="THY39" s="83"/>
      <c r="THZ39" s="83"/>
      <c r="TIA39" s="83"/>
      <c r="TIB39" s="83"/>
      <c r="TIC39" s="83"/>
      <c r="TID39" s="83"/>
      <c r="TIE39" s="83"/>
      <c r="TIF39" s="83"/>
      <c r="TIG39" s="83"/>
      <c r="TIH39" s="83"/>
      <c r="TII39" s="83"/>
      <c r="TIJ39" s="83"/>
      <c r="TIK39" s="83"/>
      <c r="TIL39" s="83"/>
      <c r="TIM39" s="83"/>
      <c r="TIN39" s="83"/>
      <c r="TIO39" s="77"/>
      <c r="TIP39" s="78"/>
      <c r="TIQ39" s="78"/>
      <c r="TIR39" s="81"/>
      <c r="TIS39" s="83"/>
      <c r="TIT39" s="83"/>
      <c r="TIU39" s="83"/>
      <c r="TIV39" s="83"/>
      <c r="TIW39" s="83"/>
      <c r="TIX39" s="83"/>
      <c r="TIY39" s="83"/>
      <c r="TIZ39" s="83"/>
      <c r="TJA39" s="83"/>
      <c r="TJB39" s="83"/>
      <c r="TJC39" s="83"/>
      <c r="TJD39" s="83"/>
      <c r="TJE39" s="83"/>
      <c r="TJF39" s="83"/>
      <c r="TJG39" s="83"/>
      <c r="TJH39" s="83"/>
      <c r="TJI39" s="83"/>
      <c r="TJJ39" s="83"/>
      <c r="TJK39" s="77"/>
      <c r="TJL39" s="78"/>
      <c r="TJM39" s="78"/>
      <c r="TJN39" s="81"/>
      <c r="TJO39" s="83"/>
      <c r="TJP39" s="83"/>
      <c r="TJQ39" s="83"/>
      <c r="TJR39" s="83"/>
      <c r="TJS39" s="83"/>
      <c r="TJT39" s="83"/>
      <c r="TJU39" s="83"/>
      <c r="TJV39" s="83"/>
      <c r="TJW39" s="83"/>
      <c r="TJX39" s="83"/>
      <c r="TJY39" s="83"/>
      <c r="TJZ39" s="83"/>
      <c r="TKA39" s="83"/>
      <c r="TKB39" s="83"/>
      <c r="TKC39" s="83"/>
      <c r="TKD39" s="83"/>
      <c r="TKE39" s="83"/>
      <c r="TKF39" s="83"/>
      <c r="TKG39" s="77"/>
      <c r="TKH39" s="78"/>
      <c r="TKI39" s="78"/>
      <c r="TKJ39" s="81"/>
      <c r="TKK39" s="83"/>
      <c r="TKL39" s="83"/>
      <c r="TKM39" s="83"/>
      <c r="TKN39" s="83"/>
      <c r="TKO39" s="83"/>
      <c r="TKP39" s="83"/>
      <c r="TKQ39" s="83"/>
      <c r="TKR39" s="83"/>
      <c r="TKS39" s="83"/>
      <c r="TKT39" s="83"/>
      <c r="TKU39" s="83"/>
      <c r="TKV39" s="83"/>
      <c r="TKW39" s="83"/>
      <c r="TKX39" s="83"/>
      <c r="TKY39" s="83"/>
      <c r="TKZ39" s="83"/>
      <c r="TLA39" s="83"/>
      <c r="TLB39" s="83"/>
      <c r="TLC39" s="77"/>
      <c r="TLD39" s="78"/>
      <c r="TLE39" s="78"/>
      <c r="TLF39" s="81"/>
      <c r="TLG39" s="83"/>
      <c r="TLH39" s="83"/>
      <c r="TLI39" s="83"/>
      <c r="TLJ39" s="83"/>
      <c r="TLK39" s="83"/>
      <c r="TLL39" s="83"/>
      <c r="TLM39" s="83"/>
      <c r="TLN39" s="83"/>
      <c r="TLO39" s="83"/>
      <c r="TLP39" s="83"/>
      <c r="TLQ39" s="83"/>
      <c r="TLR39" s="83"/>
      <c r="TLS39" s="83"/>
      <c r="TLT39" s="83"/>
      <c r="TLU39" s="83"/>
      <c r="TLV39" s="83"/>
      <c r="TLW39" s="83"/>
      <c r="TLX39" s="83"/>
      <c r="TLY39" s="77"/>
      <c r="TLZ39" s="78"/>
      <c r="TMA39" s="78"/>
      <c r="TMB39" s="81"/>
      <c r="TMC39" s="83"/>
      <c r="TMD39" s="83"/>
      <c r="TME39" s="83"/>
      <c r="TMF39" s="83"/>
      <c r="TMG39" s="83"/>
      <c r="TMH39" s="83"/>
      <c r="TMI39" s="83"/>
      <c r="TMJ39" s="83"/>
      <c r="TMK39" s="83"/>
      <c r="TML39" s="83"/>
      <c r="TMM39" s="83"/>
      <c r="TMN39" s="83"/>
      <c r="TMO39" s="83"/>
      <c r="TMP39" s="83"/>
      <c r="TMQ39" s="83"/>
      <c r="TMR39" s="83"/>
      <c r="TMS39" s="83"/>
      <c r="TMT39" s="83"/>
      <c r="TMU39" s="77"/>
      <c r="TMV39" s="78"/>
      <c r="TMW39" s="78"/>
      <c r="TMX39" s="81"/>
      <c r="TMY39" s="83"/>
      <c r="TMZ39" s="83"/>
      <c r="TNA39" s="83"/>
      <c r="TNB39" s="83"/>
      <c r="TNC39" s="83"/>
      <c r="TND39" s="83"/>
      <c r="TNE39" s="83"/>
      <c r="TNF39" s="83"/>
      <c r="TNG39" s="83"/>
      <c r="TNH39" s="83"/>
      <c r="TNI39" s="83"/>
      <c r="TNJ39" s="83"/>
      <c r="TNK39" s="83"/>
      <c r="TNL39" s="83"/>
      <c r="TNM39" s="83"/>
      <c r="TNN39" s="83"/>
      <c r="TNO39" s="83"/>
      <c r="TNP39" s="83"/>
      <c r="TNQ39" s="77"/>
      <c r="TNR39" s="78"/>
      <c r="TNS39" s="78"/>
      <c r="TNT39" s="81"/>
      <c r="TNU39" s="83"/>
      <c r="TNV39" s="83"/>
      <c r="TNW39" s="83"/>
      <c r="TNX39" s="83"/>
      <c r="TNY39" s="83"/>
      <c r="TNZ39" s="83"/>
      <c r="TOA39" s="83"/>
      <c r="TOB39" s="83"/>
      <c r="TOC39" s="83"/>
      <c r="TOD39" s="83"/>
      <c r="TOE39" s="83"/>
      <c r="TOF39" s="83"/>
      <c r="TOG39" s="83"/>
      <c r="TOH39" s="83"/>
      <c r="TOI39" s="83"/>
      <c r="TOJ39" s="83"/>
      <c r="TOK39" s="83"/>
      <c r="TOL39" s="83"/>
      <c r="TOM39" s="77"/>
      <c r="TON39" s="78"/>
      <c r="TOO39" s="78"/>
      <c r="TOP39" s="81"/>
      <c r="TOQ39" s="83"/>
      <c r="TOR39" s="83"/>
      <c r="TOS39" s="83"/>
      <c r="TOT39" s="83"/>
      <c r="TOU39" s="83"/>
      <c r="TOV39" s="83"/>
      <c r="TOW39" s="83"/>
      <c r="TOX39" s="83"/>
      <c r="TOY39" s="83"/>
      <c r="TOZ39" s="83"/>
      <c r="TPA39" s="83"/>
      <c r="TPB39" s="83"/>
      <c r="TPC39" s="83"/>
      <c r="TPD39" s="83"/>
      <c r="TPE39" s="83"/>
      <c r="TPF39" s="83"/>
      <c r="TPG39" s="83"/>
      <c r="TPH39" s="83"/>
      <c r="TPI39" s="77"/>
      <c r="TPJ39" s="78"/>
      <c r="TPK39" s="78"/>
      <c r="TPL39" s="81"/>
      <c r="TPM39" s="83"/>
      <c r="TPN39" s="83"/>
      <c r="TPO39" s="83"/>
      <c r="TPP39" s="83"/>
      <c r="TPQ39" s="83"/>
      <c r="TPR39" s="83"/>
      <c r="TPS39" s="83"/>
      <c r="TPT39" s="83"/>
      <c r="TPU39" s="83"/>
      <c r="TPV39" s="83"/>
      <c r="TPW39" s="83"/>
      <c r="TPX39" s="83"/>
      <c r="TPY39" s="83"/>
      <c r="TPZ39" s="83"/>
      <c r="TQA39" s="83"/>
      <c r="TQB39" s="83"/>
      <c r="TQC39" s="83"/>
      <c r="TQD39" s="83"/>
      <c r="TQE39" s="77"/>
      <c r="TQF39" s="78"/>
      <c r="TQG39" s="78"/>
      <c r="TQH39" s="81"/>
      <c r="TQI39" s="83"/>
      <c r="TQJ39" s="83"/>
      <c r="TQK39" s="83"/>
      <c r="TQL39" s="83"/>
      <c r="TQM39" s="83"/>
      <c r="TQN39" s="83"/>
      <c r="TQO39" s="83"/>
      <c r="TQP39" s="83"/>
      <c r="TQQ39" s="83"/>
      <c r="TQR39" s="83"/>
      <c r="TQS39" s="83"/>
      <c r="TQT39" s="83"/>
      <c r="TQU39" s="83"/>
      <c r="TQV39" s="83"/>
      <c r="TQW39" s="83"/>
      <c r="TQX39" s="83"/>
      <c r="TQY39" s="83"/>
      <c r="TQZ39" s="83"/>
      <c r="TRA39" s="77"/>
      <c r="TRB39" s="78"/>
      <c r="TRC39" s="78"/>
      <c r="TRD39" s="81"/>
      <c r="TRE39" s="83"/>
      <c r="TRF39" s="83"/>
      <c r="TRG39" s="83"/>
      <c r="TRH39" s="83"/>
      <c r="TRI39" s="83"/>
      <c r="TRJ39" s="83"/>
      <c r="TRK39" s="83"/>
      <c r="TRL39" s="83"/>
      <c r="TRM39" s="83"/>
      <c r="TRN39" s="83"/>
      <c r="TRO39" s="83"/>
      <c r="TRP39" s="83"/>
      <c r="TRQ39" s="83"/>
      <c r="TRR39" s="83"/>
      <c r="TRS39" s="83"/>
      <c r="TRT39" s="83"/>
      <c r="TRU39" s="83"/>
      <c r="TRV39" s="83"/>
      <c r="TRW39" s="77"/>
      <c r="TRX39" s="78"/>
      <c r="TRY39" s="78"/>
      <c r="TRZ39" s="81"/>
      <c r="TSA39" s="83"/>
      <c r="TSB39" s="83"/>
      <c r="TSC39" s="83"/>
      <c r="TSD39" s="83"/>
      <c r="TSE39" s="83"/>
      <c r="TSF39" s="83"/>
      <c r="TSG39" s="83"/>
      <c r="TSH39" s="83"/>
      <c r="TSI39" s="83"/>
      <c r="TSJ39" s="83"/>
      <c r="TSK39" s="83"/>
      <c r="TSL39" s="83"/>
      <c r="TSM39" s="83"/>
      <c r="TSN39" s="83"/>
      <c r="TSO39" s="83"/>
      <c r="TSP39" s="83"/>
      <c r="TSQ39" s="83"/>
      <c r="TSR39" s="83"/>
      <c r="TSS39" s="77"/>
      <c r="TST39" s="78"/>
      <c r="TSU39" s="78"/>
      <c r="TSV39" s="81"/>
      <c r="TSW39" s="83"/>
      <c r="TSX39" s="83"/>
      <c r="TSY39" s="83"/>
      <c r="TSZ39" s="83"/>
      <c r="TTA39" s="83"/>
      <c r="TTB39" s="83"/>
      <c r="TTC39" s="83"/>
      <c r="TTD39" s="83"/>
      <c r="TTE39" s="83"/>
      <c r="TTF39" s="83"/>
      <c r="TTG39" s="83"/>
      <c r="TTH39" s="83"/>
      <c r="TTI39" s="83"/>
      <c r="TTJ39" s="83"/>
      <c r="TTK39" s="83"/>
      <c r="TTL39" s="83"/>
      <c r="TTM39" s="83"/>
      <c r="TTN39" s="83"/>
      <c r="TTO39" s="77"/>
      <c r="TTP39" s="78"/>
      <c r="TTQ39" s="78"/>
      <c r="TTR39" s="81"/>
      <c r="TTS39" s="83"/>
      <c r="TTT39" s="83"/>
      <c r="TTU39" s="83"/>
      <c r="TTV39" s="83"/>
      <c r="TTW39" s="83"/>
      <c r="TTX39" s="83"/>
      <c r="TTY39" s="83"/>
      <c r="TTZ39" s="83"/>
      <c r="TUA39" s="83"/>
      <c r="TUB39" s="83"/>
      <c r="TUC39" s="83"/>
      <c r="TUD39" s="83"/>
      <c r="TUE39" s="83"/>
      <c r="TUF39" s="83"/>
      <c r="TUG39" s="83"/>
      <c r="TUH39" s="83"/>
      <c r="TUI39" s="83"/>
      <c r="TUJ39" s="83"/>
      <c r="TUK39" s="77"/>
      <c r="TUL39" s="78"/>
      <c r="TUM39" s="78"/>
      <c r="TUN39" s="81"/>
      <c r="TUO39" s="83"/>
      <c r="TUP39" s="83"/>
      <c r="TUQ39" s="83"/>
      <c r="TUR39" s="83"/>
      <c r="TUS39" s="83"/>
      <c r="TUT39" s="83"/>
      <c r="TUU39" s="83"/>
      <c r="TUV39" s="83"/>
      <c r="TUW39" s="83"/>
      <c r="TUX39" s="83"/>
      <c r="TUY39" s="83"/>
      <c r="TUZ39" s="83"/>
      <c r="TVA39" s="83"/>
      <c r="TVB39" s="83"/>
      <c r="TVC39" s="83"/>
      <c r="TVD39" s="83"/>
      <c r="TVE39" s="83"/>
      <c r="TVF39" s="83"/>
      <c r="TVG39" s="77"/>
      <c r="TVH39" s="78"/>
      <c r="TVI39" s="78"/>
      <c r="TVJ39" s="81"/>
      <c r="TVK39" s="83"/>
      <c r="TVL39" s="83"/>
      <c r="TVM39" s="83"/>
      <c r="TVN39" s="83"/>
      <c r="TVO39" s="83"/>
      <c r="TVP39" s="83"/>
      <c r="TVQ39" s="83"/>
      <c r="TVR39" s="83"/>
      <c r="TVS39" s="83"/>
      <c r="TVT39" s="83"/>
      <c r="TVU39" s="83"/>
      <c r="TVV39" s="83"/>
      <c r="TVW39" s="83"/>
      <c r="TVX39" s="83"/>
      <c r="TVY39" s="83"/>
      <c r="TVZ39" s="83"/>
      <c r="TWA39" s="83"/>
      <c r="TWB39" s="83"/>
      <c r="TWC39" s="77"/>
      <c r="TWD39" s="78"/>
      <c r="TWE39" s="78"/>
      <c r="TWF39" s="81"/>
      <c r="TWG39" s="83"/>
      <c r="TWH39" s="83"/>
      <c r="TWI39" s="83"/>
      <c r="TWJ39" s="83"/>
      <c r="TWK39" s="83"/>
      <c r="TWL39" s="83"/>
      <c r="TWM39" s="83"/>
      <c r="TWN39" s="83"/>
      <c r="TWO39" s="83"/>
      <c r="TWP39" s="83"/>
      <c r="TWQ39" s="83"/>
      <c r="TWR39" s="83"/>
      <c r="TWS39" s="83"/>
      <c r="TWT39" s="83"/>
      <c r="TWU39" s="83"/>
      <c r="TWV39" s="83"/>
      <c r="TWW39" s="83"/>
      <c r="TWX39" s="83"/>
      <c r="TWY39" s="77"/>
      <c r="TWZ39" s="78"/>
      <c r="TXA39" s="78"/>
      <c r="TXB39" s="81"/>
      <c r="TXC39" s="83"/>
      <c r="TXD39" s="83"/>
      <c r="TXE39" s="83"/>
      <c r="TXF39" s="83"/>
      <c r="TXG39" s="83"/>
      <c r="TXH39" s="83"/>
      <c r="TXI39" s="83"/>
      <c r="TXJ39" s="83"/>
      <c r="TXK39" s="83"/>
      <c r="TXL39" s="83"/>
      <c r="TXM39" s="83"/>
      <c r="TXN39" s="83"/>
      <c r="TXO39" s="83"/>
      <c r="TXP39" s="83"/>
      <c r="TXQ39" s="83"/>
      <c r="TXR39" s="83"/>
      <c r="TXS39" s="83"/>
      <c r="TXT39" s="83"/>
      <c r="TXU39" s="77"/>
      <c r="TXV39" s="78"/>
      <c r="TXW39" s="78"/>
      <c r="TXX39" s="81"/>
      <c r="TXY39" s="83"/>
      <c r="TXZ39" s="83"/>
      <c r="TYA39" s="83"/>
      <c r="TYB39" s="83"/>
      <c r="TYC39" s="83"/>
      <c r="TYD39" s="83"/>
      <c r="TYE39" s="83"/>
      <c r="TYF39" s="83"/>
      <c r="TYG39" s="83"/>
      <c r="TYH39" s="83"/>
      <c r="TYI39" s="83"/>
      <c r="TYJ39" s="83"/>
      <c r="TYK39" s="83"/>
      <c r="TYL39" s="83"/>
      <c r="TYM39" s="83"/>
      <c r="TYN39" s="83"/>
      <c r="TYO39" s="83"/>
      <c r="TYP39" s="83"/>
      <c r="TYQ39" s="77"/>
      <c r="TYR39" s="78"/>
      <c r="TYS39" s="78"/>
      <c r="TYT39" s="81"/>
      <c r="TYU39" s="83"/>
      <c r="TYV39" s="83"/>
      <c r="TYW39" s="83"/>
      <c r="TYX39" s="83"/>
      <c r="TYY39" s="83"/>
      <c r="TYZ39" s="83"/>
      <c r="TZA39" s="83"/>
      <c r="TZB39" s="83"/>
      <c r="TZC39" s="83"/>
      <c r="TZD39" s="83"/>
      <c r="TZE39" s="83"/>
      <c r="TZF39" s="83"/>
      <c r="TZG39" s="83"/>
      <c r="TZH39" s="83"/>
      <c r="TZI39" s="83"/>
      <c r="TZJ39" s="83"/>
      <c r="TZK39" s="83"/>
      <c r="TZL39" s="83"/>
      <c r="TZM39" s="77"/>
      <c r="TZN39" s="78"/>
      <c r="TZO39" s="78"/>
      <c r="TZP39" s="81"/>
      <c r="TZQ39" s="83"/>
      <c r="TZR39" s="83"/>
      <c r="TZS39" s="83"/>
      <c r="TZT39" s="83"/>
      <c r="TZU39" s="83"/>
      <c r="TZV39" s="83"/>
      <c r="TZW39" s="83"/>
      <c r="TZX39" s="83"/>
      <c r="TZY39" s="83"/>
      <c r="TZZ39" s="83"/>
      <c r="UAA39" s="83"/>
      <c r="UAB39" s="83"/>
      <c r="UAC39" s="83"/>
      <c r="UAD39" s="83"/>
      <c r="UAE39" s="83"/>
      <c r="UAF39" s="83"/>
      <c r="UAG39" s="83"/>
      <c r="UAH39" s="83"/>
      <c r="UAI39" s="77"/>
      <c r="UAJ39" s="78"/>
      <c r="UAK39" s="78"/>
      <c r="UAL39" s="81"/>
      <c r="UAM39" s="83"/>
      <c r="UAN39" s="83"/>
      <c r="UAO39" s="83"/>
      <c r="UAP39" s="83"/>
      <c r="UAQ39" s="83"/>
      <c r="UAR39" s="83"/>
      <c r="UAS39" s="83"/>
      <c r="UAT39" s="83"/>
      <c r="UAU39" s="83"/>
      <c r="UAV39" s="83"/>
      <c r="UAW39" s="83"/>
      <c r="UAX39" s="83"/>
      <c r="UAY39" s="83"/>
      <c r="UAZ39" s="83"/>
      <c r="UBA39" s="83"/>
      <c r="UBB39" s="83"/>
      <c r="UBC39" s="83"/>
      <c r="UBD39" s="83"/>
      <c r="UBE39" s="77"/>
      <c r="UBF39" s="78"/>
      <c r="UBG39" s="78"/>
      <c r="UBH39" s="81"/>
      <c r="UBI39" s="83"/>
      <c r="UBJ39" s="83"/>
      <c r="UBK39" s="83"/>
      <c r="UBL39" s="83"/>
      <c r="UBM39" s="83"/>
      <c r="UBN39" s="83"/>
      <c r="UBO39" s="83"/>
      <c r="UBP39" s="83"/>
      <c r="UBQ39" s="83"/>
      <c r="UBR39" s="83"/>
      <c r="UBS39" s="83"/>
      <c r="UBT39" s="83"/>
      <c r="UBU39" s="83"/>
      <c r="UBV39" s="83"/>
      <c r="UBW39" s="83"/>
      <c r="UBX39" s="83"/>
      <c r="UBY39" s="83"/>
      <c r="UBZ39" s="83"/>
      <c r="UCA39" s="77"/>
      <c r="UCB39" s="78"/>
      <c r="UCC39" s="78"/>
      <c r="UCD39" s="81"/>
      <c r="UCE39" s="83"/>
      <c r="UCF39" s="83"/>
      <c r="UCG39" s="83"/>
      <c r="UCH39" s="83"/>
      <c r="UCI39" s="83"/>
      <c r="UCJ39" s="83"/>
      <c r="UCK39" s="83"/>
      <c r="UCL39" s="83"/>
      <c r="UCM39" s="83"/>
      <c r="UCN39" s="83"/>
      <c r="UCO39" s="83"/>
      <c r="UCP39" s="83"/>
      <c r="UCQ39" s="83"/>
      <c r="UCR39" s="83"/>
      <c r="UCS39" s="83"/>
      <c r="UCT39" s="83"/>
      <c r="UCU39" s="83"/>
      <c r="UCV39" s="83"/>
      <c r="UCW39" s="77"/>
      <c r="UCX39" s="78"/>
      <c r="UCY39" s="78"/>
      <c r="UCZ39" s="81"/>
      <c r="UDA39" s="83"/>
      <c r="UDB39" s="83"/>
      <c r="UDC39" s="83"/>
      <c r="UDD39" s="83"/>
      <c r="UDE39" s="83"/>
      <c r="UDF39" s="83"/>
      <c r="UDG39" s="83"/>
      <c r="UDH39" s="83"/>
      <c r="UDI39" s="83"/>
      <c r="UDJ39" s="83"/>
      <c r="UDK39" s="83"/>
      <c r="UDL39" s="83"/>
      <c r="UDM39" s="83"/>
      <c r="UDN39" s="83"/>
      <c r="UDO39" s="83"/>
      <c r="UDP39" s="83"/>
      <c r="UDQ39" s="83"/>
      <c r="UDR39" s="83"/>
      <c r="UDS39" s="77"/>
      <c r="UDT39" s="78"/>
      <c r="UDU39" s="78"/>
      <c r="UDV39" s="81"/>
      <c r="UDW39" s="83"/>
      <c r="UDX39" s="83"/>
      <c r="UDY39" s="83"/>
      <c r="UDZ39" s="83"/>
      <c r="UEA39" s="83"/>
      <c r="UEB39" s="83"/>
      <c r="UEC39" s="83"/>
      <c r="UED39" s="83"/>
      <c r="UEE39" s="83"/>
      <c r="UEF39" s="83"/>
      <c r="UEG39" s="83"/>
      <c r="UEH39" s="83"/>
      <c r="UEI39" s="83"/>
      <c r="UEJ39" s="83"/>
      <c r="UEK39" s="83"/>
      <c r="UEL39" s="83"/>
      <c r="UEM39" s="83"/>
      <c r="UEN39" s="83"/>
      <c r="UEO39" s="77"/>
      <c r="UEP39" s="78"/>
      <c r="UEQ39" s="78"/>
      <c r="UER39" s="81"/>
      <c r="UES39" s="83"/>
      <c r="UET39" s="83"/>
      <c r="UEU39" s="83"/>
      <c r="UEV39" s="83"/>
      <c r="UEW39" s="83"/>
      <c r="UEX39" s="83"/>
      <c r="UEY39" s="83"/>
      <c r="UEZ39" s="83"/>
      <c r="UFA39" s="83"/>
      <c r="UFB39" s="83"/>
      <c r="UFC39" s="83"/>
      <c r="UFD39" s="83"/>
      <c r="UFE39" s="83"/>
      <c r="UFF39" s="83"/>
      <c r="UFG39" s="83"/>
      <c r="UFH39" s="83"/>
      <c r="UFI39" s="83"/>
      <c r="UFJ39" s="83"/>
      <c r="UFK39" s="77"/>
      <c r="UFL39" s="78"/>
      <c r="UFM39" s="78"/>
      <c r="UFN39" s="81"/>
      <c r="UFO39" s="83"/>
      <c r="UFP39" s="83"/>
      <c r="UFQ39" s="83"/>
      <c r="UFR39" s="83"/>
      <c r="UFS39" s="83"/>
      <c r="UFT39" s="83"/>
      <c r="UFU39" s="83"/>
      <c r="UFV39" s="83"/>
      <c r="UFW39" s="83"/>
      <c r="UFX39" s="83"/>
      <c r="UFY39" s="83"/>
      <c r="UFZ39" s="83"/>
      <c r="UGA39" s="83"/>
      <c r="UGB39" s="83"/>
      <c r="UGC39" s="83"/>
      <c r="UGD39" s="83"/>
      <c r="UGE39" s="83"/>
      <c r="UGF39" s="83"/>
      <c r="UGG39" s="77"/>
      <c r="UGH39" s="78"/>
      <c r="UGI39" s="78"/>
      <c r="UGJ39" s="81"/>
      <c r="UGK39" s="83"/>
      <c r="UGL39" s="83"/>
      <c r="UGM39" s="83"/>
      <c r="UGN39" s="83"/>
      <c r="UGO39" s="83"/>
      <c r="UGP39" s="83"/>
      <c r="UGQ39" s="83"/>
      <c r="UGR39" s="83"/>
      <c r="UGS39" s="83"/>
      <c r="UGT39" s="83"/>
      <c r="UGU39" s="83"/>
      <c r="UGV39" s="83"/>
      <c r="UGW39" s="83"/>
      <c r="UGX39" s="83"/>
      <c r="UGY39" s="83"/>
      <c r="UGZ39" s="83"/>
      <c r="UHA39" s="83"/>
      <c r="UHB39" s="83"/>
      <c r="UHC39" s="77"/>
      <c r="UHD39" s="78"/>
      <c r="UHE39" s="78"/>
      <c r="UHF39" s="81"/>
      <c r="UHG39" s="83"/>
      <c r="UHH39" s="83"/>
      <c r="UHI39" s="83"/>
      <c r="UHJ39" s="83"/>
      <c r="UHK39" s="83"/>
      <c r="UHL39" s="83"/>
      <c r="UHM39" s="83"/>
      <c r="UHN39" s="83"/>
      <c r="UHO39" s="83"/>
      <c r="UHP39" s="83"/>
      <c r="UHQ39" s="83"/>
      <c r="UHR39" s="83"/>
      <c r="UHS39" s="83"/>
      <c r="UHT39" s="83"/>
      <c r="UHU39" s="83"/>
      <c r="UHV39" s="83"/>
      <c r="UHW39" s="83"/>
      <c r="UHX39" s="83"/>
      <c r="UHY39" s="77"/>
      <c r="UHZ39" s="78"/>
      <c r="UIA39" s="78"/>
      <c r="UIB39" s="81"/>
      <c r="UIC39" s="83"/>
      <c r="UID39" s="83"/>
      <c r="UIE39" s="83"/>
      <c r="UIF39" s="83"/>
      <c r="UIG39" s="83"/>
      <c r="UIH39" s="83"/>
      <c r="UII39" s="83"/>
      <c r="UIJ39" s="83"/>
      <c r="UIK39" s="83"/>
      <c r="UIL39" s="83"/>
      <c r="UIM39" s="83"/>
      <c r="UIN39" s="83"/>
      <c r="UIO39" s="83"/>
      <c r="UIP39" s="83"/>
      <c r="UIQ39" s="83"/>
      <c r="UIR39" s="83"/>
      <c r="UIS39" s="83"/>
      <c r="UIT39" s="83"/>
      <c r="UIU39" s="77"/>
      <c r="UIV39" s="78"/>
      <c r="UIW39" s="78"/>
      <c r="UIX39" s="81"/>
      <c r="UIY39" s="83"/>
      <c r="UIZ39" s="83"/>
      <c r="UJA39" s="83"/>
      <c r="UJB39" s="83"/>
      <c r="UJC39" s="83"/>
      <c r="UJD39" s="83"/>
      <c r="UJE39" s="83"/>
      <c r="UJF39" s="83"/>
      <c r="UJG39" s="83"/>
      <c r="UJH39" s="83"/>
      <c r="UJI39" s="83"/>
      <c r="UJJ39" s="83"/>
      <c r="UJK39" s="83"/>
      <c r="UJL39" s="83"/>
      <c r="UJM39" s="83"/>
      <c r="UJN39" s="83"/>
      <c r="UJO39" s="83"/>
      <c r="UJP39" s="83"/>
      <c r="UJQ39" s="77"/>
      <c r="UJR39" s="78"/>
      <c r="UJS39" s="78"/>
      <c r="UJT39" s="81"/>
      <c r="UJU39" s="83"/>
      <c r="UJV39" s="83"/>
      <c r="UJW39" s="83"/>
      <c r="UJX39" s="83"/>
      <c r="UJY39" s="83"/>
      <c r="UJZ39" s="83"/>
      <c r="UKA39" s="83"/>
      <c r="UKB39" s="83"/>
      <c r="UKC39" s="83"/>
      <c r="UKD39" s="83"/>
      <c r="UKE39" s="83"/>
      <c r="UKF39" s="83"/>
      <c r="UKG39" s="83"/>
      <c r="UKH39" s="83"/>
      <c r="UKI39" s="83"/>
      <c r="UKJ39" s="83"/>
      <c r="UKK39" s="83"/>
      <c r="UKL39" s="83"/>
      <c r="UKM39" s="77"/>
      <c r="UKN39" s="78"/>
      <c r="UKO39" s="78"/>
      <c r="UKP39" s="81"/>
      <c r="UKQ39" s="83"/>
      <c r="UKR39" s="83"/>
      <c r="UKS39" s="83"/>
      <c r="UKT39" s="83"/>
      <c r="UKU39" s="83"/>
      <c r="UKV39" s="83"/>
      <c r="UKW39" s="83"/>
      <c r="UKX39" s="83"/>
      <c r="UKY39" s="83"/>
      <c r="UKZ39" s="83"/>
      <c r="ULA39" s="83"/>
      <c r="ULB39" s="83"/>
      <c r="ULC39" s="83"/>
      <c r="ULD39" s="83"/>
      <c r="ULE39" s="83"/>
      <c r="ULF39" s="83"/>
      <c r="ULG39" s="83"/>
      <c r="ULH39" s="83"/>
      <c r="ULI39" s="77"/>
      <c r="ULJ39" s="78"/>
      <c r="ULK39" s="78"/>
      <c r="ULL39" s="81"/>
      <c r="ULM39" s="83"/>
      <c r="ULN39" s="83"/>
      <c r="ULO39" s="83"/>
      <c r="ULP39" s="83"/>
      <c r="ULQ39" s="83"/>
      <c r="ULR39" s="83"/>
      <c r="ULS39" s="83"/>
      <c r="ULT39" s="83"/>
      <c r="ULU39" s="83"/>
      <c r="ULV39" s="83"/>
      <c r="ULW39" s="83"/>
      <c r="ULX39" s="83"/>
      <c r="ULY39" s="83"/>
      <c r="ULZ39" s="83"/>
      <c r="UMA39" s="83"/>
      <c r="UMB39" s="83"/>
      <c r="UMC39" s="83"/>
      <c r="UMD39" s="83"/>
      <c r="UME39" s="77"/>
      <c r="UMF39" s="78"/>
      <c r="UMG39" s="78"/>
      <c r="UMH39" s="81"/>
      <c r="UMI39" s="83"/>
      <c r="UMJ39" s="83"/>
      <c r="UMK39" s="83"/>
      <c r="UML39" s="83"/>
      <c r="UMM39" s="83"/>
      <c r="UMN39" s="83"/>
      <c r="UMO39" s="83"/>
      <c r="UMP39" s="83"/>
      <c r="UMQ39" s="83"/>
      <c r="UMR39" s="83"/>
      <c r="UMS39" s="83"/>
      <c r="UMT39" s="83"/>
      <c r="UMU39" s="83"/>
      <c r="UMV39" s="83"/>
      <c r="UMW39" s="83"/>
      <c r="UMX39" s="83"/>
      <c r="UMY39" s="83"/>
      <c r="UMZ39" s="83"/>
      <c r="UNA39" s="77"/>
      <c r="UNB39" s="78"/>
      <c r="UNC39" s="78"/>
      <c r="UND39" s="81"/>
      <c r="UNE39" s="83"/>
      <c r="UNF39" s="83"/>
      <c r="UNG39" s="83"/>
      <c r="UNH39" s="83"/>
      <c r="UNI39" s="83"/>
      <c r="UNJ39" s="83"/>
      <c r="UNK39" s="83"/>
      <c r="UNL39" s="83"/>
      <c r="UNM39" s="83"/>
      <c r="UNN39" s="83"/>
      <c r="UNO39" s="83"/>
      <c r="UNP39" s="83"/>
      <c r="UNQ39" s="83"/>
      <c r="UNR39" s="83"/>
      <c r="UNS39" s="83"/>
      <c r="UNT39" s="83"/>
      <c r="UNU39" s="83"/>
      <c r="UNV39" s="83"/>
      <c r="UNW39" s="77"/>
      <c r="UNX39" s="78"/>
      <c r="UNY39" s="78"/>
      <c r="UNZ39" s="81"/>
      <c r="UOA39" s="83"/>
      <c r="UOB39" s="83"/>
      <c r="UOC39" s="83"/>
      <c r="UOD39" s="83"/>
      <c r="UOE39" s="83"/>
      <c r="UOF39" s="83"/>
      <c r="UOG39" s="83"/>
      <c r="UOH39" s="83"/>
      <c r="UOI39" s="83"/>
      <c r="UOJ39" s="83"/>
      <c r="UOK39" s="83"/>
      <c r="UOL39" s="83"/>
      <c r="UOM39" s="83"/>
      <c r="UON39" s="83"/>
      <c r="UOO39" s="83"/>
      <c r="UOP39" s="83"/>
      <c r="UOQ39" s="83"/>
      <c r="UOR39" s="83"/>
      <c r="UOS39" s="77"/>
      <c r="UOT39" s="78"/>
      <c r="UOU39" s="78"/>
      <c r="UOV39" s="81"/>
      <c r="UOW39" s="83"/>
      <c r="UOX39" s="83"/>
      <c r="UOY39" s="83"/>
      <c r="UOZ39" s="83"/>
      <c r="UPA39" s="83"/>
      <c r="UPB39" s="83"/>
      <c r="UPC39" s="83"/>
      <c r="UPD39" s="83"/>
      <c r="UPE39" s="83"/>
      <c r="UPF39" s="83"/>
      <c r="UPG39" s="83"/>
      <c r="UPH39" s="83"/>
      <c r="UPI39" s="83"/>
      <c r="UPJ39" s="83"/>
      <c r="UPK39" s="83"/>
      <c r="UPL39" s="83"/>
      <c r="UPM39" s="83"/>
      <c r="UPN39" s="83"/>
      <c r="UPO39" s="77"/>
      <c r="UPP39" s="78"/>
      <c r="UPQ39" s="78"/>
      <c r="UPR39" s="81"/>
      <c r="UPS39" s="83"/>
      <c r="UPT39" s="83"/>
      <c r="UPU39" s="83"/>
      <c r="UPV39" s="83"/>
      <c r="UPW39" s="83"/>
      <c r="UPX39" s="83"/>
      <c r="UPY39" s="83"/>
      <c r="UPZ39" s="83"/>
      <c r="UQA39" s="83"/>
      <c r="UQB39" s="83"/>
      <c r="UQC39" s="83"/>
      <c r="UQD39" s="83"/>
      <c r="UQE39" s="83"/>
      <c r="UQF39" s="83"/>
      <c r="UQG39" s="83"/>
      <c r="UQH39" s="83"/>
      <c r="UQI39" s="83"/>
      <c r="UQJ39" s="83"/>
      <c r="UQK39" s="77"/>
      <c r="UQL39" s="78"/>
      <c r="UQM39" s="78"/>
      <c r="UQN39" s="81"/>
      <c r="UQO39" s="83"/>
      <c r="UQP39" s="83"/>
      <c r="UQQ39" s="83"/>
      <c r="UQR39" s="83"/>
      <c r="UQS39" s="83"/>
      <c r="UQT39" s="83"/>
      <c r="UQU39" s="83"/>
      <c r="UQV39" s="83"/>
      <c r="UQW39" s="83"/>
      <c r="UQX39" s="83"/>
      <c r="UQY39" s="83"/>
      <c r="UQZ39" s="83"/>
      <c r="URA39" s="83"/>
      <c r="URB39" s="83"/>
      <c r="URC39" s="83"/>
      <c r="URD39" s="83"/>
      <c r="URE39" s="83"/>
      <c r="URF39" s="83"/>
      <c r="URG39" s="77"/>
      <c r="URH39" s="78"/>
      <c r="URI39" s="78"/>
      <c r="URJ39" s="81"/>
      <c r="URK39" s="83"/>
      <c r="URL39" s="83"/>
      <c r="URM39" s="83"/>
      <c r="URN39" s="83"/>
      <c r="URO39" s="83"/>
      <c r="URP39" s="83"/>
      <c r="URQ39" s="83"/>
      <c r="URR39" s="83"/>
      <c r="URS39" s="83"/>
      <c r="URT39" s="83"/>
      <c r="URU39" s="83"/>
      <c r="URV39" s="83"/>
      <c r="URW39" s="83"/>
      <c r="URX39" s="83"/>
      <c r="URY39" s="83"/>
      <c r="URZ39" s="83"/>
      <c r="USA39" s="83"/>
      <c r="USB39" s="83"/>
      <c r="USC39" s="77"/>
      <c r="USD39" s="78"/>
      <c r="USE39" s="78"/>
      <c r="USF39" s="81"/>
      <c r="USG39" s="83"/>
      <c r="USH39" s="83"/>
      <c r="USI39" s="83"/>
      <c r="USJ39" s="83"/>
      <c r="USK39" s="83"/>
      <c r="USL39" s="83"/>
      <c r="USM39" s="83"/>
      <c r="USN39" s="83"/>
      <c r="USO39" s="83"/>
      <c r="USP39" s="83"/>
      <c r="USQ39" s="83"/>
      <c r="USR39" s="83"/>
      <c r="USS39" s="83"/>
      <c r="UST39" s="83"/>
      <c r="USU39" s="83"/>
      <c r="USV39" s="83"/>
      <c r="USW39" s="83"/>
      <c r="USX39" s="83"/>
      <c r="USY39" s="77"/>
      <c r="USZ39" s="78"/>
      <c r="UTA39" s="78"/>
      <c r="UTB39" s="81"/>
      <c r="UTC39" s="83"/>
      <c r="UTD39" s="83"/>
      <c r="UTE39" s="83"/>
      <c r="UTF39" s="83"/>
      <c r="UTG39" s="83"/>
      <c r="UTH39" s="83"/>
      <c r="UTI39" s="83"/>
      <c r="UTJ39" s="83"/>
      <c r="UTK39" s="83"/>
      <c r="UTL39" s="83"/>
      <c r="UTM39" s="83"/>
      <c r="UTN39" s="83"/>
      <c r="UTO39" s="83"/>
      <c r="UTP39" s="83"/>
      <c r="UTQ39" s="83"/>
      <c r="UTR39" s="83"/>
      <c r="UTS39" s="83"/>
      <c r="UTT39" s="83"/>
      <c r="UTU39" s="77"/>
      <c r="UTV39" s="78"/>
      <c r="UTW39" s="78"/>
      <c r="UTX39" s="81"/>
      <c r="UTY39" s="83"/>
      <c r="UTZ39" s="83"/>
      <c r="UUA39" s="83"/>
      <c r="UUB39" s="83"/>
      <c r="UUC39" s="83"/>
      <c r="UUD39" s="83"/>
      <c r="UUE39" s="83"/>
      <c r="UUF39" s="83"/>
      <c r="UUG39" s="83"/>
      <c r="UUH39" s="83"/>
      <c r="UUI39" s="83"/>
      <c r="UUJ39" s="83"/>
      <c r="UUK39" s="83"/>
      <c r="UUL39" s="83"/>
      <c r="UUM39" s="83"/>
      <c r="UUN39" s="83"/>
      <c r="UUO39" s="83"/>
      <c r="UUP39" s="83"/>
      <c r="UUQ39" s="77"/>
      <c r="UUR39" s="78"/>
      <c r="UUS39" s="78"/>
      <c r="UUT39" s="81"/>
      <c r="UUU39" s="83"/>
      <c r="UUV39" s="83"/>
      <c r="UUW39" s="83"/>
      <c r="UUX39" s="83"/>
      <c r="UUY39" s="83"/>
      <c r="UUZ39" s="83"/>
      <c r="UVA39" s="83"/>
      <c r="UVB39" s="83"/>
      <c r="UVC39" s="83"/>
      <c r="UVD39" s="83"/>
      <c r="UVE39" s="83"/>
      <c r="UVF39" s="83"/>
      <c r="UVG39" s="83"/>
      <c r="UVH39" s="83"/>
      <c r="UVI39" s="83"/>
      <c r="UVJ39" s="83"/>
      <c r="UVK39" s="83"/>
      <c r="UVL39" s="83"/>
      <c r="UVM39" s="77"/>
      <c r="UVN39" s="78"/>
      <c r="UVO39" s="78"/>
      <c r="UVP39" s="81"/>
      <c r="UVQ39" s="83"/>
      <c r="UVR39" s="83"/>
      <c r="UVS39" s="83"/>
      <c r="UVT39" s="83"/>
      <c r="UVU39" s="83"/>
      <c r="UVV39" s="83"/>
      <c r="UVW39" s="83"/>
      <c r="UVX39" s="83"/>
      <c r="UVY39" s="83"/>
      <c r="UVZ39" s="83"/>
      <c r="UWA39" s="83"/>
      <c r="UWB39" s="83"/>
      <c r="UWC39" s="83"/>
      <c r="UWD39" s="83"/>
      <c r="UWE39" s="83"/>
      <c r="UWF39" s="83"/>
      <c r="UWG39" s="83"/>
      <c r="UWH39" s="83"/>
      <c r="UWI39" s="77"/>
      <c r="UWJ39" s="78"/>
      <c r="UWK39" s="78"/>
      <c r="UWL39" s="81"/>
      <c r="UWM39" s="83"/>
      <c r="UWN39" s="83"/>
      <c r="UWO39" s="83"/>
      <c r="UWP39" s="83"/>
      <c r="UWQ39" s="83"/>
      <c r="UWR39" s="83"/>
      <c r="UWS39" s="83"/>
      <c r="UWT39" s="83"/>
      <c r="UWU39" s="83"/>
      <c r="UWV39" s="83"/>
      <c r="UWW39" s="83"/>
      <c r="UWX39" s="83"/>
      <c r="UWY39" s="83"/>
      <c r="UWZ39" s="83"/>
      <c r="UXA39" s="83"/>
      <c r="UXB39" s="83"/>
      <c r="UXC39" s="83"/>
      <c r="UXD39" s="83"/>
      <c r="UXE39" s="77"/>
      <c r="UXF39" s="78"/>
      <c r="UXG39" s="78"/>
      <c r="UXH39" s="81"/>
      <c r="UXI39" s="83"/>
      <c r="UXJ39" s="83"/>
      <c r="UXK39" s="83"/>
      <c r="UXL39" s="83"/>
      <c r="UXM39" s="83"/>
      <c r="UXN39" s="83"/>
      <c r="UXO39" s="83"/>
      <c r="UXP39" s="83"/>
      <c r="UXQ39" s="83"/>
      <c r="UXR39" s="83"/>
      <c r="UXS39" s="83"/>
      <c r="UXT39" s="83"/>
      <c r="UXU39" s="83"/>
      <c r="UXV39" s="83"/>
      <c r="UXW39" s="83"/>
      <c r="UXX39" s="83"/>
      <c r="UXY39" s="83"/>
      <c r="UXZ39" s="83"/>
      <c r="UYA39" s="77"/>
      <c r="UYB39" s="78"/>
      <c r="UYC39" s="78"/>
      <c r="UYD39" s="81"/>
      <c r="UYE39" s="83"/>
      <c r="UYF39" s="83"/>
      <c r="UYG39" s="83"/>
      <c r="UYH39" s="83"/>
      <c r="UYI39" s="83"/>
      <c r="UYJ39" s="83"/>
      <c r="UYK39" s="83"/>
      <c r="UYL39" s="83"/>
      <c r="UYM39" s="83"/>
      <c r="UYN39" s="83"/>
      <c r="UYO39" s="83"/>
      <c r="UYP39" s="83"/>
      <c r="UYQ39" s="83"/>
      <c r="UYR39" s="83"/>
      <c r="UYS39" s="83"/>
      <c r="UYT39" s="83"/>
      <c r="UYU39" s="83"/>
      <c r="UYV39" s="83"/>
      <c r="UYW39" s="77"/>
      <c r="UYX39" s="78"/>
      <c r="UYY39" s="78"/>
      <c r="UYZ39" s="81"/>
      <c r="UZA39" s="83"/>
      <c r="UZB39" s="83"/>
      <c r="UZC39" s="83"/>
      <c r="UZD39" s="83"/>
      <c r="UZE39" s="83"/>
      <c r="UZF39" s="83"/>
      <c r="UZG39" s="83"/>
      <c r="UZH39" s="83"/>
      <c r="UZI39" s="83"/>
      <c r="UZJ39" s="83"/>
      <c r="UZK39" s="83"/>
      <c r="UZL39" s="83"/>
      <c r="UZM39" s="83"/>
      <c r="UZN39" s="83"/>
      <c r="UZO39" s="83"/>
      <c r="UZP39" s="83"/>
      <c r="UZQ39" s="83"/>
      <c r="UZR39" s="83"/>
      <c r="UZS39" s="77"/>
      <c r="UZT39" s="78"/>
      <c r="UZU39" s="78"/>
      <c r="UZV39" s="81"/>
      <c r="UZW39" s="83"/>
      <c r="UZX39" s="83"/>
      <c r="UZY39" s="83"/>
      <c r="UZZ39" s="83"/>
      <c r="VAA39" s="83"/>
      <c r="VAB39" s="83"/>
      <c r="VAC39" s="83"/>
      <c r="VAD39" s="83"/>
      <c r="VAE39" s="83"/>
      <c r="VAF39" s="83"/>
      <c r="VAG39" s="83"/>
      <c r="VAH39" s="83"/>
      <c r="VAI39" s="83"/>
      <c r="VAJ39" s="83"/>
      <c r="VAK39" s="83"/>
      <c r="VAL39" s="83"/>
      <c r="VAM39" s="83"/>
      <c r="VAN39" s="83"/>
      <c r="VAO39" s="77"/>
      <c r="VAP39" s="78"/>
      <c r="VAQ39" s="78"/>
      <c r="VAR39" s="81"/>
      <c r="VAS39" s="83"/>
      <c r="VAT39" s="83"/>
      <c r="VAU39" s="83"/>
      <c r="VAV39" s="83"/>
      <c r="VAW39" s="83"/>
      <c r="VAX39" s="83"/>
      <c r="VAY39" s="83"/>
      <c r="VAZ39" s="83"/>
      <c r="VBA39" s="83"/>
      <c r="VBB39" s="83"/>
      <c r="VBC39" s="83"/>
      <c r="VBD39" s="83"/>
      <c r="VBE39" s="83"/>
      <c r="VBF39" s="83"/>
      <c r="VBG39" s="83"/>
      <c r="VBH39" s="83"/>
      <c r="VBI39" s="83"/>
      <c r="VBJ39" s="83"/>
      <c r="VBK39" s="77"/>
      <c r="VBL39" s="78"/>
      <c r="VBM39" s="78"/>
      <c r="VBN39" s="81"/>
      <c r="VBO39" s="83"/>
      <c r="VBP39" s="83"/>
      <c r="VBQ39" s="83"/>
      <c r="VBR39" s="83"/>
      <c r="VBS39" s="83"/>
      <c r="VBT39" s="83"/>
      <c r="VBU39" s="83"/>
      <c r="VBV39" s="83"/>
      <c r="VBW39" s="83"/>
      <c r="VBX39" s="83"/>
      <c r="VBY39" s="83"/>
      <c r="VBZ39" s="83"/>
      <c r="VCA39" s="83"/>
      <c r="VCB39" s="83"/>
      <c r="VCC39" s="83"/>
      <c r="VCD39" s="83"/>
      <c r="VCE39" s="83"/>
      <c r="VCF39" s="83"/>
      <c r="VCG39" s="77"/>
      <c r="VCH39" s="78"/>
      <c r="VCI39" s="78"/>
      <c r="VCJ39" s="81"/>
      <c r="VCK39" s="83"/>
      <c r="VCL39" s="83"/>
      <c r="VCM39" s="83"/>
      <c r="VCN39" s="83"/>
      <c r="VCO39" s="83"/>
      <c r="VCP39" s="83"/>
      <c r="VCQ39" s="83"/>
      <c r="VCR39" s="83"/>
      <c r="VCS39" s="83"/>
      <c r="VCT39" s="83"/>
      <c r="VCU39" s="83"/>
      <c r="VCV39" s="83"/>
      <c r="VCW39" s="83"/>
      <c r="VCX39" s="83"/>
      <c r="VCY39" s="83"/>
      <c r="VCZ39" s="83"/>
      <c r="VDA39" s="83"/>
      <c r="VDB39" s="83"/>
      <c r="VDC39" s="77"/>
      <c r="VDD39" s="78"/>
      <c r="VDE39" s="78"/>
      <c r="VDF39" s="81"/>
      <c r="VDG39" s="83"/>
      <c r="VDH39" s="83"/>
      <c r="VDI39" s="83"/>
      <c r="VDJ39" s="83"/>
      <c r="VDK39" s="83"/>
      <c r="VDL39" s="83"/>
      <c r="VDM39" s="83"/>
      <c r="VDN39" s="83"/>
      <c r="VDO39" s="83"/>
      <c r="VDP39" s="83"/>
      <c r="VDQ39" s="83"/>
      <c r="VDR39" s="83"/>
      <c r="VDS39" s="83"/>
      <c r="VDT39" s="83"/>
      <c r="VDU39" s="83"/>
      <c r="VDV39" s="83"/>
      <c r="VDW39" s="83"/>
      <c r="VDX39" s="83"/>
      <c r="VDY39" s="77"/>
      <c r="VDZ39" s="78"/>
      <c r="VEA39" s="78"/>
      <c r="VEB39" s="81"/>
      <c r="VEC39" s="83"/>
      <c r="VED39" s="83"/>
      <c r="VEE39" s="83"/>
      <c r="VEF39" s="83"/>
      <c r="VEG39" s="83"/>
      <c r="VEH39" s="83"/>
      <c r="VEI39" s="83"/>
      <c r="VEJ39" s="83"/>
      <c r="VEK39" s="83"/>
      <c r="VEL39" s="83"/>
      <c r="VEM39" s="83"/>
      <c r="VEN39" s="83"/>
      <c r="VEO39" s="83"/>
      <c r="VEP39" s="83"/>
      <c r="VEQ39" s="83"/>
      <c r="VER39" s="83"/>
      <c r="VES39" s="83"/>
      <c r="VET39" s="83"/>
      <c r="VEU39" s="77"/>
      <c r="VEV39" s="78"/>
      <c r="VEW39" s="78"/>
      <c r="VEX39" s="81"/>
      <c r="VEY39" s="83"/>
      <c r="VEZ39" s="83"/>
      <c r="VFA39" s="83"/>
      <c r="VFB39" s="83"/>
      <c r="VFC39" s="83"/>
      <c r="VFD39" s="83"/>
      <c r="VFE39" s="83"/>
      <c r="VFF39" s="83"/>
      <c r="VFG39" s="83"/>
      <c r="VFH39" s="83"/>
      <c r="VFI39" s="83"/>
      <c r="VFJ39" s="83"/>
      <c r="VFK39" s="83"/>
      <c r="VFL39" s="83"/>
      <c r="VFM39" s="83"/>
      <c r="VFN39" s="83"/>
      <c r="VFO39" s="83"/>
      <c r="VFP39" s="83"/>
      <c r="VFQ39" s="77"/>
      <c r="VFR39" s="78"/>
      <c r="VFS39" s="78"/>
      <c r="VFT39" s="81"/>
      <c r="VFU39" s="83"/>
      <c r="VFV39" s="83"/>
      <c r="VFW39" s="83"/>
      <c r="VFX39" s="83"/>
      <c r="VFY39" s="83"/>
      <c r="VFZ39" s="83"/>
      <c r="VGA39" s="83"/>
      <c r="VGB39" s="83"/>
      <c r="VGC39" s="83"/>
      <c r="VGD39" s="83"/>
      <c r="VGE39" s="83"/>
      <c r="VGF39" s="83"/>
      <c r="VGG39" s="83"/>
      <c r="VGH39" s="83"/>
      <c r="VGI39" s="83"/>
      <c r="VGJ39" s="83"/>
      <c r="VGK39" s="83"/>
      <c r="VGL39" s="83"/>
      <c r="VGM39" s="77"/>
      <c r="VGN39" s="78"/>
      <c r="VGO39" s="78"/>
      <c r="VGP39" s="81"/>
      <c r="VGQ39" s="83"/>
      <c r="VGR39" s="83"/>
      <c r="VGS39" s="83"/>
      <c r="VGT39" s="83"/>
      <c r="VGU39" s="83"/>
      <c r="VGV39" s="83"/>
      <c r="VGW39" s="83"/>
      <c r="VGX39" s="83"/>
      <c r="VGY39" s="83"/>
      <c r="VGZ39" s="83"/>
      <c r="VHA39" s="83"/>
      <c r="VHB39" s="83"/>
      <c r="VHC39" s="83"/>
      <c r="VHD39" s="83"/>
      <c r="VHE39" s="83"/>
      <c r="VHF39" s="83"/>
      <c r="VHG39" s="83"/>
      <c r="VHH39" s="83"/>
      <c r="VHI39" s="77"/>
      <c r="VHJ39" s="78"/>
      <c r="VHK39" s="78"/>
      <c r="VHL39" s="81"/>
      <c r="VHM39" s="83"/>
      <c r="VHN39" s="83"/>
      <c r="VHO39" s="83"/>
      <c r="VHP39" s="83"/>
      <c r="VHQ39" s="83"/>
      <c r="VHR39" s="83"/>
      <c r="VHS39" s="83"/>
      <c r="VHT39" s="83"/>
      <c r="VHU39" s="83"/>
      <c r="VHV39" s="83"/>
      <c r="VHW39" s="83"/>
      <c r="VHX39" s="83"/>
      <c r="VHY39" s="83"/>
      <c r="VHZ39" s="83"/>
      <c r="VIA39" s="83"/>
      <c r="VIB39" s="83"/>
      <c r="VIC39" s="83"/>
      <c r="VID39" s="83"/>
      <c r="VIE39" s="77"/>
      <c r="VIF39" s="78"/>
      <c r="VIG39" s="78"/>
      <c r="VIH39" s="81"/>
      <c r="VII39" s="83"/>
      <c r="VIJ39" s="83"/>
      <c r="VIK39" s="83"/>
      <c r="VIL39" s="83"/>
      <c r="VIM39" s="83"/>
      <c r="VIN39" s="83"/>
      <c r="VIO39" s="83"/>
      <c r="VIP39" s="83"/>
      <c r="VIQ39" s="83"/>
      <c r="VIR39" s="83"/>
      <c r="VIS39" s="83"/>
      <c r="VIT39" s="83"/>
      <c r="VIU39" s="83"/>
      <c r="VIV39" s="83"/>
      <c r="VIW39" s="83"/>
      <c r="VIX39" s="83"/>
      <c r="VIY39" s="83"/>
      <c r="VIZ39" s="83"/>
      <c r="VJA39" s="77"/>
      <c r="VJB39" s="78"/>
      <c r="VJC39" s="78"/>
      <c r="VJD39" s="81"/>
      <c r="VJE39" s="83"/>
      <c r="VJF39" s="83"/>
      <c r="VJG39" s="83"/>
      <c r="VJH39" s="83"/>
      <c r="VJI39" s="83"/>
      <c r="VJJ39" s="83"/>
      <c r="VJK39" s="83"/>
      <c r="VJL39" s="83"/>
      <c r="VJM39" s="83"/>
      <c r="VJN39" s="83"/>
      <c r="VJO39" s="83"/>
      <c r="VJP39" s="83"/>
      <c r="VJQ39" s="83"/>
      <c r="VJR39" s="83"/>
      <c r="VJS39" s="83"/>
      <c r="VJT39" s="83"/>
      <c r="VJU39" s="83"/>
      <c r="VJV39" s="83"/>
      <c r="VJW39" s="77"/>
      <c r="VJX39" s="78"/>
      <c r="VJY39" s="78"/>
      <c r="VJZ39" s="81"/>
      <c r="VKA39" s="83"/>
      <c r="VKB39" s="83"/>
      <c r="VKC39" s="83"/>
      <c r="VKD39" s="83"/>
      <c r="VKE39" s="83"/>
      <c r="VKF39" s="83"/>
      <c r="VKG39" s="83"/>
      <c r="VKH39" s="83"/>
      <c r="VKI39" s="83"/>
      <c r="VKJ39" s="83"/>
      <c r="VKK39" s="83"/>
      <c r="VKL39" s="83"/>
      <c r="VKM39" s="83"/>
      <c r="VKN39" s="83"/>
      <c r="VKO39" s="83"/>
      <c r="VKP39" s="83"/>
      <c r="VKQ39" s="83"/>
      <c r="VKR39" s="83"/>
      <c r="VKS39" s="77"/>
      <c r="VKT39" s="78"/>
      <c r="VKU39" s="78"/>
      <c r="VKV39" s="81"/>
      <c r="VKW39" s="83"/>
      <c r="VKX39" s="83"/>
      <c r="VKY39" s="83"/>
      <c r="VKZ39" s="83"/>
      <c r="VLA39" s="83"/>
      <c r="VLB39" s="83"/>
      <c r="VLC39" s="83"/>
      <c r="VLD39" s="83"/>
      <c r="VLE39" s="83"/>
      <c r="VLF39" s="83"/>
      <c r="VLG39" s="83"/>
      <c r="VLH39" s="83"/>
      <c r="VLI39" s="83"/>
      <c r="VLJ39" s="83"/>
      <c r="VLK39" s="83"/>
      <c r="VLL39" s="83"/>
      <c r="VLM39" s="83"/>
      <c r="VLN39" s="83"/>
      <c r="VLO39" s="77"/>
      <c r="VLP39" s="78"/>
      <c r="VLQ39" s="78"/>
      <c r="VLR39" s="81"/>
      <c r="VLS39" s="83"/>
      <c r="VLT39" s="83"/>
      <c r="VLU39" s="83"/>
      <c r="VLV39" s="83"/>
      <c r="VLW39" s="83"/>
      <c r="VLX39" s="83"/>
      <c r="VLY39" s="83"/>
      <c r="VLZ39" s="83"/>
      <c r="VMA39" s="83"/>
      <c r="VMB39" s="83"/>
      <c r="VMC39" s="83"/>
      <c r="VMD39" s="83"/>
      <c r="VME39" s="83"/>
      <c r="VMF39" s="83"/>
      <c r="VMG39" s="83"/>
      <c r="VMH39" s="83"/>
      <c r="VMI39" s="83"/>
      <c r="VMJ39" s="83"/>
      <c r="VMK39" s="77"/>
      <c r="VML39" s="78"/>
      <c r="VMM39" s="78"/>
      <c r="VMN39" s="81"/>
      <c r="VMO39" s="83"/>
      <c r="VMP39" s="83"/>
      <c r="VMQ39" s="83"/>
      <c r="VMR39" s="83"/>
      <c r="VMS39" s="83"/>
      <c r="VMT39" s="83"/>
      <c r="VMU39" s="83"/>
      <c r="VMV39" s="83"/>
      <c r="VMW39" s="83"/>
      <c r="VMX39" s="83"/>
      <c r="VMY39" s="83"/>
      <c r="VMZ39" s="83"/>
      <c r="VNA39" s="83"/>
      <c r="VNB39" s="83"/>
      <c r="VNC39" s="83"/>
      <c r="VND39" s="83"/>
      <c r="VNE39" s="83"/>
      <c r="VNF39" s="83"/>
      <c r="VNG39" s="77"/>
      <c r="VNH39" s="78"/>
      <c r="VNI39" s="78"/>
      <c r="VNJ39" s="81"/>
      <c r="VNK39" s="83"/>
      <c r="VNL39" s="83"/>
      <c r="VNM39" s="83"/>
      <c r="VNN39" s="83"/>
      <c r="VNO39" s="83"/>
      <c r="VNP39" s="83"/>
      <c r="VNQ39" s="83"/>
      <c r="VNR39" s="83"/>
      <c r="VNS39" s="83"/>
      <c r="VNT39" s="83"/>
      <c r="VNU39" s="83"/>
      <c r="VNV39" s="83"/>
      <c r="VNW39" s="83"/>
      <c r="VNX39" s="83"/>
      <c r="VNY39" s="83"/>
      <c r="VNZ39" s="83"/>
      <c r="VOA39" s="83"/>
      <c r="VOB39" s="83"/>
      <c r="VOC39" s="77"/>
      <c r="VOD39" s="78"/>
      <c r="VOE39" s="78"/>
      <c r="VOF39" s="81"/>
      <c r="VOG39" s="83"/>
      <c r="VOH39" s="83"/>
      <c r="VOI39" s="83"/>
      <c r="VOJ39" s="83"/>
      <c r="VOK39" s="83"/>
      <c r="VOL39" s="83"/>
      <c r="VOM39" s="83"/>
      <c r="VON39" s="83"/>
      <c r="VOO39" s="83"/>
      <c r="VOP39" s="83"/>
      <c r="VOQ39" s="83"/>
      <c r="VOR39" s="83"/>
      <c r="VOS39" s="83"/>
      <c r="VOT39" s="83"/>
      <c r="VOU39" s="83"/>
      <c r="VOV39" s="83"/>
      <c r="VOW39" s="83"/>
      <c r="VOX39" s="83"/>
      <c r="VOY39" s="77"/>
      <c r="VOZ39" s="78"/>
      <c r="VPA39" s="78"/>
      <c r="VPB39" s="81"/>
      <c r="VPC39" s="83"/>
      <c r="VPD39" s="83"/>
      <c r="VPE39" s="83"/>
      <c r="VPF39" s="83"/>
      <c r="VPG39" s="83"/>
      <c r="VPH39" s="83"/>
      <c r="VPI39" s="83"/>
      <c r="VPJ39" s="83"/>
      <c r="VPK39" s="83"/>
      <c r="VPL39" s="83"/>
      <c r="VPM39" s="83"/>
      <c r="VPN39" s="83"/>
      <c r="VPO39" s="83"/>
      <c r="VPP39" s="83"/>
      <c r="VPQ39" s="83"/>
      <c r="VPR39" s="83"/>
      <c r="VPS39" s="83"/>
      <c r="VPT39" s="83"/>
      <c r="VPU39" s="77"/>
      <c r="VPV39" s="78"/>
      <c r="VPW39" s="78"/>
      <c r="VPX39" s="81"/>
      <c r="VPY39" s="83"/>
      <c r="VPZ39" s="83"/>
      <c r="VQA39" s="83"/>
      <c r="VQB39" s="83"/>
      <c r="VQC39" s="83"/>
      <c r="VQD39" s="83"/>
      <c r="VQE39" s="83"/>
      <c r="VQF39" s="83"/>
      <c r="VQG39" s="83"/>
      <c r="VQH39" s="83"/>
      <c r="VQI39" s="83"/>
      <c r="VQJ39" s="83"/>
      <c r="VQK39" s="83"/>
      <c r="VQL39" s="83"/>
      <c r="VQM39" s="83"/>
      <c r="VQN39" s="83"/>
      <c r="VQO39" s="83"/>
      <c r="VQP39" s="83"/>
      <c r="VQQ39" s="77"/>
      <c r="VQR39" s="78"/>
      <c r="VQS39" s="78"/>
      <c r="VQT39" s="81"/>
      <c r="VQU39" s="83"/>
      <c r="VQV39" s="83"/>
      <c r="VQW39" s="83"/>
      <c r="VQX39" s="83"/>
      <c r="VQY39" s="83"/>
      <c r="VQZ39" s="83"/>
      <c r="VRA39" s="83"/>
      <c r="VRB39" s="83"/>
      <c r="VRC39" s="83"/>
      <c r="VRD39" s="83"/>
      <c r="VRE39" s="83"/>
      <c r="VRF39" s="83"/>
      <c r="VRG39" s="83"/>
      <c r="VRH39" s="83"/>
      <c r="VRI39" s="83"/>
      <c r="VRJ39" s="83"/>
      <c r="VRK39" s="83"/>
      <c r="VRL39" s="83"/>
      <c r="VRM39" s="77"/>
      <c r="VRN39" s="78"/>
      <c r="VRO39" s="78"/>
      <c r="VRP39" s="81"/>
      <c r="VRQ39" s="83"/>
      <c r="VRR39" s="83"/>
      <c r="VRS39" s="83"/>
      <c r="VRT39" s="83"/>
      <c r="VRU39" s="83"/>
      <c r="VRV39" s="83"/>
      <c r="VRW39" s="83"/>
      <c r="VRX39" s="83"/>
      <c r="VRY39" s="83"/>
      <c r="VRZ39" s="83"/>
      <c r="VSA39" s="83"/>
      <c r="VSB39" s="83"/>
      <c r="VSC39" s="83"/>
      <c r="VSD39" s="83"/>
      <c r="VSE39" s="83"/>
      <c r="VSF39" s="83"/>
      <c r="VSG39" s="83"/>
      <c r="VSH39" s="83"/>
      <c r="VSI39" s="77"/>
      <c r="VSJ39" s="78"/>
      <c r="VSK39" s="78"/>
      <c r="VSL39" s="81"/>
      <c r="VSM39" s="83"/>
      <c r="VSN39" s="83"/>
      <c r="VSO39" s="83"/>
      <c r="VSP39" s="83"/>
      <c r="VSQ39" s="83"/>
      <c r="VSR39" s="83"/>
      <c r="VSS39" s="83"/>
      <c r="VST39" s="83"/>
      <c r="VSU39" s="83"/>
      <c r="VSV39" s="83"/>
      <c r="VSW39" s="83"/>
      <c r="VSX39" s="83"/>
      <c r="VSY39" s="83"/>
      <c r="VSZ39" s="83"/>
      <c r="VTA39" s="83"/>
      <c r="VTB39" s="83"/>
      <c r="VTC39" s="83"/>
      <c r="VTD39" s="83"/>
      <c r="VTE39" s="77"/>
      <c r="VTF39" s="78"/>
      <c r="VTG39" s="78"/>
      <c r="VTH39" s="81"/>
      <c r="VTI39" s="83"/>
      <c r="VTJ39" s="83"/>
      <c r="VTK39" s="83"/>
      <c r="VTL39" s="83"/>
      <c r="VTM39" s="83"/>
      <c r="VTN39" s="83"/>
      <c r="VTO39" s="83"/>
      <c r="VTP39" s="83"/>
      <c r="VTQ39" s="83"/>
      <c r="VTR39" s="83"/>
      <c r="VTS39" s="83"/>
      <c r="VTT39" s="83"/>
      <c r="VTU39" s="83"/>
      <c r="VTV39" s="83"/>
      <c r="VTW39" s="83"/>
      <c r="VTX39" s="83"/>
      <c r="VTY39" s="83"/>
      <c r="VTZ39" s="83"/>
      <c r="VUA39" s="77"/>
      <c r="VUB39" s="78"/>
      <c r="VUC39" s="78"/>
      <c r="VUD39" s="81"/>
      <c r="VUE39" s="83"/>
      <c r="VUF39" s="83"/>
      <c r="VUG39" s="83"/>
      <c r="VUH39" s="83"/>
      <c r="VUI39" s="83"/>
      <c r="VUJ39" s="83"/>
      <c r="VUK39" s="83"/>
      <c r="VUL39" s="83"/>
      <c r="VUM39" s="83"/>
      <c r="VUN39" s="83"/>
      <c r="VUO39" s="83"/>
      <c r="VUP39" s="83"/>
      <c r="VUQ39" s="83"/>
      <c r="VUR39" s="83"/>
      <c r="VUS39" s="83"/>
      <c r="VUT39" s="83"/>
      <c r="VUU39" s="83"/>
      <c r="VUV39" s="83"/>
      <c r="VUW39" s="77"/>
      <c r="VUX39" s="78"/>
      <c r="VUY39" s="78"/>
      <c r="VUZ39" s="81"/>
      <c r="VVA39" s="83"/>
      <c r="VVB39" s="83"/>
      <c r="VVC39" s="83"/>
      <c r="VVD39" s="83"/>
      <c r="VVE39" s="83"/>
      <c r="VVF39" s="83"/>
      <c r="VVG39" s="83"/>
      <c r="VVH39" s="83"/>
      <c r="VVI39" s="83"/>
      <c r="VVJ39" s="83"/>
      <c r="VVK39" s="83"/>
      <c r="VVL39" s="83"/>
      <c r="VVM39" s="83"/>
      <c r="VVN39" s="83"/>
      <c r="VVO39" s="83"/>
      <c r="VVP39" s="83"/>
      <c r="VVQ39" s="83"/>
      <c r="VVR39" s="83"/>
      <c r="VVS39" s="77"/>
      <c r="VVT39" s="78"/>
      <c r="VVU39" s="78"/>
      <c r="VVV39" s="81"/>
      <c r="VVW39" s="83"/>
      <c r="VVX39" s="83"/>
      <c r="VVY39" s="83"/>
      <c r="VVZ39" s="83"/>
      <c r="VWA39" s="83"/>
      <c r="VWB39" s="83"/>
      <c r="VWC39" s="83"/>
      <c r="VWD39" s="83"/>
      <c r="VWE39" s="83"/>
      <c r="VWF39" s="83"/>
      <c r="VWG39" s="83"/>
      <c r="VWH39" s="83"/>
      <c r="VWI39" s="83"/>
      <c r="VWJ39" s="83"/>
      <c r="VWK39" s="83"/>
      <c r="VWL39" s="83"/>
      <c r="VWM39" s="83"/>
      <c r="VWN39" s="83"/>
      <c r="VWO39" s="77"/>
      <c r="VWP39" s="78"/>
      <c r="VWQ39" s="78"/>
      <c r="VWR39" s="81"/>
      <c r="VWS39" s="83"/>
      <c r="VWT39" s="83"/>
      <c r="VWU39" s="83"/>
      <c r="VWV39" s="83"/>
      <c r="VWW39" s="83"/>
      <c r="VWX39" s="83"/>
      <c r="VWY39" s="83"/>
      <c r="VWZ39" s="83"/>
      <c r="VXA39" s="83"/>
      <c r="VXB39" s="83"/>
      <c r="VXC39" s="83"/>
      <c r="VXD39" s="83"/>
      <c r="VXE39" s="83"/>
      <c r="VXF39" s="83"/>
      <c r="VXG39" s="83"/>
      <c r="VXH39" s="83"/>
      <c r="VXI39" s="83"/>
      <c r="VXJ39" s="83"/>
      <c r="VXK39" s="77"/>
      <c r="VXL39" s="78"/>
      <c r="VXM39" s="78"/>
      <c r="VXN39" s="81"/>
      <c r="VXO39" s="83"/>
      <c r="VXP39" s="83"/>
      <c r="VXQ39" s="83"/>
      <c r="VXR39" s="83"/>
      <c r="VXS39" s="83"/>
      <c r="VXT39" s="83"/>
      <c r="VXU39" s="83"/>
      <c r="VXV39" s="83"/>
      <c r="VXW39" s="83"/>
      <c r="VXX39" s="83"/>
      <c r="VXY39" s="83"/>
      <c r="VXZ39" s="83"/>
      <c r="VYA39" s="83"/>
      <c r="VYB39" s="83"/>
      <c r="VYC39" s="83"/>
      <c r="VYD39" s="83"/>
      <c r="VYE39" s="83"/>
      <c r="VYF39" s="83"/>
      <c r="VYG39" s="77"/>
      <c r="VYH39" s="78"/>
      <c r="VYI39" s="78"/>
      <c r="VYJ39" s="81"/>
      <c r="VYK39" s="83"/>
      <c r="VYL39" s="83"/>
      <c r="VYM39" s="83"/>
      <c r="VYN39" s="83"/>
      <c r="VYO39" s="83"/>
      <c r="VYP39" s="83"/>
      <c r="VYQ39" s="83"/>
      <c r="VYR39" s="83"/>
      <c r="VYS39" s="83"/>
      <c r="VYT39" s="83"/>
      <c r="VYU39" s="83"/>
      <c r="VYV39" s="83"/>
      <c r="VYW39" s="83"/>
      <c r="VYX39" s="83"/>
      <c r="VYY39" s="83"/>
      <c r="VYZ39" s="83"/>
      <c r="VZA39" s="83"/>
      <c r="VZB39" s="83"/>
      <c r="VZC39" s="77"/>
      <c r="VZD39" s="78"/>
      <c r="VZE39" s="78"/>
      <c r="VZF39" s="81"/>
      <c r="VZG39" s="83"/>
      <c r="VZH39" s="83"/>
      <c r="VZI39" s="83"/>
      <c r="VZJ39" s="83"/>
      <c r="VZK39" s="83"/>
      <c r="VZL39" s="83"/>
      <c r="VZM39" s="83"/>
      <c r="VZN39" s="83"/>
      <c r="VZO39" s="83"/>
      <c r="VZP39" s="83"/>
      <c r="VZQ39" s="83"/>
      <c r="VZR39" s="83"/>
      <c r="VZS39" s="83"/>
      <c r="VZT39" s="83"/>
      <c r="VZU39" s="83"/>
      <c r="VZV39" s="83"/>
      <c r="VZW39" s="83"/>
      <c r="VZX39" s="83"/>
      <c r="VZY39" s="77"/>
      <c r="VZZ39" s="78"/>
      <c r="WAA39" s="78"/>
      <c r="WAB39" s="81"/>
      <c r="WAC39" s="83"/>
      <c r="WAD39" s="83"/>
      <c r="WAE39" s="83"/>
      <c r="WAF39" s="83"/>
      <c r="WAG39" s="83"/>
      <c r="WAH39" s="83"/>
      <c r="WAI39" s="83"/>
      <c r="WAJ39" s="83"/>
      <c r="WAK39" s="83"/>
      <c r="WAL39" s="83"/>
      <c r="WAM39" s="83"/>
      <c r="WAN39" s="83"/>
      <c r="WAO39" s="83"/>
      <c r="WAP39" s="83"/>
      <c r="WAQ39" s="83"/>
      <c r="WAR39" s="83"/>
      <c r="WAS39" s="83"/>
      <c r="WAT39" s="83"/>
      <c r="WAU39" s="77"/>
      <c r="WAV39" s="78"/>
      <c r="WAW39" s="78"/>
      <c r="WAX39" s="81"/>
      <c r="WAY39" s="83"/>
      <c r="WAZ39" s="83"/>
      <c r="WBA39" s="83"/>
      <c r="WBB39" s="83"/>
      <c r="WBC39" s="83"/>
      <c r="WBD39" s="83"/>
      <c r="WBE39" s="83"/>
      <c r="WBF39" s="83"/>
      <c r="WBG39" s="83"/>
      <c r="WBH39" s="83"/>
      <c r="WBI39" s="83"/>
      <c r="WBJ39" s="83"/>
      <c r="WBK39" s="83"/>
      <c r="WBL39" s="83"/>
      <c r="WBM39" s="83"/>
      <c r="WBN39" s="83"/>
      <c r="WBO39" s="83"/>
      <c r="WBP39" s="83"/>
      <c r="WBQ39" s="77"/>
      <c r="WBR39" s="78"/>
      <c r="WBS39" s="78"/>
      <c r="WBT39" s="81"/>
      <c r="WBU39" s="83"/>
      <c r="WBV39" s="83"/>
      <c r="WBW39" s="83"/>
      <c r="WBX39" s="83"/>
      <c r="WBY39" s="83"/>
      <c r="WBZ39" s="83"/>
      <c r="WCA39" s="83"/>
      <c r="WCB39" s="83"/>
      <c r="WCC39" s="83"/>
      <c r="WCD39" s="83"/>
      <c r="WCE39" s="83"/>
      <c r="WCF39" s="83"/>
      <c r="WCG39" s="83"/>
      <c r="WCH39" s="83"/>
      <c r="WCI39" s="83"/>
      <c r="WCJ39" s="83"/>
      <c r="WCK39" s="83"/>
      <c r="WCL39" s="83"/>
      <c r="WCM39" s="77"/>
      <c r="WCN39" s="78"/>
      <c r="WCO39" s="78"/>
      <c r="WCP39" s="81"/>
      <c r="WCQ39" s="83"/>
      <c r="WCR39" s="83"/>
      <c r="WCS39" s="83"/>
      <c r="WCT39" s="83"/>
      <c r="WCU39" s="83"/>
      <c r="WCV39" s="83"/>
      <c r="WCW39" s="83"/>
      <c r="WCX39" s="83"/>
      <c r="WCY39" s="83"/>
      <c r="WCZ39" s="83"/>
      <c r="WDA39" s="83"/>
      <c r="WDB39" s="83"/>
      <c r="WDC39" s="83"/>
      <c r="WDD39" s="83"/>
      <c r="WDE39" s="83"/>
      <c r="WDF39" s="83"/>
      <c r="WDG39" s="83"/>
      <c r="WDH39" s="83"/>
      <c r="WDI39" s="77"/>
      <c r="WDJ39" s="78"/>
      <c r="WDK39" s="78"/>
      <c r="WDL39" s="81"/>
      <c r="WDM39" s="83"/>
      <c r="WDN39" s="83"/>
      <c r="WDO39" s="83"/>
      <c r="WDP39" s="83"/>
      <c r="WDQ39" s="83"/>
      <c r="WDR39" s="83"/>
      <c r="WDS39" s="83"/>
      <c r="WDT39" s="83"/>
      <c r="WDU39" s="83"/>
      <c r="WDV39" s="83"/>
      <c r="WDW39" s="83"/>
      <c r="WDX39" s="83"/>
      <c r="WDY39" s="83"/>
      <c r="WDZ39" s="83"/>
      <c r="WEA39" s="83"/>
      <c r="WEB39" s="83"/>
      <c r="WEC39" s="83"/>
      <c r="WED39" s="83"/>
      <c r="WEE39" s="77"/>
      <c r="WEF39" s="78"/>
      <c r="WEG39" s="78"/>
      <c r="WEH39" s="81"/>
      <c r="WEI39" s="83"/>
      <c r="WEJ39" s="83"/>
      <c r="WEK39" s="83"/>
      <c r="WEL39" s="83"/>
      <c r="WEM39" s="83"/>
      <c r="WEN39" s="83"/>
      <c r="WEO39" s="83"/>
      <c r="WEP39" s="83"/>
      <c r="WEQ39" s="83"/>
      <c r="WER39" s="83"/>
      <c r="WES39" s="83"/>
      <c r="WET39" s="83"/>
      <c r="WEU39" s="83"/>
      <c r="WEV39" s="83"/>
      <c r="WEW39" s="83"/>
      <c r="WEX39" s="83"/>
      <c r="WEY39" s="83"/>
      <c r="WEZ39" s="83"/>
      <c r="WFA39" s="77"/>
      <c r="WFB39" s="78"/>
      <c r="WFC39" s="78"/>
      <c r="WFD39" s="81"/>
      <c r="WFE39" s="83"/>
      <c r="WFF39" s="83"/>
      <c r="WFG39" s="83"/>
      <c r="WFH39" s="83"/>
      <c r="WFI39" s="83"/>
      <c r="WFJ39" s="83"/>
      <c r="WFK39" s="83"/>
      <c r="WFL39" s="83"/>
      <c r="WFM39" s="83"/>
      <c r="WFN39" s="83"/>
      <c r="WFO39" s="83"/>
      <c r="WFP39" s="83"/>
      <c r="WFQ39" s="83"/>
      <c r="WFR39" s="83"/>
      <c r="WFS39" s="83"/>
      <c r="WFT39" s="83"/>
      <c r="WFU39" s="83"/>
      <c r="WFV39" s="83"/>
      <c r="WFW39" s="77"/>
      <c r="WFX39" s="78"/>
      <c r="WFY39" s="78"/>
      <c r="WFZ39" s="81"/>
      <c r="WGA39" s="83"/>
      <c r="WGB39" s="83"/>
      <c r="WGC39" s="83"/>
      <c r="WGD39" s="83"/>
      <c r="WGE39" s="83"/>
      <c r="WGF39" s="83"/>
      <c r="WGG39" s="83"/>
      <c r="WGH39" s="83"/>
      <c r="WGI39" s="83"/>
      <c r="WGJ39" s="83"/>
      <c r="WGK39" s="83"/>
      <c r="WGL39" s="83"/>
      <c r="WGM39" s="83"/>
      <c r="WGN39" s="83"/>
      <c r="WGO39" s="83"/>
      <c r="WGP39" s="83"/>
      <c r="WGQ39" s="83"/>
      <c r="WGR39" s="83"/>
      <c r="WGS39" s="77"/>
      <c r="WGT39" s="78"/>
      <c r="WGU39" s="78"/>
      <c r="WGV39" s="81"/>
      <c r="WGW39" s="83"/>
      <c r="WGX39" s="83"/>
      <c r="WGY39" s="83"/>
      <c r="WGZ39" s="83"/>
      <c r="WHA39" s="83"/>
      <c r="WHB39" s="83"/>
      <c r="WHC39" s="83"/>
      <c r="WHD39" s="83"/>
      <c r="WHE39" s="83"/>
      <c r="WHF39" s="83"/>
      <c r="WHG39" s="83"/>
      <c r="WHH39" s="83"/>
      <c r="WHI39" s="83"/>
      <c r="WHJ39" s="83"/>
      <c r="WHK39" s="83"/>
      <c r="WHL39" s="83"/>
      <c r="WHM39" s="83"/>
      <c r="WHN39" s="83"/>
      <c r="WHO39" s="77"/>
      <c r="WHP39" s="78"/>
      <c r="WHQ39" s="78"/>
      <c r="WHR39" s="81"/>
      <c r="WHS39" s="83"/>
      <c r="WHT39" s="83"/>
      <c r="WHU39" s="83"/>
      <c r="WHV39" s="83"/>
      <c r="WHW39" s="83"/>
      <c r="WHX39" s="83"/>
      <c r="WHY39" s="83"/>
      <c r="WHZ39" s="83"/>
      <c r="WIA39" s="83"/>
      <c r="WIB39" s="83"/>
      <c r="WIC39" s="83"/>
      <c r="WID39" s="83"/>
      <c r="WIE39" s="83"/>
      <c r="WIF39" s="83"/>
      <c r="WIG39" s="83"/>
      <c r="WIH39" s="83"/>
      <c r="WII39" s="83"/>
      <c r="WIJ39" s="83"/>
      <c r="WIK39" s="77"/>
      <c r="WIL39" s="78"/>
      <c r="WIM39" s="78"/>
      <c r="WIN39" s="81"/>
      <c r="WIO39" s="83"/>
      <c r="WIP39" s="83"/>
      <c r="WIQ39" s="83"/>
      <c r="WIR39" s="83"/>
      <c r="WIS39" s="83"/>
      <c r="WIT39" s="83"/>
      <c r="WIU39" s="83"/>
      <c r="WIV39" s="83"/>
      <c r="WIW39" s="83"/>
      <c r="WIX39" s="83"/>
      <c r="WIY39" s="83"/>
      <c r="WIZ39" s="83"/>
      <c r="WJA39" s="83"/>
      <c r="WJB39" s="83"/>
      <c r="WJC39" s="83"/>
      <c r="WJD39" s="83"/>
      <c r="WJE39" s="83"/>
      <c r="WJF39" s="83"/>
      <c r="WJG39" s="77"/>
      <c r="WJH39" s="78"/>
      <c r="WJI39" s="78"/>
      <c r="WJJ39" s="81"/>
      <c r="WJK39" s="83"/>
      <c r="WJL39" s="83"/>
      <c r="WJM39" s="83"/>
      <c r="WJN39" s="83"/>
      <c r="WJO39" s="83"/>
      <c r="WJP39" s="83"/>
      <c r="WJQ39" s="83"/>
      <c r="WJR39" s="83"/>
      <c r="WJS39" s="83"/>
      <c r="WJT39" s="83"/>
      <c r="WJU39" s="83"/>
      <c r="WJV39" s="83"/>
      <c r="WJW39" s="83"/>
      <c r="WJX39" s="83"/>
      <c r="WJY39" s="83"/>
      <c r="WJZ39" s="83"/>
      <c r="WKA39" s="83"/>
      <c r="WKB39" s="83"/>
      <c r="WKC39" s="77"/>
      <c r="WKD39" s="78"/>
      <c r="WKE39" s="78"/>
      <c r="WKF39" s="81"/>
      <c r="WKG39" s="83"/>
      <c r="WKH39" s="83"/>
      <c r="WKI39" s="83"/>
      <c r="WKJ39" s="83"/>
      <c r="WKK39" s="83"/>
      <c r="WKL39" s="83"/>
      <c r="WKM39" s="83"/>
      <c r="WKN39" s="83"/>
      <c r="WKO39" s="83"/>
      <c r="WKP39" s="83"/>
      <c r="WKQ39" s="83"/>
      <c r="WKR39" s="83"/>
      <c r="WKS39" s="83"/>
      <c r="WKT39" s="83"/>
      <c r="WKU39" s="83"/>
      <c r="WKV39" s="83"/>
      <c r="WKW39" s="83"/>
      <c r="WKX39" s="83"/>
      <c r="WKY39" s="77"/>
      <c r="WKZ39" s="78"/>
      <c r="WLA39" s="78"/>
      <c r="WLB39" s="81"/>
      <c r="WLC39" s="83"/>
      <c r="WLD39" s="83"/>
      <c r="WLE39" s="83"/>
      <c r="WLF39" s="83"/>
      <c r="WLG39" s="83"/>
      <c r="WLH39" s="83"/>
      <c r="WLI39" s="83"/>
      <c r="WLJ39" s="83"/>
      <c r="WLK39" s="83"/>
      <c r="WLL39" s="83"/>
      <c r="WLM39" s="83"/>
      <c r="WLN39" s="83"/>
      <c r="WLO39" s="83"/>
      <c r="WLP39" s="83"/>
      <c r="WLQ39" s="83"/>
      <c r="WLR39" s="83"/>
      <c r="WLS39" s="83"/>
      <c r="WLT39" s="83"/>
      <c r="WLU39" s="77"/>
      <c r="WLV39" s="78"/>
      <c r="WLW39" s="78"/>
      <c r="WLX39" s="81"/>
      <c r="WLY39" s="83"/>
      <c r="WLZ39" s="83"/>
      <c r="WMA39" s="83"/>
      <c r="WMB39" s="83"/>
      <c r="WMC39" s="83"/>
      <c r="WMD39" s="83"/>
      <c r="WME39" s="83"/>
      <c r="WMF39" s="83"/>
      <c r="WMG39" s="83"/>
      <c r="WMH39" s="83"/>
      <c r="WMI39" s="83"/>
      <c r="WMJ39" s="83"/>
      <c r="WMK39" s="83"/>
      <c r="WML39" s="83"/>
      <c r="WMM39" s="83"/>
      <c r="WMN39" s="83"/>
      <c r="WMO39" s="83"/>
      <c r="WMP39" s="83"/>
      <c r="WMQ39" s="77"/>
      <c r="WMR39" s="78"/>
      <c r="WMS39" s="78"/>
      <c r="WMT39" s="81"/>
      <c r="WMU39" s="83"/>
      <c r="WMV39" s="83"/>
      <c r="WMW39" s="83"/>
      <c r="WMX39" s="83"/>
      <c r="WMY39" s="83"/>
      <c r="WMZ39" s="83"/>
      <c r="WNA39" s="83"/>
      <c r="WNB39" s="83"/>
      <c r="WNC39" s="83"/>
      <c r="WND39" s="83"/>
      <c r="WNE39" s="83"/>
      <c r="WNF39" s="83"/>
      <c r="WNG39" s="83"/>
      <c r="WNH39" s="83"/>
      <c r="WNI39" s="83"/>
      <c r="WNJ39" s="83"/>
      <c r="WNK39" s="83"/>
      <c r="WNL39" s="83"/>
      <c r="WNM39" s="77"/>
      <c r="WNN39" s="78"/>
      <c r="WNO39" s="78"/>
      <c r="WNP39" s="81"/>
      <c r="WNQ39" s="83"/>
      <c r="WNR39" s="83"/>
      <c r="WNS39" s="83"/>
      <c r="WNT39" s="83"/>
      <c r="WNU39" s="83"/>
      <c r="WNV39" s="83"/>
      <c r="WNW39" s="83"/>
      <c r="WNX39" s="83"/>
      <c r="WNY39" s="83"/>
      <c r="WNZ39" s="83"/>
      <c r="WOA39" s="83"/>
      <c r="WOB39" s="83"/>
      <c r="WOC39" s="83"/>
      <c r="WOD39" s="83"/>
      <c r="WOE39" s="83"/>
      <c r="WOF39" s="83"/>
      <c r="WOG39" s="83"/>
      <c r="WOH39" s="83"/>
      <c r="WOI39" s="77"/>
      <c r="WOJ39" s="78"/>
      <c r="WOK39" s="78"/>
      <c r="WOL39" s="81"/>
      <c r="WOM39" s="83"/>
      <c r="WON39" s="83"/>
      <c r="WOO39" s="83"/>
      <c r="WOP39" s="83"/>
      <c r="WOQ39" s="83"/>
      <c r="WOR39" s="83"/>
      <c r="WOS39" s="83"/>
      <c r="WOT39" s="83"/>
      <c r="WOU39" s="83"/>
      <c r="WOV39" s="83"/>
      <c r="WOW39" s="83"/>
      <c r="WOX39" s="83"/>
      <c r="WOY39" s="83"/>
      <c r="WOZ39" s="83"/>
      <c r="WPA39" s="83"/>
      <c r="WPB39" s="83"/>
      <c r="WPC39" s="83"/>
      <c r="WPD39" s="83"/>
      <c r="WPE39" s="77"/>
      <c r="WPF39" s="78"/>
      <c r="WPG39" s="78"/>
      <c r="WPH39" s="81"/>
      <c r="WPI39" s="83"/>
      <c r="WPJ39" s="83"/>
      <c r="WPK39" s="83"/>
      <c r="WPL39" s="83"/>
      <c r="WPM39" s="83"/>
      <c r="WPN39" s="83"/>
      <c r="WPO39" s="83"/>
      <c r="WPP39" s="83"/>
      <c r="WPQ39" s="83"/>
      <c r="WPR39" s="83"/>
      <c r="WPS39" s="83"/>
      <c r="WPT39" s="83"/>
      <c r="WPU39" s="83"/>
      <c r="WPV39" s="83"/>
      <c r="WPW39" s="83"/>
      <c r="WPX39" s="83"/>
      <c r="WPY39" s="83"/>
      <c r="WPZ39" s="83"/>
      <c r="WQA39" s="77"/>
      <c r="WQB39" s="78"/>
      <c r="WQC39" s="78"/>
      <c r="WQD39" s="81"/>
      <c r="WQE39" s="83"/>
      <c r="WQF39" s="83"/>
      <c r="WQG39" s="83"/>
      <c r="WQH39" s="83"/>
      <c r="WQI39" s="83"/>
      <c r="WQJ39" s="83"/>
      <c r="WQK39" s="83"/>
      <c r="WQL39" s="83"/>
      <c r="WQM39" s="83"/>
      <c r="WQN39" s="83"/>
      <c r="WQO39" s="83"/>
      <c r="WQP39" s="83"/>
      <c r="WQQ39" s="83"/>
      <c r="WQR39" s="83"/>
      <c r="WQS39" s="83"/>
      <c r="WQT39" s="83"/>
      <c r="WQU39" s="83"/>
      <c r="WQV39" s="83"/>
      <c r="WQW39" s="77"/>
      <c r="WQX39" s="78"/>
      <c r="WQY39" s="78"/>
      <c r="WQZ39" s="81"/>
      <c r="WRA39" s="83"/>
      <c r="WRB39" s="83"/>
      <c r="WRC39" s="83"/>
      <c r="WRD39" s="83"/>
      <c r="WRE39" s="83"/>
      <c r="WRF39" s="83"/>
      <c r="WRG39" s="83"/>
      <c r="WRH39" s="83"/>
      <c r="WRI39" s="83"/>
      <c r="WRJ39" s="83"/>
      <c r="WRK39" s="83"/>
      <c r="WRL39" s="83"/>
      <c r="WRM39" s="83"/>
      <c r="WRN39" s="83"/>
      <c r="WRO39" s="83"/>
      <c r="WRP39" s="83"/>
      <c r="WRQ39" s="83"/>
      <c r="WRR39" s="83"/>
      <c r="WRS39" s="77"/>
      <c r="WRT39" s="78"/>
      <c r="WRU39" s="78"/>
      <c r="WRV39" s="81"/>
      <c r="WRW39" s="83"/>
      <c r="WRX39" s="83"/>
      <c r="WRY39" s="83"/>
      <c r="WRZ39" s="83"/>
      <c r="WSA39" s="83"/>
      <c r="WSB39" s="83"/>
      <c r="WSC39" s="83"/>
      <c r="WSD39" s="83"/>
      <c r="WSE39" s="83"/>
      <c r="WSF39" s="83"/>
      <c r="WSG39" s="83"/>
      <c r="WSH39" s="83"/>
      <c r="WSI39" s="83"/>
      <c r="WSJ39" s="83"/>
      <c r="WSK39" s="83"/>
      <c r="WSL39" s="83"/>
      <c r="WSM39" s="83"/>
      <c r="WSN39" s="83"/>
      <c r="WSO39" s="77"/>
      <c r="WSP39" s="78"/>
      <c r="WSQ39" s="78"/>
      <c r="WSR39" s="81"/>
      <c r="WSS39" s="83"/>
      <c r="WST39" s="83"/>
      <c r="WSU39" s="83"/>
      <c r="WSV39" s="83"/>
      <c r="WSW39" s="83"/>
      <c r="WSX39" s="83"/>
      <c r="WSY39" s="83"/>
      <c r="WSZ39" s="83"/>
      <c r="WTA39" s="83"/>
      <c r="WTB39" s="83"/>
      <c r="WTC39" s="83"/>
      <c r="WTD39" s="83"/>
      <c r="WTE39" s="83"/>
      <c r="WTF39" s="83"/>
      <c r="WTG39" s="83"/>
      <c r="WTH39" s="83"/>
      <c r="WTI39" s="83"/>
      <c r="WTJ39" s="83"/>
      <c r="WTK39" s="77"/>
      <c r="WTL39" s="78"/>
      <c r="WTM39" s="78"/>
      <c r="WTN39" s="81"/>
      <c r="WTO39" s="83"/>
      <c r="WTP39" s="83"/>
      <c r="WTQ39" s="83"/>
      <c r="WTR39" s="83"/>
      <c r="WTS39" s="83"/>
      <c r="WTT39" s="83"/>
      <c r="WTU39" s="83"/>
      <c r="WTV39" s="83"/>
      <c r="WTW39" s="83"/>
      <c r="WTX39" s="83"/>
      <c r="WTY39" s="83"/>
      <c r="WTZ39" s="83"/>
      <c r="WUA39" s="83"/>
      <c r="WUB39" s="83"/>
      <c r="WUC39" s="83"/>
      <c r="WUD39" s="83"/>
      <c r="WUE39" s="83"/>
      <c r="WUF39" s="83"/>
      <c r="WUG39" s="77"/>
      <c r="WUH39" s="78"/>
      <c r="WUI39" s="78"/>
      <c r="WUJ39" s="81"/>
      <c r="WUK39" s="83"/>
      <c r="WUL39" s="83"/>
      <c r="WUM39" s="83"/>
      <c r="WUN39" s="83"/>
      <c r="WUO39" s="83"/>
      <c r="WUP39" s="83"/>
      <c r="WUQ39" s="83"/>
      <c r="WUR39" s="83"/>
      <c r="WUS39" s="83"/>
      <c r="WUT39" s="83"/>
      <c r="WUU39" s="83"/>
      <c r="WUV39" s="83"/>
      <c r="WUW39" s="83"/>
      <c r="WUX39" s="83"/>
      <c r="WUY39" s="83"/>
      <c r="WUZ39" s="83"/>
      <c r="WVA39" s="83"/>
      <c r="WVB39" s="83"/>
      <c r="WVC39" s="77"/>
      <c r="WVD39" s="78"/>
      <c r="WVE39" s="78"/>
      <c r="WVF39" s="81"/>
      <c r="WVG39" s="83"/>
      <c r="WVH39" s="83"/>
      <c r="WVI39" s="83"/>
      <c r="WVJ39" s="83"/>
      <c r="WVK39" s="83"/>
      <c r="WVL39" s="83"/>
      <c r="WVM39" s="83"/>
      <c r="WVN39" s="83"/>
      <c r="WVO39" s="83"/>
      <c r="WVP39" s="83"/>
      <c r="WVQ39" s="83"/>
      <c r="WVR39" s="83"/>
      <c r="WVS39" s="83"/>
      <c r="WVT39" s="83"/>
      <c r="WVU39" s="83"/>
      <c r="WVV39" s="83"/>
      <c r="WVW39" s="83"/>
      <c r="WVX39" s="83"/>
      <c r="WVY39" s="77"/>
      <c r="WVZ39" s="78"/>
      <c r="WWA39" s="78"/>
      <c r="WWB39" s="81"/>
      <c r="WWC39" s="83"/>
      <c r="WWD39" s="83"/>
      <c r="WWE39" s="83"/>
      <c r="WWF39" s="83"/>
      <c r="WWG39" s="83"/>
      <c r="WWH39" s="83"/>
      <c r="WWI39" s="83"/>
      <c r="WWJ39" s="83"/>
      <c r="WWK39" s="83"/>
      <c r="WWL39" s="83"/>
      <c r="WWM39" s="83"/>
      <c r="WWN39" s="83"/>
      <c r="WWO39" s="83"/>
      <c r="WWP39" s="83"/>
      <c r="WWQ39" s="83"/>
      <c r="WWR39" s="83"/>
      <c r="WWS39" s="83"/>
      <c r="WWT39" s="83"/>
      <c r="WWU39" s="77"/>
      <c r="WWV39" s="78"/>
      <c r="WWW39" s="78"/>
      <c r="WWX39" s="81"/>
      <c r="WWY39" s="83"/>
      <c r="WWZ39" s="83"/>
      <c r="WXA39" s="83"/>
      <c r="WXB39" s="83"/>
      <c r="WXC39" s="83"/>
      <c r="WXD39" s="83"/>
      <c r="WXE39" s="83"/>
      <c r="WXF39" s="83"/>
      <c r="WXG39" s="83"/>
      <c r="WXH39" s="83"/>
      <c r="WXI39" s="83"/>
      <c r="WXJ39" s="83"/>
      <c r="WXK39" s="83"/>
      <c r="WXL39" s="83"/>
      <c r="WXM39" s="83"/>
      <c r="WXN39" s="83"/>
      <c r="WXO39" s="83"/>
      <c r="WXP39" s="83"/>
      <c r="WXQ39" s="77"/>
      <c r="WXR39" s="78"/>
      <c r="WXS39" s="78"/>
      <c r="WXT39" s="81"/>
      <c r="WXU39" s="83"/>
      <c r="WXV39" s="83"/>
      <c r="WXW39" s="83"/>
      <c r="WXX39" s="83"/>
      <c r="WXY39" s="83"/>
      <c r="WXZ39" s="83"/>
      <c r="WYA39" s="83"/>
      <c r="WYB39" s="83"/>
      <c r="WYC39" s="83"/>
      <c r="WYD39" s="83"/>
      <c r="WYE39" s="83"/>
      <c r="WYF39" s="83"/>
      <c r="WYG39" s="83"/>
      <c r="WYH39" s="83"/>
      <c r="WYI39" s="83"/>
      <c r="WYJ39" s="83"/>
      <c r="WYK39" s="83"/>
      <c r="WYL39" s="83"/>
      <c r="WYM39" s="77"/>
      <c r="WYN39" s="78"/>
      <c r="WYO39" s="78"/>
      <c r="WYP39" s="81"/>
      <c r="WYQ39" s="83"/>
      <c r="WYR39" s="83"/>
      <c r="WYS39" s="83"/>
      <c r="WYT39" s="83"/>
      <c r="WYU39" s="83"/>
      <c r="WYV39" s="83"/>
      <c r="WYW39" s="83"/>
      <c r="WYX39" s="83"/>
      <c r="WYY39" s="83"/>
      <c r="WYZ39" s="83"/>
      <c r="WZA39" s="83"/>
      <c r="WZB39" s="83"/>
      <c r="WZC39" s="83"/>
      <c r="WZD39" s="83"/>
      <c r="WZE39" s="83"/>
      <c r="WZF39" s="83"/>
      <c r="WZG39" s="83"/>
      <c r="WZH39" s="83"/>
      <c r="WZI39" s="77"/>
      <c r="WZJ39" s="78"/>
      <c r="WZK39" s="78"/>
      <c r="WZL39" s="81"/>
      <c r="WZM39" s="83"/>
      <c r="WZN39" s="83"/>
      <c r="WZO39" s="83"/>
      <c r="WZP39" s="83"/>
      <c r="WZQ39" s="83"/>
      <c r="WZR39" s="83"/>
      <c r="WZS39" s="83"/>
      <c r="WZT39" s="83"/>
      <c r="WZU39" s="83"/>
      <c r="WZV39" s="83"/>
      <c r="WZW39" s="83"/>
      <c r="WZX39" s="83"/>
      <c r="WZY39" s="83"/>
      <c r="WZZ39" s="83"/>
      <c r="XAA39" s="83"/>
      <c r="XAB39" s="83"/>
      <c r="XAC39" s="83"/>
      <c r="XAD39" s="83"/>
      <c r="XAE39" s="77"/>
      <c r="XAF39" s="78"/>
      <c r="XAG39" s="78"/>
      <c r="XAH39" s="81"/>
      <c r="XAI39" s="83"/>
      <c r="XAJ39" s="83"/>
      <c r="XAK39" s="83"/>
      <c r="XAL39" s="83"/>
      <c r="XAM39" s="83"/>
      <c r="XAN39" s="83"/>
      <c r="XAO39" s="83"/>
      <c r="XAP39" s="83"/>
      <c r="XAQ39" s="83"/>
      <c r="XAR39" s="83"/>
      <c r="XAS39" s="83"/>
      <c r="XAT39" s="83"/>
      <c r="XAU39" s="83"/>
      <c r="XAV39" s="83"/>
      <c r="XAW39" s="83"/>
      <c r="XAX39" s="83"/>
      <c r="XAY39" s="83"/>
      <c r="XAZ39" s="83"/>
      <c r="XBA39" s="77"/>
      <c r="XBB39" s="78"/>
      <c r="XBC39" s="78"/>
      <c r="XBD39" s="81"/>
      <c r="XBE39" s="83"/>
      <c r="XBF39" s="83"/>
      <c r="XBG39" s="83"/>
      <c r="XBH39" s="83"/>
      <c r="XBI39" s="83"/>
      <c r="XBJ39" s="83"/>
      <c r="XBK39" s="83"/>
      <c r="XBL39" s="83"/>
      <c r="XBM39" s="83"/>
      <c r="XBN39" s="83"/>
      <c r="XBO39" s="83"/>
      <c r="XBP39" s="83"/>
      <c r="XBQ39" s="83"/>
      <c r="XBR39" s="83"/>
      <c r="XBS39" s="83"/>
      <c r="XBT39" s="83"/>
      <c r="XBU39" s="83"/>
      <c r="XBV39" s="83"/>
      <c r="XBW39" s="77"/>
      <c r="XBX39" s="78"/>
      <c r="XBY39" s="78"/>
      <c r="XBZ39" s="81"/>
      <c r="XCA39" s="83"/>
      <c r="XCB39" s="83"/>
      <c r="XCC39" s="83"/>
      <c r="XCD39" s="83"/>
      <c r="XCE39" s="83"/>
      <c r="XCF39" s="83"/>
      <c r="XCG39" s="83"/>
      <c r="XCH39" s="83"/>
      <c r="XCI39" s="83"/>
      <c r="XCJ39" s="83"/>
      <c r="XCK39" s="83"/>
      <c r="XCL39" s="83"/>
      <c r="XCM39" s="83"/>
      <c r="XCN39" s="83"/>
      <c r="XCO39" s="83"/>
      <c r="XCP39" s="83"/>
      <c r="XCQ39" s="83"/>
      <c r="XCR39" s="83"/>
      <c r="XCS39" s="77"/>
      <c r="XCT39" s="78"/>
      <c r="XCU39" s="78"/>
      <c r="XCV39" s="81"/>
      <c r="XCW39" s="83"/>
      <c r="XCX39" s="83"/>
      <c r="XCY39" s="83"/>
      <c r="XCZ39" s="83"/>
      <c r="XDA39" s="83"/>
      <c r="XDB39" s="83"/>
      <c r="XDC39" s="83"/>
      <c r="XDD39" s="83"/>
      <c r="XDE39" s="83"/>
      <c r="XDF39" s="83"/>
      <c r="XDG39" s="83"/>
      <c r="XDH39" s="83"/>
      <c r="XDI39" s="83"/>
      <c r="XDJ39" s="83"/>
      <c r="XDK39" s="83"/>
      <c r="XDL39" s="83"/>
      <c r="XDM39" s="83"/>
      <c r="XDN39" s="83"/>
      <c r="XDO39" s="77"/>
      <c r="XDP39" s="78"/>
      <c r="XDQ39" s="78"/>
      <c r="XDR39" s="81"/>
      <c r="XDS39" s="83"/>
      <c r="XDT39" s="83"/>
      <c r="XDU39" s="83"/>
      <c r="XDV39" s="83"/>
      <c r="XDW39" s="83"/>
      <c r="XDX39" s="83"/>
      <c r="XDY39" s="83"/>
      <c r="XDZ39" s="83"/>
      <c r="XEA39" s="83"/>
      <c r="XEB39" s="83"/>
      <c r="XEC39" s="83"/>
      <c r="XED39" s="83"/>
      <c r="XEE39" s="83"/>
      <c r="XEF39" s="83"/>
      <c r="XEG39" s="83"/>
      <c r="XEH39" s="83"/>
      <c r="XEI39" s="83"/>
      <c r="XEJ39" s="83"/>
      <c r="XEK39" s="77"/>
      <c r="XEL39" s="78"/>
      <c r="XEM39" s="78"/>
      <c r="XEN39" s="81"/>
      <c r="XEO39" s="83"/>
      <c r="XEP39" s="83"/>
      <c r="XEQ39" s="83"/>
      <c r="XER39" s="83"/>
      <c r="XES39" s="83"/>
      <c r="XET39" s="83"/>
      <c r="XEU39" s="83"/>
      <c r="XEV39" s="83"/>
      <c r="XEW39" s="83"/>
      <c r="XEX39" s="83"/>
      <c r="XEY39" s="83"/>
      <c r="XEZ39" s="83"/>
      <c r="XFA39" s="83"/>
      <c r="XFB39" s="83"/>
      <c r="XFC39" s="83"/>
    </row>
    <row r="40" spans="1:16383" x14ac:dyDescent="0.3">
      <c r="A40" s="81" t="s">
        <v>57</v>
      </c>
      <c r="B40" s="77" t="s">
        <v>48</v>
      </c>
      <c r="C40" s="77">
        <v>93</v>
      </c>
      <c r="D40" s="77" t="s">
        <v>34</v>
      </c>
      <c r="E40" s="77"/>
      <c r="F40" s="77">
        <v>785</v>
      </c>
      <c r="G40" s="77">
        <v>65</v>
      </c>
      <c r="H40" s="77">
        <v>72</v>
      </c>
      <c r="I40" s="77">
        <v>72</v>
      </c>
      <c r="J40" s="77">
        <v>72</v>
      </c>
      <c r="K40" s="77">
        <v>72</v>
      </c>
      <c r="L40" s="77">
        <v>72</v>
      </c>
      <c r="M40" s="84">
        <v>72</v>
      </c>
      <c r="N40" s="77">
        <v>72</v>
      </c>
      <c r="O40" s="77">
        <v>72</v>
      </c>
      <c r="P40" s="77">
        <v>144</v>
      </c>
      <c r="Q40" s="77"/>
      <c r="R40" s="77"/>
      <c r="S40" s="77"/>
      <c r="T40" s="78">
        <f t="shared" si="1"/>
        <v>785</v>
      </c>
      <c r="U40" s="78">
        <f t="shared" si="2"/>
        <v>0</v>
      </c>
      <c r="V40" s="79">
        <f t="shared" si="3"/>
        <v>1</v>
      </c>
      <c r="W40" s="83"/>
      <c r="X40" s="80" t="str">
        <f t="shared" si="5"/>
        <v/>
      </c>
      <c r="Y40" s="75"/>
      <c r="Z40" s="75"/>
      <c r="AA40" s="75"/>
      <c r="AB40" s="75"/>
      <c r="AC40" s="75"/>
      <c r="AD40" s="75"/>
      <c r="AE40" s="75"/>
      <c r="AF40" s="75"/>
      <c r="AG40" s="75"/>
      <c r="AH40" s="75"/>
      <c r="AI40" s="75"/>
      <c r="AJ40" s="75"/>
      <c r="AK40" s="75"/>
      <c r="AL40" s="75"/>
      <c r="AM40" s="75"/>
      <c r="AN40" s="75"/>
      <c r="AO40" s="75"/>
      <c r="AP40" s="75"/>
      <c r="AQ40" s="75"/>
      <c r="AR40" s="75"/>
      <c r="AS40" s="75"/>
      <c r="AT40" s="75"/>
      <c r="AU40" s="75"/>
      <c r="AV40" s="75"/>
      <c r="AW40" s="75"/>
      <c r="AX40" s="75"/>
      <c r="AY40" s="75"/>
      <c r="AZ40" s="75"/>
      <c r="BA40" s="75"/>
      <c r="BB40" s="75"/>
      <c r="BC40" s="75"/>
      <c r="BD40" s="75"/>
      <c r="BE40" s="75"/>
      <c r="BF40" s="75"/>
      <c r="BG40" s="75"/>
      <c r="BH40" s="75"/>
      <c r="BI40" s="75"/>
      <c r="BJ40" s="75"/>
      <c r="BK40" s="75"/>
      <c r="BL40" s="75"/>
      <c r="BM40" s="75"/>
      <c r="BN40" s="75"/>
      <c r="BO40" s="75"/>
      <c r="BP40" s="75"/>
      <c r="BQ40" s="75"/>
      <c r="BR40" s="75"/>
      <c r="BS40" s="75"/>
      <c r="BT40" s="75"/>
      <c r="BU40" s="75"/>
      <c r="BV40" s="75"/>
      <c r="BW40" s="75"/>
      <c r="BX40" s="75"/>
      <c r="BY40" s="75"/>
      <c r="BZ40" s="75"/>
      <c r="CA40" s="75"/>
      <c r="CB40" s="75"/>
      <c r="CC40" s="75"/>
      <c r="CD40" s="75"/>
      <c r="CE40" s="75"/>
      <c r="CF40" s="75"/>
      <c r="CG40" s="75"/>
      <c r="CH40" s="75"/>
      <c r="CI40" s="75"/>
      <c r="CJ40" s="75"/>
      <c r="CK40" s="75"/>
      <c r="CL40" s="75"/>
      <c r="CM40" s="75"/>
      <c r="CN40" s="75"/>
      <c r="CO40" s="75"/>
      <c r="CP40" s="75"/>
      <c r="CQ40" s="75"/>
      <c r="CR40" s="75"/>
      <c r="CS40" s="75"/>
      <c r="CT40" s="75"/>
      <c r="CU40" s="75"/>
      <c r="CV40" s="75"/>
      <c r="CW40" s="75"/>
      <c r="CX40" s="75"/>
      <c r="CY40" s="75"/>
      <c r="CZ40" s="75"/>
      <c r="DA40" s="75"/>
      <c r="DB40" s="75"/>
      <c r="DC40" s="75"/>
      <c r="DD40" s="75"/>
      <c r="DE40" s="75"/>
      <c r="DF40" s="75"/>
      <c r="DG40" s="75"/>
      <c r="DH40" s="75"/>
      <c r="DI40" s="75"/>
      <c r="DJ40" s="75"/>
      <c r="DK40" s="75"/>
      <c r="DL40" s="75"/>
      <c r="DM40" s="75"/>
      <c r="DN40" s="75"/>
      <c r="DO40" s="75"/>
      <c r="DP40" s="75"/>
      <c r="DQ40" s="75"/>
      <c r="DR40" s="75"/>
      <c r="DS40" s="75"/>
      <c r="DT40" s="75"/>
      <c r="DU40" s="75"/>
      <c r="DV40" s="75"/>
      <c r="DW40" s="75"/>
      <c r="DX40" s="75"/>
      <c r="DY40" s="75"/>
      <c r="DZ40" s="75"/>
      <c r="EA40" s="75"/>
      <c r="EB40" s="75"/>
      <c r="EC40" s="75"/>
      <c r="ED40" s="75"/>
      <c r="EE40" s="75"/>
      <c r="EF40" s="75"/>
      <c r="EG40" s="75"/>
      <c r="EH40" s="75"/>
      <c r="EI40" s="75"/>
      <c r="EJ40" s="75"/>
      <c r="EK40" s="75"/>
      <c r="EL40" s="75"/>
      <c r="EM40" s="75"/>
      <c r="EN40" s="75"/>
      <c r="EO40" s="75"/>
      <c r="EP40" s="75"/>
      <c r="EQ40" s="75"/>
      <c r="ER40" s="75"/>
      <c r="ES40" s="75"/>
      <c r="ET40" s="75"/>
      <c r="EU40" s="75"/>
      <c r="EV40" s="75"/>
      <c r="EW40" s="75"/>
      <c r="EX40" s="75"/>
      <c r="EY40" s="75"/>
      <c r="EZ40" s="75"/>
      <c r="FA40" s="75"/>
      <c r="FB40" s="75"/>
      <c r="FC40" s="75"/>
      <c r="FD40" s="75"/>
      <c r="FE40" s="75"/>
      <c r="FF40" s="75"/>
      <c r="FG40" s="75"/>
      <c r="FH40" s="75"/>
      <c r="FI40" s="75"/>
      <c r="FJ40" s="75"/>
      <c r="FK40" s="75"/>
      <c r="FL40" s="75"/>
      <c r="FM40" s="75"/>
      <c r="FN40" s="75"/>
      <c r="FO40" s="75"/>
      <c r="FP40" s="75"/>
      <c r="FQ40" s="75"/>
      <c r="FR40" s="75"/>
      <c r="FS40" s="75"/>
      <c r="FT40" s="75"/>
      <c r="FU40" s="75"/>
      <c r="FV40" s="75"/>
      <c r="FW40" s="75"/>
      <c r="FX40" s="75"/>
      <c r="FY40" s="75"/>
      <c r="FZ40" s="75"/>
      <c r="GA40" s="75"/>
      <c r="GB40" s="75"/>
      <c r="GC40" s="75"/>
      <c r="GD40" s="75"/>
      <c r="GE40" s="75"/>
      <c r="GF40" s="75"/>
      <c r="GG40" s="75"/>
      <c r="GH40" s="75"/>
      <c r="GI40" s="75"/>
      <c r="GJ40" s="75"/>
      <c r="GK40" s="75"/>
      <c r="GL40" s="75"/>
      <c r="GM40" s="75"/>
      <c r="GN40" s="75"/>
      <c r="GO40" s="75"/>
      <c r="GP40" s="75"/>
      <c r="GQ40" s="75"/>
      <c r="GR40" s="75"/>
      <c r="GS40" s="75"/>
      <c r="GT40" s="75"/>
      <c r="GU40" s="75"/>
      <c r="GV40" s="75"/>
      <c r="GW40" s="75"/>
      <c r="GX40" s="75"/>
      <c r="GY40" s="75"/>
      <c r="GZ40" s="75"/>
      <c r="HA40" s="75"/>
      <c r="HB40" s="75"/>
      <c r="HC40" s="75"/>
      <c r="HD40" s="75"/>
      <c r="HE40" s="75"/>
      <c r="HF40" s="75"/>
      <c r="HG40" s="75"/>
      <c r="HH40" s="75"/>
      <c r="HI40" s="75"/>
      <c r="HJ40" s="75"/>
      <c r="HK40" s="75"/>
      <c r="HL40" s="75"/>
      <c r="HM40" s="75"/>
      <c r="HN40" s="75"/>
      <c r="HO40" s="75"/>
      <c r="HP40" s="75"/>
      <c r="HQ40" s="75"/>
      <c r="HR40" s="75"/>
      <c r="HS40" s="75"/>
      <c r="HT40" s="75"/>
      <c r="HU40" s="75"/>
      <c r="HV40" s="75"/>
      <c r="HW40" s="75"/>
      <c r="HX40" s="75"/>
      <c r="HY40" s="75"/>
      <c r="HZ40" s="75"/>
      <c r="IA40" s="75"/>
      <c r="IB40" s="75"/>
      <c r="IC40" s="75"/>
      <c r="ID40" s="75"/>
      <c r="IE40" s="75"/>
      <c r="IF40" s="75"/>
      <c r="IG40" s="75"/>
      <c r="IH40" s="75"/>
      <c r="II40" s="75"/>
      <c r="IJ40" s="75"/>
      <c r="IK40" s="75"/>
      <c r="IL40" s="75"/>
      <c r="IM40" s="75"/>
      <c r="IN40" s="75"/>
      <c r="IO40" s="75"/>
      <c r="IP40" s="75"/>
      <c r="IQ40" s="75"/>
      <c r="IR40" s="75"/>
      <c r="IS40" s="75"/>
      <c r="IT40" s="75"/>
      <c r="IU40" s="75"/>
      <c r="IV40" s="75"/>
      <c r="IW40" s="75"/>
      <c r="IX40" s="75"/>
      <c r="IY40" s="75"/>
      <c r="IZ40" s="75"/>
      <c r="JA40" s="75"/>
      <c r="JB40" s="75"/>
      <c r="JC40" s="75"/>
      <c r="JD40" s="75"/>
      <c r="JE40" s="75"/>
      <c r="JF40" s="75"/>
      <c r="JG40" s="75"/>
      <c r="JH40" s="75"/>
      <c r="JI40" s="75"/>
      <c r="JJ40" s="75"/>
      <c r="JK40" s="75"/>
      <c r="JL40" s="75"/>
      <c r="JM40" s="75"/>
      <c r="JN40" s="75"/>
      <c r="JO40" s="75"/>
      <c r="JP40" s="75"/>
      <c r="JQ40" s="75"/>
      <c r="JR40" s="75"/>
      <c r="JS40" s="75"/>
      <c r="JT40" s="75"/>
      <c r="JU40" s="75"/>
      <c r="JV40" s="75"/>
      <c r="JW40" s="75"/>
      <c r="JX40" s="75"/>
      <c r="JY40" s="75"/>
      <c r="JZ40" s="75"/>
      <c r="KA40" s="75"/>
      <c r="KB40" s="75"/>
      <c r="KC40" s="75"/>
      <c r="KD40" s="75"/>
      <c r="KE40" s="75"/>
      <c r="KF40" s="75"/>
      <c r="KG40" s="75"/>
      <c r="KH40" s="75"/>
      <c r="KI40" s="75"/>
      <c r="KJ40" s="75"/>
      <c r="KK40" s="75"/>
      <c r="KL40" s="75"/>
      <c r="KM40" s="75"/>
      <c r="KN40" s="75"/>
      <c r="KO40" s="75"/>
      <c r="KP40" s="75"/>
      <c r="KQ40" s="75"/>
      <c r="KR40" s="75"/>
      <c r="KS40" s="75"/>
      <c r="KT40" s="75"/>
      <c r="KU40" s="75"/>
      <c r="KV40" s="75"/>
      <c r="KW40" s="75"/>
      <c r="KX40" s="75"/>
      <c r="KY40" s="75"/>
      <c r="KZ40" s="75"/>
      <c r="LA40" s="75"/>
      <c r="LB40" s="75"/>
      <c r="LC40" s="75"/>
      <c r="LD40" s="75"/>
      <c r="LE40" s="75"/>
      <c r="LF40" s="75"/>
      <c r="LG40" s="75"/>
      <c r="LH40" s="75"/>
      <c r="LI40" s="75"/>
      <c r="LJ40" s="75"/>
      <c r="LK40" s="75"/>
      <c r="LL40" s="75"/>
      <c r="LM40" s="75"/>
      <c r="LN40" s="75"/>
      <c r="LO40" s="75"/>
      <c r="LP40" s="75"/>
      <c r="LQ40" s="75"/>
      <c r="LR40" s="75"/>
      <c r="LS40" s="75"/>
      <c r="LT40" s="75"/>
      <c r="LU40" s="75"/>
      <c r="LV40" s="75"/>
      <c r="LW40" s="75"/>
      <c r="LX40" s="75"/>
      <c r="LY40" s="75"/>
      <c r="LZ40" s="75"/>
      <c r="MA40" s="75"/>
      <c r="MB40" s="75"/>
      <c r="MC40" s="75"/>
      <c r="MD40" s="75"/>
      <c r="ME40" s="75"/>
      <c r="MF40" s="75"/>
      <c r="MG40" s="75"/>
      <c r="MH40" s="75"/>
      <c r="MI40" s="75"/>
      <c r="MJ40" s="75"/>
      <c r="MK40" s="75"/>
      <c r="ML40" s="75"/>
      <c r="MM40" s="75"/>
      <c r="MN40" s="75"/>
      <c r="MO40" s="75"/>
      <c r="MP40" s="75"/>
      <c r="MQ40" s="75"/>
      <c r="MR40" s="75"/>
      <c r="MS40" s="75"/>
      <c r="MT40" s="75"/>
      <c r="MU40" s="75"/>
      <c r="MV40" s="75"/>
      <c r="MW40" s="75"/>
      <c r="MX40" s="75"/>
      <c r="MY40" s="75"/>
      <c r="MZ40" s="75"/>
      <c r="NA40" s="75"/>
      <c r="NB40" s="75"/>
      <c r="NC40" s="75"/>
      <c r="ND40" s="75"/>
      <c r="NE40" s="75"/>
      <c r="NF40" s="75"/>
      <c r="NG40" s="75"/>
      <c r="NH40" s="75"/>
      <c r="NI40" s="75"/>
      <c r="NJ40" s="75"/>
      <c r="NK40" s="75"/>
      <c r="NL40" s="75"/>
      <c r="NM40" s="75"/>
      <c r="NN40" s="75"/>
      <c r="NO40" s="75"/>
      <c r="NP40" s="75"/>
      <c r="NQ40" s="75"/>
      <c r="NR40" s="75"/>
      <c r="NS40" s="75"/>
      <c r="NT40" s="75"/>
      <c r="NU40" s="75"/>
      <c r="NV40" s="75"/>
      <c r="NW40" s="75"/>
      <c r="NX40" s="75"/>
      <c r="NY40" s="75"/>
      <c r="NZ40" s="75"/>
      <c r="OA40" s="75"/>
      <c r="OB40" s="75"/>
      <c r="OC40" s="75"/>
      <c r="OD40" s="75"/>
      <c r="OE40" s="75"/>
      <c r="OF40" s="75"/>
      <c r="OG40" s="75"/>
      <c r="OH40" s="75"/>
      <c r="OI40" s="75"/>
      <c r="OJ40" s="75"/>
      <c r="OK40" s="75"/>
      <c r="OL40" s="75"/>
      <c r="OM40" s="75"/>
      <c r="ON40" s="75"/>
      <c r="OO40" s="75"/>
      <c r="OP40" s="75"/>
      <c r="OQ40" s="75"/>
      <c r="OR40" s="75"/>
      <c r="OS40" s="75"/>
      <c r="OT40" s="75"/>
      <c r="OU40" s="75"/>
      <c r="OV40" s="75"/>
      <c r="OW40" s="75"/>
      <c r="OX40" s="75"/>
      <c r="OY40" s="75"/>
      <c r="OZ40" s="75"/>
      <c r="PA40" s="75"/>
      <c r="PB40" s="75"/>
      <c r="PC40" s="75"/>
      <c r="PD40" s="75"/>
      <c r="PE40" s="75"/>
      <c r="PF40" s="75"/>
      <c r="PG40" s="75"/>
      <c r="PH40" s="75"/>
      <c r="PI40" s="75"/>
      <c r="PJ40" s="75"/>
      <c r="PK40" s="75"/>
      <c r="PL40" s="75"/>
      <c r="PM40" s="75"/>
      <c r="PN40" s="75"/>
      <c r="PO40" s="75"/>
      <c r="PP40" s="75"/>
      <c r="PQ40" s="75"/>
      <c r="PR40" s="75"/>
      <c r="PS40" s="75"/>
      <c r="PT40" s="75"/>
      <c r="PU40" s="75"/>
      <c r="PV40" s="75"/>
      <c r="PW40" s="75"/>
      <c r="PX40" s="75"/>
      <c r="PY40" s="75"/>
      <c r="PZ40" s="75"/>
      <c r="QA40" s="75"/>
      <c r="QB40" s="75"/>
      <c r="QC40" s="75"/>
    </row>
    <row r="41" spans="1:16383" x14ac:dyDescent="0.3">
      <c r="A41" s="81" t="s">
        <v>1339</v>
      </c>
      <c r="B41" s="77" t="s">
        <v>48</v>
      </c>
      <c r="C41" s="77">
        <v>55</v>
      </c>
      <c r="D41" s="77" t="s">
        <v>26</v>
      </c>
      <c r="E41" s="77"/>
      <c r="F41" s="77">
        <v>425</v>
      </c>
      <c r="G41" s="77">
        <v>65</v>
      </c>
      <c r="H41" s="77"/>
      <c r="I41" s="77">
        <v>360</v>
      </c>
      <c r="J41" s="77"/>
      <c r="K41" s="77"/>
      <c r="L41" s="77"/>
      <c r="M41" s="77"/>
      <c r="N41" s="83"/>
      <c r="O41" s="77"/>
      <c r="P41" s="77"/>
      <c r="Q41" s="77"/>
      <c r="R41" s="77"/>
      <c r="S41" s="77"/>
      <c r="T41" s="78">
        <f t="shared" si="1"/>
        <v>425</v>
      </c>
      <c r="U41" s="78">
        <f t="shared" si="2"/>
        <v>0</v>
      </c>
      <c r="V41" s="79">
        <f t="shared" si="3"/>
        <v>1</v>
      </c>
      <c r="W41" s="83"/>
      <c r="X41" s="80" t="str">
        <f t="shared" si="5"/>
        <v/>
      </c>
      <c r="Y41" s="75"/>
      <c r="Z41" s="75"/>
      <c r="AA41" s="75"/>
      <c r="AB41" s="75"/>
      <c r="AC41" s="75"/>
      <c r="AD41" s="75"/>
      <c r="AE41" s="75"/>
      <c r="AF41" s="75"/>
      <c r="AG41" s="75"/>
      <c r="AH41" s="75"/>
      <c r="AI41" s="75"/>
      <c r="AJ41" s="75"/>
      <c r="AK41" s="75"/>
      <c r="AL41" s="75"/>
      <c r="AM41" s="75"/>
      <c r="AN41" s="75"/>
      <c r="AO41" s="75"/>
      <c r="AP41" s="75"/>
      <c r="AQ41" s="75"/>
      <c r="AR41" s="75"/>
      <c r="AS41" s="75"/>
      <c r="AT41" s="75"/>
      <c r="AU41" s="75"/>
      <c r="AV41" s="75"/>
      <c r="AW41" s="75"/>
      <c r="AX41" s="75"/>
      <c r="AY41" s="75"/>
      <c r="AZ41" s="75"/>
      <c r="BA41" s="75"/>
      <c r="BB41" s="75"/>
      <c r="BC41" s="75"/>
      <c r="BD41" s="75"/>
      <c r="BE41" s="75"/>
      <c r="BF41" s="75"/>
      <c r="BG41" s="75"/>
      <c r="BH41" s="75"/>
      <c r="BI41" s="75"/>
      <c r="BJ41" s="75"/>
      <c r="BK41" s="75"/>
      <c r="BL41" s="75"/>
      <c r="BM41" s="75"/>
      <c r="BN41" s="75"/>
      <c r="BO41" s="75"/>
      <c r="BP41" s="75"/>
      <c r="BQ41" s="75"/>
      <c r="BR41" s="75"/>
      <c r="BS41" s="75"/>
      <c r="BT41" s="75"/>
      <c r="BU41" s="75"/>
      <c r="BV41" s="75"/>
      <c r="BW41" s="75"/>
      <c r="BX41" s="75"/>
      <c r="BY41" s="75"/>
      <c r="BZ41" s="75"/>
      <c r="CA41" s="75"/>
      <c r="CB41" s="75"/>
      <c r="CC41" s="75"/>
      <c r="CD41" s="75"/>
      <c r="CE41" s="75"/>
      <c r="CF41" s="75"/>
      <c r="CG41" s="75"/>
      <c r="CH41" s="75"/>
      <c r="CI41" s="75"/>
      <c r="CJ41" s="75"/>
      <c r="CK41" s="75"/>
      <c r="CL41" s="75"/>
      <c r="CM41" s="75"/>
      <c r="CN41" s="75"/>
      <c r="CO41" s="75"/>
      <c r="CP41" s="75"/>
      <c r="CQ41" s="75"/>
      <c r="CR41" s="75"/>
      <c r="CS41" s="75"/>
      <c r="CT41" s="75"/>
      <c r="CU41" s="75"/>
      <c r="CV41" s="75"/>
      <c r="CW41" s="75"/>
      <c r="CX41" s="75"/>
      <c r="CY41" s="75"/>
      <c r="CZ41" s="75"/>
      <c r="DA41" s="75"/>
      <c r="DB41" s="75"/>
      <c r="DC41" s="75"/>
      <c r="DD41" s="75"/>
      <c r="DE41" s="75"/>
      <c r="DF41" s="75"/>
      <c r="DG41" s="75"/>
      <c r="DH41" s="75"/>
      <c r="DI41" s="75"/>
      <c r="DJ41" s="75"/>
      <c r="DK41" s="75"/>
      <c r="DL41" s="75"/>
      <c r="DM41" s="75"/>
      <c r="DN41" s="75"/>
      <c r="DO41" s="75"/>
      <c r="DP41" s="75"/>
      <c r="DQ41" s="75"/>
      <c r="DR41" s="75"/>
      <c r="DS41" s="75"/>
      <c r="DT41" s="75"/>
      <c r="DU41" s="75"/>
      <c r="DV41" s="75"/>
      <c r="DW41" s="75"/>
      <c r="DX41" s="75"/>
      <c r="DY41" s="75"/>
      <c r="DZ41" s="75"/>
      <c r="EA41" s="75"/>
      <c r="EB41" s="75"/>
      <c r="EC41" s="75"/>
      <c r="ED41" s="75"/>
      <c r="EE41" s="75"/>
      <c r="EF41" s="75"/>
      <c r="EG41" s="75"/>
      <c r="EH41" s="75"/>
      <c r="EI41" s="75"/>
      <c r="EJ41" s="75"/>
      <c r="EK41" s="75"/>
      <c r="EL41" s="75"/>
      <c r="EM41" s="75"/>
      <c r="EN41" s="75"/>
      <c r="EO41" s="75"/>
      <c r="EP41" s="75"/>
      <c r="EQ41" s="75"/>
      <c r="ER41" s="75"/>
      <c r="ES41" s="75"/>
      <c r="ET41" s="75"/>
      <c r="EU41" s="75"/>
      <c r="EV41" s="75"/>
      <c r="EW41" s="75"/>
      <c r="EX41" s="75"/>
      <c r="EY41" s="75"/>
      <c r="EZ41" s="75"/>
      <c r="FA41" s="75"/>
      <c r="FB41" s="75"/>
      <c r="FC41" s="75"/>
      <c r="FD41" s="75"/>
      <c r="FE41" s="75"/>
      <c r="FF41" s="75"/>
      <c r="FG41" s="75"/>
      <c r="FH41" s="75"/>
      <c r="FI41" s="75"/>
      <c r="FJ41" s="75"/>
      <c r="FK41" s="75"/>
      <c r="FL41" s="75"/>
      <c r="FM41" s="75"/>
      <c r="FN41" s="75"/>
      <c r="FO41" s="75"/>
      <c r="FP41" s="75"/>
      <c r="FQ41" s="75"/>
      <c r="FR41" s="75"/>
      <c r="FS41" s="75"/>
      <c r="FT41" s="75"/>
      <c r="FU41" s="75"/>
      <c r="FV41" s="75"/>
      <c r="FW41" s="75"/>
      <c r="FX41" s="75"/>
      <c r="FY41" s="75"/>
      <c r="FZ41" s="75"/>
      <c r="GA41" s="75"/>
      <c r="GB41" s="75"/>
      <c r="GC41" s="75"/>
      <c r="GD41" s="75"/>
      <c r="GE41" s="75"/>
      <c r="GF41" s="75"/>
      <c r="GG41" s="75"/>
      <c r="GH41" s="75"/>
      <c r="GI41" s="75"/>
      <c r="GJ41" s="75"/>
      <c r="GK41" s="75"/>
      <c r="GL41" s="75"/>
      <c r="GM41" s="75"/>
      <c r="GN41" s="75"/>
      <c r="GO41" s="75"/>
      <c r="GP41" s="75"/>
      <c r="GQ41" s="75"/>
      <c r="GR41" s="75"/>
      <c r="GS41" s="75"/>
      <c r="GT41" s="75"/>
      <c r="GU41" s="75"/>
      <c r="GV41" s="75"/>
      <c r="GW41" s="75"/>
      <c r="GX41" s="75"/>
      <c r="GY41" s="75"/>
      <c r="GZ41" s="75"/>
      <c r="HA41" s="75"/>
      <c r="HB41" s="75"/>
      <c r="HC41" s="75"/>
      <c r="HD41" s="75"/>
      <c r="HE41" s="75"/>
      <c r="HF41" s="75"/>
      <c r="HG41" s="75"/>
      <c r="HH41" s="75"/>
      <c r="HI41" s="75"/>
      <c r="HJ41" s="75"/>
      <c r="HK41" s="75"/>
      <c r="HL41" s="75"/>
      <c r="HM41" s="75"/>
      <c r="HN41" s="75"/>
      <c r="HO41" s="75"/>
      <c r="HP41" s="75"/>
      <c r="HQ41" s="75"/>
      <c r="HR41" s="75"/>
      <c r="HS41" s="75"/>
      <c r="HT41" s="75"/>
      <c r="HU41" s="75"/>
      <c r="HV41" s="75"/>
      <c r="HW41" s="75"/>
      <c r="HX41" s="75"/>
      <c r="HY41" s="75"/>
      <c r="HZ41" s="75"/>
      <c r="IA41" s="75"/>
      <c r="IB41" s="75"/>
      <c r="IC41" s="75"/>
      <c r="ID41" s="75"/>
      <c r="IE41" s="75"/>
      <c r="IF41" s="75"/>
      <c r="IG41" s="75"/>
      <c r="IH41" s="75"/>
      <c r="II41" s="75"/>
      <c r="IJ41" s="75"/>
      <c r="IK41" s="75"/>
      <c r="IL41" s="75"/>
      <c r="IM41" s="75"/>
      <c r="IN41" s="75"/>
      <c r="IO41" s="75"/>
      <c r="IP41" s="75"/>
      <c r="IQ41" s="75"/>
      <c r="IR41" s="75"/>
      <c r="IS41" s="75"/>
      <c r="IT41" s="75"/>
      <c r="IU41" s="75"/>
      <c r="IV41" s="75"/>
      <c r="IW41" s="75"/>
      <c r="IX41" s="75"/>
      <c r="IY41" s="75"/>
      <c r="IZ41" s="75"/>
      <c r="JA41" s="75"/>
      <c r="JB41" s="75"/>
      <c r="JC41" s="75"/>
      <c r="JD41" s="75"/>
      <c r="JE41" s="75"/>
      <c r="JF41" s="75"/>
      <c r="JG41" s="75"/>
      <c r="JH41" s="75"/>
      <c r="JI41" s="75"/>
      <c r="JJ41" s="75"/>
      <c r="JK41" s="75"/>
      <c r="JL41" s="75"/>
      <c r="JM41" s="75"/>
      <c r="JN41" s="75"/>
      <c r="JO41" s="75"/>
      <c r="JP41" s="75"/>
      <c r="JQ41" s="75"/>
      <c r="JR41" s="75"/>
      <c r="JS41" s="75"/>
      <c r="JT41" s="75"/>
      <c r="JU41" s="75"/>
      <c r="JV41" s="75"/>
      <c r="JW41" s="75"/>
      <c r="JX41" s="75"/>
      <c r="JY41" s="75"/>
      <c r="JZ41" s="75"/>
      <c r="KA41" s="75"/>
      <c r="KB41" s="75"/>
      <c r="KC41" s="75"/>
      <c r="KD41" s="75"/>
      <c r="KE41" s="75"/>
      <c r="KF41" s="75"/>
      <c r="KG41" s="75"/>
      <c r="KH41" s="75"/>
      <c r="KI41" s="75"/>
      <c r="KJ41" s="75"/>
      <c r="KK41" s="75"/>
      <c r="KL41" s="75"/>
      <c r="KM41" s="75"/>
      <c r="KN41" s="75"/>
      <c r="KO41" s="75"/>
      <c r="KP41" s="75"/>
      <c r="KQ41" s="75"/>
      <c r="KR41" s="75"/>
      <c r="KS41" s="75"/>
      <c r="KT41" s="75"/>
      <c r="KU41" s="75"/>
      <c r="KV41" s="75"/>
      <c r="KW41" s="75"/>
      <c r="KX41" s="75"/>
      <c r="KY41" s="75"/>
      <c r="KZ41" s="75"/>
      <c r="LA41" s="75"/>
      <c r="LB41" s="75"/>
      <c r="LC41" s="75"/>
      <c r="LD41" s="75"/>
      <c r="LE41" s="75"/>
      <c r="LF41" s="75"/>
      <c r="LG41" s="75"/>
      <c r="LH41" s="75"/>
      <c r="LI41" s="75"/>
      <c r="LJ41" s="75"/>
      <c r="LK41" s="75"/>
      <c r="LL41" s="75"/>
      <c r="LM41" s="75"/>
      <c r="LN41" s="75"/>
      <c r="LO41" s="75"/>
      <c r="LP41" s="75"/>
      <c r="LQ41" s="75"/>
      <c r="LR41" s="75"/>
      <c r="LS41" s="75"/>
      <c r="LT41" s="75"/>
      <c r="LU41" s="75"/>
      <c r="LV41" s="75"/>
      <c r="LW41" s="75"/>
      <c r="LX41" s="75"/>
      <c r="LY41" s="75"/>
      <c r="LZ41" s="75"/>
      <c r="MA41" s="75"/>
      <c r="MB41" s="75"/>
      <c r="MC41" s="75"/>
      <c r="MD41" s="75"/>
      <c r="ME41" s="75"/>
      <c r="MF41" s="75"/>
      <c r="MG41" s="75"/>
      <c r="MH41" s="75"/>
      <c r="MI41" s="75"/>
      <c r="MJ41" s="75"/>
      <c r="MK41" s="75"/>
      <c r="ML41" s="75"/>
      <c r="MM41" s="75"/>
      <c r="MN41" s="75"/>
      <c r="MO41" s="75"/>
      <c r="MP41" s="75"/>
      <c r="MQ41" s="75"/>
      <c r="MR41" s="75"/>
      <c r="MS41" s="75"/>
      <c r="MT41" s="75"/>
      <c r="MU41" s="75"/>
      <c r="MV41" s="75"/>
      <c r="MW41" s="75"/>
      <c r="MX41" s="75"/>
      <c r="MY41" s="75"/>
      <c r="MZ41" s="75"/>
      <c r="NA41" s="75"/>
      <c r="NB41" s="75"/>
      <c r="NC41" s="75"/>
      <c r="ND41" s="75"/>
      <c r="NE41" s="75"/>
      <c r="NF41" s="75"/>
      <c r="NG41" s="75"/>
      <c r="NH41" s="75"/>
      <c r="NI41" s="75"/>
      <c r="NJ41" s="75"/>
      <c r="NK41" s="75"/>
      <c r="NL41" s="75"/>
      <c r="NM41" s="75"/>
      <c r="NN41" s="75"/>
      <c r="NO41" s="75"/>
      <c r="NP41" s="75"/>
      <c r="NQ41" s="75"/>
      <c r="NR41" s="75"/>
      <c r="NS41" s="75"/>
      <c r="NT41" s="75"/>
      <c r="NU41" s="75"/>
      <c r="NV41" s="75"/>
      <c r="NW41" s="75"/>
      <c r="NX41" s="75"/>
      <c r="NY41" s="75"/>
      <c r="NZ41" s="75"/>
      <c r="OA41" s="75"/>
      <c r="OB41" s="75"/>
      <c r="OC41" s="75"/>
      <c r="OD41" s="75"/>
      <c r="OE41" s="75"/>
      <c r="OF41" s="75"/>
      <c r="OG41" s="75"/>
      <c r="OH41" s="75"/>
      <c r="OI41" s="75"/>
      <c r="OJ41" s="75"/>
      <c r="OK41" s="75"/>
      <c r="OL41" s="75"/>
      <c r="OM41" s="75"/>
      <c r="ON41" s="75"/>
      <c r="OO41" s="75"/>
      <c r="OP41" s="75"/>
      <c r="OQ41" s="75"/>
      <c r="OR41" s="75"/>
      <c r="OS41" s="75"/>
      <c r="OT41" s="75"/>
      <c r="OU41" s="75"/>
      <c r="OV41" s="75"/>
      <c r="OW41" s="75"/>
      <c r="OX41" s="75"/>
      <c r="OY41" s="75"/>
      <c r="OZ41" s="75"/>
      <c r="PA41" s="75"/>
      <c r="PB41" s="75"/>
      <c r="PC41" s="75"/>
      <c r="PD41" s="75"/>
      <c r="PE41" s="75"/>
      <c r="PF41" s="75"/>
      <c r="PG41" s="75"/>
      <c r="PH41" s="75"/>
      <c r="PI41" s="75"/>
      <c r="PJ41" s="75"/>
      <c r="PK41" s="75"/>
      <c r="PL41" s="75"/>
      <c r="PM41" s="75"/>
      <c r="PN41" s="75"/>
      <c r="PO41" s="75"/>
      <c r="PP41" s="75"/>
      <c r="PQ41" s="75"/>
      <c r="PR41" s="75"/>
      <c r="PS41" s="75"/>
      <c r="PT41" s="75"/>
      <c r="PU41" s="75"/>
      <c r="PV41" s="75"/>
      <c r="PW41" s="75"/>
      <c r="PX41" s="75"/>
      <c r="PY41" s="75"/>
      <c r="PZ41" s="75"/>
      <c r="QA41" s="75"/>
      <c r="QB41" s="75"/>
      <c r="QC41" s="75"/>
    </row>
    <row r="42" spans="1:16383" x14ac:dyDescent="0.3">
      <c r="A42" s="81" t="s">
        <v>867</v>
      </c>
      <c r="B42" s="77" t="s">
        <v>48</v>
      </c>
      <c r="C42" s="77">
        <v>85</v>
      </c>
      <c r="D42" s="77" t="s">
        <v>24</v>
      </c>
      <c r="E42" s="77"/>
      <c r="F42" s="77">
        <v>665</v>
      </c>
      <c r="G42" s="77">
        <v>65</v>
      </c>
      <c r="H42" s="77"/>
      <c r="I42" s="77">
        <v>600</v>
      </c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8">
        <f t="shared" si="1"/>
        <v>665</v>
      </c>
      <c r="U42" s="78">
        <f t="shared" si="2"/>
        <v>0</v>
      </c>
      <c r="V42" s="79">
        <f t="shared" si="3"/>
        <v>1</v>
      </c>
      <c r="X42" s="80" t="str">
        <f t="shared" si="5"/>
        <v/>
      </c>
      <c r="Y42" s="75"/>
      <c r="Z42" s="75"/>
      <c r="AA42" s="75"/>
      <c r="AB42" s="75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5"/>
      <c r="BA42" s="75"/>
      <c r="BB42" s="75"/>
      <c r="BC42" s="75"/>
      <c r="BD42" s="75"/>
      <c r="BE42" s="75"/>
      <c r="BF42" s="75"/>
      <c r="BG42" s="75"/>
      <c r="BH42" s="75"/>
      <c r="BI42" s="75"/>
      <c r="BJ42" s="75"/>
      <c r="BK42" s="75"/>
      <c r="BL42" s="75"/>
      <c r="BM42" s="75"/>
      <c r="BN42" s="75"/>
      <c r="BO42" s="75"/>
      <c r="BP42" s="75"/>
      <c r="BQ42" s="75"/>
      <c r="BR42" s="75"/>
      <c r="BS42" s="75"/>
      <c r="BT42" s="75"/>
      <c r="BU42" s="75"/>
      <c r="BV42" s="75"/>
      <c r="BW42" s="75"/>
      <c r="BX42" s="75"/>
      <c r="BY42" s="75"/>
      <c r="BZ42" s="75"/>
      <c r="CA42" s="75"/>
      <c r="CB42" s="75"/>
      <c r="CC42" s="75"/>
      <c r="CD42" s="75"/>
      <c r="CE42" s="75"/>
      <c r="CF42" s="75"/>
      <c r="CG42" s="75"/>
      <c r="CH42" s="75"/>
      <c r="CI42" s="75"/>
      <c r="CJ42" s="75"/>
      <c r="CK42" s="75"/>
      <c r="CL42" s="75"/>
      <c r="CM42" s="75"/>
      <c r="CN42" s="75"/>
      <c r="CO42" s="75"/>
      <c r="CP42" s="75"/>
      <c r="CQ42" s="75"/>
      <c r="CR42" s="75"/>
      <c r="CS42" s="75"/>
      <c r="CT42" s="75"/>
      <c r="CU42" s="75"/>
      <c r="CV42" s="75"/>
      <c r="CW42" s="75"/>
      <c r="CX42" s="75"/>
      <c r="CY42" s="75"/>
      <c r="CZ42" s="75"/>
      <c r="DA42" s="75"/>
      <c r="DB42" s="75"/>
      <c r="DC42" s="75"/>
      <c r="DD42" s="75"/>
      <c r="DE42" s="75"/>
      <c r="DF42" s="75"/>
      <c r="DG42" s="75"/>
      <c r="DH42" s="75"/>
      <c r="DI42" s="75"/>
      <c r="DJ42" s="75"/>
      <c r="DK42" s="75"/>
      <c r="DL42" s="75"/>
      <c r="DM42" s="75"/>
      <c r="DN42" s="75"/>
      <c r="DO42" s="75"/>
      <c r="DP42" s="75"/>
      <c r="DQ42" s="75"/>
      <c r="DR42" s="75"/>
      <c r="DS42" s="75"/>
      <c r="DT42" s="75"/>
      <c r="DU42" s="75"/>
      <c r="DV42" s="75"/>
      <c r="DW42" s="75"/>
      <c r="DX42" s="75"/>
      <c r="DY42" s="75"/>
      <c r="DZ42" s="75"/>
      <c r="EA42" s="75"/>
      <c r="EB42" s="75"/>
      <c r="EC42" s="75"/>
      <c r="ED42" s="75"/>
      <c r="EE42" s="75"/>
      <c r="EF42" s="75"/>
      <c r="EG42" s="75"/>
      <c r="EH42" s="75"/>
      <c r="EI42" s="75"/>
      <c r="EJ42" s="75"/>
      <c r="EK42" s="75"/>
      <c r="EL42" s="75"/>
      <c r="EM42" s="75"/>
      <c r="EN42" s="75"/>
      <c r="EO42" s="75"/>
      <c r="EP42" s="75"/>
      <c r="EQ42" s="75"/>
      <c r="ER42" s="75"/>
      <c r="ES42" s="75"/>
      <c r="ET42" s="75"/>
      <c r="EU42" s="75"/>
      <c r="EV42" s="75"/>
      <c r="EW42" s="75"/>
      <c r="EX42" s="75"/>
      <c r="EY42" s="75"/>
      <c r="EZ42" s="75"/>
      <c r="FA42" s="75"/>
      <c r="FB42" s="75"/>
      <c r="FC42" s="75"/>
      <c r="FD42" s="75"/>
      <c r="FE42" s="75"/>
      <c r="FF42" s="75"/>
      <c r="FG42" s="75"/>
      <c r="FH42" s="75"/>
      <c r="FI42" s="75"/>
      <c r="FJ42" s="75"/>
      <c r="FK42" s="75"/>
      <c r="FL42" s="75"/>
      <c r="FM42" s="75"/>
      <c r="FN42" s="75"/>
      <c r="FO42" s="75"/>
      <c r="FP42" s="75"/>
      <c r="FQ42" s="75"/>
      <c r="FR42" s="75"/>
      <c r="FS42" s="75"/>
      <c r="FT42" s="75"/>
      <c r="FU42" s="75"/>
      <c r="FV42" s="75"/>
      <c r="FW42" s="75"/>
      <c r="FX42" s="75"/>
      <c r="FY42" s="75"/>
      <c r="FZ42" s="75"/>
      <c r="GA42" s="75"/>
      <c r="GB42" s="75"/>
      <c r="GC42" s="75"/>
      <c r="GD42" s="75"/>
      <c r="GE42" s="75"/>
      <c r="GF42" s="75"/>
      <c r="GG42" s="75"/>
      <c r="GH42" s="75"/>
      <c r="GI42" s="75"/>
      <c r="GJ42" s="75"/>
      <c r="GK42" s="75"/>
      <c r="GL42" s="75"/>
      <c r="GM42" s="75"/>
      <c r="GN42" s="75"/>
      <c r="GO42" s="75"/>
      <c r="GP42" s="75"/>
      <c r="GQ42" s="75"/>
      <c r="GR42" s="75"/>
      <c r="GS42" s="75"/>
      <c r="GT42" s="75"/>
      <c r="GU42" s="75"/>
      <c r="GV42" s="75"/>
      <c r="GW42" s="75"/>
      <c r="GX42" s="75"/>
      <c r="GY42" s="75"/>
      <c r="GZ42" s="75"/>
      <c r="HA42" s="75"/>
      <c r="HB42" s="75"/>
      <c r="HC42" s="75"/>
      <c r="HD42" s="75"/>
      <c r="HE42" s="75"/>
      <c r="HF42" s="75"/>
      <c r="HG42" s="75"/>
      <c r="HH42" s="75"/>
      <c r="HI42" s="75"/>
      <c r="HJ42" s="75"/>
      <c r="HK42" s="75"/>
      <c r="HL42" s="75"/>
      <c r="HM42" s="75"/>
      <c r="HN42" s="75"/>
      <c r="HO42" s="75"/>
      <c r="HP42" s="75"/>
      <c r="HQ42" s="75"/>
      <c r="HR42" s="75"/>
      <c r="HS42" s="75"/>
      <c r="HT42" s="75"/>
      <c r="HU42" s="75"/>
      <c r="HV42" s="75"/>
      <c r="HW42" s="75"/>
      <c r="HX42" s="75"/>
      <c r="HY42" s="75"/>
      <c r="HZ42" s="75"/>
      <c r="IA42" s="75"/>
      <c r="IB42" s="75"/>
      <c r="IC42" s="75"/>
      <c r="ID42" s="75"/>
      <c r="IE42" s="75"/>
      <c r="IF42" s="75"/>
      <c r="IG42" s="75"/>
      <c r="IH42" s="75"/>
      <c r="II42" s="75"/>
      <c r="IJ42" s="75"/>
      <c r="IK42" s="75"/>
      <c r="IL42" s="75"/>
      <c r="IM42" s="75"/>
      <c r="IN42" s="75"/>
      <c r="IO42" s="75"/>
      <c r="IP42" s="75"/>
      <c r="IQ42" s="75"/>
      <c r="IR42" s="75"/>
      <c r="IS42" s="75"/>
      <c r="IT42" s="75"/>
      <c r="IU42" s="75"/>
      <c r="IV42" s="75"/>
      <c r="IW42" s="75"/>
      <c r="IX42" s="75"/>
      <c r="IY42" s="75"/>
      <c r="IZ42" s="75"/>
      <c r="JA42" s="75"/>
      <c r="JB42" s="75"/>
      <c r="JC42" s="75"/>
      <c r="JD42" s="75"/>
      <c r="JE42" s="75"/>
      <c r="JF42" s="75"/>
      <c r="JG42" s="75"/>
      <c r="JH42" s="75"/>
      <c r="JI42" s="75"/>
      <c r="JJ42" s="75"/>
      <c r="JK42" s="75"/>
      <c r="JL42" s="75"/>
      <c r="JM42" s="75"/>
      <c r="JN42" s="75"/>
      <c r="JO42" s="75"/>
      <c r="JP42" s="75"/>
      <c r="JQ42" s="75"/>
      <c r="JR42" s="75"/>
      <c r="JS42" s="75"/>
      <c r="JT42" s="75"/>
      <c r="JU42" s="75"/>
      <c r="JV42" s="75"/>
      <c r="JW42" s="75"/>
      <c r="JX42" s="75"/>
      <c r="JY42" s="75"/>
      <c r="JZ42" s="75"/>
      <c r="KA42" s="75"/>
      <c r="KB42" s="75"/>
      <c r="KC42" s="75"/>
      <c r="KD42" s="75"/>
      <c r="KE42" s="75"/>
      <c r="KF42" s="75"/>
      <c r="KG42" s="75"/>
      <c r="KH42" s="75"/>
      <c r="KI42" s="75"/>
      <c r="KJ42" s="75"/>
      <c r="KK42" s="75"/>
      <c r="KL42" s="75"/>
      <c r="KM42" s="75"/>
      <c r="KN42" s="75"/>
      <c r="KO42" s="75"/>
      <c r="KP42" s="75"/>
      <c r="KQ42" s="75"/>
      <c r="KR42" s="75"/>
      <c r="KS42" s="75"/>
      <c r="KT42" s="75"/>
      <c r="KU42" s="75"/>
      <c r="KV42" s="75"/>
      <c r="KW42" s="75"/>
      <c r="KX42" s="75"/>
      <c r="KY42" s="75"/>
      <c r="KZ42" s="75"/>
      <c r="LA42" s="75"/>
      <c r="LB42" s="75"/>
      <c r="LC42" s="75"/>
      <c r="LD42" s="75"/>
      <c r="LE42" s="75"/>
      <c r="LF42" s="75"/>
      <c r="LG42" s="75"/>
      <c r="LH42" s="75"/>
      <c r="LI42" s="75"/>
      <c r="LJ42" s="75"/>
      <c r="LK42" s="75"/>
      <c r="LL42" s="75"/>
      <c r="LM42" s="75"/>
      <c r="LN42" s="75"/>
      <c r="LO42" s="75"/>
      <c r="LP42" s="75"/>
      <c r="LQ42" s="75"/>
      <c r="LR42" s="75"/>
      <c r="LS42" s="75"/>
      <c r="LT42" s="75"/>
      <c r="LU42" s="75"/>
      <c r="LV42" s="75"/>
      <c r="LW42" s="75"/>
      <c r="LX42" s="75"/>
      <c r="LY42" s="75"/>
      <c r="LZ42" s="75"/>
      <c r="MA42" s="75"/>
      <c r="MB42" s="75"/>
      <c r="MC42" s="75"/>
      <c r="MD42" s="75"/>
      <c r="ME42" s="75"/>
      <c r="MF42" s="75"/>
      <c r="MG42" s="75"/>
      <c r="MH42" s="75"/>
      <c r="MI42" s="75"/>
      <c r="MJ42" s="75"/>
      <c r="MK42" s="75"/>
      <c r="ML42" s="75"/>
      <c r="MM42" s="75"/>
      <c r="MN42" s="75"/>
      <c r="MO42" s="75"/>
      <c r="MP42" s="75"/>
      <c r="MQ42" s="75"/>
      <c r="MR42" s="75"/>
      <c r="MS42" s="75"/>
      <c r="MT42" s="75"/>
      <c r="MU42" s="75"/>
      <c r="MV42" s="75"/>
      <c r="MW42" s="75"/>
      <c r="MX42" s="75"/>
      <c r="MY42" s="75"/>
      <c r="MZ42" s="75"/>
      <c r="NA42" s="75"/>
      <c r="NB42" s="75"/>
      <c r="NC42" s="75"/>
      <c r="ND42" s="75"/>
      <c r="NE42" s="75"/>
      <c r="NF42" s="75"/>
      <c r="NG42" s="75"/>
      <c r="NH42" s="75"/>
      <c r="NI42" s="75"/>
      <c r="NJ42" s="75"/>
      <c r="NK42" s="75"/>
      <c r="NL42" s="75"/>
      <c r="NM42" s="75"/>
      <c r="NN42" s="75"/>
      <c r="NO42" s="75"/>
      <c r="NP42" s="75"/>
      <c r="NQ42" s="75"/>
      <c r="NR42" s="75"/>
      <c r="NS42" s="75"/>
      <c r="NT42" s="75"/>
      <c r="NU42" s="75"/>
      <c r="NV42" s="75"/>
      <c r="NW42" s="75"/>
      <c r="NX42" s="75"/>
      <c r="NY42" s="75"/>
      <c r="NZ42" s="75"/>
      <c r="OA42" s="75"/>
      <c r="OB42" s="75"/>
      <c r="OC42" s="75"/>
      <c r="OD42" s="75"/>
      <c r="OE42" s="75"/>
      <c r="OF42" s="75"/>
      <c r="OG42" s="75"/>
      <c r="OH42" s="75"/>
      <c r="OI42" s="75"/>
      <c r="OJ42" s="75"/>
      <c r="OK42" s="75"/>
      <c r="OL42" s="75"/>
      <c r="OM42" s="75"/>
      <c r="ON42" s="75"/>
      <c r="OO42" s="75"/>
      <c r="OP42" s="75"/>
      <c r="OQ42" s="75"/>
      <c r="OR42" s="75"/>
      <c r="OS42" s="75"/>
      <c r="OT42" s="75"/>
      <c r="OU42" s="75"/>
      <c r="OV42" s="75"/>
      <c r="OW42" s="75"/>
      <c r="OX42" s="75"/>
      <c r="OY42" s="75"/>
      <c r="OZ42" s="75"/>
      <c r="PA42" s="75"/>
      <c r="PB42" s="75"/>
      <c r="PC42" s="75"/>
      <c r="PD42" s="75"/>
      <c r="PE42" s="75"/>
      <c r="PF42" s="75"/>
      <c r="PG42" s="75"/>
      <c r="PH42" s="75"/>
      <c r="PI42" s="75"/>
      <c r="PJ42" s="75"/>
      <c r="PK42" s="75"/>
      <c r="PL42" s="75"/>
      <c r="PM42" s="75"/>
      <c r="PN42" s="75"/>
      <c r="PO42" s="75"/>
      <c r="PP42" s="75"/>
      <c r="PQ42" s="75"/>
      <c r="PR42" s="75"/>
      <c r="PS42" s="75"/>
      <c r="PT42" s="75"/>
      <c r="PU42" s="75"/>
      <c r="PV42" s="75"/>
      <c r="PW42" s="75"/>
      <c r="PX42" s="75"/>
      <c r="PY42" s="75"/>
      <c r="PZ42" s="75"/>
      <c r="QA42" s="75"/>
      <c r="QB42" s="75"/>
      <c r="QC42" s="75"/>
    </row>
    <row r="43" spans="1:16383" x14ac:dyDescent="0.3">
      <c r="A43" s="81" t="s">
        <v>59</v>
      </c>
      <c r="B43" s="77" t="s">
        <v>48</v>
      </c>
      <c r="C43" s="77"/>
      <c r="D43" s="77" t="s">
        <v>42</v>
      </c>
      <c r="E43" s="77"/>
      <c r="F43" s="77">
        <v>1305</v>
      </c>
      <c r="G43" s="77">
        <v>65</v>
      </c>
      <c r="H43" s="77"/>
      <c r="I43" s="77">
        <v>155</v>
      </c>
      <c r="J43" s="77">
        <v>155</v>
      </c>
      <c r="K43" s="77">
        <v>155</v>
      </c>
      <c r="L43" s="77">
        <v>155</v>
      </c>
      <c r="M43" s="77">
        <v>155</v>
      </c>
      <c r="N43" s="77">
        <v>155</v>
      </c>
      <c r="O43" s="77">
        <v>155</v>
      </c>
      <c r="P43" s="77">
        <v>155</v>
      </c>
      <c r="Q43" s="77"/>
      <c r="R43" s="77"/>
      <c r="S43" s="77"/>
      <c r="T43" s="78">
        <f t="shared" si="1"/>
        <v>1305</v>
      </c>
      <c r="U43" s="78">
        <f t="shared" si="2"/>
        <v>0</v>
      </c>
      <c r="V43" s="79">
        <f t="shared" si="3"/>
        <v>1</v>
      </c>
      <c r="X43" s="80" t="str">
        <f t="shared" si="5"/>
        <v/>
      </c>
      <c r="Y43" s="75"/>
      <c r="Z43" s="75"/>
      <c r="AA43" s="75"/>
      <c r="AB43" s="75"/>
      <c r="AC43" s="75"/>
      <c r="AD43" s="75"/>
      <c r="AE43" s="75"/>
      <c r="AF43" s="75"/>
      <c r="AG43" s="75"/>
      <c r="AH43" s="75"/>
      <c r="AI43" s="75"/>
      <c r="AJ43" s="75"/>
      <c r="AK43" s="75"/>
      <c r="AL43" s="75"/>
      <c r="AM43" s="75"/>
      <c r="AN43" s="75"/>
      <c r="AO43" s="75"/>
      <c r="AP43" s="75"/>
      <c r="AQ43" s="75"/>
      <c r="AR43" s="75"/>
      <c r="AS43" s="75"/>
      <c r="AT43" s="75"/>
      <c r="AU43" s="75"/>
      <c r="AV43" s="75"/>
      <c r="AW43" s="75"/>
      <c r="AX43" s="75"/>
      <c r="AY43" s="75"/>
      <c r="AZ43" s="75"/>
      <c r="BA43" s="75"/>
      <c r="BB43" s="75"/>
      <c r="BC43" s="75"/>
      <c r="BD43" s="75"/>
      <c r="BE43" s="75"/>
      <c r="BF43" s="75"/>
      <c r="BG43" s="75"/>
      <c r="BH43" s="75"/>
      <c r="BI43" s="75"/>
      <c r="BJ43" s="75"/>
      <c r="BK43" s="75"/>
      <c r="BL43" s="75"/>
      <c r="BM43" s="75"/>
      <c r="BN43" s="75"/>
      <c r="BO43" s="75"/>
      <c r="BP43" s="75"/>
      <c r="BQ43" s="75"/>
      <c r="BR43" s="75"/>
      <c r="BS43" s="75"/>
      <c r="BT43" s="75"/>
      <c r="BU43" s="75"/>
      <c r="BV43" s="75"/>
      <c r="BW43" s="75"/>
      <c r="BX43" s="75"/>
      <c r="BY43" s="75"/>
      <c r="BZ43" s="75"/>
      <c r="CA43" s="75"/>
      <c r="CB43" s="75"/>
      <c r="CC43" s="75"/>
      <c r="CD43" s="75"/>
      <c r="CE43" s="75"/>
      <c r="CF43" s="75"/>
      <c r="CG43" s="75"/>
      <c r="CH43" s="75"/>
      <c r="CI43" s="75"/>
      <c r="CJ43" s="75"/>
      <c r="CK43" s="75"/>
      <c r="CL43" s="75"/>
      <c r="CM43" s="75"/>
      <c r="CN43" s="75"/>
      <c r="CO43" s="75"/>
      <c r="CP43" s="75"/>
      <c r="CQ43" s="75"/>
      <c r="CR43" s="75"/>
      <c r="CS43" s="75"/>
      <c r="CT43" s="75"/>
      <c r="CU43" s="75"/>
      <c r="CV43" s="75"/>
      <c r="CW43" s="75"/>
      <c r="CX43" s="75"/>
      <c r="CY43" s="75"/>
      <c r="CZ43" s="75"/>
      <c r="DA43" s="75"/>
      <c r="DB43" s="75"/>
      <c r="DC43" s="75"/>
      <c r="DD43" s="75"/>
      <c r="DE43" s="75"/>
      <c r="DF43" s="75"/>
      <c r="DG43" s="75"/>
      <c r="DH43" s="75"/>
      <c r="DI43" s="75"/>
      <c r="DJ43" s="75"/>
      <c r="DK43" s="75"/>
      <c r="DL43" s="75"/>
      <c r="DM43" s="75"/>
      <c r="DN43" s="75"/>
      <c r="DO43" s="75"/>
      <c r="DP43" s="75"/>
      <c r="DQ43" s="75"/>
      <c r="DR43" s="75"/>
      <c r="DS43" s="75"/>
      <c r="DT43" s="75"/>
      <c r="DU43" s="75"/>
      <c r="DV43" s="75"/>
      <c r="DW43" s="75"/>
      <c r="DX43" s="75"/>
      <c r="DY43" s="75"/>
      <c r="DZ43" s="75"/>
      <c r="EA43" s="75"/>
      <c r="EB43" s="75"/>
      <c r="EC43" s="75"/>
      <c r="ED43" s="75"/>
      <c r="EE43" s="75"/>
      <c r="EF43" s="75"/>
      <c r="EG43" s="75"/>
      <c r="EH43" s="75"/>
      <c r="EI43" s="75"/>
      <c r="EJ43" s="75"/>
      <c r="EK43" s="75"/>
      <c r="EL43" s="75"/>
      <c r="EM43" s="75"/>
      <c r="EN43" s="75"/>
      <c r="EO43" s="75"/>
      <c r="EP43" s="75"/>
      <c r="EQ43" s="75"/>
      <c r="ER43" s="75"/>
      <c r="ES43" s="75"/>
      <c r="ET43" s="75"/>
      <c r="EU43" s="75"/>
      <c r="EV43" s="75"/>
      <c r="EW43" s="75"/>
      <c r="EX43" s="75"/>
      <c r="EY43" s="75"/>
      <c r="EZ43" s="75"/>
      <c r="FA43" s="75"/>
      <c r="FB43" s="75"/>
      <c r="FC43" s="75"/>
      <c r="FD43" s="75"/>
      <c r="FE43" s="75"/>
      <c r="FF43" s="75"/>
      <c r="FG43" s="75"/>
      <c r="FH43" s="75"/>
      <c r="FI43" s="75"/>
      <c r="FJ43" s="75"/>
      <c r="FK43" s="75"/>
      <c r="FL43" s="75"/>
      <c r="FM43" s="75"/>
      <c r="FN43" s="75"/>
      <c r="FO43" s="75"/>
      <c r="FP43" s="75"/>
      <c r="FQ43" s="75"/>
      <c r="FR43" s="75"/>
      <c r="FS43" s="75"/>
      <c r="FT43" s="75"/>
      <c r="FU43" s="75"/>
      <c r="FV43" s="75"/>
      <c r="FW43" s="75"/>
      <c r="FX43" s="75"/>
      <c r="FY43" s="75"/>
      <c r="FZ43" s="75"/>
      <c r="GA43" s="75"/>
      <c r="GB43" s="75"/>
      <c r="GC43" s="75"/>
      <c r="GD43" s="75"/>
      <c r="GE43" s="75"/>
      <c r="GF43" s="75"/>
      <c r="GG43" s="75"/>
      <c r="GH43" s="75"/>
      <c r="GI43" s="75"/>
      <c r="GJ43" s="75"/>
      <c r="GK43" s="75"/>
      <c r="GL43" s="75"/>
      <c r="GM43" s="75"/>
      <c r="GN43" s="75"/>
      <c r="GO43" s="75"/>
      <c r="GP43" s="75"/>
      <c r="GQ43" s="75"/>
      <c r="GR43" s="75"/>
      <c r="GS43" s="75"/>
      <c r="GT43" s="75"/>
      <c r="GU43" s="75"/>
      <c r="GV43" s="75"/>
      <c r="GW43" s="75"/>
      <c r="GX43" s="75"/>
      <c r="GY43" s="75"/>
      <c r="GZ43" s="75"/>
      <c r="HA43" s="75"/>
      <c r="HB43" s="75"/>
      <c r="HC43" s="75"/>
      <c r="HD43" s="75"/>
      <c r="HE43" s="75"/>
      <c r="HF43" s="75"/>
      <c r="HG43" s="75"/>
      <c r="HH43" s="75"/>
      <c r="HI43" s="75"/>
      <c r="HJ43" s="75"/>
      <c r="HK43" s="75"/>
      <c r="HL43" s="75"/>
      <c r="HM43" s="75"/>
      <c r="HN43" s="75"/>
      <c r="HO43" s="75"/>
      <c r="HP43" s="75"/>
      <c r="HQ43" s="75"/>
      <c r="HR43" s="75"/>
      <c r="HS43" s="75"/>
      <c r="HT43" s="75"/>
      <c r="HU43" s="75"/>
      <c r="HV43" s="75"/>
      <c r="HW43" s="75"/>
      <c r="HX43" s="75"/>
      <c r="HY43" s="75"/>
      <c r="HZ43" s="75"/>
      <c r="IA43" s="75"/>
      <c r="IB43" s="75"/>
      <c r="IC43" s="75"/>
      <c r="ID43" s="75"/>
      <c r="IE43" s="75"/>
      <c r="IF43" s="75"/>
      <c r="IG43" s="75"/>
      <c r="IH43" s="75"/>
      <c r="II43" s="75"/>
      <c r="IJ43" s="75"/>
      <c r="IK43" s="75"/>
      <c r="IL43" s="75"/>
      <c r="IM43" s="75"/>
      <c r="IN43" s="75"/>
      <c r="IO43" s="75"/>
      <c r="IP43" s="75"/>
      <c r="IQ43" s="75"/>
      <c r="IR43" s="75"/>
      <c r="IS43" s="75"/>
      <c r="IT43" s="75"/>
      <c r="IU43" s="75"/>
      <c r="IV43" s="75"/>
      <c r="IW43" s="75"/>
      <c r="IX43" s="75"/>
      <c r="IY43" s="75"/>
      <c r="IZ43" s="75"/>
      <c r="JA43" s="75"/>
      <c r="JB43" s="75"/>
      <c r="JC43" s="75"/>
      <c r="JD43" s="75"/>
      <c r="JE43" s="75"/>
      <c r="JF43" s="75"/>
      <c r="JG43" s="75"/>
      <c r="JH43" s="75"/>
      <c r="JI43" s="75"/>
      <c r="JJ43" s="75"/>
      <c r="JK43" s="75"/>
      <c r="JL43" s="75"/>
      <c r="JM43" s="75"/>
      <c r="JN43" s="75"/>
      <c r="JO43" s="75"/>
      <c r="JP43" s="75"/>
      <c r="JQ43" s="75"/>
      <c r="JR43" s="75"/>
      <c r="JS43" s="75"/>
      <c r="JT43" s="75"/>
      <c r="JU43" s="75"/>
      <c r="JV43" s="75"/>
      <c r="JW43" s="75"/>
      <c r="JX43" s="75"/>
      <c r="JY43" s="75"/>
      <c r="JZ43" s="75"/>
      <c r="KA43" s="75"/>
      <c r="KB43" s="75"/>
      <c r="KC43" s="75"/>
      <c r="KD43" s="75"/>
      <c r="KE43" s="75"/>
      <c r="KF43" s="75"/>
      <c r="KG43" s="75"/>
      <c r="KH43" s="75"/>
      <c r="KI43" s="75"/>
      <c r="KJ43" s="75"/>
      <c r="KK43" s="75"/>
      <c r="KL43" s="75"/>
      <c r="KM43" s="75"/>
      <c r="KN43" s="75"/>
      <c r="KO43" s="75"/>
      <c r="KP43" s="75"/>
      <c r="KQ43" s="75"/>
      <c r="KR43" s="75"/>
      <c r="KS43" s="75"/>
      <c r="KT43" s="75"/>
      <c r="KU43" s="75"/>
      <c r="KV43" s="75"/>
      <c r="KW43" s="75"/>
      <c r="KX43" s="75"/>
      <c r="KY43" s="75"/>
      <c r="KZ43" s="75"/>
      <c r="LA43" s="75"/>
      <c r="LB43" s="75"/>
      <c r="LC43" s="75"/>
      <c r="LD43" s="75"/>
      <c r="LE43" s="75"/>
      <c r="LF43" s="75"/>
      <c r="LG43" s="75"/>
      <c r="LH43" s="75"/>
      <c r="LI43" s="75"/>
      <c r="LJ43" s="75"/>
      <c r="LK43" s="75"/>
      <c r="LL43" s="75"/>
      <c r="LM43" s="75"/>
      <c r="LN43" s="75"/>
      <c r="LO43" s="75"/>
      <c r="LP43" s="75"/>
      <c r="LQ43" s="75"/>
      <c r="LR43" s="75"/>
      <c r="LS43" s="75"/>
      <c r="LT43" s="75"/>
      <c r="LU43" s="75"/>
      <c r="LV43" s="75"/>
      <c r="LW43" s="75"/>
      <c r="LX43" s="75"/>
      <c r="LY43" s="75"/>
      <c r="LZ43" s="75"/>
      <c r="MA43" s="75"/>
      <c r="MB43" s="75"/>
      <c r="MC43" s="75"/>
      <c r="MD43" s="75"/>
      <c r="ME43" s="75"/>
      <c r="MF43" s="75"/>
      <c r="MG43" s="75"/>
      <c r="MH43" s="75"/>
      <c r="MI43" s="75"/>
      <c r="MJ43" s="75"/>
      <c r="MK43" s="75"/>
      <c r="ML43" s="75"/>
      <c r="MM43" s="75"/>
      <c r="MN43" s="75"/>
      <c r="MO43" s="75"/>
      <c r="MP43" s="75"/>
      <c r="MQ43" s="75"/>
      <c r="MR43" s="75"/>
      <c r="MS43" s="75"/>
      <c r="MT43" s="75"/>
      <c r="MU43" s="75"/>
      <c r="MV43" s="75"/>
      <c r="MW43" s="75"/>
      <c r="MX43" s="75"/>
      <c r="MY43" s="75"/>
      <c r="MZ43" s="75"/>
      <c r="NA43" s="75"/>
      <c r="NB43" s="75"/>
      <c r="NC43" s="75"/>
      <c r="ND43" s="75"/>
      <c r="NE43" s="75"/>
      <c r="NF43" s="75"/>
      <c r="NG43" s="75"/>
      <c r="NH43" s="75"/>
      <c r="NI43" s="75"/>
      <c r="NJ43" s="75"/>
      <c r="NK43" s="75"/>
      <c r="NL43" s="75"/>
      <c r="NM43" s="75"/>
      <c r="NN43" s="75"/>
      <c r="NO43" s="75"/>
      <c r="NP43" s="75"/>
      <c r="NQ43" s="75"/>
      <c r="NR43" s="75"/>
      <c r="NS43" s="75"/>
      <c r="NT43" s="75"/>
      <c r="NU43" s="75"/>
      <c r="NV43" s="75"/>
      <c r="NW43" s="75"/>
      <c r="NX43" s="75"/>
      <c r="NY43" s="75"/>
      <c r="NZ43" s="75"/>
      <c r="OA43" s="75"/>
      <c r="OB43" s="75"/>
      <c r="OC43" s="75"/>
      <c r="OD43" s="75"/>
      <c r="OE43" s="75"/>
      <c r="OF43" s="75"/>
      <c r="OG43" s="75"/>
      <c r="OH43" s="75"/>
      <c r="OI43" s="75"/>
      <c r="OJ43" s="75"/>
      <c r="OK43" s="75"/>
      <c r="OL43" s="75"/>
      <c r="OM43" s="75"/>
      <c r="ON43" s="75"/>
      <c r="OO43" s="75"/>
      <c r="OP43" s="75"/>
      <c r="OQ43" s="75"/>
      <c r="OR43" s="75"/>
      <c r="OS43" s="75"/>
      <c r="OT43" s="75"/>
      <c r="OU43" s="75"/>
      <c r="OV43" s="75"/>
      <c r="OW43" s="75"/>
      <c r="OX43" s="75"/>
      <c r="OY43" s="75"/>
      <c r="OZ43" s="75"/>
      <c r="PA43" s="75"/>
      <c r="PB43" s="75"/>
      <c r="PC43" s="75"/>
      <c r="PD43" s="75"/>
      <c r="PE43" s="75"/>
      <c r="PF43" s="75"/>
      <c r="PG43" s="75"/>
      <c r="PH43" s="75"/>
      <c r="PI43" s="75"/>
      <c r="PJ43" s="75"/>
      <c r="PK43" s="75"/>
      <c r="PL43" s="75"/>
      <c r="PM43" s="75"/>
      <c r="PN43" s="75"/>
      <c r="PO43" s="75"/>
      <c r="PP43" s="75"/>
      <c r="PQ43" s="75"/>
      <c r="PR43" s="75"/>
      <c r="PS43" s="75"/>
      <c r="PT43" s="75"/>
      <c r="PU43" s="75"/>
      <c r="PV43" s="75"/>
      <c r="PW43" s="75"/>
      <c r="PX43" s="75"/>
      <c r="PY43" s="75"/>
      <c r="PZ43" s="75"/>
      <c r="QA43" s="75"/>
      <c r="QB43" s="75"/>
      <c r="QC43" s="75"/>
    </row>
    <row r="44" spans="1:16383" x14ac:dyDescent="0.3">
      <c r="A44" s="81" t="s">
        <v>1341</v>
      </c>
      <c r="B44" s="77" t="s">
        <v>48</v>
      </c>
      <c r="C44" s="77">
        <v>35</v>
      </c>
      <c r="D44" s="77" t="s">
        <v>113</v>
      </c>
      <c r="E44" s="77"/>
      <c r="F44" s="77">
        <v>280</v>
      </c>
      <c r="G44" s="77">
        <v>40</v>
      </c>
      <c r="H44" s="77"/>
      <c r="I44" s="77">
        <v>30</v>
      </c>
      <c r="J44" s="77">
        <v>30</v>
      </c>
      <c r="K44" s="77">
        <v>30</v>
      </c>
      <c r="L44" s="77">
        <v>30</v>
      </c>
      <c r="M44" s="77">
        <v>30</v>
      </c>
      <c r="N44" s="77">
        <v>30</v>
      </c>
      <c r="O44" s="77">
        <v>30</v>
      </c>
      <c r="P44" s="77">
        <v>30</v>
      </c>
      <c r="Q44" s="77"/>
      <c r="R44" s="77"/>
      <c r="S44" s="77"/>
      <c r="T44" s="78">
        <f t="shared" si="1"/>
        <v>280</v>
      </c>
      <c r="U44" s="78">
        <f t="shared" si="2"/>
        <v>0</v>
      </c>
      <c r="V44" s="79">
        <f t="shared" si="3"/>
        <v>1</v>
      </c>
      <c r="W44" s="83"/>
      <c r="X44" s="80" t="str">
        <f t="shared" si="5"/>
        <v/>
      </c>
      <c r="Y44" s="75"/>
      <c r="Z44" s="75"/>
      <c r="AA44" s="75"/>
      <c r="AB44" s="75"/>
      <c r="AC44" s="75"/>
      <c r="AD44" s="75"/>
      <c r="AE44" s="75"/>
      <c r="AF44" s="75"/>
      <c r="AG44" s="75"/>
      <c r="AH44" s="75"/>
      <c r="AI44" s="75"/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  <c r="AW44" s="75"/>
      <c r="AX44" s="75"/>
      <c r="AY44" s="75"/>
      <c r="AZ44" s="75"/>
      <c r="BA44" s="75"/>
      <c r="BB44" s="75"/>
      <c r="BC44" s="75"/>
      <c r="BD44" s="75"/>
      <c r="BE44" s="75"/>
      <c r="BF44" s="75"/>
      <c r="BG44" s="75"/>
      <c r="BH44" s="75"/>
      <c r="BI44" s="75"/>
      <c r="BJ44" s="75"/>
      <c r="BK44" s="75"/>
      <c r="BL44" s="75"/>
      <c r="BM44" s="75"/>
      <c r="BN44" s="75"/>
      <c r="BO44" s="75"/>
      <c r="BP44" s="75"/>
      <c r="BQ44" s="75"/>
      <c r="BR44" s="75"/>
      <c r="BS44" s="75"/>
      <c r="BT44" s="75"/>
      <c r="BU44" s="75"/>
      <c r="BV44" s="75"/>
      <c r="BW44" s="75"/>
      <c r="BX44" s="75"/>
      <c r="BY44" s="75"/>
      <c r="BZ44" s="75"/>
      <c r="CA44" s="75"/>
      <c r="CB44" s="75"/>
      <c r="CC44" s="75"/>
      <c r="CD44" s="75"/>
      <c r="CE44" s="75"/>
      <c r="CF44" s="75"/>
      <c r="CG44" s="75"/>
      <c r="CH44" s="75"/>
      <c r="CI44" s="75"/>
      <c r="CJ44" s="75"/>
      <c r="CK44" s="75"/>
      <c r="CL44" s="75"/>
      <c r="CM44" s="75"/>
      <c r="CN44" s="75"/>
      <c r="CO44" s="75"/>
      <c r="CP44" s="75"/>
      <c r="CQ44" s="75"/>
      <c r="CR44" s="75"/>
      <c r="CS44" s="75"/>
      <c r="CT44" s="75"/>
      <c r="CU44" s="75"/>
      <c r="CV44" s="75"/>
      <c r="CW44" s="75"/>
      <c r="CX44" s="75"/>
      <c r="CY44" s="75"/>
      <c r="CZ44" s="75"/>
      <c r="DA44" s="75"/>
      <c r="DB44" s="75"/>
      <c r="DC44" s="75"/>
      <c r="DD44" s="75"/>
      <c r="DE44" s="75"/>
      <c r="DF44" s="75"/>
      <c r="DG44" s="75"/>
      <c r="DH44" s="75"/>
      <c r="DI44" s="75"/>
      <c r="DJ44" s="75"/>
      <c r="DK44" s="75"/>
      <c r="DL44" s="75"/>
      <c r="DM44" s="75"/>
      <c r="DN44" s="75"/>
      <c r="DO44" s="75"/>
      <c r="DP44" s="75"/>
      <c r="DQ44" s="75"/>
      <c r="DR44" s="75"/>
      <c r="DS44" s="75"/>
      <c r="DT44" s="75"/>
      <c r="DU44" s="75"/>
      <c r="DV44" s="75"/>
      <c r="DW44" s="75"/>
      <c r="DX44" s="75"/>
      <c r="DY44" s="75"/>
      <c r="DZ44" s="75"/>
      <c r="EA44" s="75"/>
      <c r="EB44" s="75"/>
      <c r="EC44" s="75"/>
      <c r="ED44" s="75"/>
      <c r="EE44" s="75"/>
      <c r="EF44" s="75"/>
      <c r="EG44" s="75"/>
      <c r="EH44" s="75"/>
      <c r="EI44" s="75"/>
      <c r="EJ44" s="75"/>
      <c r="EK44" s="75"/>
      <c r="EL44" s="75"/>
      <c r="EM44" s="75"/>
      <c r="EN44" s="75"/>
      <c r="EO44" s="75"/>
      <c r="EP44" s="75"/>
      <c r="EQ44" s="75"/>
      <c r="ER44" s="75"/>
      <c r="ES44" s="75"/>
      <c r="ET44" s="75"/>
      <c r="EU44" s="75"/>
      <c r="EV44" s="75"/>
      <c r="EW44" s="75"/>
      <c r="EX44" s="75"/>
      <c r="EY44" s="75"/>
      <c r="EZ44" s="75"/>
      <c r="FA44" s="75"/>
      <c r="FB44" s="75"/>
      <c r="FC44" s="75"/>
      <c r="FD44" s="75"/>
      <c r="FE44" s="75"/>
      <c r="FF44" s="75"/>
      <c r="FG44" s="75"/>
      <c r="FH44" s="75"/>
      <c r="FI44" s="75"/>
      <c r="FJ44" s="75"/>
      <c r="FK44" s="75"/>
      <c r="FL44" s="75"/>
      <c r="FM44" s="75"/>
      <c r="FN44" s="75"/>
      <c r="FO44" s="75"/>
      <c r="FP44" s="75"/>
      <c r="FQ44" s="75"/>
      <c r="FR44" s="75"/>
      <c r="FS44" s="75"/>
      <c r="FT44" s="75"/>
      <c r="FU44" s="75"/>
      <c r="FV44" s="75"/>
      <c r="FW44" s="75"/>
      <c r="FX44" s="75"/>
      <c r="FY44" s="75"/>
      <c r="FZ44" s="75"/>
      <c r="GA44" s="75"/>
      <c r="GB44" s="75"/>
      <c r="GC44" s="75"/>
      <c r="GD44" s="75"/>
      <c r="GE44" s="75"/>
      <c r="GF44" s="75"/>
      <c r="GG44" s="75"/>
      <c r="GH44" s="75"/>
      <c r="GI44" s="75"/>
      <c r="GJ44" s="75"/>
      <c r="GK44" s="75"/>
      <c r="GL44" s="75"/>
      <c r="GM44" s="75"/>
      <c r="GN44" s="75"/>
      <c r="GO44" s="75"/>
      <c r="GP44" s="75"/>
      <c r="GQ44" s="75"/>
      <c r="GR44" s="75"/>
      <c r="GS44" s="75"/>
      <c r="GT44" s="75"/>
      <c r="GU44" s="75"/>
      <c r="GV44" s="75"/>
      <c r="GW44" s="75"/>
      <c r="GX44" s="75"/>
      <c r="GY44" s="75"/>
      <c r="GZ44" s="75"/>
      <c r="HA44" s="75"/>
      <c r="HB44" s="75"/>
      <c r="HC44" s="75"/>
      <c r="HD44" s="75"/>
      <c r="HE44" s="75"/>
      <c r="HF44" s="75"/>
      <c r="HG44" s="75"/>
      <c r="HH44" s="75"/>
      <c r="HI44" s="75"/>
      <c r="HJ44" s="75"/>
      <c r="HK44" s="75"/>
      <c r="HL44" s="75"/>
      <c r="HM44" s="75"/>
      <c r="HN44" s="75"/>
      <c r="HO44" s="75"/>
      <c r="HP44" s="75"/>
      <c r="HQ44" s="75"/>
      <c r="HR44" s="75"/>
      <c r="HS44" s="75"/>
      <c r="HT44" s="75"/>
      <c r="HU44" s="75"/>
      <c r="HV44" s="75"/>
      <c r="HW44" s="75"/>
      <c r="HX44" s="75"/>
      <c r="HY44" s="75"/>
      <c r="HZ44" s="75"/>
      <c r="IA44" s="75"/>
      <c r="IB44" s="75"/>
      <c r="IC44" s="75"/>
      <c r="ID44" s="75"/>
      <c r="IE44" s="75"/>
      <c r="IF44" s="75"/>
      <c r="IG44" s="75"/>
      <c r="IH44" s="75"/>
      <c r="II44" s="75"/>
      <c r="IJ44" s="75"/>
      <c r="IK44" s="75"/>
      <c r="IL44" s="75"/>
      <c r="IM44" s="75"/>
      <c r="IN44" s="75"/>
      <c r="IO44" s="75"/>
      <c r="IP44" s="75"/>
      <c r="IQ44" s="75"/>
      <c r="IR44" s="75"/>
      <c r="IS44" s="75"/>
      <c r="IT44" s="75"/>
      <c r="IU44" s="75"/>
      <c r="IV44" s="75"/>
      <c r="IW44" s="75"/>
      <c r="IX44" s="75"/>
      <c r="IY44" s="75"/>
      <c r="IZ44" s="75"/>
      <c r="JA44" s="75"/>
      <c r="JB44" s="75"/>
      <c r="JC44" s="75"/>
      <c r="JD44" s="75"/>
      <c r="JE44" s="75"/>
      <c r="JF44" s="75"/>
      <c r="JG44" s="75"/>
      <c r="JH44" s="75"/>
      <c r="JI44" s="75"/>
      <c r="JJ44" s="75"/>
      <c r="JK44" s="75"/>
      <c r="JL44" s="75"/>
      <c r="JM44" s="75"/>
      <c r="JN44" s="75"/>
      <c r="JO44" s="75"/>
      <c r="JP44" s="75"/>
      <c r="JQ44" s="75"/>
      <c r="JR44" s="75"/>
      <c r="JS44" s="75"/>
      <c r="JT44" s="75"/>
      <c r="JU44" s="75"/>
      <c r="JV44" s="75"/>
      <c r="JW44" s="75"/>
      <c r="JX44" s="75"/>
      <c r="JY44" s="75"/>
      <c r="JZ44" s="75"/>
      <c r="KA44" s="75"/>
      <c r="KB44" s="75"/>
      <c r="KC44" s="75"/>
      <c r="KD44" s="75"/>
      <c r="KE44" s="75"/>
      <c r="KF44" s="75"/>
      <c r="KG44" s="75"/>
      <c r="KH44" s="75"/>
      <c r="KI44" s="75"/>
      <c r="KJ44" s="75"/>
      <c r="KK44" s="75"/>
      <c r="KL44" s="75"/>
      <c r="KM44" s="75"/>
      <c r="KN44" s="75"/>
      <c r="KO44" s="75"/>
      <c r="KP44" s="75"/>
      <c r="KQ44" s="75"/>
      <c r="KR44" s="75"/>
      <c r="KS44" s="75"/>
      <c r="KT44" s="75"/>
      <c r="KU44" s="75"/>
      <c r="KV44" s="75"/>
      <c r="KW44" s="75"/>
      <c r="KX44" s="75"/>
      <c r="KY44" s="75"/>
      <c r="KZ44" s="75"/>
      <c r="LA44" s="75"/>
      <c r="LB44" s="75"/>
      <c r="LC44" s="75"/>
      <c r="LD44" s="75"/>
      <c r="LE44" s="75"/>
      <c r="LF44" s="75"/>
      <c r="LG44" s="75"/>
      <c r="LH44" s="75"/>
      <c r="LI44" s="75"/>
      <c r="LJ44" s="75"/>
      <c r="LK44" s="75"/>
      <c r="LL44" s="75"/>
      <c r="LM44" s="75"/>
      <c r="LN44" s="75"/>
      <c r="LO44" s="75"/>
      <c r="LP44" s="75"/>
      <c r="LQ44" s="75"/>
      <c r="LR44" s="75"/>
      <c r="LS44" s="75"/>
      <c r="LT44" s="75"/>
      <c r="LU44" s="75"/>
      <c r="LV44" s="75"/>
      <c r="LW44" s="75"/>
      <c r="LX44" s="75"/>
      <c r="LY44" s="75"/>
      <c r="LZ44" s="75"/>
      <c r="MA44" s="75"/>
      <c r="MB44" s="75"/>
      <c r="MC44" s="75"/>
      <c r="MD44" s="75"/>
      <c r="ME44" s="75"/>
      <c r="MF44" s="75"/>
      <c r="MG44" s="75"/>
      <c r="MH44" s="75"/>
      <c r="MI44" s="75"/>
      <c r="MJ44" s="75"/>
      <c r="MK44" s="75"/>
      <c r="ML44" s="75"/>
      <c r="MM44" s="75"/>
      <c r="MN44" s="75"/>
      <c r="MO44" s="75"/>
      <c r="MP44" s="75"/>
      <c r="MQ44" s="75"/>
      <c r="MR44" s="75"/>
      <c r="MS44" s="75"/>
      <c r="MT44" s="75"/>
      <c r="MU44" s="75"/>
      <c r="MV44" s="75"/>
      <c r="MW44" s="75"/>
      <c r="MX44" s="75"/>
      <c r="MY44" s="75"/>
      <c r="MZ44" s="75"/>
      <c r="NA44" s="75"/>
      <c r="NB44" s="75"/>
      <c r="NC44" s="75"/>
      <c r="ND44" s="75"/>
      <c r="NE44" s="75"/>
      <c r="NF44" s="75"/>
      <c r="NG44" s="75"/>
      <c r="NH44" s="75"/>
      <c r="NI44" s="75"/>
      <c r="NJ44" s="75"/>
      <c r="NK44" s="75"/>
      <c r="NL44" s="75"/>
      <c r="NM44" s="75"/>
      <c r="NN44" s="75"/>
      <c r="NO44" s="75"/>
      <c r="NP44" s="75"/>
      <c r="NQ44" s="75"/>
      <c r="NR44" s="75"/>
      <c r="NS44" s="75"/>
      <c r="NT44" s="75"/>
      <c r="NU44" s="75"/>
      <c r="NV44" s="75"/>
      <c r="NW44" s="75"/>
      <c r="NX44" s="75"/>
      <c r="NY44" s="75"/>
      <c r="NZ44" s="75"/>
      <c r="OA44" s="75"/>
      <c r="OB44" s="75"/>
      <c r="OC44" s="75"/>
      <c r="OD44" s="75"/>
      <c r="OE44" s="75"/>
      <c r="OF44" s="75"/>
      <c r="OG44" s="75"/>
      <c r="OH44" s="75"/>
      <c r="OI44" s="75"/>
      <c r="OJ44" s="75"/>
      <c r="OK44" s="75"/>
      <c r="OL44" s="75"/>
      <c r="OM44" s="75"/>
      <c r="ON44" s="75"/>
      <c r="OO44" s="75"/>
      <c r="OP44" s="75"/>
      <c r="OQ44" s="75"/>
      <c r="OR44" s="75"/>
      <c r="OS44" s="75"/>
      <c r="OT44" s="75"/>
      <c r="OU44" s="75"/>
      <c r="OV44" s="75"/>
      <c r="OW44" s="75"/>
      <c r="OX44" s="75"/>
      <c r="OY44" s="75"/>
      <c r="OZ44" s="75"/>
      <c r="PA44" s="75"/>
      <c r="PB44" s="75"/>
      <c r="PC44" s="75"/>
      <c r="PD44" s="75"/>
      <c r="PE44" s="75"/>
      <c r="PF44" s="75"/>
      <c r="PG44" s="75"/>
      <c r="PH44" s="75"/>
      <c r="PI44" s="75"/>
      <c r="PJ44" s="75"/>
      <c r="PK44" s="75"/>
      <c r="PL44" s="75"/>
      <c r="PM44" s="75"/>
      <c r="PN44" s="75"/>
      <c r="PO44" s="75"/>
      <c r="PP44" s="75"/>
      <c r="PQ44" s="75"/>
      <c r="PR44" s="75"/>
      <c r="PS44" s="75"/>
      <c r="PT44" s="75"/>
      <c r="PU44" s="75"/>
      <c r="PV44" s="75"/>
      <c r="PW44" s="75"/>
      <c r="PX44" s="75"/>
      <c r="PY44" s="75"/>
      <c r="PZ44" s="75"/>
      <c r="QA44" s="75"/>
      <c r="QB44" s="75"/>
      <c r="QC44" s="75"/>
    </row>
    <row r="45" spans="1:16383" x14ac:dyDescent="0.3">
      <c r="A45" s="81" t="s">
        <v>60</v>
      </c>
      <c r="B45" s="77" t="s">
        <v>48</v>
      </c>
      <c r="C45" s="77">
        <v>85</v>
      </c>
      <c r="D45" s="77" t="s">
        <v>46</v>
      </c>
      <c r="E45" s="77"/>
      <c r="F45" s="77">
        <v>665</v>
      </c>
      <c r="G45" s="77">
        <v>65</v>
      </c>
      <c r="H45" s="77"/>
      <c r="I45" s="77">
        <v>75</v>
      </c>
      <c r="J45" s="77">
        <v>75</v>
      </c>
      <c r="K45" s="77">
        <v>75</v>
      </c>
      <c r="L45" s="77">
        <v>75</v>
      </c>
      <c r="M45" s="77">
        <v>75</v>
      </c>
      <c r="N45" s="77">
        <v>75</v>
      </c>
      <c r="O45" s="77">
        <v>75</v>
      </c>
      <c r="P45" s="77">
        <v>75</v>
      </c>
      <c r="Q45" s="77"/>
      <c r="R45" s="77"/>
      <c r="S45" s="77"/>
      <c r="T45" s="78">
        <f t="shared" si="1"/>
        <v>665</v>
      </c>
      <c r="U45" s="78">
        <f t="shared" si="2"/>
        <v>0</v>
      </c>
      <c r="V45" s="79">
        <f t="shared" si="3"/>
        <v>1</v>
      </c>
      <c r="W45" s="83"/>
      <c r="X45" s="80" t="str">
        <f t="shared" si="5"/>
        <v/>
      </c>
      <c r="Y45" s="75"/>
      <c r="Z45" s="75"/>
      <c r="AA45" s="75"/>
      <c r="AB45" s="75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75"/>
      <c r="BK45" s="75"/>
      <c r="BL45" s="75"/>
      <c r="BM45" s="75"/>
      <c r="BN45" s="75"/>
      <c r="BO45" s="75"/>
      <c r="BP45" s="75"/>
      <c r="BQ45" s="75"/>
      <c r="BR45" s="75"/>
      <c r="BS45" s="75"/>
      <c r="BT45" s="75"/>
      <c r="BU45" s="75"/>
      <c r="BV45" s="75"/>
      <c r="BW45" s="75"/>
      <c r="BX45" s="75"/>
      <c r="BY45" s="75"/>
      <c r="BZ45" s="75"/>
      <c r="CA45" s="75"/>
      <c r="CB45" s="75"/>
      <c r="CC45" s="75"/>
      <c r="CD45" s="75"/>
      <c r="CE45" s="75"/>
      <c r="CF45" s="75"/>
      <c r="CG45" s="75"/>
      <c r="CH45" s="75"/>
      <c r="CI45" s="75"/>
      <c r="CJ45" s="75"/>
      <c r="CK45" s="75"/>
      <c r="CL45" s="75"/>
      <c r="CM45" s="75"/>
      <c r="CN45" s="75"/>
      <c r="CO45" s="75"/>
      <c r="CP45" s="75"/>
      <c r="CQ45" s="75"/>
      <c r="CR45" s="75"/>
      <c r="CS45" s="75"/>
      <c r="CT45" s="75"/>
      <c r="CU45" s="75"/>
      <c r="CV45" s="75"/>
      <c r="CW45" s="75"/>
      <c r="CX45" s="75"/>
      <c r="CY45" s="75"/>
      <c r="CZ45" s="75"/>
      <c r="DA45" s="75"/>
      <c r="DB45" s="75"/>
      <c r="DC45" s="75"/>
      <c r="DD45" s="75"/>
      <c r="DE45" s="75"/>
      <c r="DF45" s="75"/>
      <c r="DG45" s="75"/>
      <c r="DH45" s="75"/>
      <c r="DI45" s="75"/>
      <c r="DJ45" s="75"/>
      <c r="DK45" s="75"/>
      <c r="DL45" s="75"/>
      <c r="DM45" s="75"/>
      <c r="DN45" s="75"/>
      <c r="DO45" s="75"/>
      <c r="DP45" s="75"/>
      <c r="DQ45" s="75"/>
      <c r="DR45" s="75"/>
      <c r="DS45" s="75"/>
      <c r="DT45" s="75"/>
      <c r="DU45" s="75"/>
      <c r="DV45" s="75"/>
      <c r="DW45" s="75"/>
      <c r="DX45" s="75"/>
      <c r="DY45" s="75"/>
      <c r="DZ45" s="75"/>
      <c r="EA45" s="75"/>
      <c r="EB45" s="75"/>
      <c r="EC45" s="75"/>
      <c r="ED45" s="75"/>
      <c r="EE45" s="75"/>
      <c r="EF45" s="75"/>
      <c r="EG45" s="75"/>
      <c r="EH45" s="75"/>
      <c r="EI45" s="75"/>
      <c r="EJ45" s="75"/>
      <c r="EK45" s="75"/>
      <c r="EL45" s="75"/>
      <c r="EM45" s="75"/>
      <c r="EN45" s="75"/>
      <c r="EO45" s="75"/>
      <c r="EP45" s="75"/>
      <c r="EQ45" s="75"/>
      <c r="ER45" s="75"/>
      <c r="ES45" s="75"/>
      <c r="ET45" s="75"/>
      <c r="EU45" s="75"/>
      <c r="EV45" s="75"/>
      <c r="EW45" s="75"/>
      <c r="EX45" s="75"/>
      <c r="EY45" s="75"/>
      <c r="EZ45" s="75"/>
      <c r="FA45" s="75"/>
      <c r="FB45" s="75"/>
      <c r="FC45" s="75"/>
      <c r="FD45" s="75"/>
      <c r="FE45" s="75"/>
      <c r="FF45" s="75"/>
      <c r="FG45" s="75"/>
      <c r="FH45" s="75"/>
      <c r="FI45" s="75"/>
      <c r="FJ45" s="75"/>
      <c r="FK45" s="75"/>
      <c r="FL45" s="75"/>
      <c r="FM45" s="75"/>
      <c r="FN45" s="75"/>
      <c r="FO45" s="75"/>
      <c r="FP45" s="75"/>
      <c r="FQ45" s="75"/>
      <c r="FR45" s="75"/>
      <c r="FS45" s="75"/>
      <c r="FT45" s="75"/>
      <c r="FU45" s="75"/>
      <c r="FV45" s="75"/>
      <c r="FW45" s="75"/>
      <c r="FX45" s="75"/>
      <c r="FY45" s="75"/>
      <c r="FZ45" s="75"/>
      <c r="GA45" s="75"/>
      <c r="GB45" s="75"/>
      <c r="GC45" s="75"/>
      <c r="GD45" s="75"/>
      <c r="GE45" s="75"/>
      <c r="GF45" s="75"/>
      <c r="GG45" s="75"/>
      <c r="GH45" s="75"/>
      <c r="GI45" s="75"/>
      <c r="GJ45" s="75"/>
      <c r="GK45" s="75"/>
      <c r="GL45" s="75"/>
      <c r="GM45" s="75"/>
      <c r="GN45" s="75"/>
      <c r="GO45" s="75"/>
      <c r="GP45" s="75"/>
      <c r="GQ45" s="75"/>
      <c r="GR45" s="75"/>
      <c r="GS45" s="75"/>
      <c r="GT45" s="75"/>
      <c r="GU45" s="75"/>
      <c r="GV45" s="75"/>
      <c r="GW45" s="75"/>
      <c r="GX45" s="75"/>
      <c r="GY45" s="75"/>
      <c r="GZ45" s="75"/>
      <c r="HA45" s="75"/>
      <c r="HB45" s="75"/>
      <c r="HC45" s="75"/>
      <c r="HD45" s="75"/>
      <c r="HE45" s="75"/>
      <c r="HF45" s="75"/>
      <c r="HG45" s="75"/>
      <c r="HH45" s="75"/>
      <c r="HI45" s="75"/>
      <c r="HJ45" s="75"/>
      <c r="HK45" s="75"/>
      <c r="HL45" s="75"/>
      <c r="HM45" s="75"/>
      <c r="HN45" s="75"/>
      <c r="HO45" s="75"/>
      <c r="HP45" s="75"/>
      <c r="HQ45" s="75"/>
      <c r="HR45" s="75"/>
      <c r="HS45" s="75"/>
      <c r="HT45" s="75"/>
      <c r="HU45" s="75"/>
      <c r="HV45" s="75"/>
      <c r="HW45" s="75"/>
      <c r="HX45" s="75"/>
      <c r="HY45" s="75"/>
      <c r="HZ45" s="75"/>
      <c r="IA45" s="75"/>
      <c r="IB45" s="75"/>
      <c r="IC45" s="75"/>
      <c r="ID45" s="75"/>
      <c r="IE45" s="75"/>
      <c r="IF45" s="75"/>
      <c r="IG45" s="75"/>
      <c r="IH45" s="75"/>
      <c r="II45" s="75"/>
      <c r="IJ45" s="75"/>
      <c r="IK45" s="75"/>
      <c r="IL45" s="75"/>
      <c r="IM45" s="75"/>
      <c r="IN45" s="75"/>
      <c r="IO45" s="75"/>
      <c r="IP45" s="75"/>
      <c r="IQ45" s="75"/>
      <c r="IR45" s="75"/>
      <c r="IS45" s="75"/>
      <c r="IT45" s="75"/>
      <c r="IU45" s="75"/>
      <c r="IV45" s="75"/>
      <c r="IW45" s="75"/>
      <c r="IX45" s="75"/>
      <c r="IY45" s="75"/>
      <c r="IZ45" s="75"/>
      <c r="JA45" s="75"/>
      <c r="JB45" s="75"/>
      <c r="JC45" s="75"/>
      <c r="JD45" s="75"/>
      <c r="JE45" s="75"/>
      <c r="JF45" s="75"/>
      <c r="JG45" s="75"/>
      <c r="JH45" s="75"/>
      <c r="JI45" s="75"/>
      <c r="JJ45" s="75"/>
      <c r="JK45" s="75"/>
      <c r="JL45" s="75"/>
      <c r="JM45" s="75"/>
      <c r="JN45" s="75"/>
      <c r="JO45" s="75"/>
      <c r="JP45" s="75"/>
      <c r="JQ45" s="75"/>
      <c r="JR45" s="75"/>
      <c r="JS45" s="75"/>
      <c r="JT45" s="75"/>
      <c r="JU45" s="75"/>
      <c r="JV45" s="75"/>
      <c r="JW45" s="75"/>
      <c r="JX45" s="75"/>
      <c r="JY45" s="75"/>
      <c r="JZ45" s="75"/>
      <c r="KA45" s="75"/>
      <c r="KB45" s="75"/>
      <c r="KC45" s="75"/>
      <c r="KD45" s="75"/>
      <c r="KE45" s="75"/>
      <c r="KF45" s="75"/>
      <c r="KG45" s="75"/>
      <c r="KH45" s="75"/>
      <c r="KI45" s="75"/>
      <c r="KJ45" s="75"/>
      <c r="KK45" s="75"/>
      <c r="KL45" s="75"/>
      <c r="KM45" s="75"/>
      <c r="KN45" s="75"/>
      <c r="KO45" s="75"/>
      <c r="KP45" s="75"/>
      <c r="KQ45" s="75"/>
      <c r="KR45" s="75"/>
      <c r="KS45" s="75"/>
      <c r="KT45" s="75"/>
      <c r="KU45" s="75"/>
      <c r="KV45" s="75"/>
      <c r="KW45" s="75"/>
      <c r="KX45" s="75"/>
      <c r="KY45" s="75"/>
      <c r="KZ45" s="75"/>
      <c r="LA45" s="75"/>
      <c r="LB45" s="75"/>
      <c r="LC45" s="75"/>
      <c r="LD45" s="75"/>
      <c r="LE45" s="75"/>
      <c r="LF45" s="75"/>
      <c r="LG45" s="75"/>
      <c r="LH45" s="75"/>
      <c r="LI45" s="75"/>
      <c r="LJ45" s="75"/>
      <c r="LK45" s="75"/>
      <c r="LL45" s="75"/>
      <c r="LM45" s="75"/>
      <c r="LN45" s="75"/>
      <c r="LO45" s="75"/>
      <c r="LP45" s="75"/>
      <c r="LQ45" s="75"/>
      <c r="LR45" s="75"/>
      <c r="LS45" s="75"/>
      <c r="LT45" s="75"/>
      <c r="LU45" s="75"/>
      <c r="LV45" s="75"/>
      <c r="LW45" s="75"/>
      <c r="LX45" s="75"/>
      <c r="LY45" s="75"/>
      <c r="LZ45" s="75"/>
      <c r="MA45" s="75"/>
      <c r="MB45" s="75"/>
      <c r="MC45" s="75"/>
      <c r="MD45" s="75"/>
      <c r="ME45" s="75"/>
      <c r="MF45" s="75"/>
      <c r="MG45" s="75"/>
      <c r="MH45" s="75"/>
      <c r="MI45" s="75"/>
      <c r="MJ45" s="75"/>
      <c r="MK45" s="75"/>
      <c r="ML45" s="75"/>
      <c r="MM45" s="75"/>
      <c r="MN45" s="75"/>
      <c r="MO45" s="75"/>
      <c r="MP45" s="75"/>
      <c r="MQ45" s="75"/>
      <c r="MR45" s="75"/>
      <c r="MS45" s="75"/>
      <c r="MT45" s="75"/>
      <c r="MU45" s="75"/>
      <c r="MV45" s="75"/>
      <c r="MW45" s="75"/>
      <c r="MX45" s="75"/>
      <c r="MY45" s="75"/>
      <c r="MZ45" s="75"/>
      <c r="NA45" s="75"/>
      <c r="NB45" s="75"/>
      <c r="NC45" s="75"/>
      <c r="ND45" s="75"/>
      <c r="NE45" s="75"/>
      <c r="NF45" s="75"/>
      <c r="NG45" s="75"/>
      <c r="NH45" s="75"/>
      <c r="NI45" s="75"/>
      <c r="NJ45" s="75"/>
      <c r="NK45" s="75"/>
      <c r="NL45" s="75"/>
      <c r="NM45" s="75"/>
      <c r="NN45" s="75"/>
      <c r="NO45" s="75"/>
      <c r="NP45" s="75"/>
      <c r="NQ45" s="75"/>
      <c r="NR45" s="75"/>
      <c r="NS45" s="75"/>
      <c r="NT45" s="75"/>
      <c r="NU45" s="75"/>
      <c r="NV45" s="75"/>
      <c r="NW45" s="75"/>
      <c r="NX45" s="75"/>
      <c r="NY45" s="75"/>
      <c r="NZ45" s="75"/>
      <c r="OA45" s="75"/>
      <c r="OB45" s="75"/>
      <c r="OC45" s="75"/>
      <c r="OD45" s="75"/>
      <c r="OE45" s="75"/>
      <c r="OF45" s="75"/>
      <c r="OG45" s="75"/>
      <c r="OH45" s="75"/>
      <c r="OI45" s="75"/>
      <c r="OJ45" s="75"/>
      <c r="OK45" s="75"/>
      <c r="OL45" s="75"/>
      <c r="OM45" s="75"/>
      <c r="ON45" s="75"/>
      <c r="OO45" s="75"/>
      <c r="OP45" s="75"/>
      <c r="OQ45" s="75"/>
      <c r="OR45" s="75"/>
      <c r="OS45" s="75"/>
      <c r="OT45" s="75"/>
      <c r="OU45" s="75"/>
      <c r="OV45" s="75"/>
      <c r="OW45" s="75"/>
      <c r="OX45" s="75"/>
      <c r="OY45" s="75"/>
      <c r="OZ45" s="75"/>
      <c r="PA45" s="75"/>
      <c r="PB45" s="75"/>
      <c r="PC45" s="75"/>
      <c r="PD45" s="75"/>
      <c r="PE45" s="75"/>
      <c r="PF45" s="75"/>
      <c r="PG45" s="75"/>
      <c r="PH45" s="75"/>
      <c r="PI45" s="75"/>
      <c r="PJ45" s="75"/>
      <c r="PK45" s="75"/>
      <c r="PL45" s="75"/>
      <c r="PM45" s="75"/>
      <c r="PN45" s="75"/>
      <c r="PO45" s="75"/>
      <c r="PP45" s="75"/>
      <c r="PQ45" s="75"/>
      <c r="PR45" s="75"/>
      <c r="PS45" s="75"/>
      <c r="PT45" s="75"/>
      <c r="PU45" s="75"/>
      <c r="PV45" s="75"/>
      <c r="PW45" s="75"/>
      <c r="PX45" s="75"/>
      <c r="PY45" s="75"/>
      <c r="PZ45" s="75"/>
      <c r="QA45" s="75"/>
      <c r="QB45" s="75"/>
      <c r="QC45" s="75"/>
    </row>
    <row r="46" spans="1:16383" x14ac:dyDescent="0.3">
      <c r="A46" s="81" t="s">
        <v>1352</v>
      </c>
      <c r="B46" s="77" t="s">
        <v>49</v>
      </c>
      <c r="C46" s="77">
        <v>85</v>
      </c>
      <c r="D46" s="77" t="s">
        <v>46</v>
      </c>
      <c r="E46" s="77"/>
      <c r="F46" s="77">
        <v>665</v>
      </c>
      <c r="G46" s="77">
        <v>65</v>
      </c>
      <c r="H46" s="77"/>
      <c r="I46" s="77">
        <v>75</v>
      </c>
      <c r="J46" s="77">
        <v>80</v>
      </c>
      <c r="K46" s="77">
        <v>80</v>
      </c>
      <c r="L46" s="77">
        <v>80</v>
      </c>
      <c r="M46" s="77">
        <v>80</v>
      </c>
      <c r="N46" s="77">
        <v>80</v>
      </c>
      <c r="O46" s="77">
        <v>80</v>
      </c>
      <c r="P46" s="77">
        <v>45</v>
      </c>
      <c r="Q46" s="77"/>
      <c r="R46" s="77"/>
      <c r="S46" s="77"/>
      <c r="T46" s="78">
        <f t="shared" si="1"/>
        <v>665</v>
      </c>
      <c r="U46" s="78">
        <f t="shared" si="2"/>
        <v>0</v>
      </c>
      <c r="V46" s="79">
        <f t="shared" si="3"/>
        <v>1</v>
      </c>
      <c r="W46" s="83"/>
      <c r="X46" s="80" t="str">
        <f t="shared" si="5"/>
        <v/>
      </c>
      <c r="Y46" s="75"/>
      <c r="Z46" s="75"/>
      <c r="AA46" s="75"/>
      <c r="AB46" s="75"/>
      <c r="AC46" s="75"/>
      <c r="AD46" s="75"/>
      <c r="AE46" s="75"/>
      <c r="AF46" s="75"/>
      <c r="AG46" s="75"/>
      <c r="AH46" s="75"/>
      <c r="AI46" s="75"/>
      <c r="AJ46" s="75"/>
      <c r="AK46" s="75"/>
      <c r="AL46" s="75"/>
      <c r="AM46" s="75"/>
      <c r="AN46" s="75"/>
      <c r="AO46" s="75"/>
      <c r="AP46" s="75"/>
      <c r="AQ46" s="75"/>
      <c r="AR46" s="75"/>
      <c r="AS46" s="75"/>
      <c r="AT46" s="75"/>
      <c r="AU46" s="75"/>
      <c r="AV46" s="75"/>
      <c r="AW46" s="75"/>
      <c r="AX46" s="75"/>
      <c r="AY46" s="75"/>
      <c r="AZ46" s="75"/>
      <c r="BA46" s="75"/>
      <c r="BB46" s="75"/>
      <c r="BC46" s="75"/>
      <c r="BD46" s="75"/>
      <c r="BE46" s="75"/>
      <c r="BF46" s="75"/>
      <c r="BG46" s="75"/>
      <c r="BH46" s="75"/>
      <c r="BI46" s="75"/>
      <c r="BJ46" s="75"/>
      <c r="BK46" s="75"/>
      <c r="BL46" s="75"/>
      <c r="BM46" s="75"/>
      <c r="BN46" s="75"/>
      <c r="BO46" s="75"/>
      <c r="BP46" s="75"/>
      <c r="BQ46" s="75"/>
      <c r="BR46" s="75"/>
      <c r="BS46" s="75"/>
      <c r="BT46" s="75"/>
      <c r="BU46" s="75"/>
      <c r="BV46" s="75"/>
      <c r="BW46" s="75"/>
      <c r="BX46" s="75"/>
      <c r="BY46" s="75"/>
      <c r="BZ46" s="75"/>
      <c r="CA46" s="75"/>
      <c r="CB46" s="75"/>
      <c r="CC46" s="75"/>
      <c r="CD46" s="75"/>
      <c r="CE46" s="75"/>
      <c r="CF46" s="75"/>
      <c r="CG46" s="75"/>
      <c r="CH46" s="75"/>
      <c r="CI46" s="75"/>
      <c r="CJ46" s="75"/>
      <c r="CK46" s="75"/>
      <c r="CL46" s="75"/>
      <c r="CM46" s="75"/>
      <c r="CN46" s="75"/>
      <c r="CO46" s="75"/>
      <c r="CP46" s="75"/>
      <c r="CQ46" s="75"/>
      <c r="CR46" s="75"/>
      <c r="CS46" s="75"/>
      <c r="CT46" s="75"/>
      <c r="CU46" s="75"/>
      <c r="CV46" s="75"/>
      <c r="CW46" s="75"/>
      <c r="CX46" s="75"/>
      <c r="CY46" s="75"/>
      <c r="CZ46" s="75"/>
      <c r="DA46" s="75"/>
      <c r="DB46" s="75"/>
      <c r="DC46" s="75"/>
      <c r="DD46" s="75"/>
      <c r="DE46" s="75"/>
      <c r="DF46" s="75"/>
      <c r="DG46" s="75"/>
      <c r="DH46" s="75"/>
      <c r="DI46" s="75"/>
      <c r="DJ46" s="75"/>
      <c r="DK46" s="75"/>
      <c r="DL46" s="75"/>
      <c r="DM46" s="75"/>
      <c r="DN46" s="75"/>
      <c r="DO46" s="75"/>
      <c r="DP46" s="75"/>
      <c r="DQ46" s="75"/>
      <c r="DR46" s="75"/>
      <c r="DS46" s="75"/>
      <c r="DT46" s="75"/>
      <c r="DU46" s="75"/>
      <c r="DV46" s="75"/>
      <c r="DW46" s="75"/>
      <c r="DX46" s="75"/>
      <c r="DY46" s="75"/>
      <c r="DZ46" s="75"/>
      <c r="EA46" s="75"/>
      <c r="EB46" s="75"/>
      <c r="EC46" s="75"/>
      <c r="ED46" s="75"/>
      <c r="EE46" s="75"/>
      <c r="EF46" s="75"/>
      <c r="EG46" s="75"/>
      <c r="EH46" s="75"/>
      <c r="EI46" s="75"/>
      <c r="EJ46" s="75"/>
      <c r="EK46" s="75"/>
      <c r="EL46" s="75"/>
      <c r="EM46" s="75"/>
      <c r="EN46" s="75"/>
      <c r="EO46" s="75"/>
      <c r="EP46" s="75"/>
      <c r="EQ46" s="75"/>
      <c r="ER46" s="75"/>
      <c r="ES46" s="75"/>
      <c r="ET46" s="75"/>
      <c r="EU46" s="75"/>
      <c r="EV46" s="75"/>
      <c r="EW46" s="75"/>
      <c r="EX46" s="75"/>
      <c r="EY46" s="75"/>
      <c r="EZ46" s="75"/>
      <c r="FA46" s="75"/>
      <c r="FB46" s="75"/>
      <c r="FC46" s="75"/>
      <c r="FD46" s="75"/>
      <c r="FE46" s="75"/>
      <c r="FF46" s="75"/>
      <c r="FG46" s="75"/>
      <c r="FH46" s="75"/>
      <c r="FI46" s="75"/>
      <c r="FJ46" s="75"/>
      <c r="FK46" s="75"/>
      <c r="FL46" s="75"/>
      <c r="FM46" s="75"/>
      <c r="FN46" s="75"/>
      <c r="FO46" s="75"/>
      <c r="FP46" s="75"/>
      <c r="FQ46" s="75"/>
      <c r="FR46" s="75"/>
      <c r="FS46" s="75"/>
      <c r="FT46" s="75"/>
      <c r="FU46" s="75"/>
      <c r="FV46" s="75"/>
      <c r="FW46" s="75"/>
      <c r="FX46" s="75"/>
      <c r="FY46" s="75"/>
      <c r="FZ46" s="75"/>
      <c r="GA46" s="75"/>
      <c r="GB46" s="75"/>
      <c r="GC46" s="75"/>
      <c r="GD46" s="75"/>
      <c r="GE46" s="75"/>
      <c r="GF46" s="75"/>
      <c r="GG46" s="75"/>
      <c r="GH46" s="75"/>
      <c r="GI46" s="75"/>
      <c r="GJ46" s="75"/>
      <c r="GK46" s="75"/>
      <c r="GL46" s="75"/>
      <c r="GM46" s="75"/>
      <c r="GN46" s="75"/>
      <c r="GO46" s="75"/>
      <c r="GP46" s="75"/>
      <c r="GQ46" s="75"/>
      <c r="GR46" s="75"/>
      <c r="GS46" s="75"/>
      <c r="GT46" s="75"/>
      <c r="GU46" s="75"/>
      <c r="GV46" s="75"/>
      <c r="GW46" s="75"/>
      <c r="GX46" s="75"/>
      <c r="GY46" s="75"/>
      <c r="GZ46" s="75"/>
      <c r="HA46" s="75"/>
      <c r="HB46" s="75"/>
      <c r="HC46" s="75"/>
      <c r="HD46" s="75"/>
      <c r="HE46" s="75"/>
      <c r="HF46" s="75"/>
      <c r="HG46" s="75"/>
      <c r="HH46" s="75"/>
      <c r="HI46" s="75"/>
      <c r="HJ46" s="75"/>
      <c r="HK46" s="75"/>
      <c r="HL46" s="75"/>
      <c r="HM46" s="75"/>
      <c r="HN46" s="75"/>
      <c r="HO46" s="75"/>
      <c r="HP46" s="75"/>
      <c r="HQ46" s="75"/>
      <c r="HR46" s="75"/>
      <c r="HS46" s="75"/>
      <c r="HT46" s="75"/>
      <c r="HU46" s="75"/>
      <c r="HV46" s="75"/>
      <c r="HW46" s="75"/>
      <c r="HX46" s="75"/>
      <c r="HY46" s="75"/>
      <c r="HZ46" s="75"/>
      <c r="IA46" s="75"/>
      <c r="IB46" s="75"/>
      <c r="IC46" s="75"/>
      <c r="ID46" s="75"/>
      <c r="IE46" s="75"/>
      <c r="IF46" s="75"/>
      <c r="IG46" s="75"/>
      <c r="IH46" s="75"/>
      <c r="II46" s="75"/>
      <c r="IJ46" s="75"/>
      <c r="IK46" s="75"/>
      <c r="IL46" s="75"/>
      <c r="IM46" s="75"/>
      <c r="IN46" s="75"/>
      <c r="IO46" s="75"/>
      <c r="IP46" s="75"/>
      <c r="IQ46" s="75"/>
      <c r="IR46" s="75"/>
      <c r="IS46" s="75"/>
      <c r="IT46" s="75"/>
      <c r="IU46" s="75"/>
      <c r="IV46" s="75"/>
      <c r="IW46" s="75"/>
      <c r="IX46" s="75"/>
      <c r="IY46" s="75"/>
      <c r="IZ46" s="75"/>
      <c r="JA46" s="75"/>
      <c r="JB46" s="75"/>
      <c r="JC46" s="75"/>
      <c r="JD46" s="75"/>
      <c r="JE46" s="75"/>
      <c r="JF46" s="75"/>
      <c r="JG46" s="75"/>
      <c r="JH46" s="75"/>
      <c r="JI46" s="75"/>
      <c r="JJ46" s="75"/>
      <c r="JK46" s="75"/>
      <c r="JL46" s="75"/>
      <c r="JM46" s="75"/>
      <c r="JN46" s="75"/>
      <c r="JO46" s="75"/>
      <c r="JP46" s="75"/>
      <c r="JQ46" s="75"/>
      <c r="JR46" s="75"/>
      <c r="JS46" s="75"/>
      <c r="JT46" s="75"/>
      <c r="JU46" s="75"/>
      <c r="JV46" s="75"/>
      <c r="JW46" s="75"/>
      <c r="JX46" s="75"/>
      <c r="JY46" s="75"/>
      <c r="JZ46" s="75"/>
      <c r="KA46" s="75"/>
      <c r="KB46" s="75"/>
      <c r="KC46" s="75"/>
      <c r="KD46" s="75"/>
      <c r="KE46" s="75"/>
      <c r="KF46" s="75"/>
      <c r="KG46" s="75"/>
      <c r="KH46" s="75"/>
      <c r="KI46" s="75"/>
      <c r="KJ46" s="75"/>
      <c r="KK46" s="75"/>
      <c r="KL46" s="75"/>
      <c r="KM46" s="75"/>
      <c r="KN46" s="75"/>
      <c r="KO46" s="75"/>
      <c r="KP46" s="75"/>
      <c r="KQ46" s="75"/>
      <c r="KR46" s="75"/>
      <c r="KS46" s="75"/>
      <c r="KT46" s="75"/>
      <c r="KU46" s="75"/>
      <c r="KV46" s="75"/>
      <c r="KW46" s="75"/>
      <c r="KX46" s="75"/>
      <c r="KY46" s="75"/>
      <c r="KZ46" s="75"/>
      <c r="LA46" s="75"/>
      <c r="LB46" s="75"/>
      <c r="LC46" s="75"/>
      <c r="LD46" s="75"/>
      <c r="LE46" s="75"/>
      <c r="LF46" s="75"/>
      <c r="LG46" s="75"/>
      <c r="LH46" s="75"/>
      <c r="LI46" s="75"/>
      <c r="LJ46" s="75"/>
      <c r="LK46" s="75"/>
      <c r="LL46" s="75"/>
      <c r="LM46" s="75"/>
      <c r="LN46" s="75"/>
      <c r="LO46" s="75"/>
      <c r="LP46" s="75"/>
      <c r="LQ46" s="75"/>
      <c r="LR46" s="75"/>
      <c r="LS46" s="75"/>
      <c r="LT46" s="75"/>
      <c r="LU46" s="75"/>
      <c r="LV46" s="75"/>
      <c r="LW46" s="75"/>
      <c r="LX46" s="75"/>
      <c r="LY46" s="75"/>
      <c r="LZ46" s="75"/>
      <c r="MA46" s="75"/>
      <c r="MB46" s="75"/>
      <c r="MC46" s="75"/>
      <c r="MD46" s="75"/>
      <c r="ME46" s="75"/>
      <c r="MF46" s="75"/>
      <c r="MG46" s="75"/>
      <c r="MH46" s="75"/>
      <c r="MI46" s="75"/>
      <c r="MJ46" s="75"/>
      <c r="MK46" s="75"/>
      <c r="ML46" s="75"/>
      <c r="MM46" s="75"/>
      <c r="MN46" s="75"/>
      <c r="MO46" s="75"/>
      <c r="MP46" s="75"/>
      <c r="MQ46" s="75"/>
      <c r="MR46" s="75"/>
      <c r="MS46" s="75"/>
      <c r="MT46" s="75"/>
      <c r="MU46" s="75"/>
      <c r="MV46" s="75"/>
      <c r="MW46" s="75"/>
      <c r="MX46" s="75"/>
      <c r="MY46" s="75"/>
      <c r="MZ46" s="75"/>
      <c r="NA46" s="75"/>
      <c r="NB46" s="75"/>
      <c r="NC46" s="75"/>
      <c r="ND46" s="75"/>
      <c r="NE46" s="75"/>
      <c r="NF46" s="75"/>
      <c r="NG46" s="75"/>
      <c r="NH46" s="75"/>
      <c r="NI46" s="75"/>
      <c r="NJ46" s="75"/>
      <c r="NK46" s="75"/>
      <c r="NL46" s="75"/>
      <c r="NM46" s="75"/>
      <c r="NN46" s="75"/>
      <c r="NO46" s="75"/>
      <c r="NP46" s="75"/>
      <c r="NQ46" s="75"/>
      <c r="NR46" s="75"/>
      <c r="NS46" s="75"/>
      <c r="NT46" s="75"/>
      <c r="NU46" s="75"/>
      <c r="NV46" s="75"/>
      <c r="NW46" s="75"/>
      <c r="NX46" s="75"/>
      <c r="NY46" s="75"/>
      <c r="NZ46" s="75"/>
      <c r="OA46" s="75"/>
      <c r="OB46" s="75"/>
      <c r="OC46" s="75"/>
      <c r="OD46" s="75"/>
      <c r="OE46" s="75"/>
      <c r="OF46" s="75"/>
      <c r="OG46" s="75"/>
      <c r="OH46" s="75"/>
      <c r="OI46" s="75"/>
      <c r="OJ46" s="75"/>
      <c r="OK46" s="75"/>
      <c r="OL46" s="75"/>
      <c r="OM46" s="75"/>
      <c r="ON46" s="75"/>
      <c r="OO46" s="75"/>
      <c r="OP46" s="75"/>
      <c r="OQ46" s="75"/>
      <c r="OR46" s="75"/>
      <c r="OS46" s="75"/>
      <c r="OT46" s="75"/>
      <c r="OU46" s="75"/>
      <c r="OV46" s="75"/>
      <c r="OW46" s="75"/>
      <c r="OX46" s="75"/>
      <c r="OY46" s="75"/>
      <c r="OZ46" s="75"/>
      <c r="PA46" s="75"/>
      <c r="PB46" s="75"/>
      <c r="PC46" s="75"/>
      <c r="PD46" s="75"/>
      <c r="PE46" s="75"/>
      <c r="PF46" s="75"/>
      <c r="PG46" s="75"/>
      <c r="PH46" s="75"/>
      <c r="PI46" s="75"/>
      <c r="PJ46" s="75"/>
      <c r="PK46" s="75"/>
      <c r="PL46" s="75"/>
      <c r="PM46" s="75"/>
      <c r="PN46" s="75"/>
      <c r="PO46" s="75"/>
      <c r="PP46" s="75"/>
      <c r="PQ46" s="75"/>
      <c r="PR46" s="75"/>
      <c r="PS46" s="75"/>
      <c r="PT46" s="75"/>
      <c r="PU46" s="75"/>
      <c r="PV46" s="75"/>
      <c r="PW46" s="75"/>
      <c r="PX46" s="75"/>
      <c r="PY46" s="75"/>
      <c r="PZ46" s="75"/>
      <c r="QA46" s="75"/>
      <c r="QB46" s="75"/>
      <c r="QC46" s="75"/>
    </row>
    <row r="47" spans="1:16383" x14ac:dyDescent="0.3">
      <c r="A47" s="81" t="s">
        <v>812</v>
      </c>
      <c r="B47" s="77" t="s">
        <v>48</v>
      </c>
      <c r="C47" s="77">
        <v>85</v>
      </c>
      <c r="D47" s="77" t="s">
        <v>24</v>
      </c>
      <c r="E47" s="77"/>
      <c r="F47" s="77">
        <v>705</v>
      </c>
      <c r="G47" s="77">
        <v>65</v>
      </c>
      <c r="H47" s="77"/>
      <c r="I47" s="77">
        <v>80</v>
      </c>
      <c r="J47" s="77">
        <v>80</v>
      </c>
      <c r="K47" s="77">
        <v>80</v>
      </c>
      <c r="L47" s="77">
        <v>80</v>
      </c>
      <c r="M47" s="77">
        <v>80</v>
      </c>
      <c r="N47" s="77">
        <v>80</v>
      </c>
      <c r="O47" s="77">
        <v>80</v>
      </c>
      <c r="P47" s="77">
        <v>80</v>
      </c>
      <c r="Q47" s="77"/>
      <c r="R47" s="77"/>
      <c r="S47" s="77"/>
      <c r="T47" s="78">
        <f t="shared" si="1"/>
        <v>705</v>
      </c>
      <c r="U47" s="78">
        <f t="shared" si="2"/>
        <v>0</v>
      </c>
      <c r="V47" s="79">
        <f t="shared" si="3"/>
        <v>1</v>
      </c>
      <c r="X47" s="80" t="str">
        <f t="shared" si="5"/>
        <v/>
      </c>
      <c r="Y47" s="75"/>
      <c r="Z47" s="75"/>
      <c r="AA47" s="75"/>
      <c r="AB47" s="75"/>
      <c r="AC47" s="75"/>
      <c r="AD47" s="75"/>
      <c r="AE47" s="75"/>
      <c r="AF47" s="75"/>
      <c r="AG47" s="75"/>
      <c r="AH47" s="75"/>
      <c r="AI47" s="75"/>
      <c r="AJ47" s="75"/>
      <c r="AK47" s="75"/>
      <c r="AL47" s="75"/>
      <c r="AM47" s="75"/>
      <c r="AN47" s="75"/>
      <c r="AO47" s="75"/>
      <c r="AP47" s="75"/>
      <c r="AQ47" s="75"/>
      <c r="AR47" s="75"/>
      <c r="AS47" s="75"/>
      <c r="AT47" s="75"/>
      <c r="AU47" s="75"/>
      <c r="AV47" s="75"/>
      <c r="AW47" s="75"/>
      <c r="AX47" s="75"/>
      <c r="AY47" s="75"/>
      <c r="AZ47" s="75"/>
      <c r="BA47" s="75"/>
      <c r="BB47" s="75"/>
      <c r="BC47" s="75"/>
      <c r="BD47" s="75"/>
      <c r="BE47" s="75"/>
      <c r="BF47" s="75"/>
      <c r="BG47" s="75"/>
      <c r="BH47" s="75"/>
      <c r="BI47" s="75"/>
      <c r="BJ47" s="75"/>
      <c r="BK47" s="75"/>
      <c r="BL47" s="75"/>
      <c r="BM47" s="75"/>
      <c r="BN47" s="75"/>
      <c r="BO47" s="75"/>
      <c r="BP47" s="75"/>
      <c r="BQ47" s="75"/>
      <c r="BR47" s="75"/>
      <c r="BS47" s="75"/>
      <c r="BT47" s="75"/>
      <c r="BU47" s="75"/>
      <c r="BV47" s="75"/>
      <c r="BW47" s="75"/>
      <c r="BX47" s="75"/>
      <c r="BY47" s="75"/>
      <c r="BZ47" s="75"/>
      <c r="CA47" s="75"/>
      <c r="CB47" s="75"/>
      <c r="CC47" s="75"/>
      <c r="CD47" s="75"/>
      <c r="CE47" s="75"/>
      <c r="CF47" s="75"/>
      <c r="CG47" s="75"/>
      <c r="CH47" s="75"/>
      <c r="CI47" s="75"/>
      <c r="CJ47" s="75"/>
      <c r="CK47" s="75"/>
      <c r="CL47" s="75"/>
      <c r="CM47" s="75"/>
      <c r="CN47" s="75"/>
      <c r="CO47" s="75"/>
      <c r="CP47" s="75"/>
      <c r="CQ47" s="75"/>
      <c r="CR47" s="75"/>
      <c r="CS47" s="75"/>
      <c r="CT47" s="75"/>
      <c r="CU47" s="75"/>
      <c r="CV47" s="75"/>
      <c r="CW47" s="75"/>
      <c r="CX47" s="75"/>
      <c r="CY47" s="75"/>
      <c r="CZ47" s="75"/>
      <c r="DA47" s="75"/>
      <c r="DB47" s="75"/>
      <c r="DC47" s="75"/>
      <c r="DD47" s="75"/>
      <c r="DE47" s="75"/>
      <c r="DF47" s="75"/>
      <c r="DG47" s="75"/>
      <c r="DH47" s="75"/>
      <c r="DI47" s="75"/>
      <c r="DJ47" s="75"/>
      <c r="DK47" s="75"/>
      <c r="DL47" s="75"/>
      <c r="DM47" s="75"/>
      <c r="DN47" s="75"/>
      <c r="DO47" s="75"/>
      <c r="DP47" s="75"/>
      <c r="DQ47" s="75"/>
      <c r="DR47" s="75"/>
      <c r="DS47" s="75"/>
      <c r="DT47" s="75"/>
      <c r="DU47" s="75"/>
      <c r="DV47" s="75"/>
      <c r="DW47" s="75"/>
      <c r="DX47" s="75"/>
      <c r="DY47" s="75"/>
      <c r="DZ47" s="75"/>
      <c r="EA47" s="75"/>
      <c r="EB47" s="75"/>
      <c r="EC47" s="75"/>
      <c r="ED47" s="75"/>
      <c r="EE47" s="75"/>
      <c r="EF47" s="75"/>
      <c r="EG47" s="75"/>
      <c r="EH47" s="75"/>
      <c r="EI47" s="75"/>
      <c r="EJ47" s="75"/>
      <c r="EK47" s="75"/>
      <c r="EL47" s="75"/>
      <c r="EM47" s="75"/>
      <c r="EN47" s="75"/>
      <c r="EO47" s="75"/>
      <c r="EP47" s="75"/>
      <c r="EQ47" s="75"/>
      <c r="ER47" s="75"/>
      <c r="ES47" s="75"/>
      <c r="ET47" s="75"/>
      <c r="EU47" s="75"/>
      <c r="EV47" s="75"/>
      <c r="EW47" s="75"/>
      <c r="EX47" s="75"/>
      <c r="EY47" s="75"/>
      <c r="EZ47" s="75"/>
      <c r="FA47" s="75"/>
      <c r="FB47" s="75"/>
      <c r="FC47" s="75"/>
      <c r="FD47" s="75"/>
      <c r="FE47" s="75"/>
      <c r="FF47" s="75"/>
      <c r="FG47" s="75"/>
      <c r="FH47" s="75"/>
      <c r="FI47" s="75"/>
      <c r="FJ47" s="75"/>
      <c r="FK47" s="75"/>
      <c r="FL47" s="75"/>
      <c r="FM47" s="75"/>
      <c r="FN47" s="75"/>
      <c r="FO47" s="75"/>
      <c r="FP47" s="75"/>
      <c r="FQ47" s="75"/>
      <c r="FR47" s="75"/>
      <c r="FS47" s="75"/>
      <c r="FT47" s="75"/>
      <c r="FU47" s="75"/>
      <c r="FV47" s="75"/>
      <c r="FW47" s="75"/>
      <c r="FX47" s="75"/>
      <c r="FY47" s="75"/>
      <c r="FZ47" s="75"/>
      <c r="GA47" s="75"/>
      <c r="GB47" s="75"/>
      <c r="GC47" s="75"/>
      <c r="GD47" s="75"/>
      <c r="GE47" s="75"/>
      <c r="GF47" s="75"/>
      <c r="GG47" s="75"/>
      <c r="GH47" s="75"/>
      <c r="GI47" s="75"/>
      <c r="GJ47" s="75"/>
      <c r="GK47" s="75"/>
      <c r="GL47" s="75"/>
      <c r="GM47" s="75"/>
      <c r="GN47" s="75"/>
      <c r="GO47" s="75"/>
      <c r="GP47" s="75"/>
      <c r="GQ47" s="75"/>
      <c r="GR47" s="75"/>
      <c r="GS47" s="75"/>
      <c r="GT47" s="75"/>
      <c r="GU47" s="75"/>
      <c r="GV47" s="75"/>
      <c r="GW47" s="75"/>
      <c r="GX47" s="75"/>
      <c r="GY47" s="75"/>
      <c r="GZ47" s="75"/>
      <c r="HA47" s="75"/>
      <c r="HB47" s="75"/>
      <c r="HC47" s="75"/>
      <c r="HD47" s="75"/>
      <c r="HE47" s="75"/>
      <c r="HF47" s="75"/>
      <c r="HG47" s="75"/>
      <c r="HH47" s="75"/>
      <c r="HI47" s="75"/>
      <c r="HJ47" s="75"/>
      <c r="HK47" s="75"/>
      <c r="HL47" s="75"/>
      <c r="HM47" s="75"/>
      <c r="HN47" s="75"/>
      <c r="HO47" s="75"/>
      <c r="HP47" s="75"/>
      <c r="HQ47" s="75"/>
      <c r="HR47" s="75"/>
      <c r="HS47" s="75"/>
      <c r="HT47" s="75"/>
      <c r="HU47" s="75"/>
      <c r="HV47" s="75"/>
      <c r="HW47" s="75"/>
      <c r="HX47" s="75"/>
      <c r="HY47" s="75"/>
      <c r="HZ47" s="75"/>
      <c r="IA47" s="75"/>
      <c r="IB47" s="75"/>
      <c r="IC47" s="75"/>
      <c r="ID47" s="75"/>
      <c r="IE47" s="75"/>
      <c r="IF47" s="75"/>
      <c r="IG47" s="75"/>
      <c r="IH47" s="75"/>
      <c r="II47" s="75"/>
      <c r="IJ47" s="75"/>
      <c r="IK47" s="75"/>
      <c r="IL47" s="75"/>
      <c r="IM47" s="75"/>
      <c r="IN47" s="75"/>
      <c r="IO47" s="75"/>
      <c r="IP47" s="75"/>
      <c r="IQ47" s="75"/>
      <c r="IR47" s="75"/>
      <c r="IS47" s="75"/>
      <c r="IT47" s="75"/>
      <c r="IU47" s="75"/>
      <c r="IV47" s="75"/>
      <c r="IW47" s="75"/>
      <c r="IX47" s="75"/>
      <c r="IY47" s="75"/>
      <c r="IZ47" s="75"/>
      <c r="JA47" s="75"/>
      <c r="JB47" s="75"/>
      <c r="JC47" s="75"/>
      <c r="JD47" s="75"/>
      <c r="JE47" s="75"/>
      <c r="JF47" s="75"/>
      <c r="JG47" s="75"/>
      <c r="JH47" s="75"/>
      <c r="JI47" s="75"/>
      <c r="JJ47" s="75"/>
      <c r="JK47" s="75"/>
      <c r="JL47" s="75"/>
      <c r="JM47" s="75"/>
      <c r="JN47" s="75"/>
      <c r="JO47" s="75"/>
      <c r="JP47" s="75"/>
      <c r="JQ47" s="75"/>
      <c r="JR47" s="75"/>
      <c r="JS47" s="75"/>
      <c r="JT47" s="75"/>
      <c r="JU47" s="75"/>
      <c r="JV47" s="75"/>
      <c r="JW47" s="75"/>
      <c r="JX47" s="75"/>
      <c r="JY47" s="75"/>
      <c r="JZ47" s="75"/>
      <c r="KA47" s="75"/>
      <c r="KB47" s="75"/>
      <c r="KC47" s="75"/>
      <c r="KD47" s="75"/>
      <c r="KE47" s="75"/>
      <c r="KF47" s="75"/>
      <c r="KG47" s="75"/>
      <c r="KH47" s="75"/>
      <c r="KI47" s="75"/>
      <c r="KJ47" s="75"/>
      <c r="KK47" s="75"/>
      <c r="KL47" s="75"/>
      <c r="KM47" s="75"/>
      <c r="KN47" s="75"/>
      <c r="KO47" s="75"/>
      <c r="KP47" s="75"/>
      <c r="KQ47" s="75"/>
      <c r="KR47" s="75"/>
      <c r="KS47" s="75"/>
      <c r="KT47" s="75"/>
      <c r="KU47" s="75"/>
      <c r="KV47" s="75"/>
      <c r="KW47" s="75"/>
      <c r="KX47" s="75"/>
      <c r="KY47" s="75"/>
      <c r="KZ47" s="75"/>
      <c r="LA47" s="75"/>
      <c r="LB47" s="75"/>
      <c r="LC47" s="75"/>
      <c r="LD47" s="75"/>
      <c r="LE47" s="75"/>
      <c r="LF47" s="75"/>
      <c r="LG47" s="75"/>
      <c r="LH47" s="75"/>
      <c r="LI47" s="75"/>
      <c r="LJ47" s="75"/>
      <c r="LK47" s="75"/>
      <c r="LL47" s="75"/>
      <c r="LM47" s="75"/>
      <c r="LN47" s="75"/>
      <c r="LO47" s="75"/>
      <c r="LP47" s="75"/>
      <c r="LQ47" s="75"/>
      <c r="LR47" s="75"/>
      <c r="LS47" s="75"/>
      <c r="LT47" s="75"/>
      <c r="LU47" s="75"/>
      <c r="LV47" s="75"/>
      <c r="LW47" s="75"/>
      <c r="LX47" s="75"/>
      <c r="LY47" s="75"/>
      <c r="LZ47" s="75"/>
      <c r="MA47" s="75"/>
      <c r="MB47" s="75"/>
      <c r="MC47" s="75"/>
      <c r="MD47" s="75"/>
      <c r="ME47" s="75"/>
      <c r="MF47" s="75"/>
      <c r="MG47" s="75"/>
      <c r="MH47" s="75"/>
      <c r="MI47" s="75"/>
      <c r="MJ47" s="75"/>
      <c r="MK47" s="75"/>
      <c r="ML47" s="75"/>
      <c r="MM47" s="75"/>
      <c r="MN47" s="75"/>
      <c r="MO47" s="75"/>
      <c r="MP47" s="75"/>
      <c r="MQ47" s="75"/>
      <c r="MR47" s="75"/>
      <c r="MS47" s="75"/>
      <c r="MT47" s="75"/>
      <c r="MU47" s="75"/>
      <c r="MV47" s="75"/>
      <c r="MW47" s="75"/>
      <c r="MX47" s="75"/>
      <c r="MY47" s="75"/>
      <c r="MZ47" s="75"/>
      <c r="NA47" s="75"/>
      <c r="NB47" s="75"/>
      <c r="NC47" s="75"/>
      <c r="ND47" s="75"/>
      <c r="NE47" s="75"/>
      <c r="NF47" s="75"/>
      <c r="NG47" s="75"/>
      <c r="NH47" s="75"/>
      <c r="NI47" s="75"/>
      <c r="NJ47" s="75"/>
      <c r="NK47" s="75"/>
      <c r="NL47" s="75"/>
      <c r="NM47" s="75"/>
      <c r="NN47" s="75"/>
      <c r="NO47" s="75"/>
      <c r="NP47" s="75"/>
      <c r="NQ47" s="75"/>
      <c r="NR47" s="75"/>
      <c r="NS47" s="75"/>
      <c r="NT47" s="75"/>
      <c r="NU47" s="75"/>
      <c r="NV47" s="75"/>
      <c r="NW47" s="75"/>
      <c r="NX47" s="75"/>
      <c r="NY47" s="75"/>
      <c r="NZ47" s="75"/>
      <c r="OA47" s="75"/>
      <c r="OB47" s="75"/>
      <c r="OC47" s="75"/>
      <c r="OD47" s="75"/>
      <c r="OE47" s="75"/>
      <c r="OF47" s="75"/>
      <c r="OG47" s="75"/>
      <c r="OH47" s="75"/>
      <c r="OI47" s="75"/>
      <c r="OJ47" s="75"/>
      <c r="OK47" s="75"/>
      <c r="OL47" s="75"/>
      <c r="OM47" s="75"/>
      <c r="ON47" s="75"/>
      <c r="OO47" s="75"/>
      <c r="OP47" s="75"/>
      <c r="OQ47" s="75"/>
      <c r="OR47" s="75"/>
      <c r="OS47" s="75"/>
      <c r="OT47" s="75"/>
      <c r="OU47" s="75"/>
      <c r="OV47" s="75"/>
      <c r="OW47" s="75"/>
      <c r="OX47" s="75"/>
      <c r="OY47" s="75"/>
      <c r="OZ47" s="75"/>
      <c r="PA47" s="75"/>
      <c r="PB47" s="75"/>
      <c r="PC47" s="75"/>
      <c r="PD47" s="75"/>
      <c r="PE47" s="75"/>
      <c r="PF47" s="75"/>
      <c r="PG47" s="75"/>
      <c r="PH47" s="75"/>
      <c r="PI47" s="75"/>
      <c r="PJ47" s="75"/>
      <c r="PK47" s="75"/>
      <c r="PL47" s="75"/>
      <c r="PM47" s="75"/>
      <c r="PN47" s="75"/>
      <c r="PO47" s="75"/>
      <c r="PP47" s="75"/>
      <c r="PQ47" s="75"/>
      <c r="PR47" s="75"/>
      <c r="PS47" s="75"/>
      <c r="PT47" s="75"/>
      <c r="PU47" s="75"/>
      <c r="PV47" s="75"/>
      <c r="PW47" s="75"/>
      <c r="PX47" s="75"/>
      <c r="PY47" s="75"/>
      <c r="PZ47" s="75"/>
      <c r="QA47" s="75"/>
      <c r="QB47" s="75"/>
      <c r="QC47" s="75"/>
    </row>
    <row r="48" spans="1:16383" x14ac:dyDescent="0.3">
      <c r="A48" s="81" t="s">
        <v>1117</v>
      </c>
      <c r="B48" s="77" t="s">
        <v>48</v>
      </c>
      <c r="C48" s="77">
        <v>85</v>
      </c>
      <c r="D48" s="77" t="s">
        <v>46</v>
      </c>
      <c r="E48" s="77">
        <v>120</v>
      </c>
      <c r="F48" s="77">
        <v>665</v>
      </c>
      <c r="G48" s="77">
        <v>65</v>
      </c>
      <c r="H48" s="77"/>
      <c r="I48" s="77">
        <v>90</v>
      </c>
      <c r="J48" s="77">
        <v>90</v>
      </c>
      <c r="K48" s="77">
        <v>90</v>
      </c>
      <c r="L48" s="77">
        <v>90</v>
      </c>
      <c r="M48" s="77">
        <v>90</v>
      </c>
      <c r="N48" s="77">
        <v>90</v>
      </c>
      <c r="O48" s="77">
        <v>90</v>
      </c>
      <c r="P48" s="77">
        <v>90</v>
      </c>
      <c r="Q48" s="77"/>
      <c r="R48" s="77"/>
      <c r="S48" s="77"/>
      <c r="T48" s="78">
        <f t="shared" si="1"/>
        <v>785</v>
      </c>
      <c r="U48" s="78">
        <f t="shared" si="2"/>
        <v>0</v>
      </c>
      <c r="V48" s="79">
        <f t="shared" si="3"/>
        <v>1</v>
      </c>
      <c r="W48" s="83"/>
      <c r="X48" s="80" t="str">
        <f t="shared" si="5"/>
        <v/>
      </c>
      <c r="Y48" s="75"/>
      <c r="Z48" s="75"/>
      <c r="AA48" s="75"/>
      <c r="AB48" s="75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5"/>
      <c r="BA48" s="75"/>
      <c r="BB48" s="75"/>
      <c r="BC48" s="75"/>
      <c r="BD48" s="75"/>
      <c r="BE48" s="75"/>
      <c r="BF48" s="75"/>
      <c r="BG48" s="75"/>
      <c r="BH48" s="75"/>
      <c r="BI48" s="75"/>
      <c r="BJ48" s="75"/>
      <c r="BK48" s="75"/>
      <c r="BL48" s="75"/>
      <c r="BM48" s="75"/>
      <c r="BN48" s="75"/>
      <c r="BO48" s="75"/>
      <c r="BP48" s="75"/>
      <c r="BQ48" s="75"/>
      <c r="BR48" s="75"/>
      <c r="BS48" s="75"/>
      <c r="BT48" s="75"/>
      <c r="BU48" s="75"/>
      <c r="BV48" s="75"/>
      <c r="BW48" s="75"/>
      <c r="BX48" s="75"/>
      <c r="BY48" s="75"/>
      <c r="BZ48" s="75"/>
      <c r="CA48" s="75"/>
      <c r="CB48" s="75"/>
      <c r="CC48" s="75"/>
      <c r="CD48" s="75"/>
      <c r="CE48" s="75"/>
      <c r="CF48" s="75"/>
      <c r="CG48" s="75"/>
      <c r="CH48" s="75"/>
      <c r="CI48" s="75"/>
      <c r="CJ48" s="75"/>
      <c r="CK48" s="75"/>
      <c r="CL48" s="75"/>
      <c r="CM48" s="75"/>
      <c r="CN48" s="75"/>
      <c r="CO48" s="75"/>
      <c r="CP48" s="75"/>
      <c r="CQ48" s="75"/>
      <c r="CR48" s="75"/>
      <c r="CS48" s="75"/>
      <c r="CT48" s="75"/>
      <c r="CU48" s="75"/>
      <c r="CV48" s="75"/>
      <c r="CW48" s="75"/>
      <c r="CX48" s="75"/>
      <c r="CY48" s="75"/>
      <c r="CZ48" s="75"/>
      <c r="DA48" s="75"/>
      <c r="DB48" s="75"/>
      <c r="DC48" s="75"/>
      <c r="DD48" s="75"/>
      <c r="DE48" s="75"/>
      <c r="DF48" s="75"/>
      <c r="DG48" s="75"/>
      <c r="DH48" s="75"/>
      <c r="DI48" s="75"/>
      <c r="DJ48" s="75"/>
      <c r="DK48" s="75"/>
      <c r="DL48" s="75"/>
      <c r="DM48" s="75"/>
      <c r="DN48" s="75"/>
      <c r="DO48" s="75"/>
      <c r="DP48" s="75"/>
      <c r="DQ48" s="75"/>
      <c r="DR48" s="75"/>
      <c r="DS48" s="75"/>
      <c r="DT48" s="75"/>
      <c r="DU48" s="75"/>
      <c r="DV48" s="75"/>
      <c r="DW48" s="75"/>
      <c r="DX48" s="75"/>
      <c r="DY48" s="75"/>
      <c r="DZ48" s="75"/>
      <c r="EA48" s="75"/>
      <c r="EB48" s="75"/>
      <c r="EC48" s="75"/>
      <c r="ED48" s="75"/>
      <c r="EE48" s="75"/>
      <c r="EF48" s="75"/>
      <c r="EG48" s="75"/>
      <c r="EH48" s="75"/>
      <c r="EI48" s="75"/>
      <c r="EJ48" s="75"/>
      <c r="EK48" s="75"/>
      <c r="EL48" s="75"/>
      <c r="EM48" s="75"/>
      <c r="EN48" s="75"/>
      <c r="EO48" s="75"/>
      <c r="EP48" s="75"/>
      <c r="EQ48" s="75"/>
      <c r="ER48" s="75"/>
      <c r="ES48" s="75"/>
      <c r="ET48" s="75"/>
      <c r="EU48" s="75"/>
      <c r="EV48" s="75"/>
      <c r="EW48" s="75"/>
      <c r="EX48" s="75"/>
      <c r="EY48" s="75"/>
      <c r="EZ48" s="75"/>
      <c r="FA48" s="75"/>
      <c r="FB48" s="75"/>
      <c r="FC48" s="75"/>
      <c r="FD48" s="75"/>
      <c r="FE48" s="75"/>
      <c r="FF48" s="75"/>
      <c r="FG48" s="75"/>
      <c r="FH48" s="75"/>
      <c r="FI48" s="75"/>
      <c r="FJ48" s="75"/>
      <c r="FK48" s="75"/>
      <c r="FL48" s="75"/>
      <c r="FM48" s="75"/>
      <c r="FN48" s="75"/>
      <c r="FO48" s="75"/>
      <c r="FP48" s="75"/>
      <c r="FQ48" s="75"/>
      <c r="FR48" s="75"/>
      <c r="FS48" s="75"/>
      <c r="FT48" s="75"/>
      <c r="FU48" s="75"/>
      <c r="FV48" s="75"/>
      <c r="FW48" s="75"/>
      <c r="FX48" s="75"/>
      <c r="FY48" s="75"/>
      <c r="FZ48" s="75"/>
      <c r="GA48" s="75"/>
      <c r="GB48" s="75"/>
      <c r="GC48" s="75"/>
      <c r="GD48" s="75"/>
      <c r="GE48" s="75"/>
      <c r="GF48" s="75"/>
      <c r="GG48" s="75"/>
      <c r="GH48" s="75"/>
      <c r="GI48" s="75"/>
      <c r="GJ48" s="75"/>
      <c r="GK48" s="75"/>
      <c r="GL48" s="75"/>
      <c r="GM48" s="75"/>
      <c r="GN48" s="75"/>
      <c r="GO48" s="75"/>
      <c r="GP48" s="75"/>
      <c r="GQ48" s="75"/>
      <c r="GR48" s="75"/>
      <c r="GS48" s="75"/>
      <c r="GT48" s="75"/>
      <c r="GU48" s="75"/>
      <c r="GV48" s="75"/>
      <c r="GW48" s="75"/>
      <c r="GX48" s="75"/>
      <c r="GY48" s="75"/>
      <c r="GZ48" s="75"/>
      <c r="HA48" s="75"/>
      <c r="HB48" s="75"/>
      <c r="HC48" s="75"/>
      <c r="HD48" s="75"/>
      <c r="HE48" s="75"/>
      <c r="HF48" s="75"/>
      <c r="HG48" s="75"/>
      <c r="HH48" s="75"/>
      <c r="HI48" s="75"/>
      <c r="HJ48" s="75"/>
      <c r="HK48" s="75"/>
      <c r="HL48" s="75"/>
      <c r="HM48" s="75"/>
      <c r="HN48" s="75"/>
      <c r="HO48" s="75"/>
      <c r="HP48" s="75"/>
      <c r="HQ48" s="75"/>
      <c r="HR48" s="75"/>
      <c r="HS48" s="75"/>
      <c r="HT48" s="75"/>
      <c r="HU48" s="75"/>
      <c r="HV48" s="75"/>
      <c r="HW48" s="75"/>
      <c r="HX48" s="75"/>
      <c r="HY48" s="75"/>
      <c r="HZ48" s="75"/>
      <c r="IA48" s="75"/>
      <c r="IB48" s="75"/>
      <c r="IC48" s="75"/>
      <c r="ID48" s="75"/>
      <c r="IE48" s="75"/>
      <c r="IF48" s="75"/>
      <c r="IG48" s="75"/>
      <c r="IH48" s="75"/>
      <c r="II48" s="75"/>
      <c r="IJ48" s="75"/>
      <c r="IK48" s="75"/>
      <c r="IL48" s="75"/>
      <c r="IM48" s="75"/>
      <c r="IN48" s="75"/>
      <c r="IO48" s="75"/>
      <c r="IP48" s="75"/>
      <c r="IQ48" s="75"/>
      <c r="IR48" s="75"/>
      <c r="IS48" s="75"/>
      <c r="IT48" s="75"/>
      <c r="IU48" s="75"/>
      <c r="IV48" s="75"/>
      <c r="IW48" s="75"/>
      <c r="IX48" s="75"/>
      <c r="IY48" s="75"/>
      <c r="IZ48" s="75"/>
      <c r="JA48" s="75"/>
      <c r="JB48" s="75"/>
      <c r="JC48" s="75"/>
      <c r="JD48" s="75"/>
      <c r="JE48" s="75"/>
      <c r="JF48" s="75"/>
      <c r="JG48" s="75"/>
      <c r="JH48" s="75"/>
      <c r="JI48" s="75"/>
      <c r="JJ48" s="75"/>
      <c r="JK48" s="75"/>
      <c r="JL48" s="75"/>
      <c r="JM48" s="75"/>
      <c r="JN48" s="75"/>
      <c r="JO48" s="75"/>
      <c r="JP48" s="75"/>
      <c r="JQ48" s="75"/>
      <c r="JR48" s="75"/>
      <c r="JS48" s="75"/>
      <c r="JT48" s="75"/>
      <c r="JU48" s="75"/>
      <c r="JV48" s="75"/>
      <c r="JW48" s="75"/>
      <c r="JX48" s="75"/>
      <c r="JY48" s="75"/>
      <c r="JZ48" s="75"/>
      <c r="KA48" s="75"/>
      <c r="KB48" s="75"/>
      <c r="KC48" s="75"/>
      <c r="KD48" s="75"/>
      <c r="KE48" s="75"/>
      <c r="KF48" s="75"/>
      <c r="KG48" s="75"/>
      <c r="KH48" s="75"/>
      <c r="KI48" s="75"/>
      <c r="KJ48" s="75"/>
      <c r="KK48" s="75"/>
      <c r="KL48" s="75"/>
      <c r="KM48" s="75"/>
      <c r="KN48" s="75"/>
      <c r="KO48" s="75"/>
      <c r="KP48" s="75"/>
      <c r="KQ48" s="75"/>
      <c r="KR48" s="75"/>
      <c r="KS48" s="75"/>
      <c r="KT48" s="75"/>
      <c r="KU48" s="75"/>
      <c r="KV48" s="75"/>
      <c r="KW48" s="75"/>
      <c r="KX48" s="75"/>
      <c r="KY48" s="75"/>
      <c r="KZ48" s="75"/>
      <c r="LA48" s="75"/>
      <c r="LB48" s="75"/>
      <c r="LC48" s="75"/>
      <c r="LD48" s="75"/>
      <c r="LE48" s="75"/>
      <c r="LF48" s="75"/>
      <c r="LG48" s="75"/>
      <c r="LH48" s="75"/>
      <c r="LI48" s="75"/>
      <c r="LJ48" s="75"/>
      <c r="LK48" s="75"/>
      <c r="LL48" s="75"/>
      <c r="LM48" s="75"/>
      <c r="LN48" s="75"/>
      <c r="LO48" s="75"/>
      <c r="LP48" s="75"/>
      <c r="LQ48" s="75"/>
      <c r="LR48" s="75"/>
      <c r="LS48" s="75"/>
      <c r="LT48" s="75"/>
      <c r="LU48" s="75"/>
      <c r="LV48" s="75"/>
      <c r="LW48" s="75"/>
      <c r="LX48" s="75"/>
      <c r="LY48" s="75"/>
      <c r="LZ48" s="75"/>
      <c r="MA48" s="75"/>
      <c r="MB48" s="75"/>
      <c r="MC48" s="75"/>
      <c r="MD48" s="75"/>
      <c r="ME48" s="75"/>
      <c r="MF48" s="75"/>
      <c r="MG48" s="75"/>
      <c r="MH48" s="75"/>
      <c r="MI48" s="75"/>
      <c r="MJ48" s="75"/>
      <c r="MK48" s="75"/>
      <c r="ML48" s="75"/>
      <c r="MM48" s="75"/>
      <c r="MN48" s="75"/>
      <c r="MO48" s="75"/>
      <c r="MP48" s="75"/>
      <c r="MQ48" s="75"/>
      <c r="MR48" s="75"/>
      <c r="MS48" s="75"/>
      <c r="MT48" s="75"/>
      <c r="MU48" s="75"/>
      <c r="MV48" s="75"/>
      <c r="MW48" s="75"/>
      <c r="MX48" s="75"/>
      <c r="MY48" s="75"/>
      <c r="MZ48" s="75"/>
      <c r="NA48" s="75"/>
      <c r="NB48" s="75"/>
      <c r="NC48" s="75"/>
      <c r="ND48" s="75"/>
      <c r="NE48" s="75"/>
      <c r="NF48" s="75"/>
      <c r="NG48" s="75"/>
      <c r="NH48" s="75"/>
      <c r="NI48" s="75"/>
      <c r="NJ48" s="75"/>
      <c r="NK48" s="75"/>
      <c r="NL48" s="75"/>
      <c r="NM48" s="75"/>
      <c r="NN48" s="75"/>
      <c r="NO48" s="75"/>
      <c r="NP48" s="75"/>
      <c r="NQ48" s="75"/>
      <c r="NR48" s="75"/>
      <c r="NS48" s="75"/>
      <c r="NT48" s="75"/>
      <c r="NU48" s="75"/>
      <c r="NV48" s="75"/>
      <c r="NW48" s="75"/>
      <c r="NX48" s="75"/>
      <c r="NY48" s="75"/>
      <c r="NZ48" s="75"/>
      <c r="OA48" s="75"/>
      <c r="OB48" s="75"/>
      <c r="OC48" s="75"/>
      <c r="OD48" s="75"/>
      <c r="OE48" s="75"/>
      <c r="OF48" s="75"/>
      <c r="OG48" s="75"/>
      <c r="OH48" s="75"/>
      <c r="OI48" s="75"/>
      <c r="OJ48" s="75"/>
      <c r="OK48" s="75"/>
      <c r="OL48" s="75"/>
      <c r="OM48" s="75"/>
      <c r="ON48" s="75"/>
      <c r="OO48" s="75"/>
      <c r="OP48" s="75"/>
      <c r="OQ48" s="75"/>
      <c r="OR48" s="75"/>
      <c r="OS48" s="75"/>
      <c r="OT48" s="75"/>
      <c r="OU48" s="75"/>
      <c r="OV48" s="75"/>
      <c r="OW48" s="75"/>
      <c r="OX48" s="75"/>
      <c r="OY48" s="75"/>
      <c r="OZ48" s="75"/>
      <c r="PA48" s="75"/>
      <c r="PB48" s="75"/>
      <c r="PC48" s="75"/>
      <c r="PD48" s="75"/>
      <c r="PE48" s="75"/>
      <c r="PF48" s="75"/>
      <c r="PG48" s="75"/>
      <c r="PH48" s="75"/>
      <c r="PI48" s="75"/>
      <c r="PJ48" s="75"/>
      <c r="PK48" s="75"/>
      <c r="PL48" s="75"/>
      <c r="PM48" s="75"/>
      <c r="PN48" s="75"/>
      <c r="PO48" s="75"/>
      <c r="PP48" s="75"/>
      <c r="PQ48" s="75"/>
      <c r="PR48" s="75"/>
      <c r="PS48" s="75"/>
      <c r="PT48" s="75"/>
      <c r="PU48" s="75"/>
      <c r="PV48" s="75"/>
      <c r="PW48" s="75"/>
      <c r="PX48" s="75"/>
      <c r="PY48" s="75"/>
      <c r="PZ48" s="75"/>
      <c r="QA48" s="75"/>
      <c r="QB48" s="75"/>
      <c r="QC48" s="75"/>
    </row>
    <row r="49" spans="1:445" x14ac:dyDescent="0.3">
      <c r="A49" s="81" t="s">
        <v>749</v>
      </c>
      <c r="B49" s="77" t="s">
        <v>48</v>
      </c>
      <c r="C49" s="77">
        <v>65</v>
      </c>
      <c r="D49" s="77" t="s">
        <v>26</v>
      </c>
      <c r="E49" s="77"/>
      <c r="F49" s="77">
        <v>400</v>
      </c>
      <c r="G49" s="77"/>
      <c r="H49" s="77">
        <v>400</v>
      </c>
      <c r="I49" s="77"/>
      <c r="J49" s="86"/>
      <c r="K49" s="77"/>
      <c r="L49" s="77"/>
      <c r="M49" s="77"/>
      <c r="N49" s="77"/>
      <c r="O49" s="77"/>
      <c r="P49" s="77"/>
      <c r="Q49" s="77"/>
      <c r="R49" s="77"/>
      <c r="S49" s="77"/>
      <c r="T49" s="78">
        <f t="shared" si="1"/>
        <v>400</v>
      </c>
      <c r="U49" s="78">
        <f t="shared" si="2"/>
        <v>0</v>
      </c>
      <c r="V49" s="79">
        <f t="shared" si="3"/>
        <v>1</v>
      </c>
      <c r="W49" s="83"/>
      <c r="X49" s="80" t="str">
        <f t="shared" si="5"/>
        <v/>
      </c>
      <c r="Y49" s="75"/>
      <c r="Z49" s="75"/>
      <c r="AA49" s="75"/>
      <c r="AB49" s="75"/>
      <c r="AC49" s="75"/>
      <c r="AD49" s="75"/>
      <c r="AE49" s="75"/>
      <c r="AF49" s="75"/>
      <c r="AG49" s="75"/>
      <c r="AH49" s="75"/>
      <c r="AI49" s="75"/>
      <c r="AJ49" s="75"/>
      <c r="AK49" s="75"/>
      <c r="AL49" s="75"/>
      <c r="AM49" s="75"/>
      <c r="AN49" s="75"/>
      <c r="AO49" s="75"/>
      <c r="AP49" s="75"/>
      <c r="AQ49" s="75"/>
      <c r="AR49" s="75"/>
      <c r="AS49" s="75"/>
      <c r="AT49" s="75"/>
      <c r="AU49" s="75"/>
      <c r="AV49" s="75"/>
      <c r="AW49" s="75"/>
      <c r="AX49" s="75"/>
      <c r="AY49" s="75"/>
      <c r="AZ49" s="75"/>
      <c r="BA49" s="75"/>
      <c r="BB49" s="75"/>
      <c r="BC49" s="75"/>
      <c r="BD49" s="75"/>
      <c r="BE49" s="75"/>
      <c r="BF49" s="75"/>
      <c r="BG49" s="75"/>
      <c r="BH49" s="75"/>
      <c r="BI49" s="75"/>
      <c r="BJ49" s="75"/>
      <c r="BK49" s="75"/>
      <c r="BL49" s="75"/>
      <c r="BM49" s="75"/>
      <c r="BN49" s="75"/>
      <c r="BO49" s="75"/>
      <c r="BP49" s="75"/>
      <c r="BQ49" s="75"/>
      <c r="BR49" s="75"/>
      <c r="BS49" s="75"/>
      <c r="BT49" s="75"/>
      <c r="BU49" s="75"/>
      <c r="BV49" s="75"/>
      <c r="BW49" s="75"/>
      <c r="BX49" s="75"/>
      <c r="BY49" s="75"/>
      <c r="BZ49" s="75"/>
      <c r="CA49" s="75"/>
      <c r="CB49" s="75"/>
      <c r="CC49" s="75"/>
      <c r="CD49" s="75"/>
      <c r="CE49" s="75"/>
      <c r="CF49" s="75"/>
      <c r="CG49" s="75"/>
      <c r="CH49" s="75"/>
      <c r="CI49" s="75"/>
      <c r="CJ49" s="75"/>
      <c r="CK49" s="75"/>
      <c r="CL49" s="75"/>
      <c r="CM49" s="75"/>
      <c r="CN49" s="75"/>
      <c r="CO49" s="75"/>
      <c r="CP49" s="75"/>
      <c r="CQ49" s="75"/>
      <c r="CR49" s="75"/>
      <c r="CS49" s="75"/>
      <c r="CT49" s="75"/>
      <c r="CU49" s="75"/>
      <c r="CV49" s="75"/>
      <c r="CW49" s="75"/>
      <c r="CX49" s="75"/>
      <c r="CY49" s="75"/>
      <c r="CZ49" s="75"/>
      <c r="DA49" s="75"/>
      <c r="DB49" s="75"/>
      <c r="DC49" s="75"/>
      <c r="DD49" s="75"/>
      <c r="DE49" s="75"/>
      <c r="DF49" s="75"/>
      <c r="DG49" s="75"/>
      <c r="DH49" s="75"/>
      <c r="DI49" s="75"/>
      <c r="DJ49" s="75"/>
      <c r="DK49" s="75"/>
      <c r="DL49" s="75"/>
      <c r="DM49" s="75"/>
      <c r="DN49" s="75"/>
      <c r="DO49" s="75"/>
      <c r="DP49" s="75"/>
      <c r="DQ49" s="75"/>
      <c r="DR49" s="75"/>
      <c r="DS49" s="75"/>
      <c r="DT49" s="75"/>
      <c r="DU49" s="75"/>
      <c r="DV49" s="75"/>
      <c r="DW49" s="75"/>
      <c r="DX49" s="75"/>
      <c r="DY49" s="75"/>
      <c r="DZ49" s="75"/>
      <c r="EA49" s="75"/>
      <c r="EB49" s="75"/>
      <c r="EC49" s="75"/>
      <c r="ED49" s="75"/>
      <c r="EE49" s="75"/>
      <c r="EF49" s="75"/>
      <c r="EG49" s="75"/>
      <c r="EH49" s="75"/>
      <c r="EI49" s="75"/>
      <c r="EJ49" s="75"/>
      <c r="EK49" s="75"/>
      <c r="EL49" s="75"/>
      <c r="EM49" s="75"/>
      <c r="EN49" s="75"/>
      <c r="EO49" s="75"/>
      <c r="EP49" s="75"/>
      <c r="EQ49" s="75"/>
      <c r="ER49" s="75"/>
      <c r="ES49" s="75"/>
      <c r="ET49" s="75"/>
      <c r="EU49" s="75"/>
      <c r="EV49" s="75"/>
      <c r="EW49" s="75"/>
      <c r="EX49" s="75"/>
      <c r="EY49" s="75"/>
      <c r="EZ49" s="75"/>
      <c r="FA49" s="75"/>
      <c r="FB49" s="75"/>
      <c r="FC49" s="75"/>
      <c r="FD49" s="75"/>
      <c r="FE49" s="75"/>
      <c r="FF49" s="75"/>
      <c r="FG49" s="75"/>
      <c r="FH49" s="75"/>
      <c r="FI49" s="75"/>
      <c r="FJ49" s="75"/>
      <c r="FK49" s="75"/>
      <c r="FL49" s="75"/>
      <c r="FM49" s="75"/>
      <c r="FN49" s="75"/>
      <c r="FO49" s="75"/>
      <c r="FP49" s="75"/>
      <c r="FQ49" s="75"/>
      <c r="FR49" s="75"/>
      <c r="FS49" s="75"/>
      <c r="FT49" s="75"/>
      <c r="FU49" s="75"/>
      <c r="FV49" s="75"/>
      <c r="FW49" s="75"/>
      <c r="FX49" s="75"/>
      <c r="FY49" s="75"/>
      <c r="FZ49" s="75"/>
      <c r="GA49" s="75"/>
      <c r="GB49" s="75"/>
      <c r="GC49" s="75"/>
      <c r="GD49" s="75"/>
      <c r="GE49" s="75"/>
      <c r="GF49" s="75"/>
      <c r="GG49" s="75"/>
      <c r="GH49" s="75"/>
      <c r="GI49" s="75"/>
      <c r="GJ49" s="75"/>
      <c r="GK49" s="75"/>
      <c r="GL49" s="75"/>
      <c r="GM49" s="75"/>
      <c r="GN49" s="75"/>
      <c r="GO49" s="75"/>
      <c r="GP49" s="75"/>
      <c r="GQ49" s="75"/>
      <c r="GR49" s="75"/>
      <c r="GS49" s="75"/>
      <c r="GT49" s="75"/>
      <c r="GU49" s="75"/>
      <c r="GV49" s="75"/>
      <c r="GW49" s="75"/>
      <c r="GX49" s="75"/>
      <c r="GY49" s="75"/>
      <c r="GZ49" s="75"/>
      <c r="HA49" s="75"/>
      <c r="HB49" s="75"/>
      <c r="HC49" s="75"/>
      <c r="HD49" s="75"/>
      <c r="HE49" s="75"/>
      <c r="HF49" s="75"/>
      <c r="HG49" s="75"/>
      <c r="HH49" s="75"/>
      <c r="HI49" s="75"/>
      <c r="HJ49" s="75"/>
      <c r="HK49" s="75"/>
      <c r="HL49" s="75"/>
      <c r="HM49" s="75"/>
      <c r="HN49" s="75"/>
      <c r="HO49" s="75"/>
      <c r="HP49" s="75"/>
      <c r="HQ49" s="75"/>
      <c r="HR49" s="75"/>
      <c r="HS49" s="75"/>
      <c r="HT49" s="75"/>
      <c r="HU49" s="75"/>
      <c r="HV49" s="75"/>
      <c r="HW49" s="75"/>
      <c r="HX49" s="75"/>
      <c r="HY49" s="75"/>
      <c r="HZ49" s="75"/>
      <c r="IA49" s="75"/>
      <c r="IB49" s="75"/>
      <c r="IC49" s="75"/>
      <c r="ID49" s="75"/>
      <c r="IE49" s="75"/>
      <c r="IF49" s="75"/>
      <c r="IG49" s="75"/>
      <c r="IH49" s="75"/>
      <c r="II49" s="75"/>
      <c r="IJ49" s="75"/>
      <c r="IK49" s="75"/>
      <c r="IL49" s="75"/>
      <c r="IM49" s="75"/>
      <c r="IN49" s="75"/>
      <c r="IO49" s="75"/>
      <c r="IP49" s="75"/>
      <c r="IQ49" s="75"/>
      <c r="IR49" s="75"/>
      <c r="IS49" s="75"/>
      <c r="IT49" s="75"/>
      <c r="IU49" s="75"/>
      <c r="IV49" s="75"/>
      <c r="IW49" s="75"/>
      <c r="IX49" s="75"/>
      <c r="IY49" s="75"/>
      <c r="IZ49" s="75"/>
      <c r="JA49" s="75"/>
      <c r="JB49" s="75"/>
      <c r="JC49" s="75"/>
      <c r="JD49" s="75"/>
      <c r="JE49" s="75"/>
      <c r="JF49" s="75"/>
      <c r="JG49" s="75"/>
      <c r="JH49" s="75"/>
      <c r="JI49" s="75"/>
      <c r="JJ49" s="75"/>
      <c r="JK49" s="75"/>
      <c r="JL49" s="75"/>
      <c r="JM49" s="75"/>
      <c r="JN49" s="75"/>
      <c r="JO49" s="75"/>
      <c r="JP49" s="75"/>
      <c r="JQ49" s="75"/>
      <c r="JR49" s="75"/>
      <c r="JS49" s="75"/>
      <c r="JT49" s="75"/>
      <c r="JU49" s="75"/>
      <c r="JV49" s="75"/>
      <c r="JW49" s="75"/>
      <c r="JX49" s="75"/>
      <c r="JY49" s="75"/>
      <c r="JZ49" s="75"/>
      <c r="KA49" s="75"/>
      <c r="KB49" s="75"/>
      <c r="KC49" s="75"/>
      <c r="KD49" s="75"/>
      <c r="KE49" s="75"/>
      <c r="KF49" s="75"/>
      <c r="KG49" s="75"/>
      <c r="KH49" s="75"/>
      <c r="KI49" s="75"/>
      <c r="KJ49" s="75"/>
      <c r="KK49" s="75"/>
      <c r="KL49" s="75"/>
      <c r="KM49" s="75"/>
      <c r="KN49" s="75"/>
      <c r="KO49" s="75"/>
      <c r="KP49" s="75"/>
      <c r="KQ49" s="75"/>
      <c r="KR49" s="75"/>
      <c r="KS49" s="75"/>
      <c r="KT49" s="75"/>
      <c r="KU49" s="75"/>
      <c r="KV49" s="75"/>
      <c r="KW49" s="75"/>
      <c r="KX49" s="75"/>
      <c r="KY49" s="75"/>
      <c r="KZ49" s="75"/>
      <c r="LA49" s="75"/>
      <c r="LB49" s="75"/>
      <c r="LC49" s="75"/>
      <c r="LD49" s="75"/>
      <c r="LE49" s="75"/>
      <c r="LF49" s="75"/>
      <c r="LG49" s="75"/>
      <c r="LH49" s="75"/>
      <c r="LI49" s="75"/>
      <c r="LJ49" s="75"/>
      <c r="LK49" s="75"/>
      <c r="LL49" s="75"/>
      <c r="LM49" s="75"/>
      <c r="LN49" s="75"/>
      <c r="LO49" s="75"/>
      <c r="LP49" s="75"/>
      <c r="LQ49" s="75"/>
      <c r="LR49" s="75"/>
      <c r="LS49" s="75"/>
      <c r="LT49" s="75"/>
      <c r="LU49" s="75"/>
      <c r="LV49" s="75"/>
      <c r="LW49" s="75"/>
      <c r="LX49" s="75"/>
      <c r="LY49" s="75"/>
      <c r="LZ49" s="75"/>
      <c r="MA49" s="75"/>
      <c r="MB49" s="75"/>
      <c r="MC49" s="75"/>
      <c r="MD49" s="75"/>
      <c r="ME49" s="75"/>
      <c r="MF49" s="75"/>
      <c r="MG49" s="75"/>
      <c r="MH49" s="75"/>
      <c r="MI49" s="75"/>
      <c r="MJ49" s="75"/>
      <c r="MK49" s="75"/>
      <c r="ML49" s="75"/>
      <c r="MM49" s="75"/>
      <c r="MN49" s="75"/>
      <c r="MO49" s="75"/>
      <c r="MP49" s="75"/>
      <c r="MQ49" s="75"/>
      <c r="MR49" s="75"/>
      <c r="MS49" s="75"/>
      <c r="MT49" s="75"/>
      <c r="MU49" s="75"/>
      <c r="MV49" s="75"/>
      <c r="MW49" s="75"/>
      <c r="MX49" s="75"/>
      <c r="MY49" s="75"/>
      <c r="MZ49" s="75"/>
      <c r="NA49" s="75"/>
      <c r="NB49" s="75"/>
      <c r="NC49" s="75"/>
      <c r="ND49" s="75"/>
      <c r="NE49" s="75"/>
      <c r="NF49" s="75"/>
      <c r="NG49" s="75"/>
      <c r="NH49" s="75"/>
      <c r="NI49" s="75"/>
      <c r="NJ49" s="75"/>
      <c r="NK49" s="75"/>
      <c r="NL49" s="75"/>
      <c r="NM49" s="75"/>
      <c r="NN49" s="75"/>
      <c r="NO49" s="75"/>
      <c r="NP49" s="75"/>
      <c r="NQ49" s="75"/>
      <c r="NR49" s="75"/>
      <c r="NS49" s="75"/>
      <c r="NT49" s="75"/>
      <c r="NU49" s="75"/>
      <c r="NV49" s="75"/>
      <c r="NW49" s="75"/>
      <c r="NX49" s="75"/>
      <c r="NY49" s="75"/>
      <c r="NZ49" s="75"/>
      <c r="OA49" s="75"/>
      <c r="OB49" s="75"/>
      <c r="OC49" s="75"/>
      <c r="OD49" s="75"/>
      <c r="OE49" s="75"/>
      <c r="OF49" s="75"/>
      <c r="OG49" s="75"/>
      <c r="OH49" s="75"/>
      <c r="OI49" s="75"/>
      <c r="OJ49" s="75"/>
      <c r="OK49" s="75"/>
      <c r="OL49" s="75"/>
      <c r="OM49" s="75"/>
      <c r="ON49" s="75"/>
      <c r="OO49" s="75"/>
      <c r="OP49" s="75"/>
      <c r="OQ49" s="75"/>
      <c r="OR49" s="75"/>
      <c r="OS49" s="75"/>
      <c r="OT49" s="75"/>
      <c r="OU49" s="75"/>
      <c r="OV49" s="75"/>
      <c r="OW49" s="75"/>
      <c r="OX49" s="75"/>
      <c r="OY49" s="75"/>
      <c r="OZ49" s="75"/>
      <c r="PA49" s="75"/>
      <c r="PB49" s="75"/>
      <c r="PC49" s="75"/>
      <c r="PD49" s="75"/>
      <c r="PE49" s="75"/>
      <c r="PF49" s="75"/>
      <c r="PG49" s="75"/>
      <c r="PH49" s="75"/>
      <c r="PI49" s="75"/>
      <c r="PJ49" s="75"/>
      <c r="PK49" s="75"/>
      <c r="PL49" s="75"/>
      <c r="PM49" s="75"/>
      <c r="PN49" s="75"/>
      <c r="PO49" s="75"/>
      <c r="PP49" s="75"/>
      <c r="PQ49" s="75"/>
      <c r="PR49" s="75"/>
      <c r="PS49" s="75"/>
      <c r="PT49" s="75"/>
      <c r="PU49" s="75"/>
      <c r="PV49" s="75"/>
      <c r="PW49" s="75"/>
      <c r="PX49" s="75"/>
      <c r="PY49" s="75"/>
      <c r="PZ49" s="75"/>
      <c r="QA49" s="75"/>
      <c r="QB49" s="75"/>
      <c r="QC49" s="75"/>
    </row>
    <row r="50" spans="1:445" x14ac:dyDescent="0.3">
      <c r="A50" s="81" t="s">
        <v>1055</v>
      </c>
      <c r="B50" s="77" t="s">
        <v>48</v>
      </c>
      <c r="C50" s="77">
        <v>55</v>
      </c>
      <c r="D50" s="77" t="s">
        <v>44</v>
      </c>
      <c r="E50" s="77">
        <v>90</v>
      </c>
      <c r="F50" s="77">
        <v>465</v>
      </c>
      <c r="G50" s="77">
        <v>65</v>
      </c>
      <c r="H50" s="83"/>
      <c r="I50" s="77">
        <v>50</v>
      </c>
      <c r="J50" s="77">
        <v>50</v>
      </c>
      <c r="K50" s="77">
        <v>65</v>
      </c>
      <c r="L50" s="77">
        <v>65</v>
      </c>
      <c r="M50" s="77">
        <v>65</v>
      </c>
      <c r="N50" s="77">
        <v>65</v>
      </c>
      <c r="O50" s="77">
        <v>65</v>
      </c>
      <c r="P50" s="77">
        <v>65</v>
      </c>
      <c r="Q50" s="77"/>
      <c r="R50" s="77"/>
      <c r="S50" s="77"/>
      <c r="T50" s="78">
        <f t="shared" si="1"/>
        <v>555</v>
      </c>
      <c r="U50" s="78">
        <f t="shared" si="2"/>
        <v>0</v>
      </c>
      <c r="V50" s="79">
        <f t="shared" si="3"/>
        <v>1</v>
      </c>
      <c r="W50" s="83"/>
      <c r="X50" s="80" t="str">
        <f t="shared" si="5"/>
        <v/>
      </c>
      <c r="Y50" s="75"/>
      <c r="Z50" s="75"/>
      <c r="AA50" s="75"/>
      <c r="AB50" s="75"/>
      <c r="AC50" s="75"/>
      <c r="AD50" s="75"/>
      <c r="AE50" s="75"/>
      <c r="AF50" s="75"/>
      <c r="AG50" s="75"/>
      <c r="AH50" s="75"/>
      <c r="AI50" s="75"/>
      <c r="AJ50" s="75"/>
      <c r="AK50" s="75"/>
      <c r="AL50" s="75"/>
      <c r="AM50" s="75"/>
      <c r="AN50" s="75"/>
      <c r="AO50" s="75"/>
      <c r="AP50" s="75"/>
      <c r="AQ50" s="75"/>
      <c r="AR50" s="75"/>
      <c r="AS50" s="75"/>
      <c r="AT50" s="75"/>
      <c r="AU50" s="75"/>
      <c r="AV50" s="75"/>
      <c r="AW50" s="75"/>
      <c r="AX50" s="75"/>
      <c r="AY50" s="75"/>
      <c r="AZ50" s="75"/>
      <c r="BA50" s="75"/>
      <c r="BB50" s="75"/>
      <c r="BC50" s="75"/>
      <c r="BD50" s="75"/>
      <c r="BE50" s="75"/>
      <c r="BF50" s="75"/>
      <c r="BG50" s="75"/>
      <c r="BH50" s="75"/>
      <c r="BI50" s="75"/>
      <c r="BJ50" s="75"/>
      <c r="BK50" s="75"/>
      <c r="BL50" s="75"/>
      <c r="BM50" s="75"/>
      <c r="BN50" s="75"/>
      <c r="BO50" s="75"/>
      <c r="BP50" s="75"/>
      <c r="BQ50" s="75"/>
      <c r="BR50" s="75"/>
      <c r="BS50" s="75"/>
      <c r="BT50" s="75"/>
      <c r="BU50" s="75"/>
      <c r="BV50" s="75"/>
      <c r="BW50" s="75"/>
      <c r="BX50" s="75"/>
      <c r="BY50" s="75"/>
      <c r="BZ50" s="75"/>
      <c r="CA50" s="75"/>
      <c r="CB50" s="75"/>
      <c r="CC50" s="75"/>
      <c r="CD50" s="75"/>
      <c r="CE50" s="75"/>
      <c r="CF50" s="75"/>
      <c r="CG50" s="75"/>
      <c r="CH50" s="75"/>
      <c r="CI50" s="75"/>
      <c r="CJ50" s="75"/>
      <c r="CK50" s="75"/>
      <c r="CL50" s="75"/>
      <c r="CM50" s="75"/>
      <c r="CN50" s="75"/>
      <c r="CO50" s="75"/>
      <c r="CP50" s="75"/>
      <c r="CQ50" s="75"/>
      <c r="CR50" s="75"/>
      <c r="CS50" s="75"/>
      <c r="CT50" s="75"/>
      <c r="CU50" s="75"/>
      <c r="CV50" s="75"/>
      <c r="CW50" s="75"/>
      <c r="CX50" s="75"/>
      <c r="CY50" s="75"/>
      <c r="CZ50" s="75"/>
      <c r="DA50" s="75"/>
      <c r="DB50" s="75"/>
      <c r="DC50" s="75"/>
      <c r="DD50" s="75"/>
      <c r="DE50" s="75"/>
      <c r="DF50" s="75"/>
      <c r="DG50" s="75"/>
      <c r="DH50" s="75"/>
      <c r="DI50" s="75"/>
      <c r="DJ50" s="75"/>
      <c r="DK50" s="75"/>
      <c r="DL50" s="75"/>
      <c r="DM50" s="75"/>
      <c r="DN50" s="75"/>
      <c r="DO50" s="75"/>
      <c r="DP50" s="75"/>
      <c r="DQ50" s="75"/>
      <c r="DR50" s="75"/>
      <c r="DS50" s="75"/>
      <c r="DT50" s="75"/>
      <c r="DU50" s="75"/>
      <c r="DV50" s="75"/>
      <c r="DW50" s="75"/>
      <c r="DX50" s="75"/>
      <c r="DY50" s="75"/>
      <c r="DZ50" s="75"/>
      <c r="EA50" s="75"/>
      <c r="EB50" s="75"/>
      <c r="EC50" s="75"/>
      <c r="ED50" s="75"/>
      <c r="EE50" s="75"/>
      <c r="EF50" s="75"/>
      <c r="EG50" s="75"/>
      <c r="EH50" s="75"/>
      <c r="EI50" s="75"/>
      <c r="EJ50" s="75"/>
      <c r="EK50" s="75"/>
      <c r="EL50" s="75"/>
      <c r="EM50" s="75"/>
      <c r="EN50" s="75"/>
      <c r="EO50" s="75"/>
      <c r="EP50" s="75"/>
      <c r="EQ50" s="75"/>
      <c r="ER50" s="75"/>
      <c r="ES50" s="75"/>
      <c r="ET50" s="75"/>
      <c r="EU50" s="75"/>
      <c r="EV50" s="75"/>
      <c r="EW50" s="75"/>
      <c r="EX50" s="75"/>
      <c r="EY50" s="75"/>
      <c r="EZ50" s="75"/>
      <c r="FA50" s="75"/>
      <c r="FB50" s="75"/>
      <c r="FC50" s="75"/>
      <c r="FD50" s="75"/>
      <c r="FE50" s="75"/>
      <c r="FF50" s="75"/>
      <c r="FG50" s="75"/>
      <c r="FH50" s="75"/>
      <c r="FI50" s="75"/>
      <c r="FJ50" s="75"/>
      <c r="FK50" s="75"/>
      <c r="FL50" s="75"/>
      <c r="FM50" s="75"/>
      <c r="FN50" s="75"/>
      <c r="FO50" s="75"/>
      <c r="FP50" s="75"/>
      <c r="FQ50" s="75"/>
      <c r="FR50" s="75"/>
      <c r="FS50" s="75"/>
      <c r="FT50" s="75"/>
      <c r="FU50" s="75"/>
      <c r="FV50" s="75"/>
      <c r="FW50" s="75"/>
      <c r="FX50" s="75"/>
      <c r="FY50" s="75"/>
      <c r="FZ50" s="75"/>
      <c r="GA50" s="75"/>
      <c r="GB50" s="75"/>
      <c r="GC50" s="75"/>
      <c r="GD50" s="75"/>
      <c r="GE50" s="75"/>
      <c r="GF50" s="75"/>
      <c r="GG50" s="75"/>
      <c r="GH50" s="75"/>
      <c r="GI50" s="75"/>
      <c r="GJ50" s="75"/>
      <c r="GK50" s="75"/>
      <c r="GL50" s="75"/>
      <c r="GM50" s="75"/>
      <c r="GN50" s="75"/>
      <c r="GO50" s="75"/>
      <c r="GP50" s="75"/>
      <c r="GQ50" s="75"/>
      <c r="GR50" s="75"/>
      <c r="GS50" s="75"/>
      <c r="GT50" s="75"/>
      <c r="GU50" s="75"/>
      <c r="GV50" s="75"/>
      <c r="GW50" s="75"/>
      <c r="GX50" s="75"/>
      <c r="GY50" s="75"/>
      <c r="GZ50" s="75"/>
      <c r="HA50" s="75"/>
      <c r="HB50" s="75"/>
      <c r="HC50" s="75"/>
      <c r="HD50" s="75"/>
      <c r="HE50" s="75"/>
      <c r="HF50" s="75"/>
      <c r="HG50" s="75"/>
      <c r="HH50" s="75"/>
      <c r="HI50" s="75"/>
      <c r="HJ50" s="75"/>
      <c r="HK50" s="75"/>
      <c r="HL50" s="75"/>
      <c r="HM50" s="75"/>
      <c r="HN50" s="75"/>
      <c r="HO50" s="75"/>
      <c r="HP50" s="75"/>
      <c r="HQ50" s="75"/>
      <c r="HR50" s="75"/>
      <c r="HS50" s="75"/>
      <c r="HT50" s="75"/>
      <c r="HU50" s="75"/>
      <c r="HV50" s="75"/>
      <c r="HW50" s="75"/>
      <c r="HX50" s="75"/>
      <c r="HY50" s="75"/>
      <c r="HZ50" s="75"/>
      <c r="IA50" s="75"/>
      <c r="IB50" s="75"/>
      <c r="IC50" s="75"/>
      <c r="ID50" s="75"/>
      <c r="IE50" s="75"/>
      <c r="IF50" s="75"/>
      <c r="IG50" s="75"/>
      <c r="IH50" s="75"/>
      <c r="II50" s="75"/>
      <c r="IJ50" s="75"/>
      <c r="IK50" s="75"/>
      <c r="IL50" s="75"/>
      <c r="IM50" s="75"/>
      <c r="IN50" s="75"/>
      <c r="IO50" s="75"/>
      <c r="IP50" s="75"/>
      <c r="IQ50" s="75"/>
      <c r="IR50" s="75"/>
      <c r="IS50" s="75"/>
      <c r="IT50" s="75"/>
      <c r="IU50" s="75"/>
      <c r="IV50" s="75"/>
      <c r="IW50" s="75"/>
      <c r="IX50" s="75"/>
      <c r="IY50" s="75"/>
      <c r="IZ50" s="75"/>
      <c r="JA50" s="75"/>
      <c r="JB50" s="75"/>
      <c r="JC50" s="75"/>
      <c r="JD50" s="75"/>
      <c r="JE50" s="75"/>
      <c r="JF50" s="75"/>
      <c r="JG50" s="75"/>
      <c r="JH50" s="75"/>
      <c r="JI50" s="75"/>
      <c r="JJ50" s="75"/>
      <c r="JK50" s="75"/>
      <c r="JL50" s="75"/>
      <c r="JM50" s="75"/>
      <c r="JN50" s="75"/>
      <c r="JO50" s="75"/>
      <c r="JP50" s="75"/>
      <c r="JQ50" s="75"/>
      <c r="JR50" s="75"/>
      <c r="JS50" s="75"/>
      <c r="JT50" s="75"/>
      <c r="JU50" s="75"/>
      <c r="JV50" s="75"/>
      <c r="JW50" s="75"/>
      <c r="JX50" s="75"/>
      <c r="JY50" s="75"/>
      <c r="JZ50" s="75"/>
      <c r="KA50" s="75"/>
      <c r="KB50" s="75"/>
      <c r="KC50" s="75"/>
      <c r="KD50" s="75"/>
      <c r="KE50" s="75"/>
      <c r="KF50" s="75"/>
      <c r="KG50" s="75"/>
      <c r="KH50" s="75"/>
      <c r="KI50" s="75"/>
      <c r="KJ50" s="75"/>
      <c r="KK50" s="75"/>
      <c r="KL50" s="75"/>
      <c r="KM50" s="75"/>
      <c r="KN50" s="75"/>
      <c r="KO50" s="75"/>
      <c r="KP50" s="75"/>
      <c r="KQ50" s="75"/>
      <c r="KR50" s="75"/>
      <c r="KS50" s="75"/>
      <c r="KT50" s="75"/>
      <c r="KU50" s="75"/>
      <c r="KV50" s="75"/>
      <c r="KW50" s="75"/>
      <c r="KX50" s="75"/>
      <c r="KY50" s="75"/>
      <c r="KZ50" s="75"/>
      <c r="LA50" s="75"/>
      <c r="LB50" s="75"/>
      <c r="LC50" s="75"/>
      <c r="LD50" s="75"/>
      <c r="LE50" s="75"/>
      <c r="LF50" s="75"/>
      <c r="LG50" s="75"/>
      <c r="LH50" s="75"/>
      <c r="LI50" s="75"/>
      <c r="LJ50" s="75"/>
      <c r="LK50" s="75"/>
      <c r="LL50" s="75"/>
      <c r="LM50" s="75"/>
      <c r="LN50" s="75"/>
      <c r="LO50" s="75"/>
      <c r="LP50" s="75"/>
      <c r="LQ50" s="75"/>
      <c r="LR50" s="75"/>
      <c r="LS50" s="75"/>
      <c r="LT50" s="75"/>
      <c r="LU50" s="75"/>
      <c r="LV50" s="75"/>
      <c r="LW50" s="75"/>
      <c r="LX50" s="75"/>
      <c r="LY50" s="75"/>
      <c r="LZ50" s="75"/>
      <c r="MA50" s="75"/>
      <c r="MB50" s="75"/>
      <c r="MC50" s="75"/>
      <c r="MD50" s="75"/>
      <c r="ME50" s="75"/>
      <c r="MF50" s="75"/>
      <c r="MG50" s="75"/>
      <c r="MH50" s="75"/>
      <c r="MI50" s="75"/>
      <c r="MJ50" s="75"/>
      <c r="MK50" s="75"/>
      <c r="ML50" s="75"/>
      <c r="MM50" s="75"/>
      <c r="MN50" s="75"/>
      <c r="MO50" s="75"/>
      <c r="MP50" s="75"/>
      <c r="MQ50" s="75"/>
      <c r="MR50" s="75"/>
      <c r="MS50" s="75"/>
      <c r="MT50" s="75"/>
      <c r="MU50" s="75"/>
      <c r="MV50" s="75"/>
      <c r="MW50" s="75"/>
      <c r="MX50" s="75"/>
      <c r="MY50" s="75"/>
      <c r="MZ50" s="75"/>
      <c r="NA50" s="75"/>
      <c r="NB50" s="75"/>
      <c r="NC50" s="75"/>
      <c r="ND50" s="75"/>
      <c r="NE50" s="75"/>
      <c r="NF50" s="75"/>
      <c r="NG50" s="75"/>
      <c r="NH50" s="75"/>
      <c r="NI50" s="75"/>
      <c r="NJ50" s="75"/>
      <c r="NK50" s="75"/>
      <c r="NL50" s="75"/>
      <c r="NM50" s="75"/>
      <c r="NN50" s="75"/>
      <c r="NO50" s="75"/>
      <c r="NP50" s="75"/>
      <c r="NQ50" s="75"/>
      <c r="NR50" s="75"/>
      <c r="NS50" s="75"/>
      <c r="NT50" s="75"/>
      <c r="NU50" s="75"/>
      <c r="NV50" s="75"/>
      <c r="NW50" s="75"/>
      <c r="NX50" s="75"/>
      <c r="NY50" s="75"/>
      <c r="NZ50" s="75"/>
      <c r="OA50" s="75"/>
      <c r="OB50" s="75"/>
      <c r="OC50" s="75"/>
      <c r="OD50" s="75"/>
      <c r="OE50" s="75"/>
      <c r="OF50" s="75"/>
      <c r="OG50" s="75"/>
      <c r="OH50" s="75"/>
      <c r="OI50" s="75"/>
      <c r="OJ50" s="75"/>
      <c r="OK50" s="75"/>
      <c r="OL50" s="75"/>
      <c r="OM50" s="75"/>
      <c r="ON50" s="75"/>
      <c r="OO50" s="75"/>
      <c r="OP50" s="75"/>
      <c r="OQ50" s="75"/>
      <c r="OR50" s="75"/>
      <c r="OS50" s="75"/>
      <c r="OT50" s="75"/>
      <c r="OU50" s="75"/>
      <c r="OV50" s="75"/>
      <c r="OW50" s="75"/>
      <c r="OX50" s="75"/>
      <c r="OY50" s="75"/>
      <c r="OZ50" s="75"/>
      <c r="PA50" s="75"/>
      <c r="PB50" s="75"/>
      <c r="PC50" s="75"/>
      <c r="PD50" s="75"/>
      <c r="PE50" s="75"/>
      <c r="PF50" s="75"/>
      <c r="PG50" s="75"/>
      <c r="PH50" s="75"/>
      <c r="PI50" s="75"/>
      <c r="PJ50" s="75"/>
      <c r="PK50" s="75"/>
      <c r="PL50" s="75"/>
      <c r="PM50" s="75"/>
      <c r="PN50" s="75"/>
      <c r="PO50" s="75"/>
      <c r="PP50" s="75"/>
      <c r="PQ50" s="75"/>
      <c r="PR50" s="75"/>
      <c r="PS50" s="75"/>
      <c r="PT50" s="75"/>
      <c r="PU50" s="75"/>
      <c r="PV50" s="75"/>
      <c r="PW50" s="75"/>
      <c r="PX50" s="75"/>
      <c r="PY50" s="75"/>
      <c r="PZ50" s="75"/>
      <c r="QA50" s="75"/>
      <c r="QB50" s="75"/>
      <c r="QC50" s="75"/>
    </row>
    <row r="51" spans="1:445" x14ac:dyDescent="0.3">
      <c r="A51" s="81" t="s">
        <v>1212</v>
      </c>
      <c r="B51" s="77" t="s">
        <v>49</v>
      </c>
      <c r="C51" s="77"/>
      <c r="D51" s="77"/>
      <c r="E51" s="77"/>
      <c r="F51" s="77">
        <v>300</v>
      </c>
      <c r="G51" s="77"/>
      <c r="H51" s="77"/>
      <c r="I51" s="77"/>
      <c r="J51" s="77"/>
      <c r="K51" s="77">
        <v>50</v>
      </c>
      <c r="L51" s="77">
        <v>50</v>
      </c>
      <c r="M51" s="77">
        <v>50</v>
      </c>
      <c r="N51" s="77">
        <v>50</v>
      </c>
      <c r="O51" s="77">
        <v>50</v>
      </c>
      <c r="P51" s="77"/>
      <c r="Q51" s="77"/>
      <c r="R51" s="77"/>
      <c r="S51" s="77"/>
      <c r="T51" s="78">
        <f t="shared" si="1"/>
        <v>250</v>
      </c>
      <c r="U51" s="78">
        <f t="shared" si="2"/>
        <v>0</v>
      </c>
      <c r="V51" s="79">
        <f t="shared" si="3"/>
        <v>1</v>
      </c>
      <c r="W51" s="83" t="s">
        <v>49</v>
      </c>
      <c r="X51" s="80">
        <f t="shared" si="5"/>
        <v>50</v>
      </c>
      <c r="Y51" s="75"/>
      <c r="Z51" s="75"/>
      <c r="AA51" s="75"/>
      <c r="AB51" s="75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5"/>
      <c r="BA51" s="75"/>
      <c r="BB51" s="75"/>
      <c r="BC51" s="75"/>
      <c r="BD51" s="75"/>
      <c r="BE51" s="75"/>
      <c r="BF51" s="75"/>
      <c r="BG51" s="75"/>
      <c r="BH51" s="75"/>
      <c r="BI51" s="75"/>
      <c r="BJ51" s="75"/>
      <c r="BK51" s="75"/>
      <c r="BL51" s="75"/>
      <c r="BM51" s="75"/>
      <c r="BN51" s="75"/>
      <c r="BO51" s="75"/>
      <c r="BP51" s="75"/>
      <c r="BQ51" s="75"/>
      <c r="BR51" s="75"/>
      <c r="BS51" s="75"/>
      <c r="BT51" s="75"/>
      <c r="BU51" s="75"/>
      <c r="BV51" s="75"/>
      <c r="BW51" s="75"/>
      <c r="BX51" s="75"/>
      <c r="BY51" s="75"/>
      <c r="BZ51" s="75"/>
      <c r="CA51" s="75"/>
      <c r="CB51" s="75"/>
      <c r="CC51" s="75"/>
      <c r="CD51" s="75"/>
      <c r="CE51" s="75"/>
      <c r="CF51" s="75"/>
      <c r="CG51" s="75"/>
      <c r="CH51" s="75"/>
      <c r="CI51" s="75"/>
      <c r="CJ51" s="75"/>
      <c r="CK51" s="75"/>
      <c r="CL51" s="75"/>
      <c r="CM51" s="75"/>
      <c r="CN51" s="75"/>
      <c r="CO51" s="75"/>
      <c r="CP51" s="75"/>
      <c r="CQ51" s="75"/>
      <c r="CR51" s="75"/>
      <c r="CS51" s="75"/>
      <c r="CT51" s="75"/>
      <c r="CU51" s="75"/>
      <c r="CV51" s="75"/>
      <c r="CW51" s="75"/>
      <c r="CX51" s="75"/>
      <c r="CY51" s="75"/>
      <c r="CZ51" s="75"/>
      <c r="DA51" s="75"/>
      <c r="DB51" s="75"/>
      <c r="DC51" s="75"/>
      <c r="DD51" s="75"/>
      <c r="DE51" s="75"/>
      <c r="DF51" s="75"/>
      <c r="DG51" s="75"/>
      <c r="DH51" s="75"/>
      <c r="DI51" s="75"/>
      <c r="DJ51" s="75"/>
      <c r="DK51" s="75"/>
      <c r="DL51" s="75"/>
      <c r="DM51" s="75"/>
      <c r="DN51" s="75"/>
      <c r="DO51" s="75"/>
      <c r="DP51" s="75"/>
      <c r="DQ51" s="75"/>
      <c r="DR51" s="75"/>
      <c r="DS51" s="75"/>
      <c r="DT51" s="75"/>
      <c r="DU51" s="75"/>
      <c r="DV51" s="75"/>
      <c r="DW51" s="75"/>
      <c r="DX51" s="75"/>
      <c r="DY51" s="75"/>
      <c r="DZ51" s="75"/>
      <c r="EA51" s="75"/>
      <c r="EB51" s="75"/>
      <c r="EC51" s="75"/>
      <c r="ED51" s="75"/>
      <c r="EE51" s="75"/>
      <c r="EF51" s="75"/>
      <c r="EG51" s="75"/>
      <c r="EH51" s="75"/>
      <c r="EI51" s="75"/>
      <c r="EJ51" s="75"/>
      <c r="EK51" s="75"/>
      <c r="EL51" s="75"/>
      <c r="EM51" s="75"/>
      <c r="EN51" s="75"/>
      <c r="EO51" s="75"/>
      <c r="EP51" s="75"/>
      <c r="EQ51" s="75"/>
      <c r="ER51" s="75"/>
      <c r="ES51" s="75"/>
      <c r="ET51" s="75"/>
      <c r="EU51" s="75"/>
      <c r="EV51" s="75"/>
      <c r="EW51" s="75"/>
      <c r="EX51" s="75"/>
      <c r="EY51" s="75"/>
      <c r="EZ51" s="75"/>
      <c r="FA51" s="75"/>
      <c r="FB51" s="75"/>
      <c r="FC51" s="75"/>
      <c r="FD51" s="75"/>
      <c r="FE51" s="75"/>
      <c r="FF51" s="75"/>
      <c r="FG51" s="75"/>
      <c r="FH51" s="75"/>
      <c r="FI51" s="75"/>
      <c r="FJ51" s="75"/>
      <c r="FK51" s="75"/>
      <c r="FL51" s="75"/>
      <c r="FM51" s="75"/>
      <c r="FN51" s="75"/>
      <c r="FO51" s="75"/>
      <c r="FP51" s="75"/>
      <c r="FQ51" s="75"/>
      <c r="FR51" s="75"/>
      <c r="FS51" s="75"/>
      <c r="FT51" s="75"/>
      <c r="FU51" s="75"/>
      <c r="FV51" s="75"/>
      <c r="FW51" s="75"/>
      <c r="FX51" s="75"/>
      <c r="FY51" s="75"/>
      <c r="FZ51" s="75"/>
      <c r="GA51" s="75"/>
      <c r="GB51" s="75"/>
      <c r="GC51" s="75"/>
      <c r="GD51" s="75"/>
      <c r="GE51" s="75"/>
      <c r="GF51" s="75"/>
      <c r="GG51" s="75"/>
      <c r="GH51" s="75"/>
      <c r="GI51" s="75"/>
      <c r="GJ51" s="75"/>
      <c r="GK51" s="75"/>
      <c r="GL51" s="75"/>
      <c r="GM51" s="75"/>
      <c r="GN51" s="75"/>
      <c r="GO51" s="75"/>
      <c r="GP51" s="75"/>
      <c r="GQ51" s="75"/>
      <c r="GR51" s="75"/>
      <c r="GS51" s="75"/>
      <c r="GT51" s="75"/>
      <c r="GU51" s="75"/>
      <c r="GV51" s="75"/>
      <c r="GW51" s="75"/>
      <c r="GX51" s="75"/>
      <c r="GY51" s="75"/>
      <c r="GZ51" s="75"/>
      <c r="HA51" s="75"/>
      <c r="HB51" s="75"/>
      <c r="HC51" s="75"/>
      <c r="HD51" s="75"/>
      <c r="HE51" s="75"/>
      <c r="HF51" s="75"/>
      <c r="HG51" s="75"/>
      <c r="HH51" s="75"/>
      <c r="HI51" s="75"/>
      <c r="HJ51" s="75"/>
      <c r="HK51" s="75"/>
      <c r="HL51" s="75"/>
      <c r="HM51" s="75"/>
      <c r="HN51" s="75"/>
      <c r="HO51" s="75"/>
      <c r="HP51" s="75"/>
      <c r="HQ51" s="75"/>
      <c r="HR51" s="75"/>
      <c r="HS51" s="75"/>
      <c r="HT51" s="75"/>
      <c r="HU51" s="75"/>
      <c r="HV51" s="75"/>
      <c r="HW51" s="75"/>
      <c r="HX51" s="75"/>
      <c r="HY51" s="75"/>
      <c r="HZ51" s="75"/>
      <c r="IA51" s="75"/>
      <c r="IB51" s="75"/>
      <c r="IC51" s="75"/>
      <c r="ID51" s="75"/>
      <c r="IE51" s="75"/>
      <c r="IF51" s="75"/>
      <c r="IG51" s="75"/>
      <c r="IH51" s="75"/>
      <c r="II51" s="75"/>
      <c r="IJ51" s="75"/>
      <c r="IK51" s="75"/>
      <c r="IL51" s="75"/>
      <c r="IM51" s="75"/>
      <c r="IN51" s="75"/>
      <c r="IO51" s="75"/>
      <c r="IP51" s="75"/>
      <c r="IQ51" s="75"/>
      <c r="IR51" s="75"/>
      <c r="IS51" s="75"/>
      <c r="IT51" s="75"/>
      <c r="IU51" s="75"/>
      <c r="IV51" s="75"/>
      <c r="IW51" s="75"/>
      <c r="IX51" s="75"/>
      <c r="IY51" s="75"/>
      <c r="IZ51" s="75"/>
      <c r="JA51" s="75"/>
      <c r="JB51" s="75"/>
      <c r="JC51" s="75"/>
      <c r="JD51" s="75"/>
      <c r="JE51" s="75"/>
      <c r="JF51" s="75"/>
      <c r="JG51" s="75"/>
      <c r="JH51" s="75"/>
      <c r="JI51" s="75"/>
      <c r="JJ51" s="75"/>
      <c r="JK51" s="75"/>
      <c r="JL51" s="75"/>
      <c r="JM51" s="75"/>
      <c r="JN51" s="75"/>
      <c r="JO51" s="75"/>
      <c r="JP51" s="75"/>
      <c r="JQ51" s="75"/>
      <c r="JR51" s="75"/>
      <c r="JS51" s="75"/>
      <c r="JT51" s="75"/>
      <c r="JU51" s="75"/>
      <c r="JV51" s="75"/>
      <c r="JW51" s="75"/>
      <c r="JX51" s="75"/>
      <c r="JY51" s="75"/>
      <c r="JZ51" s="75"/>
      <c r="KA51" s="75"/>
      <c r="KB51" s="75"/>
      <c r="KC51" s="75"/>
      <c r="KD51" s="75"/>
      <c r="KE51" s="75"/>
      <c r="KF51" s="75"/>
      <c r="KG51" s="75"/>
      <c r="KH51" s="75"/>
      <c r="KI51" s="75"/>
      <c r="KJ51" s="75"/>
      <c r="KK51" s="75"/>
      <c r="KL51" s="75"/>
      <c r="KM51" s="75"/>
      <c r="KN51" s="75"/>
      <c r="KO51" s="75"/>
      <c r="KP51" s="75"/>
      <c r="KQ51" s="75"/>
      <c r="KR51" s="75"/>
      <c r="KS51" s="75"/>
      <c r="KT51" s="75"/>
      <c r="KU51" s="75"/>
      <c r="KV51" s="75"/>
      <c r="KW51" s="75"/>
      <c r="KX51" s="75"/>
      <c r="KY51" s="75"/>
      <c r="KZ51" s="75"/>
      <c r="LA51" s="75"/>
      <c r="LB51" s="75"/>
      <c r="LC51" s="75"/>
      <c r="LD51" s="75"/>
      <c r="LE51" s="75"/>
      <c r="LF51" s="75"/>
      <c r="LG51" s="75"/>
      <c r="LH51" s="75"/>
      <c r="LI51" s="75"/>
      <c r="LJ51" s="75"/>
      <c r="LK51" s="75"/>
      <c r="LL51" s="75"/>
      <c r="LM51" s="75"/>
      <c r="LN51" s="75"/>
      <c r="LO51" s="75"/>
      <c r="LP51" s="75"/>
      <c r="LQ51" s="75"/>
      <c r="LR51" s="75"/>
      <c r="LS51" s="75"/>
      <c r="LT51" s="75"/>
      <c r="LU51" s="75"/>
      <c r="LV51" s="75"/>
      <c r="LW51" s="75"/>
      <c r="LX51" s="75"/>
      <c r="LY51" s="75"/>
      <c r="LZ51" s="75"/>
      <c r="MA51" s="75"/>
      <c r="MB51" s="75"/>
      <c r="MC51" s="75"/>
      <c r="MD51" s="75"/>
      <c r="ME51" s="75"/>
      <c r="MF51" s="75"/>
      <c r="MG51" s="75"/>
      <c r="MH51" s="75"/>
      <c r="MI51" s="75"/>
      <c r="MJ51" s="75"/>
      <c r="MK51" s="75"/>
      <c r="ML51" s="75"/>
      <c r="MM51" s="75"/>
      <c r="MN51" s="75"/>
      <c r="MO51" s="75"/>
      <c r="MP51" s="75"/>
      <c r="MQ51" s="75"/>
      <c r="MR51" s="75"/>
      <c r="MS51" s="75"/>
      <c r="MT51" s="75"/>
      <c r="MU51" s="75"/>
      <c r="MV51" s="75"/>
      <c r="MW51" s="75"/>
      <c r="MX51" s="75"/>
      <c r="MY51" s="75"/>
      <c r="MZ51" s="75"/>
      <c r="NA51" s="75"/>
      <c r="NB51" s="75"/>
      <c r="NC51" s="75"/>
      <c r="ND51" s="75"/>
      <c r="NE51" s="75"/>
      <c r="NF51" s="75"/>
      <c r="NG51" s="75"/>
      <c r="NH51" s="75"/>
      <c r="NI51" s="75"/>
      <c r="NJ51" s="75"/>
      <c r="NK51" s="75"/>
      <c r="NL51" s="75"/>
      <c r="NM51" s="75"/>
      <c r="NN51" s="75"/>
      <c r="NO51" s="75"/>
      <c r="NP51" s="75"/>
      <c r="NQ51" s="75"/>
      <c r="NR51" s="75"/>
      <c r="NS51" s="75"/>
      <c r="NT51" s="75"/>
      <c r="NU51" s="75"/>
      <c r="NV51" s="75"/>
      <c r="NW51" s="75"/>
      <c r="NX51" s="75"/>
      <c r="NY51" s="75"/>
      <c r="NZ51" s="75"/>
      <c r="OA51" s="75"/>
      <c r="OB51" s="75"/>
      <c r="OC51" s="75"/>
      <c r="OD51" s="75"/>
      <c r="OE51" s="75"/>
      <c r="OF51" s="75"/>
      <c r="OG51" s="75"/>
      <c r="OH51" s="75"/>
      <c r="OI51" s="75"/>
      <c r="OJ51" s="75"/>
      <c r="OK51" s="75"/>
      <c r="OL51" s="75"/>
      <c r="OM51" s="75"/>
      <c r="ON51" s="75"/>
      <c r="OO51" s="75"/>
      <c r="OP51" s="75"/>
      <c r="OQ51" s="75"/>
      <c r="OR51" s="75"/>
      <c r="OS51" s="75"/>
      <c r="OT51" s="75"/>
      <c r="OU51" s="75"/>
      <c r="OV51" s="75"/>
      <c r="OW51" s="75"/>
      <c r="OX51" s="75"/>
      <c r="OY51" s="75"/>
      <c r="OZ51" s="75"/>
      <c r="PA51" s="75"/>
      <c r="PB51" s="75"/>
      <c r="PC51" s="75"/>
      <c r="PD51" s="75"/>
      <c r="PE51" s="75"/>
      <c r="PF51" s="75"/>
      <c r="PG51" s="75"/>
      <c r="PH51" s="75"/>
      <c r="PI51" s="75"/>
      <c r="PJ51" s="75"/>
      <c r="PK51" s="75"/>
      <c r="PL51" s="75"/>
      <c r="PM51" s="75"/>
      <c r="PN51" s="75"/>
      <c r="PO51" s="75"/>
      <c r="PP51" s="75"/>
      <c r="PQ51" s="75"/>
      <c r="PR51" s="75"/>
      <c r="PS51" s="75"/>
      <c r="PT51" s="75"/>
      <c r="PU51" s="75"/>
      <c r="PV51" s="75"/>
      <c r="PW51" s="75"/>
      <c r="PX51" s="75"/>
      <c r="PY51" s="75"/>
      <c r="PZ51" s="75"/>
      <c r="QA51" s="75"/>
      <c r="QB51" s="75"/>
      <c r="QC51" s="75"/>
    </row>
    <row r="52" spans="1:445" x14ac:dyDescent="0.3">
      <c r="A52" s="81" t="s">
        <v>951</v>
      </c>
      <c r="B52" s="77" t="s">
        <v>48</v>
      </c>
      <c r="C52" s="77">
        <v>110</v>
      </c>
      <c r="D52" s="77" t="s">
        <v>68</v>
      </c>
      <c r="E52" s="77"/>
      <c r="F52" s="77">
        <v>1185</v>
      </c>
      <c r="G52" s="77"/>
      <c r="H52" s="87"/>
      <c r="I52" s="77">
        <v>148</v>
      </c>
      <c r="J52" s="77">
        <v>148</v>
      </c>
      <c r="K52" s="77">
        <v>148</v>
      </c>
      <c r="L52" s="77">
        <v>148</v>
      </c>
      <c r="M52" s="77">
        <v>148</v>
      </c>
      <c r="N52" s="77">
        <v>148</v>
      </c>
      <c r="O52" s="77">
        <v>148</v>
      </c>
      <c r="P52" s="77">
        <v>149</v>
      </c>
      <c r="Q52" s="77"/>
      <c r="R52" s="77"/>
      <c r="S52" s="77"/>
      <c r="T52" s="78">
        <f t="shared" si="1"/>
        <v>1185</v>
      </c>
      <c r="U52" s="78">
        <f t="shared" si="2"/>
        <v>0</v>
      </c>
      <c r="V52" s="79">
        <f t="shared" si="3"/>
        <v>1</v>
      </c>
      <c r="W52" s="83"/>
      <c r="X52" s="80" t="str">
        <f t="shared" si="5"/>
        <v/>
      </c>
      <c r="Y52" s="75"/>
      <c r="Z52" s="75"/>
      <c r="AA52" s="75"/>
      <c r="AB52" s="75"/>
      <c r="AC52" s="75"/>
      <c r="AD52" s="75"/>
      <c r="AE52" s="75"/>
      <c r="AF52" s="75"/>
      <c r="AG52" s="75"/>
      <c r="AH52" s="75"/>
      <c r="AI52" s="75"/>
      <c r="AJ52" s="75"/>
      <c r="AK52" s="75"/>
      <c r="AL52" s="75"/>
      <c r="AM52" s="75"/>
      <c r="AN52" s="75"/>
      <c r="AO52" s="75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5"/>
      <c r="CD52" s="75"/>
      <c r="CE52" s="75"/>
      <c r="CF52" s="75"/>
      <c r="CG52" s="75"/>
      <c r="CH52" s="75"/>
      <c r="CI52" s="75"/>
      <c r="CJ52" s="75"/>
      <c r="CK52" s="75"/>
      <c r="CL52" s="75"/>
      <c r="CM52" s="75"/>
      <c r="CN52" s="75"/>
      <c r="CO52" s="75"/>
      <c r="CP52" s="75"/>
      <c r="CQ52" s="75"/>
      <c r="CR52" s="75"/>
      <c r="CS52" s="75"/>
      <c r="CT52" s="75"/>
      <c r="CU52" s="75"/>
      <c r="CV52" s="75"/>
      <c r="CW52" s="75"/>
      <c r="CX52" s="75"/>
      <c r="CY52" s="75"/>
      <c r="CZ52" s="75"/>
      <c r="DA52" s="75"/>
      <c r="DB52" s="75"/>
      <c r="DC52" s="75"/>
      <c r="DD52" s="75"/>
      <c r="DE52" s="75"/>
      <c r="DF52" s="75"/>
      <c r="DG52" s="75"/>
      <c r="DH52" s="75"/>
      <c r="DI52" s="75"/>
      <c r="DJ52" s="75"/>
      <c r="DK52" s="75"/>
      <c r="DL52" s="75"/>
      <c r="DM52" s="75"/>
      <c r="DN52" s="75"/>
      <c r="DO52" s="75"/>
      <c r="DP52" s="75"/>
      <c r="DQ52" s="75"/>
      <c r="DR52" s="75"/>
      <c r="DS52" s="75"/>
      <c r="DT52" s="75"/>
      <c r="DU52" s="75"/>
      <c r="DV52" s="75"/>
      <c r="DW52" s="75"/>
      <c r="DX52" s="75"/>
      <c r="DY52" s="75"/>
      <c r="DZ52" s="75"/>
      <c r="EA52" s="75"/>
      <c r="EB52" s="75"/>
      <c r="EC52" s="75"/>
      <c r="ED52" s="75"/>
      <c r="EE52" s="75"/>
      <c r="EF52" s="75"/>
      <c r="EG52" s="75"/>
      <c r="EH52" s="75"/>
      <c r="EI52" s="75"/>
      <c r="EJ52" s="75"/>
      <c r="EK52" s="75"/>
      <c r="EL52" s="75"/>
      <c r="EM52" s="75"/>
      <c r="EN52" s="75"/>
      <c r="EO52" s="75"/>
      <c r="EP52" s="75"/>
      <c r="EQ52" s="75"/>
      <c r="ER52" s="75"/>
      <c r="ES52" s="75"/>
      <c r="ET52" s="75"/>
      <c r="EU52" s="75"/>
      <c r="EV52" s="75"/>
      <c r="EW52" s="75"/>
      <c r="EX52" s="75"/>
      <c r="EY52" s="75"/>
      <c r="EZ52" s="75"/>
      <c r="FA52" s="75"/>
      <c r="FB52" s="75"/>
      <c r="FC52" s="75"/>
      <c r="FD52" s="75"/>
      <c r="FE52" s="75"/>
      <c r="FF52" s="75"/>
      <c r="FG52" s="75"/>
      <c r="FH52" s="75"/>
      <c r="FI52" s="75"/>
      <c r="FJ52" s="75"/>
      <c r="FK52" s="75"/>
      <c r="FL52" s="75"/>
      <c r="FM52" s="75"/>
      <c r="FN52" s="75"/>
      <c r="FO52" s="75"/>
      <c r="FP52" s="75"/>
      <c r="FQ52" s="75"/>
      <c r="FR52" s="75"/>
      <c r="FS52" s="75"/>
      <c r="FT52" s="75"/>
      <c r="FU52" s="75"/>
      <c r="FV52" s="75"/>
      <c r="FW52" s="75"/>
      <c r="FX52" s="75"/>
      <c r="FY52" s="75"/>
      <c r="FZ52" s="75"/>
      <c r="GA52" s="75"/>
      <c r="GB52" s="75"/>
      <c r="GC52" s="75"/>
      <c r="GD52" s="75"/>
      <c r="GE52" s="75"/>
      <c r="GF52" s="75"/>
      <c r="GG52" s="75"/>
      <c r="GH52" s="75"/>
      <c r="GI52" s="75"/>
      <c r="GJ52" s="75"/>
      <c r="GK52" s="75"/>
      <c r="GL52" s="75"/>
      <c r="GM52" s="75"/>
      <c r="GN52" s="75"/>
      <c r="GO52" s="75"/>
      <c r="GP52" s="75"/>
      <c r="GQ52" s="75"/>
      <c r="GR52" s="75"/>
      <c r="GS52" s="75"/>
      <c r="GT52" s="75"/>
      <c r="GU52" s="75"/>
      <c r="GV52" s="75"/>
      <c r="GW52" s="75"/>
      <c r="GX52" s="75"/>
      <c r="GY52" s="75"/>
      <c r="GZ52" s="75"/>
      <c r="HA52" s="75"/>
      <c r="HB52" s="75"/>
      <c r="HC52" s="75"/>
      <c r="HD52" s="75"/>
      <c r="HE52" s="75"/>
      <c r="HF52" s="75"/>
      <c r="HG52" s="75"/>
      <c r="HH52" s="75"/>
      <c r="HI52" s="75"/>
      <c r="HJ52" s="75"/>
      <c r="HK52" s="75"/>
      <c r="HL52" s="75"/>
      <c r="HM52" s="75"/>
      <c r="HN52" s="75"/>
      <c r="HO52" s="75"/>
      <c r="HP52" s="75"/>
      <c r="HQ52" s="75"/>
      <c r="HR52" s="75"/>
      <c r="HS52" s="75"/>
      <c r="HT52" s="75"/>
      <c r="HU52" s="75"/>
      <c r="HV52" s="75"/>
      <c r="HW52" s="75"/>
      <c r="HX52" s="75"/>
      <c r="HY52" s="75"/>
      <c r="HZ52" s="75"/>
      <c r="IA52" s="75"/>
      <c r="IB52" s="75"/>
      <c r="IC52" s="75"/>
      <c r="ID52" s="75"/>
      <c r="IE52" s="75"/>
      <c r="IF52" s="75"/>
      <c r="IG52" s="75"/>
      <c r="IH52" s="75"/>
      <c r="II52" s="75"/>
      <c r="IJ52" s="75"/>
      <c r="IK52" s="75"/>
      <c r="IL52" s="75"/>
      <c r="IM52" s="75"/>
      <c r="IN52" s="75"/>
      <c r="IO52" s="75"/>
      <c r="IP52" s="75"/>
      <c r="IQ52" s="75"/>
      <c r="IR52" s="75"/>
      <c r="IS52" s="75"/>
      <c r="IT52" s="75"/>
      <c r="IU52" s="75"/>
      <c r="IV52" s="75"/>
      <c r="IW52" s="75"/>
      <c r="IX52" s="75"/>
      <c r="IY52" s="75"/>
      <c r="IZ52" s="75"/>
      <c r="JA52" s="75"/>
      <c r="JB52" s="75"/>
      <c r="JC52" s="75"/>
      <c r="JD52" s="75"/>
      <c r="JE52" s="75"/>
      <c r="JF52" s="75"/>
      <c r="JG52" s="75"/>
      <c r="JH52" s="75"/>
      <c r="JI52" s="75"/>
      <c r="JJ52" s="75"/>
      <c r="JK52" s="75"/>
      <c r="JL52" s="75"/>
      <c r="JM52" s="75"/>
      <c r="JN52" s="75"/>
      <c r="JO52" s="75"/>
      <c r="JP52" s="75"/>
      <c r="JQ52" s="75"/>
      <c r="JR52" s="75"/>
      <c r="JS52" s="75"/>
      <c r="JT52" s="75"/>
      <c r="JU52" s="75"/>
      <c r="JV52" s="75"/>
      <c r="JW52" s="75"/>
      <c r="JX52" s="75"/>
      <c r="JY52" s="75"/>
      <c r="JZ52" s="75"/>
      <c r="KA52" s="75"/>
      <c r="KB52" s="75"/>
      <c r="KC52" s="75"/>
      <c r="KD52" s="75"/>
      <c r="KE52" s="75"/>
      <c r="KF52" s="75"/>
      <c r="KG52" s="75"/>
      <c r="KH52" s="75"/>
      <c r="KI52" s="75"/>
      <c r="KJ52" s="75"/>
      <c r="KK52" s="75"/>
      <c r="KL52" s="75"/>
      <c r="KM52" s="75"/>
      <c r="KN52" s="75"/>
      <c r="KO52" s="75"/>
      <c r="KP52" s="75"/>
      <c r="KQ52" s="75"/>
      <c r="KR52" s="75"/>
      <c r="KS52" s="75"/>
      <c r="KT52" s="75"/>
      <c r="KU52" s="75"/>
      <c r="KV52" s="75"/>
      <c r="KW52" s="75"/>
      <c r="KX52" s="75"/>
      <c r="KY52" s="75"/>
      <c r="KZ52" s="75"/>
      <c r="LA52" s="75"/>
      <c r="LB52" s="75"/>
      <c r="LC52" s="75"/>
      <c r="LD52" s="75"/>
      <c r="LE52" s="75"/>
      <c r="LF52" s="75"/>
      <c r="LG52" s="75"/>
      <c r="LH52" s="75"/>
      <c r="LI52" s="75"/>
      <c r="LJ52" s="75"/>
      <c r="LK52" s="75"/>
      <c r="LL52" s="75"/>
      <c r="LM52" s="75"/>
      <c r="LN52" s="75"/>
      <c r="LO52" s="75"/>
      <c r="LP52" s="75"/>
      <c r="LQ52" s="75"/>
      <c r="LR52" s="75"/>
      <c r="LS52" s="75"/>
      <c r="LT52" s="75"/>
      <c r="LU52" s="75"/>
      <c r="LV52" s="75"/>
      <c r="LW52" s="75"/>
      <c r="LX52" s="75"/>
      <c r="LY52" s="75"/>
      <c r="LZ52" s="75"/>
      <c r="MA52" s="75"/>
      <c r="MB52" s="75"/>
      <c r="MC52" s="75"/>
      <c r="MD52" s="75"/>
      <c r="ME52" s="75"/>
      <c r="MF52" s="75"/>
      <c r="MG52" s="75"/>
      <c r="MH52" s="75"/>
      <c r="MI52" s="75"/>
      <c r="MJ52" s="75"/>
      <c r="MK52" s="75"/>
      <c r="ML52" s="75"/>
      <c r="MM52" s="75"/>
      <c r="MN52" s="75"/>
      <c r="MO52" s="75"/>
      <c r="MP52" s="75"/>
      <c r="MQ52" s="75"/>
      <c r="MR52" s="75"/>
      <c r="MS52" s="75"/>
      <c r="MT52" s="75"/>
      <c r="MU52" s="75"/>
      <c r="MV52" s="75"/>
      <c r="MW52" s="75"/>
      <c r="MX52" s="75"/>
      <c r="MY52" s="75"/>
      <c r="MZ52" s="75"/>
      <c r="NA52" s="75"/>
      <c r="NB52" s="75"/>
      <c r="NC52" s="75"/>
      <c r="ND52" s="75"/>
      <c r="NE52" s="75"/>
      <c r="NF52" s="75"/>
      <c r="NG52" s="75"/>
      <c r="NH52" s="75"/>
      <c r="NI52" s="75"/>
      <c r="NJ52" s="75"/>
      <c r="NK52" s="75"/>
      <c r="NL52" s="75"/>
      <c r="NM52" s="75"/>
      <c r="NN52" s="75"/>
      <c r="NO52" s="75"/>
      <c r="NP52" s="75"/>
      <c r="NQ52" s="75"/>
      <c r="NR52" s="75"/>
      <c r="NS52" s="75"/>
      <c r="NT52" s="75"/>
      <c r="NU52" s="75"/>
      <c r="NV52" s="75"/>
      <c r="NW52" s="75"/>
      <c r="NX52" s="75"/>
      <c r="NY52" s="75"/>
      <c r="NZ52" s="75"/>
      <c r="OA52" s="75"/>
      <c r="OB52" s="75"/>
      <c r="OC52" s="75"/>
      <c r="OD52" s="75"/>
      <c r="OE52" s="75"/>
      <c r="OF52" s="75"/>
      <c r="OG52" s="75"/>
      <c r="OH52" s="75"/>
      <c r="OI52" s="75"/>
      <c r="OJ52" s="75"/>
      <c r="OK52" s="75"/>
      <c r="OL52" s="75"/>
      <c r="OM52" s="75"/>
      <c r="ON52" s="75"/>
      <c r="OO52" s="75"/>
      <c r="OP52" s="75"/>
      <c r="OQ52" s="75"/>
      <c r="OR52" s="75"/>
      <c r="OS52" s="75"/>
      <c r="OT52" s="75"/>
      <c r="OU52" s="75"/>
      <c r="OV52" s="75"/>
      <c r="OW52" s="75"/>
      <c r="OX52" s="75"/>
      <c r="OY52" s="75"/>
      <c r="OZ52" s="75"/>
      <c r="PA52" s="75"/>
      <c r="PB52" s="75"/>
      <c r="PC52" s="75"/>
      <c r="PD52" s="75"/>
      <c r="PE52" s="75"/>
      <c r="PF52" s="75"/>
      <c r="PG52" s="75"/>
      <c r="PH52" s="75"/>
      <c r="PI52" s="75"/>
      <c r="PJ52" s="75"/>
      <c r="PK52" s="75"/>
      <c r="PL52" s="75"/>
      <c r="PM52" s="75"/>
      <c r="PN52" s="75"/>
      <c r="PO52" s="75"/>
      <c r="PP52" s="75"/>
      <c r="PQ52" s="75"/>
      <c r="PR52" s="75"/>
      <c r="PS52" s="75"/>
      <c r="PT52" s="75"/>
      <c r="PU52" s="75"/>
      <c r="PV52" s="75"/>
      <c r="PW52" s="75"/>
      <c r="PX52" s="75"/>
      <c r="PY52" s="75"/>
      <c r="PZ52" s="75"/>
      <c r="QA52" s="75"/>
      <c r="QB52" s="75"/>
      <c r="QC52" s="75"/>
    </row>
    <row r="53" spans="1:445" x14ac:dyDescent="0.3">
      <c r="A53" s="81" t="s">
        <v>1403</v>
      </c>
      <c r="B53" s="77" t="s">
        <v>49</v>
      </c>
      <c r="C53" s="77">
        <v>95</v>
      </c>
      <c r="D53" s="77" t="s">
        <v>24</v>
      </c>
      <c r="E53" s="77"/>
      <c r="F53" s="77">
        <v>670</v>
      </c>
      <c r="G53" s="77">
        <v>30</v>
      </c>
      <c r="H53" s="77"/>
      <c r="I53" s="77">
        <v>80</v>
      </c>
      <c r="J53" s="77">
        <v>80</v>
      </c>
      <c r="K53" s="77">
        <v>80</v>
      </c>
      <c r="L53" s="77">
        <v>80</v>
      </c>
      <c r="M53" s="77">
        <v>80</v>
      </c>
      <c r="N53" s="77">
        <v>80</v>
      </c>
      <c r="O53" s="77">
        <v>80</v>
      </c>
      <c r="P53" s="77">
        <v>80</v>
      </c>
      <c r="Q53" s="77"/>
      <c r="R53" s="77"/>
      <c r="S53" s="77"/>
      <c r="T53" s="78">
        <f t="shared" si="1"/>
        <v>670</v>
      </c>
      <c r="U53" s="78">
        <f t="shared" si="2"/>
        <v>0</v>
      </c>
      <c r="V53" s="79">
        <f t="shared" si="3"/>
        <v>1</v>
      </c>
      <c r="W53" s="83"/>
      <c r="X53" s="80" t="str">
        <f t="shared" si="5"/>
        <v/>
      </c>
      <c r="Y53" s="75"/>
      <c r="Z53" s="75"/>
      <c r="AA53" s="75"/>
      <c r="AB53" s="75"/>
      <c r="AC53" s="75"/>
      <c r="AD53" s="75"/>
      <c r="AE53" s="75"/>
      <c r="AF53" s="75"/>
      <c r="AG53" s="75"/>
      <c r="AH53" s="75"/>
      <c r="AI53" s="75"/>
      <c r="AJ53" s="75"/>
      <c r="AK53" s="75"/>
      <c r="AL53" s="75"/>
      <c r="AM53" s="75"/>
      <c r="AN53" s="75"/>
      <c r="AO53" s="75"/>
      <c r="AP53" s="75"/>
      <c r="AQ53" s="75"/>
      <c r="AR53" s="75"/>
      <c r="AS53" s="75"/>
      <c r="AT53" s="75"/>
      <c r="AU53" s="75"/>
      <c r="AV53" s="75"/>
      <c r="AW53" s="75"/>
      <c r="AX53" s="75"/>
      <c r="AY53" s="75"/>
      <c r="AZ53" s="75"/>
      <c r="BA53" s="75"/>
      <c r="BB53" s="75"/>
      <c r="BC53" s="75"/>
      <c r="BD53" s="75"/>
      <c r="BE53" s="75"/>
      <c r="BF53" s="75"/>
      <c r="BG53" s="75"/>
      <c r="BH53" s="75"/>
      <c r="BI53" s="75"/>
      <c r="BJ53" s="75"/>
      <c r="BK53" s="75"/>
      <c r="BL53" s="75"/>
      <c r="BM53" s="75"/>
      <c r="BN53" s="75"/>
      <c r="BO53" s="75"/>
      <c r="BP53" s="75"/>
      <c r="BQ53" s="75"/>
      <c r="BR53" s="75"/>
      <c r="BS53" s="75"/>
      <c r="BT53" s="75"/>
      <c r="BU53" s="75"/>
      <c r="BV53" s="75"/>
      <c r="BW53" s="75"/>
      <c r="BX53" s="75"/>
      <c r="BY53" s="75"/>
      <c r="BZ53" s="75"/>
      <c r="CA53" s="75"/>
      <c r="CB53" s="75"/>
      <c r="CC53" s="75"/>
      <c r="CD53" s="75"/>
      <c r="CE53" s="75"/>
      <c r="CF53" s="75"/>
      <c r="CG53" s="75"/>
      <c r="CH53" s="75"/>
      <c r="CI53" s="75"/>
      <c r="CJ53" s="75"/>
      <c r="CK53" s="75"/>
      <c r="CL53" s="75"/>
      <c r="CM53" s="75"/>
      <c r="CN53" s="75"/>
      <c r="CO53" s="75"/>
      <c r="CP53" s="75"/>
      <c r="CQ53" s="75"/>
      <c r="CR53" s="75"/>
      <c r="CS53" s="75"/>
      <c r="CT53" s="75"/>
      <c r="CU53" s="75"/>
      <c r="CV53" s="75"/>
      <c r="CW53" s="75"/>
      <c r="CX53" s="75"/>
      <c r="CY53" s="75"/>
      <c r="CZ53" s="75"/>
      <c r="DA53" s="75"/>
      <c r="DB53" s="75"/>
      <c r="DC53" s="75"/>
      <c r="DD53" s="75"/>
      <c r="DE53" s="75"/>
      <c r="DF53" s="75"/>
      <c r="DG53" s="75"/>
      <c r="DH53" s="75"/>
      <c r="DI53" s="75"/>
      <c r="DJ53" s="75"/>
      <c r="DK53" s="75"/>
      <c r="DL53" s="75"/>
      <c r="DM53" s="75"/>
      <c r="DN53" s="75"/>
      <c r="DO53" s="75"/>
      <c r="DP53" s="75"/>
      <c r="DQ53" s="75"/>
      <c r="DR53" s="75"/>
      <c r="DS53" s="75"/>
      <c r="DT53" s="75"/>
      <c r="DU53" s="75"/>
      <c r="DV53" s="75"/>
      <c r="DW53" s="75"/>
      <c r="DX53" s="75"/>
      <c r="DY53" s="75"/>
      <c r="DZ53" s="75"/>
      <c r="EA53" s="75"/>
      <c r="EB53" s="75"/>
      <c r="EC53" s="75"/>
      <c r="ED53" s="75"/>
      <c r="EE53" s="75"/>
      <c r="EF53" s="75"/>
      <c r="EG53" s="75"/>
      <c r="EH53" s="75"/>
      <c r="EI53" s="75"/>
      <c r="EJ53" s="75"/>
      <c r="EK53" s="75"/>
      <c r="EL53" s="75"/>
      <c r="EM53" s="75"/>
      <c r="EN53" s="75"/>
      <c r="EO53" s="75"/>
      <c r="EP53" s="75"/>
      <c r="EQ53" s="75"/>
      <c r="ER53" s="75"/>
      <c r="ES53" s="75"/>
      <c r="ET53" s="75"/>
      <c r="EU53" s="75"/>
      <c r="EV53" s="75"/>
      <c r="EW53" s="75"/>
      <c r="EX53" s="75"/>
      <c r="EY53" s="75"/>
      <c r="EZ53" s="75"/>
      <c r="FA53" s="75"/>
      <c r="FB53" s="75"/>
      <c r="FC53" s="75"/>
      <c r="FD53" s="75"/>
      <c r="FE53" s="75"/>
      <c r="FF53" s="75"/>
      <c r="FG53" s="75"/>
      <c r="FH53" s="75"/>
      <c r="FI53" s="75"/>
      <c r="FJ53" s="75"/>
      <c r="FK53" s="75"/>
      <c r="FL53" s="75"/>
      <c r="FM53" s="75"/>
      <c r="FN53" s="75"/>
      <c r="FO53" s="75"/>
      <c r="FP53" s="75"/>
      <c r="FQ53" s="75"/>
      <c r="FR53" s="75"/>
      <c r="FS53" s="75"/>
      <c r="FT53" s="75"/>
      <c r="FU53" s="75"/>
      <c r="FV53" s="75"/>
      <c r="FW53" s="75"/>
      <c r="FX53" s="75"/>
      <c r="FY53" s="75"/>
      <c r="FZ53" s="75"/>
      <c r="GA53" s="75"/>
      <c r="GB53" s="75"/>
      <c r="GC53" s="75"/>
      <c r="GD53" s="75"/>
      <c r="GE53" s="75"/>
      <c r="GF53" s="75"/>
      <c r="GG53" s="75"/>
      <c r="GH53" s="75"/>
      <c r="GI53" s="75"/>
      <c r="GJ53" s="75"/>
      <c r="GK53" s="75"/>
      <c r="GL53" s="75"/>
      <c r="GM53" s="75"/>
      <c r="GN53" s="75"/>
      <c r="GO53" s="75"/>
      <c r="GP53" s="75"/>
      <c r="GQ53" s="75"/>
      <c r="GR53" s="75"/>
      <c r="GS53" s="75"/>
      <c r="GT53" s="75"/>
      <c r="GU53" s="75"/>
      <c r="GV53" s="75"/>
      <c r="GW53" s="75"/>
      <c r="GX53" s="75"/>
      <c r="GY53" s="75"/>
      <c r="GZ53" s="75"/>
      <c r="HA53" s="75"/>
      <c r="HB53" s="75"/>
      <c r="HC53" s="75"/>
      <c r="HD53" s="75"/>
      <c r="HE53" s="75"/>
      <c r="HF53" s="75"/>
      <c r="HG53" s="75"/>
      <c r="HH53" s="75"/>
      <c r="HI53" s="75"/>
      <c r="HJ53" s="75"/>
      <c r="HK53" s="75"/>
      <c r="HL53" s="75"/>
      <c r="HM53" s="75"/>
      <c r="HN53" s="75"/>
      <c r="HO53" s="75"/>
      <c r="HP53" s="75"/>
      <c r="HQ53" s="75"/>
      <c r="HR53" s="75"/>
      <c r="HS53" s="75"/>
      <c r="HT53" s="75"/>
      <c r="HU53" s="75"/>
      <c r="HV53" s="75"/>
      <c r="HW53" s="75"/>
      <c r="HX53" s="75"/>
      <c r="HY53" s="75"/>
      <c r="HZ53" s="75"/>
      <c r="IA53" s="75"/>
      <c r="IB53" s="75"/>
      <c r="IC53" s="75"/>
      <c r="ID53" s="75"/>
      <c r="IE53" s="75"/>
      <c r="IF53" s="75"/>
      <c r="IG53" s="75"/>
      <c r="IH53" s="75"/>
      <c r="II53" s="75"/>
      <c r="IJ53" s="75"/>
      <c r="IK53" s="75"/>
      <c r="IL53" s="75"/>
      <c r="IM53" s="75"/>
      <c r="IN53" s="75"/>
      <c r="IO53" s="75"/>
      <c r="IP53" s="75"/>
      <c r="IQ53" s="75"/>
      <c r="IR53" s="75"/>
      <c r="IS53" s="75"/>
      <c r="IT53" s="75"/>
      <c r="IU53" s="75"/>
      <c r="IV53" s="75"/>
      <c r="IW53" s="75"/>
      <c r="IX53" s="75"/>
      <c r="IY53" s="75"/>
      <c r="IZ53" s="75"/>
      <c r="JA53" s="75"/>
      <c r="JB53" s="75"/>
      <c r="JC53" s="75"/>
      <c r="JD53" s="75"/>
      <c r="JE53" s="75"/>
      <c r="JF53" s="75"/>
      <c r="JG53" s="75"/>
      <c r="JH53" s="75"/>
      <c r="JI53" s="75"/>
      <c r="JJ53" s="75"/>
      <c r="JK53" s="75"/>
      <c r="JL53" s="75"/>
      <c r="JM53" s="75"/>
      <c r="JN53" s="75"/>
      <c r="JO53" s="75"/>
      <c r="JP53" s="75"/>
      <c r="JQ53" s="75"/>
      <c r="JR53" s="75"/>
      <c r="JS53" s="75"/>
      <c r="JT53" s="75"/>
      <c r="JU53" s="75"/>
      <c r="JV53" s="75"/>
      <c r="JW53" s="75"/>
      <c r="JX53" s="75"/>
      <c r="JY53" s="75"/>
      <c r="JZ53" s="75"/>
      <c r="KA53" s="75"/>
      <c r="KB53" s="75"/>
      <c r="KC53" s="75"/>
      <c r="KD53" s="75"/>
      <c r="KE53" s="75"/>
      <c r="KF53" s="75"/>
      <c r="KG53" s="75"/>
      <c r="KH53" s="75"/>
      <c r="KI53" s="75"/>
      <c r="KJ53" s="75"/>
      <c r="KK53" s="75"/>
      <c r="KL53" s="75"/>
      <c r="KM53" s="75"/>
      <c r="KN53" s="75"/>
      <c r="KO53" s="75"/>
      <c r="KP53" s="75"/>
      <c r="KQ53" s="75"/>
      <c r="KR53" s="75"/>
      <c r="KS53" s="75"/>
      <c r="KT53" s="75"/>
      <c r="KU53" s="75"/>
      <c r="KV53" s="75"/>
      <c r="KW53" s="75"/>
      <c r="KX53" s="75"/>
      <c r="KY53" s="75"/>
      <c r="KZ53" s="75"/>
      <c r="LA53" s="75"/>
      <c r="LB53" s="75"/>
      <c r="LC53" s="75"/>
      <c r="LD53" s="75"/>
      <c r="LE53" s="75"/>
      <c r="LF53" s="75"/>
      <c r="LG53" s="75"/>
      <c r="LH53" s="75"/>
      <c r="LI53" s="75"/>
      <c r="LJ53" s="75"/>
      <c r="LK53" s="75"/>
      <c r="LL53" s="75"/>
      <c r="LM53" s="75"/>
      <c r="LN53" s="75"/>
      <c r="LO53" s="75"/>
      <c r="LP53" s="75"/>
      <c r="LQ53" s="75"/>
      <c r="LR53" s="75"/>
      <c r="LS53" s="75"/>
      <c r="LT53" s="75"/>
      <c r="LU53" s="75"/>
      <c r="LV53" s="75"/>
      <c r="LW53" s="75"/>
      <c r="LX53" s="75"/>
      <c r="LY53" s="75"/>
      <c r="LZ53" s="75"/>
      <c r="MA53" s="75"/>
      <c r="MB53" s="75"/>
      <c r="MC53" s="75"/>
      <c r="MD53" s="75"/>
      <c r="ME53" s="75"/>
      <c r="MF53" s="75"/>
      <c r="MG53" s="75"/>
      <c r="MH53" s="75"/>
      <c r="MI53" s="75"/>
      <c r="MJ53" s="75"/>
      <c r="MK53" s="75"/>
      <c r="ML53" s="75"/>
      <c r="MM53" s="75"/>
      <c r="MN53" s="75"/>
      <c r="MO53" s="75"/>
      <c r="MP53" s="75"/>
      <c r="MQ53" s="75"/>
      <c r="MR53" s="75"/>
      <c r="MS53" s="75"/>
      <c r="MT53" s="75"/>
      <c r="MU53" s="75"/>
      <c r="MV53" s="75"/>
      <c r="MW53" s="75"/>
      <c r="MX53" s="75"/>
      <c r="MY53" s="75"/>
      <c r="MZ53" s="75"/>
      <c r="NA53" s="75"/>
      <c r="NB53" s="75"/>
      <c r="NC53" s="75"/>
      <c r="ND53" s="75"/>
      <c r="NE53" s="75"/>
      <c r="NF53" s="75"/>
      <c r="NG53" s="75"/>
      <c r="NH53" s="75"/>
      <c r="NI53" s="75"/>
      <c r="NJ53" s="75"/>
      <c r="NK53" s="75"/>
      <c r="NL53" s="75"/>
      <c r="NM53" s="75"/>
      <c r="NN53" s="75"/>
      <c r="NO53" s="75"/>
      <c r="NP53" s="75"/>
      <c r="NQ53" s="75"/>
      <c r="NR53" s="75"/>
      <c r="NS53" s="75"/>
      <c r="NT53" s="75"/>
      <c r="NU53" s="75"/>
      <c r="NV53" s="75"/>
      <c r="NW53" s="75"/>
      <c r="NX53" s="75"/>
      <c r="NY53" s="75"/>
      <c r="NZ53" s="75"/>
      <c r="OA53" s="75"/>
      <c r="OB53" s="75"/>
      <c r="OC53" s="75"/>
      <c r="OD53" s="75"/>
      <c r="OE53" s="75"/>
      <c r="OF53" s="75"/>
      <c r="OG53" s="75"/>
      <c r="OH53" s="75"/>
      <c r="OI53" s="75"/>
      <c r="OJ53" s="75"/>
      <c r="OK53" s="75"/>
      <c r="OL53" s="75"/>
      <c r="OM53" s="75"/>
      <c r="ON53" s="75"/>
      <c r="OO53" s="75"/>
      <c r="OP53" s="75"/>
      <c r="OQ53" s="75"/>
      <c r="OR53" s="75"/>
      <c r="OS53" s="75"/>
      <c r="OT53" s="75"/>
      <c r="OU53" s="75"/>
      <c r="OV53" s="75"/>
      <c r="OW53" s="75"/>
      <c r="OX53" s="75"/>
      <c r="OY53" s="75"/>
      <c r="OZ53" s="75"/>
      <c r="PA53" s="75"/>
      <c r="PB53" s="75"/>
      <c r="PC53" s="75"/>
      <c r="PD53" s="75"/>
      <c r="PE53" s="75"/>
      <c r="PF53" s="75"/>
      <c r="PG53" s="75"/>
      <c r="PH53" s="75"/>
      <c r="PI53" s="75"/>
      <c r="PJ53" s="75"/>
      <c r="PK53" s="75"/>
      <c r="PL53" s="75"/>
      <c r="PM53" s="75"/>
      <c r="PN53" s="75"/>
      <c r="PO53" s="75"/>
      <c r="PP53" s="75"/>
      <c r="PQ53" s="75"/>
      <c r="PR53" s="75"/>
      <c r="PS53" s="75"/>
      <c r="PT53" s="75"/>
      <c r="PU53" s="75"/>
      <c r="PV53" s="75"/>
      <c r="PW53" s="75"/>
      <c r="PX53" s="75"/>
      <c r="PY53" s="75"/>
      <c r="PZ53" s="75"/>
      <c r="QA53" s="75"/>
      <c r="QB53" s="75"/>
      <c r="QC53" s="75"/>
    </row>
    <row r="54" spans="1:445" x14ac:dyDescent="0.3">
      <c r="A54" s="81" t="s">
        <v>1403</v>
      </c>
      <c r="B54" s="77" t="s">
        <v>49</v>
      </c>
      <c r="C54" s="77"/>
      <c r="D54" s="77" t="s">
        <v>79</v>
      </c>
      <c r="E54" s="77"/>
      <c r="F54" s="77">
        <v>350</v>
      </c>
      <c r="G54" s="77">
        <v>30</v>
      </c>
      <c r="H54" s="83"/>
      <c r="I54" s="77">
        <v>40</v>
      </c>
      <c r="J54" s="77">
        <v>40</v>
      </c>
      <c r="K54" s="77">
        <v>40</v>
      </c>
      <c r="L54" s="77">
        <v>40</v>
      </c>
      <c r="M54" s="77">
        <v>40</v>
      </c>
      <c r="N54" s="77">
        <v>40</v>
      </c>
      <c r="O54" s="77">
        <v>40</v>
      </c>
      <c r="P54" s="77">
        <v>40</v>
      </c>
      <c r="Q54" s="77"/>
      <c r="R54" s="77"/>
      <c r="S54" s="77"/>
      <c r="T54" s="78">
        <f t="shared" si="1"/>
        <v>350</v>
      </c>
      <c r="U54" s="78">
        <f t="shared" si="2"/>
        <v>0</v>
      </c>
      <c r="V54" s="79">
        <f t="shared" si="3"/>
        <v>1</v>
      </c>
      <c r="W54" s="83"/>
      <c r="X54" s="80" t="str">
        <f t="shared" si="5"/>
        <v/>
      </c>
      <c r="Y54" s="75"/>
      <c r="Z54" s="75"/>
      <c r="AA54" s="75"/>
      <c r="AB54" s="75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5"/>
      <c r="BA54" s="75"/>
      <c r="BB54" s="75"/>
      <c r="BC54" s="75"/>
      <c r="BD54" s="75"/>
      <c r="BE54" s="75"/>
      <c r="BF54" s="75"/>
      <c r="BG54" s="75"/>
      <c r="BH54" s="75"/>
      <c r="BI54" s="75"/>
      <c r="BJ54" s="75"/>
      <c r="BK54" s="75"/>
      <c r="BL54" s="75"/>
      <c r="BM54" s="75"/>
      <c r="BN54" s="75"/>
      <c r="BO54" s="75"/>
      <c r="BP54" s="75"/>
      <c r="BQ54" s="75"/>
      <c r="BR54" s="75"/>
      <c r="BS54" s="75"/>
      <c r="BT54" s="75"/>
      <c r="BU54" s="75"/>
      <c r="BV54" s="75"/>
      <c r="BW54" s="75"/>
      <c r="BX54" s="75"/>
      <c r="BY54" s="75"/>
      <c r="BZ54" s="75"/>
      <c r="CA54" s="75"/>
      <c r="CB54" s="75"/>
      <c r="CC54" s="75"/>
      <c r="CD54" s="75"/>
      <c r="CE54" s="75"/>
      <c r="CF54" s="75"/>
      <c r="CG54" s="75"/>
      <c r="CH54" s="75"/>
      <c r="CI54" s="75"/>
      <c r="CJ54" s="75"/>
      <c r="CK54" s="75"/>
      <c r="CL54" s="75"/>
      <c r="CM54" s="75"/>
      <c r="CN54" s="75"/>
      <c r="CO54" s="75"/>
      <c r="CP54" s="75"/>
      <c r="CQ54" s="75"/>
      <c r="CR54" s="75"/>
      <c r="CS54" s="75"/>
      <c r="CT54" s="75"/>
      <c r="CU54" s="75"/>
      <c r="CV54" s="75"/>
      <c r="CW54" s="75"/>
      <c r="CX54" s="75"/>
      <c r="CY54" s="75"/>
      <c r="CZ54" s="75"/>
      <c r="DA54" s="75"/>
      <c r="DB54" s="75"/>
      <c r="DC54" s="75"/>
      <c r="DD54" s="75"/>
      <c r="DE54" s="75"/>
      <c r="DF54" s="75"/>
      <c r="DG54" s="75"/>
      <c r="DH54" s="75"/>
      <c r="DI54" s="75"/>
      <c r="DJ54" s="75"/>
      <c r="DK54" s="75"/>
      <c r="DL54" s="75"/>
      <c r="DM54" s="75"/>
      <c r="DN54" s="75"/>
      <c r="DO54" s="75"/>
      <c r="DP54" s="75"/>
      <c r="DQ54" s="75"/>
      <c r="DR54" s="75"/>
      <c r="DS54" s="75"/>
      <c r="DT54" s="75"/>
      <c r="DU54" s="75"/>
      <c r="DV54" s="75"/>
      <c r="DW54" s="75"/>
      <c r="DX54" s="75"/>
      <c r="DY54" s="75"/>
      <c r="DZ54" s="75"/>
      <c r="EA54" s="75"/>
      <c r="EB54" s="75"/>
      <c r="EC54" s="75"/>
      <c r="ED54" s="75"/>
      <c r="EE54" s="75"/>
      <c r="EF54" s="75"/>
      <c r="EG54" s="75"/>
      <c r="EH54" s="75"/>
      <c r="EI54" s="75"/>
      <c r="EJ54" s="75"/>
      <c r="EK54" s="75"/>
      <c r="EL54" s="75"/>
      <c r="EM54" s="75"/>
      <c r="EN54" s="75"/>
      <c r="EO54" s="75"/>
      <c r="EP54" s="75"/>
      <c r="EQ54" s="75"/>
      <c r="ER54" s="75"/>
      <c r="ES54" s="75"/>
      <c r="ET54" s="75"/>
      <c r="EU54" s="75"/>
      <c r="EV54" s="75"/>
      <c r="EW54" s="75"/>
      <c r="EX54" s="75"/>
      <c r="EY54" s="75"/>
      <c r="EZ54" s="75"/>
      <c r="FA54" s="75"/>
      <c r="FB54" s="75"/>
      <c r="FC54" s="75"/>
      <c r="FD54" s="75"/>
      <c r="FE54" s="75"/>
      <c r="FF54" s="75"/>
      <c r="FG54" s="75"/>
      <c r="FH54" s="75"/>
      <c r="FI54" s="75"/>
      <c r="FJ54" s="75"/>
      <c r="FK54" s="75"/>
      <c r="FL54" s="75"/>
      <c r="FM54" s="75"/>
      <c r="FN54" s="75"/>
      <c r="FO54" s="75"/>
      <c r="FP54" s="75"/>
      <c r="FQ54" s="75"/>
      <c r="FR54" s="75"/>
      <c r="FS54" s="75"/>
      <c r="FT54" s="75"/>
      <c r="FU54" s="75"/>
      <c r="FV54" s="75"/>
      <c r="FW54" s="75"/>
      <c r="FX54" s="75"/>
      <c r="FY54" s="75"/>
      <c r="FZ54" s="75"/>
      <c r="GA54" s="75"/>
      <c r="GB54" s="75"/>
      <c r="GC54" s="75"/>
      <c r="GD54" s="75"/>
      <c r="GE54" s="75"/>
      <c r="GF54" s="75"/>
      <c r="GG54" s="75"/>
      <c r="GH54" s="75"/>
      <c r="GI54" s="75"/>
      <c r="GJ54" s="75"/>
      <c r="GK54" s="75"/>
      <c r="GL54" s="75"/>
      <c r="GM54" s="75"/>
      <c r="GN54" s="75"/>
      <c r="GO54" s="75"/>
      <c r="GP54" s="75"/>
      <c r="GQ54" s="75"/>
      <c r="GR54" s="75"/>
      <c r="GS54" s="75"/>
      <c r="GT54" s="75"/>
      <c r="GU54" s="75"/>
      <c r="GV54" s="75"/>
      <c r="GW54" s="75"/>
      <c r="GX54" s="75"/>
      <c r="GY54" s="75"/>
      <c r="GZ54" s="75"/>
      <c r="HA54" s="75"/>
      <c r="HB54" s="75"/>
      <c r="HC54" s="75"/>
      <c r="HD54" s="75"/>
      <c r="HE54" s="75"/>
      <c r="HF54" s="75"/>
      <c r="HG54" s="75"/>
      <c r="HH54" s="75"/>
      <c r="HI54" s="75"/>
      <c r="HJ54" s="75"/>
      <c r="HK54" s="75"/>
      <c r="HL54" s="75"/>
      <c r="HM54" s="75"/>
      <c r="HN54" s="75"/>
      <c r="HO54" s="75"/>
      <c r="HP54" s="75"/>
      <c r="HQ54" s="75"/>
      <c r="HR54" s="75"/>
      <c r="HS54" s="75"/>
      <c r="HT54" s="75"/>
      <c r="HU54" s="75"/>
      <c r="HV54" s="75"/>
      <c r="HW54" s="75"/>
      <c r="HX54" s="75"/>
      <c r="HY54" s="75"/>
      <c r="HZ54" s="75"/>
      <c r="IA54" s="75"/>
      <c r="IB54" s="75"/>
      <c r="IC54" s="75"/>
      <c r="ID54" s="75"/>
      <c r="IE54" s="75"/>
      <c r="IF54" s="75"/>
      <c r="IG54" s="75"/>
      <c r="IH54" s="75"/>
      <c r="II54" s="75"/>
      <c r="IJ54" s="75"/>
      <c r="IK54" s="75"/>
      <c r="IL54" s="75"/>
      <c r="IM54" s="75"/>
      <c r="IN54" s="75"/>
      <c r="IO54" s="75"/>
      <c r="IP54" s="75"/>
      <c r="IQ54" s="75"/>
      <c r="IR54" s="75"/>
      <c r="IS54" s="75"/>
      <c r="IT54" s="75"/>
      <c r="IU54" s="75"/>
      <c r="IV54" s="75"/>
      <c r="IW54" s="75"/>
      <c r="IX54" s="75"/>
      <c r="IY54" s="75"/>
      <c r="IZ54" s="75"/>
      <c r="JA54" s="75"/>
      <c r="JB54" s="75"/>
      <c r="JC54" s="75"/>
      <c r="JD54" s="75"/>
      <c r="JE54" s="75"/>
      <c r="JF54" s="75"/>
      <c r="JG54" s="75"/>
      <c r="JH54" s="75"/>
      <c r="JI54" s="75"/>
      <c r="JJ54" s="75"/>
      <c r="JK54" s="75"/>
      <c r="JL54" s="75"/>
      <c r="JM54" s="75"/>
      <c r="JN54" s="75"/>
      <c r="JO54" s="75"/>
      <c r="JP54" s="75"/>
      <c r="JQ54" s="75"/>
      <c r="JR54" s="75"/>
      <c r="JS54" s="75"/>
      <c r="JT54" s="75"/>
      <c r="JU54" s="75"/>
      <c r="JV54" s="75"/>
      <c r="JW54" s="75"/>
      <c r="JX54" s="75"/>
      <c r="JY54" s="75"/>
      <c r="JZ54" s="75"/>
      <c r="KA54" s="75"/>
      <c r="KB54" s="75"/>
      <c r="KC54" s="75"/>
      <c r="KD54" s="75"/>
      <c r="KE54" s="75"/>
      <c r="KF54" s="75"/>
      <c r="KG54" s="75"/>
      <c r="KH54" s="75"/>
      <c r="KI54" s="75"/>
      <c r="KJ54" s="75"/>
      <c r="KK54" s="75"/>
      <c r="KL54" s="75"/>
      <c r="KM54" s="75"/>
      <c r="KN54" s="75"/>
      <c r="KO54" s="75"/>
      <c r="KP54" s="75"/>
      <c r="KQ54" s="75"/>
      <c r="KR54" s="75"/>
      <c r="KS54" s="75"/>
      <c r="KT54" s="75"/>
      <c r="KU54" s="75"/>
      <c r="KV54" s="75"/>
      <c r="KW54" s="75"/>
      <c r="KX54" s="75"/>
      <c r="KY54" s="75"/>
      <c r="KZ54" s="75"/>
      <c r="LA54" s="75"/>
      <c r="LB54" s="75"/>
      <c r="LC54" s="75"/>
      <c r="LD54" s="75"/>
      <c r="LE54" s="75"/>
      <c r="LF54" s="75"/>
      <c r="LG54" s="75"/>
      <c r="LH54" s="75"/>
      <c r="LI54" s="75"/>
      <c r="LJ54" s="75"/>
      <c r="LK54" s="75"/>
      <c r="LL54" s="75"/>
      <c r="LM54" s="75"/>
      <c r="LN54" s="75"/>
      <c r="LO54" s="75"/>
      <c r="LP54" s="75"/>
      <c r="LQ54" s="75"/>
      <c r="LR54" s="75"/>
      <c r="LS54" s="75"/>
      <c r="LT54" s="75"/>
      <c r="LU54" s="75"/>
      <c r="LV54" s="75"/>
      <c r="LW54" s="75"/>
      <c r="LX54" s="75"/>
      <c r="LY54" s="75"/>
      <c r="LZ54" s="75"/>
      <c r="MA54" s="75"/>
      <c r="MB54" s="75"/>
      <c r="MC54" s="75"/>
      <c r="MD54" s="75"/>
      <c r="ME54" s="75"/>
      <c r="MF54" s="75"/>
      <c r="MG54" s="75"/>
      <c r="MH54" s="75"/>
      <c r="MI54" s="75"/>
      <c r="MJ54" s="75"/>
      <c r="MK54" s="75"/>
      <c r="ML54" s="75"/>
      <c r="MM54" s="75"/>
      <c r="MN54" s="75"/>
      <c r="MO54" s="75"/>
      <c r="MP54" s="75"/>
      <c r="MQ54" s="75"/>
      <c r="MR54" s="75"/>
      <c r="MS54" s="75"/>
      <c r="MT54" s="75"/>
      <c r="MU54" s="75"/>
      <c r="MV54" s="75"/>
      <c r="MW54" s="75"/>
      <c r="MX54" s="75"/>
      <c r="MY54" s="75"/>
      <c r="MZ54" s="75"/>
      <c r="NA54" s="75"/>
      <c r="NB54" s="75"/>
      <c r="NC54" s="75"/>
      <c r="ND54" s="75"/>
      <c r="NE54" s="75"/>
      <c r="NF54" s="75"/>
      <c r="NG54" s="75"/>
      <c r="NH54" s="75"/>
      <c r="NI54" s="75"/>
      <c r="NJ54" s="75"/>
      <c r="NK54" s="75"/>
      <c r="NL54" s="75"/>
      <c r="NM54" s="75"/>
      <c r="NN54" s="75"/>
      <c r="NO54" s="75"/>
      <c r="NP54" s="75"/>
      <c r="NQ54" s="75"/>
      <c r="NR54" s="75"/>
      <c r="NS54" s="75"/>
      <c r="NT54" s="75"/>
      <c r="NU54" s="75"/>
      <c r="NV54" s="75"/>
      <c r="NW54" s="75"/>
      <c r="NX54" s="75"/>
      <c r="NY54" s="75"/>
      <c r="NZ54" s="75"/>
      <c r="OA54" s="75"/>
      <c r="OB54" s="75"/>
      <c r="OC54" s="75"/>
      <c r="OD54" s="75"/>
      <c r="OE54" s="75"/>
      <c r="OF54" s="75"/>
      <c r="OG54" s="75"/>
      <c r="OH54" s="75"/>
      <c r="OI54" s="75"/>
      <c r="OJ54" s="75"/>
      <c r="OK54" s="75"/>
      <c r="OL54" s="75"/>
      <c r="OM54" s="75"/>
      <c r="ON54" s="75"/>
      <c r="OO54" s="75"/>
      <c r="OP54" s="75"/>
      <c r="OQ54" s="75"/>
      <c r="OR54" s="75"/>
      <c r="OS54" s="75"/>
      <c r="OT54" s="75"/>
      <c r="OU54" s="75"/>
      <c r="OV54" s="75"/>
      <c r="OW54" s="75"/>
      <c r="OX54" s="75"/>
      <c r="OY54" s="75"/>
      <c r="OZ54" s="75"/>
      <c r="PA54" s="75"/>
      <c r="PB54" s="75"/>
      <c r="PC54" s="75"/>
      <c r="PD54" s="75"/>
      <c r="PE54" s="75"/>
      <c r="PF54" s="75"/>
      <c r="PG54" s="75"/>
      <c r="PH54" s="75"/>
      <c r="PI54" s="75"/>
      <c r="PJ54" s="75"/>
      <c r="PK54" s="75"/>
      <c r="PL54" s="75"/>
      <c r="PM54" s="75"/>
      <c r="PN54" s="75"/>
      <c r="PO54" s="75"/>
      <c r="PP54" s="75"/>
      <c r="PQ54" s="75"/>
      <c r="PR54" s="75"/>
      <c r="PS54" s="75"/>
      <c r="PT54" s="75"/>
      <c r="PU54" s="75"/>
      <c r="PV54" s="75"/>
      <c r="PW54" s="75"/>
      <c r="PX54" s="75"/>
      <c r="PY54" s="75"/>
      <c r="PZ54" s="75"/>
      <c r="QA54" s="75"/>
      <c r="QB54" s="75"/>
      <c r="QC54" s="75"/>
    </row>
    <row r="55" spans="1:445" x14ac:dyDescent="0.3">
      <c r="A55" s="81" t="s">
        <v>1404</v>
      </c>
      <c r="B55" s="77" t="s">
        <v>49</v>
      </c>
      <c r="C55" s="77">
        <v>95</v>
      </c>
      <c r="D55" s="77" t="s">
        <v>24</v>
      </c>
      <c r="E55" s="77"/>
      <c r="F55" s="77">
        <v>670</v>
      </c>
      <c r="G55" s="77">
        <v>30</v>
      </c>
      <c r="H55" s="77"/>
      <c r="I55" s="77">
        <v>80</v>
      </c>
      <c r="J55" s="77">
        <v>80</v>
      </c>
      <c r="K55" s="77">
        <v>80</v>
      </c>
      <c r="L55" s="77">
        <v>80</v>
      </c>
      <c r="M55" s="77">
        <v>80</v>
      </c>
      <c r="N55" s="77">
        <v>80</v>
      </c>
      <c r="O55" s="77">
        <v>80</v>
      </c>
      <c r="P55" s="77">
        <v>80</v>
      </c>
      <c r="Q55" s="77"/>
      <c r="R55" s="77"/>
      <c r="S55" s="77"/>
      <c r="T55" s="78">
        <f t="shared" si="1"/>
        <v>670</v>
      </c>
      <c r="U55" s="78">
        <f t="shared" si="2"/>
        <v>0</v>
      </c>
      <c r="V55" s="79">
        <f t="shared" si="3"/>
        <v>1</v>
      </c>
      <c r="W55" s="83"/>
      <c r="X55" s="80" t="str">
        <f t="shared" si="5"/>
        <v/>
      </c>
      <c r="Y55" s="75"/>
      <c r="Z55" s="75"/>
      <c r="AA55" s="75"/>
      <c r="AB55" s="75"/>
      <c r="AC55" s="75"/>
      <c r="AD55" s="75"/>
      <c r="AE55" s="75"/>
      <c r="AF55" s="75"/>
      <c r="AG55" s="75"/>
      <c r="AH55" s="75"/>
      <c r="AI55" s="75"/>
      <c r="AJ55" s="75"/>
      <c r="AK55" s="75"/>
      <c r="AL55" s="75"/>
      <c r="AM55" s="75"/>
      <c r="AN55" s="75"/>
      <c r="AO55" s="75"/>
      <c r="AP55" s="75"/>
      <c r="AQ55" s="75"/>
      <c r="AR55" s="75"/>
      <c r="AS55" s="75"/>
      <c r="AT55" s="75"/>
      <c r="AU55" s="75"/>
      <c r="AV55" s="75"/>
      <c r="AW55" s="75"/>
      <c r="AX55" s="75"/>
      <c r="AY55" s="75"/>
      <c r="AZ55" s="75"/>
      <c r="BA55" s="75"/>
      <c r="BB55" s="75"/>
      <c r="BC55" s="75"/>
      <c r="BD55" s="75"/>
      <c r="BE55" s="75"/>
      <c r="BF55" s="75"/>
      <c r="BG55" s="75"/>
      <c r="BH55" s="75"/>
      <c r="BI55" s="75"/>
      <c r="BJ55" s="75"/>
      <c r="BK55" s="75"/>
      <c r="BL55" s="75"/>
      <c r="BM55" s="75"/>
      <c r="BN55" s="75"/>
      <c r="BO55" s="75"/>
      <c r="BP55" s="75"/>
      <c r="BQ55" s="75"/>
      <c r="BR55" s="75"/>
      <c r="BS55" s="75"/>
      <c r="BT55" s="75"/>
      <c r="BU55" s="75"/>
      <c r="BV55" s="75"/>
      <c r="BW55" s="75"/>
      <c r="BX55" s="75"/>
      <c r="BY55" s="75"/>
      <c r="BZ55" s="75"/>
      <c r="CA55" s="75"/>
      <c r="CB55" s="75"/>
      <c r="CC55" s="75"/>
      <c r="CD55" s="75"/>
      <c r="CE55" s="75"/>
      <c r="CF55" s="75"/>
      <c r="CG55" s="75"/>
      <c r="CH55" s="75"/>
      <c r="CI55" s="75"/>
      <c r="CJ55" s="75"/>
      <c r="CK55" s="75"/>
      <c r="CL55" s="75"/>
      <c r="CM55" s="75"/>
      <c r="CN55" s="75"/>
      <c r="CO55" s="75"/>
      <c r="CP55" s="75"/>
      <c r="CQ55" s="75"/>
      <c r="CR55" s="75"/>
      <c r="CS55" s="75"/>
      <c r="CT55" s="75"/>
      <c r="CU55" s="75"/>
      <c r="CV55" s="75"/>
      <c r="CW55" s="75"/>
      <c r="CX55" s="75"/>
      <c r="CY55" s="75"/>
      <c r="CZ55" s="75"/>
      <c r="DA55" s="75"/>
      <c r="DB55" s="75"/>
      <c r="DC55" s="75"/>
      <c r="DD55" s="75"/>
      <c r="DE55" s="75"/>
      <c r="DF55" s="75"/>
      <c r="DG55" s="75"/>
      <c r="DH55" s="75"/>
      <c r="DI55" s="75"/>
      <c r="DJ55" s="75"/>
      <c r="DK55" s="75"/>
      <c r="DL55" s="75"/>
      <c r="DM55" s="75"/>
      <c r="DN55" s="75"/>
      <c r="DO55" s="75"/>
      <c r="DP55" s="75"/>
      <c r="DQ55" s="75"/>
      <c r="DR55" s="75"/>
      <c r="DS55" s="75"/>
      <c r="DT55" s="75"/>
      <c r="DU55" s="75"/>
      <c r="DV55" s="75"/>
      <c r="DW55" s="75"/>
      <c r="DX55" s="75"/>
      <c r="DY55" s="75"/>
      <c r="DZ55" s="75"/>
      <c r="EA55" s="75"/>
      <c r="EB55" s="75"/>
      <c r="EC55" s="75"/>
      <c r="ED55" s="75"/>
      <c r="EE55" s="75"/>
      <c r="EF55" s="75"/>
      <c r="EG55" s="75"/>
      <c r="EH55" s="75"/>
      <c r="EI55" s="75"/>
      <c r="EJ55" s="75"/>
      <c r="EK55" s="75"/>
      <c r="EL55" s="75"/>
      <c r="EM55" s="75"/>
      <c r="EN55" s="75"/>
      <c r="EO55" s="75"/>
      <c r="EP55" s="75"/>
      <c r="EQ55" s="75"/>
      <c r="ER55" s="75"/>
      <c r="ES55" s="75"/>
      <c r="ET55" s="75"/>
      <c r="EU55" s="75"/>
      <c r="EV55" s="75"/>
      <c r="EW55" s="75"/>
      <c r="EX55" s="75"/>
      <c r="EY55" s="75"/>
      <c r="EZ55" s="75"/>
      <c r="FA55" s="75"/>
      <c r="FB55" s="75"/>
      <c r="FC55" s="75"/>
      <c r="FD55" s="75"/>
      <c r="FE55" s="75"/>
      <c r="FF55" s="75"/>
      <c r="FG55" s="75"/>
      <c r="FH55" s="75"/>
      <c r="FI55" s="75"/>
      <c r="FJ55" s="75"/>
      <c r="FK55" s="75"/>
      <c r="FL55" s="75"/>
      <c r="FM55" s="75"/>
      <c r="FN55" s="75"/>
      <c r="FO55" s="75"/>
      <c r="FP55" s="75"/>
      <c r="FQ55" s="75"/>
      <c r="FR55" s="75"/>
      <c r="FS55" s="75"/>
      <c r="FT55" s="75"/>
      <c r="FU55" s="75"/>
      <c r="FV55" s="75"/>
      <c r="FW55" s="75"/>
      <c r="FX55" s="75"/>
      <c r="FY55" s="75"/>
      <c r="FZ55" s="75"/>
      <c r="GA55" s="75"/>
      <c r="GB55" s="75"/>
      <c r="GC55" s="75"/>
      <c r="GD55" s="75"/>
      <c r="GE55" s="75"/>
      <c r="GF55" s="75"/>
      <c r="GG55" s="75"/>
      <c r="GH55" s="75"/>
      <c r="GI55" s="75"/>
      <c r="GJ55" s="75"/>
      <c r="GK55" s="75"/>
      <c r="GL55" s="75"/>
      <c r="GM55" s="75"/>
      <c r="GN55" s="75"/>
      <c r="GO55" s="75"/>
      <c r="GP55" s="75"/>
      <c r="GQ55" s="75"/>
      <c r="GR55" s="75"/>
      <c r="GS55" s="75"/>
      <c r="GT55" s="75"/>
      <c r="GU55" s="75"/>
      <c r="GV55" s="75"/>
      <c r="GW55" s="75"/>
      <c r="GX55" s="75"/>
      <c r="GY55" s="75"/>
      <c r="GZ55" s="75"/>
      <c r="HA55" s="75"/>
      <c r="HB55" s="75"/>
      <c r="HC55" s="75"/>
      <c r="HD55" s="75"/>
      <c r="HE55" s="75"/>
      <c r="HF55" s="75"/>
      <c r="HG55" s="75"/>
      <c r="HH55" s="75"/>
      <c r="HI55" s="75"/>
      <c r="HJ55" s="75"/>
      <c r="HK55" s="75"/>
      <c r="HL55" s="75"/>
      <c r="HM55" s="75"/>
      <c r="HN55" s="75"/>
      <c r="HO55" s="75"/>
      <c r="HP55" s="75"/>
      <c r="HQ55" s="75"/>
      <c r="HR55" s="75"/>
      <c r="HS55" s="75"/>
      <c r="HT55" s="75"/>
      <c r="HU55" s="75"/>
      <c r="HV55" s="75"/>
      <c r="HW55" s="75"/>
      <c r="HX55" s="75"/>
      <c r="HY55" s="75"/>
      <c r="HZ55" s="75"/>
      <c r="IA55" s="75"/>
      <c r="IB55" s="75"/>
      <c r="IC55" s="75"/>
      <c r="ID55" s="75"/>
      <c r="IE55" s="75"/>
      <c r="IF55" s="75"/>
      <c r="IG55" s="75"/>
      <c r="IH55" s="75"/>
      <c r="II55" s="75"/>
      <c r="IJ55" s="75"/>
      <c r="IK55" s="75"/>
      <c r="IL55" s="75"/>
      <c r="IM55" s="75"/>
      <c r="IN55" s="75"/>
      <c r="IO55" s="75"/>
      <c r="IP55" s="75"/>
      <c r="IQ55" s="75"/>
      <c r="IR55" s="75"/>
      <c r="IS55" s="75"/>
      <c r="IT55" s="75"/>
      <c r="IU55" s="75"/>
      <c r="IV55" s="75"/>
      <c r="IW55" s="75"/>
      <c r="IX55" s="75"/>
      <c r="IY55" s="75"/>
      <c r="IZ55" s="75"/>
      <c r="JA55" s="75"/>
      <c r="JB55" s="75"/>
      <c r="JC55" s="75"/>
      <c r="JD55" s="75"/>
      <c r="JE55" s="75"/>
      <c r="JF55" s="75"/>
      <c r="JG55" s="75"/>
      <c r="JH55" s="75"/>
      <c r="JI55" s="75"/>
      <c r="JJ55" s="75"/>
      <c r="JK55" s="75"/>
      <c r="JL55" s="75"/>
      <c r="JM55" s="75"/>
      <c r="JN55" s="75"/>
      <c r="JO55" s="75"/>
      <c r="JP55" s="75"/>
      <c r="JQ55" s="75"/>
      <c r="JR55" s="75"/>
      <c r="JS55" s="75"/>
      <c r="JT55" s="75"/>
      <c r="JU55" s="75"/>
      <c r="JV55" s="75"/>
      <c r="JW55" s="75"/>
      <c r="JX55" s="75"/>
      <c r="JY55" s="75"/>
      <c r="JZ55" s="75"/>
      <c r="KA55" s="75"/>
      <c r="KB55" s="75"/>
      <c r="KC55" s="75"/>
      <c r="KD55" s="75"/>
      <c r="KE55" s="75"/>
      <c r="KF55" s="75"/>
      <c r="KG55" s="75"/>
      <c r="KH55" s="75"/>
      <c r="KI55" s="75"/>
      <c r="KJ55" s="75"/>
      <c r="KK55" s="75"/>
      <c r="KL55" s="75"/>
      <c r="KM55" s="75"/>
      <c r="KN55" s="75"/>
      <c r="KO55" s="75"/>
      <c r="KP55" s="75"/>
      <c r="KQ55" s="75"/>
      <c r="KR55" s="75"/>
      <c r="KS55" s="75"/>
      <c r="KT55" s="75"/>
      <c r="KU55" s="75"/>
      <c r="KV55" s="75"/>
      <c r="KW55" s="75"/>
      <c r="KX55" s="75"/>
      <c r="KY55" s="75"/>
      <c r="KZ55" s="75"/>
      <c r="LA55" s="75"/>
      <c r="LB55" s="75"/>
      <c r="LC55" s="75"/>
      <c r="LD55" s="75"/>
      <c r="LE55" s="75"/>
      <c r="LF55" s="75"/>
      <c r="LG55" s="75"/>
      <c r="LH55" s="75"/>
      <c r="LI55" s="75"/>
      <c r="LJ55" s="75"/>
      <c r="LK55" s="75"/>
      <c r="LL55" s="75"/>
      <c r="LM55" s="75"/>
      <c r="LN55" s="75"/>
      <c r="LO55" s="75"/>
      <c r="LP55" s="75"/>
      <c r="LQ55" s="75"/>
      <c r="LR55" s="75"/>
      <c r="LS55" s="75"/>
      <c r="LT55" s="75"/>
      <c r="LU55" s="75"/>
      <c r="LV55" s="75"/>
      <c r="LW55" s="75"/>
      <c r="LX55" s="75"/>
      <c r="LY55" s="75"/>
      <c r="LZ55" s="75"/>
      <c r="MA55" s="75"/>
      <c r="MB55" s="75"/>
      <c r="MC55" s="75"/>
      <c r="MD55" s="75"/>
      <c r="ME55" s="75"/>
      <c r="MF55" s="75"/>
      <c r="MG55" s="75"/>
      <c r="MH55" s="75"/>
      <c r="MI55" s="75"/>
      <c r="MJ55" s="75"/>
      <c r="MK55" s="75"/>
      <c r="ML55" s="75"/>
      <c r="MM55" s="75"/>
      <c r="MN55" s="75"/>
      <c r="MO55" s="75"/>
      <c r="MP55" s="75"/>
      <c r="MQ55" s="75"/>
      <c r="MR55" s="75"/>
      <c r="MS55" s="75"/>
      <c r="MT55" s="75"/>
      <c r="MU55" s="75"/>
      <c r="MV55" s="75"/>
      <c r="MW55" s="75"/>
      <c r="MX55" s="75"/>
      <c r="MY55" s="75"/>
      <c r="MZ55" s="75"/>
      <c r="NA55" s="75"/>
      <c r="NB55" s="75"/>
      <c r="NC55" s="75"/>
      <c r="ND55" s="75"/>
      <c r="NE55" s="75"/>
      <c r="NF55" s="75"/>
      <c r="NG55" s="75"/>
      <c r="NH55" s="75"/>
      <c r="NI55" s="75"/>
      <c r="NJ55" s="75"/>
      <c r="NK55" s="75"/>
      <c r="NL55" s="75"/>
      <c r="NM55" s="75"/>
      <c r="NN55" s="75"/>
      <c r="NO55" s="75"/>
      <c r="NP55" s="75"/>
      <c r="NQ55" s="75"/>
      <c r="NR55" s="75"/>
      <c r="NS55" s="75"/>
      <c r="NT55" s="75"/>
      <c r="NU55" s="75"/>
      <c r="NV55" s="75"/>
      <c r="NW55" s="75"/>
      <c r="NX55" s="75"/>
      <c r="NY55" s="75"/>
      <c r="NZ55" s="75"/>
      <c r="OA55" s="75"/>
      <c r="OB55" s="75"/>
      <c r="OC55" s="75"/>
      <c r="OD55" s="75"/>
      <c r="OE55" s="75"/>
      <c r="OF55" s="75"/>
      <c r="OG55" s="75"/>
      <c r="OH55" s="75"/>
      <c r="OI55" s="75"/>
      <c r="OJ55" s="75"/>
      <c r="OK55" s="75"/>
      <c r="OL55" s="75"/>
      <c r="OM55" s="75"/>
      <c r="ON55" s="75"/>
      <c r="OO55" s="75"/>
      <c r="OP55" s="75"/>
      <c r="OQ55" s="75"/>
      <c r="OR55" s="75"/>
      <c r="OS55" s="75"/>
      <c r="OT55" s="75"/>
      <c r="OU55" s="75"/>
      <c r="OV55" s="75"/>
      <c r="OW55" s="75"/>
      <c r="OX55" s="75"/>
      <c r="OY55" s="75"/>
      <c r="OZ55" s="75"/>
      <c r="PA55" s="75"/>
      <c r="PB55" s="75"/>
      <c r="PC55" s="75"/>
      <c r="PD55" s="75"/>
      <c r="PE55" s="75"/>
      <c r="PF55" s="75"/>
      <c r="PG55" s="75"/>
      <c r="PH55" s="75"/>
      <c r="PI55" s="75"/>
      <c r="PJ55" s="75"/>
      <c r="PK55" s="75"/>
      <c r="PL55" s="75"/>
      <c r="PM55" s="75"/>
      <c r="PN55" s="75"/>
      <c r="PO55" s="75"/>
      <c r="PP55" s="75"/>
      <c r="PQ55" s="75"/>
      <c r="PR55" s="75"/>
      <c r="PS55" s="75"/>
      <c r="PT55" s="75"/>
      <c r="PU55" s="75"/>
      <c r="PV55" s="75"/>
      <c r="PW55" s="75"/>
      <c r="PX55" s="75"/>
      <c r="PY55" s="75"/>
      <c r="PZ55" s="75"/>
      <c r="QA55" s="75"/>
      <c r="QB55" s="75"/>
      <c r="QC55" s="75"/>
    </row>
    <row r="56" spans="1:445" x14ac:dyDescent="0.3">
      <c r="A56" s="81" t="s">
        <v>1404</v>
      </c>
      <c r="B56" s="77" t="s">
        <v>49</v>
      </c>
      <c r="C56" s="77"/>
      <c r="D56" s="77" t="s">
        <v>79</v>
      </c>
      <c r="E56" s="77"/>
      <c r="F56" s="77">
        <v>350</v>
      </c>
      <c r="G56" s="77">
        <v>30</v>
      </c>
      <c r="H56" s="77"/>
      <c r="I56" s="77">
        <v>40</v>
      </c>
      <c r="J56" s="77">
        <v>40</v>
      </c>
      <c r="K56" s="77">
        <v>40</v>
      </c>
      <c r="L56" s="77">
        <v>40</v>
      </c>
      <c r="M56" s="77">
        <v>40</v>
      </c>
      <c r="N56" s="77">
        <v>40</v>
      </c>
      <c r="O56" s="77">
        <v>40</v>
      </c>
      <c r="P56" s="77">
        <v>40</v>
      </c>
      <c r="Q56" s="77"/>
      <c r="R56" s="77"/>
      <c r="S56" s="77"/>
      <c r="T56" s="78">
        <f t="shared" si="1"/>
        <v>350</v>
      </c>
      <c r="U56" s="78">
        <f t="shared" si="2"/>
        <v>0</v>
      </c>
      <c r="V56" s="79">
        <f t="shared" si="3"/>
        <v>1</v>
      </c>
      <c r="W56" s="83"/>
      <c r="X56" s="80" t="str">
        <f t="shared" si="5"/>
        <v/>
      </c>
      <c r="Y56" s="75"/>
      <c r="Z56" s="75"/>
      <c r="AA56" s="75"/>
      <c r="AB56" s="75"/>
      <c r="AC56" s="75"/>
      <c r="AD56" s="75"/>
      <c r="AE56" s="75"/>
      <c r="AF56" s="75"/>
      <c r="AG56" s="75"/>
      <c r="AH56" s="75"/>
      <c r="AI56" s="75"/>
      <c r="AJ56" s="75"/>
      <c r="AK56" s="75"/>
      <c r="AL56" s="75"/>
      <c r="AM56" s="75"/>
      <c r="AN56" s="75"/>
      <c r="AO56" s="75"/>
      <c r="AP56" s="75"/>
      <c r="AQ56" s="75"/>
      <c r="AR56" s="75"/>
      <c r="AS56" s="75"/>
      <c r="AT56" s="75"/>
      <c r="AU56" s="75"/>
      <c r="AV56" s="75"/>
      <c r="AW56" s="75"/>
      <c r="AX56" s="75"/>
      <c r="AY56" s="75"/>
      <c r="AZ56" s="75"/>
      <c r="BA56" s="75"/>
      <c r="BB56" s="75"/>
      <c r="BC56" s="75"/>
      <c r="BD56" s="75"/>
      <c r="BE56" s="75"/>
      <c r="BF56" s="75"/>
      <c r="BG56" s="75"/>
      <c r="BH56" s="75"/>
      <c r="BI56" s="75"/>
      <c r="BJ56" s="75"/>
      <c r="BK56" s="75"/>
      <c r="BL56" s="75"/>
      <c r="BM56" s="75"/>
      <c r="BN56" s="75"/>
      <c r="BO56" s="75"/>
      <c r="BP56" s="75"/>
      <c r="BQ56" s="75"/>
      <c r="BR56" s="75"/>
      <c r="BS56" s="75"/>
      <c r="BT56" s="75"/>
      <c r="BU56" s="75"/>
      <c r="BV56" s="75"/>
      <c r="BW56" s="75"/>
      <c r="BX56" s="75"/>
      <c r="BY56" s="75"/>
      <c r="BZ56" s="75"/>
      <c r="CA56" s="75"/>
      <c r="CB56" s="75"/>
      <c r="CC56" s="75"/>
      <c r="CD56" s="75"/>
      <c r="CE56" s="75"/>
      <c r="CF56" s="75"/>
      <c r="CG56" s="75"/>
      <c r="CH56" s="75"/>
      <c r="CI56" s="75"/>
      <c r="CJ56" s="75"/>
      <c r="CK56" s="75"/>
      <c r="CL56" s="75"/>
      <c r="CM56" s="75"/>
      <c r="CN56" s="75"/>
      <c r="CO56" s="75"/>
      <c r="CP56" s="75"/>
      <c r="CQ56" s="75"/>
      <c r="CR56" s="75"/>
      <c r="CS56" s="75"/>
      <c r="CT56" s="75"/>
      <c r="CU56" s="75"/>
      <c r="CV56" s="75"/>
      <c r="CW56" s="75"/>
      <c r="CX56" s="75"/>
      <c r="CY56" s="75"/>
      <c r="CZ56" s="75"/>
      <c r="DA56" s="75"/>
      <c r="DB56" s="75"/>
      <c r="DC56" s="75"/>
      <c r="DD56" s="75"/>
      <c r="DE56" s="75"/>
      <c r="DF56" s="75"/>
      <c r="DG56" s="75"/>
      <c r="DH56" s="75"/>
      <c r="DI56" s="75"/>
      <c r="DJ56" s="75"/>
      <c r="DK56" s="75"/>
      <c r="DL56" s="75"/>
      <c r="DM56" s="75"/>
      <c r="DN56" s="75"/>
      <c r="DO56" s="75"/>
      <c r="DP56" s="75"/>
      <c r="DQ56" s="75"/>
      <c r="DR56" s="75"/>
      <c r="DS56" s="75"/>
      <c r="DT56" s="75"/>
      <c r="DU56" s="75"/>
      <c r="DV56" s="75"/>
      <c r="DW56" s="75"/>
      <c r="DX56" s="75"/>
      <c r="DY56" s="75"/>
      <c r="DZ56" s="75"/>
      <c r="EA56" s="75"/>
      <c r="EB56" s="75"/>
      <c r="EC56" s="75"/>
      <c r="ED56" s="75"/>
      <c r="EE56" s="75"/>
      <c r="EF56" s="75"/>
      <c r="EG56" s="75"/>
      <c r="EH56" s="75"/>
      <c r="EI56" s="75"/>
      <c r="EJ56" s="75"/>
      <c r="EK56" s="75"/>
      <c r="EL56" s="75"/>
      <c r="EM56" s="75"/>
      <c r="EN56" s="75"/>
      <c r="EO56" s="75"/>
      <c r="EP56" s="75"/>
      <c r="EQ56" s="75"/>
      <c r="ER56" s="75"/>
      <c r="ES56" s="75"/>
      <c r="ET56" s="75"/>
      <c r="EU56" s="75"/>
      <c r="EV56" s="75"/>
      <c r="EW56" s="75"/>
      <c r="EX56" s="75"/>
      <c r="EY56" s="75"/>
      <c r="EZ56" s="75"/>
      <c r="FA56" s="75"/>
      <c r="FB56" s="75"/>
      <c r="FC56" s="75"/>
      <c r="FD56" s="75"/>
      <c r="FE56" s="75"/>
      <c r="FF56" s="75"/>
      <c r="FG56" s="75"/>
      <c r="FH56" s="75"/>
      <c r="FI56" s="75"/>
      <c r="FJ56" s="75"/>
      <c r="FK56" s="75"/>
      <c r="FL56" s="75"/>
      <c r="FM56" s="75"/>
      <c r="FN56" s="75"/>
      <c r="FO56" s="75"/>
      <c r="FP56" s="75"/>
      <c r="FQ56" s="75"/>
      <c r="FR56" s="75"/>
      <c r="FS56" s="75"/>
      <c r="FT56" s="75"/>
      <c r="FU56" s="75"/>
      <c r="FV56" s="75"/>
      <c r="FW56" s="75"/>
      <c r="FX56" s="75"/>
      <c r="FY56" s="75"/>
      <c r="FZ56" s="75"/>
      <c r="GA56" s="75"/>
      <c r="GB56" s="75"/>
      <c r="GC56" s="75"/>
      <c r="GD56" s="75"/>
      <c r="GE56" s="75"/>
      <c r="GF56" s="75"/>
      <c r="GG56" s="75"/>
      <c r="GH56" s="75"/>
      <c r="GI56" s="75"/>
      <c r="GJ56" s="75"/>
      <c r="GK56" s="75"/>
      <c r="GL56" s="75"/>
      <c r="GM56" s="75"/>
      <c r="GN56" s="75"/>
      <c r="GO56" s="75"/>
      <c r="GP56" s="75"/>
      <c r="GQ56" s="75"/>
      <c r="GR56" s="75"/>
      <c r="GS56" s="75"/>
      <c r="GT56" s="75"/>
      <c r="GU56" s="75"/>
      <c r="GV56" s="75"/>
      <c r="GW56" s="75"/>
      <c r="GX56" s="75"/>
      <c r="GY56" s="75"/>
      <c r="GZ56" s="75"/>
      <c r="HA56" s="75"/>
      <c r="HB56" s="75"/>
      <c r="HC56" s="75"/>
      <c r="HD56" s="75"/>
      <c r="HE56" s="75"/>
      <c r="HF56" s="75"/>
      <c r="HG56" s="75"/>
      <c r="HH56" s="75"/>
      <c r="HI56" s="75"/>
      <c r="HJ56" s="75"/>
      <c r="HK56" s="75"/>
      <c r="HL56" s="75"/>
      <c r="HM56" s="75"/>
      <c r="HN56" s="75"/>
      <c r="HO56" s="75"/>
      <c r="HP56" s="75"/>
      <c r="HQ56" s="75"/>
      <c r="HR56" s="75"/>
      <c r="HS56" s="75"/>
      <c r="HT56" s="75"/>
      <c r="HU56" s="75"/>
      <c r="HV56" s="75"/>
      <c r="HW56" s="75"/>
      <c r="HX56" s="75"/>
      <c r="HY56" s="75"/>
      <c r="HZ56" s="75"/>
      <c r="IA56" s="75"/>
      <c r="IB56" s="75"/>
      <c r="IC56" s="75"/>
      <c r="ID56" s="75"/>
      <c r="IE56" s="75"/>
      <c r="IF56" s="75"/>
      <c r="IG56" s="75"/>
      <c r="IH56" s="75"/>
      <c r="II56" s="75"/>
      <c r="IJ56" s="75"/>
      <c r="IK56" s="75"/>
      <c r="IL56" s="75"/>
      <c r="IM56" s="75"/>
      <c r="IN56" s="75"/>
      <c r="IO56" s="75"/>
      <c r="IP56" s="75"/>
      <c r="IQ56" s="75"/>
      <c r="IR56" s="75"/>
      <c r="IS56" s="75"/>
      <c r="IT56" s="75"/>
      <c r="IU56" s="75"/>
      <c r="IV56" s="75"/>
      <c r="IW56" s="75"/>
      <c r="IX56" s="75"/>
      <c r="IY56" s="75"/>
      <c r="IZ56" s="75"/>
      <c r="JA56" s="75"/>
      <c r="JB56" s="75"/>
      <c r="JC56" s="75"/>
      <c r="JD56" s="75"/>
      <c r="JE56" s="75"/>
      <c r="JF56" s="75"/>
      <c r="JG56" s="75"/>
      <c r="JH56" s="75"/>
      <c r="JI56" s="75"/>
      <c r="JJ56" s="75"/>
      <c r="JK56" s="75"/>
      <c r="JL56" s="75"/>
      <c r="JM56" s="75"/>
      <c r="JN56" s="75"/>
      <c r="JO56" s="75"/>
      <c r="JP56" s="75"/>
      <c r="JQ56" s="75"/>
      <c r="JR56" s="75"/>
      <c r="JS56" s="75"/>
      <c r="JT56" s="75"/>
      <c r="JU56" s="75"/>
      <c r="JV56" s="75"/>
      <c r="JW56" s="75"/>
      <c r="JX56" s="75"/>
      <c r="JY56" s="75"/>
      <c r="JZ56" s="75"/>
      <c r="KA56" s="75"/>
      <c r="KB56" s="75"/>
      <c r="KC56" s="75"/>
      <c r="KD56" s="75"/>
      <c r="KE56" s="75"/>
      <c r="KF56" s="75"/>
      <c r="KG56" s="75"/>
      <c r="KH56" s="75"/>
      <c r="KI56" s="75"/>
      <c r="KJ56" s="75"/>
      <c r="KK56" s="75"/>
      <c r="KL56" s="75"/>
      <c r="KM56" s="75"/>
      <c r="KN56" s="75"/>
      <c r="KO56" s="75"/>
      <c r="KP56" s="75"/>
      <c r="KQ56" s="75"/>
      <c r="KR56" s="75"/>
      <c r="KS56" s="75"/>
      <c r="KT56" s="75"/>
      <c r="KU56" s="75"/>
      <c r="KV56" s="75"/>
      <c r="KW56" s="75"/>
      <c r="KX56" s="75"/>
      <c r="KY56" s="75"/>
      <c r="KZ56" s="75"/>
      <c r="LA56" s="75"/>
      <c r="LB56" s="75"/>
      <c r="LC56" s="75"/>
      <c r="LD56" s="75"/>
      <c r="LE56" s="75"/>
      <c r="LF56" s="75"/>
      <c r="LG56" s="75"/>
      <c r="LH56" s="75"/>
      <c r="LI56" s="75"/>
      <c r="LJ56" s="75"/>
      <c r="LK56" s="75"/>
      <c r="LL56" s="75"/>
      <c r="LM56" s="75"/>
      <c r="LN56" s="75"/>
      <c r="LO56" s="75"/>
      <c r="LP56" s="75"/>
      <c r="LQ56" s="75"/>
      <c r="LR56" s="75"/>
      <c r="LS56" s="75"/>
      <c r="LT56" s="75"/>
      <c r="LU56" s="75"/>
      <c r="LV56" s="75"/>
      <c r="LW56" s="75"/>
      <c r="LX56" s="75"/>
      <c r="LY56" s="75"/>
      <c r="LZ56" s="75"/>
      <c r="MA56" s="75"/>
      <c r="MB56" s="75"/>
      <c r="MC56" s="75"/>
      <c r="MD56" s="75"/>
      <c r="ME56" s="75"/>
      <c r="MF56" s="75"/>
      <c r="MG56" s="75"/>
      <c r="MH56" s="75"/>
      <c r="MI56" s="75"/>
      <c r="MJ56" s="75"/>
      <c r="MK56" s="75"/>
      <c r="ML56" s="75"/>
      <c r="MM56" s="75"/>
      <c r="MN56" s="75"/>
      <c r="MO56" s="75"/>
      <c r="MP56" s="75"/>
      <c r="MQ56" s="75"/>
      <c r="MR56" s="75"/>
      <c r="MS56" s="75"/>
      <c r="MT56" s="75"/>
      <c r="MU56" s="75"/>
      <c r="MV56" s="75"/>
      <c r="MW56" s="75"/>
      <c r="MX56" s="75"/>
      <c r="MY56" s="75"/>
      <c r="MZ56" s="75"/>
      <c r="NA56" s="75"/>
      <c r="NB56" s="75"/>
      <c r="NC56" s="75"/>
      <c r="ND56" s="75"/>
      <c r="NE56" s="75"/>
      <c r="NF56" s="75"/>
      <c r="NG56" s="75"/>
      <c r="NH56" s="75"/>
      <c r="NI56" s="75"/>
      <c r="NJ56" s="75"/>
      <c r="NK56" s="75"/>
      <c r="NL56" s="75"/>
      <c r="NM56" s="75"/>
      <c r="NN56" s="75"/>
      <c r="NO56" s="75"/>
      <c r="NP56" s="75"/>
      <c r="NQ56" s="75"/>
      <c r="NR56" s="75"/>
      <c r="NS56" s="75"/>
      <c r="NT56" s="75"/>
      <c r="NU56" s="75"/>
      <c r="NV56" s="75"/>
      <c r="NW56" s="75"/>
      <c r="NX56" s="75"/>
      <c r="NY56" s="75"/>
      <c r="NZ56" s="75"/>
      <c r="OA56" s="75"/>
      <c r="OB56" s="75"/>
      <c r="OC56" s="75"/>
      <c r="OD56" s="75"/>
      <c r="OE56" s="75"/>
      <c r="OF56" s="75"/>
      <c r="OG56" s="75"/>
      <c r="OH56" s="75"/>
      <c r="OI56" s="75"/>
      <c r="OJ56" s="75"/>
      <c r="OK56" s="75"/>
      <c r="OL56" s="75"/>
      <c r="OM56" s="75"/>
      <c r="ON56" s="75"/>
      <c r="OO56" s="75"/>
      <c r="OP56" s="75"/>
      <c r="OQ56" s="75"/>
      <c r="OR56" s="75"/>
      <c r="OS56" s="75"/>
      <c r="OT56" s="75"/>
      <c r="OU56" s="75"/>
      <c r="OV56" s="75"/>
      <c r="OW56" s="75"/>
      <c r="OX56" s="75"/>
      <c r="OY56" s="75"/>
      <c r="OZ56" s="75"/>
      <c r="PA56" s="75"/>
      <c r="PB56" s="75"/>
      <c r="PC56" s="75"/>
      <c r="PD56" s="75"/>
      <c r="PE56" s="75"/>
      <c r="PF56" s="75"/>
      <c r="PG56" s="75"/>
      <c r="PH56" s="75"/>
      <c r="PI56" s="75"/>
      <c r="PJ56" s="75"/>
      <c r="PK56" s="75"/>
      <c r="PL56" s="75"/>
      <c r="PM56" s="75"/>
      <c r="PN56" s="75"/>
      <c r="PO56" s="75"/>
      <c r="PP56" s="75"/>
      <c r="PQ56" s="75"/>
      <c r="PR56" s="75"/>
      <c r="PS56" s="75"/>
      <c r="PT56" s="75"/>
      <c r="PU56" s="75"/>
      <c r="PV56" s="75"/>
      <c r="PW56" s="75"/>
      <c r="PX56" s="75"/>
      <c r="PY56" s="75"/>
      <c r="PZ56" s="75"/>
      <c r="QA56" s="75"/>
      <c r="QB56" s="75"/>
      <c r="QC56" s="75"/>
    </row>
    <row r="57" spans="1:445" x14ac:dyDescent="0.3">
      <c r="A57" s="81" t="s">
        <v>1100</v>
      </c>
      <c r="B57" s="77" t="s">
        <v>48</v>
      </c>
      <c r="C57" s="77">
        <v>55</v>
      </c>
      <c r="D57" s="77" t="s">
        <v>44</v>
      </c>
      <c r="E57" s="77">
        <v>120</v>
      </c>
      <c r="F57" s="77">
        <v>465</v>
      </c>
      <c r="G57" s="77">
        <v>65</v>
      </c>
      <c r="H57" s="77">
        <v>5</v>
      </c>
      <c r="I57" s="77">
        <v>65</v>
      </c>
      <c r="J57" s="77">
        <v>65</v>
      </c>
      <c r="K57" s="77">
        <v>65</v>
      </c>
      <c r="L57" s="77">
        <v>65</v>
      </c>
      <c r="M57" s="77">
        <v>65</v>
      </c>
      <c r="N57" s="77">
        <v>65</v>
      </c>
      <c r="O57" s="77">
        <v>65</v>
      </c>
      <c r="P57" s="77">
        <v>60</v>
      </c>
      <c r="Q57" s="77"/>
      <c r="R57" s="77"/>
      <c r="S57" s="77"/>
      <c r="T57" s="78">
        <f t="shared" si="1"/>
        <v>585</v>
      </c>
      <c r="U57" s="78">
        <f t="shared" si="2"/>
        <v>0</v>
      </c>
      <c r="V57" s="79">
        <f t="shared" si="3"/>
        <v>1</v>
      </c>
      <c r="W57" s="83"/>
      <c r="X57" s="80" t="str">
        <f t="shared" si="5"/>
        <v/>
      </c>
      <c r="Y57" s="75"/>
      <c r="Z57" s="75"/>
      <c r="AA57" s="75"/>
      <c r="AB57" s="75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5"/>
      <c r="BA57" s="75"/>
      <c r="BB57" s="75"/>
      <c r="BC57" s="75"/>
      <c r="BD57" s="75"/>
      <c r="BE57" s="75"/>
      <c r="BF57" s="75"/>
      <c r="BG57" s="75"/>
      <c r="BH57" s="75"/>
      <c r="BI57" s="75"/>
      <c r="BJ57" s="75"/>
      <c r="BK57" s="75"/>
      <c r="BL57" s="75"/>
      <c r="BM57" s="75"/>
      <c r="BN57" s="75"/>
      <c r="BO57" s="75"/>
      <c r="BP57" s="75"/>
      <c r="BQ57" s="75"/>
      <c r="BR57" s="75"/>
      <c r="BS57" s="75"/>
      <c r="BT57" s="75"/>
      <c r="BU57" s="75"/>
      <c r="BV57" s="75"/>
      <c r="BW57" s="75"/>
      <c r="BX57" s="75"/>
      <c r="BY57" s="75"/>
      <c r="BZ57" s="75"/>
      <c r="CA57" s="75"/>
      <c r="CB57" s="75"/>
      <c r="CC57" s="75"/>
      <c r="CD57" s="75"/>
      <c r="CE57" s="75"/>
      <c r="CF57" s="75"/>
      <c r="CG57" s="75"/>
      <c r="CH57" s="75"/>
      <c r="CI57" s="75"/>
      <c r="CJ57" s="75"/>
      <c r="CK57" s="75"/>
      <c r="CL57" s="75"/>
      <c r="CM57" s="75"/>
      <c r="CN57" s="75"/>
      <c r="CO57" s="75"/>
      <c r="CP57" s="75"/>
      <c r="CQ57" s="75"/>
      <c r="CR57" s="75"/>
      <c r="CS57" s="75"/>
      <c r="CT57" s="75"/>
      <c r="CU57" s="75"/>
      <c r="CV57" s="75"/>
      <c r="CW57" s="75"/>
      <c r="CX57" s="75"/>
      <c r="CY57" s="75"/>
      <c r="CZ57" s="75"/>
      <c r="DA57" s="75"/>
      <c r="DB57" s="75"/>
      <c r="DC57" s="75"/>
      <c r="DD57" s="75"/>
      <c r="DE57" s="75"/>
      <c r="DF57" s="75"/>
      <c r="DG57" s="75"/>
      <c r="DH57" s="75"/>
      <c r="DI57" s="75"/>
      <c r="DJ57" s="75"/>
      <c r="DK57" s="75"/>
      <c r="DL57" s="75"/>
      <c r="DM57" s="75"/>
      <c r="DN57" s="75"/>
      <c r="DO57" s="75"/>
      <c r="DP57" s="75"/>
      <c r="DQ57" s="75"/>
      <c r="DR57" s="75"/>
      <c r="DS57" s="75"/>
      <c r="DT57" s="75"/>
      <c r="DU57" s="75"/>
      <c r="DV57" s="75"/>
      <c r="DW57" s="75"/>
      <c r="DX57" s="75"/>
      <c r="DY57" s="75"/>
      <c r="DZ57" s="75"/>
      <c r="EA57" s="75"/>
      <c r="EB57" s="75"/>
      <c r="EC57" s="75"/>
      <c r="ED57" s="75"/>
      <c r="EE57" s="75"/>
      <c r="EF57" s="75"/>
      <c r="EG57" s="75"/>
      <c r="EH57" s="75"/>
      <c r="EI57" s="75"/>
      <c r="EJ57" s="75"/>
      <c r="EK57" s="75"/>
      <c r="EL57" s="75"/>
      <c r="EM57" s="75"/>
      <c r="EN57" s="75"/>
      <c r="EO57" s="75"/>
      <c r="EP57" s="75"/>
      <c r="EQ57" s="75"/>
      <c r="ER57" s="75"/>
      <c r="ES57" s="75"/>
      <c r="ET57" s="75"/>
      <c r="EU57" s="75"/>
      <c r="EV57" s="75"/>
      <c r="EW57" s="75"/>
      <c r="EX57" s="75"/>
      <c r="EY57" s="75"/>
      <c r="EZ57" s="75"/>
      <c r="FA57" s="75"/>
      <c r="FB57" s="75"/>
      <c r="FC57" s="75"/>
      <c r="FD57" s="75"/>
      <c r="FE57" s="75"/>
      <c r="FF57" s="75"/>
      <c r="FG57" s="75"/>
      <c r="FH57" s="75"/>
      <c r="FI57" s="75"/>
      <c r="FJ57" s="75"/>
      <c r="FK57" s="75"/>
      <c r="FL57" s="75"/>
      <c r="FM57" s="75"/>
      <c r="FN57" s="75"/>
      <c r="FO57" s="75"/>
      <c r="FP57" s="75"/>
      <c r="FQ57" s="75"/>
      <c r="FR57" s="75"/>
      <c r="FS57" s="75"/>
      <c r="FT57" s="75"/>
      <c r="FU57" s="75"/>
      <c r="FV57" s="75"/>
      <c r="FW57" s="75"/>
      <c r="FX57" s="75"/>
      <c r="FY57" s="75"/>
      <c r="FZ57" s="75"/>
      <c r="GA57" s="75"/>
      <c r="GB57" s="75"/>
      <c r="GC57" s="75"/>
      <c r="GD57" s="75"/>
      <c r="GE57" s="75"/>
      <c r="GF57" s="75"/>
      <c r="GG57" s="75"/>
      <c r="GH57" s="75"/>
      <c r="GI57" s="75"/>
      <c r="GJ57" s="75"/>
      <c r="GK57" s="75"/>
      <c r="GL57" s="75"/>
      <c r="GM57" s="75"/>
      <c r="GN57" s="75"/>
      <c r="GO57" s="75"/>
      <c r="GP57" s="75"/>
      <c r="GQ57" s="75"/>
      <c r="GR57" s="75"/>
      <c r="GS57" s="75"/>
      <c r="GT57" s="75"/>
      <c r="GU57" s="75"/>
      <c r="GV57" s="75"/>
      <c r="GW57" s="75"/>
      <c r="GX57" s="75"/>
      <c r="GY57" s="75"/>
      <c r="GZ57" s="75"/>
      <c r="HA57" s="75"/>
      <c r="HB57" s="75"/>
      <c r="HC57" s="75"/>
      <c r="HD57" s="75"/>
      <c r="HE57" s="75"/>
      <c r="HF57" s="75"/>
      <c r="HG57" s="75"/>
      <c r="HH57" s="75"/>
      <c r="HI57" s="75"/>
      <c r="HJ57" s="75"/>
      <c r="HK57" s="75"/>
      <c r="HL57" s="75"/>
      <c r="HM57" s="75"/>
      <c r="HN57" s="75"/>
      <c r="HO57" s="75"/>
      <c r="HP57" s="75"/>
      <c r="HQ57" s="75"/>
      <c r="HR57" s="75"/>
      <c r="HS57" s="75"/>
      <c r="HT57" s="75"/>
      <c r="HU57" s="75"/>
      <c r="HV57" s="75"/>
      <c r="HW57" s="75"/>
      <c r="HX57" s="75"/>
      <c r="HY57" s="75"/>
      <c r="HZ57" s="75"/>
      <c r="IA57" s="75"/>
      <c r="IB57" s="75"/>
      <c r="IC57" s="75"/>
      <c r="ID57" s="75"/>
      <c r="IE57" s="75"/>
      <c r="IF57" s="75"/>
      <c r="IG57" s="75"/>
      <c r="IH57" s="75"/>
      <c r="II57" s="75"/>
      <c r="IJ57" s="75"/>
      <c r="IK57" s="75"/>
      <c r="IL57" s="75"/>
      <c r="IM57" s="75"/>
      <c r="IN57" s="75"/>
      <c r="IO57" s="75"/>
      <c r="IP57" s="75"/>
      <c r="IQ57" s="75"/>
      <c r="IR57" s="75"/>
      <c r="IS57" s="75"/>
      <c r="IT57" s="75"/>
      <c r="IU57" s="75"/>
      <c r="IV57" s="75"/>
      <c r="IW57" s="75"/>
      <c r="IX57" s="75"/>
      <c r="IY57" s="75"/>
      <c r="IZ57" s="75"/>
      <c r="JA57" s="75"/>
      <c r="JB57" s="75"/>
      <c r="JC57" s="75"/>
      <c r="JD57" s="75"/>
      <c r="JE57" s="75"/>
      <c r="JF57" s="75"/>
      <c r="JG57" s="75"/>
      <c r="JH57" s="75"/>
      <c r="JI57" s="75"/>
      <c r="JJ57" s="75"/>
      <c r="JK57" s="75"/>
      <c r="JL57" s="75"/>
      <c r="JM57" s="75"/>
      <c r="JN57" s="75"/>
      <c r="JO57" s="75"/>
      <c r="JP57" s="75"/>
      <c r="JQ57" s="75"/>
      <c r="JR57" s="75"/>
      <c r="JS57" s="75"/>
      <c r="JT57" s="75"/>
      <c r="JU57" s="75"/>
      <c r="JV57" s="75"/>
      <c r="JW57" s="75"/>
      <c r="JX57" s="75"/>
      <c r="JY57" s="75"/>
      <c r="JZ57" s="75"/>
      <c r="KA57" s="75"/>
      <c r="KB57" s="75"/>
      <c r="KC57" s="75"/>
      <c r="KD57" s="75"/>
      <c r="KE57" s="75"/>
      <c r="KF57" s="75"/>
      <c r="KG57" s="75"/>
      <c r="KH57" s="75"/>
      <c r="KI57" s="75"/>
      <c r="KJ57" s="75"/>
      <c r="KK57" s="75"/>
      <c r="KL57" s="75"/>
      <c r="KM57" s="75"/>
      <c r="KN57" s="75"/>
      <c r="KO57" s="75"/>
      <c r="KP57" s="75"/>
      <c r="KQ57" s="75"/>
      <c r="KR57" s="75"/>
      <c r="KS57" s="75"/>
      <c r="KT57" s="75"/>
      <c r="KU57" s="75"/>
      <c r="KV57" s="75"/>
      <c r="KW57" s="75"/>
      <c r="KX57" s="75"/>
      <c r="KY57" s="75"/>
      <c r="KZ57" s="75"/>
      <c r="LA57" s="75"/>
      <c r="LB57" s="75"/>
      <c r="LC57" s="75"/>
      <c r="LD57" s="75"/>
      <c r="LE57" s="75"/>
      <c r="LF57" s="75"/>
      <c r="LG57" s="75"/>
      <c r="LH57" s="75"/>
      <c r="LI57" s="75"/>
      <c r="LJ57" s="75"/>
      <c r="LK57" s="75"/>
      <c r="LL57" s="75"/>
      <c r="LM57" s="75"/>
      <c r="LN57" s="75"/>
      <c r="LO57" s="75"/>
      <c r="LP57" s="75"/>
      <c r="LQ57" s="75"/>
      <c r="LR57" s="75"/>
      <c r="LS57" s="75"/>
      <c r="LT57" s="75"/>
      <c r="LU57" s="75"/>
      <c r="LV57" s="75"/>
      <c r="LW57" s="75"/>
      <c r="LX57" s="75"/>
      <c r="LY57" s="75"/>
      <c r="LZ57" s="75"/>
      <c r="MA57" s="75"/>
      <c r="MB57" s="75"/>
      <c r="MC57" s="75"/>
      <c r="MD57" s="75"/>
      <c r="ME57" s="75"/>
      <c r="MF57" s="75"/>
      <c r="MG57" s="75"/>
      <c r="MH57" s="75"/>
      <c r="MI57" s="75"/>
      <c r="MJ57" s="75"/>
      <c r="MK57" s="75"/>
      <c r="ML57" s="75"/>
      <c r="MM57" s="75"/>
      <c r="MN57" s="75"/>
      <c r="MO57" s="75"/>
      <c r="MP57" s="75"/>
      <c r="MQ57" s="75"/>
      <c r="MR57" s="75"/>
      <c r="MS57" s="75"/>
      <c r="MT57" s="75"/>
      <c r="MU57" s="75"/>
      <c r="MV57" s="75"/>
      <c r="MW57" s="75"/>
      <c r="MX57" s="75"/>
      <c r="MY57" s="75"/>
      <c r="MZ57" s="75"/>
      <c r="NA57" s="75"/>
      <c r="NB57" s="75"/>
      <c r="NC57" s="75"/>
      <c r="ND57" s="75"/>
      <c r="NE57" s="75"/>
      <c r="NF57" s="75"/>
      <c r="NG57" s="75"/>
      <c r="NH57" s="75"/>
      <c r="NI57" s="75"/>
      <c r="NJ57" s="75"/>
      <c r="NK57" s="75"/>
      <c r="NL57" s="75"/>
      <c r="NM57" s="75"/>
      <c r="NN57" s="75"/>
      <c r="NO57" s="75"/>
      <c r="NP57" s="75"/>
      <c r="NQ57" s="75"/>
      <c r="NR57" s="75"/>
      <c r="NS57" s="75"/>
      <c r="NT57" s="75"/>
      <c r="NU57" s="75"/>
      <c r="NV57" s="75"/>
      <c r="NW57" s="75"/>
      <c r="NX57" s="75"/>
      <c r="NY57" s="75"/>
      <c r="NZ57" s="75"/>
      <c r="OA57" s="75"/>
      <c r="OB57" s="75"/>
      <c r="OC57" s="75"/>
      <c r="OD57" s="75"/>
      <c r="OE57" s="75"/>
      <c r="OF57" s="75"/>
      <c r="OG57" s="75"/>
      <c r="OH57" s="75"/>
      <c r="OI57" s="75"/>
      <c r="OJ57" s="75"/>
      <c r="OK57" s="75"/>
      <c r="OL57" s="75"/>
      <c r="OM57" s="75"/>
      <c r="ON57" s="75"/>
      <c r="OO57" s="75"/>
      <c r="OP57" s="75"/>
      <c r="OQ57" s="75"/>
      <c r="OR57" s="75"/>
      <c r="OS57" s="75"/>
      <c r="OT57" s="75"/>
      <c r="OU57" s="75"/>
      <c r="OV57" s="75"/>
      <c r="OW57" s="75"/>
      <c r="OX57" s="75"/>
      <c r="OY57" s="75"/>
      <c r="OZ57" s="75"/>
      <c r="PA57" s="75"/>
      <c r="PB57" s="75"/>
      <c r="PC57" s="75"/>
      <c r="PD57" s="75"/>
      <c r="PE57" s="75"/>
      <c r="PF57" s="75"/>
      <c r="PG57" s="75"/>
      <c r="PH57" s="75"/>
      <c r="PI57" s="75"/>
      <c r="PJ57" s="75"/>
      <c r="PK57" s="75"/>
      <c r="PL57" s="75"/>
      <c r="PM57" s="75"/>
      <c r="PN57" s="75"/>
      <c r="PO57" s="75"/>
      <c r="PP57" s="75"/>
      <c r="PQ57" s="75"/>
      <c r="PR57" s="75"/>
      <c r="PS57" s="75"/>
      <c r="PT57" s="75"/>
      <c r="PU57" s="75"/>
      <c r="PV57" s="75"/>
      <c r="PW57" s="75"/>
      <c r="PX57" s="75"/>
      <c r="PY57" s="75"/>
      <c r="PZ57" s="75"/>
      <c r="QA57" s="75"/>
      <c r="QB57" s="75"/>
      <c r="QC57" s="75"/>
    </row>
    <row r="58" spans="1:445" x14ac:dyDescent="0.3">
      <c r="A58" s="81" t="s">
        <v>61</v>
      </c>
      <c r="B58" s="77" t="s">
        <v>48</v>
      </c>
      <c r="C58" s="77">
        <v>105</v>
      </c>
      <c r="D58" s="77" t="s">
        <v>47</v>
      </c>
      <c r="E58" s="77"/>
      <c r="F58" s="77">
        <v>1249</v>
      </c>
      <c r="G58" s="77">
        <v>65</v>
      </c>
      <c r="H58" s="77"/>
      <c r="I58" s="77">
        <v>150</v>
      </c>
      <c r="J58" s="77">
        <v>148</v>
      </c>
      <c r="K58" s="77">
        <v>148</v>
      </c>
      <c r="L58" s="77">
        <v>148</v>
      </c>
      <c r="M58" s="77">
        <v>148</v>
      </c>
      <c r="N58" s="77">
        <v>148</v>
      </c>
      <c r="O58" s="77">
        <v>148</v>
      </c>
      <c r="P58" s="77">
        <v>146</v>
      </c>
      <c r="Q58" s="77"/>
      <c r="R58" s="77"/>
      <c r="S58" s="77"/>
      <c r="T58" s="78">
        <f t="shared" si="1"/>
        <v>1249</v>
      </c>
      <c r="U58" s="78">
        <f t="shared" si="2"/>
        <v>0</v>
      </c>
      <c r="V58" s="79">
        <f t="shared" si="3"/>
        <v>1</v>
      </c>
      <c r="X58" s="80" t="str">
        <f t="shared" si="5"/>
        <v/>
      </c>
      <c r="Y58" s="75"/>
      <c r="Z58" s="75"/>
      <c r="AA58" s="75"/>
      <c r="AB58" s="75"/>
      <c r="AC58" s="75"/>
      <c r="AD58" s="75"/>
      <c r="AE58" s="75"/>
      <c r="AF58" s="75"/>
      <c r="AG58" s="75"/>
      <c r="AH58" s="75"/>
      <c r="AI58" s="75"/>
      <c r="AJ58" s="75"/>
      <c r="AK58" s="75"/>
      <c r="AL58" s="75"/>
      <c r="AM58" s="75"/>
      <c r="AN58" s="75"/>
      <c r="AO58" s="75"/>
      <c r="AP58" s="75"/>
      <c r="AQ58" s="75"/>
      <c r="AR58" s="75"/>
      <c r="AS58" s="75"/>
      <c r="AT58" s="75"/>
      <c r="AU58" s="75"/>
      <c r="AV58" s="75"/>
      <c r="AW58" s="75"/>
      <c r="AX58" s="75"/>
      <c r="AY58" s="75"/>
      <c r="AZ58" s="75"/>
      <c r="BA58" s="75"/>
      <c r="BB58" s="75"/>
      <c r="BC58" s="75"/>
      <c r="BD58" s="75"/>
      <c r="BE58" s="75"/>
      <c r="BF58" s="75"/>
      <c r="BG58" s="75"/>
      <c r="BH58" s="75"/>
      <c r="BI58" s="75"/>
      <c r="BJ58" s="75"/>
      <c r="BK58" s="75"/>
      <c r="BL58" s="75"/>
      <c r="BM58" s="75"/>
      <c r="BN58" s="75"/>
      <c r="BO58" s="75"/>
      <c r="BP58" s="75"/>
      <c r="BQ58" s="75"/>
      <c r="BR58" s="75"/>
      <c r="BS58" s="75"/>
      <c r="BT58" s="75"/>
      <c r="BU58" s="75"/>
      <c r="BV58" s="75"/>
      <c r="BW58" s="75"/>
      <c r="BX58" s="75"/>
      <c r="BY58" s="75"/>
      <c r="BZ58" s="75"/>
      <c r="CA58" s="75"/>
      <c r="CB58" s="75"/>
      <c r="CC58" s="75"/>
      <c r="CD58" s="75"/>
      <c r="CE58" s="75"/>
      <c r="CF58" s="75"/>
      <c r="CG58" s="75"/>
      <c r="CH58" s="75"/>
      <c r="CI58" s="75"/>
      <c r="CJ58" s="75"/>
      <c r="CK58" s="75"/>
      <c r="CL58" s="75"/>
      <c r="CM58" s="75"/>
      <c r="CN58" s="75"/>
      <c r="CO58" s="75"/>
      <c r="CP58" s="75"/>
      <c r="CQ58" s="75"/>
      <c r="CR58" s="75"/>
      <c r="CS58" s="75"/>
      <c r="CT58" s="75"/>
      <c r="CU58" s="75"/>
      <c r="CV58" s="75"/>
      <c r="CW58" s="75"/>
      <c r="CX58" s="75"/>
      <c r="CY58" s="75"/>
      <c r="CZ58" s="75"/>
      <c r="DA58" s="75"/>
      <c r="DB58" s="75"/>
      <c r="DC58" s="75"/>
      <c r="DD58" s="75"/>
      <c r="DE58" s="75"/>
      <c r="DF58" s="75"/>
      <c r="DG58" s="75"/>
      <c r="DH58" s="75"/>
      <c r="DI58" s="75"/>
      <c r="DJ58" s="75"/>
      <c r="DK58" s="75"/>
      <c r="DL58" s="75"/>
      <c r="DM58" s="75"/>
      <c r="DN58" s="75"/>
      <c r="DO58" s="75"/>
      <c r="DP58" s="75"/>
      <c r="DQ58" s="75"/>
      <c r="DR58" s="75"/>
      <c r="DS58" s="75"/>
      <c r="DT58" s="75"/>
      <c r="DU58" s="75"/>
      <c r="DV58" s="75"/>
      <c r="DW58" s="75"/>
      <c r="DX58" s="75"/>
      <c r="DY58" s="75"/>
      <c r="DZ58" s="75"/>
      <c r="EA58" s="75"/>
      <c r="EB58" s="75"/>
      <c r="EC58" s="75"/>
      <c r="ED58" s="75"/>
      <c r="EE58" s="75"/>
      <c r="EF58" s="75"/>
      <c r="EG58" s="75"/>
      <c r="EH58" s="75"/>
      <c r="EI58" s="75"/>
      <c r="EJ58" s="75"/>
      <c r="EK58" s="75"/>
      <c r="EL58" s="75"/>
      <c r="EM58" s="75"/>
      <c r="EN58" s="75"/>
      <c r="EO58" s="75"/>
      <c r="EP58" s="75"/>
      <c r="EQ58" s="75"/>
      <c r="ER58" s="75"/>
      <c r="ES58" s="75"/>
      <c r="ET58" s="75"/>
      <c r="EU58" s="75"/>
      <c r="EV58" s="75"/>
      <c r="EW58" s="75"/>
      <c r="EX58" s="75"/>
      <c r="EY58" s="75"/>
      <c r="EZ58" s="75"/>
      <c r="FA58" s="75"/>
      <c r="FB58" s="75"/>
      <c r="FC58" s="75"/>
      <c r="FD58" s="75"/>
      <c r="FE58" s="75"/>
      <c r="FF58" s="75"/>
      <c r="FG58" s="75"/>
      <c r="FH58" s="75"/>
      <c r="FI58" s="75"/>
      <c r="FJ58" s="75"/>
      <c r="FK58" s="75"/>
      <c r="FL58" s="75"/>
      <c r="FM58" s="75"/>
      <c r="FN58" s="75"/>
      <c r="FO58" s="75"/>
      <c r="FP58" s="75"/>
      <c r="FQ58" s="75"/>
      <c r="FR58" s="75"/>
      <c r="FS58" s="75"/>
      <c r="FT58" s="75"/>
      <c r="FU58" s="75"/>
      <c r="FV58" s="75"/>
      <c r="FW58" s="75"/>
      <c r="FX58" s="75"/>
      <c r="FY58" s="75"/>
      <c r="FZ58" s="75"/>
      <c r="GA58" s="75"/>
      <c r="GB58" s="75"/>
      <c r="GC58" s="75"/>
      <c r="GD58" s="75"/>
      <c r="GE58" s="75"/>
      <c r="GF58" s="75"/>
      <c r="GG58" s="75"/>
      <c r="GH58" s="75"/>
      <c r="GI58" s="75"/>
      <c r="GJ58" s="75"/>
      <c r="GK58" s="75"/>
      <c r="GL58" s="75"/>
      <c r="GM58" s="75"/>
      <c r="GN58" s="75"/>
      <c r="GO58" s="75"/>
      <c r="GP58" s="75"/>
      <c r="GQ58" s="75"/>
      <c r="GR58" s="75"/>
      <c r="GS58" s="75"/>
      <c r="GT58" s="75"/>
      <c r="GU58" s="75"/>
      <c r="GV58" s="75"/>
      <c r="GW58" s="75"/>
      <c r="GX58" s="75"/>
      <c r="GY58" s="75"/>
      <c r="GZ58" s="75"/>
      <c r="HA58" s="75"/>
      <c r="HB58" s="75"/>
      <c r="HC58" s="75"/>
      <c r="HD58" s="75"/>
      <c r="HE58" s="75"/>
      <c r="HF58" s="75"/>
      <c r="HG58" s="75"/>
      <c r="HH58" s="75"/>
      <c r="HI58" s="75"/>
      <c r="HJ58" s="75"/>
      <c r="HK58" s="75"/>
      <c r="HL58" s="75"/>
      <c r="HM58" s="75"/>
      <c r="HN58" s="75"/>
      <c r="HO58" s="75"/>
      <c r="HP58" s="75"/>
      <c r="HQ58" s="75"/>
      <c r="HR58" s="75"/>
      <c r="HS58" s="75"/>
      <c r="HT58" s="75"/>
      <c r="HU58" s="75"/>
      <c r="HV58" s="75"/>
      <c r="HW58" s="75"/>
      <c r="HX58" s="75"/>
      <c r="HY58" s="75"/>
      <c r="HZ58" s="75"/>
      <c r="IA58" s="75"/>
      <c r="IB58" s="75"/>
      <c r="IC58" s="75"/>
      <c r="ID58" s="75"/>
      <c r="IE58" s="75"/>
      <c r="IF58" s="75"/>
      <c r="IG58" s="75"/>
      <c r="IH58" s="75"/>
      <c r="II58" s="75"/>
      <c r="IJ58" s="75"/>
      <c r="IK58" s="75"/>
      <c r="IL58" s="75"/>
      <c r="IM58" s="75"/>
      <c r="IN58" s="75"/>
      <c r="IO58" s="75"/>
      <c r="IP58" s="75"/>
      <c r="IQ58" s="75"/>
      <c r="IR58" s="75"/>
      <c r="IS58" s="75"/>
      <c r="IT58" s="75"/>
      <c r="IU58" s="75"/>
      <c r="IV58" s="75"/>
      <c r="IW58" s="75"/>
      <c r="IX58" s="75"/>
      <c r="IY58" s="75"/>
      <c r="IZ58" s="75"/>
      <c r="JA58" s="75"/>
      <c r="JB58" s="75"/>
      <c r="JC58" s="75"/>
      <c r="JD58" s="75"/>
      <c r="JE58" s="75"/>
      <c r="JF58" s="75"/>
      <c r="JG58" s="75"/>
      <c r="JH58" s="75"/>
      <c r="JI58" s="75"/>
      <c r="JJ58" s="75"/>
      <c r="JK58" s="75"/>
      <c r="JL58" s="75"/>
      <c r="JM58" s="75"/>
      <c r="JN58" s="75"/>
      <c r="JO58" s="75"/>
      <c r="JP58" s="75"/>
      <c r="JQ58" s="75"/>
      <c r="JR58" s="75"/>
      <c r="JS58" s="75"/>
      <c r="JT58" s="75"/>
      <c r="JU58" s="75"/>
      <c r="JV58" s="75"/>
      <c r="JW58" s="75"/>
      <c r="JX58" s="75"/>
      <c r="JY58" s="75"/>
      <c r="JZ58" s="75"/>
      <c r="KA58" s="75"/>
      <c r="KB58" s="75"/>
      <c r="KC58" s="75"/>
      <c r="KD58" s="75"/>
      <c r="KE58" s="75"/>
      <c r="KF58" s="75"/>
      <c r="KG58" s="75"/>
      <c r="KH58" s="75"/>
      <c r="KI58" s="75"/>
      <c r="KJ58" s="75"/>
      <c r="KK58" s="75"/>
      <c r="KL58" s="75"/>
      <c r="KM58" s="75"/>
      <c r="KN58" s="75"/>
      <c r="KO58" s="75"/>
      <c r="KP58" s="75"/>
      <c r="KQ58" s="75"/>
      <c r="KR58" s="75"/>
      <c r="KS58" s="75"/>
      <c r="KT58" s="75"/>
      <c r="KU58" s="75"/>
      <c r="KV58" s="75"/>
      <c r="KW58" s="75"/>
      <c r="KX58" s="75"/>
      <c r="KY58" s="75"/>
      <c r="KZ58" s="75"/>
      <c r="LA58" s="75"/>
      <c r="LB58" s="75"/>
      <c r="LC58" s="75"/>
      <c r="LD58" s="75"/>
      <c r="LE58" s="75"/>
      <c r="LF58" s="75"/>
      <c r="LG58" s="75"/>
      <c r="LH58" s="75"/>
      <c r="LI58" s="75"/>
      <c r="LJ58" s="75"/>
      <c r="LK58" s="75"/>
      <c r="LL58" s="75"/>
      <c r="LM58" s="75"/>
      <c r="LN58" s="75"/>
      <c r="LO58" s="75"/>
      <c r="LP58" s="75"/>
      <c r="LQ58" s="75"/>
      <c r="LR58" s="75"/>
      <c r="LS58" s="75"/>
      <c r="LT58" s="75"/>
      <c r="LU58" s="75"/>
      <c r="LV58" s="75"/>
      <c r="LW58" s="75"/>
      <c r="LX58" s="75"/>
      <c r="LY58" s="75"/>
      <c r="LZ58" s="75"/>
      <c r="MA58" s="75"/>
      <c r="MB58" s="75"/>
      <c r="MC58" s="75"/>
      <c r="MD58" s="75"/>
      <c r="ME58" s="75"/>
      <c r="MF58" s="75"/>
      <c r="MG58" s="75"/>
      <c r="MH58" s="75"/>
      <c r="MI58" s="75"/>
      <c r="MJ58" s="75"/>
      <c r="MK58" s="75"/>
      <c r="ML58" s="75"/>
      <c r="MM58" s="75"/>
      <c r="MN58" s="75"/>
      <c r="MO58" s="75"/>
      <c r="MP58" s="75"/>
      <c r="MQ58" s="75"/>
      <c r="MR58" s="75"/>
      <c r="MS58" s="75"/>
      <c r="MT58" s="75"/>
      <c r="MU58" s="75"/>
      <c r="MV58" s="75"/>
      <c r="MW58" s="75"/>
      <c r="MX58" s="75"/>
      <c r="MY58" s="75"/>
      <c r="MZ58" s="75"/>
      <c r="NA58" s="75"/>
      <c r="NB58" s="75"/>
      <c r="NC58" s="75"/>
      <c r="ND58" s="75"/>
      <c r="NE58" s="75"/>
      <c r="NF58" s="75"/>
      <c r="NG58" s="75"/>
      <c r="NH58" s="75"/>
      <c r="NI58" s="75"/>
      <c r="NJ58" s="75"/>
      <c r="NK58" s="75"/>
      <c r="NL58" s="75"/>
      <c r="NM58" s="75"/>
      <c r="NN58" s="75"/>
      <c r="NO58" s="75"/>
      <c r="NP58" s="75"/>
      <c r="NQ58" s="75"/>
      <c r="NR58" s="75"/>
      <c r="NS58" s="75"/>
      <c r="NT58" s="75"/>
      <c r="NU58" s="75"/>
      <c r="NV58" s="75"/>
      <c r="NW58" s="75"/>
      <c r="NX58" s="75"/>
      <c r="NY58" s="75"/>
      <c r="NZ58" s="75"/>
      <c r="OA58" s="75"/>
      <c r="OB58" s="75"/>
      <c r="OC58" s="75"/>
      <c r="OD58" s="75"/>
      <c r="OE58" s="75"/>
      <c r="OF58" s="75"/>
      <c r="OG58" s="75"/>
      <c r="OH58" s="75"/>
      <c r="OI58" s="75"/>
      <c r="OJ58" s="75"/>
      <c r="OK58" s="75"/>
      <c r="OL58" s="75"/>
      <c r="OM58" s="75"/>
      <c r="ON58" s="75"/>
      <c r="OO58" s="75"/>
      <c r="OP58" s="75"/>
      <c r="OQ58" s="75"/>
      <c r="OR58" s="75"/>
      <c r="OS58" s="75"/>
      <c r="OT58" s="75"/>
      <c r="OU58" s="75"/>
      <c r="OV58" s="75"/>
      <c r="OW58" s="75"/>
      <c r="OX58" s="75"/>
      <c r="OY58" s="75"/>
      <c r="OZ58" s="75"/>
      <c r="PA58" s="75"/>
      <c r="PB58" s="75"/>
      <c r="PC58" s="75"/>
      <c r="PD58" s="75"/>
      <c r="PE58" s="75"/>
      <c r="PF58" s="75"/>
      <c r="PG58" s="75"/>
      <c r="PH58" s="75"/>
      <c r="PI58" s="75"/>
      <c r="PJ58" s="75"/>
      <c r="PK58" s="75"/>
      <c r="PL58" s="75"/>
      <c r="PM58" s="75"/>
      <c r="PN58" s="75"/>
      <c r="PO58" s="75"/>
      <c r="PP58" s="75"/>
      <c r="PQ58" s="75"/>
      <c r="PR58" s="75"/>
      <c r="PS58" s="75"/>
      <c r="PT58" s="75"/>
      <c r="PU58" s="75"/>
      <c r="PV58" s="75"/>
      <c r="PW58" s="75"/>
      <c r="PX58" s="75"/>
      <c r="PY58" s="75"/>
      <c r="PZ58" s="75"/>
      <c r="QA58" s="75"/>
      <c r="QB58" s="75"/>
      <c r="QC58" s="75"/>
    </row>
    <row r="59" spans="1:445" x14ac:dyDescent="0.3">
      <c r="A59" s="81" t="s">
        <v>1431</v>
      </c>
      <c r="B59" s="77" t="s">
        <v>48</v>
      </c>
      <c r="C59" s="77">
        <v>93</v>
      </c>
      <c r="D59" s="77" t="s">
        <v>1335</v>
      </c>
      <c r="E59" s="77"/>
      <c r="F59" s="77">
        <v>1145</v>
      </c>
      <c r="G59" s="77">
        <v>65</v>
      </c>
      <c r="H59" s="77">
        <v>120</v>
      </c>
      <c r="I59" s="77">
        <v>120</v>
      </c>
      <c r="J59" s="77">
        <v>120</v>
      </c>
      <c r="K59" s="77">
        <v>120</v>
      </c>
      <c r="L59" s="77">
        <v>120</v>
      </c>
      <c r="M59" s="77">
        <v>120</v>
      </c>
      <c r="N59" s="77">
        <v>120</v>
      </c>
      <c r="O59" s="77">
        <v>120</v>
      </c>
      <c r="P59" s="77"/>
      <c r="Q59" s="77"/>
      <c r="R59" s="77"/>
      <c r="S59" s="77"/>
      <c r="T59" s="78">
        <f t="shared" si="1"/>
        <v>1025</v>
      </c>
      <c r="U59" s="78">
        <f t="shared" si="2"/>
        <v>120</v>
      </c>
      <c r="V59" s="79">
        <f t="shared" si="3"/>
        <v>0.89519650655021832</v>
      </c>
      <c r="W59" s="83"/>
      <c r="X59" s="80" t="str">
        <f t="shared" si="5"/>
        <v/>
      </c>
      <c r="Y59" s="75"/>
      <c r="Z59" s="75"/>
      <c r="AA59" s="75"/>
      <c r="AB59" s="75"/>
      <c r="AC59" s="75"/>
      <c r="AD59" s="75"/>
      <c r="AE59" s="75"/>
      <c r="AF59" s="75"/>
      <c r="AG59" s="75"/>
      <c r="AH59" s="75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AZ59" s="75"/>
      <c r="BA59" s="75"/>
      <c r="BB59" s="75"/>
      <c r="BC59" s="75"/>
      <c r="BD59" s="75"/>
      <c r="BE59" s="75"/>
      <c r="BF59" s="75"/>
      <c r="BG59" s="75"/>
      <c r="BH59" s="75"/>
      <c r="BI59" s="75"/>
      <c r="BJ59" s="75"/>
      <c r="BK59" s="75"/>
      <c r="BL59" s="75"/>
      <c r="BM59" s="75"/>
      <c r="BN59" s="75"/>
      <c r="BO59" s="75"/>
      <c r="BP59" s="75"/>
      <c r="BQ59" s="75"/>
      <c r="BR59" s="75"/>
      <c r="BS59" s="75"/>
      <c r="BT59" s="75"/>
      <c r="BU59" s="75"/>
      <c r="BV59" s="75"/>
      <c r="BW59" s="75"/>
      <c r="BX59" s="75"/>
      <c r="BY59" s="75"/>
      <c r="BZ59" s="75"/>
      <c r="CA59" s="75"/>
      <c r="CB59" s="75"/>
      <c r="CC59" s="75"/>
      <c r="CD59" s="75"/>
      <c r="CE59" s="75"/>
      <c r="CF59" s="75"/>
      <c r="CG59" s="75"/>
      <c r="CH59" s="75"/>
      <c r="CI59" s="75"/>
      <c r="CJ59" s="75"/>
      <c r="CK59" s="75"/>
      <c r="CL59" s="75"/>
      <c r="CM59" s="75"/>
      <c r="CN59" s="75"/>
      <c r="CO59" s="75"/>
      <c r="CP59" s="75"/>
      <c r="CQ59" s="75"/>
      <c r="CR59" s="75"/>
      <c r="CS59" s="75"/>
      <c r="CT59" s="75"/>
      <c r="CU59" s="75"/>
      <c r="CV59" s="75"/>
      <c r="CW59" s="75"/>
      <c r="CX59" s="75"/>
      <c r="CY59" s="75"/>
      <c r="CZ59" s="75"/>
      <c r="DA59" s="75"/>
      <c r="DB59" s="75"/>
      <c r="DC59" s="75"/>
      <c r="DD59" s="75"/>
      <c r="DE59" s="75"/>
      <c r="DF59" s="75"/>
      <c r="DG59" s="75"/>
      <c r="DH59" s="75"/>
      <c r="DI59" s="75"/>
      <c r="DJ59" s="75"/>
      <c r="DK59" s="75"/>
      <c r="DL59" s="75"/>
      <c r="DM59" s="75"/>
      <c r="DN59" s="75"/>
      <c r="DO59" s="75"/>
      <c r="DP59" s="75"/>
      <c r="DQ59" s="75"/>
      <c r="DR59" s="75"/>
      <c r="DS59" s="75"/>
      <c r="DT59" s="75"/>
      <c r="DU59" s="75"/>
      <c r="DV59" s="75"/>
      <c r="DW59" s="75"/>
      <c r="DX59" s="75"/>
      <c r="DY59" s="75"/>
      <c r="DZ59" s="75"/>
      <c r="EA59" s="75"/>
      <c r="EB59" s="75"/>
      <c r="EC59" s="75"/>
      <c r="ED59" s="75"/>
      <c r="EE59" s="75"/>
      <c r="EF59" s="75"/>
      <c r="EG59" s="75"/>
      <c r="EH59" s="75"/>
      <c r="EI59" s="75"/>
      <c r="EJ59" s="75"/>
      <c r="EK59" s="75"/>
      <c r="EL59" s="75"/>
      <c r="EM59" s="75"/>
      <c r="EN59" s="75"/>
      <c r="EO59" s="75"/>
      <c r="EP59" s="75"/>
      <c r="EQ59" s="75"/>
      <c r="ER59" s="75"/>
      <c r="ES59" s="75"/>
      <c r="ET59" s="75"/>
      <c r="EU59" s="75"/>
      <c r="EV59" s="75"/>
      <c r="EW59" s="75"/>
      <c r="EX59" s="75"/>
      <c r="EY59" s="75"/>
      <c r="EZ59" s="75"/>
      <c r="FA59" s="75"/>
      <c r="FB59" s="75"/>
      <c r="FC59" s="75"/>
      <c r="FD59" s="75"/>
      <c r="FE59" s="75"/>
      <c r="FF59" s="75"/>
      <c r="FG59" s="75"/>
      <c r="FH59" s="75"/>
      <c r="FI59" s="75"/>
      <c r="FJ59" s="75"/>
      <c r="FK59" s="75"/>
      <c r="FL59" s="75"/>
      <c r="FM59" s="75"/>
      <c r="FN59" s="75"/>
      <c r="FO59" s="75"/>
      <c r="FP59" s="75"/>
      <c r="FQ59" s="75"/>
      <c r="FR59" s="75"/>
      <c r="FS59" s="75"/>
      <c r="FT59" s="75"/>
      <c r="FU59" s="75"/>
      <c r="FV59" s="75"/>
      <c r="FW59" s="75"/>
      <c r="FX59" s="75"/>
      <c r="FY59" s="75"/>
      <c r="FZ59" s="75"/>
      <c r="GA59" s="75"/>
      <c r="GB59" s="75"/>
      <c r="GC59" s="75"/>
      <c r="GD59" s="75"/>
      <c r="GE59" s="75"/>
      <c r="GF59" s="75"/>
      <c r="GG59" s="75"/>
      <c r="GH59" s="75"/>
      <c r="GI59" s="75"/>
      <c r="GJ59" s="75"/>
      <c r="GK59" s="75"/>
      <c r="GL59" s="75"/>
      <c r="GM59" s="75"/>
      <c r="GN59" s="75"/>
      <c r="GO59" s="75"/>
      <c r="GP59" s="75"/>
      <c r="GQ59" s="75"/>
      <c r="GR59" s="75"/>
      <c r="GS59" s="75"/>
      <c r="GT59" s="75"/>
      <c r="GU59" s="75"/>
      <c r="GV59" s="75"/>
      <c r="GW59" s="75"/>
      <c r="GX59" s="75"/>
      <c r="GY59" s="75"/>
      <c r="GZ59" s="75"/>
      <c r="HA59" s="75"/>
      <c r="HB59" s="75"/>
      <c r="HC59" s="75"/>
      <c r="HD59" s="75"/>
      <c r="HE59" s="75"/>
      <c r="HF59" s="75"/>
      <c r="HG59" s="75"/>
      <c r="HH59" s="75"/>
      <c r="HI59" s="75"/>
      <c r="HJ59" s="75"/>
      <c r="HK59" s="75"/>
      <c r="HL59" s="75"/>
      <c r="HM59" s="75"/>
      <c r="HN59" s="75"/>
      <c r="HO59" s="75"/>
      <c r="HP59" s="75"/>
      <c r="HQ59" s="75"/>
      <c r="HR59" s="75"/>
      <c r="HS59" s="75"/>
      <c r="HT59" s="75"/>
      <c r="HU59" s="75"/>
      <c r="HV59" s="75"/>
      <c r="HW59" s="75"/>
      <c r="HX59" s="75"/>
      <c r="HY59" s="75"/>
      <c r="HZ59" s="75"/>
      <c r="IA59" s="75"/>
      <c r="IB59" s="75"/>
      <c r="IC59" s="75"/>
      <c r="ID59" s="75"/>
      <c r="IE59" s="75"/>
      <c r="IF59" s="75"/>
      <c r="IG59" s="75"/>
      <c r="IH59" s="75"/>
      <c r="II59" s="75"/>
      <c r="IJ59" s="75"/>
      <c r="IK59" s="75"/>
      <c r="IL59" s="75"/>
      <c r="IM59" s="75"/>
      <c r="IN59" s="75"/>
      <c r="IO59" s="75"/>
      <c r="IP59" s="75"/>
      <c r="IQ59" s="75"/>
      <c r="IR59" s="75"/>
      <c r="IS59" s="75"/>
      <c r="IT59" s="75"/>
      <c r="IU59" s="75"/>
      <c r="IV59" s="75"/>
      <c r="IW59" s="75"/>
      <c r="IX59" s="75"/>
      <c r="IY59" s="75"/>
      <c r="IZ59" s="75"/>
      <c r="JA59" s="75"/>
      <c r="JB59" s="75"/>
      <c r="JC59" s="75"/>
      <c r="JD59" s="75"/>
      <c r="JE59" s="75"/>
      <c r="JF59" s="75"/>
      <c r="JG59" s="75"/>
      <c r="JH59" s="75"/>
      <c r="JI59" s="75"/>
      <c r="JJ59" s="75"/>
      <c r="JK59" s="75"/>
      <c r="JL59" s="75"/>
      <c r="JM59" s="75"/>
      <c r="JN59" s="75"/>
      <c r="JO59" s="75"/>
      <c r="JP59" s="75"/>
      <c r="JQ59" s="75"/>
      <c r="JR59" s="75"/>
      <c r="JS59" s="75"/>
      <c r="JT59" s="75"/>
      <c r="JU59" s="75"/>
      <c r="JV59" s="75"/>
      <c r="JW59" s="75"/>
      <c r="JX59" s="75"/>
      <c r="JY59" s="75"/>
      <c r="JZ59" s="75"/>
      <c r="KA59" s="75"/>
      <c r="KB59" s="75"/>
      <c r="KC59" s="75"/>
      <c r="KD59" s="75"/>
      <c r="KE59" s="75"/>
      <c r="KF59" s="75"/>
      <c r="KG59" s="75"/>
      <c r="KH59" s="75"/>
      <c r="KI59" s="75"/>
      <c r="KJ59" s="75"/>
      <c r="KK59" s="75"/>
      <c r="KL59" s="75"/>
      <c r="KM59" s="75"/>
      <c r="KN59" s="75"/>
      <c r="KO59" s="75"/>
      <c r="KP59" s="75"/>
      <c r="KQ59" s="75"/>
      <c r="KR59" s="75"/>
      <c r="KS59" s="75"/>
      <c r="KT59" s="75"/>
      <c r="KU59" s="75"/>
      <c r="KV59" s="75"/>
      <c r="KW59" s="75"/>
      <c r="KX59" s="75"/>
      <c r="KY59" s="75"/>
      <c r="KZ59" s="75"/>
      <c r="LA59" s="75"/>
      <c r="LB59" s="75"/>
      <c r="LC59" s="75"/>
      <c r="LD59" s="75"/>
      <c r="LE59" s="75"/>
      <c r="LF59" s="75"/>
      <c r="LG59" s="75"/>
      <c r="LH59" s="75"/>
      <c r="LI59" s="75"/>
      <c r="LJ59" s="75"/>
      <c r="LK59" s="75"/>
      <c r="LL59" s="75"/>
      <c r="LM59" s="75"/>
      <c r="LN59" s="75"/>
      <c r="LO59" s="75"/>
      <c r="LP59" s="75"/>
      <c r="LQ59" s="75"/>
      <c r="LR59" s="75"/>
      <c r="LS59" s="75"/>
      <c r="LT59" s="75"/>
      <c r="LU59" s="75"/>
      <c r="LV59" s="75"/>
      <c r="LW59" s="75"/>
      <c r="LX59" s="75"/>
      <c r="LY59" s="75"/>
      <c r="LZ59" s="75"/>
      <c r="MA59" s="75"/>
      <c r="MB59" s="75"/>
      <c r="MC59" s="75"/>
      <c r="MD59" s="75"/>
      <c r="ME59" s="75"/>
      <c r="MF59" s="75"/>
      <c r="MG59" s="75"/>
      <c r="MH59" s="75"/>
      <c r="MI59" s="75"/>
      <c r="MJ59" s="75"/>
      <c r="MK59" s="75"/>
      <c r="ML59" s="75"/>
      <c r="MM59" s="75"/>
      <c r="MN59" s="75"/>
      <c r="MO59" s="75"/>
      <c r="MP59" s="75"/>
      <c r="MQ59" s="75"/>
      <c r="MR59" s="75"/>
      <c r="MS59" s="75"/>
      <c r="MT59" s="75"/>
      <c r="MU59" s="75"/>
      <c r="MV59" s="75"/>
      <c r="MW59" s="75"/>
      <c r="MX59" s="75"/>
      <c r="MY59" s="75"/>
      <c r="MZ59" s="75"/>
      <c r="NA59" s="75"/>
      <c r="NB59" s="75"/>
      <c r="NC59" s="75"/>
      <c r="ND59" s="75"/>
      <c r="NE59" s="75"/>
      <c r="NF59" s="75"/>
      <c r="NG59" s="75"/>
      <c r="NH59" s="75"/>
      <c r="NI59" s="75"/>
      <c r="NJ59" s="75"/>
      <c r="NK59" s="75"/>
      <c r="NL59" s="75"/>
      <c r="NM59" s="75"/>
      <c r="NN59" s="75"/>
      <c r="NO59" s="75"/>
      <c r="NP59" s="75"/>
      <c r="NQ59" s="75"/>
      <c r="NR59" s="75"/>
      <c r="NS59" s="75"/>
      <c r="NT59" s="75"/>
      <c r="NU59" s="75"/>
      <c r="NV59" s="75"/>
      <c r="NW59" s="75"/>
      <c r="NX59" s="75"/>
      <c r="NY59" s="75"/>
      <c r="NZ59" s="75"/>
      <c r="OA59" s="75"/>
      <c r="OB59" s="75"/>
      <c r="OC59" s="75"/>
      <c r="OD59" s="75"/>
      <c r="OE59" s="75"/>
      <c r="OF59" s="75"/>
      <c r="OG59" s="75"/>
      <c r="OH59" s="75"/>
      <c r="OI59" s="75"/>
      <c r="OJ59" s="75"/>
      <c r="OK59" s="75"/>
      <c r="OL59" s="75"/>
      <c r="OM59" s="75"/>
      <c r="ON59" s="75"/>
      <c r="OO59" s="75"/>
      <c r="OP59" s="75"/>
      <c r="OQ59" s="75"/>
      <c r="OR59" s="75"/>
      <c r="OS59" s="75"/>
      <c r="OT59" s="75"/>
      <c r="OU59" s="75"/>
      <c r="OV59" s="75"/>
      <c r="OW59" s="75"/>
      <c r="OX59" s="75"/>
      <c r="OY59" s="75"/>
      <c r="OZ59" s="75"/>
      <c r="PA59" s="75"/>
      <c r="PB59" s="75"/>
      <c r="PC59" s="75"/>
      <c r="PD59" s="75"/>
      <c r="PE59" s="75"/>
      <c r="PF59" s="75"/>
      <c r="PG59" s="75"/>
      <c r="PH59" s="75"/>
      <c r="PI59" s="75"/>
      <c r="PJ59" s="75"/>
      <c r="PK59" s="75"/>
      <c r="PL59" s="75"/>
      <c r="PM59" s="75"/>
      <c r="PN59" s="75"/>
      <c r="PO59" s="75"/>
      <c r="PP59" s="75"/>
      <c r="PQ59" s="75"/>
      <c r="PR59" s="75"/>
      <c r="PS59" s="75"/>
      <c r="PT59" s="75"/>
      <c r="PU59" s="75"/>
      <c r="PV59" s="75"/>
      <c r="PW59" s="75"/>
      <c r="PX59" s="75"/>
      <c r="PY59" s="75"/>
      <c r="PZ59" s="75"/>
      <c r="QA59" s="75"/>
      <c r="QB59" s="75"/>
      <c r="QC59" s="75"/>
    </row>
    <row r="60" spans="1:445" x14ac:dyDescent="0.3">
      <c r="A60" s="81" t="s">
        <v>62</v>
      </c>
      <c r="B60" s="77" t="s">
        <v>49</v>
      </c>
      <c r="C60" s="77">
        <v>85</v>
      </c>
      <c r="D60" s="77" t="s">
        <v>41</v>
      </c>
      <c r="E60" s="77"/>
      <c r="F60" s="77">
        <v>745</v>
      </c>
      <c r="G60" s="77">
        <v>65</v>
      </c>
      <c r="H60" s="87"/>
      <c r="I60" s="77">
        <v>85</v>
      </c>
      <c r="J60" s="77">
        <v>85</v>
      </c>
      <c r="K60" s="77">
        <v>85</v>
      </c>
      <c r="L60" s="77">
        <v>85</v>
      </c>
      <c r="M60" s="77">
        <v>85</v>
      </c>
      <c r="N60" s="77">
        <v>85</v>
      </c>
      <c r="O60" s="77">
        <v>85</v>
      </c>
      <c r="P60" s="77">
        <v>85</v>
      </c>
      <c r="Q60" s="77"/>
      <c r="R60" s="77"/>
      <c r="S60" s="77"/>
      <c r="T60" s="78">
        <f t="shared" si="1"/>
        <v>745</v>
      </c>
      <c r="U60" s="78">
        <f t="shared" si="2"/>
        <v>0</v>
      </c>
      <c r="V60" s="79">
        <f t="shared" si="3"/>
        <v>1</v>
      </c>
      <c r="W60" s="83"/>
      <c r="X60" s="80" t="str">
        <f t="shared" si="5"/>
        <v/>
      </c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5"/>
      <c r="BA60" s="75"/>
      <c r="BB60" s="75"/>
      <c r="BC60" s="75"/>
      <c r="BD60" s="75"/>
      <c r="BE60" s="75"/>
      <c r="BF60" s="75"/>
      <c r="BG60" s="75"/>
      <c r="BH60" s="75"/>
      <c r="BI60" s="75"/>
      <c r="BJ60" s="75"/>
      <c r="BK60" s="75"/>
      <c r="BL60" s="75"/>
      <c r="BM60" s="75"/>
      <c r="BN60" s="75"/>
      <c r="BO60" s="75"/>
      <c r="BP60" s="75"/>
      <c r="BQ60" s="75"/>
      <c r="BR60" s="75"/>
      <c r="BS60" s="75"/>
      <c r="BT60" s="75"/>
      <c r="BU60" s="75"/>
      <c r="BV60" s="75"/>
      <c r="BW60" s="75"/>
      <c r="BX60" s="75"/>
      <c r="BY60" s="75"/>
      <c r="BZ60" s="75"/>
      <c r="CA60" s="75"/>
      <c r="CB60" s="75"/>
      <c r="CC60" s="75"/>
      <c r="CD60" s="75"/>
      <c r="CE60" s="75"/>
      <c r="CF60" s="75"/>
      <c r="CG60" s="75"/>
      <c r="CH60" s="75"/>
      <c r="CI60" s="75"/>
      <c r="CJ60" s="75"/>
      <c r="CK60" s="75"/>
      <c r="CL60" s="75"/>
      <c r="CM60" s="75"/>
      <c r="CN60" s="75"/>
      <c r="CO60" s="75"/>
      <c r="CP60" s="75"/>
      <c r="CQ60" s="75"/>
      <c r="CR60" s="75"/>
      <c r="CS60" s="75"/>
      <c r="CT60" s="75"/>
      <c r="CU60" s="75"/>
      <c r="CV60" s="75"/>
      <c r="CW60" s="75"/>
      <c r="CX60" s="75"/>
      <c r="CY60" s="75"/>
      <c r="CZ60" s="75"/>
      <c r="DA60" s="75"/>
      <c r="DB60" s="75"/>
      <c r="DC60" s="75"/>
      <c r="DD60" s="75"/>
      <c r="DE60" s="75"/>
      <c r="DF60" s="75"/>
      <c r="DG60" s="75"/>
      <c r="DH60" s="75"/>
      <c r="DI60" s="75"/>
      <c r="DJ60" s="75"/>
      <c r="DK60" s="75"/>
      <c r="DL60" s="75"/>
      <c r="DM60" s="75"/>
      <c r="DN60" s="75"/>
      <c r="DO60" s="75"/>
      <c r="DP60" s="75"/>
      <c r="DQ60" s="75"/>
      <c r="DR60" s="75"/>
      <c r="DS60" s="75"/>
      <c r="DT60" s="75"/>
      <c r="DU60" s="75"/>
      <c r="DV60" s="75"/>
      <c r="DW60" s="75"/>
      <c r="DX60" s="75"/>
      <c r="DY60" s="75"/>
      <c r="DZ60" s="75"/>
      <c r="EA60" s="75"/>
      <c r="EB60" s="75"/>
      <c r="EC60" s="75"/>
      <c r="ED60" s="75"/>
      <c r="EE60" s="75"/>
      <c r="EF60" s="75"/>
      <c r="EG60" s="75"/>
      <c r="EH60" s="75"/>
      <c r="EI60" s="75"/>
      <c r="EJ60" s="75"/>
      <c r="EK60" s="75"/>
      <c r="EL60" s="75"/>
      <c r="EM60" s="75"/>
      <c r="EN60" s="75"/>
      <c r="EO60" s="75"/>
      <c r="EP60" s="75"/>
      <c r="EQ60" s="75"/>
      <c r="ER60" s="75"/>
      <c r="ES60" s="75"/>
      <c r="ET60" s="75"/>
      <c r="EU60" s="75"/>
      <c r="EV60" s="75"/>
      <c r="EW60" s="75"/>
      <c r="EX60" s="75"/>
      <c r="EY60" s="75"/>
      <c r="EZ60" s="75"/>
      <c r="FA60" s="75"/>
      <c r="FB60" s="75"/>
      <c r="FC60" s="75"/>
      <c r="FD60" s="75"/>
      <c r="FE60" s="75"/>
      <c r="FF60" s="75"/>
      <c r="FG60" s="75"/>
      <c r="FH60" s="75"/>
      <c r="FI60" s="75"/>
      <c r="FJ60" s="75"/>
      <c r="FK60" s="75"/>
      <c r="FL60" s="75"/>
      <c r="FM60" s="75"/>
      <c r="FN60" s="75"/>
      <c r="FO60" s="75"/>
      <c r="FP60" s="75"/>
      <c r="FQ60" s="75"/>
      <c r="FR60" s="75"/>
      <c r="FS60" s="75"/>
      <c r="FT60" s="75"/>
      <c r="FU60" s="75"/>
      <c r="FV60" s="75"/>
      <c r="FW60" s="75"/>
      <c r="FX60" s="75"/>
      <c r="FY60" s="75"/>
      <c r="FZ60" s="75"/>
      <c r="GA60" s="75"/>
      <c r="GB60" s="75"/>
      <c r="GC60" s="75"/>
      <c r="GD60" s="75"/>
      <c r="GE60" s="75"/>
      <c r="GF60" s="75"/>
      <c r="GG60" s="75"/>
      <c r="GH60" s="75"/>
      <c r="GI60" s="75"/>
      <c r="GJ60" s="75"/>
      <c r="GK60" s="75"/>
      <c r="GL60" s="75"/>
      <c r="GM60" s="75"/>
      <c r="GN60" s="75"/>
      <c r="GO60" s="75"/>
      <c r="GP60" s="75"/>
      <c r="GQ60" s="75"/>
      <c r="GR60" s="75"/>
      <c r="GS60" s="75"/>
      <c r="GT60" s="75"/>
      <c r="GU60" s="75"/>
      <c r="GV60" s="75"/>
      <c r="GW60" s="75"/>
      <c r="GX60" s="75"/>
      <c r="GY60" s="75"/>
      <c r="GZ60" s="75"/>
      <c r="HA60" s="75"/>
      <c r="HB60" s="75"/>
      <c r="HC60" s="75"/>
      <c r="HD60" s="75"/>
      <c r="HE60" s="75"/>
      <c r="HF60" s="75"/>
      <c r="HG60" s="75"/>
      <c r="HH60" s="75"/>
      <c r="HI60" s="75"/>
      <c r="HJ60" s="75"/>
      <c r="HK60" s="75"/>
      <c r="HL60" s="75"/>
      <c r="HM60" s="75"/>
      <c r="HN60" s="75"/>
      <c r="HO60" s="75"/>
      <c r="HP60" s="75"/>
      <c r="HQ60" s="75"/>
      <c r="HR60" s="75"/>
      <c r="HS60" s="75"/>
      <c r="HT60" s="75"/>
      <c r="HU60" s="75"/>
      <c r="HV60" s="75"/>
      <c r="HW60" s="75"/>
      <c r="HX60" s="75"/>
      <c r="HY60" s="75"/>
      <c r="HZ60" s="75"/>
      <c r="IA60" s="75"/>
      <c r="IB60" s="75"/>
      <c r="IC60" s="75"/>
      <c r="ID60" s="75"/>
      <c r="IE60" s="75"/>
      <c r="IF60" s="75"/>
      <c r="IG60" s="75"/>
      <c r="IH60" s="75"/>
      <c r="II60" s="75"/>
      <c r="IJ60" s="75"/>
      <c r="IK60" s="75"/>
      <c r="IL60" s="75"/>
      <c r="IM60" s="75"/>
      <c r="IN60" s="75"/>
      <c r="IO60" s="75"/>
      <c r="IP60" s="75"/>
      <c r="IQ60" s="75"/>
      <c r="IR60" s="75"/>
      <c r="IS60" s="75"/>
      <c r="IT60" s="75"/>
      <c r="IU60" s="75"/>
      <c r="IV60" s="75"/>
      <c r="IW60" s="75"/>
      <c r="IX60" s="75"/>
      <c r="IY60" s="75"/>
      <c r="IZ60" s="75"/>
      <c r="JA60" s="75"/>
      <c r="JB60" s="75"/>
      <c r="JC60" s="75"/>
      <c r="JD60" s="75"/>
      <c r="JE60" s="75"/>
      <c r="JF60" s="75"/>
      <c r="JG60" s="75"/>
      <c r="JH60" s="75"/>
      <c r="JI60" s="75"/>
      <c r="JJ60" s="75"/>
      <c r="JK60" s="75"/>
      <c r="JL60" s="75"/>
      <c r="JM60" s="75"/>
      <c r="JN60" s="75"/>
      <c r="JO60" s="75"/>
      <c r="JP60" s="75"/>
      <c r="JQ60" s="75"/>
      <c r="JR60" s="75"/>
      <c r="JS60" s="75"/>
      <c r="JT60" s="75"/>
      <c r="JU60" s="75"/>
      <c r="JV60" s="75"/>
      <c r="JW60" s="75"/>
      <c r="JX60" s="75"/>
      <c r="JY60" s="75"/>
      <c r="JZ60" s="75"/>
      <c r="KA60" s="75"/>
      <c r="KB60" s="75"/>
      <c r="KC60" s="75"/>
      <c r="KD60" s="75"/>
      <c r="KE60" s="75"/>
      <c r="KF60" s="75"/>
      <c r="KG60" s="75"/>
      <c r="KH60" s="75"/>
      <c r="KI60" s="75"/>
      <c r="KJ60" s="75"/>
      <c r="KK60" s="75"/>
      <c r="KL60" s="75"/>
      <c r="KM60" s="75"/>
      <c r="KN60" s="75"/>
      <c r="KO60" s="75"/>
      <c r="KP60" s="75"/>
      <c r="KQ60" s="75"/>
      <c r="KR60" s="75"/>
      <c r="KS60" s="75"/>
      <c r="KT60" s="75"/>
      <c r="KU60" s="75"/>
      <c r="KV60" s="75"/>
      <c r="KW60" s="75"/>
      <c r="KX60" s="75"/>
      <c r="KY60" s="75"/>
      <c r="KZ60" s="75"/>
      <c r="LA60" s="75"/>
      <c r="LB60" s="75"/>
      <c r="LC60" s="75"/>
      <c r="LD60" s="75"/>
      <c r="LE60" s="75"/>
      <c r="LF60" s="75"/>
      <c r="LG60" s="75"/>
      <c r="LH60" s="75"/>
      <c r="LI60" s="75"/>
      <c r="LJ60" s="75"/>
      <c r="LK60" s="75"/>
      <c r="LL60" s="75"/>
      <c r="LM60" s="75"/>
      <c r="LN60" s="75"/>
      <c r="LO60" s="75"/>
      <c r="LP60" s="75"/>
      <c r="LQ60" s="75"/>
      <c r="LR60" s="75"/>
      <c r="LS60" s="75"/>
      <c r="LT60" s="75"/>
      <c r="LU60" s="75"/>
      <c r="LV60" s="75"/>
      <c r="LW60" s="75"/>
      <c r="LX60" s="75"/>
      <c r="LY60" s="75"/>
      <c r="LZ60" s="75"/>
      <c r="MA60" s="75"/>
      <c r="MB60" s="75"/>
      <c r="MC60" s="75"/>
      <c r="MD60" s="75"/>
      <c r="ME60" s="75"/>
      <c r="MF60" s="75"/>
      <c r="MG60" s="75"/>
      <c r="MH60" s="75"/>
      <c r="MI60" s="75"/>
      <c r="MJ60" s="75"/>
      <c r="MK60" s="75"/>
      <c r="ML60" s="75"/>
      <c r="MM60" s="75"/>
      <c r="MN60" s="75"/>
      <c r="MO60" s="75"/>
      <c r="MP60" s="75"/>
      <c r="MQ60" s="75"/>
      <c r="MR60" s="75"/>
      <c r="MS60" s="75"/>
      <c r="MT60" s="75"/>
      <c r="MU60" s="75"/>
      <c r="MV60" s="75"/>
      <c r="MW60" s="75"/>
      <c r="MX60" s="75"/>
      <c r="MY60" s="75"/>
      <c r="MZ60" s="75"/>
      <c r="NA60" s="75"/>
      <c r="NB60" s="75"/>
      <c r="NC60" s="75"/>
      <c r="ND60" s="75"/>
      <c r="NE60" s="75"/>
      <c r="NF60" s="75"/>
      <c r="NG60" s="75"/>
      <c r="NH60" s="75"/>
      <c r="NI60" s="75"/>
      <c r="NJ60" s="75"/>
      <c r="NK60" s="75"/>
      <c r="NL60" s="75"/>
      <c r="NM60" s="75"/>
      <c r="NN60" s="75"/>
      <c r="NO60" s="75"/>
      <c r="NP60" s="75"/>
      <c r="NQ60" s="75"/>
      <c r="NR60" s="75"/>
      <c r="NS60" s="75"/>
      <c r="NT60" s="75"/>
      <c r="NU60" s="75"/>
      <c r="NV60" s="75"/>
      <c r="NW60" s="75"/>
      <c r="NX60" s="75"/>
      <c r="NY60" s="75"/>
      <c r="NZ60" s="75"/>
      <c r="OA60" s="75"/>
      <c r="OB60" s="75"/>
      <c r="OC60" s="75"/>
      <c r="OD60" s="75"/>
      <c r="OE60" s="75"/>
      <c r="OF60" s="75"/>
      <c r="OG60" s="75"/>
      <c r="OH60" s="75"/>
      <c r="OI60" s="75"/>
      <c r="OJ60" s="75"/>
      <c r="OK60" s="75"/>
      <c r="OL60" s="75"/>
      <c r="OM60" s="75"/>
      <c r="ON60" s="75"/>
      <c r="OO60" s="75"/>
      <c r="OP60" s="75"/>
      <c r="OQ60" s="75"/>
      <c r="OR60" s="75"/>
      <c r="OS60" s="75"/>
      <c r="OT60" s="75"/>
      <c r="OU60" s="75"/>
      <c r="OV60" s="75"/>
      <c r="OW60" s="75"/>
      <c r="OX60" s="75"/>
      <c r="OY60" s="75"/>
      <c r="OZ60" s="75"/>
      <c r="PA60" s="75"/>
      <c r="PB60" s="75"/>
      <c r="PC60" s="75"/>
      <c r="PD60" s="75"/>
      <c r="PE60" s="75"/>
      <c r="PF60" s="75"/>
      <c r="PG60" s="75"/>
      <c r="PH60" s="75"/>
      <c r="PI60" s="75"/>
      <c r="PJ60" s="75"/>
      <c r="PK60" s="75"/>
      <c r="PL60" s="75"/>
      <c r="PM60" s="75"/>
      <c r="PN60" s="75"/>
      <c r="PO60" s="75"/>
      <c r="PP60" s="75"/>
      <c r="PQ60" s="75"/>
      <c r="PR60" s="75"/>
      <c r="PS60" s="75"/>
      <c r="PT60" s="75"/>
      <c r="PU60" s="75"/>
      <c r="PV60" s="75"/>
      <c r="PW60" s="75"/>
      <c r="PX60" s="75"/>
      <c r="PY60" s="75"/>
      <c r="PZ60" s="75"/>
      <c r="QA60" s="75"/>
      <c r="QB60" s="75"/>
      <c r="QC60" s="75"/>
    </row>
    <row r="61" spans="1:445" x14ac:dyDescent="0.3">
      <c r="A61" s="81" t="s">
        <v>1350</v>
      </c>
      <c r="B61" s="77" t="s">
        <v>49</v>
      </c>
      <c r="C61" s="77">
        <v>61</v>
      </c>
      <c r="D61" s="77" t="s">
        <v>1351</v>
      </c>
      <c r="E61" s="77"/>
      <c r="F61" s="77">
        <v>280</v>
      </c>
      <c r="G61" s="77">
        <v>40</v>
      </c>
      <c r="H61" s="77"/>
      <c r="I61" s="77">
        <v>30</v>
      </c>
      <c r="J61" s="77">
        <v>30</v>
      </c>
      <c r="K61" s="77">
        <v>30</v>
      </c>
      <c r="L61" s="77">
        <v>30</v>
      </c>
      <c r="M61" s="77">
        <v>30</v>
      </c>
      <c r="N61" s="77">
        <v>30</v>
      </c>
      <c r="O61" s="77">
        <v>30</v>
      </c>
      <c r="P61" s="77">
        <v>30</v>
      </c>
      <c r="Q61" s="77"/>
      <c r="R61" s="77"/>
      <c r="S61" s="77"/>
      <c r="T61" s="78">
        <f t="shared" si="1"/>
        <v>280</v>
      </c>
      <c r="U61" s="78">
        <f t="shared" si="2"/>
        <v>0</v>
      </c>
      <c r="V61" s="79">
        <f t="shared" si="3"/>
        <v>1</v>
      </c>
      <c r="W61" s="83"/>
      <c r="X61" s="80" t="str">
        <f t="shared" si="5"/>
        <v/>
      </c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AZ61" s="75"/>
      <c r="BA61" s="75"/>
      <c r="BB61" s="75"/>
      <c r="BC61" s="75"/>
      <c r="BD61" s="75"/>
      <c r="BE61" s="75"/>
      <c r="BF61" s="75"/>
      <c r="BG61" s="75"/>
      <c r="BH61" s="75"/>
      <c r="BI61" s="75"/>
      <c r="BJ61" s="75"/>
      <c r="BK61" s="75"/>
      <c r="BL61" s="75"/>
      <c r="BM61" s="75"/>
      <c r="BN61" s="75"/>
      <c r="BO61" s="75"/>
      <c r="BP61" s="75"/>
      <c r="BQ61" s="75"/>
      <c r="BR61" s="75"/>
      <c r="BS61" s="75"/>
      <c r="BT61" s="75"/>
      <c r="BU61" s="75"/>
      <c r="BV61" s="75"/>
      <c r="BW61" s="75"/>
      <c r="BX61" s="75"/>
      <c r="BY61" s="75"/>
      <c r="BZ61" s="75"/>
      <c r="CA61" s="75"/>
      <c r="CB61" s="75"/>
      <c r="CC61" s="75"/>
      <c r="CD61" s="75"/>
      <c r="CE61" s="75"/>
      <c r="CF61" s="75"/>
      <c r="CG61" s="75"/>
      <c r="CH61" s="75"/>
      <c r="CI61" s="75"/>
      <c r="CJ61" s="75"/>
      <c r="CK61" s="75"/>
      <c r="CL61" s="75"/>
      <c r="CM61" s="75"/>
      <c r="CN61" s="75"/>
      <c r="CO61" s="75"/>
      <c r="CP61" s="75"/>
      <c r="CQ61" s="75"/>
      <c r="CR61" s="75"/>
      <c r="CS61" s="75"/>
      <c r="CT61" s="75"/>
      <c r="CU61" s="75"/>
      <c r="CV61" s="75"/>
      <c r="CW61" s="75"/>
      <c r="CX61" s="75"/>
      <c r="CY61" s="75"/>
      <c r="CZ61" s="75"/>
      <c r="DA61" s="75"/>
      <c r="DB61" s="75"/>
      <c r="DC61" s="75"/>
      <c r="DD61" s="75"/>
      <c r="DE61" s="75"/>
      <c r="DF61" s="75"/>
      <c r="DG61" s="75"/>
      <c r="DH61" s="75"/>
      <c r="DI61" s="75"/>
      <c r="DJ61" s="75"/>
      <c r="DK61" s="75"/>
      <c r="DL61" s="75"/>
      <c r="DM61" s="75"/>
      <c r="DN61" s="75"/>
      <c r="DO61" s="75"/>
      <c r="DP61" s="75"/>
      <c r="DQ61" s="75"/>
      <c r="DR61" s="75"/>
      <c r="DS61" s="75"/>
      <c r="DT61" s="75"/>
      <c r="DU61" s="75"/>
      <c r="DV61" s="75"/>
      <c r="DW61" s="75"/>
      <c r="DX61" s="75"/>
      <c r="DY61" s="75"/>
      <c r="DZ61" s="75"/>
      <c r="EA61" s="75"/>
      <c r="EB61" s="75"/>
      <c r="EC61" s="75"/>
      <c r="ED61" s="75"/>
      <c r="EE61" s="75"/>
      <c r="EF61" s="75"/>
      <c r="EG61" s="75"/>
      <c r="EH61" s="75"/>
      <c r="EI61" s="75"/>
      <c r="EJ61" s="75"/>
      <c r="EK61" s="75"/>
      <c r="EL61" s="75"/>
      <c r="EM61" s="75"/>
      <c r="EN61" s="75"/>
      <c r="EO61" s="75"/>
      <c r="EP61" s="75"/>
      <c r="EQ61" s="75"/>
      <c r="ER61" s="75"/>
      <c r="ES61" s="75"/>
      <c r="ET61" s="75"/>
      <c r="EU61" s="75"/>
      <c r="EV61" s="75"/>
      <c r="EW61" s="75"/>
      <c r="EX61" s="75"/>
      <c r="EY61" s="75"/>
      <c r="EZ61" s="75"/>
      <c r="FA61" s="75"/>
      <c r="FB61" s="75"/>
      <c r="FC61" s="75"/>
      <c r="FD61" s="75"/>
      <c r="FE61" s="75"/>
      <c r="FF61" s="75"/>
      <c r="FG61" s="75"/>
      <c r="FH61" s="75"/>
      <c r="FI61" s="75"/>
      <c r="FJ61" s="75"/>
      <c r="FK61" s="75"/>
      <c r="FL61" s="75"/>
      <c r="FM61" s="75"/>
      <c r="FN61" s="75"/>
      <c r="FO61" s="75"/>
      <c r="FP61" s="75"/>
      <c r="FQ61" s="75"/>
      <c r="FR61" s="75"/>
      <c r="FS61" s="75"/>
      <c r="FT61" s="75"/>
      <c r="FU61" s="75"/>
      <c r="FV61" s="75"/>
      <c r="FW61" s="75"/>
      <c r="FX61" s="75"/>
      <c r="FY61" s="75"/>
      <c r="FZ61" s="75"/>
      <c r="GA61" s="75"/>
      <c r="GB61" s="75"/>
      <c r="GC61" s="75"/>
      <c r="GD61" s="75"/>
      <c r="GE61" s="75"/>
      <c r="GF61" s="75"/>
      <c r="GG61" s="75"/>
      <c r="GH61" s="75"/>
      <c r="GI61" s="75"/>
      <c r="GJ61" s="75"/>
      <c r="GK61" s="75"/>
      <c r="GL61" s="75"/>
      <c r="GM61" s="75"/>
      <c r="GN61" s="75"/>
      <c r="GO61" s="75"/>
      <c r="GP61" s="75"/>
      <c r="GQ61" s="75"/>
      <c r="GR61" s="75"/>
      <c r="GS61" s="75"/>
      <c r="GT61" s="75"/>
      <c r="GU61" s="75"/>
      <c r="GV61" s="75"/>
      <c r="GW61" s="75"/>
      <c r="GX61" s="75"/>
      <c r="GY61" s="75"/>
      <c r="GZ61" s="75"/>
      <c r="HA61" s="75"/>
      <c r="HB61" s="75"/>
      <c r="HC61" s="75"/>
      <c r="HD61" s="75"/>
      <c r="HE61" s="75"/>
      <c r="HF61" s="75"/>
      <c r="HG61" s="75"/>
      <c r="HH61" s="75"/>
      <c r="HI61" s="75"/>
      <c r="HJ61" s="75"/>
      <c r="HK61" s="75"/>
      <c r="HL61" s="75"/>
      <c r="HM61" s="75"/>
      <c r="HN61" s="75"/>
      <c r="HO61" s="75"/>
      <c r="HP61" s="75"/>
      <c r="HQ61" s="75"/>
      <c r="HR61" s="75"/>
      <c r="HS61" s="75"/>
      <c r="HT61" s="75"/>
      <c r="HU61" s="75"/>
      <c r="HV61" s="75"/>
      <c r="HW61" s="75"/>
      <c r="HX61" s="75"/>
      <c r="HY61" s="75"/>
      <c r="HZ61" s="75"/>
      <c r="IA61" s="75"/>
      <c r="IB61" s="75"/>
      <c r="IC61" s="75"/>
      <c r="ID61" s="75"/>
      <c r="IE61" s="75"/>
      <c r="IF61" s="75"/>
      <c r="IG61" s="75"/>
      <c r="IH61" s="75"/>
      <c r="II61" s="75"/>
      <c r="IJ61" s="75"/>
      <c r="IK61" s="75"/>
      <c r="IL61" s="75"/>
      <c r="IM61" s="75"/>
      <c r="IN61" s="75"/>
      <c r="IO61" s="75"/>
      <c r="IP61" s="75"/>
      <c r="IQ61" s="75"/>
      <c r="IR61" s="75"/>
      <c r="IS61" s="75"/>
      <c r="IT61" s="75"/>
      <c r="IU61" s="75"/>
      <c r="IV61" s="75"/>
      <c r="IW61" s="75"/>
      <c r="IX61" s="75"/>
      <c r="IY61" s="75"/>
      <c r="IZ61" s="75"/>
      <c r="JA61" s="75"/>
      <c r="JB61" s="75"/>
      <c r="JC61" s="75"/>
      <c r="JD61" s="75"/>
      <c r="JE61" s="75"/>
      <c r="JF61" s="75"/>
      <c r="JG61" s="75"/>
      <c r="JH61" s="75"/>
      <c r="JI61" s="75"/>
      <c r="JJ61" s="75"/>
      <c r="JK61" s="75"/>
      <c r="JL61" s="75"/>
      <c r="JM61" s="75"/>
      <c r="JN61" s="75"/>
      <c r="JO61" s="75"/>
      <c r="JP61" s="75"/>
      <c r="JQ61" s="75"/>
      <c r="JR61" s="75"/>
      <c r="JS61" s="75"/>
      <c r="JT61" s="75"/>
      <c r="JU61" s="75"/>
      <c r="JV61" s="75"/>
      <c r="JW61" s="75"/>
      <c r="JX61" s="75"/>
      <c r="JY61" s="75"/>
      <c r="JZ61" s="75"/>
      <c r="KA61" s="75"/>
      <c r="KB61" s="75"/>
      <c r="KC61" s="75"/>
      <c r="KD61" s="75"/>
      <c r="KE61" s="75"/>
      <c r="KF61" s="75"/>
      <c r="KG61" s="75"/>
      <c r="KH61" s="75"/>
      <c r="KI61" s="75"/>
      <c r="KJ61" s="75"/>
      <c r="KK61" s="75"/>
      <c r="KL61" s="75"/>
      <c r="KM61" s="75"/>
      <c r="KN61" s="75"/>
      <c r="KO61" s="75"/>
      <c r="KP61" s="75"/>
      <c r="KQ61" s="75"/>
      <c r="KR61" s="75"/>
      <c r="KS61" s="75"/>
      <c r="KT61" s="75"/>
      <c r="KU61" s="75"/>
      <c r="KV61" s="75"/>
      <c r="KW61" s="75"/>
      <c r="KX61" s="75"/>
      <c r="KY61" s="75"/>
      <c r="KZ61" s="75"/>
      <c r="LA61" s="75"/>
      <c r="LB61" s="75"/>
      <c r="LC61" s="75"/>
      <c r="LD61" s="75"/>
      <c r="LE61" s="75"/>
      <c r="LF61" s="75"/>
      <c r="LG61" s="75"/>
      <c r="LH61" s="75"/>
      <c r="LI61" s="75"/>
      <c r="LJ61" s="75"/>
      <c r="LK61" s="75"/>
      <c r="LL61" s="75"/>
      <c r="LM61" s="75"/>
      <c r="LN61" s="75"/>
      <c r="LO61" s="75"/>
      <c r="LP61" s="75"/>
      <c r="LQ61" s="75"/>
      <c r="LR61" s="75"/>
      <c r="LS61" s="75"/>
      <c r="LT61" s="75"/>
      <c r="LU61" s="75"/>
      <c r="LV61" s="75"/>
      <c r="LW61" s="75"/>
      <c r="LX61" s="75"/>
      <c r="LY61" s="75"/>
      <c r="LZ61" s="75"/>
      <c r="MA61" s="75"/>
      <c r="MB61" s="75"/>
      <c r="MC61" s="75"/>
      <c r="MD61" s="75"/>
      <c r="ME61" s="75"/>
      <c r="MF61" s="75"/>
      <c r="MG61" s="75"/>
      <c r="MH61" s="75"/>
      <c r="MI61" s="75"/>
      <c r="MJ61" s="75"/>
      <c r="MK61" s="75"/>
      <c r="ML61" s="75"/>
      <c r="MM61" s="75"/>
      <c r="MN61" s="75"/>
      <c r="MO61" s="75"/>
      <c r="MP61" s="75"/>
      <c r="MQ61" s="75"/>
      <c r="MR61" s="75"/>
      <c r="MS61" s="75"/>
      <c r="MT61" s="75"/>
      <c r="MU61" s="75"/>
      <c r="MV61" s="75"/>
      <c r="MW61" s="75"/>
      <c r="MX61" s="75"/>
      <c r="MY61" s="75"/>
      <c r="MZ61" s="75"/>
      <c r="NA61" s="75"/>
      <c r="NB61" s="75"/>
      <c r="NC61" s="75"/>
      <c r="ND61" s="75"/>
      <c r="NE61" s="75"/>
      <c r="NF61" s="75"/>
      <c r="NG61" s="75"/>
      <c r="NH61" s="75"/>
      <c r="NI61" s="75"/>
      <c r="NJ61" s="75"/>
      <c r="NK61" s="75"/>
      <c r="NL61" s="75"/>
      <c r="NM61" s="75"/>
      <c r="NN61" s="75"/>
      <c r="NO61" s="75"/>
      <c r="NP61" s="75"/>
      <c r="NQ61" s="75"/>
      <c r="NR61" s="75"/>
      <c r="NS61" s="75"/>
      <c r="NT61" s="75"/>
      <c r="NU61" s="75"/>
      <c r="NV61" s="75"/>
      <c r="NW61" s="75"/>
      <c r="NX61" s="75"/>
      <c r="NY61" s="75"/>
      <c r="NZ61" s="75"/>
      <c r="OA61" s="75"/>
      <c r="OB61" s="75"/>
      <c r="OC61" s="75"/>
      <c r="OD61" s="75"/>
      <c r="OE61" s="75"/>
      <c r="OF61" s="75"/>
      <c r="OG61" s="75"/>
      <c r="OH61" s="75"/>
      <c r="OI61" s="75"/>
      <c r="OJ61" s="75"/>
      <c r="OK61" s="75"/>
      <c r="OL61" s="75"/>
      <c r="OM61" s="75"/>
      <c r="ON61" s="75"/>
      <c r="OO61" s="75"/>
      <c r="OP61" s="75"/>
      <c r="OQ61" s="75"/>
      <c r="OR61" s="75"/>
      <c r="OS61" s="75"/>
      <c r="OT61" s="75"/>
      <c r="OU61" s="75"/>
      <c r="OV61" s="75"/>
      <c r="OW61" s="75"/>
      <c r="OX61" s="75"/>
      <c r="OY61" s="75"/>
      <c r="OZ61" s="75"/>
      <c r="PA61" s="75"/>
      <c r="PB61" s="75"/>
      <c r="PC61" s="75"/>
      <c r="PD61" s="75"/>
      <c r="PE61" s="75"/>
      <c r="PF61" s="75"/>
      <c r="PG61" s="75"/>
      <c r="PH61" s="75"/>
      <c r="PI61" s="75"/>
      <c r="PJ61" s="75"/>
      <c r="PK61" s="75"/>
      <c r="PL61" s="75"/>
      <c r="PM61" s="75"/>
      <c r="PN61" s="75"/>
      <c r="PO61" s="75"/>
      <c r="PP61" s="75"/>
      <c r="PQ61" s="75"/>
      <c r="PR61" s="75"/>
      <c r="PS61" s="75"/>
      <c r="PT61" s="75"/>
      <c r="PU61" s="75"/>
      <c r="PV61" s="75"/>
      <c r="PW61" s="75"/>
      <c r="PX61" s="75"/>
      <c r="PY61" s="75"/>
      <c r="PZ61" s="75"/>
      <c r="QA61" s="75"/>
      <c r="QB61" s="75"/>
      <c r="QC61" s="75"/>
    </row>
    <row r="62" spans="1:445" x14ac:dyDescent="0.3">
      <c r="A62" s="81" t="s">
        <v>1378</v>
      </c>
      <c r="B62" s="77" t="s">
        <v>1349</v>
      </c>
      <c r="C62" s="77">
        <v>60</v>
      </c>
      <c r="D62" s="77" t="s">
        <v>63</v>
      </c>
      <c r="E62" s="77"/>
      <c r="F62" s="77">
        <v>280</v>
      </c>
      <c r="G62" s="77">
        <v>40</v>
      </c>
      <c r="H62" s="77"/>
      <c r="I62" s="77">
        <v>30</v>
      </c>
      <c r="J62" s="77">
        <v>30</v>
      </c>
      <c r="K62" s="77">
        <v>30</v>
      </c>
      <c r="L62" s="77">
        <v>30</v>
      </c>
      <c r="M62" s="77">
        <v>30</v>
      </c>
      <c r="N62" s="77">
        <v>30</v>
      </c>
      <c r="O62" s="77">
        <v>30</v>
      </c>
      <c r="P62" s="77">
        <v>30</v>
      </c>
      <c r="Q62" s="77"/>
      <c r="R62" s="77"/>
      <c r="S62" s="77"/>
      <c r="T62" s="78">
        <f t="shared" si="1"/>
        <v>280</v>
      </c>
      <c r="U62" s="78">
        <f t="shared" si="2"/>
        <v>0</v>
      </c>
      <c r="V62" s="79">
        <f t="shared" si="3"/>
        <v>1</v>
      </c>
      <c r="X62" s="80" t="str">
        <f t="shared" si="5"/>
        <v/>
      </c>
      <c r="Y62" s="75"/>
      <c r="Z62" s="75"/>
      <c r="AA62" s="75"/>
      <c r="AB62" s="75"/>
      <c r="AC62" s="75"/>
      <c r="AD62" s="75"/>
      <c r="AE62" s="75"/>
      <c r="AF62" s="75"/>
      <c r="AG62" s="75"/>
      <c r="AH62" s="75"/>
      <c r="AI62" s="75"/>
      <c r="AJ62" s="75"/>
      <c r="AK62" s="75"/>
      <c r="AL62" s="75"/>
      <c r="AM62" s="75"/>
      <c r="AN62" s="75"/>
      <c r="AO62" s="75"/>
      <c r="AP62" s="75"/>
      <c r="AQ62" s="75"/>
      <c r="AR62" s="75"/>
      <c r="AS62" s="75"/>
      <c r="AT62" s="75"/>
      <c r="AU62" s="75"/>
      <c r="AV62" s="75"/>
      <c r="AW62" s="75"/>
      <c r="AX62" s="75"/>
      <c r="AY62" s="75"/>
      <c r="AZ62" s="75"/>
      <c r="BA62" s="75"/>
      <c r="BB62" s="75"/>
      <c r="BC62" s="75"/>
      <c r="BD62" s="75"/>
      <c r="BE62" s="75"/>
      <c r="BF62" s="75"/>
      <c r="BG62" s="75"/>
      <c r="BH62" s="75"/>
      <c r="BI62" s="75"/>
      <c r="BJ62" s="75"/>
      <c r="BK62" s="75"/>
      <c r="BL62" s="75"/>
      <c r="BM62" s="75"/>
      <c r="BN62" s="75"/>
      <c r="BO62" s="75"/>
      <c r="BP62" s="75"/>
      <c r="BQ62" s="75"/>
      <c r="BR62" s="75"/>
      <c r="BS62" s="75"/>
      <c r="BT62" s="75"/>
      <c r="BU62" s="75"/>
      <c r="BV62" s="75"/>
      <c r="BW62" s="75"/>
      <c r="BX62" s="75"/>
      <c r="BY62" s="75"/>
      <c r="BZ62" s="75"/>
      <c r="CA62" s="75"/>
      <c r="CB62" s="75"/>
      <c r="CC62" s="75"/>
      <c r="CD62" s="75"/>
      <c r="CE62" s="75"/>
      <c r="CF62" s="75"/>
      <c r="CG62" s="75"/>
      <c r="CH62" s="75"/>
      <c r="CI62" s="75"/>
      <c r="CJ62" s="75"/>
      <c r="CK62" s="75"/>
      <c r="CL62" s="75"/>
      <c r="CM62" s="75"/>
      <c r="CN62" s="75"/>
      <c r="CO62" s="75"/>
      <c r="CP62" s="75"/>
      <c r="CQ62" s="75"/>
      <c r="CR62" s="75"/>
      <c r="CS62" s="75"/>
      <c r="CT62" s="75"/>
      <c r="CU62" s="75"/>
      <c r="CV62" s="75"/>
      <c r="CW62" s="75"/>
      <c r="CX62" s="75"/>
      <c r="CY62" s="75"/>
      <c r="CZ62" s="75"/>
      <c r="DA62" s="75"/>
      <c r="DB62" s="75"/>
      <c r="DC62" s="75"/>
      <c r="DD62" s="75"/>
      <c r="DE62" s="75"/>
      <c r="DF62" s="75"/>
      <c r="DG62" s="75"/>
      <c r="DH62" s="75"/>
      <c r="DI62" s="75"/>
      <c r="DJ62" s="75"/>
      <c r="DK62" s="75"/>
      <c r="DL62" s="75"/>
      <c r="DM62" s="75"/>
      <c r="DN62" s="75"/>
      <c r="DO62" s="75"/>
      <c r="DP62" s="75"/>
      <c r="DQ62" s="75"/>
      <c r="DR62" s="75"/>
      <c r="DS62" s="75"/>
      <c r="DT62" s="75"/>
      <c r="DU62" s="75"/>
      <c r="DV62" s="75"/>
      <c r="DW62" s="75"/>
      <c r="DX62" s="75"/>
      <c r="DY62" s="75"/>
      <c r="DZ62" s="75"/>
      <c r="EA62" s="75"/>
      <c r="EB62" s="75"/>
      <c r="EC62" s="75"/>
      <c r="ED62" s="75"/>
      <c r="EE62" s="75"/>
      <c r="EF62" s="75"/>
      <c r="EG62" s="75"/>
      <c r="EH62" s="75"/>
      <c r="EI62" s="75"/>
      <c r="EJ62" s="75"/>
      <c r="EK62" s="75"/>
      <c r="EL62" s="75"/>
      <c r="EM62" s="75"/>
      <c r="EN62" s="75"/>
      <c r="EO62" s="75"/>
      <c r="EP62" s="75"/>
      <c r="EQ62" s="75"/>
      <c r="ER62" s="75"/>
      <c r="ES62" s="75"/>
      <c r="ET62" s="75"/>
      <c r="EU62" s="75"/>
      <c r="EV62" s="75"/>
      <c r="EW62" s="75"/>
      <c r="EX62" s="75"/>
      <c r="EY62" s="75"/>
      <c r="EZ62" s="75"/>
      <c r="FA62" s="75"/>
      <c r="FB62" s="75"/>
      <c r="FC62" s="75"/>
      <c r="FD62" s="75"/>
      <c r="FE62" s="75"/>
      <c r="FF62" s="75"/>
      <c r="FG62" s="75"/>
      <c r="FH62" s="75"/>
      <c r="FI62" s="75"/>
      <c r="FJ62" s="75"/>
      <c r="FK62" s="75"/>
      <c r="FL62" s="75"/>
      <c r="FM62" s="75"/>
      <c r="FN62" s="75"/>
      <c r="FO62" s="75"/>
      <c r="FP62" s="75"/>
      <c r="FQ62" s="75"/>
      <c r="FR62" s="75"/>
      <c r="FS62" s="75"/>
      <c r="FT62" s="75"/>
      <c r="FU62" s="75"/>
      <c r="FV62" s="75"/>
      <c r="FW62" s="75"/>
      <c r="FX62" s="75"/>
      <c r="FY62" s="75"/>
      <c r="FZ62" s="75"/>
      <c r="GA62" s="75"/>
      <c r="GB62" s="75"/>
      <c r="GC62" s="75"/>
      <c r="GD62" s="75"/>
      <c r="GE62" s="75"/>
      <c r="GF62" s="75"/>
      <c r="GG62" s="75"/>
      <c r="GH62" s="75"/>
      <c r="GI62" s="75"/>
      <c r="GJ62" s="75"/>
      <c r="GK62" s="75"/>
      <c r="GL62" s="75"/>
      <c r="GM62" s="75"/>
      <c r="GN62" s="75"/>
      <c r="GO62" s="75"/>
      <c r="GP62" s="75"/>
      <c r="GQ62" s="75"/>
      <c r="GR62" s="75"/>
      <c r="GS62" s="75"/>
      <c r="GT62" s="75"/>
      <c r="GU62" s="75"/>
      <c r="GV62" s="75"/>
      <c r="GW62" s="75"/>
      <c r="GX62" s="75"/>
      <c r="GY62" s="75"/>
      <c r="GZ62" s="75"/>
      <c r="HA62" s="75"/>
      <c r="HB62" s="75"/>
      <c r="HC62" s="75"/>
      <c r="HD62" s="75"/>
      <c r="HE62" s="75"/>
      <c r="HF62" s="75"/>
      <c r="HG62" s="75"/>
      <c r="HH62" s="75"/>
      <c r="HI62" s="75"/>
      <c r="HJ62" s="75"/>
      <c r="HK62" s="75"/>
      <c r="HL62" s="75"/>
      <c r="HM62" s="75"/>
      <c r="HN62" s="75"/>
      <c r="HO62" s="75"/>
      <c r="HP62" s="75"/>
      <c r="HQ62" s="75"/>
      <c r="HR62" s="75"/>
      <c r="HS62" s="75"/>
      <c r="HT62" s="75"/>
      <c r="HU62" s="75"/>
      <c r="HV62" s="75"/>
      <c r="HW62" s="75"/>
      <c r="HX62" s="75"/>
      <c r="HY62" s="75"/>
      <c r="HZ62" s="75"/>
      <c r="IA62" s="75"/>
      <c r="IB62" s="75"/>
      <c r="IC62" s="75"/>
      <c r="ID62" s="75"/>
      <c r="IE62" s="75"/>
      <c r="IF62" s="75"/>
      <c r="IG62" s="75"/>
      <c r="IH62" s="75"/>
      <c r="II62" s="75"/>
      <c r="IJ62" s="75"/>
      <c r="IK62" s="75"/>
      <c r="IL62" s="75"/>
      <c r="IM62" s="75"/>
      <c r="IN62" s="75"/>
      <c r="IO62" s="75"/>
      <c r="IP62" s="75"/>
      <c r="IQ62" s="75"/>
      <c r="IR62" s="75"/>
      <c r="IS62" s="75"/>
      <c r="IT62" s="75"/>
      <c r="IU62" s="75"/>
      <c r="IV62" s="75"/>
      <c r="IW62" s="75"/>
      <c r="IX62" s="75"/>
      <c r="IY62" s="75"/>
      <c r="IZ62" s="75"/>
      <c r="JA62" s="75"/>
      <c r="JB62" s="75"/>
      <c r="JC62" s="75"/>
      <c r="JD62" s="75"/>
      <c r="JE62" s="75"/>
      <c r="JF62" s="75"/>
      <c r="JG62" s="75"/>
      <c r="JH62" s="75"/>
      <c r="JI62" s="75"/>
      <c r="JJ62" s="75"/>
      <c r="JK62" s="75"/>
      <c r="JL62" s="75"/>
      <c r="JM62" s="75"/>
      <c r="JN62" s="75"/>
      <c r="JO62" s="75"/>
      <c r="JP62" s="75"/>
      <c r="JQ62" s="75"/>
      <c r="JR62" s="75"/>
      <c r="JS62" s="75"/>
      <c r="JT62" s="75"/>
      <c r="JU62" s="75"/>
      <c r="JV62" s="75"/>
      <c r="JW62" s="75"/>
      <c r="JX62" s="75"/>
      <c r="JY62" s="75"/>
      <c r="JZ62" s="75"/>
      <c r="KA62" s="75"/>
      <c r="KB62" s="75"/>
      <c r="KC62" s="75"/>
      <c r="KD62" s="75"/>
      <c r="KE62" s="75"/>
      <c r="KF62" s="75"/>
      <c r="KG62" s="75"/>
      <c r="KH62" s="75"/>
      <c r="KI62" s="75"/>
      <c r="KJ62" s="75"/>
      <c r="KK62" s="75"/>
      <c r="KL62" s="75"/>
      <c r="KM62" s="75"/>
      <c r="KN62" s="75"/>
      <c r="KO62" s="75"/>
      <c r="KP62" s="75"/>
      <c r="KQ62" s="75"/>
      <c r="KR62" s="75"/>
      <c r="KS62" s="75"/>
      <c r="KT62" s="75"/>
      <c r="KU62" s="75"/>
      <c r="KV62" s="75"/>
      <c r="KW62" s="75"/>
      <c r="KX62" s="75"/>
      <c r="KY62" s="75"/>
      <c r="KZ62" s="75"/>
      <c r="LA62" s="75"/>
      <c r="LB62" s="75"/>
      <c r="LC62" s="75"/>
      <c r="LD62" s="75"/>
      <c r="LE62" s="75"/>
      <c r="LF62" s="75"/>
      <c r="LG62" s="75"/>
      <c r="LH62" s="75"/>
      <c r="LI62" s="75"/>
      <c r="LJ62" s="75"/>
      <c r="LK62" s="75"/>
      <c r="LL62" s="75"/>
      <c r="LM62" s="75"/>
      <c r="LN62" s="75"/>
      <c r="LO62" s="75"/>
      <c r="LP62" s="75"/>
      <c r="LQ62" s="75"/>
      <c r="LR62" s="75"/>
      <c r="LS62" s="75"/>
      <c r="LT62" s="75"/>
      <c r="LU62" s="75"/>
      <c r="LV62" s="75"/>
      <c r="LW62" s="75"/>
      <c r="LX62" s="75"/>
      <c r="LY62" s="75"/>
      <c r="LZ62" s="75"/>
      <c r="MA62" s="75"/>
      <c r="MB62" s="75"/>
      <c r="MC62" s="75"/>
      <c r="MD62" s="75"/>
      <c r="ME62" s="75"/>
      <c r="MF62" s="75"/>
      <c r="MG62" s="75"/>
      <c r="MH62" s="75"/>
      <c r="MI62" s="75"/>
      <c r="MJ62" s="75"/>
      <c r="MK62" s="75"/>
      <c r="ML62" s="75"/>
      <c r="MM62" s="75"/>
      <c r="MN62" s="75"/>
      <c r="MO62" s="75"/>
      <c r="MP62" s="75"/>
      <c r="MQ62" s="75"/>
      <c r="MR62" s="75"/>
      <c r="MS62" s="75"/>
      <c r="MT62" s="75"/>
      <c r="MU62" s="75"/>
      <c r="MV62" s="75"/>
      <c r="MW62" s="75"/>
      <c r="MX62" s="75"/>
      <c r="MY62" s="75"/>
      <c r="MZ62" s="75"/>
      <c r="NA62" s="75"/>
      <c r="NB62" s="75"/>
      <c r="NC62" s="75"/>
      <c r="ND62" s="75"/>
      <c r="NE62" s="75"/>
      <c r="NF62" s="75"/>
      <c r="NG62" s="75"/>
      <c r="NH62" s="75"/>
      <c r="NI62" s="75"/>
      <c r="NJ62" s="75"/>
      <c r="NK62" s="75"/>
      <c r="NL62" s="75"/>
      <c r="NM62" s="75"/>
      <c r="NN62" s="75"/>
      <c r="NO62" s="75"/>
      <c r="NP62" s="75"/>
      <c r="NQ62" s="75"/>
      <c r="NR62" s="75"/>
      <c r="NS62" s="75"/>
      <c r="NT62" s="75"/>
      <c r="NU62" s="75"/>
      <c r="NV62" s="75"/>
      <c r="NW62" s="75"/>
      <c r="NX62" s="75"/>
      <c r="NY62" s="75"/>
      <c r="NZ62" s="75"/>
      <c r="OA62" s="75"/>
      <c r="OB62" s="75"/>
      <c r="OC62" s="75"/>
      <c r="OD62" s="75"/>
      <c r="OE62" s="75"/>
      <c r="OF62" s="75"/>
      <c r="OG62" s="75"/>
      <c r="OH62" s="75"/>
      <c r="OI62" s="75"/>
      <c r="OJ62" s="75"/>
      <c r="OK62" s="75"/>
      <c r="OL62" s="75"/>
      <c r="OM62" s="75"/>
      <c r="ON62" s="75"/>
      <c r="OO62" s="75"/>
      <c r="OP62" s="75"/>
      <c r="OQ62" s="75"/>
      <c r="OR62" s="75"/>
      <c r="OS62" s="75"/>
      <c r="OT62" s="75"/>
      <c r="OU62" s="75"/>
      <c r="OV62" s="75"/>
      <c r="OW62" s="75"/>
      <c r="OX62" s="75"/>
      <c r="OY62" s="75"/>
      <c r="OZ62" s="75"/>
      <c r="PA62" s="75"/>
      <c r="PB62" s="75"/>
      <c r="PC62" s="75"/>
      <c r="PD62" s="75"/>
      <c r="PE62" s="75"/>
      <c r="PF62" s="75"/>
      <c r="PG62" s="75"/>
      <c r="PH62" s="75"/>
      <c r="PI62" s="75"/>
      <c r="PJ62" s="75"/>
      <c r="PK62" s="75"/>
      <c r="PL62" s="75"/>
      <c r="PM62" s="75"/>
      <c r="PN62" s="75"/>
      <c r="PO62" s="75"/>
      <c r="PP62" s="75"/>
      <c r="PQ62" s="75"/>
      <c r="PR62" s="75"/>
      <c r="PS62" s="75"/>
      <c r="PT62" s="75"/>
      <c r="PU62" s="75"/>
      <c r="PV62" s="75"/>
      <c r="PW62" s="75"/>
      <c r="PX62" s="75"/>
      <c r="PY62" s="75"/>
      <c r="PZ62" s="75"/>
      <c r="QA62" s="75"/>
      <c r="QB62" s="75"/>
      <c r="QC62" s="75"/>
    </row>
    <row r="63" spans="1:445" x14ac:dyDescent="0.3">
      <c r="A63" s="81" t="s">
        <v>1057</v>
      </c>
      <c r="B63" s="77" t="s">
        <v>48</v>
      </c>
      <c r="C63" s="77">
        <v>55</v>
      </c>
      <c r="D63" s="77" t="s">
        <v>44</v>
      </c>
      <c r="E63" s="77"/>
      <c r="F63" s="77">
        <v>465</v>
      </c>
      <c r="G63" s="77">
        <v>65</v>
      </c>
      <c r="H63" s="77"/>
      <c r="I63" s="77">
        <v>50</v>
      </c>
      <c r="J63" s="77">
        <v>50</v>
      </c>
      <c r="K63" s="77">
        <v>50</v>
      </c>
      <c r="L63" s="77">
        <v>50</v>
      </c>
      <c r="M63" s="77">
        <v>50</v>
      </c>
      <c r="N63" s="77">
        <v>50</v>
      </c>
      <c r="O63" s="77">
        <v>50</v>
      </c>
      <c r="P63" s="77">
        <v>50</v>
      </c>
      <c r="Q63" s="77"/>
      <c r="R63" s="77"/>
      <c r="S63" s="77"/>
      <c r="T63" s="78">
        <f t="shared" si="1"/>
        <v>465</v>
      </c>
      <c r="U63" s="78">
        <f t="shared" si="2"/>
        <v>0</v>
      </c>
      <c r="V63" s="79">
        <f t="shared" si="3"/>
        <v>1</v>
      </c>
      <c r="W63" s="83"/>
      <c r="X63" s="80" t="str">
        <f t="shared" si="5"/>
        <v/>
      </c>
      <c r="Y63" s="75"/>
      <c r="Z63" s="75"/>
      <c r="AA63" s="75"/>
      <c r="AB63" s="75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5"/>
      <c r="BA63" s="75"/>
      <c r="BB63" s="75"/>
      <c r="BC63" s="75"/>
      <c r="BD63" s="75"/>
      <c r="BE63" s="75"/>
      <c r="BF63" s="75"/>
      <c r="BG63" s="75"/>
      <c r="BH63" s="75"/>
      <c r="BI63" s="75"/>
      <c r="BJ63" s="75"/>
      <c r="BK63" s="75"/>
      <c r="BL63" s="75"/>
      <c r="BM63" s="75"/>
      <c r="BN63" s="75"/>
      <c r="BO63" s="75"/>
      <c r="BP63" s="75"/>
      <c r="BQ63" s="75"/>
      <c r="BR63" s="75"/>
      <c r="BS63" s="75"/>
      <c r="BT63" s="75"/>
      <c r="BU63" s="75"/>
      <c r="BV63" s="75"/>
      <c r="BW63" s="75"/>
      <c r="BX63" s="75"/>
      <c r="BY63" s="75"/>
      <c r="BZ63" s="75"/>
      <c r="CA63" s="75"/>
      <c r="CB63" s="75"/>
      <c r="CC63" s="75"/>
      <c r="CD63" s="75"/>
      <c r="CE63" s="75"/>
      <c r="CF63" s="75"/>
      <c r="CG63" s="75"/>
      <c r="CH63" s="75"/>
      <c r="CI63" s="75"/>
      <c r="CJ63" s="75"/>
      <c r="CK63" s="75"/>
      <c r="CL63" s="75"/>
      <c r="CM63" s="75"/>
      <c r="CN63" s="75"/>
      <c r="CO63" s="75"/>
      <c r="CP63" s="75"/>
      <c r="CQ63" s="75"/>
      <c r="CR63" s="75"/>
      <c r="CS63" s="75"/>
      <c r="CT63" s="75"/>
      <c r="CU63" s="75"/>
      <c r="CV63" s="75"/>
      <c r="CW63" s="75"/>
      <c r="CX63" s="75"/>
      <c r="CY63" s="75"/>
      <c r="CZ63" s="75"/>
      <c r="DA63" s="75"/>
      <c r="DB63" s="75"/>
      <c r="DC63" s="75"/>
      <c r="DD63" s="75"/>
      <c r="DE63" s="75"/>
      <c r="DF63" s="75"/>
      <c r="DG63" s="75"/>
      <c r="DH63" s="75"/>
      <c r="DI63" s="75"/>
      <c r="DJ63" s="75"/>
      <c r="DK63" s="75"/>
      <c r="DL63" s="75"/>
      <c r="DM63" s="75"/>
      <c r="DN63" s="75"/>
      <c r="DO63" s="75"/>
      <c r="DP63" s="75"/>
      <c r="DQ63" s="75"/>
      <c r="DR63" s="75"/>
      <c r="DS63" s="75"/>
      <c r="DT63" s="75"/>
      <c r="DU63" s="75"/>
      <c r="DV63" s="75"/>
      <c r="DW63" s="75"/>
      <c r="DX63" s="75"/>
      <c r="DY63" s="75"/>
      <c r="DZ63" s="75"/>
      <c r="EA63" s="75"/>
      <c r="EB63" s="75"/>
      <c r="EC63" s="75"/>
      <c r="ED63" s="75"/>
      <c r="EE63" s="75"/>
      <c r="EF63" s="75"/>
      <c r="EG63" s="75"/>
      <c r="EH63" s="75"/>
      <c r="EI63" s="75"/>
      <c r="EJ63" s="75"/>
      <c r="EK63" s="75"/>
      <c r="EL63" s="75"/>
      <c r="EM63" s="75"/>
      <c r="EN63" s="75"/>
      <c r="EO63" s="75"/>
      <c r="EP63" s="75"/>
      <c r="EQ63" s="75"/>
      <c r="ER63" s="75"/>
      <c r="ES63" s="75"/>
      <c r="ET63" s="75"/>
      <c r="EU63" s="75"/>
      <c r="EV63" s="75"/>
      <c r="EW63" s="75"/>
      <c r="EX63" s="75"/>
      <c r="EY63" s="75"/>
      <c r="EZ63" s="75"/>
      <c r="FA63" s="75"/>
      <c r="FB63" s="75"/>
      <c r="FC63" s="75"/>
      <c r="FD63" s="75"/>
      <c r="FE63" s="75"/>
      <c r="FF63" s="75"/>
      <c r="FG63" s="75"/>
      <c r="FH63" s="75"/>
      <c r="FI63" s="75"/>
      <c r="FJ63" s="75"/>
      <c r="FK63" s="75"/>
      <c r="FL63" s="75"/>
      <c r="FM63" s="75"/>
      <c r="FN63" s="75"/>
      <c r="FO63" s="75"/>
      <c r="FP63" s="75"/>
      <c r="FQ63" s="75"/>
      <c r="FR63" s="75"/>
      <c r="FS63" s="75"/>
      <c r="FT63" s="75"/>
      <c r="FU63" s="75"/>
      <c r="FV63" s="75"/>
      <c r="FW63" s="75"/>
      <c r="FX63" s="75"/>
      <c r="FY63" s="75"/>
      <c r="FZ63" s="75"/>
      <c r="GA63" s="75"/>
      <c r="GB63" s="75"/>
      <c r="GC63" s="75"/>
      <c r="GD63" s="75"/>
      <c r="GE63" s="75"/>
      <c r="GF63" s="75"/>
      <c r="GG63" s="75"/>
      <c r="GH63" s="75"/>
      <c r="GI63" s="75"/>
      <c r="GJ63" s="75"/>
      <c r="GK63" s="75"/>
      <c r="GL63" s="75"/>
      <c r="GM63" s="75"/>
      <c r="GN63" s="75"/>
      <c r="GO63" s="75"/>
      <c r="GP63" s="75"/>
      <c r="GQ63" s="75"/>
      <c r="GR63" s="75"/>
      <c r="GS63" s="75"/>
      <c r="GT63" s="75"/>
      <c r="GU63" s="75"/>
      <c r="GV63" s="75"/>
      <c r="GW63" s="75"/>
      <c r="GX63" s="75"/>
      <c r="GY63" s="75"/>
      <c r="GZ63" s="75"/>
      <c r="HA63" s="75"/>
      <c r="HB63" s="75"/>
      <c r="HC63" s="75"/>
      <c r="HD63" s="75"/>
      <c r="HE63" s="75"/>
      <c r="HF63" s="75"/>
      <c r="HG63" s="75"/>
      <c r="HH63" s="75"/>
      <c r="HI63" s="75"/>
      <c r="HJ63" s="75"/>
      <c r="HK63" s="75"/>
      <c r="HL63" s="75"/>
      <c r="HM63" s="75"/>
      <c r="HN63" s="75"/>
      <c r="HO63" s="75"/>
      <c r="HP63" s="75"/>
      <c r="HQ63" s="75"/>
      <c r="HR63" s="75"/>
      <c r="HS63" s="75"/>
      <c r="HT63" s="75"/>
      <c r="HU63" s="75"/>
      <c r="HV63" s="75"/>
      <c r="HW63" s="75"/>
      <c r="HX63" s="75"/>
      <c r="HY63" s="75"/>
      <c r="HZ63" s="75"/>
      <c r="IA63" s="75"/>
      <c r="IB63" s="75"/>
      <c r="IC63" s="75"/>
      <c r="ID63" s="75"/>
      <c r="IE63" s="75"/>
      <c r="IF63" s="75"/>
      <c r="IG63" s="75"/>
      <c r="IH63" s="75"/>
      <c r="II63" s="75"/>
      <c r="IJ63" s="75"/>
      <c r="IK63" s="75"/>
      <c r="IL63" s="75"/>
      <c r="IM63" s="75"/>
      <c r="IN63" s="75"/>
      <c r="IO63" s="75"/>
      <c r="IP63" s="75"/>
      <c r="IQ63" s="75"/>
      <c r="IR63" s="75"/>
      <c r="IS63" s="75"/>
      <c r="IT63" s="75"/>
      <c r="IU63" s="75"/>
      <c r="IV63" s="75"/>
      <c r="IW63" s="75"/>
      <c r="IX63" s="75"/>
      <c r="IY63" s="75"/>
      <c r="IZ63" s="75"/>
      <c r="JA63" s="75"/>
      <c r="JB63" s="75"/>
      <c r="JC63" s="75"/>
      <c r="JD63" s="75"/>
      <c r="JE63" s="75"/>
      <c r="JF63" s="75"/>
      <c r="JG63" s="75"/>
      <c r="JH63" s="75"/>
      <c r="JI63" s="75"/>
      <c r="JJ63" s="75"/>
      <c r="JK63" s="75"/>
      <c r="JL63" s="75"/>
      <c r="JM63" s="75"/>
      <c r="JN63" s="75"/>
      <c r="JO63" s="75"/>
      <c r="JP63" s="75"/>
      <c r="JQ63" s="75"/>
      <c r="JR63" s="75"/>
      <c r="JS63" s="75"/>
      <c r="JT63" s="75"/>
      <c r="JU63" s="75"/>
      <c r="JV63" s="75"/>
      <c r="JW63" s="75"/>
      <c r="JX63" s="75"/>
      <c r="JY63" s="75"/>
      <c r="JZ63" s="75"/>
      <c r="KA63" s="75"/>
      <c r="KB63" s="75"/>
      <c r="KC63" s="75"/>
      <c r="KD63" s="75"/>
      <c r="KE63" s="75"/>
      <c r="KF63" s="75"/>
      <c r="KG63" s="75"/>
      <c r="KH63" s="75"/>
      <c r="KI63" s="75"/>
      <c r="KJ63" s="75"/>
      <c r="KK63" s="75"/>
      <c r="KL63" s="75"/>
      <c r="KM63" s="75"/>
      <c r="KN63" s="75"/>
      <c r="KO63" s="75"/>
      <c r="KP63" s="75"/>
      <c r="KQ63" s="75"/>
      <c r="KR63" s="75"/>
      <c r="KS63" s="75"/>
      <c r="KT63" s="75"/>
      <c r="KU63" s="75"/>
      <c r="KV63" s="75"/>
      <c r="KW63" s="75"/>
      <c r="KX63" s="75"/>
      <c r="KY63" s="75"/>
      <c r="KZ63" s="75"/>
      <c r="LA63" s="75"/>
      <c r="LB63" s="75"/>
      <c r="LC63" s="75"/>
      <c r="LD63" s="75"/>
      <c r="LE63" s="75"/>
      <c r="LF63" s="75"/>
      <c r="LG63" s="75"/>
      <c r="LH63" s="75"/>
      <c r="LI63" s="75"/>
      <c r="LJ63" s="75"/>
      <c r="LK63" s="75"/>
      <c r="LL63" s="75"/>
      <c r="LM63" s="75"/>
      <c r="LN63" s="75"/>
      <c r="LO63" s="75"/>
      <c r="LP63" s="75"/>
      <c r="LQ63" s="75"/>
      <c r="LR63" s="75"/>
      <c r="LS63" s="75"/>
      <c r="LT63" s="75"/>
      <c r="LU63" s="75"/>
      <c r="LV63" s="75"/>
      <c r="LW63" s="75"/>
      <c r="LX63" s="75"/>
      <c r="LY63" s="75"/>
      <c r="LZ63" s="75"/>
      <c r="MA63" s="75"/>
      <c r="MB63" s="75"/>
      <c r="MC63" s="75"/>
      <c r="MD63" s="75"/>
      <c r="ME63" s="75"/>
      <c r="MF63" s="75"/>
      <c r="MG63" s="75"/>
      <c r="MH63" s="75"/>
      <c r="MI63" s="75"/>
      <c r="MJ63" s="75"/>
      <c r="MK63" s="75"/>
      <c r="ML63" s="75"/>
      <c r="MM63" s="75"/>
      <c r="MN63" s="75"/>
      <c r="MO63" s="75"/>
      <c r="MP63" s="75"/>
      <c r="MQ63" s="75"/>
      <c r="MR63" s="75"/>
      <c r="MS63" s="75"/>
      <c r="MT63" s="75"/>
      <c r="MU63" s="75"/>
      <c r="MV63" s="75"/>
      <c r="MW63" s="75"/>
      <c r="MX63" s="75"/>
      <c r="MY63" s="75"/>
      <c r="MZ63" s="75"/>
      <c r="NA63" s="75"/>
      <c r="NB63" s="75"/>
      <c r="NC63" s="75"/>
      <c r="ND63" s="75"/>
      <c r="NE63" s="75"/>
      <c r="NF63" s="75"/>
      <c r="NG63" s="75"/>
      <c r="NH63" s="75"/>
      <c r="NI63" s="75"/>
      <c r="NJ63" s="75"/>
      <c r="NK63" s="75"/>
      <c r="NL63" s="75"/>
      <c r="NM63" s="75"/>
      <c r="NN63" s="75"/>
      <c r="NO63" s="75"/>
      <c r="NP63" s="75"/>
      <c r="NQ63" s="75"/>
      <c r="NR63" s="75"/>
      <c r="NS63" s="75"/>
      <c r="NT63" s="75"/>
      <c r="NU63" s="75"/>
      <c r="NV63" s="75"/>
      <c r="NW63" s="75"/>
      <c r="NX63" s="75"/>
      <c r="NY63" s="75"/>
      <c r="NZ63" s="75"/>
      <c r="OA63" s="75"/>
      <c r="OB63" s="75"/>
      <c r="OC63" s="75"/>
      <c r="OD63" s="75"/>
      <c r="OE63" s="75"/>
      <c r="OF63" s="75"/>
      <c r="OG63" s="75"/>
      <c r="OH63" s="75"/>
      <c r="OI63" s="75"/>
      <c r="OJ63" s="75"/>
      <c r="OK63" s="75"/>
      <c r="OL63" s="75"/>
      <c r="OM63" s="75"/>
      <c r="ON63" s="75"/>
      <c r="OO63" s="75"/>
      <c r="OP63" s="75"/>
      <c r="OQ63" s="75"/>
      <c r="OR63" s="75"/>
      <c r="OS63" s="75"/>
      <c r="OT63" s="75"/>
      <c r="OU63" s="75"/>
      <c r="OV63" s="75"/>
      <c r="OW63" s="75"/>
      <c r="OX63" s="75"/>
      <c r="OY63" s="75"/>
      <c r="OZ63" s="75"/>
      <c r="PA63" s="75"/>
      <c r="PB63" s="75"/>
      <c r="PC63" s="75"/>
      <c r="PD63" s="75"/>
      <c r="PE63" s="75"/>
      <c r="PF63" s="75"/>
      <c r="PG63" s="75"/>
      <c r="PH63" s="75"/>
      <c r="PI63" s="75"/>
      <c r="PJ63" s="75"/>
      <c r="PK63" s="75"/>
      <c r="PL63" s="75"/>
      <c r="PM63" s="75"/>
      <c r="PN63" s="75"/>
      <c r="PO63" s="75"/>
      <c r="PP63" s="75"/>
      <c r="PQ63" s="75"/>
      <c r="PR63" s="75"/>
      <c r="PS63" s="75"/>
      <c r="PT63" s="75"/>
      <c r="PU63" s="75"/>
      <c r="PV63" s="75"/>
      <c r="PW63" s="75"/>
      <c r="PX63" s="75"/>
      <c r="PY63" s="75"/>
      <c r="PZ63" s="75"/>
      <c r="QA63" s="75"/>
      <c r="QB63" s="75"/>
      <c r="QC63" s="75"/>
    </row>
    <row r="64" spans="1:445" ht="18.75" customHeight="1" x14ac:dyDescent="0.3">
      <c r="A64" s="81" t="s">
        <v>64</v>
      </c>
      <c r="B64" s="77" t="s">
        <v>48</v>
      </c>
      <c r="C64" s="77">
        <v>120</v>
      </c>
      <c r="D64" s="77" t="s">
        <v>68</v>
      </c>
      <c r="E64" s="77"/>
      <c r="F64" s="77">
        <v>1185</v>
      </c>
      <c r="G64" s="77">
        <v>65</v>
      </c>
      <c r="H64" s="77">
        <v>102</v>
      </c>
      <c r="I64" s="77">
        <v>102</v>
      </c>
      <c r="J64" s="77">
        <v>102</v>
      </c>
      <c r="K64" s="77">
        <v>102</v>
      </c>
      <c r="L64" s="77">
        <v>102</v>
      </c>
      <c r="M64" s="77">
        <v>102</v>
      </c>
      <c r="N64" s="77">
        <v>102</v>
      </c>
      <c r="O64" s="77">
        <v>102</v>
      </c>
      <c r="P64" s="77">
        <v>102</v>
      </c>
      <c r="Q64" s="77"/>
      <c r="R64" s="77">
        <v>102</v>
      </c>
      <c r="S64" s="77">
        <v>100</v>
      </c>
      <c r="T64" s="78">
        <f t="shared" si="1"/>
        <v>1185</v>
      </c>
      <c r="U64" s="78">
        <f t="shared" si="2"/>
        <v>0</v>
      </c>
      <c r="V64" s="79">
        <f t="shared" si="3"/>
        <v>1</v>
      </c>
      <c r="W64" s="83"/>
      <c r="X64" s="80" t="str">
        <f t="shared" si="5"/>
        <v/>
      </c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75"/>
      <c r="AJ64" s="75"/>
      <c r="AK64" s="75"/>
      <c r="AL64" s="75"/>
      <c r="AM64" s="75"/>
      <c r="AN64" s="75"/>
      <c r="AO64" s="75"/>
      <c r="AP64" s="75"/>
      <c r="AQ64" s="75"/>
      <c r="AR64" s="75"/>
      <c r="AS64" s="75"/>
      <c r="AT64" s="75"/>
      <c r="AU64" s="75"/>
      <c r="AV64" s="75"/>
      <c r="AW64" s="75"/>
      <c r="AX64" s="75"/>
      <c r="AY64" s="75"/>
      <c r="AZ64" s="75"/>
      <c r="BA64" s="75"/>
      <c r="BB64" s="75"/>
      <c r="BC64" s="75"/>
      <c r="BD64" s="75"/>
      <c r="BE64" s="75"/>
      <c r="BF64" s="75"/>
      <c r="BG64" s="75"/>
      <c r="BH64" s="75"/>
      <c r="BI64" s="75"/>
      <c r="BJ64" s="75"/>
      <c r="BK64" s="75"/>
      <c r="BL64" s="75"/>
      <c r="BM64" s="75"/>
      <c r="BN64" s="75"/>
      <c r="BO64" s="75"/>
      <c r="BP64" s="75"/>
      <c r="BQ64" s="75"/>
      <c r="BR64" s="75"/>
      <c r="BS64" s="75"/>
      <c r="BT64" s="75"/>
      <c r="BU64" s="75"/>
      <c r="BV64" s="75"/>
      <c r="BW64" s="75"/>
      <c r="BX64" s="75"/>
      <c r="BY64" s="75"/>
      <c r="BZ64" s="75"/>
      <c r="CA64" s="75"/>
      <c r="CB64" s="75"/>
      <c r="CC64" s="75"/>
      <c r="CD64" s="75"/>
      <c r="CE64" s="75"/>
      <c r="CF64" s="75"/>
      <c r="CG64" s="75"/>
      <c r="CH64" s="75"/>
      <c r="CI64" s="75"/>
      <c r="CJ64" s="75"/>
      <c r="CK64" s="75"/>
      <c r="CL64" s="75"/>
      <c r="CM64" s="75"/>
      <c r="CN64" s="75"/>
      <c r="CO64" s="75"/>
      <c r="CP64" s="75"/>
      <c r="CQ64" s="75"/>
      <c r="CR64" s="75"/>
      <c r="CS64" s="75"/>
      <c r="CT64" s="75"/>
      <c r="CU64" s="75"/>
      <c r="CV64" s="75"/>
      <c r="CW64" s="75"/>
      <c r="CX64" s="75"/>
      <c r="CY64" s="75"/>
      <c r="CZ64" s="75"/>
      <c r="DA64" s="75"/>
      <c r="DB64" s="75"/>
      <c r="DC64" s="75"/>
      <c r="DD64" s="75"/>
      <c r="DE64" s="75"/>
      <c r="DF64" s="75"/>
      <c r="DG64" s="75"/>
      <c r="DH64" s="75"/>
      <c r="DI64" s="75"/>
      <c r="DJ64" s="75"/>
      <c r="DK64" s="75"/>
      <c r="DL64" s="75"/>
      <c r="DM64" s="75"/>
      <c r="DN64" s="75"/>
      <c r="DO64" s="75"/>
      <c r="DP64" s="75"/>
      <c r="DQ64" s="75"/>
      <c r="DR64" s="75"/>
      <c r="DS64" s="75"/>
      <c r="DT64" s="75"/>
      <c r="DU64" s="75"/>
      <c r="DV64" s="75"/>
      <c r="DW64" s="75"/>
      <c r="DX64" s="75"/>
      <c r="DY64" s="75"/>
      <c r="DZ64" s="75"/>
      <c r="EA64" s="75"/>
      <c r="EB64" s="75"/>
      <c r="EC64" s="75"/>
      <c r="ED64" s="75"/>
      <c r="EE64" s="75"/>
      <c r="EF64" s="75"/>
      <c r="EG64" s="75"/>
      <c r="EH64" s="75"/>
      <c r="EI64" s="75"/>
      <c r="EJ64" s="75"/>
      <c r="EK64" s="75"/>
      <c r="EL64" s="75"/>
      <c r="EM64" s="75"/>
      <c r="EN64" s="75"/>
      <c r="EO64" s="75"/>
      <c r="EP64" s="75"/>
      <c r="EQ64" s="75"/>
      <c r="ER64" s="75"/>
      <c r="ES64" s="75"/>
      <c r="ET64" s="75"/>
      <c r="EU64" s="75"/>
      <c r="EV64" s="75"/>
      <c r="EW64" s="75"/>
      <c r="EX64" s="75"/>
      <c r="EY64" s="75"/>
      <c r="EZ64" s="75"/>
      <c r="FA64" s="75"/>
      <c r="FB64" s="75"/>
      <c r="FC64" s="75"/>
      <c r="FD64" s="75"/>
      <c r="FE64" s="75"/>
      <c r="FF64" s="75"/>
      <c r="FG64" s="75"/>
      <c r="FH64" s="75"/>
      <c r="FI64" s="75"/>
      <c r="FJ64" s="75"/>
      <c r="FK64" s="75"/>
      <c r="FL64" s="75"/>
      <c r="FM64" s="75"/>
      <c r="FN64" s="75"/>
      <c r="FO64" s="75"/>
      <c r="FP64" s="75"/>
      <c r="FQ64" s="75"/>
      <c r="FR64" s="75"/>
      <c r="FS64" s="75"/>
      <c r="FT64" s="75"/>
      <c r="FU64" s="75"/>
      <c r="FV64" s="75"/>
      <c r="FW64" s="75"/>
      <c r="FX64" s="75"/>
      <c r="FY64" s="75"/>
      <c r="FZ64" s="75"/>
      <c r="GA64" s="75"/>
      <c r="GB64" s="75"/>
      <c r="GC64" s="75"/>
      <c r="GD64" s="75"/>
      <c r="GE64" s="75"/>
      <c r="GF64" s="75"/>
      <c r="GG64" s="75"/>
      <c r="GH64" s="75"/>
      <c r="GI64" s="75"/>
      <c r="GJ64" s="75"/>
      <c r="GK64" s="75"/>
      <c r="GL64" s="75"/>
      <c r="GM64" s="75"/>
      <c r="GN64" s="75"/>
      <c r="GO64" s="75"/>
      <c r="GP64" s="75"/>
      <c r="GQ64" s="75"/>
      <c r="GR64" s="75"/>
      <c r="GS64" s="75"/>
      <c r="GT64" s="75"/>
      <c r="GU64" s="75"/>
      <c r="GV64" s="75"/>
      <c r="GW64" s="75"/>
      <c r="GX64" s="75"/>
      <c r="GY64" s="75"/>
      <c r="GZ64" s="75"/>
      <c r="HA64" s="75"/>
      <c r="HB64" s="75"/>
      <c r="HC64" s="75"/>
      <c r="HD64" s="75"/>
      <c r="HE64" s="75"/>
      <c r="HF64" s="75"/>
      <c r="HG64" s="75"/>
      <c r="HH64" s="75"/>
      <c r="HI64" s="75"/>
      <c r="HJ64" s="75"/>
      <c r="HK64" s="75"/>
      <c r="HL64" s="75"/>
      <c r="HM64" s="75"/>
      <c r="HN64" s="75"/>
      <c r="HO64" s="75"/>
      <c r="HP64" s="75"/>
      <c r="HQ64" s="75"/>
      <c r="HR64" s="75"/>
      <c r="HS64" s="75"/>
      <c r="HT64" s="75"/>
      <c r="HU64" s="75"/>
      <c r="HV64" s="75"/>
      <c r="HW64" s="75"/>
      <c r="HX64" s="75"/>
      <c r="HY64" s="75"/>
      <c r="HZ64" s="75"/>
      <c r="IA64" s="75"/>
      <c r="IB64" s="75"/>
      <c r="IC64" s="75"/>
      <c r="ID64" s="75"/>
      <c r="IE64" s="75"/>
      <c r="IF64" s="75"/>
      <c r="IG64" s="75"/>
      <c r="IH64" s="75"/>
      <c r="II64" s="75"/>
      <c r="IJ64" s="75"/>
      <c r="IK64" s="75"/>
      <c r="IL64" s="75"/>
      <c r="IM64" s="75"/>
      <c r="IN64" s="75"/>
      <c r="IO64" s="75"/>
      <c r="IP64" s="75"/>
      <c r="IQ64" s="75"/>
      <c r="IR64" s="75"/>
      <c r="IS64" s="75"/>
      <c r="IT64" s="75"/>
      <c r="IU64" s="75"/>
      <c r="IV64" s="75"/>
      <c r="IW64" s="75"/>
      <c r="IX64" s="75"/>
      <c r="IY64" s="75"/>
      <c r="IZ64" s="75"/>
      <c r="JA64" s="75"/>
      <c r="JB64" s="75"/>
      <c r="JC64" s="75"/>
      <c r="JD64" s="75"/>
      <c r="JE64" s="75"/>
      <c r="JF64" s="75"/>
      <c r="JG64" s="75"/>
      <c r="JH64" s="75"/>
      <c r="JI64" s="75"/>
      <c r="JJ64" s="75"/>
      <c r="JK64" s="75"/>
      <c r="JL64" s="75"/>
      <c r="JM64" s="75"/>
      <c r="JN64" s="75"/>
      <c r="JO64" s="75"/>
      <c r="JP64" s="75"/>
      <c r="JQ64" s="75"/>
      <c r="JR64" s="75"/>
      <c r="JS64" s="75"/>
      <c r="JT64" s="75"/>
      <c r="JU64" s="75"/>
      <c r="JV64" s="75"/>
      <c r="JW64" s="75"/>
      <c r="JX64" s="75"/>
      <c r="JY64" s="75"/>
      <c r="JZ64" s="75"/>
      <c r="KA64" s="75"/>
      <c r="KB64" s="75"/>
      <c r="KC64" s="75"/>
      <c r="KD64" s="75"/>
      <c r="KE64" s="75"/>
      <c r="KF64" s="75"/>
      <c r="KG64" s="75"/>
      <c r="KH64" s="75"/>
      <c r="KI64" s="75"/>
      <c r="KJ64" s="75"/>
      <c r="KK64" s="75"/>
      <c r="KL64" s="75"/>
      <c r="KM64" s="75"/>
      <c r="KN64" s="75"/>
      <c r="KO64" s="75"/>
      <c r="KP64" s="75"/>
      <c r="KQ64" s="75"/>
      <c r="KR64" s="75"/>
      <c r="KS64" s="75"/>
      <c r="KT64" s="75"/>
      <c r="KU64" s="75"/>
      <c r="KV64" s="75"/>
      <c r="KW64" s="75"/>
      <c r="KX64" s="75"/>
      <c r="KY64" s="75"/>
      <c r="KZ64" s="75"/>
      <c r="LA64" s="75"/>
      <c r="LB64" s="75"/>
      <c r="LC64" s="75"/>
      <c r="LD64" s="75"/>
      <c r="LE64" s="75"/>
      <c r="LF64" s="75"/>
      <c r="LG64" s="75"/>
      <c r="LH64" s="75"/>
      <c r="LI64" s="75"/>
      <c r="LJ64" s="75"/>
      <c r="LK64" s="75"/>
      <c r="LL64" s="75"/>
      <c r="LM64" s="75"/>
      <c r="LN64" s="75"/>
      <c r="LO64" s="75"/>
      <c r="LP64" s="75"/>
      <c r="LQ64" s="75"/>
      <c r="LR64" s="75"/>
      <c r="LS64" s="75"/>
      <c r="LT64" s="75"/>
      <c r="LU64" s="75"/>
      <c r="LV64" s="75"/>
      <c r="LW64" s="75"/>
      <c r="LX64" s="75"/>
      <c r="LY64" s="75"/>
      <c r="LZ64" s="75"/>
      <c r="MA64" s="75"/>
      <c r="MB64" s="75"/>
      <c r="MC64" s="75"/>
      <c r="MD64" s="75"/>
      <c r="ME64" s="75"/>
      <c r="MF64" s="75"/>
      <c r="MG64" s="75"/>
      <c r="MH64" s="75"/>
      <c r="MI64" s="75"/>
      <c r="MJ64" s="75"/>
      <c r="MK64" s="75"/>
      <c r="ML64" s="75"/>
      <c r="MM64" s="75"/>
      <c r="MN64" s="75"/>
      <c r="MO64" s="75"/>
      <c r="MP64" s="75"/>
      <c r="MQ64" s="75"/>
      <c r="MR64" s="75"/>
      <c r="MS64" s="75"/>
      <c r="MT64" s="75"/>
      <c r="MU64" s="75"/>
      <c r="MV64" s="75"/>
      <c r="MW64" s="75"/>
      <c r="MX64" s="75"/>
      <c r="MY64" s="75"/>
      <c r="MZ64" s="75"/>
      <c r="NA64" s="75"/>
      <c r="NB64" s="75"/>
      <c r="NC64" s="75"/>
      <c r="ND64" s="75"/>
      <c r="NE64" s="75"/>
      <c r="NF64" s="75"/>
      <c r="NG64" s="75"/>
      <c r="NH64" s="75"/>
      <c r="NI64" s="75"/>
      <c r="NJ64" s="75"/>
      <c r="NK64" s="75"/>
      <c r="NL64" s="75"/>
      <c r="NM64" s="75"/>
      <c r="NN64" s="75"/>
      <c r="NO64" s="75"/>
      <c r="NP64" s="75"/>
      <c r="NQ64" s="75"/>
      <c r="NR64" s="75"/>
      <c r="NS64" s="75"/>
      <c r="NT64" s="75"/>
      <c r="NU64" s="75"/>
      <c r="NV64" s="75"/>
      <c r="NW64" s="75"/>
      <c r="NX64" s="75"/>
      <c r="NY64" s="75"/>
      <c r="NZ64" s="75"/>
      <c r="OA64" s="75"/>
      <c r="OB64" s="75"/>
      <c r="OC64" s="75"/>
      <c r="OD64" s="75"/>
      <c r="OE64" s="75"/>
      <c r="OF64" s="75"/>
      <c r="OG64" s="75"/>
      <c r="OH64" s="75"/>
      <c r="OI64" s="75"/>
      <c r="OJ64" s="75"/>
      <c r="OK64" s="75"/>
      <c r="OL64" s="75"/>
      <c r="OM64" s="75"/>
      <c r="ON64" s="75"/>
      <c r="OO64" s="75"/>
      <c r="OP64" s="75"/>
      <c r="OQ64" s="75"/>
      <c r="OR64" s="75"/>
      <c r="OS64" s="75"/>
      <c r="OT64" s="75"/>
      <c r="OU64" s="75"/>
      <c r="OV64" s="75"/>
      <c r="OW64" s="75"/>
      <c r="OX64" s="75"/>
      <c r="OY64" s="75"/>
      <c r="OZ64" s="75"/>
      <c r="PA64" s="75"/>
      <c r="PB64" s="75"/>
      <c r="PC64" s="75"/>
      <c r="PD64" s="75"/>
      <c r="PE64" s="75"/>
      <c r="PF64" s="75"/>
      <c r="PG64" s="75"/>
      <c r="PH64" s="75"/>
      <c r="PI64" s="75"/>
      <c r="PJ64" s="75"/>
      <c r="PK64" s="75"/>
      <c r="PL64" s="75"/>
      <c r="PM64" s="75"/>
      <c r="PN64" s="75"/>
      <c r="PO64" s="75"/>
      <c r="PP64" s="75"/>
      <c r="PQ64" s="75"/>
      <c r="PR64" s="75"/>
      <c r="PS64" s="75"/>
      <c r="PT64" s="75"/>
      <c r="PU64" s="75"/>
      <c r="PV64" s="75"/>
      <c r="PW64" s="75"/>
      <c r="PX64" s="75"/>
      <c r="PY64" s="75"/>
      <c r="PZ64" s="75"/>
      <c r="QA64" s="75"/>
      <c r="QB64" s="75"/>
      <c r="QC64" s="75"/>
    </row>
    <row r="65" spans="1:445" x14ac:dyDescent="0.3">
      <c r="A65" s="81" t="s">
        <v>64</v>
      </c>
      <c r="B65" s="77" t="s">
        <v>48</v>
      </c>
      <c r="C65" s="77"/>
      <c r="D65" s="77" t="s">
        <v>1342</v>
      </c>
      <c r="E65" s="77"/>
      <c r="F65" s="77">
        <v>590</v>
      </c>
      <c r="G65" s="77">
        <v>40</v>
      </c>
      <c r="H65" s="77">
        <v>50</v>
      </c>
      <c r="I65" s="77">
        <v>50</v>
      </c>
      <c r="J65" s="77">
        <v>50</v>
      </c>
      <c r="K65" s="77">
        <v>50</v>
      </c>
      <c r="L65" s="77">
        <v>50</v>
      </c>
      <c r="M65" s="77">
        <v>50</v>
      </c>
      <c r="N65" s="77">
        <v>50</v>
      </c>
      <c r="O65" s="77">
        <v>50</v>
      </c>
      <c r="P65" s="77">
        <v>50</v>
      </c>
      <c r="Q65" s="77"/>
      <c r="R65" s="77">
        <v>50</v>
      </c>
      <c r="S65" s="77">
        <v>50</v>
      </c>
      <c r="T65" s="78">
        <f t="shared" si="1"/>
        <v>590</v>
      </c>
      <c r="U65" s="78">
        <f t="shared" si="2"/>
        <v>0</v>
      </c>
      <c r="V65" s="79">
        <f t="shared" si="3"/>
        <v>1</v>
      </c>
      <c r="X65" s="80" t="str">
        <f t="shared" si="5"/>
        <v/>
      </c>
      <c r="Y65" s="75"/>
      <c r="Z65" s="75"/>
      <c r="AA65" s="75"/>
      <c r="AB65" s="75"/>
      <c r="AC65" s="75"/>
      <c r="AD65" s="75"/>
      <c r="AE65" s="75"/>
      <c r="AF65" s="75"/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/>
      <c r="AR65" s="75"/>
      <c r="AS65" s="75"/>
      <c r="AT65" s="75"/>
      <c r="AU65" s="75"/>
      <c r="AV65" s="75"/>
      <c r="AW65" s="75"/>
      <c r="AX65" s="75"/>
      <c r="AY65" s="75"/>
      <c r="AZ65" s="75"/>
      <c r="BA65" s="75"/>
      <c r="BB65" s="75"/>
      <c r="BC65" s="75"/>
      <c r="BD65" s="75"/>
      <c r="BE65" s="75"/>
      <c r="BF65" s="75"/>
      <c r="BG65" s="75"/>
      <c r="BH65" s="75"/>
      <c r="BI65" s="75"/>
      <c r="BJ65" s="75"/>
      <c r="BK65" s="75"/>
      <c r="BL65" s="75"/>
      <c r="BM65" s="75"/>
      <c r="BN65" s="75"/>
      <c r="BO65" s="75"/>
      <c r="BP65" s="75"/>
      <c r="BQ65" s="75"/>
      <c r="BR65" s="75"/>
      <c r="BS65" s="75"/>
      <c r="BT65" s="75"/>
      <c r="BU65" s="75"/>
      <c r="BV65" s="75"/>
      <c r="BW65" s="75"/>
      <c r="BX65" s="75"/>
      <c r="BY65" s="75"/>
      <c r="BZ65" s="75"/>
      <c r="CA65" s="75"/>
      <c r="CB65" s="75"/>
      <c r="CC65" s="75"/>
      <c r="CD65" s="75"/>
      <c r="CE65" s="75"/>
      <c r="CF65" s="75"/>
      <c r="CG65" s="75"/>
      <c r="CH65" s="75"/>
      <c r="CI65" s="75"/>
      <c r="CJ65" s="75"/>
      <c r="CK65" s="75"/>
      <c r="CL65" s="75"/>
      <c r="CM65" s="75"/>
      <c r="CN65" s="75"/>
      <c r="CO65" s="75"/>
      <c r="CP65" s="75"/>
      <c r="CQ65" s="75"/>
      <c r="CR65" s="75"/>
      <c r="CS65" s="75"/>
      <c r="CT65" s="75"/>
      <c r="CU65" s="75"/>
      <c r="CV65" s="75"/>
      <c r="CW65" s="75"/>
      <c r="CX65" s="75"/>
      <c r="CY65" s="75"/>
      <c r="CZ65" s="75"/>
      <c r="DA65" s="75"/>
      <c r="DB65" s="75"/>
      <c r="DC65" s="75"/>
      <c r="DD65" s="75"/>
      <c r="DE65" s="75"/>
      <c r="DF65" s="75"/>
      <c r="DG65" s="75"/>
      <c r="DH65" s="75"/>
      <c r="DI65" s="75"/>
      <c r="DJ65" s="75"/>
      <c r="DK65" s="75"/>
      <c r="DL65" s="75"/>
      <c r="DM65" s="75"/>
      <c r="DN65" s="75"/>
      <c r="DO65" s="75"/>
      <c r="DP65" s="75"/>
      <c r="DQ65" s="75"/>
      <c r="DR65" s="75"/>
      <c r="DS65" s="75"/>
      <c r="DT65" s="75"/>
      <c r="DU65" s="75"/>
      <c r="DV65" s="75"/>
      <c r="DW65" s="75"/>
      <c r="DX65" s="75"/>
      <c r="DY65" s="75"/>
      <c r="DZ65" s="75"/>
      <c r="EA65" s="75"/>
      <c r="EB65" s="75"/>
      <c r="EC65" s="75"/>
      <c r="ED65" s="75"/>
      <c r="EE65" s="75"/>
      <c r="EF65" s="75"/>
      <c r="EG65" s="75"/>
      <c r="EH65" s="75"/>
      <c r="EI65" s="75"/>
      <c r="EJ65" s="75"/>
      <c r="EK65" s="75"/>
      <c r="EL65" s="75"/>
      <c r="EM65" s="75"/>
      <c r="EN65" s="75"/>
      <c r="EO65" s="75"/>
      <c r="EP65" s="75"/>
      <c r="EQ65" s="75"/>
      <c r="ER65" s="75"/>
      <c r="ES65" s="75"/>
      <c r="ET65" s="75"/>
      <c r="EU65" s="75"/>
      <c r="EV65" s="75"/>
      <c r="EW65" s="75"/>
      <c r="EX65" s="75"/>
      <c r="EY65" s="75"/>
      <c r="EZ65" s="75"/>
      <c r="FA65" s="75"/>
      <c r="FB65" s="75"/>
      <c r="FC65" s="75"/>
      <c r="FD65" s="75"/>
      <c r="FE65" s="75"/>
      <c r="FF65" s="75"/>
      <c r="FG65" s="75"/>
      <c r="FH65" s="75"/>
      <c r="FI65" s="75"/>
      <c r="FJ65" s="75"/>
      <c r="FK65" s="75"/>
      <c r="FL65" s="75"/>
      <c r="FM65" s="75"/>
      <c r="FN65" s="75"/>
      <c r="FO65" s="75"/>
      <c r="FP65" s="75"/>
      <c r="FQ65" s="75"/>
      <c r="FR65" s="75"/>
      <c r="FS65" s="75"/>
      <c r="FT65" s="75"/>
      <c r="FU65" s="75"/>
      <c r="FV65" s="75"/>
      <c r="FW65" s="75"/>
      <c r="FX65" s="75"/>
      <c r="FY65" s="75"/>
      <c r="FZ65" s="75"/>
      <c r="GA65" s="75"/>
      <c r="GB65" s="75"/>
      <c r="GC65" s="75"/>
      <c r="GD65" s="75"/>
      <c r="GE65" s="75"/>
      <c r="GF65" s="75"/>
      <c r="GG65" s="75"/>
      <c r="GH65" s="75"/>
      <c r="GI65" s="75"/>
      <c r="GJ65" s="75"/>
      <c r="GK65" s="75"/>
      <c r="GL65" s="75"/>
      <c r="GM65" s="75"/>
      <c r="GN65" s="75"/>
      <c r="GO65" s="75"/>
      <c r="GP65" s="75"/>
      <c r="GQ65" s="75"/>
      <c r="GR65" s="75"/>
      <c r="GS65" s="75"/>
      <c r="GT65" s="75"/>
      <c r="GU65" s="75"/>
      <c r="GV65" s="75"/>
      <c r="GW65" s="75"/>
      <c r="GX65" s="75"/>
      <c r="GY65" s="75"/>
      <c r="GZ65" s="75"/>
      <c r="HA65" s="75"/>
      <c r="HB65" s="75"/>
      <c r="HC65" s="75"/>
      <c r="HD65" s="75"/>
      <c r="HE65" s="75"/>
      <c r="HF65" s="75"/>
      <c r="HG65" s="75"/>
      <c r="HH65" s="75"/>
      <c r="HI65" s="75"/>
      <c r="HJ65" s="75"/>
      <c r="HK65" s="75"/>
      <c r="HL65" s="75"/>
      <c r="HM65" s="75"/>
      <c r="HN65" s="75"/>
      <c r="HO65" s="75"/>
      <c r="HP65" s="75"/>
      <c r="HQ65" s="75"/>
      <c r="HR65" s="75"/>
      <c r="HS65" s="75"/>
      <c r="HT65" s="75"/>
      <c r="HU65" s="75"/>
      <c r="HV65" s="75"/>
      <c r="HW65" s="75"/>
      <c r="HX65" s="75"/>
      <c r="HY65" s="75"/>
      <c r="HZ65" s="75"/>
      <c r="IA65" s="75"/>
      <c r="IB65" s="75"/>
      <c r="IC65" s="75"/>
      <c r="ID65" s="75"/>
      <c r="IE65" s="75"/>
      <c r="IF65" s="75"/>
      <c r="IG65" s="75"/>
      <c r="IH65" s="75"/>
      <c r="II65" s="75"/>
      <c r="IJ65" s="75"/>
      <c r="IK65" s="75"/>
      <c r="IL65" s="75"/>
      <c r="IM65" s="75"/>
      <c r="IN65" s="75"/>
      <c r="IO65" s="75"/>
      <c r="IP65" s="75"/>
      <c r="IQ65" s="75"/>
      <c r="IR65" s="75"/>
      <c r="IS65" s="75"/>
      <c r="IT65" s="75"/>
      <c r="IU65" s="75"/>
      <c r="IV65" s="75"/>
      <c r="IW65" s="75"/>
      <c r="IX65" s="75"/>
      <c r="IY65" s="75"/>
      <c r="IZ65" s="75"/>
      <c r="JA65" s="75"/>
      <c r="JB65" s="75"/>
      <c r="JC65" s="75"/>
      <c r="JD65" s="75"/>
      <c r="JE65" s="75"/>
      <c r="JF65" s="75"/>
      <c r="JG65" s="75"/>
      <c r="JH65" s="75"/>
      <c r="JI65" s="75"/>
      <c r="JJ65" s="75"/>
      <c r="JK65" s="75"/>
      <c r="JL65" s="75"/>
      <c r="JM65" s="75"/>
      <c r="JN65" s="75"/>
      <c r="JO65" s="75"/>
      <c r="JP65" s="75"/>
      <c r="JQ65" s="75"/>
      <c r="JR65" s="75"/>
      <c r="JS65" s="75"/>
      <c r="JT65" s="75"/>
      <c r="JU65" s="75"/>
      <c r="JV65" s="75"/>
      <c r="JW65" s="75"/>
      <c r="JX65" s="75"/>
      <c r="JY65" s="75"/>
      <c r="JZ65" s="75"/>
      <c r="KA65" s="75"/>
      <c r="KB65" s="75"/>
      <c r="KC65" s="75"/>
      <c r="KD65" s="75"/>
      <c r="KE65" s="75"/>
      <c r="KF65" s="75"/>
      <c r="KG65" s="75"/>
      <c r="KH65" s="75"/>
      <c r="KI65" s="75"/>
      <c r="KJ65" s="75"/>
      <c r="KK65" s="75"/>
      <c r="KL65" s="75"/>
      <c r="KM65" s="75"/>
      <c r="KN65" s="75"/>
      <c r="KO65" s="75"/>
      <c r="KP65" s="75"/>
      <c r="KQ65" s="75"/>
      <c r="KR65" s="75"/>
      <c r="KS65" s="75"/>
      <c r="KT65" s="75"/>
      <c r="KU65" s="75"/>
      <c r="KV65" s="75"/>
      <c r="KW65" s="75"/>
      <c r="KX65" s="75"/>
      <c r="KY65" s="75"/>
      <c r="KZ65" s="75"/>
      <c r="LA65" s="75"/>
      <c r="LB65" s="75"/>
      <c r="LC65" s="75"/>
      <c r="LD65" s="75"/>
      <c r="LE65" s="75"/>
      <c r="LF65" s="75"/>
      <c r="LG65" s="75"/>
      <c r="LH65" s="75"/>
      <c r="LI65" s="75"/>
      <c r="LJ65" s="75"/>
      <c r="LK65" s="75"/>
      <c r="LL65" s="75"/>
      <c r="LM65" s="75"/>
      <c r="LN65" s="75"/>
      <c r="LO65" s="75"/>
      <c r="LP65" s="75"/>
      <c r="LQ65" s="75"/>
      <c r="LR65" s="75"/>
      <c r="LS65" s="75"/>
      <c r="LT65" s="75"/>
      <c r="LU65" s="75"/>
      <c r="LV65" s="75"/>
      <c r="LW65" s="75"/>
      <c r="LX65" s="75"/>
      <c r="LY65" s="75"/>
      <c r="LZ65" s="75"/>
      <c r="MA65" s="75"/>
      <c r="MB65" s="75"/>
      <c r="MC65" s="75"/>
      <c r="MD65" s="75"/>
      <c r="ME65" s="75"/>
      <c r="MF65" s="75"/>
      <c r="MG65" s="75"/>
      <c r="MH65" s="75"/>
      <c r="MI65" s="75"/>
      <c r="MJ65" s="75"/>
      <c r="MK65" s="75"/>
      <c r="ML65" s="75"/>
      <c r="MM65" s="75"/>
      <c r="MN65" s="75"/>
      <c r="MO65" s="75"/>
      <c r="MP65" s="75"/>
      <c r="MQ65" s="75"/>
      <c r="MR65" s="75"/>
      <c r="MS65" s="75"/>
      <c r="MT65" s="75"/>
      <c r="MU65" s="75"/>
      <c r="MV65" s="75"/>
      <c r="MW65" s="75"/>
      <c r="MX65" s="75"/>
      <c r="MY65" s="75"/>
      <c r="MZ65" s="75"/>
      <c r="NA65" s="75"/>
      <c r="NB65" s="75"/>
      <c r="NC65" s="75"/>
      <c r="ND65" s="75"/>
      <c r="NE65" s="75"/>
      <c r="NF65" s="75"/>
      <c r="NG65" s="75"/>
      <c r="NH65" s="75"/>
      <c r="NI65" s="75"/>
      <c r="NJ65" s="75"/>
      <c r="NK65" s="75"/>
      <c r="NL65" s="75"/>
      <c r="NM65" s="75"/>
      <c r="NN65" s="75"/>
      <c r="NO65" s="75"/>
      <c r="NP65" s="75"/>
      <c r="NQ65" s="75"/>
      <c r="NR65" s="75"/>
      <c r="NS65" s="75"/>
      <c r="NT65" s="75"/>
      <c r="NU65" s="75"/>
      <c r="NV65" s="75"/>
      <c r="NW65" s="75"/>
      <c r="NX65" s="75"/>
      <c r="NY65" s="75"/>
      <c r="NZ65" s="75"/>
      <c r="OA65" s="75"/>
      <c r="OB65" s="75"/>
      <c r="OC65" s="75"/>
      <c r="OD65" s="75"/>
      <c r="OE65" s="75"/>
      <c r="OF65" s="75"/>
      <c r="OG65" s="75"/>
      <c r="OH65" s="75"/>
      <c r="OI65" s="75"/>
      <c r="OJ65" s="75"/>
      <c r="OK65" s="75"/>
      <c r="OL65" s="75"/>
      <c r="OM65" s="75"/>
      <c r="ON65" s="75"/>
      <c r="OO65" s="75"/>
      <c r="OP65" s="75"/>
      <c r="OQ65" s="75"/>
      <c r="OR65" s="75"/>
      <c r="OS65" s="75"/>
      <c r="OT65" s="75"/>
      <c r="OU65" s="75"/>
      <c r="OV65" s="75"/>
      <c r="OW65" s="75"/>
      <c r="OX65" s="75"/>
      <c r="OY65" s="75"/>
      <c r="OZ65" s="75"/>
      <c r="PA65" s="75"/>
      <c r="PB65" s="75"/>
      <c r="PC65" s="75"/>
      <c r="PD65" s="75"/>
      <c r="PE65" s="75"/>
      <c r="PF65" s="75"/>
      <c r="PG65" s="75"/>
      <c r="PH65" s="75"/>
      <c r="PI65" s="75"/>
      <c r="PJ65" s="75"/>
      <c r="PK65" s="75"/>
      <c r="PL65" s="75"/>
      <c r="PM65" s="75"/>
      <c r="PN65" s="75"/>
      <c r="PO65" s="75"/>
      <c r="PP65" s="75"/>
      <c r="PQ65" s="75"/>
      <c r="PR65" s="75"/>
      <c r="PS65" s="75"/>
      <c r="PT65" s="75"/>
      <c r="PU65" s="75"/>
      <c r="PV65" s="75"/>
      <c r="PW65" s="75"/>
      <c r="PX65" s="75"/>
      <c r="PY65" s="75"/>
      <c r="PZ65" s="75"/>
      <c r="QA65" s="75"/>
      <c r="QB65" s="75"/>
      <c r="QC65" s="75"/>
    </row>
    <row r="66" spans="1:445" x14ac:dyDescent="0.3">
      <c r="A66" s="81" t="s">
        <v>65</v>
      </c>
      <c r="B66" s="77" t="s">
        <v>48</v>
      </c>
      <c r="C66" s="77">
        <v>120</v>
      </c>
      <c r="D66" s="77" t="s">
        <v>68</v>
      </c>
      <c r="E66" s="77"/>
      <c r="F66" s="77">
        <v>1185</v>
      </c>
      <c r="G66" s="77">
        <v>65</v>
      </c>
      <c r="H66" s="77"/>
      <c r="I66" s="77">
        <v>140</v>
      </c>
      <c r="J66" s="77">
        <v>140</v>
      </c>
      <c r="K66" s="77">
        <v>140</v>
      </c>
      <c r="L66" s="77">
        <v>140</v>
      </c>
      <c r="M66" s="77">
        <v>140</v>
      </c>
      <c r="N66" s="77">
        <v>140</v>
      </c>
      <c r="O66" s="77">
        <v>140</v>
      </c>
      <c r="P66" s="77">
        <v>140</v>
      </c>
      <c r="Q66" s="77"/>
      <c r="R66" s="77"/>
      <c r="S66" s="77"/>
      <c r="T66" s="78">
        <f t="shared" si="1"/>
        <v>1185</v>
      </c>
      <c r="U66" s="78">
        <f t="shared" si="2"/>
        <v>0</v>
      </c>
      <c r="V66" s="79">
        <f t="shared" si="3"/>
        <v>1</v>
      </c>
      <c r="W66" s="83"/>
      <c r="X66" s="80" t="str">
        <f t="shared" si="5"/>
        <v/>
      </c>
      <c r="Y66" s="75"/>
      <c r="Z66" s="75"/>
      <c r="AA66" s="75"/>
      <c r="AB66" s="75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5"/>
      <c r="BA66" s="75"/>
      <c r="BB66" s="75"/>
      <c r="BC66" s="75"/>
      <c r="BD66" s="75"/>
      <c r="BE66" s="75"/>
      <c r="BF66" s="75"/>
      <c r="BG66" s="75"/>
      <c r="BH66" s="75"/>
      <c r="BI66" s="75"/>
      <c r="BJ66" s="75"/>
      <c r="BK66" s="75"/>
      <c r="BL66" s="75"/>
      <c r="BM66" s="75"/>
      <c r="BN66" s="75"/>
      <c r="BO66" s="75"/>
      <c r="BP66" s="75"/>
      <c r="BQ66" s="75"/>
      <c r="BR66" s="75"/>
      <c r="BS66" s="75"/>
      <c r="BT66" s="75"/>
      <c r="BU66" s="75"/>
      <c r="BV66" s="75"/>
      <c r="BW66" s="75"/>
      <c r="BX66" s="75"/>
      <c r="BY66" s="75"/>
      <c r="BZ66" s="75"/>
      <c r="CA66" s="75"/>
      <c r="CB66" s="75"/>
      <c r="CC66" s="75"/>
      <c r="CD66" s="75"/>
      <c r="CE66" s="75"/>
      <c r="CF66" s="75"/>
      <c r="CG66" s="75"/>
      <c r="CH66" s="75"/>
      <c r="CI66" s="75"/>
      <c r="CJ66" s="75"/>
      <c r="CK66" s="75"/>
      <c r="CL66" s="75"/>
      <c r="CM66" s="75"/>
      <c r="CN66" s="75"/>
      <c r="CO66" s="75"/>
      <c r="CP66" s="75"/>
      <c r="CQ66" s="75"/>
      <c r="CR66" s="75"/>
      <c r="CS66" s="75"/>
      <c r="CT66" s="75"/>
      <c r="CU66" s="75"/>
      <c r="CV66" s="75"/>
      <c r="CW66" s="75"/>
      <c r="CX66" s="75"/>
      <c r="CY66" s="75"/>
      <c r="CZ66" s="75"/>
      <c r="DA66" s="75"/>
      <c r="DB66" s="75"/>
      <c r="DC66" s="75"/>
      <c r="DD66" s="75"/>
      <c r="DE66" s="75"/>
      <c r="DF66" s="75"/>
      <c r="DG66" s="75"/>
      <c r="DH66" s="75"/>
      <c r="DI66" s="75"/>
      <c r="DJ66" s="75"/>
      <c r="DK66" s="75"/>
      <c r="DL66" s="75"/>
      <c r="DM66" s="75"/>
      <c r="DN66" s="75"/>
      <c r="DO66" s="75"/>
      <c r="DP66" s="75"/>
      <c r="DQ66" s="75"/>
      <c r="DR66" s="75"/>
      <c r="DS66" s="75"/>
      <c r="DT66" s="75"/>
      <c r="DU66" s="75"/>
      <c r="DV66" s="75"/>
      <c r="DW66" s="75"/>
      <c r="DX66" s="75"/>
      <c r="DY66" s="75"/>
      <c r="DZ66" s="75"/>
      <c r="EA66" s="75"/>
      <c r="EB66" s="75"/>
      <c r="EC66" s="75"/>
      <c r="ED66" s="75"/>
      <c r="EE66" s="75"/>
      <c r="EF66" s="75"/>
      <c r="EG66" s="75"/>
      <c r="EH66" s="75"/>
      <c r="EI66" s="75"/>
      <c r="EJ66" s="75"/>
      <c r="EK66" s="75"/>
      <c r="EL66" s="75"/>
      <c r="EM66" s="75"/>
      <c r="EN66" s="75"/>
      <c r="EO66" s="75"/>
      <c r="EP66" s="75"/>
      <c r="EQ66" s="75"/>
      <c r="ER66" s="75"/>
      <c r="ES66" s="75"/>
      <c r="ET66" s="75"/>
      <c r="EU66" s="75"/>
      <c r="EV66" s="75"/>
      <c r="EW66" s="75"/>
      <c r="EX66" s="75"/>
      <c r="EY66" s="75"/>
      <c r="EZ66" s="75"/>
      <c r="FA66" s="75"/>
      <c r="FB66" s="75"/>
      <c r="FC66" s="75"/>
      <c r="FD66" s="75"/>
      <c r="FE66" s="75"/>
      <c r="FF66" s="75"/>
      <c r="FG66" s="75"/>
      <c r="FH66" s="75"/>
      <c r="FI66" s="75"/>
      <c r="FJ66" s="75"/>
      <c r="FK66" s="75"/>
      <c r="FL66" s="75"/>
      <c r="FM66" s="75"/>
      <c r="FN66" s="75"/>
      <c r="FO66" s="75"/>
      <c r="FP66" s="75"/>
      <c r="FQ66" s="75"/>
      <c r="FR66" s="75"/>
      <c r="FS66" s="75"/>
      <c r="FT66" s="75"/>
      <c r="FU66" s="75"/>
      <c r="FV66" s="75"/>
      <c r="FW66" s="75"/>
      <c r="FX66" s="75"/>
      <c r="FY66" s="75"/>
      <c r="FZ66" s="75"/>
      <c r="GA66" s="75"/>
      <c r="GB66" s="75"/>
      <c r="GC66" s="75"/>
      <c r="GD66" s="75"/>
      <c r="GE66" s="75"/>
      <c r="GF66" s="75"/>
      <c r="GG66" s="75"/>
      <c r="GH66" s="75"/>
      <c r="GI66" s="75"/>
      <c r="GJ66" s="75"/>
      <c r="GK66" s="75"/>
      <c r="GL66" s="75"/>
      <c r="GM66" s="75"/>
      <c r="GN66" s="75"/>
      <c r="GO66" s="75"/>
      <c r="GP66" s="75"/>
      <c r="GQ66" s="75"/>
      <c r="GR66" s="75"/>
      <c r="GS66" s="75"/>
      <c r="GT66" s="75"/>
      <c r="GU66" s="75"/>
      <c r="GV66" s="75"/>
      <c r="GW66" s="75"/>
      <c r="GX66" s="75"/>
      <c r="GY66" s="75"/>
      <c r="GZ66" s="75"/>
      <c r="HA66" s="75"/>
      <c r="HB66" s="75"/>
      <c r="HC66" s="75"/>
      <c r="HD66" s="75"/>
      <c r="HE66" s="75"/>
      <c r="HF66" s="75"/>
      <c r="HG66" s="75"/>
      <c r="HH66" s="75"/>
      <c r="HI66" s="75"/>
      <c r="HJ66" s="75"/>
      <c r="HK66" s="75"/>
      <c r="HL66" s="75"/>
      <c r="HM66" s="75"/>
      <c r="HN66" s="75"/>
      <c r="HO66" s="75"/>
      <c r="HP66" s="75"/>
      <c r="HQ66" s="75"/>
      <c r="HR66" s="75"/>
      <c r="HS66" s="75"/>
      <c r="HT66" s="75"/>
      <c r="HU66" s="75"/>
      <c r="HV66" s="75"/>
      <c r="HW66" s="75"/>
      <c r="HX66" s="75"/>
      <c r="HY66" s="75"/>
      <c r="HZ66" s="75"/>
      <c r="IA66" s="75"/>
      <c r="IB66" s="75"/>
      <c r="IC66" s="75"/>
      <c r="ID66" s="75"/>
      <c r="IE66" s="75"/>
      <c r="IF66" s="75"/>
      <c r="IG66" s="75"/>
      <c r="IH66" s="75"/>
      <c r="II66" s="75"/>
      <c r="IJ66" s="75"/>
      <c r="IK66" s="75"/>
      <c r="IL66" s="75"/>
      <c r="IM66" s="75"/>
      <c r="IN66" s="75"/>
      <c r="IO66" s="75"/>
      <c r="IP66" s="75"/>
      <c r="IQ66" s="75"/>
      <c r="IR66" s="75"/>
      <c r="IS66" s="75"/>
      <c r="IT66" s="75"/>
      <c r="IU66" s="75"/>
      <c r="IV66" s="75"/>
      <c r="IW66" s="75"/>
      <c r="IX66" s="75"/>
      <c r="IY66" s="75"/>
      <c r="IZ66" s="75"/>
      <c r="JA66" s="75"/>
      <c r="JB66" s="75"/>
      <c r="JC66" s="75"/>
      <c r="JD66" s="75"/>
      <c r="JE66" s="75"/>
      <c r="JF66" s="75"/>
      <c r="JG66" s="75"/>
      <c r="JH66" s="75"/>
      <c r="JI66" s="75"/>
      <c r="JJ66" s="75"/>
      <c r="JK66" s="75"/>
      <c r="JL66" s="75"/>
      <c r="JM66" s="75"/>
      <c r="JN66" s="75"/>
      <c r="JO66" s="75"/>
      <c r="JP66" s="75"/>
      <c r="JQ66" s="75"/>
      <c r="JR66" s="75"/>
      <c r="JS66" s="75"/>
      <c r="JT66" s="75"/>
      <c r="JU66" s="75"/>
      <c r="JV66" s="75"/>
      <c r="JW66" s="75"/>
      <c r="JX66" s="75"/>
      <c r="JY66" s="75"/>
      <c r="JZ66" s="75"/>
      <c r="KA66" s="75"/>
      <c r="KB66" s="75"/>
      <c r="KC66" s="75"/>
      <c r="KD66" s="75"/>
      <c r="KE66" s="75"/>
      <c r="KF66" s="75"/>
      <c r="KG66" s="75"/>
      <c r="KH66" s="75"/>
      <c r="KI66" s="75"/>
      <c r="KJ66" s="75"/>
      <c r="KK66" s="75"/>
      <c r="KL66" s="75"/>
      <c r="KM66" s="75"/>
      <c r="KN66" s="75"/>
      <c r="KO66" s="75"/>
      <c r="KP66" s="75"/>
      <c r="KQ66" s="75"/>
      <c r="KR66" s="75"/>
      <c r="KS66" s="75"/>
      <c r="KT66" s="75"/>
      <c r="KU66" s="75"/>
      <c r="KV66" s="75"/>
      <c r="KW66" s="75"/>
      <c r="KX66" s="75"/>
      <c r="KY66" s="75"/>
      <c r="KZ66" s="75"/>
      <c r="LA66" s="75"/>
      <c r="LB66" s="75"/>
      <c r="LC66" s="75"/>
      <c r="LD66" s="75"/>
      <c r="LE66" s="75"/>
      <c r="LF66" s="75"/>
      <c r="LG66" s="75"/>
      <c r="LH66" s="75"/>
      <c r="LI66" s="75"/>
      <c r="LJ66" s="75"/>
      <c r="LK66" s="75"/>
      <c r="LL66" s="75"/>
      <c r="LM66" s="75"/>
      <c r="LN66" s="75"/>
      <c r="LO66" s="75"/>
      <c r="LP66" s="75"/>
      <c r="LQ66" s="75"/>
      <c r="LR66" s="75"/>
      <c r="LS66" s="75"/>
      <c r="LT66" s="75"/>
      <c r="LU66" s="75"/>
      <c r="LV66" s="75"/>
      <c r="LW66" s="75"/>
      <c r="LX66" s="75"/>
      <c r="LY66" s="75"/>
      <c r="LZ66" s="75"/>
      <c r="MA66" s="75"/>
      <c r="MB66" s="75"/>
      <c r="MC66" s="75"/>
      <c r="MD66" s="75"/>
      <c r="ME66" s="75"/>
      <c r="MF66" s="75"/>
      <c r="MG66" s="75"/>
      <c r="MH66" s="75"/>
      <c r="MI66" s="75"/>
      <c r="MJ66" s="75"/>
      <c r="MK66" s="75"/>
      <c r="ML66" s="75"/>
      <c r="MM66" s="75"/>
      <c r="MN66" s="75"/>
      <c r="MO66" s="75"/>
      <c r="MP66" s="75"/>
      <c r="MQ66" s="75"/>
      <c r="MR66" s="75"/>
      <c r="MS66" s="75"/>
      <c r="MT66" s="75"/>
      <c r="MU66" s="75"/>
      <c r="MV66" s="75"/>
      <c r="MW66" s="75"/>
      <c r="MX66" s="75"/>
      <c r="MY66" s="75"/>
      <c r="MZ66" s="75"/>
      <c r="NA66" s="75"/>
      <c r="NB66" s="75"/>
      <c r="NC66" s="75"/>
      <c r="ND66" s="75"/>
      <c r="NE66" s="75"/>
      <c r="NF66" s="75"/>
      <c r="NG66" s="75"/>
      <c r="NH66" s="75"/>
      <c r="NI66" s="75"/>
      <c r="NJ66" s="75"/>
      <c r="NK66" s="75"/>
      <c r="NL66" s="75"/>
      <c r="NM66" s="75"/>
      <c r="NN66" s="75"/>
      <c r="NO66" s="75"/>
      <c r="NP66" s="75"/>
      <c r="NQ66" s="75"/>
      <c r="NR66" s="75"/>
      <c r="NS66" s="75"/>
      <c r="NT66" s="75"/>
      <c r="NU66" s="75"/>
      <c r="NV66" s="75"/>
      <c r="NW66" s="75"/>
      <c r="NX66" s="75"/>
      <c r="NY66" s="75"/>
      <c r="NZ66" s="75"/>
      <c r="OA66" s="75"/>
      <c r="OB66" s="75"/>
      <c r="OC66" s="75"/>
      <c r="OD66" s="75"/>
      <c r="OE66" s="75"/>
      <c r="OF66" s="75"/>
      <c r="OG66" s="75"/>
      <c r="OH66" s="75"/>
      <c r="OI66" s="75"/>
      <c r="OJ66" s="75"/>
      <c r="OK66" s="75"/>
      <c r="OL66" s="75"/>
      <c r="OM66" s="75"/>
      <c r="ON66" s="75"/>
      <c r="OO66" s="75"/>
      <c r="OP66" s="75"/>
      <c r="OQ66" s="75"/>
      <c r="OR66" s="75"/>
      <c r="OS66" s="75"/>
      <c r="OT66" s="75"/>
      <c r="OU66" s="75"/>
      <c r="OV66" s="75"/>
      <c r="OW66" s="75"/>
      <c r="OX66" s="75"/>
      <c r="OY66" s="75"/>
      <c r="OZ66" s="75"/>
      <c r="PA66" s="75"/>
      <c r="PB66" s="75"/>
      <c r="PC66" s="75"/>
      <c r="PD66" s="75"/>
      <c r="PE66" s="75"/>
      <c r="PF66" s="75"/>
      <c r="PG66" s="75"/>
      <c r="PH66" s="75"/>
      <c r="PI66" s="75"/>
      <c r="PJ66" s="75"/>
      <c r="PK66" s="75"/>
      <c r="PL66" s="75"/>
      <c r="PM66" s="75"/>
      <c r="PN66" s="75"/>
      <c r="PO66" s="75"/>
      <c r="PP66" s="75"/>
      <c r="PQ66" s="75"/>
      <c r="PR66" s="75"/>
      <c r="PS66" s="75"/>
      <c r="PT66" s="75"/>
      <c r="PU66" s="75"/>
      <c r="PV66" s="75"/>
      <c r="PW66" s="75"/>
      <c r="PX66" s="75"/>
      <c r="PY66" s="75"/>
      <c r="PZ66" s="75"/>
      <c r="QA66" s="75"/>
      <c r="QB66" s="75"/>
      <c r="QC66" s="75"/>
    </row>
    <row r="67" spans="1:445" x14ac:dyDescent="0.3">
      <c r="A67" s="81" t="s">
        <v>1343</v>
      </c>
      <c r="B67" s="77" t="s">
        <v>48</v>
      </c>
      <c r="C67" s="77">
        <v>95</v>
      </c>
      <c r="D67" s="77" t="s">
        <v>39</v>
      </c>
      <c r="E67" s="77"/>
      <c r="F67" s="77">
        <v>977</v>
      </c>
      <c r="G67" s="77">
        <v>65</v>
      </c>
      <c r="H67" s="77"/>
      <c r="I67" s="77">
        <v>114</v>
      </c>
      <c r="J67" s="77">
        <v>114</v>
      </c>
      <c r="K67" s="77">
        <v>114</v>
      </c>
      <c r="L67" s="77">
        <v>114</v>
      </c>
      <c r="M67" s="77">
        <v>114</v>
      </c>
      <c r="N67" s="77">
        <v>114</v>
      </c>
      <c r="O67" s="77">
        <v>114</v>
      </c>
      <c r="P67" s="77">
        <v>114</v>
      </c>
      <c r="Q67" s="77"/>
      <c r="R67" s="77"/>
      <c r="S67" s="77"/>
      <c r="T67" s="78">
        <f t="shared" si="1"/>
        <v>977</v>
      </c>
      <c r="U67" s="78">
        <f t="shared" si="2"/>
        <v>0</v>
      </c>
      <c r="V67" s="79">
        <f t="shared" si="3"/>
        <v>1</v>
      </c>
      <c r="W67" s="83"/>
      <c r="X67" s="80" t="str">
        <f t="shared" si="5"/>
        <v/>
      </c>
      <c r="Y67" s="75"/>
      <c r="Z67" s="75"/>
      <c r="AA67" s="75"/>
      <c r="AB67" s="75"/>
      <c r="AC67" s="75"/>
      <c r="AD67" s="75"/>
      <c r="AE67" s="75"/>
      <c r="AF67" s="75"/>
      <c r="AG67" s="75"/>
      <c r="AH67" s="75"/>
      <c r="AI67" s="75"/>
      <c r="AJ67" s="75"/>
      <c r="AK67" s="75"/>
      <c r="AL67" s="75"/>
      <c r="AM67" s="75"/>
      <c r="AN67" s="75"/>
      <c r="AO67" s="75"/>
      <c r="AP67" s="75"/>
      <c r="AQ67" s="75"/>
      <c r="AR67" s="75"/>
      <c r="AS67" s="75"/>
      <c r="AT67" s="75"/>
      <c r="AU67" s="75"/>
      <c r="AV67" s="75"/>
      <c r="AW67" s="75"/>
      <c r="AX67" s="75"/>
      <c r="AY67" s="75"/>
      <c r="AZ67" s="75"/>
      <c r="BA67" s="75"/>
      <c r="BB67" s="75"/>
      <c r="BC67" s="75"/>
      <c r="BD67" s="75"/>
      <c r="BE67" s="75"/>
      <c r="BF67" s="75"/>
      <c r="BG67" s="75"/>
      <c r="BH67" s="75"/>
      <c r="BI67" s="75"/>
      <c r="BJ67" s="75"/>
      <c r="BK67" s="75"/>
      <c r="BL67" s="75"/>
      <c r="BM67" s="75"/>
      <c r="BN67" s="75"/>
      <c r="BO67" s="75"/>
      <c r="BP67" s="75"/>
      <c r="BQ67" s="75"/>
      <c r="BR67" s="75"/>
      <c r="BS67" s="75"/>
      <c r="BT67" s="75"/>
      <c r="BU67" s="75"/>
      <c r="BV67" s="75"/>
      <c r="BW67" s="75"/>
      <c r="BX67" s="75"/>
      <c r="BY67" s="75"/>
      <c r="BZ67" s="75"/>
      <c r="CA67" s="75"/>
      <c r="CB67" s="75"/>
      <c r="CC67" s="75"/>
      <c r="CD67" s="75"/>
      <c r="CE67" s="75"/>
      <c r="CF67" s="75"/>
      <c r="CG67" s="75"/>
      <c r="CH67" s="75"/>
      <c r="CI67" s="75"/>
      <c r="CJ67" s="75"/>
      <c r="CK67" s="75"/>
      <c r="CL67" s="75"/>
      <c r="CM67" s="75"/>
      <c r="CN67" s="75"/>
      <c r="CO67" s="75"/>
      <c r="CP67" s="75"/>
      <c r="CQ67" s="75"/>
      <c r="CR67" s="75"/>
      <c r="CS67" s="75"/>
      <c r="CT67" s="75"/>
      <c r="CU67" s="75"/>
      <c r="CV67" s="75"/>
      <c r="CW67" s="75"/>
      <c r="CX67" s="75"/>
      <c r="CY67" s="75"/>
      <c r="CZ67" s="75"/>
      <c r="DA67" s="75"/>
      <c r="DB67" s="75"/>
      <c r="DC67" s="75"/>
      <c r="DD67" s="75"/>
      <c r="DE67" s="75"/>
      <c r="DF67" s="75"/>
      <c r="DG67" s="75"/>
      <c r="DH67" s="75"/>
      <c r="DI67" s="75"/>
      <c r="DJ67" s="75"/>
      <c r="DK67" s="75"/>
      <c r="DL67" s="75"/>
      <c r="DM67" s="75"/>
      <c r="DN67" s="75"/>
      <c r="DO67" s="75"/>
      <c r="DP67" s="75"/>
      <c r="DQ67" s="75"/>
      <c r="DR67" s="75"/>
      <c r="DS67" s="75"/>
      <c r="DT67" s="75"/>
      <c r="DU67" s="75"/>
      <c r="DV67" s="75"/>
      <c r="DW67" s="75"/>
      <c r="DX67" s="75"/>
      <c r="DY67" s="75"/>
      <c r="DZ67" s="75"/>
      <c r="EA67" s="75"/>
      <c r="EB67" s="75"/>
      <c r="EC67" s="75"/>
      <c r="ED67" s="75"/>
      <c r="EE67" s="75"/>
      <c r="EF67" s="75"/>
      <c r="EG67" s="75"/>
      <c r="EH67" s="75"/>
      <c r="EI67" s="75"/>
      <c r="EJ67" s="75"/>
      <c r="EK67" s="75"/>
      <c r="EL67" s="75"/>
      <c r="EM67" s="75"/>
      <c r="EN67" s="75"/>
      <c r="EO67" s="75"/>
      <c r="EP67" s="75"/>
      <c r="EQ67" s="75"/>
      <c r="ER67" s="75"/>
      <c r="ES67" s="75"/>
      <c r="ET67" s="75"/>
      <c r="EU67" s="75"/>
      <c r="EV67" s="75"/>
      <c r="EW67" s="75"/>
      <c r="EX67" s="75"/>
      <c r="EY67" s="75"/>
      <c r="EZ67" s="75"/>
      <c r="FA67" s="75"/>
      <c r="FB67" s="75"/>
      <c r="FC67" s="75"/>
      <c r="FD67" s="75"/>
      <c r="FE67" s="75"/>
      <c r="FF67" s="75"/>
      <c r="FG67" s="75"/>
      <c r="FH67" s="75"/>
      <c r="FI67" s="75"/>
      <c r="FJ67" s="75"/>
      <c r="FK67" s="75"/>
      <c r="FL67" s="75"/>
      <c r="FM67" s="75"/>
      <c r="FN67" s="75"/>
      <c r="FO67" s="75"/>
      <c r="FP67" s="75"/>
      <c r="FQ67" s="75"/>
      <c r="FR67" s="75"/>
      <c r="FS67" s="75"/>
      <c r="FT67" s="75"/>
      <c r="FU67" s="75"/>
      <c r="FV67" s="75"/>
      <c r="FW67" s="75"/>
      <c r="FX67" s="75"/>
      <c r="FY67" s="75"/>
      <c r="FZ67" s="75"/>
      <c r="GA67" s="75"/>
      <c r="GB67" s="75"/>
      <c r="GC67" s="75"/>
      <c r="GD67" s="75"/>
      <c r="GE67" s="75"/>
      <c r="GF67" s="75"/>
      <c r="GG67" s="75"/>
      <c r="GH67" s="75"/>
      <c r="GI67" s="75"/>
      <c r="GJ67" s="75"/>
      <c r="GK67" s="75"/>
      <c r="GL67" s="75"/>
      <c r="GM67" s="75"/>
      <c r="GN67" s="75"/>
      <c r="GO67" s="75"/>
      <c r="GP67" s="75"/>
      <c r="GQ67" s="75"/>
      <c r="GR67" s="75"/>
      <c r="GS67" s="75"/>
      <c r="GT67" s="75"/>
      <c r="GU67" s="75"/>
      <c r="GV67" s="75"/>
      <c r="GW67" s="75"/>
      <c r="GX67" s="75"/>
      <c r="GY67" s="75"/>
      <c r="GZ67" s="75"/>
      <c r="HA67" s="75"/>
      <c r="HB67" s="75"/>
      <c r="HC67" s="75"/>
      <c r="HD67" s="75"/>
      <c r="HE67" s="75"/>
      <c r="HF67" s="75"/>
      <c r="HG67" s="75"/>
      <c r="HH67" s="75"/>
      <c r="HI67" s="75"/>
      <c r="HJ67" s="75"/>
      <c r="HK67" s="75"/>
      <c r="HL67" s="75"/>
      <c r="HM67" s="75"/>
      <c r="HN67" s="75"/>
      <c r="HO67" s="75"/>
      <c r="HP67" s="75"/>
      <c r="HQ67" s="75"/>
      <c r="HR67" s="75"/>
      <c r="HS67" s="75"/>
      <c r="HT67" s="75"/>
      <c r="HU67" s="75"/>
      <c r="HV67" s="75"/>
      <c r="HW67" s="75"/>
      <c r="HX67" s="75"/>
      <c r="HY67" s="75"/>
      <c r="HZ67" s="75"/>
      <c r="IA67" s="75"/>
      <c r="IB67" s="75"/>
      <c r="IC67" s="75"/>
      <c r="ID67" s="75"/>
      <c r="IE67" s="75"/>
      <c r="IF67" s="75"/>
      <c r="IG67" s="75"/>
      <c r="IH67" s="75"/>
      <c r="II67" s="75"/>
      <c r="IJ67" s="75"/>
      <c r="IK67" s="75"/>
      <c r="IL67" s="75"/>
      <c r="IM67" s="75"/>
      <c r="IN67" s="75"/>
      <c r="IO67" s="75"/>
      <c r="IP67" s="75"/>
      <c r="IQ67" s="75"/>
      <c r="IR67" s="75"/>
      <c r="IS67" s="75"/>
      <c r="IT67" s="75"/>
      <c r="IU67" s="75"/>
      <c r="IV67" s="75"/>
      <c r="IW67" s="75"/>
      <c r="IX67" s="75"/>
      <c r="IY67" s="75"/>
      <c r="IZ67" s="75"/>
      <c r="JA67" s="75"/>
      <c r="JB67" s="75"/>
      <c r="JC67" s="75"/>
      <c r="JD67" s="75"/>
      <c r="JE67" s="75"/>
      <c r="JF67" s="75"/>
      <c r="JG67" s="75"/>
      <c r="JH67" s="75"/>
      <c r="JI67" s="75"/>
      <c r="JJ67" s="75"/>
      <c r="JK67" s="75"/>
      <c r="JL67" s="75"/>
      <c r="JM67" s="75"/>
      <c r="JN67" s="75"/>
      <c r="JO67" s="75"/>
      <c r="JP67" s="75"/>
      <c r="JQ67" s="75"/>
      <c r="JR67" s="75"/>
      <c r="JS67" s="75"/>
      <c r="JT67" s="75"/>
      <c r="JU67" s="75"/>
      <c r="JV67" s="75"/>
      <c r="JW67" s="75"/>
      <c r="JX67" s="75"/>
      <c r="JY67" s="75"/>
      <c r="JZ67" s="75"/>
      <c r="KA67" s="75"/>
      <c r="KB67" s="75"/>
      <c r="KC67" s="75"/>
      <c r="KD67" s="75"/>
      <c r="KE67" s="75"/>
      <c r="KF67" s="75"/>
      <c r="KG67" s="75"/>
      <c r="KH67" s="75"/>
      <c r="KI67" s="75"/>
      <c r="KJ67" s="75"/>
      <c r="KK67" s="75"/>
      <c r="KL67" s="75"/>
      <c r="KM67" s="75"/>
      <c r="KN67" s="75"/>
      <c r="KO67" s="75"/>
      <c r="KP67" s="75"/>
      <c r="KQ67" s="75"/>
      <c r="KR67" s="75"/>
      <c r="KS67" s="75"/>
      <c r="KT67" s="75"/>
      <c r="KU67" s="75"/>
      <c r="KV67" s="75"/>
      <c r="KW67" s="75"/>
      <c r="KX67" s="75"/>
      <c r="KY67" s="75"/>
      <c r="KZ67" s="75"/>
      <c r="LA67" s="75"/>
      <c r="LB67" s="75"/>
      <c r="LC67" s="75"/>
      <c r="LD67" s="75"/>
      <c r="LE67" s="75"/>
      <c r="LF67" s="75"/>
      <c r="LG67" s="75"/>
      <c r="LH67" s="75"/>
      <c r="LI67" s="75"/>
      <c r="LJ67" s="75"/>
      <c r="LK67" s="75"/>
      <c r="LL67" s="75"/>
      <c r="LM67" s="75"/>
      <c r="LN67" s="75"/>
      <c r="LO67" s="75"/>
      <c r="LP67" s="75"/>
      <c r="LQ67" s="75"/>
      <c r="LR67" s="75"/>
      <c r="LS67" s="75"/>
      <c r="LT67" s="75"/>
      <c r="LU67" s="75"/>
      <c r="LV67" s="75"/>
      <c r="LW67" s="75"/>
      <c r="LX67" s="75"/>
      <c r="LY67" s="75"/>
      <c r="LZ67" s="75"/>
      <c r="MA67" s="75"/>
      <c r="MB67" s="75"/>
      <c r="MC67" s="75"/>
      <c r="MD67" s="75"/>
      <c r="ME67" s="75"/>
      <c r="MF67" s="75"/>
      <c r="MG67" s="75"/>
      <c r="MH67" s="75"/>
      <c r="MI67" s="75"/>
      <c r="MJ67" s="75"/>
      <c r="MK67" s="75"/>
      <c r="ML67" s="75"/>
      <c r="MM67" s="75"/>
      <c r="MN67" s="75"/>
      <c r="MO67" s="75"/>
      <c r="MP67" s="75"/>
      <c r="MQ67" s="75"/>
      <c r="MR67" s="75"/>
      <c r="MS67" s="75"/>
      <c r="MT67" s="75"/>
      <c r="MU67" s="75"/>
      <c r="MV67" s="75"/>
      <c r="MW67" s="75"/>
      <c r="MX67" s="75"/>
      <c r="MY67" s="75"/>
      <c r="MZ67" s="75"/>
      <c r="NA67" s="75"/>
      <c r="NB67" s="75"/>
      <c r="NC67" s="75"/>
      <c r="ND67" s="75"/>
      <c r="NE67" s="75"/>
      <c r="NF67" s="75"/>
      <c r="NG67" s="75"/>
      <c r="NH67" s="75"/>
      <c r="NI67" s="75"/>
      <c r="NJ67" s="75"/>
      <c r="NK67" s="75"/>
      <c r="NL67" s="75"/>
      <c r="NM67" s="75"/>
      <c r="NN67" s="75"/>
      <c r="NO67" s="75"/>
      <c r="NP67" s="75"/>
      <c r="NQ67" s="75"/>
      <c r="NR67" s="75"/>
      <c r="NS67" s="75"/>
      <c r="NT67" s="75"/>
      <c r="NU67" s="75"/>
      <c r="NV67" s="75"/>
      <c r="NW67" s="75"/>
      <c r="NX67" s="75"/>
      <c r="NY67" s="75"/>
      <c r="NZ67" s="75"/>
      <c r="OA67" s="75"/>
      <c r="OB67" s="75"/>
      <c r="OC67" s="75"/>
      <c r="OD67" s="75"/>
      <c r="OE67" s="75"/>
      <c r="OF67" s="75"/>
      <c r="OG67" s="75"/>
      <c r="OH67" s="75"/>
      <c r="OI67" s="75"/>
      <c r="OJ67" s="75"/>
      <c r="OK67" s="75"/>
      <c r="OL67" s="75"/>
      <c r="OM67" s="75"/>
      <c r="ON67" s="75"/>
      <c r="OO67" s="75"/>
      <c r="OP67" s="75"/>
      <c r="OQ67" s="75"/>
      <c r="OR67" s="75"/>
      <c r="OS67" s="75"/>
      <c r="OT67" s="75"/>
      <c r="OU67" s="75"/>
      <c r="OV67" s="75"/>
      <c r="OW67" s="75"/>
      <c r="OX67" s="75"/>
      <c r="OY67" s="75"/>
      <c r="OZ67" s="75"/>
      <c r="PA67" s="75"/>
      <c r="PB67" s="75"/>
      <c r="PC67" s="75"/>
      <c r="PD67" s="75"/>
      <c r="PE67" s="75"/>
      <c r="PF67" s="75"/>
      <c r="PG67" s="75"/>
      <c r="PH67" s="75"/>
      <c r="PI67" s="75"/>
      <c r="PJ67" s="75"/>
      <c r="PK67" s="75"/>
      <c r="PL67" s="75"/>
      <c r="PM67" s="75"/>
      <c r="PN67" s="75"/>
      <c r="PO67" s="75"/>
      <c r="PP67" s="75"/>
      <c r="PQ67" s="75"/>
      <c r="PR67" s="75"/>
      <c r="PS67" s="75"/>
      <c r="PT67" s="75"/>
      <c r="PU67" s="75"/>
      <c r="PV67" s="75"/>
      <c r="PW67" s="75"/>
      <c r="PX67" s="75"/>
      <c r="PY67" s="75"/>
      <c r="PZ67" s="75"/>
      <c r="QA67" s="75"/>
      <c r="QB67" s="75"/>
      <c r="QC67" s="75"/>
    </row>
    <row r="68" spans="1:445" x14ac:dyDescent="0.3">
      <c r="A68" s="81" t="s">
        <v>1344</v>
      </c>
      <c r="B68" s="77" t="s">
        <v>48</v>
      </c>
      <c r="C68" s="77">
        <v>105</v>
      </c>
      <c r="D68" s="77" t="s">
        <v>47</v>
      </c>
      <c r="E68" s="77"/>
      <c r="F68" s="77">
        <v>1185</v>
      </c>
      <c r="G68" s="77">
        <v>65</v>
      </c>
      <c r="H68" s="77"/>
      <c r="I68" s="77">
        <v>140</v>
      </c>
      <c r="J68" s="77">
        <v>140</v>
      </c>
      <c r="K68" s="77">
        <v>140</v>
      </c>
      <c r="L68" s="77">
        <v>140</v>
      </c>
      <c r="M68" s="77">
        <v>140</v>
      </c>
      <c r="N68" s="77">
        <v>140</v>
      </c>
      <c r="O68" s="77">
        <v>140</v>
      </c>
      <c r="P68" s="77">
        <v>140</v>
      </c>
      <c r="Q68" s="77"/>
      <c r="R68" s="77"/>
      <c r="S68" s="77"/>
      <c r="T68" s="78">
        <f t="shared" ref="T68:T131" si="6">IF(AND(ISBLANK(E68),ISBLANK(F68),ISBLANK(G68),ISBLANK(H68),ISBLANK(I68),ISBLANK(J68),ISBLANK(K68), ISBLANK(L68), ISBLANK(M68), ISBLANK(N68), ISBLANK(O68), ISBLANK(P68), ISBLANK(Q68), ISBLANK(R68), ISBLANK(S68)),"",SUM(G68:S68))</f>
        <v>1185</v>
      </c>
      <c r="U68" s="78">
        <f t="shared" ref="U68:U131" si="7">IF(W68&lt;&gt;0,0,IF(AND(ISBLANK(E68),ISBLANK(F68),ISBLANK(G68),ISBLANK(H68),ISBLANK(I68),ISBLANK(J68),ISBLANK(K68), ISBLANK(L68), ISBLANK(M68), ISBLANK(N68), ISBLANK(O68), ISBLANK(P68), ISBLANK(Q68), ISBLANK(R68), ISBLANK(S68)),"", (F68+E68)-T68))</f>
        <v>0</v>
      </c>
      <c r="V68" s="79">
        <f t="shared" ref="V68:V131" si="8">IF(AND(ISBLANK(E68),ISBLANK(F68), ISBLANK(G68), ISBLANK(H68), ISBLANK(I68), ISBLANK(J68), ISBLANK(K68), ISBLANK(L68), ISBLANK(M68),ISBLANK(N68), ISBLANK(O68), ISBLANK(P68), ISBLANK(Q68), ISBLANK(R68), ISBLANK(S68)), "",IFERROR(((F68+E68)-U68)/(F68+E68),""))</f>
        <v>1</v>
      </c>
      <c r="W68" s="83"/>
      <c r="X68" s="80" t="str">
        <f t="shared" ref="X68:X99" si="9">IF(W68&lt;&gt;"",F68 - (SUM(G68:S68)),"")</f>
        <v/>
      </c>
      <c r="Y68" s="75"/>
      <c r="Z68" s="75"/>
      <c r="AA68" s="75"/>
      <c r="AB68" s="75"/>
      <c r="AC68" s="75"/>
      <c r="AD68" s="75"/>
      <c r="AE68" s="75"/>
      <c r="AF68" s="75"/>
      <c r="AG68" s="75"/>
      <c r="AH68" s="75"/>
      <c r="AI68" s="75"/>
      <c r="AJ68" s="75"/>
      <c r="AK68" s="75"/>
      <c r="AL68" s="75"/>
      <c r="AM68" s="75"/>
      <c r="AN68" s="75"/>
      <c r="AO68" s="75"/>
      <c r="AP68" s="75"/>
      <c r="AQ68" s="75"/>
      <c r="AR68" s="75"/>
      <c r="AS68" s="75"/>
      <c r="AT68" s="75"/>
      <c r="AU68" s="75"/>
      <c r="AV68" s="75"/>
      <c r="AW68" s="75"/>
      <c r="AX68" s="75"/>
      <c r="AY68" s="75"/>
      <c r="AZ68" s="75"/>
      <c r="BA68" s="75"/>
      <c r="BB68" s="75"/>
      <c r="BC68" s="75"/>
      <c r="BD68" s="75"/>
      <c r="BE68" s="75"/>
      <c r="BF68" s="75"/>
      <c r="BG68" s="75"/>
      <c r="BH68" s="75"/>
      <c r="BI68" s="75"/>
      <c r="BJ68" s="75"/>
      <c r="BK68" s="75"/>
      <c r="BL68" s="75"/>
      <c r="BM68" s="75"/>
      <c r="BN68" s="75"/>
      <c r="BO68" s="75"/>
      <c r="BP68" s="75"/>
      <c r="BQ68" s="75"/>
      <c r="BR68" s="75"/>
      <c r="BS68" s="75"/>
      <c r="BT68" s="75"/>
      <c r="BU68" s="75"/>
      <c r="BV68" s="75"/>
      <c r="BW68" s="75"/>
      <c r="BX68" s="75"/>
      <c r="BY68" s="75"/>
      <c r="BZ68" s="75"/>
      <c r="CA68" s="75"/>
      <c r="CB68" s="75"/>
      <c r="CC68" s="75"/>
      <c r="CD68" s="75"/>
      <c r="CE68" s="75"/>
      <c r="CF68" s="75"/>
      <c r="CG68" s="75"/>
      <c r="CH68" s="75"/>
      <c r="CI68" s="75"/>
      <c r="CJ68" s="75"/>
      <c r="CK68" s="75"/>
      <c r="CL68" s="75"/>
      <c r="CM68" s="75"/>
      <c r="CN68" s="75"/>
      <c r="CO68" s="75"/>
      <c r="CP68" s="75"/>
      <c r="CQ68" s="75"/>
      <c r="CR68" s="75"/>
      <c r="CS68" s="75"/>
      <c r="CT68" s="75"/>
      <c r="CU68" s="75"/>
      <c r="CV68" s="75"/>
      <c r="CW68" s="75"/>
      <c r="CX68" s="75"/>
      <c r="CY68" s="75"/>
      <c r="CZ68" s="75"/>
      <c r="DA68" s="75"/>
      <c r="DB68" s="75"/>
      <c r="DC68" s="75"/>
      <c r="DD68" s="75"/>
      <c r="DE68" s="75"/>
      <c r="DF68" s="75"/>
      <c r="DG68" s="75"/>
      <c r="DH68" s="75"/>
      <c r="DI68" s="75"/>
      <c r="DJ68" s="75"/>
      <c r="DK68" s="75"/>
      <c r="DL68" s="75"/>
      <c r="DM68" s="75"/>
      <c r="DN68" s="75"/>
      <c r="DO68" s="75"/>
      <c r="DP68" s="75"/>
      <c r="DQ68" s="75"/>
      <c r="DR68" s="75"/>
      <c r="DS68" s="75"/>
      <c r="DT68" s="75"/>
      <c r="DU68" s="75"/>
      <c r="DV68" s="75"/>
      <c r="DW68" s="75"/>
      <c r="DX68" s="75"/>
      <c r="DY68" s="75"/>
      <c r="DZ68" s="75"/>
      <c r="EA68" s="75"/>
      <c r="EB68" s="75"/>
      <c r="EC68" s="75"/>
      <c r="ED68" s="75"/>
      <c r="EE68" s="75"/>
      <c r="EF68" s="75"/>
      <c r="EG68" s="75"/>
      <c r="EH68" s="75"/>
      <c r="EI68" s="75"/>
      <c r="EJ68" s="75"/>
      <c r="EK68" s="75"/>
      <c r="EL68" s="75"/>
      <c r="EM68" s="75"/>
      <c r="EN68" s="75"/>
      <c r="EO68" s="75"/>
      <c r="EP68" s="75"/>
      <c r="EQ68" s="75"/>
      <c r="ER68" s="75"/>
      <c r="ES68" s="75"/>
      <c r="ET68" s="75"/>
      <c r="EU68" s="75"/>
      <c r="EV68" s="75"/>
      <c r="EW68" s="75"/>
      <c r="EX68" s="75"/>
      <c r="EY68" s="75"/>
      <c r="EZ68" s="75"/>
      <c r="FA68" s="75"/>
      <c r="FB68" s="75"/>
      <c r="FC68" s="75"/>
      <c r="FD68" s="75"/>
      <c r="FE68" s="75"/>
      <c r="FF68" s="75"/>
      <c r="FG68" s="75"/>
      <c r="FH68" s="75"/>
      <c r="FI68" s="75"/>
      <c r="FJ68" s="75"/>
      <c r="FK68" s="75"/>
      <c r="FL68" s="75"/>
      <c r="FM68" s="75"/>
      <c r="FN68" s="75"/>
      <c r="FO68" s="75"/>
      <c r="FP68" s="75"/>
      <c r="FQ68" s="75"/>
      <c r="FR68" s="75"/>
      <c r="FS68" s="75"/>
      <c r="FT68" s="75"/>
      <c r="FU68" s="75"/>
      <c r="FV68" s="75"/>
      <c r="FW68" s="75"/>
      <c r="FX68" s="75"/>
      <c r="FY68" s="75"/>
      <c r="FZ68" s="75"/>
      <c r="GA68" s="75"/>
      <c r="GB68" s="75"/>
      <c r="GC68" s="75"/>
      <c r="GD68" s="75"/>
      <c r="GE68" s="75"/>
      <c r="GF68" s="75"/>
      <c r="GG68" s="75"/>
      <c r="GH68" s="75"/>
      <c r="GI68" s="75"/>
      <c r="GJ68" s="75"/>
      <c r="GK68" s="75"/>
      <c r="GL68" s="75"/>
      <c r="GM68" s="75"/>
      <c r="GN68" s="75"/>
      <c r="GO68" s="75"/>
      <c r="GP68" s="75"/>
      <c r="GQ68" s="75"/>
      <c r="GR68" s="75"/>
      <c r="GS68" s="75"/>
      <c r="GT68" s="75"/>
      <c r="GU68" s="75"/>
      <c r="GV68" s="75"/>
      <c r="GW68" s="75"/>
      <c r="GX68" s="75"/>
      <c r="GY68" s="75"/>
      <c r="GZ68" s="75"/>
      <c r="HA68" s="75"/>
      <c r="HB68" s="75"/>
      <c r="HC68" s="75"/>
      <c r="HD68" s="75"/>
      <c r="HE68" s="75"/>
      <c r="HF68" s="75"/>
      <c r="HG68" s="75"/>
      <c r="HH68" s="75"/>
      <c r="HI68" s="75"/>
      <c r="HJ68" s="75"/>
      <c r="HK68" s="75"/>
      <c r="HL68" s="75"/>
      <c r="HM68" s="75"/>
      <c r="HN68" s="75"/>
      <c r="HO68" s="75"/>
      <c r="HP68" s="75"/>
      <c r="HQ68" s="75"/>
      <c r="HR68" s="75"/>
      <c r="HS68" s="75"/>
      <c r="HT68" s="75"/>
      <c r="HU68" s="75"/>
      <c r="HV68" s="75"/>
      <c r="HW68" s="75"/>
      <c r="HX68" s="75"/>
      <c r="HY68" s="75"/>
      <c r="HZ68" s="75"/>
      <c r="IA68" s="75"/>
      <c r="IB68" s="75"/>
      <c r="IC68" s="75"/>
      <c r="ID68" s="75"/>
      <c r="IE68" s="75"/>
      <c r="IF68" s="75"/>
      <c r="IG68" s="75"/>
      <c r="IH68" s="75"/>
      <c r="II68" s="75"/>
      <c r="IJ68" s="75"/>
      <c r="IK68" s="75"/>
      <c r="IL68" s="75"/>
      <c r="IM68" s="75"/>
      <c r="IN68" s="75"/>
      <c r="IO68" s="75"/>
      <c r="IP68" s="75"/>
      <c r="IQ68" s="75"/>
      <c r="IR68" s="75"/>
      <c r="IS68" s="75"/>
      <c r="IT68" s="75"/>
      <c r="IU68" s="75"/>
      <c r="IV68" s="75"/>
      <c r="IW68" s="75"/>
      <c r="IX68" s="75"/>
      <c r="IY68" s="75"/>
      <c r="IZ68" s="75"/>
      <c r="JA68" s="75"/>
      <c r="JB68" s="75"/>
      <c r="JC68" s="75"/>
      <c r="JD68" s="75"/>
      <c r="JE68" s="75"/>
      <c r="JF68" s="75"/>
      <c r="JG68" s="75"/>
      <c r="JH68" s="75"/>
      <c r="JI68" s="75"/>
      <c r="JJ68" s="75"/>
      <c r="JK68" s="75"/>
      <c r="JL68" s="75"/>
      <c r="JM68" s="75"/>
      <c r="JN68" s="75"/>
      <c r="JO68" s="75"/>
      <c r="JP68" s="75"/>
      <c r="JQ68" s="75"/>
      <c r="JR68" s="75"/>
      <c r="JS68" s="75"/>
      <c r="JT68" s="75"/>
      <c r="JU68" s="75"/>
      <c r="JV68" s="75"/>
      <c r="JW68" s="75"/>
      <c r="JX68" s="75"/>
      <c r="JY68" s="75"/>
      <c r="JZ68" s="75"/>
      <c r="KA68" s="75"/>
      <c r="KB68" s="75"/>
      <c r="KC68" s="75"/>
      <c r="KD68" s="75"/>
      <c r="KE68" s="75"/>
      <c r="KF68" s="75"/>
      <c r="KG68" s="75"/>
      <c r="KH68" s="75"/>
      <c r="KI68" s="75"/>
      <c r="KJ68" s="75"/>
      <c r="KK68" s="75"/>
      <c r="KL68" s="75"/>
      <c r="KM68" s="75"/>
      <c r="KN68" s="75"/>
      <c r="KO68" s="75"/>
      <c r="KP68" s="75"/>
      <c r="KQ68" s="75"/>
      <c r="KR68" s="75"/>
      <c r="KS68" s="75"/>
      <c r="KT68" s="75"/>
      <c r="KU68" s="75"/>
      <c r="KV68" s="75"/>
      <c r="KW68" s="75"/>
      <c r="KX68" s="75"/>
      <c r="KY68" s="75"/>
      <c r="KZ68" s="75"/>
      <c r="LA68" s="75"/>
      <c r="LB68" s="75"/>
      <c r="LC68" s="75"/>
      <c r="LD68" s="75"/>
      <c r="LE68" s="75"/>
      <c r="LF68" s="75"/>
      <c r="LG68" s="75"/>
      <c r="LH68" s="75"/>
      <c r="LI68" s="75"/>
      <c r="LJ68" s="75"/>
      <c r="LK68" s="75"/>
      <c r="LL68" s="75"/>
      <c r="LM68" s="75"/>
      <c r="LN68" s="75"/>
      <c r="LO68" s="75"/>
      <c r="LP68" s="75"/>
      <c r="LQ68" s="75"/>
      <c r="LR68" s="75"/>
      <c r="LS68" s="75"/>
      <c r="LT68" s="75"/>
      <c r="LU68" s="75"/>
      <c r="LV68" s="75"/>
      <c r="LW68" s="75"/>
      <c r="LX68" s="75"/>
      <c r="LY68" s="75"/>
      <c r="LZ68" s="75"/>
      <c r="MA68" s="75"/>
      <c r="MB68" s="75"/>
      <c r="MC68" s="75"/>
      <c r="MD68" s="75"/>
      <c r="ME68" s="75"/>
      <c r="MF68" s="75"/>
      <c r="MG68" s="75"/>
      <c r="MH68" s="75"/>
      <c r="MI68" s="75"/>
      <c r="MJ68" s="75"/>
      <c r="MK68" s="75"/>
      <c r="ML68" s="75"/>
      <c r="MM68" s="75"/>
      <c r="MN68" s="75"/>
      <c r="MO68" s="75"/>
      <c r="MP68" s="75"/>
      <c r="MQ68" s="75"/>
      <c r="MR68" s="75"/>
      <c r="MS68" s="75"/>
      <c r="MT68" s="75"/>
      <c r="MU68" s="75"/>
      <c r="MV68" s="75"/>
      <c r="MW68" s="75"/>
      <c r="MX68" s="75"/>
      <c r="MY68" s="75"/>
      <c r="MZ68" s="75"/>
      <c r="NA68" s="75"/>
      <c r="NB68" s="75"/>
      <c r="NC68" s="75"/>
      <c r="ND68" s="75"/>
      <c r="NE68" s="75"/>
      <c r="NF68" s="75"/>
      <c r="NG68" s="75"/>
      <c r="NH68" s="75"/>
      <c r="NI68" s="75"/>
      <c r="NJ68" s="75"/>
      <c r="NK68" s="75"/>
      <c r="NL68" s="75"/>
      <c r="NM68" s="75"/>
      <c r="NN68" s="75"/>
      <c r="NO68" s="75"/>
      <c r="NP68" s="75"/>
      <c r="NQ68" s="75"/>
      <c r="NR68" s="75"/>
      <c r="NS68" s="75"/>
      <c r="NT68" s="75"/>
      <c r="NU68" s="75"/>
      <c r="NV68" s="75"/>
      <c r="NW68" s="75"/>
      <c r="NX68" s="75"/>
      <c r="NY68" s="75"/>
      <c r="NZ68" s="75"/>
      <c r="OA68" s="75"/>
      <c r="OB68" s="75"/>
      <c r="OC68" s="75"/>
      <c r="OD68" s="75"/>
      <c r="OE68" s="75"/>
      <c r="OF68" s="75"/>
      <c r="OG68" s="75"/>
      <c r="OH68" s="75"/>
      <c r="OI68" s="75"/>
      <c r="OJ68" s="75"/>
      <c r="OK68" s="75"/>
      <c r="OL68" s="75"/>
      <c r="OM68" s="75"/>
      <c r="ON68" s="75"/>
      <c r="OO68" s="75"/>
      <c r="OP68" s="75"/>
      <c r="OQ68" s="75"/>
      <c r="OR68" s="75"/>
      <c r="OS68" s="75"/>
      <c r="OT68" s="75"/>
      <c r="OU68" s="75"/>
      <c r="OV68" s="75"/>
      <c r="OW68" s="75"/>
      <c r="OX68" s="75"/>
      <c r="OY68" s="75"/>
      <c r="OZ68" s="75"/>
      <c r="PA68" s="75"/>
      <c r="PB68" s="75"/>
      <c r="PC68" s="75"/>
      <c r="PD68" s="75"/>
      <c r="PE68" s="75"/>
      <c r="PF68" s="75"/>
      <c r="PG68" s="75"/>
      <c r="PH68" s="75"/>
      <c r="PI68" s="75"/>
      <c r="PJ68" s="75"/>
      <c r="PK68" s="75"/>
      <c r="PL68" s="75"/>
      <c r="PM68" s="75"/>
      <c r="PN68" s="75"/>
      <c r="PO68" s="75"/>
      <c r="PP68" s="75"/>
      <c r="PQ68" s="75"/>
      <c r="PR68" s="75"/>
      <c r="PS68" s="75"/>
      <c r="PT68" s="75"/>
      <c r="PU68" s="75"/>
      <c r="PV68" s="75"/>
      <c r="PW68" s="75"/>
      <c r="PX68" s="75"/>
      <c r="PY68" s="75"/>
      <c r="PZ68" s="75"/>
      <c r="QA68" s="75"/>
      <c r="QB68" s="75"/>
      <c r="QC68" s="75"/>
    </row>
    <row r="69" spans="1:445" x14ac:dyDescent="0.3">
      <c r="A69" s="81" t="s">
        <v>725</v>
      </c>
      <c r="B69" s="77" t="s">
        <v>48</v>
      </c>
      <c r="C69" s="77">
        <v>85</v>
      </c>
      <c r="D69" s="77" t="s">
        <v>44</v>
      </c>
      <c r="E69" s="77">
        <v>120</v>
      </c>
      <c r="F69" s="77">
        <v>630</v>
      </c>
      <c r="G69" s="77"/>
      <c r="H69" s="77">
        <v>630</v>
      </c>
      <c r="I69" s="77">
        <v>15</v>
      </c>
      <c r="J69" s="77">
        <v>15</v>
      </c>
      <c r="K69" s="77">
        <v>15</v>
      </c>
      <c r="L69" s="77">
        <v>15</v>
      </c>
      <c r="M69" s="77">
        <v>15</v>
      </c>
      <c r="N69" s="77">
        <v>15</v>
      </c>
      <c r="O69" s="77">
        <v>15</v>
      </c>
      <c r="P69" s="77">
        <v>15</v>
      </c>
      <c r="Q69" s="77"/>
      <c r="R69" s="77"/>
      <c r="S69" s="77"/>
      <c r="T69" s="78">
        <f t="shared" si="6"/>
        <v>750</v>
      </c>
      <c r="U69" s="78">
        <f t="shared" si="7"/>
        <v>0</v>
      </c>
      <c r="V69" s="79">
        <f t="shared" si="8"/>
        <v>1</v>
      </c>
      <c r="X69" s="80" t="str">
        <f t="shared" si="9"/>
        <v/>
      </c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5"/>
      <c r="BA69" s="75"/>
      <c r="BB69" s="75"/>
      <c r="BC69" s="75"/>
      <c r="BD69" s="75"/>
      <c r="BE69" s="75"/>
      <c r="BF69" s="75"/>
      <c r="BG69" s="75"/>
      <c r="BH69" s="75"/>
      <c r="BI69" s="75"/>
      <c r="BJ69" s="75"/>
      <c r="BK69" s="75"/>
      <c r="BL69" s="75"/>
      <c r="BM69" s="75"/>
      <c r="BN69" s="75"/>
      <c r="BO69" s="75"/>
      <c r="BP69" s="75"/>
      <c r="BQ69" s="75"/>
      <c r="BR69" s="75"/>
      <c r="BS69" s="75"/>
      <c r="BT69" s="75"/>
      <c r="BU69" s="75"/>
      <c r="BV69" s="75"/>
      <c r="BW69" s="75"/>
      <c r="BX69" s="75"/>
      <c r="BY69" s="75"/>
      <c r="BZ69" s="75"/>
      <c r="CA69" s="75"/>
      <c r="CB69" s="75"/>
      <c r="CC69" s="75"/>
      <c r="CD69" s="75"/>
      <c r="CE69" s="75"/>
      <c r="CF69" s="75"/>
      <c r="CG69" s="75"/>
      <c r="CH69" s="75"/>
      <c r="CI69" s="75"/>
      <c r="CJ69" s="75"/>
      <c r="CK69" s="75"/>
      <c r="CL69" s="75"/>
      <c r="CM69" s="75"/>
      <c r="CN69" s="75"/>
      <c r="CO69" s="75"/>
      <c r="CP69" s="75"/>
      <c r="CQ69" s="75"/>
      <c r="CR69" s="75"/>
      <c r="CS69" s="75"/>
      <c r="CT69" s="75"/>
      <c r="CU69" s="75"/>
      <c r="CV69" s="75"/>
      <c r="CW69" s="75"/>
      <c r="CX69" s="75"/>
      <c r="CY69" s="75"/>
      <c r="CZ69" s="75"/>
      <c r="DA69" s="75"/>
      <c r="DB69" s="75"/>
      <c r="DC69" s="75"/>
      <c r="DD69" s="75"/>
      <c r="DE69" s="75"/>
      <c r="DF69" s="75"/>
      <c r="DG69" s="75"/>
      <c r="DH69" s="75"/>
      <c r="DI69" s="75"/>
      <c r="DJ69" s="75"/>
      <c r="DK69" s="75"/>
      <c r="DL69" s="75"/>
      <c r="DM69" s="75"/>
      <c r="DN69" s="75"/>
      <c r="DO69" s="75"/>
      <c r="DP69" s="75"/>
      <c r="DQ69" s="75"/>
      <c r="DR69" s="75"/>
      <c r="DS69" s="75"/>
      <c r="DT69" s="75"/>
      <c r="DU69" s="75"/>
      <c r="DV69" s="75"/>
      <c r="DW69" s="75"/>
      <c r="DX69" s="75"/>
      <c r="DY69" s="75"/>
      <c r="DZ69" s="75"/>
      <c r="EA69" s="75"/>
      <c r="EB69" s="75"/>
      <c r="EC69" s="75"/>
      <c r="ED69" s="75"/>
      <c r="EE69" s="75"/>
      <c r="EF69" s="75"/>
      <c r="EG69" s="75"/>
      <c r="EH69" s="75"/>
      <c r="EI69" s="75"/>
      <c r="EJ69" s="75"/>
      <c r="EK69" s="75"/>
      <c r="EL69" s="75"/>
      <c r="EM69" s="75"/>
      <c r="EN69" s="75"/>
      <c r="EO69" s="75"/>
      <c r="EP69" s="75"/>
      <c r="EQ69" s="75"/>
      <c r="ER69" s="75"/>
      <c r="ES69" s="75"/>
      <c r="ET69" s="75"/>
      <c r="EU69" s="75"/>
      <c r="EV69" s="75"/>
      <c r="EW69" s="75"/>
      <c r="EX69" s="75"/>
      <c r="EY69" s="75"/>
      <c r="EZ69" s="75"/>
      <c r="FA69" s="75"/>
      <c r="FB69" s="75"/>
      <c r="FC69" s="75"/>
      <c r="FD69" s="75"/>
      <c r="FE69" s="75"/>
      <c r="FF69" s="75"/>
      <c r="FG69" s="75"/>
      <c r="FH69" s="75"/>
      <c r="FI69" s="75"/>
      <c r="FJ69" s="75"/>
      <c r="FK69" s="75"/>
      <c r="FL69" s="75"/>
      <c r="FM69" s="75"/>
      <c r="FN69" s="75"/>
      <c r="FO69" s="75"/>
      <c r="FP69" s="75"/>
      <c r="FQ69" s="75"/>
      <c r="FR69" s="75"/>
      <c r="FS69" s="75"/>
      <c r="FT69" s="75"/>
      <c r="FU69" s="75"/>
      <c r="FV69" s="75"/>
      <c r="FW69" s="75"/>
      <c r="FX69" s="75"/>
      <c r="FY69" s="75"/>
      <c r="FZ69" s="75"/>
      <c r="GA69" s="75"/>
      <c r="GB69" s="75"/>
      <c r="GC69" s="75"/>
      <c r="GD69" s="75"/>
      <c r="GE69" s="75"/>
      <c r="GF69" s="75"/>
      <c r="GG69" s="75"/>
      <c r="GH69" s="75"/>
      <c r="GI69" s="75"/>
      <c r="GJ69" s="75"/>
      <c r="GK69" s="75"/>
      <c r="GL69" s="75"/>
      <c r="GM69" s="75"/>
      <c r="GN69" s="75"/>
      <c r="GO69" s="75"/>
      <c r="GP69" s="75"/>
      <c r="GQ69" s="75"/>
      <c r="GR69" s="75"/>
      <c r="GS69" s="75"/>
      <c r="GT69" s="75"/>
      <c r="GU69" s="75"/>
      <c r="GV69" s="75"/>
      <c r="GW69" s="75"/>
      <c r="GX69" s="75"/>
      <c r="GY69" s="75"/>
      <c r="GZ69" s="75"/>
      <c r="HA69" s="75"/>
      <c r="HB69" s="75"/>
      <c r="HC69" s="75"/>
      <c r="HD69" s="75"/>
      <c r="HE69" s="75"/>
      <c r="HF69" s="75"/>
      <c r="HG69" s="75"/>
      <c r="HH69" s="75"/>
      <c r="HI69" s="75"/>
      <c r="HJ69" s="75"/>
      <c r="HK69" s="75"/>
      <c r="HL69" s="75"/>
      <c r="HM69" s="75"/>
      <c r="HN69" s="75"/>
      <c r="HO69" s="75"/>
      <c r="HP69" s="75"/>
      <c r="HQ69" s="75"/>
      <c r="HR69" s="75"/>
      <c r="HS69" s="75"/>
      <c r="HT69" s="75"/>
      <c r="HU69" s="75"/>
      <c r="HV69" s="75"/>
      <c r="HW69" s="75"/>
      <c r="HX69" s="75"/>
      <c r="HY69" s="75"/>
      <c r="HZ69" s="75"/>
      <c r="IA69" s="75"/>
      <c r="IB69" s="75"/>
      <c r="IC69" s="75"/>
      <c r="ID69" s="75"/>
      <c r="IE69" s="75"/>
      <c r="IF69" s="75"/>
      <c r="IG69" s="75"/>
      <c r="IH69" s="75"/>
      <c r="II69" s="75"/>
      <c r="IJ69" s="75"/>
      <c r="IK69" s="75"/>
      <c r="IL69" s="75"/>
      <c r="IM69" s="75"/>
      <c r="IN69" s="75"/>
      <c r="IO69" s="75"/>
      <c r="IP69" s="75"/>
      <c r="IQ69" s="75"/>
      <c r="IR69" s="75"/>
      <c r="IS69" s="75"/>
      <c r="IT69" s="75"/>
      <c r="IU69" s="75"/>
      <c r="IV69" s="75"/>
      <c r="IW69" s="75"/>
      <c r="IX69" s="75"/>
      <c r="IY69" s="75"/>
      <c r="IZ69" s="75"/>
      <c r="JA69" s="75"/>
      <c r="JB69" s="75"/>
      <c r="JC69" s="75"/>
      <c r="JD69" s="75"/>
      <c r="JE69" s="75"/>
      <c r="JF69" s="75"/>
      <c r="JG69" s="75"/>
      <c r="JH69" s="75"/>
      <c r="JI69" s="75"/>
      <c r="JJ69" s="75"/>
      <c r="JK69" s="75"/>
      <c r="JL69" s="75"/>
      <c r="JM69" s="75"/>
      <c r="JN69" s="75"/>
      <c r="JO69" s="75"/>
      <c r="JP69" s="75"/>
      <c r="JQ69" s="75"/>
      <c r="JR69" s="75"/>
      <c r="JS69" s="75"/>
      <c r="JT69" s="75"/>
      <c r="JU69" s="75"/>
      <c r="JV69" s="75"/>
      <c r="JW69" s="75"/>
      <c r="JX69" s="75"/>
      <c r="JY69" s="75"/>
      <c r="JZ69" s="75"/>
      <c r="KA69" s="75"/>
      <c r="KB69" s="75"/>
      <c r="KC69" s="75"/>
      <c r="KD69" s="75"/>
      <c r="KE69" s="75"/>
      <c r="KF69" s="75"/>
      <c r="KG69" s="75"/>
      <c r="KH69" s="75"/>
      <c r="KI69" s="75"/>
      <c r="KJ69" s="75"/>
      <c r="KK69" s="75"/>
      <c r="KL69" s="75"/>
      <c r="KM69" s="75"/>
      <c r="KN69" s="75"/>
      <c r="KO69" s="75"/>
      <c r="KP69" s="75"/>
      <c r="KQ69" s="75"/>
      <c r="KR69" s="75"/>
      <c r="KS69" s="75"/>
      <c r="KT69" s="75"/>
      <c r="KU69" s="75"/>
      <c r="KV69" s="75"/>
      <c r="KW69" s="75"/>
      <c r="KX69" s="75"/>
      <c r="KY69" s="75"/>
      <c r="KZ69" s="75"/>
      <c r="LA69" s="75"/>
      <c r="LB69" s="75"/>
      <c r="LC69" s="75"/>
      <c r="LD69" s="75"/>
      <c r="LE69" s="75"/>
      <c r="LF69" s="75"/>
      <c r="LG69" s="75"/>
      <c r="LH69" s="75"/>
      <c r="LI69" s="75"/>
      <c r="LJ69" s="75"/>
      <c r="LK69" s="75"/>
      <c r="LL69" s="75"/>
      <c r="LM69" s="75"/>
      <c r="LN69" s="75"/>
      <c r="LO69" s="75"/>
      <c r="LP69" s="75"/>
      <c r="LQ69" s="75"/>
      <c r="LR69" s="75"/>
      <c r="LS69" s="75"/>
      <c r="LT69" s="75"/>
      <c r="LU69" s="75"/>
      <c r="LV69" s="75"/>
      <c r="LW69" s="75"/>
      <c r="LX69" s="75"/>
      <c r="LY69" s="75"/>
      <c r="LZ69" s="75"/>
      <c r="MA69" s="75"/>
      <c r="MB69" s="75"/>
      <c r="MC69" s="75"/>
      <c r="MD69" s="75"/>
      <c r="ME69" s="75"/>
      <c r="MF69" s="75"/>
      <c r="MG69" s="75"/>
      <c r="MH69" s="75"/>
      <c r="MI69" s="75"/>
      <c r="MJ69" s="75"/>
      <c r="MK69" s="75"/>
      <c r="ML69" s="75"/>
      <c r="MM69" s="75"/>
      <c r="MN69" s="75"/>
      <c r="MO69" s="75"/>
      <c r="MP69" s="75"/>
      <c r="MQ69" s="75"/>
      <c r="MR69" s="75"/>
      <c r="MS69" s="75"/>
      <c r="MT69" s="75"/>
      <c r="MU69" s="75"/>
      <c r="MV69" s="75"/>
      <c r="MW69" s="75"/>
      <c r="MX69" s="75"/>
      <c r="MY69" s="75"/>
      <c r="MZ69" s="75"/>
      <c r="NA69" s="75"/>
      <c r="NB69" s="75"/>
      <c r="NC69" s="75"/>
      <c r="ND69" s="75"/>
      <c r="NE69" s="75"/>
      <c r="NF69" s="75"/>
      <c r="NG69" s="75"/>
      <c r="NH69" s="75"/>
      <c r="NI69" s="75"/>
      <c r="NJ69" s="75"/>
      <c r="NK69" s="75"/>
      <c r="NL69" s="75"/>
      <c r="NM69" s="75"/>
      <c r="NN69" s="75"/>
      <c r="NO69" s="75"/>
      <c r="NP69" s="75"/>
      <c r="NQ69" s="75"/>
      <c r="NR69" s="75"/>
      <c r="NS69" s="75"/>
      <c r="NT69" s="75"/>
      <c r="NU69" s="75"/>
      <c r="NV69" s="75"/>
      <c r="NW69" s="75"/>
      <c r="NX69" s="75"/>
      <c r="NY69" s="75"/>
      <c r="NZ69" s="75"/>
      <c r="OA69" s="75"/>
      <c r="OB69" s="75"/>
      <c r="OC69" s="75"/>
      <c r="OD69" s="75"/>
      <c r="OE69" s="75"/>
      <c r="OF69" s="75"/>
      <c r="OG69" s="75"/>
      <c r="OH69" s="75"/>
      <c r="OI69" s="75"/>
      <c r="OJ69" s="75"/>
      <c r="OK69" s="75"/>
      <c r="OL69" s="75"/>
      <c r="OM69" s="75"/>
      <c r="ON69" s="75"/>
      <c r="OO69" s="75"/>
      <c r="OP69" s="75"/>
      <c r="OQ69" s="75"/>
      <c r="OR69" s="75"/>
      <c r="OS69" s="75"/>
      <c r="OT69" s="75"/>
      <c r="OU69" s="75"/>
      <c r="OV69" s="75"/>
      <c r="OW69" s="75"/>
      <c r="OX69" s="75"/>
      <c r="OY69" s="75"/>
      <c r="OZ69" s="75"/>
      <c r="PA69" s="75"/>
      <c r="PB69" s="75"/>
      <c r="PC69" s="75"/>
      <c r="PD69" s="75"/>
      <c r="PE69" s="75"/>
      <c r="PF69" s="75"/>
      <c r="PG69" s="75"/>
      <c r="PH69" s="75"/>
      <c r="PI69" s="75"/>
      <c r="PJ69" s="75"/>
      <c r="PK69" s="75"/>
      <c r="PL69" s="75"/>
      <c r="PM69" s="75"/>
      <c r="PN69" s="75"/>
      <c r="PO69" s="75"/>
      <c r="PP69" s="75"/>
      <c r="PQ69" s="75"/>
      <c r="PR69" s="75"/>
      <c r="PS69" s="75"/>
      <c r="PT69" s="75"/>
      <c r="PU69" s="75"/>
      <c r="PV69" s="75"/>
      <c r="PW69" s="75"/>
      <c r="PX69" s="75"/>
      <c r="PY69" s="75"/>
      <c r="PZ69" s="75"/>
      <c r="QA69" s="75"/>
      <c r="QB69" s="75"/>
      <c r="QC69" s="75"/>
    </row>
    <row r="70" spans="1:445" x14ac:dyDescent="0.3">
      <c r="A70" s="81" t="s">
        <v>108</v>
      </c>
      <c r="B70" s="77" t="s">
        <v>48</v>
      </c>
      <c r="C70" s="77"/>
      <c r="D70" s="77" t="s">
        <v>68</v>
      </c>
      <c r="E70" s="77"/>
      <c r="F70" s="77">
        <v>1181</v>
      </c>
      <c r="G70" s="77">
        <v>65</v>
      </c>
      <c r="H70" s="77"/>
      <c r="I70" s="77">
        <v>124</v>
      </c>
      <c r="J70" s="77">
        <v>124</v>
      </c>
      <c r="K70" s="77">
        <v>124</v>
      </c>
      <c r="L70" s="77">
        <v>124</v>
      </c>
      <c r="M70" s="77">
        <v>124</v>
      </c>
      <c r="N70" s="77">
        <v>124</v>
      </c>
      <c r="O70" s="77">
        <v>124</v>
      </c>
      <c r="P70" s="77">
        <v>124</v>
      </c>
      <c r="Q70" s="77">
        <v>124</v>
      </c>
      <c r="R70" s="77"/>
      <c r="S70" s="77"/>
      <c r="T70" s="78">
        <f t="shared" si="6"/>
        <v>1181</v>
      </c>
      <c r="U70" s="78">
        <f t="shared" si="7"/>
        <v>0</v>
      </c>
      <c r="V70" s="79">
        <f t="shared" si="8"/>
        <v>1</v>
      </c>
      <c r="X70" s="80" t="str">
        <f t="shared" si="9"/>
        <v/>
      </c>
      <c r="Y70" s="75"/>
      <c r="Z70" s="75"/>
      <c r="AA70" s="75"/>
      <c r="AB70" s="75"/>
      <c r="AC70" s="75"/>
      <c r="AD70" s="75"/>
      <c r="AE70" s="75"/>
      <c r="AF70" s="75"/>
      <c r="AG70" s="75"/>
      <c r="AH70" s="75"/>
      <c r="AI70" s="75"/>
      <c r="AJ70" s="75"/>
      <c r="AK70" s="75"/>
      <c r="AL70" s="75"/>
      <c r="AM70" s="75"/>
      <c r="AN70" s="75"/>
      <c r="AO70" s="75"/>
      <c r="AP70" s="75"/>
      <c r="AQ70" s="75"/>
      <c r="AR70" s="75"/>
      <c r="AS70" s="75"/>
      <c r="AT70" s="75"/>
      <c r="AU70" s="75"/>
      <c r="AV70" s="75"/>
      <c r="AW70" s="75"/>
      <c r="AX70" s="75"/>
      <c r="AY70" s="75"/>
      <c r="AZ70" s="75"/>
      <c r="BA70" s="75"/>
      <c r="BB70" s="75"/>
      <c r="BC70" s="75"/>
      <c r="BD70" s="75"/>
      <c r="BE70" s="75"/>
      <c r="BF70" s="75"/>
      <c r="BG70" s="75"/>
      <c r="BH70" s="75"/>
      <c r="BI70" s="75"/>
      <c r="BJ70" s="75"/>
      <c r="BK70" s="75"/>
      <c r="BL70" s="75"/>
      <c r="BM70" s="75"/>
      <c r="BN70" s="75"/>
      <c r="BO70" s="75"/>
      <c r="BP70" s="75"/>
      <c r="BQ70" s="75"/>
      <c r="BR70" s="75"/>
      <c r="BS70" s="75"/>
      <c r="BT70" s="75"/>
      <c r="BU70" s="75"/>
      <c r="BV70" s="75"/>
      <c r="BW70" s="75"/>
      <c r="BX70" s="75"/>
      <c r="BY70" s="75"/>
      <c r="BZ70" s="75"/>
      <c r="CA70" s="75"/>
      <c r="CB70" s="75"/>
      <c r="CC70" s="75"/>
      <c r="CD70" s="75"/>
      <c r="CE70" s="75"/>
      <c r="CF70" s="75"/>
      <c r="CG70" s="75"/>
      <c r="CH70" s="75"/>
      <c r="CI70" s="75"/>
      <c r="CJ70" s="75"/>
      <c r="CK70" s="75"/>
      <c r="CL70" s="75"/>
      <c r="CM70" s="75"/>
      <c r="CN70" s="75"/>
      <c r="CO70" s="75"/>
      <c r="CP70" s="75"/>
      <c r="CQ70" s="75"/>
      <c r="CR70" s="75"/>
      <c r="CS70" s="75"/>
      <c r="CT70" s="75"/>
      <c r="CU70" s="75"/>
      <c r="CV70" s="75"/>
      <c r="CW70" s="75"/>
      <c r="CX70" s="75"/>
      <c r="CY70" s="75"/>
      <c r="CZ70" s="75"/>
      <c r="DA70" s="75"/>
      <c r="DB70" s="75"/>
      <c r="DC70" s="75"/>
      <c r="DD70" s="75"/>
      <c r="DE70" s="75"/>
      <c r="DF70" s="75"/>
      <c r="DG70" s="75"/>
      <c r="DH70" s="75"/>
      <c r="DI70" s="75"/>
      <c r="DJ70" s="75"/>
      <c r="DK70" s="75"/>
      <c r="DL70" s="75"/>
      <c r="DM70" s="75"/>
      <c r="DN70" s="75"/>
      <c r="DO70" s="75"/>
      <c r="DP70" s="75"/>
      <c r="DQ70" s="75"/>
      <c r="DR70" s="75"/>
      <c r="DS70" s="75"/>
      <c r="DT70" s="75"/>
      <c r="DU70" s="75"/>
      <c r="DV70" s="75"/>
      <c r="DW70" s="75"/>
      <c r="DX70" s="75"/>
      <c r="DY70" s="75"/>
      <c r="DZ70" s="75"/>
      <c r="EA70" s="75"/>
      <c r="EB70" s="75"/>
      <c r="EC70" s="75"/>
      <c r="ED70" s="75"/>
      <c r="EE70" s="75"/>
      <c r="EF70" s="75"/>
      <c r="EG70" s="75"/>
      <c r="EH70" s="75"/>
      <c r="EI70" s="75"/>
      <c r="EJ70" s="75"/>
      <c r="EK70" s="75"/>
      <c r="EL70" s="75"/>
      <c r="EM70" s="75"/>
      <c r="EN70" s="75"/>
      <c r="EO70" s="75"/>
      <c r="EP70" s="75"/>
      <c r="EQ70" s="75"/>
      <c r="ER70" s="75"/>
      <c r="ES70" s="75"/>
      <c r="ET70" s="75"/>
      <c r="EU70" s="75"/>
      <c r="EV70" s="75"/>
      <c r="EW70" s="75"/>
      <c r="EX70" s="75"/>
      <c r="EY70" s="75"/>
      <c r="EZ70" s="75"/>
      <c r="FA70" s="75"/>
      <c r="FB70" s="75"/>
      <c r="FC70" s="75"/>
      <c r="FD70" s="75"/>
      <c r="FE70" s="75"/>
      <c r="FF70" s="75"/>
      <c r="FG70" s="75"/>
      <c r="FH70" s="75"/>
      <c r="FI70" s="75"/>
      <c r="FJ70" s="75"/>
      <c r="FK70" s="75"/>
      <c r="FL70" s="75"/>
      <c r="FM70" s="75"/>
      <c r="FN70" s="75"/>
      <c r="FO70" s="75"/>
      <c r="FP70" s="75"/>
      <c r="FQ70" s="75"/>
      <c r="FR70" s="75"/>
      <c r="FS70" s="75"/>
      <c r="FT70" s="75"/>
      <c r="FU70" s="75"/>
      <c r="FV70" s="75"/>
      <c r="FW70" s="75"/>
      <c r="FX70" s="75"/>
      <c r="FY70" s="75"/>
      <c r="FZ70" s="75"/>
      <c r="GA70" s="75"/>
      <c r="GB70" s="75"/>
      <c r="GC70" s="75"/>
      <c r="GD70" s="75"/>
      <c r="GE70" s="75"/>
      <c r="GF70" s="75"/>
      <c r="GG70" s="75"/>
      <c r="GH70" s="75"/>
      <c r="GI70" s="75"/>
      <c r="GJ70" s="75"/>
      <c r="GK70" s="75"/>
      <c r="GL70" s="75"/>
      <c r="GM70" s="75"/>
      <c r="GN70" s="75"/>
      <c r="GO70" s="75"/>
      <c r="GP70" s="75"/>
      <c r="GQ70" s="75"/>
      <c r="GR70" s="75"/>
      <c r="GS70" s="75"/>
      <c r="GT70" s="75"/>
      <c r="GU70" s="75"/>
      <c r="GV70" s="75"/>
      <c r="GW70" s="75"/>
      <c r="GX70" s="75"/>
      <c r="GY70" s="75"/>
      <c r="GZ70" s="75"/>
      <c r="HA70" s="75"/>
      <c r="HB70" s="75"/>
      <c r="HC70" s="75"/>
      <c r="HD70" s="75"/>
      <c r="HE70" s="75"/>
      <c r="HF70" s="75"/>
      <c r="HG70" s="75"/>
      <c r="HH70" s="75"/>
      <c r="HI70" s="75"/>
      <c r="HJ70" s="75"/>
      <c r="HK70" s="75"/>
      <c r="HL70" s="75"/>
      <c r="HM70" s="75"/>
      <c r="HN70" s="75"/>
      <c r="HO70" s="75"/>
      <c r="HP70" s="75"/>
      <c r="HQ70" s="75"/>
      <c r="HR70" s="75"/>
      <c r="HS70" s="75"/>
      <c r="HT70" s="75"/>
      <c r="HU70" s="75"/>
      <c r="HV70" s="75"/>
      <c r="HW70" s="75"/>
      <c r="HX70" s="75"/>
      <c r="HY70" s="75"/>
      <c r="HZ70" s="75"/>
      <c r="IA70" s="75"/>
      <c r="IB70" s="75"/>
      <c r="IC70" s="75"/>
      <c r="ID70" s="75"/>
      <c r="IE70" s="75"/>
      <c r="IF70" s="75"/>
      <c r="IG70" s="75"/>
      <c r="IH70" s="75"/>
      <c r="II70" s="75"/>
      <c r="IJ70" s="75"/>
      <c r="IK70" s="75"/>
      <c r="IL70" s="75"/>
      <c r="IM70" s="75"/>
      <c r="IN70" s="75"/>
      <c r="IO70" s="75"/>
      <c r="IP70" s="75"/>
      <c r="IQ70" s="75"/>
      <c r="IR70" s="75"/>
      <c r="IS70" s="75"/>
      <c r="IT70" s="75"/>
      <c r="IU70" s="75"/>
      <c r="IV70" s="75"/>
      <c r="IW70" s="75"/>
      <c r="IX70" s="75"/>
      <c r="IY70" s="75"/>
      <c r="IZ70" s="75"/>
      <c r="JA70" s="75"/>
      <c r="JB70" s="75"/>
      <c r="JC70" s="75"/>
      <c r="JD70" s="75"/>
      <c r="JE70" s="75"/>
      <c r="JF70" s="75"/>
      <c r="JG70" s="75"/>
      <c r="JH70" s="75"/>
      <c r="JI70" s="75"/>
      <c r="JJ70" s="75"/>
      <c r="JK70" s="75"/>
      <c r="JL70" s="75"/>
      <c r="JM70" s="75"/>
      <c r="JN70" s="75"/>
      <c r="JO70" s="75"/>
      <c r="JP70" s="75"/>
      <c r="JQ70" s="75"/>
      <c r="JR70" s="75"/>
      <c r="JS70" s="75"/>
      <c r="JT70" s="75"/>
      <c r="JU70" s="75"/>
      <c r="JV70" s="75"/>
      <c r="JW70" s="75"/>
      <c r="JX70" s="75"/>
      <c r="JY70" s="75"/>
      <c r="JZ70" s="75"/>
      <c r="KA70" s="75"/>
      <c r="KB70" s="75"/>
      <c r="KC70" s="75"/>
      <c r="KD70" s="75"/>
      <c r="KE70" s="75"/>
      <c r="KF70" s="75"/>
      <c r="KG70" s="75"/>
      <c r="KH70" s="75"/>
      <c r="KI70" s="75"/>
      <c r="KJ70" s="75"/>
      <c r="KK70" s="75"/>
      <c r="KL70" s="75"/>
      <c r="KM70" s="75"/>
      <c r="KN70" s="75"/>
      <c r="KO70" s="75"/>
      <c r="KP70" s="75"/>
      <c r="KQ70" s="75"/>
      <c r="KR70" s="75"/>
      <c r="KS70" s="75"/>
      <c r="KT70" s="75"/>
      <c r="KU70" s="75"/>
      <c r="KV70" s="75"/>
      <c r="KW70" s="75"/>
      <c r="KX70" s="75"/>
      <c r="KY70" s="75"/>
      <c r="KZ70" s="75"/>
      <c r="LA70" s="75"/>
      <c r="LB70" s="75"/>
      <c r="LC70" s="75"/>
      <c r="LD70" s="75"/>
      <c r="LE70" s="75"/>
      <c r="LF70" s="75"/>
      <c r="LG70" s="75"/>
      <c r="LH70" s="75"/>
      <c r="LI70" s="75"/>
      <c r="LJ70" s="75"/>
      <c r="LK70" s="75"/>
      <c r="LL70" s="75"/>
      <c r="LM70" s="75"/>
      <c r="LN70" s="75"/>
      <c r="LO70" s="75"/>
      <c r="LP70" s="75"/>
      <c r="LQ70" s="75"/>
      <c r="LR70" s="75"/>
      <c r="LS70" s="75"/>
      <c r="LT70" s="75"/>
      <c r="LU70" s="75"/>
      <c r="LV70" s="75"/>
      <c r="LW70" s="75"/>
      <c r="LX70" s="75"/>
      <c r="LY70" s="75"/>
      <c r="LZ70" s="75"/>
      <c r="MA70" s="75"/>
      <c r="MB70" s="75"/>
      <c r="MC70" s="75"/>
      <c r="MD70" s="75"/>
      <c r="ME70" s="75"/>
      <c r="MF70" s="75"/>
      <c r="MG70" s="75"/>
      <c r="MH70" s="75"/>
      <c r="MI70" s="75"/>
      <c r="MJ70" s="75"/>
      <c r="MK70" s="75"/>
      <c r="ML70" s="75"/>
      <c r="MM70" s="75"/>
      <c r="MN70" s="75"/>
      <c r="MO70" s="75"/>
      <c r="MP70" s="75"/>
      <c r="MQ70" s="75"/>
      <c r="MR70" s="75"/>
      <c r="MS70" s="75"/>
      <c r="MT70" s="75"/>
      <c r="MU70" s="75"/>
      <c r="MV70" s="75"/>
      <c r="MW70" s="75"/>
      <c r="MX70" s="75"/>
      <c r="MY70" s="75"/>
      <c r="MZ70" s="75"/>
      <c r="NA70" s="75"/>
      <c r="NB70" s="75"/>
      <c r="NC70" s="75"/>
      <c r="ND70" s="75"/>
      <c r="NE70" s="75"/>
      <c r="NF70" s="75"/>
      <c r="NG70" s="75"/>
      <c r="NH70" s="75"/>
      <c r="NI70" s="75"/>
      <c r="NJ70" s="75"/>
      <c r="NK70" s="75"/>
      <c r="NL70" s="75"/>
      <c r="NM70" s="75"/>
      <c r="NN70" s="75"/>
      <c r="NO70" s="75"/>
      <c r="NP70" s="75"/>
      <c r="NQ70" s="75"/>
      <c r="NR70" s="75"/>
      <c r="NS70" s="75"/>
      <c r="NT70" s="75"/>
      <c r="NU70" s="75"/>
      <c r="NV70" s="75"/>
      <c r="NW70" s="75"/>
      <c r="NX70" s="75"/>
      <c r="NY70" s="75"/>
      <c r="NZ70" s="75"/>
      <c r="OA70" s="75"/>
      <c r="OB70" s="75"/>
      <c r="OC70" s="75"/>
      <c r="OD70" s="75"/>
      <c r="OE70" s="75"/>
      <c r="OF70" s="75"/>
      <c r="OG70" s="75"/>
      <c r="OH70" s="75"/>
      <c r="OI70" s="75"/>
      <c r="OJ70" s="75"/>
      <c r="OK70" s="75"/>
      <c r="OL70" s="75"/>
      <c r="OM70" s="75"/>
      <c r="ON70" s="75"/>
      <c r="OO70" s="75"/>
      <c r="OP70" s="75"/>
      <c r="OQ70" s="75"/>
      <c r="OR70" s="75"/>
      <c r="OS70" s="75"/>
      <c r="OT70" s="75"/>
      <c r="OU70" s="75"/>
      <c r="OV70" s="75"/>
      <c r="OW70" s="75"/>
      <c r="OX70" s="75"/>
      <c r="OY70" s="75"/>
      <c r="OZ70" s="75"/>
      <c r="PA70" s="75"/>
      <c r="PB70" s="75"/>
      <c r="PC70" s="75"/>
      <c r="PD70" s="75"/>
      <c r="PE70" s="75"/>
      <c r="PF70" s="75"/>
      <c r="PG70" s="75"/>
      <c r="PH70" s="75"/>
      <c r="PI70" s="75"/>
      <c r="PJ70" s="75"/>
      <c r="PK70" s="75"/>
      <c r="PL70" s="75"/>
      <c r="PM70" s="75"/>
      <c r="PN70" s="75"/>
      <c r="PO70" s="75"/>
      <c r="PP70" s="75"/>
      <c r="PQ70" s="75"/>
      <c r="PR70" s="75"/>
      <c r="PS70" s="75"/>
      <c r="PT70" s="75"/>
      <c r="PU70" s="75"/>
      <c r="PV70" s="75"/>
      <c r="PW70" s="75"/>
      <c r="PX70" s="75"/>
      <c r="PY70" s="75"/>
      <c r="PZ70" s="75"/>
      <c r="QA70" s="75"/>
      <c r="QB70" s="75"/>
      <c r="QC70" s="75"/>
    </row>
    <row r="71" spans="1:445" x14ac:dyDescent="0.3">
      <c r="A71" s="81" t="s">
        <v>193</v>
      </c>
      <c r="B71" s="77" t="s">
        <v>48</v>
      </c>
      <c r="C71" s="77">
        <v>85</v>
      </c>
      <c r="D71" s="77" t="s">
        <v>24</v>
      </c>
      <c r="E71" s="77"/>
      <c r="F71" s="77">
        <v>665</v>
      </c>
      <c r="G71" s="77">
        <v>65</v>
      </c>
      <c r="H71" s="77"/>
      <c r="I71" s="77">
        <v>66</v>
      </c>
      <c r="J71" s="77">
        <v>66</v>
      </c>
      <c r="K71" s="77">
        <v>66</v>
      </c>
      <c r="L71" s="77">
        <v>66</v>
      </c>
      <c r="M71" s="77">
        <v>66</v>
      </c>
      <c r="N71" s="77">
        <v>66</v>
      </c>
      <c r="O71" s="77">
        <v>26</v>
      </c>
      <c r="P71" s="77">
        <v>106</v>
      </c>
      <c r="Q71" s="77">
        <v>72</v>
      </c>
      <c r="R71" s="77"/>
      <c r="S71" s="77"/>
      <c r="T71" s="78">
        <f t="shared" si="6"/>
        <v>665</v>
      </c>
      <c r="U71" s="78">
        <f t="shared" si="7"/>
        <v>0</v>
      </c>
      <c r="V71" s="79">
        <f t="shared" si="8"/>
        <v>1</v>
      </c>
      <c r="W71" s="83"/>
      <c r="X71" s="80" t="str">
        <f t="shared" si="9"/>
        <v/>
      </c>
      <c r="Y71" s="75"/>
      <c r="Z71" s="75"/>
      <c r="AA71" s="75"/>
      <c r="AB71" s="75"/>
      <c r="AC71" s="75"/>
      <c r="AD71" s="75"/>
      <c r="AE71" s="75"/>
      <c r="AF71" s="75"/>
      <c r="AG71" s="75"/>
      <c r="AH71" s="75"/>
      <c r="AI71" s="75"/>
      <c r="AJ71" s="75"/>
      <c r="AK71" s="75"/>
      <c r="AL71" s="75"/>
      <c r="AM71" s="75"/>
      <c r="AN71" s="75"/>
      <c r="AO71" s="75"/>
      <c r="AP71" s="75"/>
      <c r="AQ71" s="75"/>
      <c r="AR71" s="75"/>
      <c r="AS71" s="75"/>
      <c r="AT71" s="75"/>
      <c r="AU71" s="75"/>
      <c r="AV71" s="75"/>
      <c r="AW71" s="75"/>
      <c r="AX71" s="75"/>
      <c r="AY71" s="75"/>
      <c r="AZ71" s="75"/>
      <c r="BA71" s="75"/>
      <c r="BB71" s="75"/>
      <c r="BC71" s="75"/>
      <c r="BD71" s="75"/>
      <c r="BE71" s="75"/>
      <c r="BF71" s="75"/>
      <c r="BG71" s="75"/>
      <c r="BH71" s="75"/>
      <c r="BI71" s="75"/>
      <c r="BJ71" s="75"/>
      <c r="BK71" s="75"/>
      <c r="BL71" s="75"/>
      <c r="BM71" s="75"/>
      <c r="BN71" s="75"/>
      <c r="BO71" s="75"/>
      <c r="BP71" s="75"/>
      <c r="BQ71" s="75"/>
      <c r="BR71" s="75"/>
      <c r="BS71" s="75"/>
      <c r="BT71" s="75"/>
      <c r="BU71" s="75"/>
      <c r="BV71" s="75"/>
      <c r="BW71" s="75"/>
      <c r="BX71" s="75"/>
      <c r="BY71" s="75"/>
      <c r="BZ71" s="75"/>
      <c r="CA71" s="75"/>
      <c r="CB71" s="75"/>
      <c r="CC71" s="75"/>
      <c r="CD71" s="75"/>
      <c r="CE71" s="75"/>
      <c r="CF71" s="75"/>
      <c r="CG71" s="75"/>
      <c r="CH71" s="75"/>
      <c r="CI71" s="75"/>
      <c r="CJ71" s="75"/>
      <c r="CK71" s="75"/>
      <c r="CL71" s="75"/>
      <c r="CM71" s="75"/>
      <c r="CN71" s="75"/>
      <c r="CO71" s="75"/>
      <c r="CP71" s="75"/>
      <c r="CQ71" s="75"/>
      <c r="CR71" s="75"/>
      <c r="CS71" s="75"/>
      <c r="CT71" s="75"/>
      <c r="CU71" s="75"/>
      <c r="CV71" s="75"/>
      <c r="CW71" s="75"/>
      <c r="CX71" s="75"/>
      <c r="CY71" s="75"/>
      <c r="CZ71" s="75"/>
      <c r="DA71" s="75"/>
      <c r="DB71" s="75"/>
      <c r="DC71" s="75"/>
      <c r="DD71" s="75"/>
      <c r="DE71" s="75"/>
      <c r="DF71" s="75"/>
      <c r="DG71" s="75"/>
      <c r="DH71" s="75"/>
      <c r="DI71" s="75"/>
      <c r="DJ71" s="75"/>
      <c r="DK71" s="75"/>
      <c r="DL71" s="75"/>
      <c r="DM71" s="75"/>
      <c r="DN71" s="75"/>
      <c r="DO71" s="75"/>
      <c r="DP71" s="75"/>
      <c r="DQ71" s="75"/>
      <c r="DR71" s="75"/>
      <c r="DS71" s="75"/>
      <c r="DT71" s="75"/>
      <c r="DU71" s="75"/>
      <c r="DV71" s="75"/>
      <c r="DW71" s="75"/>
      <c r="DX71" s="75"/>
      <c r="DY71" s="75"/>
      <c r="DZ71" s="75"/>
      <c r="EA71" s="75"/>
      <c r="EB71" s="75"/>
      <c r="EC71" s="75"/>
      <c r="ED71" s="75"/>
      <c r="EE71" s="75"/>
      <c r="EF71" s="75"/>
      <c r="EG71" s="75"/>
      <c r="EH71" s="75"/>
      <c r="EI71" s="75"/>
      <c r="EJ71" s="75"/>
      <c r="EK71" s="75"/>
      <c r="EL71" s="75"/>
      <c r="EM71" s="75"/>
      <c r="EN71" s="75"/>
      <c r="EO71" s="75"/>
      <c r="EP71" s="75"/>
      <c r="EQ71" s="75"/>
      <c r="ER71" s="75"/>
      <c r="ES71" s="75"/>
      <c r="ET71" s="75"/>
      <c r="EU71" s="75"/>
      <c r="EV71" s="75"/>
      <c r="EW71" s="75"/>
      <c r="EX71" s="75"/>
      <c r="EY71" s="75"/>
      <c r="EZ71" s="75"/>
      <c r="FA71" s="75"/>
      <c r="FB71" s="75"/>
      <c r="FC71" s="75"/>
      <c r="FD71" s="75"/>
      <c r="FE71" s="75"/>
      <c r="FF71" s="75"/>
      <c r="FG71" s="75"/>
      <c r="FH71" s="75"/>
      <c r="FI71" s="75"/>
      <c r="FJ71" s="75"/>
      <c r="FK71" s="75"/>
      <c r="FL71" s="75"/>
      <c r="FM71" s="75"/>
      <c r="FN71" s="75"/>
      <c r="FO71" s="75"/>
      <c r="FP71" s="75"/>
      <c r="FQ71" s="75"/>
      <c r="FR71" s="75"/>
      <c r="FS71" s="75"/>
      <c r="FT71" s="75"/>
      <c r="FU71" s="75"/>
      <c r="FV71" s="75"/>
      <c r="FW71" s="75"/>
      <c r="FX71" s="75"/>
      <c r="FY71" s="75"/>
      <c r="FZ71" s="75"/>
      <c r="GA71" s="75"/>
      <c r="GB71" s="75"/>
      <c r="GC71" s="75"/>
      <c r="GD71" s="75"/>
      <c r="GE71" s="75"/>
      <c r="GF71" s="75"/>
      <c r="GG71" s="75"/>
      <c r="GH71" s="75"/>
      <c r="GI71" s="75"/>
      <c r="GJ71" s="75"/>
      <c r="GK71" s="75"/>
      <c r="GL71" s="75"/>
      <c r="GM71" s="75"/>
      <c r="GN71" s="75"/>
      <c r="GO71" s="75"/>
      <c r="GP71" s="75"/>
      <c r="GQ71" s="75"/>
      <c r="GR71" s="75"/>
      <c r="GS71" s="75"/>
      <c r="GT71" s="75"/>
      <c r="GU71" s="75"/>
      <c r="GV71" s="75"/>
      <c r="GW71" s="75"/>
      <c r="GX71" s="75"/>
      <c r="GY71" s="75"/>
      <c r="GZ71" s="75"/>
      <c r="HA71" s="75"/>
      <c r="HB71" s="75"/>
      <c r="HC71" s="75"/>
      <c r="HD71" s="75"/>
      <c r="HE71" s="75"/>
      <c r="HF71" s="75"/>
      <c r="HG71" s="75"/>
      <c r="HH71" s="75"/>
      <c r="HI71" s="75"/>
      <c r="HJ71" s="75"/>
      <c r="HK71" s="75"/>
      <c r="HL71" s="75"/>
      <c r="HM71" s="75"/>
      <c r="HN71" s="75"/>
      <c r="HO71" s="75"/>
      <c r="HP71" s="75"/>
      <c r="HQ71" s="75"/>
      <c r="HR71" s="75"/>
      <c r="HS71" s="75"/>
      <c r="HT71" s="75"/>
      <c r="HU71" s="75"/>
      <c r="HV71" s="75"/>
      <c r="HW71" s="75"/>
      <c r="HX71" s="75"/>
      <c r="HY71" s="75"/>
      <c r="HZ71" s="75"/>
      <c r="IA71" s="75"/>
      <c r="IB71" s="75"/>
      <c r="IC71" s="75"/>
      <c r="ID71" s="75"/>
      <c r="IE71" s="75"/>
      <c r="IF71" s="75"/>
      <c r="IG71" s="75"/>
      <c r="IH71" s="75"/>
      <c r="II71" s="75"/>
      <c r="IJ71" s="75"/>
      <c r="IK71" s="75"/>
      <c r="IL71" s="75"/>
      <c r="IM71" s="75"/>
      <c r="IN71" s="75"/>
      <c r="IO71" s="75"/>
      <c r="IP71" s="75"/>
      <c r="IQ71" s="75"/>
      <c r="IR71" s="75"/>
      <c r="IS71" s="75"/>
      <c r="IT71" s="75"/>
      <c r="IU71" s="75"/>
      <c r="IV71" s="75"/>
      <c r="IW71" s="75"/>
      <c r="IX71" s="75"/>
      <c r="IY71" s="75"/>
      <c r="IZ71" s="75"/>
      <c r="JA71" s="75"/>
      <c r="JB71" s="75"/>
      <c r="JC71" s="75"/>
      <c r="JD71" s="75"/>
      <c r="JE71" s="75"/>
      <c r="JF71" s="75"/>
      <c r="JG71" s="75"/>
      <c r="JH71" s="75"/>
      <c r="JI71" s="75"/>
      <c r="JJ71" s="75"/>
      <c r="JK71" s="75"/>
      <c r="JL71" s="75"/>
      <c r="JM71" s="75"/>
      <c r="JN71" s="75"/>
      <c r="JO71" s="75"/>
      <c r="JP71" s="75"/>
      <c r="JQ71" s="75"/>
      <c r="JR71" s="75"/>
      <c r="JS71" s="75"/>
      <c r="JT71" s="75"/>
      <c r="JU71" s="75"/>
      <c r="JV71" s="75"/>
      <c r="JW71" s="75"/>
      <c r="JX71" s="75"/>
      <c r="JY71" s="75"/>
      <c r="JZ71" s="75"/>
      <c r="KA71" s="75"/>
      <c r="KB71" s="75"/>
      <c r="KC71" s="75"/>
      <c r="KD71" s="75"/>
      <c r="KE71" s="75"/>
      <c r="KF71" s="75"/>
      <c r="KG71" s="75"/>
      <c r="KH71" s="75"/>
      <c r="KI71" s="75"/>
      <c r="KJ71" s="75"/>
      <c r="KK71" s="75"/>
      <c r="KL71" s="75"/>
      <c r="KM71" s="75"/>
      <c r="KN71" s="75"/>
      <c r="KO71" s="75"/>
      <c r="KP71" s="75"/>
      <c r="KQ71" s="75"/>
      <c r="KR71" s="75"/>
      <c r="KS71" s="75"/>
      <c r="KT71" s="75"/>
      <c r="KU71" s="75"/>
      <c r="KV71" s="75"/>
      <c r="KW71" s="75"/>
      <c r="KX71" s="75"/>
      <c r="KY71" s="75"/>
      <c r="KZ71" s="75"/>
      <c r="LA71" s="75"/>
      <c r="LB71" s="75"/>
      <c r="LC71" s="75"/>
      <c r="LD71" s="75"/>
      <c r="LE71" s="75"/>
      <c r="LF71" s="75"/>
      <c r="LG71" s="75"/>
      <c r="LH71" s="75"/>
      <c r="LI71" s="75"/>
      <c r="LJ71" s="75"/>
      <c r="LK71" s="75"/>
      <c r="LL71" s="75"/>
      <c r="LM71" s="75"/>
      <c r="LN71" s="75"/>
      <c r="LO71" s="75"/>
      <c r="LP71" s="75"/>
      <c r="LQ71" s="75"/>
      <c r="LR71" s="75"/>
      <c r="LS71" s="75"/>
      <c r="LT71" s="75"/>
      <c r="LU71" s="75"/>
      <c r="LV71" s="75"/>
      <c r="LW71" s="75"/>
      <c r="LX71" s="75"/>
      <c r="LY71" s="75"/>
      <c r="LZ71" s="75"/>
      <c r="MA71" s="75"/>
      <c r="MB71" s="75"/>
      <c r="MC71" s="75"/>
      <c r="MD71" s="75"/>
      <c r="ME71" s="75"/>
      <c r="MF71" s="75"/>
      <c r="MG71" s="75"/>
      <c r="MH71" s="75"/>
      <c r="MI71" s="75"/>
      <c r="MJ71" s="75"/>
      <c r="MK71" s="75"/>
      <c r="ML71" s="75"/>
      <c r="MM71" s="75"/>
      <c r="MN71" s="75"/>
      <c r="MO71" s="75"/>
      <c r="MP71" s="75"/>
      <c r="MQ71" s="75"/>
      <c r="MR71" s="75"/>
      <c r="MS71" s="75"/>
      <c r="MT71" s="75"/>
      <c r="MU71" s="75"/>
      <c r="MV71" s="75"/>
      <c r="MW71" s="75"/>
      <c r="MX71" s="75"/>
      <c r="MY71" s="75"/>
      <c r="MZ71" s="75"/>
      <c r="NA71" s="75"/>
      <c r="NB71" s="75"/>
      <c r="NC71" s="75"/>
      <c r="ND71" s="75"/>
      <c r="NE71" s="75"/>
      <c r="NF71" s="75"/>
      <c r="NG71" s="75"/>
      <c r="NH71" s="75"/>
      <c r="NI71" s="75"/>
      <c r="NJ71" s="75"/>
      <c r="NK71" s="75"/>
      <c r="NL71" s="75"/>
      <c r="NM71" s="75"/>
      <c r="NN71" s="75"/>
      <c r="NO71" s="75"/>
      <c r="NP71" s="75"/>
      <c r="NQ71" s="75"/>
      <c r="NR71" s="75"/>
      <c r="NS71" s="75"/>
      <c r="NT71" s="75"/>
      <c r="NU71" s="75"/>
      <c r="NV71" s="75"/>
      <c r="NW71" s="75"/>
      <c r="NX71" s="75"/>
      <c r="NY71" s="75"/>
      <c r="NZ71" s="75"/>
      <c r="OA71" s="75"/>
      <c r="OB71" s="75"/>
      <c r="OC71" s="75"/>
      <c r="OD71" s="75"/>
      <c r="OE71" s="75"/>
      <c r="OF71" s="75"/>
      <c r="OG71" s="75"/>
      <c r="OH71" s="75"/>
      <c r="OI71" s="75"/>
      <c r="OJ71" s="75"/>
      <c r="OK71" s="75"/>
      <c r="OL71" s="75"/>
      <c r="OM71" s="75"/>
      <c r="ON71" s="75"/>
      <c r="OO71" s="75"/>
      <c r="OP71" s="75"/>
      <c r="OQ71" s="75"/>
      <c r="OR71" s="75"/>
      <c r="OS71" s="75"/>
      <c r="OT71" s="75"/>
      <c r="OU71" s="75"/>
      <c r="OV71" s="75"/>
      <c r="OW71" s="75"/>
      <c r="OX71" s="75"/>
      <c r="OY71" s="75"/>
      <c r="OZ71" s="75"/>
      <c r="PA71" s="75"/>
      <c r="PB71" s="75"/>
      <c r="PC71" s="75"/>
      <c r="PD71" s="75"/>
      <c r="PE71" s="75"/>
      <c r="PF71" s="75"/>
      <c r="PG71" s="75"/>
      <c r="PH71" s="75"/>
      <c r="PI71" s="75"/>
      <c r="PJ71" s="75"/>
      <c r="PK71" s="75"/>
      <c r="PL71" s="75"/>
      <c r="PM71" s="75"/>
      <c r="PN71" s="75"/>
      <c r="PO71" s="75"/>
      <c r="PP71" s="75"/>
      <c r="PQ71" s="75"/>
      <c r="PR71" s="75"/>
      <c r="PS71" s="75"/>
      <c r="PT71" s="75"/>
      <c r="PU71" s="75"/>
      <c r="PV71" s="75"/>
      <c r="PW71" s="75"/>
      <c r="PX71" s="75"/>
      <c r="PY71" s="75"/>
      <c r="PZ71" s="75"/>
      <c r="QA71" s="75"/>
      <c r="QB71" s="75"/>
      <c r="QC71" s="75"/>
    </row>
    <row r="72" spans="1:445" x14ac:dyDescent="0.3">
      <c r="A72" s="81" t="s">
        <v>1125</v>
      </c>
      <c r="B72" s="77" t="s">
        <v>48</v>
      </c>
      <c r="C72" s="77">
        <v>55</v>
      </c>
      <c r="D72" s="77" t="s">
        <v>63</v>
      </c>
      <c r="E72" s="77"/>
      <c r="F72" s="77">
        <v>425</v>
      </c>
      <c r="G72" s="77">
        <v>65</v>
      </c>
      <c r="H72" s="77"/>
      <c r="I72" s="77">
        <v>45</v>
      </c>
      <c r="J72" s="77">
        <v>45</v>
      </c>
      <c r="K72" s="77">
        <v>45</v>
      </c>
      <c r="L72" s="77">
        <v>45</v>
      </c>
      <c r="M72" s="77">
        <v>45</v>
      </c>
      <c r="N72" s="77">
        <v>45</v>
      </c>
      <c r="O72" s="77">
        <v>45</v>
      </c>
      <c r="P72" s="77">
        <v>45</v>
      </c>
      <c r="Q72" s="77"/>
      <c r="R72" s="77"/>
      <c r="S72" s="77"/>
      <c r="T72" s="78">
        <f t="shared" si="6"/>
        <v>425</v>
      </c>
      <c r="U72" s="78">
        <f t="shared" si="7"/>
        <v>0</v>
      </c>
      <c r="V72" s="79">
        <f t="shared" si="8"/>
        <v>1</v>
      </c>
      <c r="W72" s="83"/>
      <c r="X72" s="80" t="str">
        <f t="shared" si="9"/>
        <v/>
      </c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5"/>
      <c r="BA72" s="75"/>
      <c r="BB72" s="75"/>
      <c r="BC72" s="75"/>
      <c r="BD72" s="75"/>
      <c r="BE72" s="75"/>
      <c r="BF72" s="75"/>
      <c r="BG72" s="75"/>
      <c r="BH72" s="75"/>
      <c r="BI72" s="75"/>
      <c r="BJ72" s="75"/>
      <c r="BK72" s="75"/>
      <c r="BL72" s="75"/>
      <c r="BM72" s="75"/>
      <c r="BN72" s="75"/>
      <c r="BO72" s="75"/>
      <c r="BP72" s="75"/>
      <c r="BQ72" s="75"/>
      <c r="BR72" s="75"/>
      <c r="BS72" s="75"/>
      <c r="BT72" s="75"/>
      <c r="BU72" s="75"/>
      <c r="BV72" s="75"/>
      <c r="BW72" s="75"/>
      <c r="BX72" s="75"/>
      <c r="BY72" s="75"/>
      <c r="BZ72" s="75"/>
      <c r="CA72" s="75"/>
      <c r="CB72" s="75"/>
      <c r="CC72" s="75"/>
      <c r="CD72" s="75"/>
      <c r="CE72" s="75"/>
      <c r="CF72" s="75"/>
      <c r="CG72" s="75"/>
      <c r="CH72" s="75"/>
      <c r="CI72" s="75"/>
      <c r="CJ72" s="75"/>
      <c r="CK72" s="75"/>
      <c r="CL72" s="75"/>
      <c r="CM72" s="75"/>
      <c r="CN72" s="75"/>
      <c r="CO72" s="75"/>
      <c r="CP72" s="75"/>
      <c r="CQ72" s="75"/>
      <c r="CR72" s="75"/>
      <c r="CS72" s="75"/>
      <c r="CT72" s="75"/>
      <c r="CU72" s="75"/>
      <c r="CV72" s="75"/>
      <c r="CW72" s="75"/>
      <c r="CX72" s="75"/>
      <c r="CY72" s="75"/>
      <c r="CZ72" s="75"/>
      <c r="DA72" s="75"/>
      <c r="DB72" s="75"/>
      <c r="DC72" s="75"/>
      <c r="DD72" s="75"/>
      <c r="DE72" s="75"/>
      <c r="DF72" s="75"/>
      <c r="DG72" s="75"/>
      <c r="DH72" s="75"/>
      <c r="DI72" s="75"/>
      <c r="DJ72" s="75"/>
      <c r="DK72" s="75"/>
      <c r="DL72" s="75"/>
      <c r="DM72" s="75"/>
      <c r="DN72" s="75"/>
      <c r="DO72" s="75"/>
      <c r="DP72" s="75"/>
      <c r="DQ72" s="75"/>
      <c r="DR72" s="75"/>
      <c r="DS72" s="75"/>
      <c r="DT72" s="75"/>
      <c r="DU72" s="75"/>
      <c r="DV72" s="75"/>
      <c r="DW72" s="75"/>
      <c r="DX72" s="75"/>
      <c r="DY72" s="75"/>
      <c r="DZ72" s="75"/>
      <c r="EA72" s="75"/>
      <c r="EB72" s="75"/>
      <c r="EC72" s="75"/>
      <c r="ED72" s="75"/>
      <c r="EE72" s="75"/>
      <c r="EF72" s="75"/>
      <c r="EG72" s="75"/>
      <c r="EH72" s="75"/>
      <c r="EI72" s="75"/>
      <c r="EJ72" s="75"/>
      <c r="EK72" s="75"/>
      <c r="EL72" s="75"/>
      <c r="EM72" s="75"/>
      <c r="EN72" s="75"/>
      <c r="EO72" s="75"/>
      <c r="EP72" s="75"/>
      <c r="EQ72" s="75"/>
      <c r="ER72" s="75"/>
      <c r="ES72" s="75"/>
      <c r="ET72" s="75"/>
      <c r="EU72" s="75"/>
      <c r="EV72" s="75"/>
      <c r="EW72" s="75"/>
      <c r="EX72" s="75"/>
      <c r="EY72" s="75"/>
      <c r="EZ72" s="75"/>
      <c r="FA72" s="75"/>
      <c r="FB72" s="75"/>
      <c r="FC72" s="75"/>
      <c r="FD72" s="75"/>
      <c r="FE72" s="75"/>
      <c r="FF72" s="75"/>
      <c r="FG72" s="75"/>
      <c r="FH72" s="75"/>
      <c r="FI72" s="75"/>
      <c r="FJ72" s="75"/>
      <c r="FK72" s="75"/>
      <c r="FL72" s="75"/>
      <c r="FM72" s="75"/>
      <c r="FN72" s="75"/>
      <c r="FO72" s="75"/>
      <c r="FP72" s="75"/>
      <c r="FQ72" s="75"/>
      <c r="FR72" s="75"/>
      <c r="FS72" s="75"/>
      <c r="FT72" s="75"/>
      <c r="FU72" s="75"/>
      <c r="FV72" s="75"/>
      <c r="FW72" s="75"/>
      <c r="FX72" s="75"/>
      <c r="FY72" s="75"/>
      <c r="FZ72" s="75"/>
      <c r="GA72" s="75"/>
      <c r="GB72" s="75"/>
      <c r="GC72" s="75"/>
      <c r="GD72" s="75"/>
      <c r="GE72" s="75"/>
      <c r="GF72" s="75"/>
      <c r="GG72" s="75"/>
      <c r="GH72" s="75"/>
      <c r="GI72" s="75"/>
      <c r="GJ72" s="75"/>
      <c r="GK72" s="75"/>
      <c r="GL72" s="75"/>
      <c r="GM72" s="75"/>
      <c r="GN72" s="75"/>
      <c r="GO72" s="75"/>
      <c r="GP72" s="75"/>
      <c r="GQ72" s="75"/>
      <c r="GR72" s="75"/>
      <c r="GS72" s="75"/>
      <c r="GT72" s="75"/>
      <c r="GU72" s="75"/>
      <c r="GV72" s="75"/>
      <c r="GW72" s="75"/>
      <c r="GX72" s="75"/>
      <c r="GY72" s="75"/>
      <c r="GZ72" s="75"/>
      <c r="HA72" s="75"/>
      <c r="HB72" s="75"/>
      <c r="HC72" s="75"/>
      <c r="HD72" s="75"/>
      <c r="HE72" s="75"/>
      <c r="HF72" s="75"/>
      <c r="HG72" s="75"/>
      <c r="HH72" s="75"/>
      <c r="HI72" s="75"/>
      <c r="HJ72" s="75"/>
      <c r="HK72" s="75"/>
      <c r="HL72" s="75"/>
      <c r="HM72" s="75"/>
      <c r="HN72" s="75"/>
      <c r="HO72" s="75"/>
      <c r="HP72" s="75"/>
      <c r="HQ72" s="75"/>
      <c r="HR72" s="75"/>
      <c r="HS72" s="75"/>
      <c r="HT72" s="75"/>
      <c r="HU72" s="75"/>
      <c r="HV72" s="75"/>
      <c r="HW72" s="75"/>
      <c r="HX72" s="75"/>
      <c r="HY72" s="75"/>
      <c r="HZ72" s="75"/>
      <c r="IA72" s="75"/>
      <c r="IB72" s="75"/>
      <c r="IC72" s="75"/>
      <c r="ID72" s="75"/>
      <c r="IE72" s="75"/>
      <c r="IF72" s="75"/>
      <c r="IG72" s="75"/>
      <c r="IH72" s="75"/>
      <c r="II72" s="75"/>
      <c r="IJ72" s="75"/>
      <c r="IK72" s="75"/>
      <c r="IL72" s="75"/>
      <c r="IM72" s="75"/>
      <c r="IN72" s="75"/>
      <c r="IO72" s="75"/>
      <c r="IP72" s="75"/>
      <c r="IQ72" s="75"/>
      <c r="IR72" s="75"/>
      <c r="IS72" s="75"/>
      <c r="IT72" s="75"/>
      <c r="IU72" s="75"/>
      <c r="IV72" s="75"/>
      <c r="IW72" s="75"/>
      <c r="IX72" s="75"/>
      <c r="IY72" s="75"/>
      <c r="IZ72" s="75"/>
      <c r="JA72" s="75"/>
      <c r="JB72" s="75"/>
      <c r="JC72" s="75"/>
      <c r="JD72" s="75"/>
      <c r="JE72" s="75"/>
      <c r="JF72" s="75"/>
      <c r="JG72" s="75"/>
      <c r="JH72" s="75"/>
      <c r="JI72" s="75"/>
      <c r="JJ72" s="75"/>
      <c r="JK72" s="75"/>
      <c r="JL72" s="75"/>
      <c r="JM72" s="75"/>
      <c r="JN72" s="75"/>
      <c r="JO72" s="75"/>
      <c r="JP72" s="75"/>
      <c r="JQ72" s="75"/>
      <c r="JR72" s="75"/>
      <c r="JS72" s="75"/>
      <c r="JT72" s="75"/>
      <c r="JU72" s="75"/>
      <c r="JV72" s="75"/>
      <c r="JW72" s="75"/>
      <c r="JX72" s="75"/>
      <c r="JY72" s="75"/>
      <c r="JZ72" s="75"/>
      <c r="KA72" s="75"/>
      <c r="KB72" s="75"/>
      <c r="KC72" s="75"/>
      <c r="KD72" s="75"/>
      <c r="KE72" s="75"/>
      <c r="KF72" s="75"/>
      <c r="KG72" s="75"/>
      <c r="KH72" s="75"/>
      <c r="KI72" s="75"/>
      <c r="KJ72" s="75"/>
      <c r="KK72" s="75"/>
      <c r="KL72" s="75"/>
      <c r="KM72" s="75"/>
      <c r="KN72" s="75"/>
      <c r="KO72" s="75"/>
      <c r="KP72" s="75"/>
      <c r="KQ72" s="75"/>
      <c r="KR72" s="75"/>
      <c r="KS72" s="75"/>
      <c r="KT72" s="75"/>
      <c r="KU72" s="75"/>
      <c r="KV72" s="75"/>
      <c r="KW72" s="75"/>
      <c r="KX72" s="75"/>
      <c r="KY72" s="75"/>
      <c r="KZ72" s="75"/>
      <c r="LA72" s="75"/>
      <c r="LB72" s="75"/>
      <c r="LC72" s="75"/>
      <c r="LD72" s="75"/>
      <c r="LE72" s="75"/>
      <c r="LF72" s="75"/>
      <c r="LG72" s="75"/>
      <c r="LH72" s="75"/>
      <c r="LI72" s="75"/>
      <c r="LJ72" s="75"/>
      <c r="LK72" s="75"/>
      <c r="LL72" s="75"/>
      <c r="LM72" s="75"/>
      <c r="LN72" s="75"/>
      <c r="LO72" s="75"/>
      <c r="LP72" s="75"/>
      <c r="LQ72" s="75"/>
      <c r="LR72" s="75"/>
      <c r="LS72" s="75"/>
      <c r="LT72" s="75"/>
      <c r="LU72" s="75"/>
      <c r="LV72" s="75"/>
      <c r="LW72" s="75"/>
      <c r="LX72" s="75"/>
      <c r="LY72" s="75"/>
      <c r="LZ72" s="75"/>
      <c r="MA72" s="75"/>
      <c r="MB72" s="75"/>
      <c r="MC72" s="75"/>
      <c r="MD72" s="75"/>
      <c r="ME72" s="75"/>
      <c r="MF72" s="75"/>
      <c r="MG72" s="75"/>
      <c r="MH72" s="75"/>
      <c r="MI72" s="75"/>
      <c r="MJ72" s="75"/>
      <c r="MK72" s="75"/>
      <c r="ML72" s="75"/>
      <c r="MM72" s="75"/>
      <c r="MN72" s="75"/>
      <c r="MO72" s="75"/>
      <c r="MP72" s="75"/>
      <c r="MQ72" s="75"/>
      <c r="MR72" s="75"/>
      <c r="MS72" s="75"/>
      <c r="MT72" s="75"/>
      <c r="MU72" s="75"/>
      <c r="MV72" s="75"/>
      <c r="MW72" s="75"/>
      <c r="MX72" s="75"/>
      <c r="MY72" s="75"/>
      <c r="MZ72" s="75"/>
      <c r="NA72" s="75"/>
      <c r="NB72" s="75"/>
      <c r="NC72" s="75"/>
      <c r="ND72" s="75"/>
      <c r="NE72" s="75"/>
      <c r="NF72" s="75"/>
      <c r="NG72" s="75"/>
      <c r="NH72" s="75"/>
      <c r="NI72" s="75"/>
      <c r="NJ72" s="75"/>
      <c r="NK72" s="75"/>
      <c r="NL72" s="75"/>
      <c r="NM72" s="75"/>
      <c r="NN72" s="75"/>
      <c r="NO72" s="75"/>
      <c r="NP72" s="75"/>
      <c r="NQ72" s="75"/>
      <c r="NR72" s="75"/>
      <c r="NS72" s="75"/>
      <c r="NT72" s="75"/>
      <c r="NU72" s="75"/>
      <c r="NV72" s="75"/>
      <c r="NW72" s="75"/>
      <c r="NX72" s="75"/>
      <c r="NY72" s="75"/>
      <c r="NZ72" s="75"/>
      <c r="OA72" s="75"/>
      <c r="OB72" s="75"/>
      <c r="OC72" s="75"/>
      <c r="OD72" s="75"/>
      <c r="OE72" s="75"/>
      <c r="OF72" s="75"/>
      <c r="OG72" s="75"/>
      <c r="OH72" s="75"/>
      <c r="OI72" s="75"/>
      <c r="OJ72" s="75"/>
      <c r="OK72" s="75"/>
      <c r="OL72" s="75"/>
      <c r="OM72" s="75"/>
      <c r="ON72" s="75"/>
      <c r="OO72" s="75"/>
      <c r="OP72" s="75"/>
      <c r="OQ72" s="75"/>
      <c r="OR72" s="75"/>
      <c r="OS72" s="75"/>
      <c r="OT72" s="75"/>
      <c r="OU72" s="75"/>
      <c r="OV72" s="75"/>
      <c r="OW72" s="75"/>
      <c r="OX72" s="75"/>
      <c r="OY72" s="75"/>
      <c r="OZ72" s="75"/>
      <c r="PA72" s="75"/>
      <c r="PB72" s="75"/>
      <c r="PC72" s="75"/>
      <c r="PD72" s="75"/>
      <c r="PE72" s="75"/>
      <c r="PF72" s="75"/>
      <c r="PG72" s="75"/>
      <c r="PH72" s="75"/>
      <c r="PI72" s="75"/>
      <c r="PJ72" s="75"/>
      <c r="PK72" s="75"/>
      <c r="PL72" s="75"/>
      <c r="PM72" s="75"/>
      <c r="PN72" s="75"/>
      <c r="PO72" s="75"/>
      <c r="PP72" s="75"/>
      <c r="PQ72" s="75"/>
      <c r="PR72" s="75"/>
      <c r="PS72" s="75"/>
      <c r="PT72" s="75"/>
      <c r="PU72" s="75"/>
      <c r="PV72" s="75"/>
      <c r="PW72" s="75"/>
      <c r="PX72" s="75"/>
      <c r="PY72" s="75"/>
      <c r="PZ72" s="75"/>
      <c r="QA72" s="75"/>
      <c r="QB72" s="75"/>
      <c r="QC72" s="75"/>
    </row>
    <row r="73" spans="1:445" ht="18" customHeight="1" x14ac:dyDescent="0.3">
      <c r="A73" s="81" t="s">
        <v>1182</v>
      </c>
      <c r="B73" s="77" t="s">
        <v>48</v>
      </c>
      <c r="C73" s="77">
        <v>105</v>
      </c>
      <c r="D73" s="77" t="s">
        <v>24</v>
      </c>
      <c r="E73" s="77"/>
      <c r="F73" s="77">
        <v>705</v>
      </c>
      <c r="G73" s="77">
        <v>65</v>
      </c>
      <c r="H73" s="77"/>
      <c r="I73" s="77">
        <v>80</v>
      </c>
      <c r="J73" s="77">
        <v>80</v>
      </c>
      <c r="K73" s="77">
        <v>80</v>
      </c>
      <c r="L73" s="77">
        <v>80</v>
      </c>
      <c r="M73" s="77">
        <v>80</v>
      </c>
      <c r="N73" s="77">
        <v>80</v>
      </c>
      <c r="O73" s="77">
        <v>80</v>
      </c>
      <c r="P73" s="77">
        <v>80</v>
      </c>
      <c r="Q73" s="77"/>
      <c r="R73" s="77"/>
      <c r="S73" s="77"/>
      <c r="T73" s="78">
        <f t="shared" si="6"/>
        <v>705</v>
      </c>
      <c r="U73" s="78">
        <f t="shared" si="7"/>
        <v>0</v>
      </c>
      <c r="V73" s="79">
        <f t="shared" si="8"/>
        <v>1</v>
      </c>
      <c r="X73" s="80" t="str">
        <f t="shared" si="9"/>
        <v/>
      </c>
      <c r="Y73" s="75"/>
      <c r="Z73" s="75"/>
      <c r="AA73" s="75"/>
      <c r="AB73" s="75"/>
      <c r="AC73" s="75"/>
      <c r="AD73" s="75"/>
      <c r="AE73" s="75"/>
      <c r="AF73" s="75"/>
      <c r="AG73" s="75"/>
      <c r="AH73" s="75"/>
      <c r="AI73" s="75"/>
      <c r="AJ73" s="75"/>
      <c r="AK73" s="75"/>
      <c r="AL73" s="75"/>
      <c r="AM73" s="75"/>
      <c r="AN73" s="75"/>
      <c r="AO73" s="75"/>
      <c r="AP73" s="75"/>
      <c r="AQ73" s="75"/>
      <c r="AR73" s="75"/>
      <c r="AS73" s="75"/>
      <c r="AT73" s="75"/>
      <c r="AU73" s="75"/>
      <c r="AV73" s="75"/>
      <c r="AW73" s="75"/>
      <c r="AX73" s="75"/>
      <c r="AY73" s="75"/>
      <c r="AZ73" s="75"/>
      <c r="BA73" s="75"/>
      <c r="BB73" s="75"/>
      <c r="BC73" s="75"/>
      <c r="BD73" s="75"/>
      <c r="BE73" s="75"/>
      <c r="BF73" s="75"/>
      <c r="BG73" s="75"/>
      <c r="BH73" s="75"/>
      <c r="BI73" s="75"/>
      <c r="BJ73" s="75"/>
      <c r="BK73" s="75"/>
      <c r="BL73" s="75"/>
      <c r="BM73" s="75"/>
      <c r="BN73" s="75"/>
      <c r="BO73" s="75"/>
      <c r="BP73" s="75"/>
      <c r="BQ73" s="75"/>
      <c r="BR73" s="75"/>
      <c r="BS73" s="75"/>
      <c r="BT73" s="75"/>
      <c r="BU73" s="75"/>
      <c r="BV73" s="75"/>
      <c r="BW73" s="75"/>
      <c r="BX73" s="75"/>
      <c r="BY73" s="75"/>
      <c r="BZ73" s="75"/>
      <c r="CA73" s="75"/>
      <c r="CB73" s="75"/>
      <c r="CC73" s="75"/>
      <c r="CD73" s="75"/>
      <c r="CE73" s="75"/>
      <c r="CF73" s="75"/>
      <c r="CG73" s="75"/>
      <c r="CH73" s="75"/>
      <c r="CI73" s="75"/>
      <c r="CJ73" s="75"/>
      <c r="CK73" s="75"/>
      <c r="CL73" s="75"/>
      <c r="CM73" s="75"/>
      <c r="CN73" s="75"/>
      <c r="CO73" s="75"/>
      <c r="CP73" s="75"/>
      <c r="CQ73" s="75"/>
      <c r="CR73" s="75"/>
      <c r="CS73" s="75"/>
      <c r="CT73" s="75"/>
      <c r="CU73" s="75"/>
      <c r="CV73" s="75"/>
      <c r="CW73" s="75"/>
      <c r="CX73" s="75"/>
      <c r="CY73" s="75"/>
      <c r="CZ73" s="75"/>
      <c r="DA73" s="75"/>
      <c r="DB73" s="75"/>
      <c r="DC73" s="75"/>
      <c r="DD73" s="75"/>
      <c r="DE73" s="75"/>
      <c r="DF73" s="75"/>
      <c r="DG73" s="75"/>
      <c r="DH73" s="75"/>
      <c r="DI73" s="75"/>
      <c r="DJ73" s="75"/>
      <c r="DK73" s="75"/>
      <c r="DL73" s="75"/>
      <c r="DM73" s="75"/>
      <c r="DN73" s="75"/>
      <c r="DO73" s="75"/>
      <c r="DP73" s="75"/>
      <c r="DQ73" s="75"/>
      <c r="DR73" s="75"/>
      <c r="DS73" s="75"/>
      <c r="DT73" s="75"/>
      <c r="DU73" s="75"/>
      <c r="DV73" s="75"/>
      <c r="DW73" s="75"/>
      <c r="DX73" s="75"/>
      <c r="DY73" s="75"/>
      <c r="DZ73" s="75"/>
      <c r="EA73" s="75"/>
      <c r="EB73" s="75"/>
      <c r="EC73" s="75"/>
      <c r="ED73" s="75"/>
      <c r="EE73" s="75"/>
      <c r="EF73" s="75"/>
      <c r="EG73" s="75"/>
      <c r="EH73" s="75"/>
      <c r="EI73" s="75"/>
      <c r="EJ73" s="75"/>
      <c r="EK73" s="75"/>
      <c r="EL73" s="75"/>
      <c r="EM73" s="75"/>
      <c r="EN73" s="75"/>
      <c r="EO73" s="75"/>
      <c r="EP73" s="75"/>
      <c r="EQ73" s="75"/>
      <c r="ER73" s="75"/>
      <c r="ES73" s="75"/>
      <c r="ET73" s="75"/>
      <c r="EU73" s="75"/>
      <c r="EV73" s="75"/>
      <c r="EW73" s="75"/>
      <c r="EX73" s="75"/>
      <c r="EY73" s="75"/>
      <c r="EZ73" s="75"/>
      <c r="FA73" s="75"/>
      <c r="FB73" s="75"/>
      <c r="FC73" s="75"/>
      <c r="FD73" s="75"/>
      <c r="FE73" s="75"/>
      <c r="FF73" s="75"/>
      <c r="FG73" s="75"/>
      <c r="FH73" s="75"/>
      <c r="FI73" s="75"/>
      <c r="FJ73" s="75"/>
      <c r="FK73" s="75"/>
      <c r="FL73" s="75"/>
      <c r="FM73" s="75"/>
      <c r="FN73" s="75"/>
      <c r="FO73" s="75"/>
      <c r="FP73" s="75"/>
      <c r="FQ73" s="75"/>
      <c r="FR73" s="75"/>
      <c r="FS73" s="75"/>
      <c r="FT73" s="75"/>
      <c r="FU73" s="75"/>
      <c r="FV73" s="75"/>
      <c r="FW73" s="75"/>
      <c r="FX73" s="75"/>
      <c r="FY73" s="75"/>
      <c r="FZ73" s="75"/>
      <c r="GA73" s="75"/>
      <c r="GB73" s="75"/>
      <c r="GC73" s="75"/>
      <c r="GD73" s="75"/>
      <c r="GE73" s="75"/>
      <c r="GF73" s="75"/>
      <c r="GG73" s="75"/>
      <c r="GH73" s="75"/>
      <c r="GI73" s="75"/>
      <c r="GJ73" s="75"/>
      <c r="GK73" s="75"/>
      <c r="GL73" s="75"/>
      <c r="GM73" s="75"/>
      <c r="GN73" s="75"/>
      <c r="GO73" s="75"/>
      <c r="GP73" s="75"/>
      <c r="GQ73" s="75"/>
      <c r="GR73" s="75"/>
      <c r="GS73" s="75"/>
      <c r="GT73" s="75"/>
      <c r="GU73" s="75"/>
      <c r="GV73" s="75"/>
      <c r="GW73" s="75"/>
      <c r="GX73" s="75"/>
      <c r="GY73" s="75"/>
      <c r="GZ73" s="75"/>
      <c r="HA73" s="75"/>
      <c r="HB73" s="75"/>
      <c r="HC73" s="75"/>
      <c r="HD73" s="75"/>
      <c r="HE73" s="75"/>
      <c r="HF73" s="75"/>
      <c r="HG73" s="75"/>
      <c r="HH73" s="75"/>
      <c r="HI73" s="75"/>
      <c r="HJ73" s="75"/>
      <c r="HK73" s="75"/>
      <c r="HL73" s="75"/>
      <c r="HM73" s="75"/>
      <c r="HN73" s="75"/>
      <c r="HO73" s="75"/>
      <c r="HP73" s="75"/>
      <c r="HQ73" s="75"/>
      <c r="HR73" s="75"/>
      <c r="HS73" s="75"/>
      <c r="HT73" s="75"/>
      <c r="HU73" s="75"/>
      <c r="HV73" s="75"/>
      <c r="HW73" s="75"/>
      <c r="HX73" s="75"/>
      <c r="HY73" s="75"/>
      <c r="HZ73" s="75"/>
      <c r="IA73" s="75"/>
      <c r="IB73" s="75"/>
      <c r="IC73" s="75"/>
      <c r="ID73" s="75"/>
      <c r="IE73" s="75"/>
      <c r="IF73" s="75"/>
      <c r="IG73" s="75"/>
      <c r="IH73" s="75"/>
      <c r="II73" s="75"/>
      <c r="IJ73" s="75"/>
      <c r="IK73" s="75"/>
      <c r="IL73" s="75"/>
      <c r="IM73" s="75"/>
      <c r="IN73" s="75"/>
      <c r="IO73" s="75"/>
      <c r="IP73" s="75"/>
      <c r="IQ73" s="75"/>
      <c r="IR73" s="75"/>
      <c r="IS73" s="75"/>
      <c r="IT73" s="75"/>
      <c r="IU73" s="75"/>
      <c r="IV73" s="75"/>
      <c r="IW73" s="75"/>
      <c r="IX73" s="75"/>
      <c r="IY73" s="75"/>
      <c r="IZ73" s="75"/>
      <c r="JA73" s="75"/>
      <c r="JB73" s="75"/>
      <c r="JC73" s="75"/>
      <c r="JD73" s="75"/>
      <c r="JE73" s="75"/>
      <c r="JF73" s="75"/>
      <c r="JG73" s="75"/>
      <c r="JH73" s="75"/>
      <c r="JI73" s="75"/>
      <c r="JJ73" s="75"/>
      <c r="JK73" s="75"/>
      <c r="JL73" s="75"/>
      <c r="JM73" s="75"/>
      <c r="JN73" s="75"/>
      <c r="JO73" s="75"/>
      <c r="JP73" s="75"/>
      <c r="JQ73" s="75"/>
      <c r="JR73" s="75"/>
      <c r="JS73" s="75"/>
      <c r="JT73" s="75"/>
      <c r="JU73" s="75"/>
      <c r="JV73" s="75"/>
      <c r="JW73" s="75"/>
      <c r="JX73" s="75"/>
      <c r="JY73" s="75"/>
      <c r="JZ73" s="75"/>
      <c r="KA73" s="75"/>
      <c r="KB73" s="75"/>
      <c r="KC73" s="75"/>
      <c r="KD73" s="75"/>
      <c r="KE73" s="75"/>
      <c r="KF73" s="75"/>
      <c r="KG73" s="75"/>
      <c r="KH73" s="75"/>
      <c r="KI73" s="75"/>
      <c r="KJ73" s="75"/>
      <c r="KK73" s="75"/>
      <c r="KL73" s="75"/>
      <c r="KM73" s="75"/>
      <c r="KN73" s="75"/>
      <c r="KO73" s="75"/>
      <c r="KP73" s="75"/>
      <c r="KQ73" s="75"/>
      <c r="KR73" s="75"/>
      <c r="KS73" s="75"/>
      <c r="KT73" s="75"/>
      <c r="KU73" s="75"/>
      <c r="KV73" s="75"/>
      <c r="KW73" s="75"/>
      <c r="KX73" s="75"/>
      <c r="KY73" s="75"/>
      <c r="KZ73" s="75"/>
      <c r="LA73" s="75"/>
      <c r="LB73" s="75"/>
      <c r="LC73" s="75"/>
      <c r="LD73" s="75"/>
      <c r="LE73" s="75"/>
      <c r="LF73" s="75"/>
      <c r="LG73" s="75"/>
      <c r="LH73" s="75"/>
      <c r="LI73" s="75"/>
      <c r="LJ73" s="75"/>
      <c r="LK73" s="75"/>
      <c r="LL73" s="75"/>
      <c r="LM73" s="75"/>
      <c r="LN73" s="75"/>
      <c r="LO73" s="75"/>
      <c r="LP73" s="75"/>
      <c r="LQ73" s="75"/>
      <c r="LR73" s="75"/>
      <c r="LS73" s="75"/>
      <c r="LT73" s="75"/>
      <c r="LU73" s="75"/>
      <c r="LV73" s="75"/>
      <c r="LW73" s="75"/>
      <c r="LX73" s="75"/>
      <c r="LY73" s="75"/>
      <c r="LZ73" s="75"/>
      <c r="MA73" s="75"/>
      <c r="MB73" s="75"/>
      <c r="MC73" s="75"/>
      <c r="MD73" s="75"/>
      <c r="ME73" s="75"/>
      <c r="MF73" s="75"/>
      <c r="MG73" s="75"/>
      <c r="MH73" s="75"/>
      <c r="MI73" s="75"/>
      <c r="MJ73" s="75"/>
      <c r="MK73" s="75"/>
      <c r="ML73" s="75"/>
      <c r="MM73" s="75"/>
      <c r="MN73" s="75"/>
      <c r="MO73" s="75"/>
      <c r="MP73" s="75"/>
      <c r="MQ73" s="75"/>
      <c r="MR73" s="75"/>
      <c r="MS73" s="75"/>
      <c r="MT73" s="75"/>
      <c r="MU73" s="75"/>
      <c r="MV73" s="75"/>
      <c r="MW73" s="75"/>
      <c r="MX73" s="75"/>
      <c r="MY73" s="75"/>
      <c r="MZ73" s="75"/>
      <c r="NA73" s="75"/>
      <c r="NB73" s="75"/>
      <c r="NC73" s="75"/>
      <c r="ND73" s="75"/>
      <c r="NE73" s="75"/>
      <c r="NF73" s="75"/>
      <c r="NG73" s="75"/>
      <c r="NH73" s="75"/>
      <c r="NI73" s="75"/>
      <c r="NJ73" s="75"/>
      <c r="NK73" s="75"/>
      <c r="NL73" s="75"/>
      <c r="NM73" s="75"/>
      <c r="NN73" s="75"/>
      <c r="NO73" s="75"/>
      <c r="NP73" s="75"/>
      <c r="NQ73" s="75"/>
      <c r="NR73" s="75"/>
      <c r="NS73" s="75"/>
      <c r="NT73" s="75"/>
      <c r="NU73" s="75"/>
      <c r="NV73" s="75"/>
      <c r="NW73" s="75"/>
      <c r="NX73" s="75"/>
      <c r="NY73" s="75"/>
      <c r="NZ73" s="75"/>
      <c r="OA73" s="75"/>
      <c r="OB73" s="75"/>
      <c r="OC73" s="75"/>
      <c r="OD73" s="75"/>
      <c r="OE73" s="75"/>
      <c r="OF73" s="75"/>
      <c r="OG73" s="75"/>
      <c r="OH73" s="75"/>
      <c r="OI73" s="75"/>
      <c r="OJ73" s="75"/>
      <c r="OK73" s="75"/>
      <c r="OL73" s="75"/>
      <c r="OM73" s="75"/>
      <c r="ON73" s="75"/>
      <c r="OO73" s="75"/>
      <c r="OP73" s="75"/>
      <c r="OQ73" s="75"/>
      <c r="OR73" s="75"/>
      <c r="OS73" s="75"/>
      <c r="OT73" s="75"/>
      <c r="OU73" s="75"/>
      <c r="OV73" s="75"/>
      <c r="OW73" s="75"/>
      <c r="OX73" s="75"/>
      <c r="OY73" s="75"/>
      <c r="OZ73" s="75"/>
      <c r="PA73" s="75"/>
      <c r="PB73" s="75"/>
      <c r="PC73" s="75"/>
      <c r="PD73" s="75"/>
      <c r="PE73" s="75"/>
      <c r="PF73" s="75"/>
      <c r="PG73" s="75"/>
      <c r="PH73" s="75"/>
      <c r="PI73" s="75"/>
      <c r="PJ73" s="75"/>
      <c r="PK73" s="75"/>
      <c r="PL73" s="75"/>
      <c r="PM73" s="75"/>
      <c r="PN73" s="75"/>
      <c r="PO73" s="75"/>
      <c r="PP73" s="75"/>
      <c r="PQ73" s="75"/>
      <c r="PR73" s="75"/>
      <c r="PS73" s="75"/>
      <c r="PT73" s="75"/>
      <c r="PU73" s="75"/>
      <c r="PV73" s="75"/>
      <c r="PW73" s="75"/>
      <c r="PX73" s="75"/>
      <c r="PY73" s="75"/>
      <c r="PZ73" s="75"/>
      <c r="QA73" s="75"/>
      <c r="QB73" s="75"/>
      <c r="QC73" s="75"/>
    </row>
    <row r="74" spans="1:445" x14ac:dyDescent="0.3">
      <c r="A74" s="81" t="s">
        <v>69</v>
      </c>
      <c r="B74" s="77" t="s">
        <v>48</v>
      </c>
      <c r="C74" s="77">
        <v>93</v>
      </c>
      <c r="D74" s="77" t="s">
        <v>1335</v>
      </c>
      <c r="E74" s="77"/>
      <c r="F74" s="77">
        <v>1145</v>
      </c>
      <c r="G74" s="77">
        <v>65</v>
      </c>
      <c r="H74" s="77">
        <v>120</v>
      </c>
      <c r="I74" s="77">
        <v>120</v>
      </c>
      <c r="J74" s="77">
        <v>120</v>
      </c>
      <c r="K74" s="77">
        <v>120</v>
      </c>
      <c r="L74" s="77">
        <v>120</v>
      </c>
      <c r="M74" s="77">
        <v>120</v>
      </c>
      <c r="N74" s="77">
        <v>120</v>
      </c>
      <c r="O74" s="77">
        <v>240</v>
      </c>
      <c r="P74" s="77"/>
      <c r="Q74" s="77"/>
      <c r="R74" s="77"/>
      <c r="S74" s="77"/>
      <c r="T74" s="78">
        <f t="shared" si="6"/>
        <v>1145</v>
      </c>
      <c r="U74" s="78">
        <f t="shared" si="7"/>
        <v>0</v>
      </c>
      <c r="V74" s="79">
        <f t="shared" si="8"/>
        <v>1</v>
      </c>
      <c r="W74" s="83"/>
      <c r="X74" s="80" t="str">
        <f t="shared" si="9"/>
        <v/>
      </c>
      <c r="Y74" s="75"/>
      <c r="Z74" s="75"/>
      <c r="AA74" s="75"/>
      <c r="AB74" s="75"/>
      <c r="AC74" s="75"/>
      <c r="AD74" s="75"/>
      <c r="AE74" s="75"/>
      <c r="AF74" s="75"/>
      <c r="AG74" s="75"/>
      <c r="AH74" s="75"/>
      <c r="AI74" s="75"/>
      <c r="AJ74" s="75"/>
      <c r="AK74" s="75"/>
      <c r="AL74" s="75"/>
      <c r="AM74" s="75"/>
      <c r="AN74" s="75"/>
      <c r="AO74" s="75"/>
      <c r="AP74" s="75"/>
      <c r="AQ74" s="75"/>
      <c r="AR74" s="75"/>
      <c r="AS74" s="75"/>
      <c r="AT74" s="75"/>
      <c r="AU74" s="75"/>
      <c r="AV74" s="75"/>
      <c r="AW74" s="75"/>
      <c r="AX74" s="75"/>
      <c r="AY74" s="75"/>
      <c r="AZ74" s="75"/>
      <c r="BA74" s="75"/>
      <c r="BB74" s="75"/>
      <c r="BC74" s="75"/>
      <c r="BD74" s="75"/>
      <c r="BE74" s="75"/>
      <c r="BF74" s="75"/>
      <c r="BG74" s="75"/>
      <c r="BH74" s="75"/>
      <c r="BI74" s="75"/>
      <c r="BJ74" s="75"/>
      <c r="BK74" s="75"/>
      <c r="BL74" s="75"/>
      <c r="BM74" s="75"/>
      <c r="BN74" s="75"/>
      <c r="BO74" s="75"/>
      <c r="BP74" s="75"/>
      <c r="BQ74" s="75"/>
      <c r="BR74" s="75"/>
      <c r="BS74" s="75"/>
      <c r="BT74" s="75"/>
      <c r="BU74" s="75"/>
      <c r="BV74" s="75"/>
      <c r="BW74" s="75"/>
      <c r="BX74" s="75"/>
      <c r="BY74" s="75"/>
      <c r="BZ74" s="75"/>
      <c r="CA74" s="75"/>
      <c r="CB74" s="75"/>
      <c r="CC74" s="75"/>
      <c r="CD74" s="75"/>
      <c r="CE74" s="75"/>
      <c r="CF74" s="75"/>
      <c r="CG74" s="75"/>
      <c r="CH74" s="75"/>
      <c r="CI74" s="75"/>
      <c r="CJ74" s="75"/>
      <c r="CK74" s="75"/>
      <c r="CL74" s="75"/>
      <c r="CM74" s="75"/>
      <c r="CN74" s="75"/>
      <c r="CO74" s="75"/>
      <c r="CP74" s="75"/>
      <c r="CQ74" s="75"/>
      <c r="CR74" s="75"/>
      <c r="CS74" s="75"/>
      <c r="CT74" s="75"/>
      <c r="CU74" s="75"/>
      <c r="CV74" s="75"/>
      <c r="CW74" s="75"/>
      <c r="CX74" s="75"/>
      <c r="CY74" s="75"/>
      <c r="CZ74" s="75"/>
      <c r="DA74" s="75"/>
      <c r="DB74" s="75"/>
      <c r="DC74" s="75"/>
      <c r="DD74" s="75"/>
      <c r="DE74" s="75"/>
      <c r="DF74" s="75"/>
      <c r="DG74" s="75"/>
      <c r="DH74" s="75"/>
      <c r="DI74" s="75"/>
      <c r="DJ74" s="75"/>
      <c r="DK74" s="75"/>
      <c r="DL74" s="75"/>
      <c r="DM74" s="75"/>
      <c r="DN74" s="75"/>
      <c r="DO74" s="75"/>
      <c r="DP74" s="75"/>
      <c r="DQ74" s="75"/>
      <c r="DR74" s="75"/>
      <c r="DS74" s="75"/>
      <c r="DT74" s="75"/>
      <c r="DU74" s="75"/>
      <c r="DV74" s="75"/>
      <c r="DW74" s="75"/>
      <c r="DX74" s="75"/>
      <c r="DY74" s="75"/>
      <c r="DZ74" s="75"/>
      <c r="EA74" s="75"/>
      <c r="EB74" s="75"/>
      <c r="EC74" s="75"/>
      <c r="ED74" s="75"/>
      <c r="EE74" s="75"/>
      <c r="EF74" s="75"/>
      <c r="EG74" s="75"/>
      <c r="EH74" s="75"/>
      <c r="EI74" s="75"/>
      <c r="EJ74" s="75"/>
      <c r="EK74" s="75"/>
      <c r="EL74" s="75"/>
      <c r="EM74" s="75"/>
      <c r="EN74" s="75"/>
      <c r="EO74" s="75"/>
      <c r="EP74" s="75"/>
      <c r="EQ74" s="75"/>
      <c r="ER74" s="75"/>
      <c r="ES74" s="75"/>
      <c r="ET74" s="75"/>
      <c r="EU74" s="75"/>
      <c r="EV74" s="75"/>
      <c r="EW74" s="75"/>
      <c r="EX74" s="75"/>
      <c r="EY74" s="75"/>
      <c r="EZ74" s="75"/>
      <c r="FA74" s="75"/>
      <c r="FB74" s="75"/>
      <c r="FC74" s="75"/>
      <c r="FD74" s="75"/>
      <c r="FE74" s="75"/>
      <c r="FF74" s="75"/>
      <c r="FG74" s="75"/>
      <c r="FH74" s="75"/>
      <c r="FI74" s="75"/>
      <c r="FJ74" s="75"/>
      <c r="FK74" s="75"/>
      <c r="FL74" s="75"/>
      <c r="FM74" s="75"/>
      <c r="FN74" s="75"/>
      <c r="FO74" s="75"/>
      <c r="FP74" s="75"/>
      <c r="FQ74" s="75"/>
      <c r="FR74" s="75"/>
      <c r="FS74" s="75"/>
      <c r="FT74" s="75"/>
      <c r="FU74" s="75"/>
      <c r="FV74" s="75"/>
      <c r="FW74" s="75"/>
      <c r="FX74" s="75"/>
      <c r="FY74" s="75"/>
      <c r="FZ74" s="75"/>
      <c r="GA74" s="75"/>
      <c r="GB74" s="75"/>
      <c r="GC74" s="75"/>
      <c r="GD74" s="75"/>
      <c r="GE74" s="75"/>
      <c r="GF74" s="75"/>
      <c r="GG74" s="75"/>
      <c r="GH74" s="75"/>
      <c r="GI74" s="75"/>
      <c r="GJ74" s="75"/>
      <c r="GK74" s="75"/>
      <c r="GL74" s="75"/>
      <c r="GM74" s="75"/>
      <c r="GN74" s="75"/>
      <c r="GO74" s="75"/>
      <c r="GP74" s="75"/>
      <c r="GQ74" s="75"/>
      <c r="GR74" s="75"/>
      <c r="GS74" s="75"/>
      <c r="GT74" s="75"/>
      <c r="GU74" s="75"/>
      <c r="GV74" s="75"/>
      <c r="GW74" s="75"/>
      <c r="GX74" s="75"/>
      <c r="GY74" s="75"/>
      <c r="GZ74" s="75"/>
      <c r="HA74" s="75"/>
      <c r="HB74" s="75"/>
      <c r="HC74" s="75"/>
      <c r="HD74" s="75"/>
      <c r="HE74" s="75"/>
      <c r="HF74" s="75"/>
      <c r="HG74" s="75"/>
      <c r="HH74" s="75"/>
      <c r="HI74" s="75"/>
      <c r="HJ74" s="75"/>
      <c r="HK74" s="75"/>
      <c r="HL74" s="75"/>
      <c r="HM74" s="75"/>
      <c r="HN74" s="75"/>
      <c r="HO74" s="75"/>
      <c r="HP74" s="75"/>
      <c r="HQ74" s="75"/>
      <c r="HR74" s="75"/>
      <c r="HS74" s="75"/>
      <c r="HT74" s="75"/>
      <c r="HU74" s="75"/>
      <c r="HV74" s="75"/>
      <c r="HW74" s="75"/>
      <c r="HX74" s="75"/>
      <c r="HY74" s="75"/>
      <c r="HZ74" s="75"/>
      <c r="IA74" s="75"/>
      <c r="IB74" s="75"/>
      <c r="IC74" s="75"/>
      <c r="ID74" s="75"/>
      <c r="IE74" s="75"/>
      <c r="IF74" s="75"/>
      <c r="IG74" s="75"/>
      <c r="IH74" s="75"/>
      <c r="II74" s="75"/>
      <c r="IJ74" s="75"/>
      <c r="IK74" s="75"/>
      <c r="IL74" s="75"/>
      <c r="IM74" s="75"/>
      <c r="IN74" s="75"/>
      <c r="IO74" s="75"/>
      <c r="IP74" s="75"/>
      <c r="IQ74" s="75"/>
      <c r="IR74" s="75"/>
      <c r="IS74" s="75"/>
      <c r="IT74" s="75"/>
      <c r="IU74" s="75"/>
      <c r="IV74" s="75"/>
      <c r="IW74" s="75"/>
      <c r="IX74" s="75"/>
      <c r="IY74" s="75"/>
      <c r="IZ74" s="75"/>
      <c r="JA74" s="75"/>
      <c r="JB74" s="75"/>
      <c r="JC74" s="75"/>
      <c r="JD74" s="75"/>
      <c r="JE74" s="75"/>
      <c r="JF74" s="75"/>
      <c r="JG74" s="75"/>
      <c r="JH74" s="75"/>
      <c r="JI74" s="75"/>
      <c r="JJ74" s="75"/>
      <c r="JK74" s="75"/>
      <c r="JL74" s="75"/>
      <c r="JM74" s="75"/>
      <c r="JN74" s="75"/>
      <c r="JO74" s="75"/>
      <c r="JP74" s="75"/>
      <c r="JQ74" s="75"/>
      <c r="JR74" s="75"/>
      <c r="JS74" s="75"/>
      <c r="JT74" s="75"/>
      <c r="JU74" s="75"/>
      <c r="JV74" s="75"/>
      <c r="JW74" s="75"/>
      <c r="JX74" s="75"/>
      <c r="JY74" s="75"/>
      <c r="JZ74" s="75"/>
      <c r="KA74" s="75"/>
      <c r="KB74" s="75"/>
      <c r="KC74" s="75"/>
      <c r="KD74" s="75"/>
      <c r="KE74" s="75"/>
      <c r="KF74" s="75"/>
      <c r="KG74" s="75"/>
      <c r="KH74" s="75"/>
      <c r="KI74" s="75"/>
      <c r="KJ74" s="75"/>
      <c r="KK74" s="75"/>
      <c r="KL74" s="75"/>
      <c r="KM74" s="75"/>
      <c r="KN74" s="75"/>
      <c r="KO74" s="75"/>
      <c r="KP74" s="75"/>
      <c r="KQ74" s="75"/>
      <c r="KR74" s="75"/>
      <c r="KS74" s="75"/>
      <c r="KT74" s="75"/>
      <c r="KU74" s="75"/>
      <c r="KV74" s="75"/>
      <c r="KW74" s="75"/>
      <c r="KX74" s="75"/>
      <c r="KY74" s="75"/>
      <c r="KZ74" s="75"/>
      <c r="LA74" s="75"/>
      <c r="LB74" s="75"/>
      <c r="LC74" s="75"/>
      <c r="LD74" s="75"/>
      <c r="LE74" s="75"/>
      <c r="LF74" s="75"/>
      <c r="LG74" s="75"/>
      <c r="LH74" s="75"/>
      <c r="LI74" s="75"/>
      <c r="LJ74" s="75"/>
      <c r="LK74" s="75"/>
      <c r="LL74" s="75"/>
      <c r="LM74" s="75"/>
      <c r="LN74" s="75"/>
      <c r="LO74" s="75"/>
      <c r="LP74" s="75"/>
      <c r="LQ74" s="75"/>
      <c r="LR74" s="75"/>
      <c r="LS74" s="75"/>
      <c r="LT74" s="75"/>
      <c r="LU74" s="75"/>
      <c r="LV74" s="75"/>
      <c r="LW74" s="75"/>
      <c r="LX74" s="75"/>
      <c r="LY74" s="75"/>
      <c r="LZ74" s="75"/>
      <c r="MA74" s="75"/>
      <c r="MB74" s="75"/>
      <c r="MC74" s="75"/>
      <c r="MD74" s="75"/>
      <c r="ME74" s="75"/>
      <c r="MF74" s="75"/>
      <c r="MG74" s="75"/>
      <c r="MH74" s="75"/>
      <c r="MI74" s="75"/>
      <c r="MJ74" s="75"/>
      <c r="MK74" s="75"/>
      <c r="ML74" s="75"/>
      <c r="MM74" s="75"/>
      <c r="MN74" s="75"/>
      <c r="MO74" s="75"/>
      <c r="MP74" s="75"/>
      <c r="MQ74" s="75"/>
      <c r="MR74" s="75"/>
      <c r="MS74" s="75"/>
      <c r="MT74" s="75"/>
      <c r="MU74" s="75"/>
      <c r="MV74" s="75"/>
      <c r="MW74" s="75"/>
      <c r="MX74" s="75"/>
      <c r="MY74" s="75"/>
      <c r="MZ74" s="75"/>
      <c r="NA74" s="75"/>
      <c r="NB74" s="75"/>
      <c r="NC74" s="75"/>
      <c r="ND74" s="75"/>
      <c r="NE74" s="75"/>
      <c r="NF74" s="75"/>
      <c r="NG74" s="75"/>
      <c r="NH74" s="75"/>
      <c r="NI74" s="75"/>
      <c r="NJ74" s="75"/>
      <c r="NK74" s="75"/>
      <c r="NL74" s="75"/>
      <c r="NM74" s="75"/>
      <c r="NN74" s="75"/>
      <c r="NO74" s="75"/>
      <c r="NP74" s="75"/>
      <c r="NQ74" s="75"/>
      <c r="NR74" s="75"/>
      <c r="NS74" s="75"/>
      <c r="NT74" s="75"/>
      <c r="NU74" s="75"/>
      <c r="NV74" s="75"/>
      <c r="NW74" s="75"/>
      <c r="NX74" s="75"/>
      <c r="NY74" s="75"/>
      <c r="NZ74" s="75"/>
      <c r="OA74" s="75"/>
      <c r="OB74" s="75"/>
      <c r="OC74" s="75"/>
      <c r="OD74" s="75"/>
      <c r="OE74" s="75"/>
      <c r="OF74" s="75"/>
      <c r="OG74" s="75"/>
      <c r="OH74" s="75"/>
      <c r="OI74" s="75"/>
      <c r="OJ74" s="75"/>
      <c r="OK74" s="75"/>
      <c r="OL74" s="75"/>
      <c r="OM74" s="75"/>
      <c r="ON74" s="75"/>
      <c r="OO74" s="75"/>
      <c r="OP74" s="75"/>
      <c r="OQ74" s="75"/>
      <c r="OR74" s="75"/>
      <c r="OS74" s="75"/>
      <c r="OT74" s="75"/>
      <c r="OU74" s="75"/>
      <c r="OV74" s="75"/>
      <c r="OW74" s="75"/>
      <c r="OX74" s="75"/>
      <c r="OY74" s="75"/>
      <c r="OZ74" s="75"/>
      <c r="PA74" s="75"/>
      <c r="PB74" s="75"/>
      <c r="PC74" s="75"/>
      <c r="PD74" s="75"/>
      <c r="PE74" s="75"/>
      <c r="PF74" s="75"/>
      <c r="PG74" s="75"/>
      <c r="PH74" s="75"/>
      <c r="PI74" s="75"/>
      <c r="PJ74" s="75"/>
      <c r="PK74" s="75"/>
      <c r="PL74" s="75"/>
      <c r="PM74" s="75"/>
      <c r="PN74" s="75"/>
      <c r="PO74" s="75"/>
      <c r="PP74" s="75"/>
      <c r="PQ74" s="75"/>
      <c r="PR74" s="75"/>
      <c r="PS74" s="75"/>
      <c r="PT74" s="75"/>
      <c r="PU74" s="75"/>
      <c r="PV74" s="75"/>
      <c r="PW74" s="75"/>
      <c r="PX74" s="75"/>
      <c r="PY74" s="75"/>
      <c r="PZ74" s="75"/>
      <c r="QA74" s="75"/>
      <c r="QB74" s="75"/>
      <c r="QC74" s="75"/>
    </row>
    <row r="75" spans="1:445" ht="18" customHeight="1" x14ac:dyDescent="0.3">
      <c r="A75" s="81" t="s">
        <v>70</v>
      </c>
      <c r="B75" s="77" t="s">
        <v>48</v>
      </c>
      <c r="C75" s="77">
        <v>88</v>
      </c>
      <c r="D75" s="77" t="s">
        <v>1204</v>
      </c>
      <c r="E75" s="77"/>
      <c r="F75" s="77">
        <v>945</v>
      </c>
      <c r="G75" s="77"/>
      <c r="H75" s="77"/>
      <c r="I75" s="77">
        <v>500</v>
      </c>
      <c r="J75" s="77">
        <v>445</v>
      </c>
      <c r="K75" s="77"/>
      <c r="L75" s="77"/>
      <c r="M75" s="77"/>
      <c r="N75" s="77"/>
      <c r="O75" s="77"/>
      <c r="P75" s="77"/>
      <c r="Q75" s="77"/>
      <c r="R75" s="77"/>
      <c r="S75" s="77"/>
      <c r="T75" s="78">
        <f t="shared" si="6"/>
        <v>945</v>
      </c>
      <c r="U75" s="78">
        <f t="shared" si="7"/>
        <v>0</v>
      </c>
      <c r="V75" s="79">
        <f t="shared" si="8"/>
        <v>1</v>
      </c>
      <c r="W75" s="83"/>
      <c r="X75" s="80" t="str">
        <f t="shared" si="9"/>
        <v/>
      </c>
      <c r="Y75" s="75"/>
      <c r="Z75" s="75"/>
      <c r="AA75" s="75"/>
      <c r="AB75" s="75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5"/>
      <c r="BA75" s="75"/>
      <c r="BB75" s="75"/>
      <c r="BC75" s="75"/>
      <c r="BD75" s="75"/>
      <c r="BE75" s="75"/>
      <c r="BF75" s="75"/>
      <c r="BG75" s="75"/>
      <c r="BH75" s="75"/>
      <c r="BI75" s="75"/>
      <c r="BJ75" s="75"/>
      <c r="BK75" s="75"/>
      <c r="BL75" s="75"/>
      <c r="BM75" s="75"/>
      <c r="BN75" s="75"/>
      <c r="BO75" s="75"/>
      <c r="BP75" s="75"/>
      <c r="BQ75" s="75"/>
      <c r="BR75" s="75"/>
      <c r="BS75" s="75"/>
      <c r="BT75" s="75"/>
      <c r="BU75" s="75"/>
      <c r="BV75" s="75"/>
      <c r="BW75" s="75"/>
      <c r="BX75" s="75"/>
      <c r="BY75" s="75"/>
      <c r="BZ75" s="75"/>
      <c r="CA75" s="75"/>
      <c r="CB75" s="75"/>
      <c r="CC75" s="75"/>
      <c r="CD75" s="75"/>
      <c r="CE75" s="75"/>
      <c r="CF75" s="75"/>
      <c r="CG75" s="75"/>
      <c r="CH75" s="75"/>
      <c r="CI75" s="75"/>
      <c r="CJ75" s="75"/>
      <c r="CK75" s="75"/>
      <c r="CL75" s="75"/>
      <c r="CM75" s="75"/>
      <c r="CN75" s="75"/>
      <c r="CO75" s="75"/>
      <c r="CP75" s="75"/>
      <c r="CQ75" s="75"/>
      <c r="CR75" s="75"/>
      <c r="CS75" s="75"/>
      <c r="CT75" s="75"/>
      <c r="CU75" s="75"/>
      <c r="CV75" s="75"/>
      <c r="CW75" s="75"/>
      <c r="CX75" s="75"/>
      <c r="CY75" s="75"/>
      <c r="CZ75" s="75"/>
      <c r="DA75" s="75"/>
      <c r="DB75" s="75"/>
      <c r="DC75" s="75"/>
      <c r="DD75" s="75"/>
      <c r="DE75" s="75"/>
      <c r="DF75" s="75"/>
      <c r="DG75" s="75"/>
      <c r="DH75" s="75"/>
      <c r="DI75" s="75"/>
      <c r="DJ75" s="75"/>
      <c r="DK75" s="75"/>
      <c r="DL75" s="75"/>
      <c r="DM75" s="75"/>
      <c r="DN75" s="75"/>
      <c r="DO75" s="75"/>
      <c r="DP75" s="75"/>
      <c r="DQ75" s="75"/>
      <c r="DR75" s="75"/>
      <c r="DS75" s="75"/>
      <c r="DT75" s="75"/>
      <c r="DU75" s="75"/>
      <c r="DV75" s="75"/>
      <c r="DW75" s="75"/>
      <c r="DX75" s="75"/>
      <c r="DY75" s="75"/>
      <c r="DZ75" s="75"/>
      <c r="EA75" s="75"/>
      <c r="EB75" s="75"/>
      <c r="EC75" s="75"/>
      <c r="ED75" s="75"/>
      <c r="EE75" s="75"/>
      <c r="EF75" s="75"/>
      <c r="EG75" s="75"/>
      <c r="EH75" s="75"/>
      <c r="EI75" s="75"/>
      <c r="EJ75" s="75"/>
      <c r="EK75" s="75"/>
      <c r="EL75" s="75"/>
      <c r="EM75" s="75"/>
      <c r="EN75" s="75"/>
      <c r="EO75" s="75"/>
      <c r="EP75" s="75"/>
      <c r="EQ75" s="75"/>
      <c r="ER75" s="75"/>
      <c r="ES75" s="75"/>
      <c r="ET75" s="75"/>
      <c r="EU75" s="75"/>
      <c r="EV75" s="75"/>
      <c r="EW75" s="75"/>
      <c r="EX75" s="75"/>
      <c r="EY75" s="75"/>
      <c r="EZ75" s="75"/>
      <c r="FA75" s="75"/>
      <c r="FB75" s="75"/>
      <c r="FC75" s="75"/>
      <c r="FD75" s="75"/>
      <c r="FE75" s="75"/>
      <c r="FF75" s="75"/>
      <c r="FG75" s="75"/>
      <c r="FH75" s="75"/>
      <c r="FI75" s="75"/>
      <c r="FJ75" s="75"/>
      <c r="FK75" s="75"/>
      <c r="FL75" s="75"/>
      <c r="FM75" s="75"/>
      <c r="FN75" s="75"/>
      <c r="FO75" s="75"/>
      <c r="FP75" s="75"/>
      <c r="FQ75" s="75"/>
      <c r="FR75" s="75"/>
      <c r="FS75" s="75"/>
      <c r="FT75" s="75"/>
      <c r="FU75" s="75"/>
      <c r="FV75" s="75"/>
      <c r="FW75" s="75"/>
      <c r="FX75" s="75"/>
      <c r="FY75" s="75"/>
      <c r="FZ75" s="75"/>
      <c r="GA75" s="75"/>
      <c r="GB75" s="75"/>
      <c r="GC75" s="75"/>
      <c r="GD75" s="75"/>
      <c r="GE75" s="75"/>
      <c r="GF75" s="75"/>
      <c r="GG75" s="75"/>
      <c r="GH75" s="75"/>
      <c r="GI75" s="75"/>
      <c r="GJ75" s="75"/>
      <c r="GK75" s="75"/>
      <c r="GL75" s="75"/>
      <c r="GM75" s="75"/>
      <c r="GN75" s="75"/>
      <c r="GO75" s="75"/>
      <c r="GP75" s="75"/>
      <c r="GQ75" s="75"/>
      <c r="GR75" s="75"/>
      <c r="GS75" s="75"/>
      <c r="GT75" s="75"/>
      <c r="GU75" s="75"/>
      <c r="GV75" s="75"/>
      <c r="GW75" s="75"/>
      <c r="GX75" s="75"/>
      <c r="GY75" s="75"/>
      <c r="GZ75" s="75"/>
      <c r="HA75" s="75"/>
      <c r="HB75" s="75"/>
      <c r="HC75" s="75"/>
      <c r="HD75" s="75"/>
      <c r="HE75" s="75"/>
      <c r="HF75" s="75"/>
      <c r="HG75" s="75"/>
      <c r="HH75" s="75"/>
      <c r="HI75" s="75"/>
      <c r="HJ75" s="75"/>
      <c r="HK75" s="75"/>
      <c r="HL75" s="75"/>
      <c r="HM75" s="75"/>
      <c r="HN75" s="75"/>
      <c r="HO75" s="75"/>
      <c r="HP75" s="75"/>
      <c r="HQ75" s="75"/>
      <c r="HR75" s="75"/>
      <c r="HS75" s="75"/>
      <c r="HT75" s="75"/>
      <c r="HU75" s="75"/>
      <c r="HV75" s="75"/>
      <c r="HW75" s="75"/>
      <c r="HX75" s="75"/>
      <c r="HY75" s="75"/>
      <c r="HZ75" s="75"/>
      <c r="IA75" s="75"/>
      <c r="IB75" s="75"/>
      <c r="IC75" s="75"/>
      <c r="ID75" s="75"/>
      <c r="IE75" s="75"/>
      <c r="IF75" s="75"/>
      <c r="IG75" s="75"/>
      <c r="IH75" s="75"/>
      <c r="II75" s="75"/>
      <c r="IJ75" s="75"/>
      <c r="IK75" s="75"/>
      <c r="IL75" s="75"/>
      <c r="IM75" s="75"/>
      <c r="IN75" s="75"/>
      <c r="IO75" s="75"/>
      <c r="IP75" s="75"/>
      <c r="IQ75" s="75"/>
      <c r="IR75" s="75"/>
      <c r="IS75" s="75"/>
      <c r="IT75" s="75"/>
      <c r="IU75" s="75"/>
      <c r="IV75" s="75"/>
      <c r="IW75" s="75"/>
      <c r="IX75" s="75"/>
      <c r="IY75" s="75"/>
      <c r="IZ75" s="75"/>
      <c r="JA75" s="75"/>
      <c r="JB75" s="75"/>
      <c r="JC75" s="75"/>
      <c r="JD75" s="75"/>
      <c r="JE75" s="75"/>
      <c r="JF75" s="75"/>
      <c r="JG75" s="75"/>
      <c r="JH75" s="75"/>
      <c r="JI75" s="75"/>
      <c r="JJ75" s="75"/>
      <c r="JK75" s="75"/>
      <c r="JL75" s="75"/>
      <c r="JM75" s="75"/>
      <c r="JN75" s="75"/>
      <c r="JO75" s="75"/>
      <c r="JP75" s="75"/>
      <c r="JQ75" s="75"/>
      <c r="JR75" s="75"/>
      <c r="JS75" s="75"/>
      <c r="JT75" s="75"/>
      <c r="JU75" s="75"/>
      <c r="JV75" s="75"/>
      <c r="JW75" s="75"/>
      <c r="JX75" s="75"/>
      <c r="JY75" s="75"/>
      <c r="JZ75" s="75"/>
      <c r="KA75" s="75"/>
      <c r="KB75" s="75"/>
      <c r="KC75" s="75"/>
      <c r="KD75" s="75"/>
      <c r="KE75" s="75"/>
      <c r="KF75" s="75"/>
      <c r="KG75" s="75"/>
      <c r="KH75" s="75"/>
      <c r="KI75" s="75"/>
      <c r="KJ75" s="75"/>
      <c r="KK75" s="75"/>
      <c r="KL75" s="75"/>
      <c r="KM75" s="75"/>
      <c r="KN75" s="75"/>
      <c r="KO75" s="75"/>
      <c r="KP75" s="75"/>
      <c r="KQ75" s="75"/>
      <c r="KR75" s="75"/>
      <c r="KS75" s="75"/>
      <c r="KT75" s="75"/>
      <c r="KU75" s="75"/>
      <c r="KV75" s="75"/>
      <c r="KW75" s="75"/>
      <c r="KX75" s="75"/>
      <c r="KY75" s="75"/>
      <c r="KZ75" s="75"/>
      <c r="LA75" s="75"/>
      <c r="LB75" s="75"/>
      <c r="LC75" s="75"/>
      <c r="LD75" s="75"/>
      <c r="LE75" s="75"/>
      <c r="LF75" s="75"/>
      <c r="LG75" s="75"/>
      <c r="LH75" s="75"/>
      <c r="LI75" s="75"/>
      <c r="LJ75" s="75"/>
      <c r="LK75" s="75"/>
      <c r="LL75" s="75"/>
      <c r="LM75" s="75"/>
      <c r="LN75" s="75"/>
      <c r="LO75" s="75"/>
      <c r="LP75" s="75"/>
      <c r="LQ75" s="75"/>
      <c r="LR75" s="75"/>
      <c r="LS75" s="75"/>
      <c r="LT75" s="75"/>
      <c r="LU75" s="75"/>
      <c r="LV75" s="75"/>
      <c r="LW75" s="75"/>
      <c r="LX75" s="75"/>
      <c r="LY75" s="75"/>
      <c r="LZ75" s="75"/>
      <c r="MA75" s="75"/>
      <c r="MB75" s="75"/>
      <c r="MC75" s="75"/>
      <c r="MD75" s="75"/>
      <c r="ME75" s="75"/>
      <c r="MF75" s="75"/>
      <c r="MG75" s="75"/>
      <c r="MH75" s="75"/>
      <c r="MI75" s="75"/>
      <c r="MJ75" s="75"/>
      <c r="MK75" s="75"/>
      <c r="ML75" s="75"/>
      <c r="MM75" s="75"/>
      <c r="MN75" s="75"/>
      <c r="MO75" s="75"/>
      <c r="MP75" s="75"/>
      <c r="MQ75" s="75"/>
      <c r="MR75" s="75"/>
      <c r="MS75" s="75"/>
      <c r="MT75" s="75"/>
      <c r="MU75" s="75"/>
      <c r="MV75" s="75"/>
      <c r="MW75" s="75"/>
      <c r="MX75" s="75"/>
      <c r="MY75" s="75"/>
      <c r="MZ75" s="75"/>
      <c r="NA75" s="75"/>
      <c r="NB75" s="75"/>
      <c r="NC75" s="75"/>
      <c r="ND75" s="75"/>
      <c r="NE75" s="75"/>
      <c r="NF75" s="75"/>
      <c r="NG75" s="75"/>
      <c r="NH75" s="75"/>
      <c r="NI75" s="75"/>
      <c r="NJ75" s="75"/>
      <c r="NK75" s="75"/>
      <c r="NL75" s="75"/>
      <c r="NM75" s="75"/>
      <c r="NN75" s="75"/>
      <c r="NO75" s="75"/>
      <c r="NP75" s="75"/>
      <c r="NQ75" s="75"/>
      <c r="NR75" s="75"/>
      <c r="NS75" s="75"/>
      <c r="NT75" s="75"/>
      <c r="NU75" s="75"/>
      <c r="NV75" s="75"/>
      <c r="NW75" s="75"/>
      <c r="NX75" s="75"/>
      <c r="NY75" s="75"/>
      <c r="NZ75" s="75"/>
      <c r="OA75" s="75"/>
      <c r="OB75" s="75"/>
      <c r="OC75" s="75"/>
      <c r="OD75" s="75"/>
      <c r="OE75" s="75"/>
      <c r="OF75" s="75"/>
      <c r="OG75" s="75"/>
      <c r="OH75" s="75"/>
      <c r="OI75" s="75"/>
      <c r="OJ75" s="75"/>
      <c r="OK75" s="75"/>
      <c r="OL75" s="75"/>
      <c r="OM75" s="75"/>
      <c r="ON75" s="75"/>
      <c r="OO75" s="75"/>
      <c r="OP75" s="75"/>
      <c r="OQ75" s="75"/>
      <c r="OR75" s="75"/>
      <c r="OS75" s="75"/>
      <c r="OT75" s="75"/>
      <c r="OU75" s="75"/>
      <c r="OV75" s="75"/>
      <c r="OW75" s="75"/>
      <c r="OX75" s="75"/>
      <c r="OY75" s="75"/>
      <c r="OZ75" s="75"/>
      <c r="PA75" s="75"/>
      <c r="PB75" s="75"/>
      <c r="PC75" s="75"/>
      <c r="PD75" s="75"/>
      <c r="PE75" s="75"/>
      <c r="PF75" s="75"/>
      <c r="PG75" s="75"/>
      <c r="PH75" s="75"/>
      <c r="PI75" s="75"/>
      <c r="PJ75" s="75"/>
      <c r="PK75" s="75"/>
      <c r="PL75" s="75"/>
      <c r="PM75" s="75"/>
      <c r="PN75" s="75"/>
      <c r="PO75" s="75"/>
      <c r="PP75" s="75"/>
      <c r="PQ75" s="75"/>
      <c r="PR75" s="75"/>
      <c r="PS75" s="75"/>
      <c r="PT75" s="75"/>
      <c r="PU75" s="75"/>
      <c r="PV75" s="75"/>
      <c r="PW75" s="75"/>
      <c r="PX75" s="75"/>
      <c r="PY75" s="75"/>
      <c r="PZ75" s="75"/>
      <c r="QA75" s="75"/>
      <c r="QB75" s="75"/>
      <c r="QC75" s="75"/>
    </row>
    <row r="76" spans="1:445" x14ac:dyDescent="0.3">
      <c r="A76" s="81" t="s">
        <v>71</v>
      </c>
      <c r="B76" s="77" t="s">
        <v>48</v>
      </c>
      <c r="C76" s="77">
        <v>105</v>
      </c>
      <c r="D76" s="77" t="s">
        <v>47</v>
      </c>
      <c r="E76" s="77"/>
      <c r="F76" s="77">
        <v>1249</v>
      </c>
      <c r="G76" s="77"/>
      <c r="H76" s="77"/>
      <c r="I76" s="77">
        <v>500</v>
      </c>
      <c r="J76" s="77">
        <v>749</v>
      </c>
      <c r="K76" s="77"/>
      <c r="L76" s="77"/>
      <c r="M76" s="77"/>
      <c r="N76" s="77"/>
      <c r="O76" s="77"/>
      <c r="P76" s="77"/>
      <c r="Q76" s="77"/>
      <c r="R76" s="77"/>
      <c r="S76" s="77"/>
      <c r="T76" s="78">
        <f t="shared" si="6"/>
        <v>1249</v>
      </c>
      <c r="U76" s="78">
        <f t="shared" si="7"/>
        <v>0</v>
      </c>
      <c r="V76" s="79">
        <f t="shared" si="8"/>
        <v>1</v>
      </c>
      <c r="W76" s="83"/>
      <c r="X76" s="80" t="str">
        <f t="shared" si="9"/>
        <v/>
      </c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75"/>
      <c r="AJ76" s="75"/>
      <c r="AK76" s="75"/>
      <c r="AL76" s="75"/>
      <c r="AM76" s="75"/>
      <c r="AN76" s="75"/>
      <c r="AO76" s="75"/>
      <c r="AP76" s="75"/>
      <c r="AQ76" s="75"/>
      <c r="AR76" s="75"/>
      <c r="AS76" s="75"/>
      <c r="AT76" s="75"/>
      <c r="AU76" s="75"/>
      <c r="AV76" s="75"/>
      <c r="AW76" s="75"/>
      <c r="AX76" s="75"/>
      <c r="AY76" s="75"/>
      <c r="AZ76" s="75"/>
      <c r="BA76" s="75"/>
      <c r="BB76" s="75"/>
      <c r="BC76" s="75"/>
      <c r="BD76" s="75"/>
      <c r="BE76" s="75"/>
      <c r="BF76" s="75"/>
      <c r="BG76" s="75"/>
      <c r="BH76" s="75"/>
      <c r="BI76" s="75"/>
      <c r="BJ76" s="75"/>
      <c r="BK76" s="75"/>
      <c r="BL76" s="75"/>
      <c r="BM76" s="75"/>
      <c r="BN76" s="75"/>
      <c r="BO76" s="75"/>
      <c r="BP76" s="75"/>
      <c r="BQ76" s="75"/>
      <c r="BR76" s="75"/>
      <c r="BS76" s="75"/>
      <c r="BT76" s="75"/>
      <c r="BU76" s="75"/>
      <c r="BV76" s="75"/>
      <c r="BW76" s="75"/>
      <c r="BX76" s="75"/>
      <c r="BY76" s="75"/>
      <c r="BZ76" s="75"/>
      <c r="CA76" s="75"/>
      <c r="CB76" s="75"/>
      <c r="CC76" s="75"/>
      <c r="CD76" s="75"/>
      <c r="CE76" s="75"/>
      <c r="CF76" s="75"/>
      <c r="CG76" s="75"/>
      <c r="CH76" s="75"/>
      <c r="CI76" s="75"/>
      <c r="CJ76" s="75"/>
      <c r="CK76" s="75"/>
      <c r="CL76" s="75"/>
      <c r="CM76" s="75"/>
      <c r="CN76" s="75"/>
      <c r="CO76" s="75"/>
      <c r="CP76" s="75"/>
      <c r="CQ76" s="75"/>
      <c r="CR76" s="75"/>
      <c r="CS76" s="75"/>
      <c r="CT76" s="75"/>
      <c r="CU76" s="75"/>
      <c r="CV76" s="75"/>
      <c r="CW76" s="75"/>
      <c r="CX76" s="75"/>
      <c r="CY76" s="75"/>
      <c r="CZ76" s="75"/>
      <c r="DA76" s="75"/>
      <c r="DB76" s="75"/>
      <c r="DC76" s="75"/>
      <c r="DD76" s="75"/>
      <c r="DE76" s="75"/>
      <c r="DF76" s="75"/>
      <c r="DG76" s="75"/>
      <c r="DH76" s="75"/>
      <c r="DI76" s="75"/>
      <c r="DJ76" s="75"/>
      <c r="DK76" s="75"/>
      <c r="DL76" s="75"/>
      <c r="DM76" s="75"/>
      <c r="DN76" s="75"/>
      <c r="DO76" s="75"/>
      <c r="DP76" s="75"/>
      <c r="DQ76" s="75"/>
      <c r="DR76" s="75"/>
      <c r="DS76" s="75"/>
      <c r="DT76" s="75"/>
      <c r="DU76" s="75"/>
      <c r="DV76" s="75"/>
      <c r="DW76" s="75"/>
      <c r="DX76" s="75"/>
      <c r="DY76" s="75"/>
      <c r="DZ76" s="75"/>
      <c r="EA76" s="75"/>
      <c r="EB76" s="75"/>
      <c r="EC76" s="75"/>
      <c r="ED76" s="75"/>
      <c r="EE76" s="75"/>
      <c r="EF76" s="75"/>
      <c r="EG76" s="75"/>
      <c r="EH76" s="75"/>
      <c r="EI76" s="75"/>
      <c r="EJ76" s="75"/>
      <c r="EK76" s="75"/>
      <c r="EL76" s="75"/>
      <c r="EM76" s="75"/>
      <c r="EN76" s="75"/>
      <c r="EO76" s="75"/>
      <c r="EP76" s="75"/>
      <c r="EQ76" s="75"/>
      <c r="ER76" s="75"/>
      <c r="ES76" s="75"/>
      <c r="ET76" s="75"/>
      <c r="EU76" s="75"/>
      <c r="EV76" s="75"/>
      <c r="EW76" s="75"/>
      <c r="EX76" s="75"/>
      <c r="EY76" s="75"/>
      <c r="EZ76" s="75"/>
      <c r="FA76" s="75"/>
      <c r="FB76" s="75"/>
      <c r="FC76" s="75"/>
      <c r="FD76" s="75"/>
      <c r="FE76" s="75"/>
      <c r="FF76" s="75"/>
      <c r="FG76" s="75"/>
      <c r="FH76" s="75"/>
      <c r="FI76" s="75"/>
      <c r="FJ76" s="75"/>
      <c r="FK76" s="75"/>
      <c r="FL76" s="75"/>
      <c r="FM76" s="75"/>
      <c r="FN76" s="75"/>
      <c r="FO76" s="75"/>
      <c r="FP76" s="75"/>
      <c r="FQ76" s="75"/>
      <c r="FR76" s="75"/>
      <c r="FS76" s="75"/>
      <c r="FT76" s="75"/>
      <c r="FU76" s="75"/>
      <c r="FV76" s="75"/>
      <c r="FW76" s="75"/>
      <c r="FX76" s="75"/>
      <c r="FY76" s="75"/>
      <c r="FZ76" s="75"/>
      <c r="GA76" s="75"/>
      <c r="GB76" s="75"/>
      <c r="GC76" s="75"/>
      <c r="GD76" s="75"/>
      <c r="GE76" s="75"/>
      <c r="GF76" s="75"/>
      <c r="GG76" s="75"/>
      <c r="GH76" s="75"/>
      <c r="GI76" s="75"/>
      <c r="GJ76" s="75"/>
      <c r="GK76" s="75"/>
      <c r="GL76" s="75"/>
      <c r="GM76" s="75"/>
      <c r="GN76" s="75"/>
      <c r="GO76" s="75"/>
      <c r="GP76" s="75"/>
      <c r="GQ76" s="75"/>
      <c r="GR76" s="75"/>
      <c r="GS76" s="75"/>
      <c r="GT76" s="75"/>
      <c r="GU76" s="75"/>
      <c r="GV76" s="75"/>
      <c r="GW76" s="75"/>
      <c r="GX76" s="75"/>
      <c r="GY76" s="75"/>
      <c r="GZ76" s="75"/>
      <c r="HA76" s="75"/>
      <c r="HB76" s="75"/>
      <c r="HC76" s="75"/>
      <c r="HD76" s="75"/>
      <c r="HE76" s="75"/>
      <c r="HF76" s="75"/>
      <c r="HG76" s="75"/>
      <c r="HH76" s="75"/>
      <c r="HI76" s="75"/>
      <c r="HJ76" s="75"/>
      <c r="HK76" s="75"/>
      <c r="HL76" s="75"/>
      <c r="HM76" s="75"/>
      <c r="HN76" s="75"/>
      <c r="HO76" s="75"/>
      <c r="HP76" s="75"/>
      <c r="HQ76" s="75"/>
      <c r="HR76" s="75"/>
      <c r="HS76" s="75"/>
      <c r="HT76" s="75"/>
      <c r="HU76" s="75"/>
      <c r="HV76" s="75"/>
      <c r="HW76" s="75"/>
      <c r="HX76" s="75"/>
      <c r="HY76" s="75"/>
      <c r="HZ76" s="75"/>
      <c r="IA76" s="75"/>
      <c r="IB76" s="75"/>
      <c r="IC76" s="75"/>
      <c r="ID76" s="75"/>
      <c r="IE76" s="75"/>
      <c r="IF76" s="75"/>
      <c r="IG76" s="75"/>
      <c r="IH76" s="75"/>
      <c r="II76" s="75"/>
      <c r="IJ76" s="75"/>
      <c r="IK76" s="75"/>
      <c r="IL76" s="75"/>
      <c r="IM76" s="75"/>
      <c r="IN76" s="75"/>
      <c r="IO76" s="75"/>
      <c r="IP76" s="75"/>
      <c r="IQ76" s="75"/>
      <c r="IR76" s="75"/>
      <c r="IS76" s="75"/>
      <c r="IT76" s="75"/>
      <c r="IU76" s="75"/>
      <c r="IV76" s="75"/>
      <c r="IW76" s="75"/>
      <c r="IX76" s="75"/>
      <c r="IY76" s="75"/>
      <c r="IZ76" s="75"/>
      <c r="JA76" s="75"/>
      <c r="JB76" s="75"/>
      <c r="JC76" s="75"/>
      <c r="JD76" s="75"/>
      <c r="JE76" s="75"/>
      <c r="JF76" s="75"/>
      <c r="JG76" s="75"/>
      <c r="JH76" s="75"/>
      <c r="JI76" s="75"/>
      <c r="JJ76" s="75"/>
      <c r="JK76" s="75"/>
      <c r="JL76" s="75"/>
      <c r="JM76" s="75"/>
      <c r="JN76" s="75"/>
      <c r="JO76" s="75"/>
      <c r="JP76" s="75"/>
      <c r="JQ76" s="75"/>
      <c r="JR76" s="75"/>
      <c r="JS76" s="75"/>
      <c r="JT76" s="75"/>
      <c r="JU76" s="75"/>
      <c r="JV76" s="75"/>
      <c r="JW76" s="75"/>
      <c r="JX76" s="75"/>
      <c r="JY76" s="75"/>
      <c r="JZ76" s="75"/>
      <c r="KA76" s="75"/>
      <c r="KB76" s="75"/>
      <c r="KC76" s="75"/>
      <c r="KD76" s="75"/>
      <c r="KE76" s="75"/>
      <c r="KF76" s="75"/>
      <c r="KG76" s="75"/>
      <c r="KH76" s="75"/>
      <c r="KI76" s="75"/>
      <c r="KJ76" s="75"/>
      <c r="KK76" s="75"/>
      <c r="KL76" s="75"/>
      <c r="KM76" s="75"/>
      <c r="KN76" s="75"/>
      <c r="KO76" s="75"/>
      <c r="KP76" s="75"/>
      <c r="KQ76" s="75"/>
      <c r="KR76" s="75"/>
      <c r="KS76" s="75"/>
      <c r="KT76" s="75"/>
      <c r="KU76" s="75"/>
      <c r="KV76" s="75"/>
      <c r="KW76" s="75"/>
      <c r="KX76" s="75"/>
      <c r="KY76" s="75"/>
      <c r="KZ76" s="75"/>
      <c r="LA76" s="75"/>
      <c r="LB76" s="75"/>
      <c r="LC76" s="75"/>
      <c r="LD76" s="75"/>
      <c r="LE76" s="75"/>
      <c r="LF76" s="75"/>
      <c r="LG76" s="75"/>
      <c r="LH76" s="75"/>
      <c r="LI76" s="75"/>
      <c r="LJ76" s="75"/>
      <c r="LK76" s="75"/>
      <c r="LL76" s="75"/>
      <c r="LM76" s="75"/>
      <c r="LN76" s="75"/>
      <c r="LO76" s="75"/>
      <c r="LP76" s="75"/>
      <c r="LQ76" s="75"/>
      <c r="LR76" s="75"/>
      <c r="LS76" s="75"/>
      <c r="LT76" s="75"/>
      <c r="LU76" s="75"/>
      <c r="LV76" s="75"/>
      <c r="LW76" s="75"/>
      <c r="LX76" s="75"/>
      <c r="LY76" s="75"/>
      <c r="LZ76" s="75"/>
      <c r="MA76" s="75"/>
      <c r="MB76" s="75"/>
      <c r="MC76" s="75"/>
      <c r="MD76" s="75"/>
      <c r="ME76" s="75"/>
      <c r="MF76" s="75"/>
      <c r="MG76" s="75"/>
      <c r="MH76" s="75"/>
      <c r="MI76" s="75"/>
      <c r="MJ76" s="75"/>
      <c r="MK76" s="75"/>
      <c r="ML76" s="75"/>
      <c r="MM76" s="75"/>
      <c r="MN76" s="75"/>
      <c r="MO76" s="75"/>
      <c r="MP76" s="75"/>
      <c r="MQ76" s="75"/>
      <c r="MR76" s="75"/>
      <c r="MS76" s="75"/>
      <c r="MT76" s="75"/>
      <c r="MU76" s="75"/>
      <c r="MV76" s="75"/>
      <c r="MW76" s="75"/>
      <c r="MX76" s="75"/>
      <c r="MY76" s="75"/>
      <c r="MZ76" s="75"/>
      <c r="NA76" s="75"/>
      <c r="NB76" s="75"/>
      <c r="NC76" s="75"/>
      <c r="ND76" s="75"/>
      <c r="NE76" s="75"/>
      <c r="NF76" s="75"/>
      <c r="NG76" s="75"/>
      <c r="NH76" s="75"/>
      <c r="NI76" s="75"/>
      <c r="NJ76" s="75"/>
      <c r="NK76" s="75"/>
      <c r="NL76" s="75"/>
      <c r="NM76" s="75"/>
      <c r="NN76" s="75"/>
      <c r="NO76" s="75"/>
      <c r="NP76" s="75"/>
      <c r="NQ76" s="75"/>
      <c r="NR76" s="75"/>
      <c r="NS76" s="75"/>
      <c r="NT76" s="75"/>
      <c r="NU76" s="75"/>
      <c r="NV76" s="75"/>
      <c r="NW76" s="75"/>
      <c r="NX76" s="75"/>
      <c r="NY76" s="75"/>
      <c r="NZ76" s="75"/>
      <c r="OA76" s="75"/>
      <c r="OB76" s="75"/>
      <c r="OC76" s="75"/>
      <c r="OD76" s="75"/>
      <c r="OE76" s="75"/>
      <c r="OF76" s="75"/>
      <c r="OG76" s="75"/>
      <c r="OH76" s="75"/>
      <c r="OI76" s="75"/>
      <c r="OJ76" s="75"/>
      <c r="OK76" s="75"/>
      <c r="OL76" s="75"/>
      <c r="OM76" s="75"/>
      <c r="ON76" s="75"/>
      <c r="OO76" s="75"/>
      <c r="OP76" s="75"/>
      <c r="OQ76" s="75"/>
      <c r="OR76" s="75"/>
      <c r="OS76" s="75"/>
      <c r="OT76" s="75"/>
      <c r="OU76" s="75"/>
      <c r="OV76" s="75"/>
      <c r="OW76" s="75"/>
      <c r="OX76" s="75"/>
      <c r="OY76" s="75"/>
      <c r="OZ76" s="75"/>
      <c r="PA76" s="75"/>
      <c r="PB76" s="75"/>
      <c r="PC76" s="75"/>
      <c r="PD76" s="75"/>
      <c r="PE76" s="75"/>
      <c r="PF76" s="75"/>
      <c r="PG76" s="75"/>
      <c r="PH76" s="75"/>
      <c r="PI76" s="75"/>
      <c r="PJ76" s="75"/>
      <c r="PK76" s="75"/>
      <c r="PL76" s="75"/>
      <c r="PM76" s="75"/>
      <c r="PN76" s="75"/>
      <c r="PO76" s="75"/>
      <c r="PP76" s="75"/>
      <c r="PQ76" s="75"/>
      <c r="PR76" s="75"/>
      <c r="PS76" s="75"/>
      <c r="PT76" s="75"/>
      <c r="PU76" s="75"/>
      <c r="PV76" s="75"/>
      <c r="PW76" s="75"/>
      <c r="PX76" s="75"/>
      <c r="PY76" s="75"/>
      <c r="PZ76" s="75"/>
      <c r="QA76" s="75"/>
      <c r="QB76" s="75"/>
      <c r="QC76" s="75"/>
    </row>
    <row r="77" spans="1:445" x14ac:dyDescent="0.3">
      <c r="A77" s="81" t="s">
        <v>1074</v>
      </c>
      <c r="B77" s="77" t="s">
        <v>48</v>
      </c>
      <c r="C77" s="77">
        <v>55</v>
      </c>
      <c r="D77" s="77" t="s">
        <v>44</v>
      </c>
      <c r="E77" s="77">
        <v>120</v>
      </c>
      <c r="F77" s="77">
        <v>425</v>
      </c>
      <c r="G77" s="77">
        <v>65</v>
      </c>
      <c r="H77" s="77"/>
      <c r="I77" s="77">
        <v>60</v>
      </c>
      <c r="J77" s="83">
        <v>60</v>
      </c>
      <c r="K77" s="77">
        <v>60</v>
      </c>
      <c r="L77" s="77">
        <v>60</v>
      </c>
      <c r="M77" s="77">
        <v>60</v>
      </c>
      <c r="N77" s="77">
        <v>60</v>
      </c>
      <c r="O77" s="77">
        <v>60</v>
      </c>
      <c r="P77" s="77">
        <v>60</v>
      </c>
      <c r="Q77" s="77"/>
      <c r="R77" s="77"/>
      <c r="S77" s="77"/>
      <c r="T77" s="78">
        <f t="shared" si="6"/>
        <v>545</v>
      </c>
      <c r="U77" s="78">
        <f t="shared" si="7"/>
        <v>0</v>
      </c>
      <c r="V77" s="79">
        <f t="shared" si="8"/>
        <v>1</v>
      </c>
      <c r="W77" s="83"/>
      <c r="X77" s="80" t="str">
        <f t="shared" si="9"/>
        <v/>
      </c>
      <c r="Y77" s="75"/>
      <c r="Z77" s="75"/>
      <c r="AA77" s="75"/>
      <c r="AB77" s="75"/>
      <c r="AC77" s="75"/>
      <c r="AD77" s="75"/>
      <c r="AE77" s="75"/>
      <c r="AF77" s="75"/>
      <c r="AG77" s="75"/>
      <c r="AH77" s="75"/>
      <c r="AI77" s="75"/>
      <c r="AJ77" s="75"/>
      <c r="AK77" s="75"/>
      <c r="AL77" s="75"/>
      <c r="AM77" s="75"/>
      <c r="AN77" s="75"/>
      <c r="AO77" s="75"/>
      <c r="AP77" s="75"/>
      <c r="AQ77" s="75"/>
      <c r="AR77" s="75"/>
      <c r="AS77" s="75"/>
      <c r="AT77" s="75"/>
      <c r="AU77" s="75"/>
      <c r="AV77" s="75"/>
      <c r="AW77" s="75"/>
      <c r="AX77" s="75"/>
      <c r="AY77" s="75"/>
      <c r="AZ77" s="75"/>
      <c r="BA77" s="75"/>
      <c r="BB77" s="75"/>
      <c r="BC77" s="75"/>
      <c r="BD77" s="75"/>
      <c r="BE77" s="75"/>
      <c r="BF77" s="75"/>
      <c r="BG77" s="75"/>
      <c r="BH77" s="75"/>
      <c r="BI77" s="75"/>
      <c r="BJ77" s="75"/>
      <c r="BK77" s="75"/>
      <c r="BL77" s="75"/>
      <c r="BM77" s="75"/>
      <c r="BN77" s="75"/>
      <c r="BO77" s="75"/>
      <c r="BP77" s="75"/>
      <c r="BQ77" s="75"/>
      <c r="BR77" s="75"/>
      <c r="BS77" s="75"/>
      <c r="BT77" s="75"/>
      <c r="BU77" s="75"/>
      <c r="BV77" s="75"/>
      <c r="BW77" s="75"/>
      <c r="BX77" s="75"/>
      <c r="BY77" s="75"/>
      <c r="BZ77" s="75"/>
      <c r="CA77" s="75"/>
      <c r="CB77" s="75"/>
      <c r="CC77" s="75"/>
      <c r="CD77" s="75"/>
      <c r="CE77" s="75"/>
      <c r="CF77" s="75"/>
      <c r="CG77" s="75"/>
      <c r="CH77" s="75"/>
      <c r="CI77" s="75"/>
      <c r="CJ77" s="75"/>
      <c r="CK77" s="75"/>
      <c r="CL77" s="75"/>
      <c r="CM77" s="75"/>
      <c r="CN77" s="75"/>
      <c r="CO77" s="75"/>
      <c r="CP77" s="75"/>
      <c r="CQ77" s="75"/>
      <c r="CR77" s="75"/>
      <c r="CS77" s="75"/>
      <c r="CT77" s="75"/>
      <c r="CU77" s="75"/>
      <c r="CV77" s="75"/>
      <c r="CW77" s="75"/>
      <c r="CX77" s="75"/>
      <c r="CY77" s="75"/>
      <c r="CZ77" s="75"/>
      <c r="DA77" s="75"/>
      <c r="DB77" s="75"/>
      <c r="DC77" s="75"/>
      <c r="DD77" s="75"/>
      <c r="DE77" s="75"/>
      <c r="DF77" s="75"/>
      <c r="DG77" s="75"/>
      <c r="DH77" s="75"/>
      <c r="DI77" s="75"/>
      <c r="DJ77" s="75"/>
      <c r="DK77" s="75"/>
      <c r="DL77" s="75"/>
      <c r="DM77" s="75"/>
      <c r="DN77" s="75"/>
      <c r="DO77" s="75"/>
      <c r="DP77" s="75"/>
      <c r="DQ77" s="75"/>
      <c r="DR77" s="75"/>
      <c r="DS77" s="75"/>
      <c r="DT77" s="75"/>
      <c r="DU77" s="75"/>
      <c r="DV77" s="75"/>
      <c r="DW77" s="75"/>
      <c r="DX77" s="75"/>
      <c r="DY77" s="75"/>
      <c r="DZ77" s="75"/>
      <c r="EA77" s="75"/>
      <c r="EB77" s="75"/>
      <c r="EC77" s="75"/>
      <c r="ED77" s="75"/>
      <c r="EE77" s="75"/>
      <c r="EF77" s="75"/>
      <c r="EG77" s="75"/>
      <c r="EH77" s="75"/>
      <c r="EI77" s="75"/>
      <c r="EJ77" s="75"/>
      <c r="EK77" s="75"/>
      <c r="EL77" s="75"/>
      <c r="EM77" s="75"/>
      <c r="EN77" s="75"/>
      <c r="EO77" s="75"/>
      <c r="EP77" s="75"/>
      <c r="EQ77" s="75"/>
      <c r="ER77" s="75"/>
      <c r="ES77" s="75"/>
      <c r="ET77" s="75"/>
      <c r="EU77" s="75"/>
      <c r="EV77" s="75"/>
      <c r="EW77" s="75"/>
      <c r="EX77" s="75"/>
      <c r="EY77" s="75"/>
      <c r="EZ77" s="75"/>
      <c r="FA77" s="75"/>
      <c r="FB77" s="75"/>
      <c r="FC77" s="75"/>
      <c r="FD77" s="75"/>
      <c r="FE77" s="75"/>
      <c r="FF77" s="75"/>
      <c r="FG77" s="75"/>
      <c r="FH77" s="75"/>
      <c r="FI77" s="75"/>
      <c r="FJ77" s="75"/>
      <c r="FK77" s="75"/>
      <c r="FL77" s="75"/>
      <c r="FM77" s="75"/>
      <c r="FN77" s="75"/>
      <c r="FO77" s="75"/>
      <c r="FP77" s="75"/>
      <c r="FQ77" s="75"/>
      <c r="FR77" s="75"/>
      <c r="FS77" s="75"/>
      <c r="FT77" s="75"/>
      <c r="FU77" s="75"/>
      <c r="FV77" s="75"/>
      <c r="FW77" s="75"/>
      <c r="FX77" s="75"/>
      <c r="FY77" s="75"/>
      <c r="FZ77" s="75"/>
      <c r="GA77" s="75"/>
      <c r="GB77" s="75"/>
      <c r="GC77" s="75"/>
      <c r="GD77" s="75"/>
      <c r="GE77" s="75"/>
      <c r="GF77" s="75"/>
      <c r="GG77" s="75"/>
      <c r="GH77" s="75"/>
      <c r="GI77" s="75"/>
      <c r="GJ77" s="75"/>
      <c r="GK77" s="75"/>
      <c r="GL77" s="75"/>
      <c r="GM77" s="75"/>
      <c r="GN77" s="75"/>
      <c r="GO77" s="75"/>
      <c r="GP77" s="75"/>
      <c r="GQ77" s="75"/>
      <c r="GR77" s="75"/>
      <c r="GS77" s="75"/>
      <c r="GT77" s="75"/>
      <c r="GU77" s="75"/>
      <c r="GV77" s="75"/>
      <c r="GW77" s="75"/>
      <c r="GX77" s="75"/>
      <c r="GY77" s="75"/>
      <c r="GZ77" s="75"/>
      <c r="HA77" s="75"/>
      <c r="HB77" s="75"/>
      <c r="HC77" s="75"/>
      <c r="HD77" s="75"/>
      <c r="HE77" s="75"/>
      <c r="HF77" s="75"/>
      <c r="HG77" s="75"/>
      <c r="HH77" s="75"/>
      <c r="HI77" s="75"/>
      <c r="HJ77" s="75"/>
      <c r="HK77" s="75"/>
      <c r="HL77" s="75"/>
      <c r="HM77" s="75"/>
      <c r="HN77" s="75"/>
      <c r="HO77" s="75"/>
      <c r="HP77" s="75"/>
      <c r="HQ77" s="75"/>
      <c r="HR77" s="75"/>
      <c r="HS77" s="75"/>
      <c r="HT77" s="75"/>
      <c r="HU77" s="75"/>
      <c r="HV77" s="75"/>
      <c r="HW77" s="75"/>
      <c r="HX77" s="75"/>
      <c r="HY77" s="75"/>
      <c r="HZ77" s="75"/>
      <c r="IA77" s="75"/>
      <c r="IB77" s="75"/>
      <c r="IC77" s="75"/>
      <c r="ID77" s="75"/>
      <c r="IE77" s="75"/>
      <c r="IF77" s="75"/>
      <c r="IG77" s="75"/>
      <c r="IH77" s="75"/>
      <c r="II77" s="75"/>
      <c r="IJ77" s="75"/>
      <c r="IK77" s="75"/>
      <c r="IL77" s="75"/>
      <c r="IM77" s="75"/>
      <c r="IN77" s="75"/>
      <c r="IO77" s="75"/>
      <c r="IP77" s="75"/>
      <c r="IQ77" s="75"/>
      <c r="IR77" s="75"/>
      <c r="IS77" s="75"/>
      <c r="IT77" s="75"/>
      <c r="IU77" s="75"/>
      <c r="IV77" s="75"/>
      <c r="IW77" s="75"/>
      <c r="IX77" s="75"/>
      <c r="IY77" s="75"/>
      <c r="IZ77" s="75"/>
      <c r="JA77" s="75"/>
      <c r="JB77" s="75"/>
      <c r="JC77" s="75"/>
      <c r="JD77" s="75"/>
      <c r="JE77" s="75"/>
      <c r="JF77" s="75"/>
      <c r="JG77" s="75"/>
      <c r="JH77" s="75"/>
      <c r="JI77" s="75"/>
      <c r="JJ77" s="75"/>
      <c r="JK77" s="75"/>
      <c r="JL77" s="75"/>
      <c r="JM77" s="75"/>
      <c r="JN77" s="75"/>
      <c r="JO77" s="75"/>
      <c r="JP77" s="75"/>
      <c r="JQ77" s="75"/>
      <c r="JR77" s="75"/>
      <c r="JS77" s="75"/>
      <c r="JT77" s="75"/>
      <c r="JU77" s="75"/>
      <c r="JV77" s="75"/>
      <c r="JW77" s="75"/>
      <c r="JX77" s="75"/>
      <c r="JY77" s="75"/>
      <c r="JZ77" s="75"/>
      <c r="KA77" s="75"/>
      <c r="KB77" s="75"/>
      <c r="KC77" s="75"/>
      <c r="KD77" s="75"/>
      <c r="KE77" s="75"/>
      <c r="KF77" s="75"/>
      <c r="KG77" s="75"/>
      <c r="KH77" s="75"/>
      <c r="KI77" s="75"/>
      <c r="KJ77" s="75"/>
      <c r="KK77" s="75"/>
      <c r="KL77" s="75"/>
      <c r="KM77" s="75"/>
      <c r="KN77" s="75"/>
      <c r="KO77" s="75"/>
      <c r="KP77" s="75"/>
      <c r="KQ77" s="75"/>
      <c r="KR77" s="75"/>
      <c r="KS77" s="75"/>
      <c r="KT77" s="75"/>
      <c r="KU77" s="75"/>
      <c r="KV77" s="75"/>
      <c r="KW77" s="75"/>
      <c r="KX77" s="75"/>
      <c r="KY77" s="75"/>
      <c r="KZ77" s="75"/>
      <c r="LA77" s="75"/>
      <c r="LB77" s="75"/>
      <c r="LC77" s="75"/>
      <c r="LD77" s="75"/>
      <c r="LE77" s="75"/>
      <c r="LF77" s="75"/>
      <c r="LG77" s="75"/>
      <c r="LH77" s="75"/>
      <c r="LI77" s="75"/>
      <c r="LJ77" s="75"/>
      <c r="LK77" s="75"/>
      <c r="LL77" s="75"/>
      <c r="LM77" s="75"/>
      <c r="LN77" s="75"/>
      <c r="LO77" s="75"/>
      <c r="LP77" s="75"/>
      <c r="LQ77" s="75"/>
      <c r="LR77" s="75"/>
      <c r="LS77" s="75"/>
      <c r="LT77" s="75"/>
      <c r="LU77" s="75"/>
      <c r="LV77" s="75"/>
      <c r="LW77" s="75"/>
      <c r="LX77" s="75"/>
      <c r="LY77" s="75"/>
      <c r="LZ77" s="75"/>
      <c r="MA77" s="75"/>
      <c r="MB77" s="75"/>
      <c r="MC77" s="75"/>
      <c r="MD77" s="75"/>
      <c r="ME77" s="75"/>
      <c r="MF77" s="75"/>
      <c r="MG77" s="75"/>
      <c r="MH77" s="75"/>
      <c r="MI77" s="75"/>
      <c r="MJ77" s="75"/>
      <c r="MK77" s="75"/>
      <c r="ML77" s="75"/>
      <c r="MM77" s="75"/>
      <c r="MN77" s="75"/>
      <c r="MO77" s="75"/>
      <c r="MP77" s="75"/>
      <c r="MQ77" s="75"/>
      <c r="MR77" s="75"/>
      <c r="MS77" s="75"/>
      <c r="MT77" s="75"/>
      <c r="MU77" s="75"/>
      <c r="MV77" s="75"/>
      <c r="MW77" s="75"/>
      <c r="MX77" s="75"/>
      <c r="MY77" s="75"/>
      <c r="MZ77" s="75"/>
      <c r="NA77" s="75"/>
      <c r="NB77" s="75"/>
      <c r="NC77" s="75"/>
      <c r="ND77" s="75"/>
      <c r="NE77" s="75"/>
      <c r="NF77" s="75"/>
      <c r="NG77" s="75"/>
      <c r="NH77" s="75"/>
      <c r="NI77" s="75"/>
      <c r="NJ77" s="75"/>
      <c r="NK77" s="75"/>
      <c r="NL77" s="75"/>
      <c r="NM77" s="75"/>
      <c r="NN77" s="75"/>
      <c r="NO77" s="75"/>
      <c r="NP77" s="75"/>
      <c r="NQ77" s="75"/>
      <c r="NR77" s="75"/>
      <c r="NS77" s="75"/>
      <c r="NT77" s="75"/>
      <c r="NU77" s="75"/>
      <c r="NV77" s="75"/>
      <c r="NW77" s="75"/>
      <c r="NX77" s="75"/>
      <c r="NY77" s="75"/>
      <c r="NZ77" s="75"/>
      <c r="OA77" s="75"/>
      <c r="OB77" s="75"/>
      <c r="OC77" s="75"/>
      <c r="OD77" s="75"/>
      <c r="OE77" s="75"/>
      <c r="OF77" s="75"/>
      <c r="OG77" s="75"/>
      <c r="OH77" s="75"/>
      <c r="OI77" s="75"/>
      <c r="OJ77" s="75"/>
      <c r="OK77" s="75"/>
      <c r="OL77" s="75"/>
      <c r="OM77" s="75"/>
      <c r="ON77" s="75"/>
      <c r="OO77" s="75"/>
      <c r="OP77" s="75"/>
      <c r="OQ77" s="75"/>
      <c r="OR77" s="75"/>
      <c r="OS77" s="75"/>
      <c r="OT77" s="75"/>
      <c r="OU77" s="75"/>
      <c r="OV77" s="75"/>
      <c r="OW77" s="75"/>
      <c r="OX77" s="75"/>
      <c r="OY77" s="75"/>
      <c r="OZ77" s="75"/>
      <c r="PA77" s="75"/>
      <c r="PB77" s="75"/>
      <c r="PC77" s="75"/>
      <c r="PD77" s="75"/>
      <c r="PE77" s="75"/>
      <c r="PF77" s="75"/>
      <c r="PG77" s="75"/>
      <c r="PH77" s="75"/>
      <c r="PI77" s="75"/>
      <c r="PJ77" s="75"/>
      <c r="PK77" s="75"/>
      <c r="PL77" s="75"/>
      <c r="PM77" s="75"/>
      <c r="PN77" s="75"/>
      <c r="PO77" s="75"/>
      <c r="PP77" s="75"/>
      <c r="PQ77" s="75"/>
      <c r="PR77" s="75"/>
      <c r="PS77" s="75"/>
      <c r="PT77" s="75"/>
      <c r="PU77" s="75"/>
      <c r="PV77" s="75"/>
      <c r="PW77" s="75"/>
      <c r="PX77" s="75"/>
      <c r="PY77" s="75"/>
      <c r="PZ77" s="75"/>
      <c r="QA77" s="75"/>
      <c r="QB77" s="75"/>
      <c r="QC77" s="75"/>
    </row>
    <row r="78" spans="1:445" x14ac:dyDescent="0.3">
      <c r="A78" s="81" t="s">
        <v>1069</v>
      </c>
      <c r="B78" s="77" t="s">
        <v>48</v>
      </c>
      <c r="C78" s="77">
        <v>85</v>
      </c>
      <c r="D78" s="77" t="s">
        <v>24</v>
      </c>
      <c r="E78" s="77">
        <v>120</v>
      </c>
      <c r="F78" s="77">
        <v>705</v>
      </c>
      <c r="G78" s="77">
        <v>65</v>
      </c>
      <c r="H78" s="77"/>
      <c r="I78" s="77">
        <v>95</v>
      </c>
      <c r="J78" s="77">
        <v>95</v>
      </c>
      <c r="K78" s="77">
        <v>95</v>
      </c>
      <c r="L78" s="77">
        <v>95</v>
      </c>
      <c r="M78" s="77">
        <v>95</v>
      </c>
      <c r="N78" s="77">
        <v>95</v>
      </c>
      <c r="O78" s="77">
        <v>95</v>
      </c>
      <c r="P78" s="77">
        <v>95</v>
      </c>
      <c r="Q78" s="77"/>
      <c r="R78" s="77"/>
      <c r="S78" s="77"/>
      <c r="T78" s="78">
        <f t="shared" si="6"/>
        <v>825</v>
      </c>
      <c r="U78" s="78">
        <f t="shared" si="7"/>
        <v>0</v>
      </c>
      <c r="V78" s="79">
        <f t="shared" si="8"/>
        <v>1</v>
      </c>
      <c r="W78" s="83"/>
      <c r="X78" s="80" t="str">
        <f t="shared" si="9"/>
        <v/>
      </c>
      <c r="Y78" s="75"/>
      <c r="Z78" s="75"/>
      <c r="AA78" s="75"/>
      <c r="AB78" s="75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5"/>
      <c r="BA78" s="75"/>
      <c r="BB78" s="75"/>
      <c r="BC78" s="75"/>
      <c r="BD78" s="75"/>
      <c r="BE78" s="75"/>
      <c r="BF78" s="75"/>
      <c r="BG78" s="75"/>
      <c r="BH78" s="75"/>
      <c r="BI78" s="75"/>
      <c r="BJ78" s="75"/>
      <c r="BK78" s="75"/>
      <c r="BL78" s="75"/>
      <c r="BM78" s="75"/>
      <c r="BN78" s="75"/>
      <c r="BO78" s="75"/>
      <c r="BP78" s="75"/>
      <c r="BQ78" s="75"/>
      <c r="BR78" s="75"/>
      <c r="BS78" s="75"/>
      <c r="BT78" s="75"/>
      <c r="BU78" s="75"/>
      <c r="BV78" s="75"/>
      <c r="BW78" s="75"/>
      <c r="BX78" s="75"/>
      <c r="BY78" s="75"/>
      <c r="BZ78" s="75"/>
      <c r="CA78" s="75"/>
      <c r="CB78" s="75"/>
      <c r="CC78" s="75"/>
      <c r="CD78" s="75"/>
      <c r="CE78" s="75"/>
      <c r="CF78" s="75"/>
      <c r="CG78" s="75"/>
      <c r="CH78" s="75"/>
      <c r="CI78" s="75"/>
      <c r="CJ78" s="75"/>
      <c r="CK78" s="75"/>
      <c r="CL78" s="75"/>
      <c r="CM78" s="75"/>
      <c r="CN78" s="75"/>
      <c r="CO78" s="75"/>
      <c r="CP78" s="75"/>
      <c r="CQ78" s="75"/>
      <c r="CR78" s="75"/>
      <c r="CS78" s="75"/>
      <c r="CT78" s="75"/>
      <c r="CU78" s="75"/>
      <c r="CV78" s="75"/>
      <c r="CW78" s="75"/>
      <c r="CX78" s="75"/>
      <c r="CY78" s="75"/>
      <c r="CZ78" s="75"/>
      <c r="DA78" s="75"/>
      <c r="DB78" s="75"/>
      <c r="DC78" s="75"/>
      <c r="DD78" s="75"/>
      <c r="DE78" s="75"/>
      <c r="DF78" s="75"/>
      <c r="DG78" s="75"/>
      <c r="DH78" s="75"/>
      <c r="DI78" s="75"/>
      <c r="DJ78" s="75"/>
      <c r="DK78" s="75"/>
      <c r="DL78" s="75"/>
      <c r="DM78" s="75"/>
      <c r="DN78" s="75"/>
      <c r="DO78" s="75"/>
      <c r="DP78" s="75"/>
      <c r="DQ78" s="75"/>
      <c r="DR78" s="75"/>
      <c r="DS78" s="75"/>
      <c r="DT78" s="75"/>
      <c r="DU78" s="75"/>
      <c r="DV78" s="75"/>
      <c r="DW78" s="75"/>
      <c r="DX78" s="75"/>
      <c r="DY78" s="75"/>
      <c r="DZ78" s="75"/>
      <c r="EA78" s="75"/>
      <c r="EB78" s="75"/>
      <c r="EC78" s="75"/>
      <c r="ED78" s="75"/>
      <c r="EE78" s="75"/>
      <c r="EF78" s="75"/>
      <c r="EG78" s="75"/>
      <c r="EH78" s="75"/>
      <c r="EI78" s="75"/>
      <c r="EJ78" s="75"/>
      <c r="EK78" s="75"/>
      <c r="EL78" s="75"/>
      <c r="EM78" s="75"/>
      <c r="EN78" s="75"/>
      <c r="EO78" s="75"/>
      <c r="EP78" s="75"/>
      <c r="EQ78" s="75"/>
      <c r="ER78" s="75"/>
      <c r="ES78" s="75"/>
      <c r="ET78" s="75"/>
      <c r="EU78" s="75"/>
      <c r="EV78" s="75"/>
      <c r="EW78" s="75"/>
      <c r="EX78" s="75"/>
      <c r="EY78" s="75"/>
      <c r="EZ78" s="75"/>
      <c r="FA78" s="75"/>
      <c r="FB78" s="75"/>
      <c r="FC78" s="75"/>
      <c r="FD78" s="75"/>
      <c r="FE78" s="75"/>
      <c r="FF78" s="75"/>
      <c r="FG78" s="75"/>
      <c r="FH78" s="75"/>
      <c r="FI78" s="75"/>
      <c r="FJ78" s="75"/>
      <c r="FK78" s="75"/>
      <c r="FL78" s="75"/>
      <c r="FM78" s="75"/>
      <c r="FN78" s="75"/>
      <c r="FO78" s="75"/>
      <c r="FP78" s="75"/>
      <c r="FQ78" s="75"/>
      <c r="FR78" s="75"/>
      <c r="FS78" s="75"/>
      <c r="FT78" s="75"/>
      <c r="FU78" s="75"/>
      <c r="FV78" s="75"/>
      <c r="FW78" s="75"/>
      <c r="FX78" s="75"/>
      <c r="FY78" s="75"/>
      <c r="FZ78" s="75"/>
      <c r="GA78" s="75"/>
      <c r="GB78" s="75"/>
      <c r="GC78" s="75"/>
      <c r="GD78" s="75"/>
      <c r="GE78" s="75"/>
      <c r="GF78" s="75"/>
      <c r="GG78" s="75"/>
      <c r="GH78" s="75"/>
      <c r="GI78" s="75"/>
      <c r="GJ78" s="75"/>
      <c r="GK78" s="75"/>
      <c r="GL78" s="75"/>
      <c r="GM78" s="75"/>
      <c r="GN78" s="75"/>
      <c r="GO78" s="75"/>
      <c r="GP78" s="75"/>
      <c r="GQ78" s="75"/>
      <c r="GR78" s="75"/>
      <c r="GS78" s="75"/>
      <c r="GT78" s="75"/>
      <c r="GU78" s="75"/>
      <c r="GV78" s="75"/>
      <c r="GW78" s="75"/>
      <c r="GX78" s="75"/>
      <c r="GY78" s="75"/>
      <c r="GZ78" s="75"/>
      <c r="HA78" s="75"/>
      <c r="HB78" s="75"/>
      <c r="HC78" s="75"/>
      <c r="HD78" s="75"/>
      <c r="HE78" s="75"/>
      <c r="HF78" s="75"/>
      <c r="HG78" s="75"/>
      <c r="HH78" s="75"/>
      <c r="HI78" s="75"/>
      <c r="HJ78" s="75"/>
      <c r="HK78" s="75"/>
      <c r="HL78" s="75"/>
      <c r="HM78" s="75"/>
      <c r="HN78" s="75"/>
      <c r="HO78" s="75"/>
      <c r="HP78" s="75"/>
      <c r="HQ78" s="75"/>
      <c r="HR78" s="75"/>
      <c r="HS78" s="75"/>
      <c r="HT78" s="75"/>
      <c r="HU78" s="75"/>
      <c r="HV78" s="75"/>
      <c r="HW78" s="75"/>
      <c r="HX78" s="75"/>
      <c r="HY78" s="75"/>
      <c r="HZ78" s="75"/>
      <c r="IA78" s="75"/>
      <c r="IB78" s="75"/>
      <c r="IC78" s="75"/>
      <c r="ID78" s="75"/>
      <c r="IE78" s="75"/>
      <c r="IF78" s="75"/>
      <c r="IG78" s="75"/>
      <c r="IH78" s="75"/>
      <c r="II78" s="75"/>
      <c r="IJ78" s="75"/>
      <c r="IK78" s="75"/>
      <c r="IL78" s="75"/>
      <c r="IM78" s="75"/>
      <c r="IN78" s="75"/>
      <c r="IO78" s="75"/>
      <c r="IP78" s="75"/>
      <c r="IQ78" s="75"/>
      <c r="IR78" s="75"/>
      <c r="IS78" s="75"/>
      <c r="IT78" s="75"/>
      <c r="IU78" s="75"/>
      <c r="IV78" s="75"/>
      <c r="IW78" s="75"/>
      <c r="IX78" s="75"/>
      <c r="IY78" s="75"/>
      <c r="IZ78" s="75"/>
      <c r="JA78" s="75"/>
      <c r="JB78" s="75"/>
      <c r="JC78" s="75"/>
      <c r="JD78" s="75"/>
      <c r="JE78" s="75"/>
      <c r="JF78" s="75"/>
      <c r="JG78" s="75"/>
      <c r="JH78" s="75"/>
      <c r="JI78" s="75"/>
      <c r="JJ78" s="75"/>
      <c r="JK78" s="75"/>
      <c r="JL78" s="75"/>
      <c r="JM78" s="75"/>
      <c r="JN78" s="75"/>
      <c r="JO78" s="75"/>
      <c r="JP78" s="75"/>
      <c r="JQ78" s="75"/>
      <c r="JR78" s="75"/>
      <c r="JS78" s="75"/>
      <c r="JT78" s="75"/>
      <c r="JU78" s="75"/>
      <c r="JV78" s="75"/>
      <c r="JW78" s="75"/>
      <c r="JX78" s="75"/>
      <c r="JY78" s="75"/>
      <c r="JZ78" s="75"/>
      <c r="KA78" s="75"/>
      <c r="KB78" s="75"/>
      <c r="KC78" s="75"/>
      <c r="KD78" s="75"/>
      <c r="KE78" s="75"/>
      <c r="KF78" s="75"/>
      <c r="KG78" s="75"/>
      <c r="KH78" s="75"/>
      <c r="KI78" s="75"/>
      <c r="KJ78" s="75"/>
      <c r="KK78" s="75"/>
      <c r="KL78" s="75"/>
      <c r="KM78" s="75"/>
      <c r="KN78" s="75"/>
      <c r="KO78" s="75"/>
      <c r="KP78" s="75"/>
      <c r="KQ78" s="75"/>
      <c r="KR78" s="75"/>
      <c r="KS78" s="75"/>
      <c r="KT78" s="75"/>
      <c r="KU78" s="75"/>
      <c r="KV78" s="75"/>
      <c r="KW78" s="75"/>
      <c r="KX78" s="75"/>
      <c r="KY78" s="75"/>
      <c r="KZ78" s="75"/>
      <c r="LA78" s="75"/>
      <c r="LB78" s="75"/>
      <c r="LC78" s="75"/>
      <c r="LD78" s="75"/>
      <c r="LE78" s="75"/>
      <c r="LF78" s="75"/>
      <c r="LG78" s="75"/>
      <c r="LH78" s="75"/>
      <c r="LI78" s="75"/>
      <c r="LJ78" s="75"/>
      <c r="LK78" s="75"/>
      <c r="LL78" s="75"/>
      <c r="LM78" s="75"/>
      <c r="LN78" s="75"/>
      <c r="LO78" s="75"/>
      <c r="LP78" s="75"/>
      <c r="LQ78" s="75"/>
      <c r="LR78" s="75"/>
      <c r="LS78" s="75"/>
      <c r="LT78" s="75"/>
      <c r="LU78" s="75"/>
      <c r="LV78" s="75"/>
      <c r="LW78" s="75"/>
      <c r="LX78" s="75"/>
      <c r="LY78" s="75"/>
      <c r="LZ78" s="75"/>
      <c r="MA78" s="75"/>
      <c r="MB78" s="75"/>
      <c r="MC78" s="75"/>
      <c r="MD78" s="75"/>
      <c r="ME78" s="75"/>
      <c r="MF78" s="75"/>
      <c r="MG78" s="75"/>
      <c r="MH78" s="75"/>
      <c r="MI78" s="75"/>
      <c r="MJ78" s="75"/>
      <c r="MK78" s="75"/>
      <c r="ML78" s="75"/>
      <c r="MM78" s="75"/>
      <c r="MN78" s="75"/>
      <c r="MO78" s="75"/>
      <c r="MP78" s="75"/>
      <c r="MQ78" s="75"/>
      <c r="MR78" s="75"/>
      <c r="MS78" s="75"/>
      <c r="MT78" s="75"/>
      <c r="MU78" s="75"/>
      <c r="MV78" s="75"/>
      <c r="MW78" s="75"/>
      <c r="MX78" s="75"/>
      <c r="MY78" s="75"/>
      <c r="MZ78" s="75"/>
      <c r="NA78" s="75"/>
      <c r="NB78" s="75"/>
      <c r="NC78" s="75"/>
      <c r="ND78" s="75"/>
      <c r="NE78" s="75"/>
      <c r="NF78" s="75"/>
      <c r="NG78" s="75"/>
      <c r="NH78" s="75"/>
      <c r="NI78" s="75"/>
      <c r="NJ78" s="75"/>
      <c r="NK78" s="75"/>
      <c r="NL78" s="75"/>
      <c r="NM78" s="75"/>
      <c r="NN78" s="75"/>
      <c r="NO78" s="75"/>
      <c r="NP78" s="75"/>
      <c r="NQ78" s="75"/>
      <c r="NR78" s="75"/>
      <c r="NS78" s="75"/>
      <c r="NT78" s="75"/>
      <c r="NU78" s="75"/>
      <c r="NV78" s="75"/>
      <c r="NW78" s="75"/>
      <c r="NX78" s="75"/>
      <c r="NY78" s="75"/>
      <c r="NZ78" s="75"/>
      <c r="OA78" s="75"/>
      <c r="OB78" s="75"/>
      <c r="OC78" s="75"/>
      <c r="OD78" s="75"/>
      <c r="OE78" s="75"/>
      <c r="OF78" s="75"/>
      <c r="OG78" s="75"/>
      <c r="OH78" s="75"/>
      <c r="OI78" s="75"/>
      <c r="OJ78" s="75"/>
      <c r="OK78" s="75"/>
      <c r="OL78" s="75"/>
      <c r="OM78" s="75"/>
      <c r="ON78" s="75"/>
      <c r="OO78" s="75"/>
      <c r="OP78" s="75"/>
      <c r="OQ78" s="75"/>
      <c r="OR78" s="75"/>
      <c r="OS78" s="75"/>
      <c r="OT78" s="75"/>
      <c r="OU78" s="75"/>
      <c r="OV78" s="75"/>
      <c r="OW78" s="75"/>
      <c r="OX78" s="75"/>
      <c r="OY78" s="75"/>
      <c r="OZ78" s="75"/>
      <c r="PA78" s="75"/>
      <c r="PB78" s="75"/>
      <c r="PC78" s="75"/>
      <c r="PD78" s="75"/>
      <c r="PE78" s="75"/>
      <c r="PF78" s="75"/>
      <c r="PG78" s="75"/>
      <c r="PH78" s="75"/>
      <c r="PI78" s="75"/>
      <c r="PJ78" s="75"/>
      <c r="PK78" s="75"/>
      <c r="PL78" s="75"/>
      <c r="PM78" s="75"/>
      <c r="PN78" s="75"/>
      <c r="PO78" s="75"/>
      <c r="PP78" s="75"/>
      <c r="PQ78" s="75"/>
      <c r="PR78" s="75"/>
      <c r="PS78" s="75"/>
      <c r="PT78" s="75"/>
      <c r="PU78" s="75"/>
      <c r="PV78" s="75"/>
      <c r="PW78" s="75"/>
      <c r="PX78" s="75"/>
      <c r="PY78" s="75"/>
      <c r="PZ78" s="75"/>
      <c r="QA78" s="75"/>
      <c r="QB78" s="75"/>
      <c r="QC78" s="75"/>
    </row>
    <row r="79" spans="1:445" x14ac:dyDescent="0.3">
      <c r="A79" s="81" t="s">
        <v>741</v>
      </c>
      <c r="B79" s="77" t="s">
        <v>48</v>
      </c>
      <c r="C79" s="77">
        <v>93</v>
      </c>
      <c r="D79" s="77" t="s">
        <v>34</v>
      </c>
      <c r="E79" s="77"/>
      <c r="F79" s="77">
        <v>785</v>
      </c>
      <c r="G79" s="77">
        <v>65</v>
      </c>
      <c r="H79" s="77"/>
      <c r="I79" s="77">
        <v>90</v>
      </c>
      <c r="J79" s="77">
        <v>90</v>
      </c>
      <c r="K79" s="77">
        <v>90</v>
      </c>
      <c r="L79" s="77">
        <v>90</v>
      </c>
      <c r="M79" s="77">
        <v>90</v>
      </c>
      <c r="N79" s="77">
        <v>90</v>
      </c>
      <c r="O79" s="77">
        <v>90</v>
      </c>
      <c r="P79" s="77">
        <v>90</v>
      </c>
      <c r="Q79" s="77"/>
      <c r="R79" s="77"/>
      <c r="S79" s="77"/>
      <c r="T79" s="78">
        <f t="shared" si="6"/>
        <v>785</v>
      </c>
      <c r="U79" s="78">
        <f t="shared" si="7"/>
        <v>0</v>
      </c>
      <c r="V79" s="79">
        <f t="shared" si="8"/>
        <v>1</v>
      </c>
      <c r="W79" s="83"/>
      <c r="X79" s="80" t="str">
        <f t="shared" si="9"/>
        <v/>
      </c>
      <c r="Y79" s="75"/>
      <c r="Z79" s="75"/>
      <c r="AA79" s="75"/>
      <c r="AB79" s="75"/>
      <c r="AC79" s="75"/>
      <c r="AD79" s="75"/>
      <c r="AE79" s="75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S79" s="75"/>
      <c r="AT79" s="75"/>
      <c r="AU79" s="75"/>
      <c r="AV79" s="75"/>
      <c r="AW79" s="75"/>
      <c r="AX79" s="75"/>
      <c r="AY79" s="75"/>
      <c r="AZ79" s="75"/>
      <c r="BA79" s="75"/>
      <c r="BB79" s="75"/>
      <c r="BC79" s="75"/>
      <c r="BD79" s="75"/>
      <c r="BE79" s="75"/>
      <c r="BF79" s="75"/>
      <c r="BG79" s="75"/>
      <c r="BH79" s="75"/>
      <c r="BI79" s="75"/>
      <c r="BJ79" s="75"/>
      <c r="BK79" s="75"/>
      <c r="BL79" s="75"/>
      <c r="BM79" s="75"/>
      <c r="BN79" s="75"/>
      <c r="BO79" s="75"/>
      <c r="BP79" s="75"/>
      <c r="BQ79" s="75"/>
      <c r="BR79" s="75"/>
      <c r="BS79" s="75"/>
      <c r="BT79" s="75"/>
      <c r="BU79" s="75"/>
      <c r="BV79" s="75"/>
      <c r="BW79" s="75"/>
      <c r="BX79" s="75"/>
      <c r="BY79" s="75"/>
      <c r="BZ79" s="75"/>
      <c r="CA79" s="75"/>
      <c r="CB79" s="75"/>
      <c r="CC79" s="75"/>
      <c r="CD79" s="75"/>
      <c r="CE79" s="75"/>
      <c r="CF79" s="75"/>
      <c r="CG79" s="75"/>
      <c r="CH79" s="75"/>
      <c r="CI79" s="75"/>
      <c r="CJ79" s="75"/>
      <c r="CK79" s="75"/>
      <c r="CL79" s="75"/>
      <c r="CM79" s="75"/>
      <c r="CN79" s="75"/>
      <c r="CO79" s="75"/>
      <c r="CP79" s="75"/>
      <c r="CQ79" s="75"/>
      <c r="CR79" s="75"/>
      <c r="CS79" s="75"/>
      <c r="CT79" s="75"/>
      <c r="CU79" s="75"/>
      <c r="CV79" s="75"/>
      <c r="CW79" s="75"/>
      <c r="CX79" s="75"/>
      <c r="CY79" s="75"/>
      <c r="CZ79" s="75"/>
      <c r="DA79" s="75"/>
      <c r="DB79" s="75"/>
      <c r="DC79" s="75"/>
      <c r="DD79" s="75"/>
      <c r="DE79" s="75"/>
      <c r="DF79" s="75"/>
      <c r="DG79" s="75"/>
      <c r="DH79" s="75"/>
      <c r="DI79" s="75"/>
      <c r="DJ79" s="75"/>
      <c r="DK79" s="75"/>
      <c r="DL79" s="75"/>
      <c r="DM79" s="75"/>
      <c r="DN79" s="75"/>
      <c r="DO79" s="75"/>
      <c r="DP79" s="75"/>
      <c r="DQ79" s="75"/>
      <c r="DR79" s="75"/>
      <c r="DS79" s="75"/>
      <c r="DT79" s="75"/>
      <c r="DU79" s="75"/>
      <c r="DV79" s="75"/>
      <c r="DW79" s="75"/>
      <c r="DX79" s="75"/>
      <c r="DY79" s="75"/>
      <c r="DZ79" s="75"/>
      <c r="EA79" s="75"/>
      <c r="EB79" s="75"/>
      <c r="EC79" s="75"/>
      <c r="ED79" s="75"/>
      <c r="EE79" s="75"/>
      <c r="EF79" s="75"/>
      <c r="EG79" s="75"/>
      <c r="EH79" s="75"/>
      <c r="EI79" s="75"/>
      <c r="EJ79" s="75"/>
      <c r="EK79" s="75"/>
      <c r="EL79" s="75"/>
      <c r="EM79" s="75"/>
      <c r="EN79" s="75"/>
      <c r="EO79" s="75"/>
      <c r="EP79" s="75"/>
      <c r="EQ79" s="75"/>
      <c r="ER79" s="75"/>
      <c r="ES79" s="75"/>
      <c r="ET79" s="75"/>
      <c r="EU79" s="75"/>
      <c r="EV79" s="75"/>
      <c r="EW79" s="75"/>
      <c r="EX79" s="75"/>
      <c r="EY79" s="75"/>
      <c r="EZ79" s="75"/>
      <c r="FA79" s="75"/>
      <c r="FB79" s="75"/>
      <c r="FC79" s="75"/>
      <c r="FD79" s="75"/>
      <c r="FE79" s="75"/>
      <c r="FF79" s="75"/>
      <c r="FG79" s="75"/>
      <c r="FH79" s="75"/>
      <c r="FI79" s="75"/>
      <c r="FJ79" s="75"/>
      <c r="FK79" s="75"/>
      <c r="FL79" s="75"/>
      <c r="FM79" s="75"/>
      <c r="FN79" s="75"/>
      <c r="FO79" s="75"/>
      <c r="FP79" s="75"/>
      <c r="FQ79" s="75"/>
      <c r="FR79" s="75"/>
      <c r="FS79" s="75"/>
      <c r="FT79" s="75"/>
      <c r="FU79" s="75"/>
      <c r="FV79" s="75"/>
      <c r="FW79" s="75"/>
      <c r="FX79" s="75"/>
      <c r="FY79" s="75"/>
      <c r="FZ79" s="75"/>
      <c r="GA79" s="75"/>
      <c r="GB79" s="75"/>
      <c r="GC79" s="75"/>
      <c r="GD79" s="75"/>
      <c r="GE79" s="75"/>
      <c r="GF79" s="75"/>
      <c r="GG79" s="75"/>
      <c r="GH79" s="75"/>
      <c r="GI79" s="75"/>
      <c r="GJ79" s="75"/>
      <c r="GK79" s="75"/>
      <c r="GL79" s="75"/>
      <c r="GM79" s="75"/>
      <c r="GN79" s="75"/>
      <c r="GO79" s="75"/>
      <c r="GP79" s="75"/>
      <c r="GQ79" s="75"/>
      <c r="GR79" s="75"/>
      <c r="GS79" s="75"/>
      <c r="GT79" s="75"/>
      <c r="GU79" s="75"/>
      <c r="GV79" s="75"/>
      <c r="GW79" s="75"/>
      <c r="GX79" s="75"/>
      <c r="GY79" s="75"/>
      <c r="GZ79" s="75"/>
      <c r="HA79" s="75"/>
      <c r="HB79" s="75"/>
      <c r="HC79" s="75"/>
      <c r="HD79" s="75"/>
      <c r="HE79" s="75"/>
      <c r="HF79" s="75"/>
      <c r="HG79" s="75"/>
      <c r="HH79" s="75"/>
      <c r="HI79" s="75"/>
      <c r="HJ79" s="75"/>
      <c r="HK79" s="75"/>
      <c r="HL79" s="75"/>
      <c r="HM79" s="75"/>
      <c r="HN79" s="75"/>
      <c r="HO79" s="75"/>
      <c r="HP79" s="75"/>
      <c r="HQ79" s="75"/>
      <c r="HR79" s="75"/>
      <c r="HS79" s="75"/>
      <c r="HT79" s="75"/>
      <c r="HU79" s="75"/>
      <c r="HV79" s="75"/>
      <c r="HW79" s="75"/>
      <c r="HX79" s="75"/>
      <c r="HY79" s="75"/>
      <c r="HZ79" s="75"/>
      <c r="IA79" s="75"/>
      <c r="IB79" s="75"/>
      <c r="IC79" s="75"/>
      <c r="ID79" s="75"/>
      <c r="IE79" s="75"/>
      <c r="IF79" s="75"/>
      <c r="IG79" s="75"/>
      <c r="IH79" s="75"/>
      <c r="II79" s="75"/>
      <c r="IJ79" s="75"/>
      <c r="IK79" s="75"/>
      <c r="IL79" s="75"/>
      <c r="IM79" s="75"/>
      <c r="IN79" s="75"/>
      <c r="IO79" s="75"/>
      <c r="IP79" s="75"/>
      <c r="IQ79" s="75"/>
      <c r="IR79" s="75"/>
      <c r="IS79" s="75"/>
      <c r="IT79" s="75"/>
      <c r="IU79" s="75"/>
      <c r="IV79" s="75"/>
      <c r="IW79" s="75"/>
      <c r="IX79" s="75"/>
      <c r="IY79" s="75"/>
      <c r="IZ79" s="75"/>
      <c r="JA79" s="75"/>
      <c r="JB79" s="75"/>
      <c r="JC79" s="75"/>
      <c r="JD79" s="75"/>
      <c r="JE79" s="75"/>
      <c r="JF79" s="75"/>
      <c r="JG79" s="75"/>
      <c r="JH79" s="75"/>
      <c r="JI79" s="75"/>
      <c r="JJ79" s="75"/>
      <c r="JK79" s="75"/>
      <c r="JL79" s="75"/>
      <c r="JM79" s="75"/>
      <c r="JN79" s="75"/>
      <c r="JO79" s="75"/>
      <c r="JP79" s="75"/>
      <c r="JQ79" s="75"/>
      <c r="JR79" s="75"/>
      <c r="JS79" s="75"/>
      <c r="JT79" s="75"/>
      <c r="JU79" s="75"/>
      <c r="JV79" s="75"/>
      <c r="JW79" s="75"/>
      <c r="JX79" s="75"/>
      <c r="JY79" s="75"/>
      <c r="JZ79" s="75"/>
      <c r="KA79" s="75"/>
      <c r="KB79" s="75"/>
      <c r="KC79" s="75"/>
      <c r="KD79" s="75"/>
      <c r="KE79" s="75"/>
      <c r="KF79" s="75"/>
      <c r="KG79" s="75"/>
      <c r="KH79" s="75"/>
      <c r="KI79" s="75"/>
      <c r="KJ79" s="75"/>
      <c r="KK79" s="75"/>
      <c r="KL79" s="75"/>
      <c r="KM79" s="75"/>
      <c r="KN79" s="75"/>
      <c r="KO79" s="75"/>
      <c r="KP79" s="75"/>
      <c r="KQ79" s="75"/>
      <c r="KR79" s="75"/>
      <c r="KS79" s="75"/>
      <c r="KT79" s="75"/>
      <c r="KU79" s="75"/>
      <c r="KV79" s="75"/>
      <c r="KW79" s="75"/>
      <c r="KX79" s="75"/>
      <c r="KY79" s="75"/>
      <c r="KZ79" s="75"/>
      <c r="LA79" s="75"/>
      <c r="LB79" s="75"/>
      <c r="LC79" s="75"/>
      <c r="LD79" s="75"/>
      <c r="LE79" s="75"/>
      <c r="LF79" s="75"/>
      <c r="LG79" s="75"/>
      <c r="LH79" s="75"/>
      <c r="LI79" s="75"/>
      <c r="LJ79" s="75"/>
      <c r="LK79" s="75"/>
      <c r="LL79" s="75"/>
      <c r="LM79" s="75"/>
      <c r="LN79" s="75"/>
      <c r="LO79" s="75"/>
      <c r="LP79" s="75"/>
      <c r="LQ79" s="75"/>
      <c r="LR79" s="75"/>
      <c r="LS79" s="75"/>
      <c r="LT79" s="75"/>
      <c r="LU79" s="75"/>
      <c r="LV79" s="75"/>
      <c r="LW79" s="75"/>
      <c r="LX79" s="75"/>
      <c r="LY79" s="75"/>
      <c r="LZ79" s="75"/>
      <c r="MA79" s="75"/>
      <c r="MB79" s="75"/>
      <c r="MC79" s="75"/>
      <c r="MD79" s="75"/>
      <c r="ME79" s="75"/>
      <c r="MF79" s="75"/>
      <c r="MG79" s="75"/>
      <c r="MH79" s="75"/>
      <c r="MI79" s="75"/>
      <c r="MJ79" s="75"/>
      <c r="MK79" s="75"/>
      <c r="ML79" s="75"/>
      <c r="MM79" s="75"/>
      <c r="MN79" s="75"/>
      <c r="MO79" s="75"/>
      <c r="MP79" s="75"/>
      <c r="MQ79" s="75"/>
      <c r="MR79" s="75"/>
      <c r="MS79" s="75"/>
      <c r="MT79" s="75"/>
      <c r="MU79" s="75"/>
      <c r="MV79" s="75"/>
      <c r="MW79" s="75"/>
      <c r="MX79" s="75"/>
      <c r="MY79" s="75"/>
      <c r="MZ79" s="75"/>
      <c r="NA79" s="75"/>
      <c r="NB79" s="75"/>
      <c r="NC79" s="75"/>
      <c r="ND79" s="75"/>
      <c r="NE79" s="75"/>
      <c r="NF79" s="75"/>
      <c r="NG79" s="75"/>
      <c r="NH79" s="75"/>
      <c r="NI79" s="75"/>
      <c r="NJ79" s="75"/>
      <c r="NK79" s="75"/>
      <c r="NL79" s="75"/>
      <c r="NM79" s="75"/>
      <c r="NN79" s="75"/>
      <c r="NO79" s="75"/>
      <c r="NP79" s="75"/>
      <c r="NQ79" s="75"/>
      <c r="NR79" s="75"/>
      <c r="NS79" s="75"/>
      <c r="NT79" s="75"/>
      <c r="NU79" s="75"/>
      <c r="NV79" s="75"/>
      <c r="NW79" s="75"/>
      <c r="NX79" s="75"/>
      <c r="NY79" s="75"/>
      <c r="NZ79" s="75"/>
      <c r="OA79" s="75"/>
      <c r="OB79" s="75"/>
      <c r="OC79" s="75"/>
      <c r="OD79" s="75"/>
      <c r="OE79" s="75"/>
      <c r="OF79" s="75"/>
      <c r="OG79" s="75"/>
      <c r="OH79" s="75"/>
      <c r="OI79" s="75"/>
      <c r="OJ79" s="75"/>
      <c r="OK79" s="75"/>
      <c r="OL79" s="75"/>
      <c r="OM79" s="75"/>
      <c r="ON79" s="75"/>
      <c r="OO79" s="75"/>
      <c r="OP79" s="75"/>
      <c r="OQ79" s="75"/>
      <c r="OR79" s="75"/>
      <c r="OS79" s="75"/>
      <c r="OT79" s="75"/>
      <c r="OU79" s="75"/>
      <c r="OV79" s="75"/>
      <c r="OW79" s="75"/>
      <c r="OX79" s="75"/>
      <c r="OY79" s="75"/>
      <c r="OZ79" s="75"/>
      <c r="PA79" s="75"/>
      <c r="PB79" s="75"/>
      <c r="PC79" s="75"/>
      <c r="PD79" s="75"/>
      <c r="PE79" s="75"/>
      <c r="PF79" s="75"/>
      <c r="PG79" s="75"/>
      <c r="PH79" s="75"/>
      <c r="PI79" s="75"/>
      <c r="PJ79" s="75"/>
      <c r="PK79" s="75"/>
      <c r="PL79" s="75"/>
      <c r="PM79" s="75"/>
      <c r="PN79" s="75"/>
      <c r="PO79" s="75"/>
      <c r="PP79" s="75"/>
      <c r="PQ79" s="75"/>
      <c r="PR79" s="75"/>
      <c r="PS79" s="75"/>
      <c r="PT79" s="75"/>
      <c r="PU79" s="75"/>
      <c r="PV79" s="75"/>
      <c r="PW79" s="75"/>
      <c r="PX79" s="75"/>
      <c r="PY79" s="75"/>
      <c r="PZ79" s="75"/>
      <c r="QA79" s="75"/>
      <c r="QB79" s="75"/>
      <c r="QC79" s="75"/>
    </row>
    <row r="80" spans="1:445" ht="16.5" customHeight="1" x14ac:dyDescent="0.3">
      <c r="A80" s="81" t="s">
        <v>1418</v>
      </c>
      <c r="B80" s="77" t="s">
        <v>48</v>
      </c>
      <c r="C80" s="77">
        <v>36</v>
      </c>
      <c r="D80" s="77" t="s">
        <v>63</v>
      </c>
      <c r="E80" s="77"/>
      <c r="F80" s="77">
        <v>280</v>
      </c>
      <c r="G80" s="77">
        <v>40</v>
      </c>
      <c r="H80" s="77"/>
      <c r="I80" s="77">
        <v>30</v>
      </c>
      <c r="J80" s="77">
        <v>30</v>
      </c>
      <c r="K80" s="77">
        <v>30</v>
      </c>
      <c r="L80" s="77">
        <v>30</v>
      </c>
      <c r="M80" s="77">
        <v>30</v>
      </c>
      <c r="N80" s="77">
        <v>30</v>
      </c>
      <c r="O80" s="77">
        <v>30</v>
      </c>
      <c r="P80" s="77">
        <v>30</v>
      </c>
      <c r="Q80" s="77"/>
      <c r="R80" s="77"/>
      <c r="S80" s="77"/>
      <c r="T80" s="78">
        <f t="shared" si="6"/>
        <v>280</v>
      </c>
      <c r="U80" s="78">
        <f t="shared" si="7"/>
        <v>0</v>
      </c>
      <c r="V80" s="79">
        <f t="shared" si="8"/>
        <v>1</v>
      </c>
      <c r="W80" s="83"/>
      <c r="X80" s="80" t="str">
        <f t="shared" si="9"/>
        <v/>
      </c>
      <c r="Y80" s="75"/>
      <c r="Z80" s="75"/>
      <c r="AA80" s="75"/>
      <c r="AB80" s="75"/>
      <c r="AC80" s="75"/>
      <c r="AD80" s="75"/>
      <c r="AE80" s="75"/>
      <c r="AF80" s="75"/>
      <c r="AG80" s="75"/>
      <c r="AH80" s="75"/>
      <c r="AI80" s="75"/>
      <c r="AJ80" s="75"/>
      <c r="AK80" s="75"/>
      <c r="AL80" s="75"/>
      <c r="AM80" s="75"/>
      <c r="AN80" s="75"/>
      <c r="AO80" s="75"/>
      <c r="AP80" s="75"/>
      <c r="AQ80" s="75"/>
      <c r="AR80" s="75"/>
      <c r="AS80" s="75"/>
      <c r="AT80" s="75"/>
      <c r="AU80" s="75"/>
      <c r="AV80" s="75"/>
      <c r="AW80" s="75"/>
      <c r="AX80" s="75"/>
      <c r="AY80" s="75"/>
      <c r="AZ80" s="75"/>
      <c r="BA80" s="75"/>
      <c r="BB80" s="75"/>
      <c r="BC80" s="75"/>
      <c r="BD80" s="75"/>
      <c r="BE80" s="75"/>
      <c r="BF80" s="75"/>
      <c r="BG80" s="75"/>
      <c r="BH80" s="75"/>
      <c r="BI80" s="75"/>
      <c r="BJ80" s="75"/>
      <c r="BK80" s="75"/>
      <c r="BL80" s="75"/>
      <c r="BM80" s="75"/>
      <c r="BN80" s="75"/>
      <c r="BO80" s="75"/>
      <c r="BP80" s="75"/>
      <c r="BQ80" s="75"/>
      <c r="BR80" s="75"/>
      <c r="BS80" s="75"/>
      <c r="BT80" s="75"/>
      <c r="BU80" s="75"/>
      <c r="BV80" s="75"/>
      <c r="BW80" s="75"/>
      <c r="BX80" s="75"/>
      <c r="BY80" s="75"/>
      <c r="BZ80" s="75"/>
      <c r="CA80" s="75"/>
      <c r="CB80" s="75"/>
      <c r="CC80" s="75"/>
      <c r="CD80" s="75"/>
      <c r="CE80" s="75"/>
      <c r="CF80" s="75"/>
      <c r="CG80" s="75"/>
      <c r="CH80" s="75"/>
      <c r="CI80" s="75"/>
      <c r="CJ80" s="75"/>
      <c r="CK80" s="75"/>
      <c r="CL80" s="75"/>
      <c r="CM80" s="75"/>
      <c r="CN80" s="75"/>
      <c r="CO80" s="75"/>
      <c r="CP80" s="75"/>
      <c r="CQ80" s="75"/>
      <c r="CR80" s="75"/>
      <c r="CS80" s="75"/>
      <c r="CT80" s="75"/>
      <c r="CU80" s="75"/>
      <c r="CV80" s="75"/>
      <c r="CW80" s="75"/>
      <c r="CX80" s="75"/>
      <c r="CY80" s="75"/>
      <c r="CZ80" s="75"/>
      <c r="DA80" s="75"/>
      <c r="DB80" s="75"/>
      <c r="DC80" s="75"/>
      <c r="DD80" s="75"/>
      <c r="DE80" s="75"/>
      <c r="DF80" s="75"/>
      <c r="DG80" s="75"/>
      <c r="DH80" s="75"/>
      <c r="DI80" s="75"/>
      <c r="DJ80" s="75"/>
      <c r="DK80" s="75"/>
      <c r="DL80" s="75"/>
      <c r="DM80" s="75"/>
      <c r="DN80" s="75"/>
      <c r="DO80" s="75"/>
      <c r="DP80" s="75"/>
      <c r="DQ80" s="75"/>
      <c r="DR80" s="75"/>
      <c r="DS80" s="75"/>
      <c r="DT80" s="75"/>
      <c r="DU80" s="75"/>
      <c r="DV80" s="75"/>
      <c r="DW80" s="75"/>
      <c r="DX80" s="75"/>
      <c r="DY80" s="75"/>
      <c r="DZ80" s="75"/>
      <c r="EA80" s="75"/>
      <c r="EB80" s="75"/>
      <c r="EC80" s="75"/>
      <c r="ED80" s="75"/>
      <c r="EE80" s="75"/>
      <c r="EF80" s="75"/>
      <c r="EG80" s="75"/>
      <c r="EH80" s="75"/>
      <c r="EI80" s="75"/>
      <c r="EJ80" s="75"/>
      <c r="EK80" s="75"/>
      <c r="EL80" s="75"/>
      <c r="EM80" s="75"/>
      <c r="EN80" s="75"/>
      <c r="EO80" s="75"/>
      <c r="EP80" s="75"/>
      <c r="EQ80" s="75"/>
      <c r="ER80" s="75"/>
      <c r="ES80" s="75"/>
      <c r="ET80" s="75"/>
      <c r="EU80" s="75"/>
      <c r="EV80" s="75"/>
      <c r="EW80" s="75"/>
      <c r="EX80" s="75"/>
      <c r="EY80" s="75"/>
      <c r="EZ80" s="75"/>
      <c r="FA80" s="75"/>
      <c r="FB80" s="75"/>
      <c r="FC80" s="75"/>
      <c r="FD80" s="75"/>
      <c r="FE80" s="75"/>
      <c r="FF80" s="75"/>
      <c r="FG80" s="75"/>
      <c r="FH80" s="75"/>
      <c r="FI80" s="75"/>
      <c r="FJ80" s="75"/>
      <c r="FK80" s="75"/>
      <c r="FL80" s="75"/>
      <c r="FM80" s="75"/>
      <c r="FN80" s="75"/>
      <c r="FO80" s="75"/>
      <c r="FP80" s="75"/>
      <c r="FQ80" s="75"/>
      <c r="FR80" s="75"/>
      <c r="FS80" s="75"/>
      <c r="FT80" s="75"/>
      <c r="FU80" s="75"/>
      <c r="FV80" s="75"/>
      <c r="FW80" s="75"/>
      <c r="FX80" s="75"/>
      <c r="FY80" s="75"/>
      <c r="FZ80" s="75"/>
      <c r="GA80" s="75"/>
      <c r="GB80" s="75"/>
      <c r="GC80" s="75"/>
      <c r="GD80" s="75"/>
      <c r="GE80" s="75"/>
      <c r="GF80" s="75"/>
      <c r="GG80" s="75"/>
      <c r="GH80" s="75"/>
      <c r="GI80" s="75"/>
      <c r="GJ80" s="75"/>
      <c r="GK80" s="75"/>
      <c r="GL80" s="75"/>
      <c r="GM80" s="75"/>
      <c r="GN80" s="75"/>
      <c r="GO80" s="75"/>
      <c r="GP80" s="75"/>
      <c r="GQ80" s="75"/>
      <c r="GR80" s="75"/>
      <c r="GS80" s="75"/>
      <c r="GT80" s="75"/>
      <c r="GU80" s="75"/>
      <c r="GV80" s="75"/>
      <c r="GW80" s="75"/>
      <c r="GX80" s="75"/>
      <c r="GY80" s="75"/>
      <c r="GZ80" s="75"/>
      <c r="HA80" s="75"/>
      <c r="HB80" s="75"/>
      <c r="HC80" s="75"/>
      <c r="HD80" s="75"/>
      <c r="HE80" s="75"/>
      <c r="HF80" s="75"/>
      <c r="HG80" s="75"/>
      <c r="HH80" s="75"/>
      <c r="HI80" s="75"/>
      <c r="HJ80" s="75"/>
      <c r="HK80" s="75"/>
      <c r="HL80" s="75"/>
      <c r="HM80" s="75"/>
      <c r="HN80" s="75"/>
      <c r="HO80" s="75"/>
      <c r="HP80" s="75"/>
      <c r="HQ80" s="75"/>
      <c r="HR80" s="75"/>
      <c r="HS80" s="75"/>
      <c r="HT80" s="75"/>
      <c r="HU80" s="75"/>
      <c r="HV80" s="75"/>
      <c r="HW80" s="75"/>
      <c r="HX80" s="75"/>
      <c r="HY80" s="75"/>
      <c r="HZ80" s="75"/>
      <c r="IA80" s="75"/>
      <c r="IB80" s="75"/>
      <c r="IC80" s="75"/>
      <c r="ID80" s="75"/>
      <c r="IE80" s="75"/>
      <c r="IF80" s="75"/>
      <c r="IG80" s="75"/>
      <c r="IH80" s="75"/>
      <c r="II80" s="75"/>
      <c r="IJ80" s="75"/>
      <c r="IK80" s="75"/>
      <c r="IL80" s="75"/>
      <c r="IM80" s="75"/>
      <c r="IN80" s="75"/>
      <c r="IO80" s="75"/>
      <c r="IP80" s="75"/>
      <c r="IQ80" s="75"/>
      <c r="IR80" s="75"/>
      <c r="IS80" s="75"/>
      <c r="IT80" s="75"/>
      <c r="IU80" s="75"/>
      <c r="IV80" s="75"/>
      <c r="IW80" s="75"/>
      <c r="IX80" s="75"/>
      <c r="IY80" s="75"/>
      <c r="IZ80" s="75"/>
      <c r="JA80" s="75"/>
      <c r="JB80" s="75"/>
      <c r="JC80" s="75"/>
      <c r="JD80" s="75"/>
      <c r="JE80" s="75"/>
      <c r="JF80" s="75"/>
      <c r="JG80" s="75"/>
      <c r="JH80" s="75"/>
      <c r="JI80" s="75"/>
      <c r="JJ80" s="75"/>
      <c r="JK80" s="75"/>
      <c r="JL80" s="75"/>
      <c r="JM80" s="75"/>
      <c r="JN80" s="75"/>
      <c r="JO80" s="75"/>
      <c r="JP80" s="75"/>
      <c r="JQ80" s="75"/>
      <c r="JR80" s="75"/>
      <c r="JS80" s="75"/>
      <c r="JT80" s="75"/>
      <c r="JU80" s="75"/>
      <c r="JV80" s="75"/>
      <c r="JW80" s="75"/>
      <c r="JX80" s="75"/>
      <c r="JY80" s="75"/>
      <c r="JZ80" s="75"/>
      <c r="KA80" s="75"/>
      <c r="KB80" s="75"/>
      <c r="KC80" s="75"/>
      <c r="KD80" s="75"/>
      <c r="KE80" s="75"/>
      <c r="KF80" s="75"/>
      <c r="KG80" s="75"/>
      <c r="KH80" s="75"/>
      <c r="KI80" s="75"/>
      <c r="KJ80" s="75"/>
      <c r="KK80" s="75"/>
      <c r="KL80" s="75"/>
      <c r="KM80" s="75"/>
      <c r="KN80" s="75"/>
      <c r="KO80" s="75"/>
      <c r="KP80" s="75"/>
      <c r="KQ80" s="75"/>
      <c r="KR80" s="75"/>
      <c r="KS80" s="75"/>
      <c r="KT80" s="75"/>
      <c r="KU80" s="75"/>
      <c r="KV80" s="75"/>
      <c r="KW80" s="75"/>
      <c r="KX80" s="75"/>
      <c r="KY80" s="75"/>
      <c r="KZ80" s="75"/>
      <c r="LA80" s="75"/>
      <c r="LB80" s="75"/>
      <c r="LC80" s="75"/>
      <c r="LD80" s="75"/>
      <c r="LE80" s="75"/>
      <c r="LF80" s="75"/>
      <c r="LG80" s="75"/>
      <c r="LH80" s="75"/>
      <c r="LI80" s="75"/>
      <c r="LJ80" s="75"/>
      <c r="LK80" s="75"/>
      <c r="LL80" s="75"/>
      <c r="LM80" s="75"/>
      <c r="LN80" s="75"/>
      <c r="LO80" s="75"/>
      <c r="LP80" s="75"/>
      <c r="LQ80" s="75"/>
      <c r="LR80" s="75"/>
      <c r="LS80" s="75"/>
      <c r="LT80" s="75"/>
      <c r="LU80" s="75"/>
      <c r="LV80" s="75"/>
      <c r="LW80" s="75"/>
      <c r="LX80" s="75"/>
      <c r="LY80" s="75"/>
      <c r="LZ80" s="75"/>
      <c r="MA80" s="75"/>
      <c r="MB80" s="75"/>
      <c r="MC80" s="75"/>
      <c r="MD80" s="75"/>
      <c r="ME80" s="75"/>
      <c r="MF80" s="75"/>
      <c r="MG80" s="75"/>
      <c r="MH80" s="75"/>
      <c r="MI80" s="75"/>
      <c r="MJ80" s="75"/>
      <c r="MK80" s="75"/>
      <c r="ML80" s="75"/>
      <c r="MM80" s="75"/>
      <c r="MN80" s="75"/>
      <c r="MO80" s="75"/>
      <c r="MP80" s="75"/>
      <c r="MQ80" s="75"/>
      <c r="MR80" s="75"/>
      <c r="MS80" s="75"/>
      <c r="MT80" s="75"/>
      <c r="MU80" s="75"/>
      <c r="MV80" s="75"/>
      <c r="MW80" s="75"/>
      <c r="MX80" s="75"/>
      <c r="MY80" s="75"/>
      <c r="MZ80" s="75"/>
      <c r="NA80" s="75"/>
      <c r="NB80" s="75"/>
      <c r="NC80" s="75"/>
      <c r="ND80" s="75"/>
      <c r="NE80" s="75"/>
      <c r="NF80" s="75"/>
      <c r="NG80" s="75"/>
      <c r="NH80" s="75"/>
      <c r="NI80" s="75"/>
      <c r="NJ80" s="75"/>
      <c r="NK80" s="75"/>
      <c r="NL80" s="75"/>
      <c r="NM80" s="75"/>
      <c r="NN80" s="75"/>
      <c r="NO80" s="75"/>
      <c r="NP80" s="75"/>
      <c r="NQ80" s="75"/>
      <c r="NR80" s="75"/>
      <c r="NS80" s="75"/>
      <c r="NT80" s="75"/>
      <c r="NU80" s="75"/>
      <c r="NV80" s="75"/>
      <c r="NW80" s="75"/>
      <c r="NX80" s="75"/>
      <c r="NY80" s="75"/>
      <c r="NZ80" s="75"/>
      <c r="OA80" s="75"/>
      <c r="OB80" s="75"/>
      <c r="OC80" s="75"/>
      <c r="OD80" s="75"/>
      <c r="OE80" s="75"/>
      <c r="OF80" s="75"/>
      <c r="OG80" s="75"/>
      <c r="OH80" s="75"/>
      <c r="OI80" s="75"/>
      <c r="OJ80" s="75"/>
      <c r="OK80" s="75"/>
      <c r="OL80" s="75"/>
      <c r="OM80" s="75"/>
      <c r="ON80" s="75"/>
      <c r="OO80" s="75"/>
      <c r="OP80" s="75"/>
      <c r="OQ80" s="75"/>
      <c r="OR80" s="75"/>
      <c r="OS80" s="75"/>
      <c r="OT80" s="75"/>
      <c r="OU80" s="75"/>
      <c r="OV80" s="75"/>
      <c r="OW80" s="75"/>
      <c r="OX80" s="75"/>
      <c r="OY80" s="75"/>
      <c r="OZ80" s="75"/>
      <c r="PA80" s="75"/>
      <c r="PB80" s="75"/>
      <c r="PC80" s="75"/>
      <c r="PD80" s="75"/>
      <c r="PE80" s="75"/>
      <c r="PF80" s="75"/>
      <c r="PG80" s="75"/>
      <c r="PH80" s="75"/>
      <c r="PI80" s="75"/>
      <c r="PJ80" s="75"/>
      <c r="PK80" s="75"/>
      <c r="PL80" s="75"/>
      <c r="PM80" s="75"/>
      <c r="PN80" s="75"/>
      <c r="PO80" s="75"/>
      <c r="PP80" s="75"/>
      <c r="PQ80" s="75"/>
      <c r="PR80" s="75"/>
      <c r="PS80" s="75"/>
      <c r="PT80" s="75"/>
      <c r="PU80" s="75"/>
      <c r="PV80" s="75"/>
      <c r="PW80" s="75"/>
      <c r="PX80" s="75"/>
      <c r="PY80" s="75"/>
      <c r="PZ80" s="75"/>
      <c r="QA80" s="75"/>
      <c r="QB80" s="75"/>
      <c r="QC80" s="75"/>
    </row>
    <row r="81" spans="1:445" x14ac:dyDescent="0.3">
      <c r="A81" s="81" t="s">
        <v>72</v>
      </c>
      <c r="B81" s="77" t="s">
        <v>48</v>
      </c>
      <c r="C81" s="77">
        <v>85</v>
      </c>
      <c r="D81" s="77" t="s">
        <v>24</v>
      </c>
      <c r="E81" s="77"/>
      <c r="F81" s="77">
        <v>665</v>
      </c>
      <c r="G81" s="77"/>
      <c r="H81" s="77">
        <v>665</v>
      </c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8">
        <f t="shared" si="6"/>
        <v>665</v>
      </c>
      <c r="U81" s="78">
        <f t="shared" si="7"/>
        <v>0</v>
      </c>
      <c r="V81" s="79">
        <f t="shared" si="8"/>
        <v>1</v>
      </c>
      <c r="W81" s="83"/>
      <c r="X81" s="80" t="str">
        <f t="shared" si="9"/>
        <v/>
      </c>
      <c r="Y81" s="75"/>
      <c r="Z81" s="75"/>
      <c r="AA81" s="75"/>
      <c r="AB81" s="75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5"/>
      <c r="BA81" s="75"/>
      <c r="BB81" s="75"/>
      <c r="BC81" s="75"/>
      <c r="BD81" s="75"/>
      <c r="BE81" s="75"/>
      <c r="BF81" s="75"/>
      <c r="BG81" s="75"/>
      <c r="BH81" s="75"/>
      <c r="BI81" s="75"/>
      <c r="BJ81" s="75"/>
      <c r="BK81" s="75"/>
      <c r="BL81" s="75"/>
      <c r="BM81" s="75"/>
      <c r="BN81" s="75"/>
      <c r="BO81" s="75"/>
      <c r="BP81" s="75"/>
      <c r="BQ81" s="75"/>
      <c r="BR81" s="75"/>
      <c r="BS81" s="75"/>
      <c r="BT81" s="75"/>
      <c r="BU81" s="75"/>
      <c r="BV81" s="75"/>
      <c r="BW81" s="75"/>
      <c r="BX81" s="75"/>
      <c r="BY81" s="75"/>
      <c r="BZ81" s="75"/>
      <c r="CA81" s="75"/>
      <c r="CB81" s="75"/>
      <c r="CC81" s="75"/>
      <c r="CD81" s="75"/>
      <c r="CE81" s="75"/>
      <c r="CF81" s="75"/>
      <c r="CG81" s="75"/>
      <c r="CH81" s="75"/>
      <c r="CI81" s="75"/>
      <c r="CJ81" s="75"/>
      <c r="CK81" s="75"/>
      <c r="CL81" s="75"/>
      <c r="CM81" s="75"/>
      <c r="CN81" s="75"/>
      <c r="CO81" s="75"/>
      <c r="CP81" s="75"/>
      <c r="CQ81" s="75"/>
      <c r="CR81" s="75"/>
      <c r="CS81" s="75"/>
      <c r="CT81" s="75"/>
      <c r="CU81" s="75"/>
      <c r="CV81" s="75"/>
      <c r="CW81" s="75"/>
      <c r="CX81" s="75"/>
      <c r="CY81" s="75"/>
      <c r="CZ81" s="75"/>
      <c r="DA81" s="75"/>
      <c r="DB81" s="75"/>
      <c r="DC81" s="75"/>
      <c r="DD81" s="75"/>
      <c r="DE81" s="75"/>
      <c r="DF81" s="75"/>
      <c r="DG81" s="75"/>
      <c r="DH81" s="75"/>
      <c r="DI81" s="75"/>
      <c r="DJ81" s="75"/>
      <c r="DK81" s="75"/>
      <c r="DL81" s="75"/>
      <c r="DM81" s="75"/>
      <c r="DN81" s="75"/>
      <c r="DO81" s="75"/>
      <c r="DP81" s="75"/>
      <c r="DQ81" s="75"/>
      <c r="DR81" s="75"/>
      <c r="DS81" s="75"/>
      <c r="DT81" s="75"/>
      <c r="DU81" s="75"/>
      <c r="DV81" s="75"/>
      <c r="DW81" s="75"/>
      <c r="DX81" s="75"/>
      <c r="DY81" s="75"/>
      <c r="DZ81" s="75"/>
      <c r="EA81" s="75"/>
      <c r="EB81" s="75"/>
      <c r="EC81" s="75"/>
      <c r="ED81" s="75"/>
      <c r="EE81" s="75"/>
      <c r="EF81" s="75"/>
      <c r="EG81" s="75"/>
      <c r="EH81" s="75"/>
      <c r="EI81" s="75"/>
      <c r="EJ81" s="75"/>
      <c r="EK81" s="75"/>
      <c r="EL81" s="75"/>
      <c r="EM81" s="75"/>
      <c r="EN81" s="75"/>
      <c r="EO81" s="75"/>
      <c r="EP81" s="75"/>
      <c r="EQ81" s="75"/>
      <c r="ER81" s="75"/>
      <c r="ES81" s="75"/>
      <c r="ET81" s="75"/>
      <c r="EU81" s="75"/>
      <c r="EV81" s="75"/>
      <c r="EW81" s="75"/>
      <c r="EX81" s="75"/>
      <c r="EY81" s="75"/>
      <c r="EZ81" s="75"/>
      <c r="FA81" s="75"/>
      <c r="FB81" s="75"/>
      <c r="FC81" s="75"/>
      <c r="FD81" s="75"/>
      <c r="FE81" s="75"/>
      <c r="FF81" s="75"/>
      <c r="FG81" s="75"/>
      <c r="FH81" s="75"/>
      <c r="FI81" s="75"/>
      <c r="FJ81" s="75"/>
      <c r="FK81" s="75"/>
      <c r="FL81" s="75"/>
      <c r="FM81" s="75"/>
      <c r="FN81" s="75"/>
      <c r="FO81" s="75"/>
      <c r="FP81" s="75"/>
      <c r="FQ81" s="75"/>
      <c r="FR81" s="75"/>
      <c r="FS81" s="75"/>
      <c r="FT81" s="75"/>
      <c r="FU81" s="75"/>
      <c r="FV81" s="75"/>
      <c r="FW81" s="75"/>
      <c r="FX81" s="75"/>
      <c r="FY81" s="75"/>
      <c r="FZ81" s="75"/>
      <c r="GA81" s="75"/>
      <c r="GB81" s="75"/>
      <c r="GC81" s="75"/>
      <c r="GD81" s="75"/>
      <c r="GE81" s="75"/>
      <c r="GF81" s="75"/>
      <c r="GG81" s="75"/>
      <c r="GH81" s="75"/>
      <c r="GI81" s="75"/>
      <c r="GJ81" s="75"/>
      <c r="GK81" s="75"/>
      <c r="GL81" s="75"/>
      <c r="GM81" s="75"/>
      <c r="GN81" s="75"/>
      <c r="GO81" s="75"/>
      <c r="GP81" s="75"/>
      <c r="GQ81" s="75"/>
      <c r="GR81" s="75"/>
      <c r="GS81" s="75"/>
      <c r="GT81" s="75"/>
      <c r="GU81" s="75"/>
      <c r="GV81" s="75"/>
      <c r="GW81" s="75"/>
      <c r="GX81" s="75"/>
      <c r="GY81" s="75"/>
      <c r="GZ81" s="75"/>
      <c r="HA81" s="75"/>
      <c r="HB81" s="75"/>
      <c r="HC81" s="75"/>
      <c r="HD81" s="75"/>
      <c r="HE81" s="75"/>
      <c r="HF81" s="75"/>
      <c r="HG81" s="75"/>
      <c r="HH81" s="75"/>
      <c r="HI81" s="75"/>
      <c r="HJ81" s="75"/>
      <c r="HK81" s="75"/>
      <c r="HL81" s="75"/>
      <c r="HM81" s="75"/>
      <c r="HN81" s="75"/>
      <c r="HO81" s="75"/>
      <c r="HP81" s="75"/>
      <c r="HQ81" s="75"/>
      <c r="HR81" s="75"/>
      <c r="HS81" s="75"/>
      <c r="HT81" s="75"/>
      <c r="HU81" s="75"/>
      <c r="HV81" s="75"/>
      <c r="HW81" s="75"/>
      <c r="HX81" s="75"/>
      <c r="HY81" s="75"/>
      <c r="HZ81" s="75"/>
      <c r="IA81" s="75"/>
      <c r="IB81" s="75"/>
      <c r="IC81" s="75"/>
      <c r="ID81" s="75"/>
      <c r="IE81" s="75"/>
      <c r="IF81" s="75"/>
      <c r="IG81" s="75"/>
      <c r="IH81" s="75"/>
      <c r="II81" s="75"/>
      <c r="IJ81" s="75"/>
      <c r="IK81" s="75"/>
      <c r="IL81" s="75"/>
      <c r="IM81" s="75"/>
      <c r="IN81" s="75"/>
      <c r="IO81" s="75"/>
      <c r="IP81" s="75"/>
      <c r="IQ81" s="75"/>
      <c r="IR81" s="75"/>
      <c r="IS81" s="75"/>
      <c r="IT81" s="75"/>
      <c r="IU81" s="75"/>
      <c r="IV81" s="75"/>
      <c r="IW81" s="75"/>
      <c r="IX81" s="75"/>
      <c r="IY81" s="75"/>
      <c r="IZ81" s="75"/>
      <c r="JA81" s="75"/>
      <c r="JB81" s="75"/>
      <c r="JC81" s="75"/>
      <c r="JD81" s="75"/>
      <c r="JE81" s="75"/>
      <c r="JF81" s="75"/>
      <c r="JG81" s="75"/>
      <c r="JH81" s="75"/>
      <c r="JI81" s="75"/>
      <c r="JJ81" s="75"/>
      <c r="JK81" s="75"/>
      <c r="JL81" s="75"/>
      <c r="JM81" s="75"/>
      <c r="JN81" s="75"/>
      <c r="JO81" s="75"/>
      <c r="JP81" s="75"/>
      <c r="JQ81" s="75"/>
      <c r="JR81" s="75"/>
      <c r="JS81" s="75"/>
      <c r="JT81" s="75"/>
      <c r="JU81" s="75"/>
      <c r="JV81" s="75"/>
      <c r="JW81" s="75"/>
      <c r="JX81" s="75"/>
      <c r="JY81" s="75"/>
      <c r="JZ81" s="75"/>
      <c r="KA81" s="75"/>
      <c r="KB81" s="75"/>
      <c r="KC81" s="75"/>
      <c r="KD81" s="75"/>
      <c r="KE81" s="75"/>
      <c r="KF81" s="75"/>
      <c r="KG81" s="75"/>
      <c r="KH81" s="75"/>
      <c r="KI81" s="75"/>
      <c r="KJ81" s="75"/>
      <c r="KK81" s="75"/>
      <c r="KL81" s="75"/>
      <c r="KM81" s="75"/>
      <c r="KN81" s="75"/>
      <c r="KO81" s="75"/>
      <c r="KP81" s="75"/>
      <c r="KQ81" s="75"/>
      <c r="KR81" s="75"/>
      <c r="KS81" s="75"/>
      <c r="KT81" s="75"/>
      <c r="KU81" s="75"/>
      <c r="KV81" s="75"/>
      <c r="KW81" s="75"/>
      <c r="KX81" s="75"/>
      <c r="KY81" s="75"/>
      <c r="KZ81" s="75"/>
      <c r="LA81" s="75"/>
      <c r="LB81" s="75"/>
      <c r="LC81" s="75"/>
      <c r="LD81" s="75"/>
      <c r="LE81" s="75"/>
      <c r="LF81" s="75"/>
      <c r="LG81" s="75"/>
      <c r="LH81" s="75"/>
      <c r="LI81" s="75"/>
      <c r="LJ81" s="75"/>
      <c r="LK81" s="75"/>
      <c r="LL81" s="75"/>
      <c r="LM81" s="75"/>
      <c r="LN81" s="75"/>
      <c r="LO81" s="75"/>
      <c r="LP81" s="75"/>
      <c r="LQ81" s="75"/>
      <c r="LR81" s="75"/>
      <c r="LS81" s="75"/>
      <c r="LT81" s="75"/>
      <c r="LU81" s="75"/>
      <c r="LV81" s="75"/>
      <c r="LW81" s="75"/>
      <c r="LX81" s="75"/>
      <c r="LY81" s="75"/>
      <c r="LZ81" s="75"/>
      <c r="MA81" s="75"/>
      <c r="MB81" s="75"/>
      <c r="MC81" s="75"/>
      <c r="MD81" s="75"/>
      <c r="ME81" s="75"/>
      <c r="MF81" s="75"/>
      <c r="MG81" s="75"/>
      <c r="MH81" s="75"/>
      <c r="MI81" s="75"/>
      <c r="MJ81" s="75"/>
      <c r="MK81" s="75"/>
      <c r="ML81" s="75"/>
      <c r="MM81" s="75"/>
      <c r="MN81" s="75"/>
      <c r="MO81" s="75"/>
      <c r="MP81" s="75"/>
      <c r="MQ81" s="75"/>
      <c r="MR81" s="75"/>
      <c r="MS81" s="75"/>
      <c r="MT81" s="75"/>
      <c r="MU81" s="75"/>
      <c r="MV81" s="75"/>
      <c r="MW81" s="75"/>
      <c r="MX81" s="75"/>
      <c r="MY81" s="75"/>
      <c r="MZ81" s="75"/>
      <c r="NA81" s="75"/>
      <c r="NB81" s="75"/>
      <c r="NC81" s="75"/>
      <c r="ND81" s="75"/>
      <c r="NE81" s="75"/>
      <c r="NF81" s="75"/>
      <c r="NG81" s="75"/>
      <c r="NH81" s="75"/>
      <c r="NI81" s="75"/>
      <c r="NJ81" s="75"/>
      <c r="NK81" s="75"/>
      <c r="NL81" s="75"/>
      <c r="NM81" s="75"/>
      <c r="NN81" s="75"/>
      <c r="NO81" s="75"/>
      <c r="NP81" s="75"/>
      <c r="NQ81" s="75"/>
      <c r="NR81" s="75"/>
      <c r="NS81" s="75"/>
      <c r="NT81" s="75"/>
      <c r="NU81" s="75"/>
      <c r="NV81" s="75"/>
      <c r="NW81" s="75"/>
      <c r="NX81" s="75"/>
      <c r="NY81" s="75"/>
      <c r="NZ81" s="75"/>
      <c r="OA81" s="75"/>
      <c r="OB81" s="75"/>
      <c r="OC81" s="75"/>
      <c r="OD81" s="75"/>
      <c r="OE81" s="75"/>
      <c r="OF81" s="75"/>
      <c r="OG81" s="75"/>
      <c r="OH81" s="75"/>
      <c r="OI81" s="75"/>
      <c r="OJ81" s="75"/>
      <c r="OK81" s="75"/>
      <c r="OL81" s="75"/>
      <c r="OM81" s="75"/>
      <c r="ON81" s="75"/>
      <c r="OO81" s="75"/>
      <c r="OP81" s="75"/>
      <c r="OQ81" s="75"/>
      <c r="OR81" s="75"/>
      <c r="OS81" s="75"/>
      <c r="OT81" s="75"/>
      <c r="OU81" s="75"/>
      <c r="OV81" s="75"/>
      <c r="OW81" s="75"/>
      <c r="OX81" s="75"/>
      <c r="OY81" s="75"/>
      <c r="OZ81" s="75"/>
      <c r="PA81" s="75"/>
      <c r="PB81" s="75"/>
      <c r="PC81" s="75"/>
      <c r="PD81" s="75"/>
      <c r="PE81" s="75"/>
      <c r="PF81" s="75"/>
      <c r="PG81" s="75"/>
      <c r="PH81" s="75"/>
      <c r="PI81" s="75"/>
      <c r="PJ81" s="75"/>
      <c r="PK81" s="75"/>
      <c r="PL81" s="75"/>
      <c r="PM81" s="75"/>
      <c r="PN81" s="75"/>
      <c r="PO81" s="75"/>
      <c r="PP81" s="75"/>
      <c r="PQ81" s="75"/>
      <c r="PR81" s="75"/>
      <c r="PS81" s="75"/>
      <c r="PT81" s="75"/>
      <c r="PU81" s="75"/>
      <c r="PV81" s="75"/>
      <c r="PW81" s="75"/>
      <c r="PX81" s="75"/>
      <c r="PY81" s="75"/>
      <c r="PZ81" s="75"/>
      <c r="QA81" s="75"/>
      <c r="QB81" s="75"/>
      <c r="QC81" s="75"/>
    </row>
    <row r="82" spans="1:445" x14ac:dyDescent="0.3">
      <c r="A82" s="81" t="s">
        <v>73</v>
      </c>
      <c r="B82" s="77" t="s">
        <v>48</v>
      </c>
      <c r="C82" s="77">
        <v>120</v>
      </c>
      <c r="D82" s="77" t="s">
        <v>68</v>
      </c>
      <c r="E82" s="77"/>
      <c r="F82" s="77">
        <v>1185</v>
      </c>
      <c r="G82" s="77"/>
      <c r="H82" s="77">
        <v>1185</v>
      </c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8">
        <f t="shared" si="6"/>
        <v>1185</v>
      </c>
      <c r="U82" s="78">
        <f t="shared" si="7"/>
        <v>0</v>
      </c>
      <c r="V82" s="79">
        <f t="shared" si="8"/>
        <v>1</v>
      </c>
      <c r="W82" s="83"/>
      <c r="X82" s="80" t="str">
        <f t="shared" si="9"/>
        <v/>
      </c>
      <c r="Y82" s="75"/>
      <c r="Z82" s="75"/>
      <c r="AA82" s="75"/>
      <c r="AB82" s="75"/>
      <c r="AC82" s="75"/>
      <c r="AD82" s="75"/>
      <c r="AE82" s="75"/>
      <c r="AF82" s="75"/>
      <c r="AG82" s="75"/>
      <c r="AH82" s="75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T82" s="75"/>
      <c r="AU82" s="75"/>
      <c r="AV82" s="75"/>
      <c r="AW82" s="75"/>
      <c r="AX82" s="75"/>
      <c r="AY82" s="75"/>
      <c r="AZ82" s="75"/>
      <c r="BA82" s="75"/>
      <c r="BB82" s="75"/>
      <c r="BC82" s="75"/>
      <c r="BD82" s="75"/>
      <c r="BE82" s="75"/>
      <c r="BF82" s="75"/>
      <c r="BG82" s="75"/>
      <c r="BH82" s="75"/>
      <c r="BI82" s="75"/>
      <c r="BJ82" s="75"/>
      <c r="BK82" s="75"/>
      <c r="BL82" s="75"/>
      <c r="BM82" s="75"/>
      <c r="BN82" s="75"/>
      <c r="BO82" s="75"/>
      <c r="BP82" s="75"/>
      <c r="BQ82" s="75"/>
      <c r="BR82" s="75"/>
      <c r="BS82" s="75"/>
      <c r="BT82" s="75"/>
      <c r="BU82" s="75"/>
      <c r="BV82" s="75"/>
      <c r="BW82" s="75"/>
      <c r="BX82" s="75"/>
      <c r="BY82" s="75"/>
      <c r="BZ82" s="75"/>
      <c r="CA82" s="75"/>
      <c r="CB82" s="75"/>
      <c r="CC82" s="75"/>
      <c r="CD82" s="75"/>
      <c r="CE82" s="75"/>
      <c r="CF82" s="75"/>
      <c r="CG82" s="75"/>
      <c r="CH82" s="75"/>
      <c r="CI82" s="75"/>
      <c r="CJ82" s="75"/>
      <c r="CK82" s="75"/>
      <c r="CL82" s="75"/>
      <c r="CM82" s="75"/>
      <c r="CN82" s="75"/>
      <c r="CO82" s="75"/>
      <c r="CP82" s="75"/>
      <c r="CQ82" s="75"/>
      <c r="CR82" s="75"/>
      <c r="CS82" s="75"/>
      <c r="CT82" s="75"/>
      <c r="CU82" s="75"/>
      <c r="CV82" s="75"/>
      <c r="CW82" s="75"/>
      <c r="CX82" s="75"/>
      <c r="CY82" s="75"/>
      <c r="CZ82" s="75"/>
      <c r="DA82" s="75"/>
      <c r="DB82" s="75"/>
      <c r="DC82" s="75"/>
      <c r="DD82" s="75"/>
      <c r="DE82" s="75"/>
      <c r="DF82" s="75"/>
      <c r="DG82" s="75"/>
      <c r="DH82" s="75"/>
      <c r="DI82" s="75"/>
      <c r="DJ82" s="75"/>
      <c r="DK82" s="75"/>
      <c r="DL82" s="75"/>
      <c r="DM82" s="75"/>
      <c r="DN82" s="75"/>
      <c r="DO82" s="75"/>
      <c r="DP82" s="75"/>
      <c r="DQ82" s="75"/>
      <c r="DR82" s="75"/>
      <c r="DS82" s="75"/>
      <c r="DT82" s="75"/>
      <c r="DU82" s="75"/>
      <c r="DV82" s="75"/>
      <c r="DW82" s="75"/>
      <c r="DX82" s="75"/>
      <c r="DY82" s="75"/>
      <c r="DZ82" s="75"/>
      <c r="EA82" s="75"/>
      <c r="EB82" s="75"/>
      <c r="EC82" s="75"/>
      <c r="ED82" s="75"/>
      <c r="EE82" s="75"/>
      <c r="EF82" s="75"/>
      <c r="EG82" s="75"/>
      <c r="EH82" s="75"/>
      <c r="EI82" s="75"/>
      <c r="EJ82" s="75"/>
      <c r="EK82" s="75"/>
      <c r="EL82" s="75"/>
      <c r="EM82" s="75"/>
      <c r="EN82" s="75"/>
      <c r="EO82" s="75"/>
      <c r="EP82" s="75"/>
      <c r="EQ82" s="75"/>
      <c r="ER82" s="75"/>
      <c r="ES82" s="75"/>
      <c r="ET82" s="75"/>
      <c r="EU82" s="75"/>
      <c r="EV82" s="75"/>
      <c r="EW82" s="75"/>
      <c r="EX82" s="75"/>
      <c r="EY82" s="75"/>
      <c r="EZ82" s="75"/>
      <c r="FA82" s="75"/>
      <c r="FB82" s="75"/>
      <c r="FC82" s="75"/>
      <c r="FD82" s="75"/>
      <c r="FE82" s="75"/>
      <c r="FF82" s="75"/>
      <c r="FG82" s="75"/>
      <c r="FH82" s="75"/>
      <c r="FI82" s="75"/>
      <c r="FJ82" s="75"/>
      <c r="FK82" s="75"/>
      <c r="FL82" s="75"/>
      <c r="FM82" s="75"/>
      <c r="FN82" s="75"/>
      <c r="FO82" s="75"/>
      <c r="FP82" s="75"/>
      <c r="FQ82" s="75"/>
      <c r="FR82" s="75"/>
      <c r="FS82" s="75"/>
      <c r="FT82" s="75"/>
      <c r="FU82" s="75"/>
      <c r="FV82" s="75"/>
      <c r="FW82" s="75"/>
      <c r="FX82" s="75"/>
      <c r="FY82" s="75"/>
      <c r="FZ82" s="75"/>
      <c r="GA82" s="75"/>
      <c r="GB82" s="75"/>
      <c r="GC82" s="75"/>
      <c r="GD82" s="75"/>
      <c r="GE82" s="75"/>
      <c r="GF82" s="75"/>
      <c r="GG82" s="75"/>
      <c r="GH82" s="75"/>
      <c r="GI82" s="75"/>
      <c r="GJ82" s="75"/>
      <c r="GK82" s="75"/>
      <c r="GL82" s="75"/>
      <c r="GM82" s="75"/>
      <c r="GN82" s="75"/>
      <c r="GO82" s="75"/>
      <c r="GP82" s="75"/>
      <c r="GQ82" s="75"/>
      <c r="GR82" s="75"/>
      <c r="GS82" s="75"/>
      <c r="GT82" s="75"/>
      <c r="GU82" s="75"/>
      <c r="GV82" s="75"/>
      <c r="GW82" s="75"/>
      <c r="GX82" s="75"/>
      <c r="GY82" s="75"/>
      <c r="GZ82" s="75"/>
      <c r="HA82" s="75"/>
      <c r="HB82" s="75"/>
      <c r="HC82" s="75"/>
      <c r="HD82" s="75"/>
      <c r="HE82" s="75"/>
      <c r="HF82" s="75"/>
      <c r="HG82" s="75"/>
      <c r="HH82" s="75"/>
      <c r="HI82" s="75"/>
      <c r="HJ82" s="75"/>
      <c r="HK82" s="75"/>
      <c r="HL82" s="75"/>
      <c r="HM82" s="75"/>
      <c r="HN82" s="75"/>
      <c r="HO82" s="75"/>
      <c r="HP82" s="75"/>
      <c r="HQ82" s="75"/>
      <c r="HR82" s="75"/>
      <c r="HS82" s="75"/>
      <c r="HT82" s="75"/>
      <c r="HU82" s="75"/>
      <c r="HV82" s="75"/>
      <c r="HW82" s="75"/>
      <c r="HX82" s="75"/>
      <c r="HY82" s="75"/>
      <c r="HZ82" s="75"/>
      <c r="IA82" s="75"/>
      <c r="IB82" s="75"/>
      <c r="IC82" s="75"/>
      <c r="ID82" s="75"/>
      <c r="IE82" s="75"/>
      <c r="IF82" s="75"/>
      <c r="IG82" s="75"/>
      <c r="IH82" s="75"/>
      <c r="II82" s="75"/>
      <c r="IJ82" s="75"/>
      <c r="IK82" s="75"/>
      <c r="IL82" s="75"/>
      <c r="IM82" s="75"/>
      <c r="IN82" s="75"/>
      <c r="IO82" s="75"/>
      <c r="IP82" s="75"/>
      <c r="IQ82" s="75"/>
      <c r="IR82" s="75"/>
      <c r="IS82" s="75"/>
      <c r="IT82" s="75"/>
      <c r="IU82" s="75"/>
      <c r="IV82" s="75"/>
      <c r="IW82" s="75"/>
      <c r="IX82" s="75"/>
      <c r="IY82" s="75"/>
      <c r="IZ82" s="75"/>
      <c r="JA82" s="75"/>
      <c r="JB82" s="75"/>
      <c r="JC82" s="75"/>
      <c r="JD82" s="75"/>
      <c r="JE82" s="75"/>
      <c r="JF82" s="75"/>
      <c r="JG82" s="75"/>
      <c r="JH82" s="75"/>
      <c r="JI82" s="75"/>
      <c r="JJ82" s="75"/>
      <c r="JK82" s="75"/>
      <c r="JL82" s="75"/>
      <c r="JM82" s="75"/>
      <c r="JN82" s="75"/>
      <c r="JO82" s="75"/>
      <c r="JP82" s="75"/>
      <c r="JQ82" s="75"/>
      <c r="JR82" s="75"/>
      <c r="JS82" s="75"/>
      <c r="JT82" s="75"/>
      <c r="JU82" s="75"/>
      <c r="JV82" s="75"/>
      <c r="JW82" s="75"/>
      <c r="JX82" s="75"/>
      <c r="JY82" s="75"/>
      <c r="JZ82" s="75"/>
      <c r="KA82" s="75"/>
      <c r="KB82" s="75"/>
      <c r="KC82" s="75"/>
      <c r="KD82" s="75"/>
      <c r="KE82" s="75"/>
      <c r="KF82" s="75"/>
      <c r="KG82" s="75"/>
      <c r="KH82" s="75"/>
      <c r="KI82" s="75"/>
      <c r="KJ82" s="75"/>
      <c r="KK82" s="75"/>
      <c r="KL82" s="75"/>
      <c r="KM82" s="75"/>
      <c r="KN82" s="75"/>
      <c r="KO82" s="75"/>
      <c r="KP82" s="75"/>
      <c r="KQ82" s="75"/>
      <c r="KR82" s="75"/>
      <c r="KS82" s="75"/>
      <c r="KT82" s="75"/>
      <c r="KU82" s="75"/>
      <c r="KV82" s="75"/>
      <c r="KW82" s="75"/>
      <c r="KX82" s="75"/>
      <c r="KY82" s="75"/>
      <c r="KZ82" s="75"/>
      <c r="LA82" s="75"/>
      <c r="LB82" s="75"/>
      <c r="LC82" s="75"/>
      <c r="LD82" s="75"/>
      <c r="LE82" s="75"/>
      <c r="LF82" s="75"/>
      <c r="LG82" s="75"/>
      <c r="LH82" s="75"/>
      <c r="LI82" s="75"/>
      <c r="LJ82" s="75"/>
      <c r="LK82" s="75"/>
      <c r="LL82" s="75"/>
      <c r="LM82" s="75"/>
      <c r="LN82" s="75"/>
      <c r="LO82" s="75"/>
      <c r="LP82" s="75"/>
      <c r="LQ82" s="75"/>
      <c r="LR82" s="75"/>
      <c r="LS82" s="75"/>
      <c r="LT82" s="75"/>
      <c r="LU82" s="75"/>
      <c r="LV82" s="75"/>
      <c r="LW82" s="75"/>
      <c r="LX82" s="75"/>
      <c r="LY82" s="75"/>
      <c r="LZ82" s="75"/>
      <c r="MA82" s="75"/>
      <c r="MB82" s="75"/>
      <c r="MC82" s="75"/>
      <c r="MD82" s="75"/>
      <c r="ME82" s="75"/>
      <c r="MF82" s="75"/>
      <c r="MG82" s="75"/>
      <c r="MH82" s="75"/>
      <c r="MI82" s="75"/>
      <c r="MJ82" s="75"/>
      <c r="MK82" s="75"/>
      <c r="ML82" s="75"/>
      <c r="MM82" s="75"/>
      <c r="MN82" s="75"/>
      <c r="MO82" s="75"/>
      <c r="MP82" s="75"/>
      <c r="MQ82" s="75"/>
      <c r="MR82" s="75"/>
      <c r="MS82" s="75"/>
      <c r="MT82" s="75"/>
      <c r="MU82" s="75"/>
      <c r="MV82" s="75"/>
      <c r="MW82" s="75"/>
      <c r="MX82" s="75"/>
      <c r="MY82" s="75"/>
      <c r="MZ82" s="75"/>
      <c r="NA82" s="75"/>
      <c r="NB82" s="75"/>
      <c r="NC82" s="75"/>
      <c r="ND82" s="75"/>
      <c r="NE82" s="75"/>
      <c r="NF82" s="75"/>
      <c r="NG82" s="75"/>
      <c r="NH82" s="75"/>
      <c r="NI82" s="75"/>
      <c r="NJ82" s="75"/>
      <c r="NK82" s="75"/>
      <c r="NL82" s="75"/>
      <c r="NM82" s="75"/>
      <c r="NN82" s="75"/>
      <c r="NO82" s="75"/>
      <c r="NP82" s="75"/>
      <c r="NQ82" s="75"/>
      <c r="NR82" s="75"/>
      <c r="NS82" s="75"/>
      <c r="NT82" s="75"/>
      <c r="NU82" s="75"/>
      <c r="NV82" s="75"/>
      <c r="NW82" s="75"/>
      <c r="NX82" s="75"/>
      <c r="NY82" s="75"/>
      <c r="NZ82" s="75"/>
      <c r="OA82" s="75"/>
      <c r="OB82" s="75"/>
      <c r="OC82" s="75"/>
      <c r="OD82" s="75"/>
      <c r="OE82" s="75"/>
      <c r="OF82" s="75"/>
      <c r="OG82" s="75"/>
      <c r="OH82" s="75"/>
      <c r="OI82" s="75"/>
      <c r="OJ82" s="75"/>
      <c r="OK82" s="75"/>
      <c r="OL82" s="75"/>
      <c r="OM82" s="75"/>
      <c r="ON82" s="75"/>
      <c r="OO82" s="75"/>
      <c r="OP82" s="75"/>
      <c r="OQ82" s="75"/>
      <c r="OR82" s="75"/>
      <c r="OS82" s="75"/>
      <c r="OT82" s="75"/>
      <c r="OU82" s="75"/>
      <c r="OV82" s="75"/>
      <c r="OW82" s="75"/>
      <c r="OX82" s="75"/>
      <c r="OY82" s="75"/>
      <c r="OZ82" s="75"/>
      <c r="PA82" s="75"/>
      <c r="PB82" s="75"/>
      <c r="PC82" s="75"/>
      <c r="PD82" s="75"/>
      <c r="PE82" s="75"/>
      <c r="PF82" s="75"/>
      <c r="PG82" s="75"/>
      <c r="PH82" s="75"/>
      <c r="PI82" s="75"/>
      <c r="PJ82" s="75"/>
      <c r="PK82" s="75"/>
      <c r="PL82" s="75"/>
      <c r="PM82" s="75"/>
      <c r="PN82" s="75"/>
      <c r="PO82" s="75"/>
      <c r="PP82" s="75"/>
      <c r="PQ82" s="75"/>
      <c r="PR82" s="75"/>
      <c r="PS82" s="75"/>
      <c r="PT82" s="75"/>
      <c r="PU82" s="75"/>
      <c r="PV82" s="75"/>
      <c r="PW82" s="75"/>
      <c r="PX82" s="75"/>
      <c r="PY82" s="75"/>
      <c r="PZ82" s="75"/>
      <c r="QA82" s="75"/>
      <c r="QB82" s="75"/>
      <c r="QC82" s="75"/>
    </row>
    <row r="83" spans="1:445" x14ac:dyDescent="0.3">
      <c r="A83" s="81" t="s">
        <v>1192</v>
      </c>
      <c r="B83" s="77" t="s">
        <v>48</v>
      </c>
      <c r="C83" s="77">
        <v>85</v>
      </c>
      <c r="D83" s="77" t="s">
        <v>44</v>
      </c>
      <c r="E83" s="77">
        <v>30</v>
      </c>
      <c r="F83" s="77">
        <v>665</v>
      </c>
      <c r="G83" s="77">
        <v>65</v>
      </c>
      <c r="H83" s="77"/>
      <c r="I83" s="77">
        <v>90</v>
      </c>
      <c r="J83" s="77">
        <v>90</v>
      </c>
      <c r="K83" s="77">
        <v>75</v>
      </c>
      <c r="L83" s="77">
        <v>80</v>
      </c>
      <c r="M83" s="77">
        <v>70</v>
      </c>
      <c r="N83" s="77">
        <v>70</v>
      </c>
      <c r="O83" s="77">
        <v>70</v>
      </c>
      <c r="P83" s="77">
        <v>85</v>
      </c>
      <c r="Q83" s="77"/>
      <c r="R83" s="77"/>
      <c r="S83" s="77"/>
      <c r="T83" s="78">
        <f t="shared" si="6"/>
        <v>695</v>
      </c>
      <c r="U83" s="78">
        <f t="shared" si="7"/>
        <v>0</v>
      </c>
      <c r="V83" s="79">
        <f t="shared" si="8"/>
        <v>1</v>
      </c>
      <c r="W83" s="83"/>
      <c r="X83" s="80" t="str">
        <f t="shared" si="9"/>
        <v/>
      </c>
      <c r="Y83" s="75"/>
      <c r="Z83" s="75"/>
      <c r="AA83" s="75"/>
      <c r="AB83" s="75"/>
      <c r="AC83" s="75"/>
      <c r="AD83" s="75"/>
      <c r="AE83" s="75"/>
      <c r="AF83" s="75"/>
      <c r="AG83" s="75"/>
      <c r="AH83" s="75"/>
      <c r="AI83" s="75"/>
      <c r="AJ83" s="75"/>
      <c r="AK83" s="75"/>
      <c r="AL83" s="75"/>
      <c r="AM83" s="75"/>
      <c r="AN83" s="75"/>
      <c r="AO83" s="75"/>
      <c r="AP83" s="75"/>
      <c r="AQ83" s="75"/>
      <c r="AR83" s="75"/>
      <c r="AS83" s="75"/>
      <c r="AT83" s="75"/>
      <c r="AU83" s="75"/>
      <c r="AV83" s="75"/>
      <c r="AW83" s="75"/>
      <c r="AX83" s="75"/>
      <c r="AY83" s="75"/>
      <c r="AZ83" s="75"/>
      <c r="BA83" s="75"/>
      <c r="BB83" s="75"/>
      <c r="BC83" s="75"/>
      <c r="BD83" s="75"/>
      <c r="BE83" s="75"/>
      <c r="BF83" s="75"/>
      <c r="BG83" s="75"/>
      <c r="BH83" s="75"/>
      <c r="BI83" s="75"/>
      <c r="BJ83" s="75"/>
      <c r="BK83" s="75"/>
      <c r="BL83" s="75"/>
      <c r="BM83" s="75"/>
      <c r="BN83" s="75"/>
      <c r="BO83" s="75"/>
      <c r="BP83" s="75"/>
      <c r="BQ83" s="75"/>
      <c r="BR83" s="75"/>
      <c r="BS83" s="75"/>
      <c r="BT83" s="75"/>
      <c r="BU83" s="75"/>
      <c r="BV83" s="75"/>
      <c r="BW83" s="75"/>
      <c r="BX83" s="75"/>
      <c r="BY83" s="75"/>
      <c r="BZ83" s="75"/>
      <c r="CA83" s="75"/>
      <c r="CB83" s="75"/>
      <c r="CC83" s="75"/>
      <c r="CD83" s="75"/>
      <c r="CE83" s="75"/>
      <c r="CF83" s="75"/>
      <c r="CG83" s="75"/>
      <c r="CH83" s="75"/>
      <c r="CI83" s="75"/>
      <c r="CJ83" s="75"/>
      <c r="CK83" s="75"/>
      <c r="CL83" s="75"/>
      <c r="CM83" s="75"/>
      <c r="CN83" s="75"/>
      <c r="CO83" s="75"/>
      <c r="CP83" s="75"/>
      <c r="CQ83" s="75"/>
      <c r="CR83" s="75"/>
      <c r="CS83" s="75"/>
      <c r="CT83" s="75"/>
      <c r="CU83" s="75"/>
      <c r="CV83" s="75"/>
      <c r="CW83" s="75"/>
      <c r="CX83" s="75"/>
      <c r="CY83" s="75"/>
      <c r="CZ83" s="75"/>
      <c r="DA83" s="75"/>
      <c r="DB83" s="75"/>
      <c r="DC83" s="75"/>
      <c r="DD83" s="75"/>
      <c r="DE83" s="75"/>
      <c r="DF83" s="75"/>
      <c r="DG83" s="75"/>
      <c r="DH83" s="75"/>
      <c r="DI83" s="75"/>
      <c r="DJ83" s="75"/>
      <c r="DK83" s="75"/>
      <c r="DL83" s="75"/>
      <c r="DM83" s="75"/>
      <c r="DN83" s="75"/>
      <c r="DO83" s="75"/>
      <c r="DP83" s="75"/>
      <c r="DQ83" s="75"/>
      <c r="DR83" s="75"/>
      <c r="DS83" s="75"/>
      <c r="DT83" s="75"/>
      <c r="DU83" s="75"/>
      <c r="DV83" s="75"/>
      <c r="DW83" s="75"/>
      <c r="DX83" s="75"/>
      <c r="DY83" s="75"/>
      <c r="DZ83" s="75"/>
      <c r="EA83" s="75"/>
      <c r="EB83" s="75"/>
      <c r="EC83" s="75"/>
      <c r="ED83" s="75"/>
      <c r="EE83" s="75"/>
      <c r="EF83" s="75"/>
      <c r="EG83" s="75"/>
      <c r="EH83" s="75"/>
      <c r="EI83" s="75"/>
      <c r="EJ83" s="75"/>
      <c r="EK83" s="75"/>
      <c r="EL83" s="75"/>
      <c r="EM83" s="75"/>
      <c r="EN83" s="75"/>
      <c r="EO83" s="75"/>
      <c r="EP83" s="75"/>
      <c r="EQ83" s="75"/>
      <c r="ER83" s="75"/>
      <c r="ES83" s="75"/>
      <c r="ET83" s="75"/>
      <c r="EU83" s="75"/>
      <c r="EV83" s="75"/>
      <c r="EW83" s="75"/>
      <c r="EX83" s="75"/>
      <c r="EY83" s="75"/>
      <c r="EZ83" s="75"/>
      <c r="FA83" s="75"/>
      <c r="FB83" s="75"/>
      <c r="FC83" s="75"/>
      <c r="FD83" s="75"/>
      <c r="FE83" s="75"/>
      <c r="FF83" s="75"/>
      <c r="FG83" s="75"/>
      <c r="FH83" s="75"/>
      <c r="FI83" s="75"/>
      <c r="FJ83" s="75"/>
      <c r="FK83" s="75"/>
      <c r="FL83" s="75"/>
      <c r="FM83" s="75"/>
      <c r="FN83" s="75"/>
      <c r="FO83" s="75"/>
      <c r="FP83" s="75"/>
      <c r="FQ83" s="75"/>
      <c r="FR83" s="75"/>
      <c r="FS83" s="75"/>
      <c r="FT83" s="75"/>
      <c r="FU83" s="75"/>
      <c r="FV83" s="75"/>
      <c r="FW83" s="75"/>
      <c r="FX83" s="75"/>
      <c r="FY83" s="75"/>
      <c r="FZ83" s="75"/>
      <c r="GA83" s="75"/>
      <c r="GB83" s="75"/>
      <c r="GC83" s="75"/>
      <c r="GD83" s="75"/>
      <c r="GE83" s="75"/>
      <c r="GF83" s="75"/>
      <c r="GG83" s="75"/>
      <c r="GH83" s="75"/>
      <c r="GI83" s="75"/>
      <c r="GJ83" s="75"/>
      <c r="GK83" s="75"/>
      <c r="GL83" s="75"/>
      <c r="GM83" s="75"/>
      <c r="GN83" s="75"/>
      <c r="GO83" s="75"/>
      <c r="GP83" s="75"/>
      <c r="GQ83" s="75"/>
      <c r="GR83" s="75"/>
      <c r="GS83" s="75"/>
      <c r="GT83" s="75"/>
      <c r="GU83" s="75"/>
      <c r="GV83" s="75"/>
      <c r="GW83" s="75"/>
      <c r="GX83" s="75"/>
      <c r="GY83" s="75"/>
      <c r="GZ83" s="75"/>
      <c r="HA83" s="75"/>
      <c r="HB83" s="75"/>
      <c r="HC83" s="75"/>
      <c r="HD83" s="75"/>
      <c r="HE83" s="75"/>
      <c r="HF83" s="75"/>
      <c r="HG83" s="75"/>
      <c r="HH83" s="75"/>
      <c r="HI83" s="75"/>
      <c r="HJ83" s="75"/>
      <c r="HK83" s="75"/>
      <c r="HL83" s="75"/>
      <c r="HM83" s="75"/>
      <c r="HN83" s="75"/>
      <c r="HO83" s="75"/>
      <c r="HP83" s="75"/>
      <c r="HQ83" s="75"/>
      <c r="HR83" s="75"/>
      <c r="HS83" s="75"/>
      <c r="HT83" s="75"/>
      <c r="HU83" s="75"/>
      <c r="HV83" s="75"/>
      <c r="HW83" s="75"/>
      <c r="HX83" s="75"/>
      <c r="HY83" s="75"/>
      <c r="HZ83" s="75"/>
      <c r="IA83" s="75"/>
      <c r="IB83" s="75"/>
      <c r="IC83" s="75"/>
      <c r="ID83" s="75"/>
      <c r="IE83" s="75"/>
      <c r="IF83" s="75"/>
      <c r="IG83" s="75"/>
      <c r="IH83" s="75"/>
      <c r="II83" s="75"/>
      <c r="IJ83" s="75"/>
      <c r="IK83" s="75"/>
      <c r="IL83" s="75"/>
      <c r="IM83" s="75"/>
      <c r="IN83" s="75"/>
      <c r="IO83" s="75"/>
      <c r="IP83" s="75"/>
      <c r="IQ83" s="75"/>
      <c r="IR83" s="75"/>
      <c r="IS83" s="75"/>
      <c r="IT83" s="75"/>
      <c r="IU83" s="75"/>
      <c r="IV83" s="75"/>
      <c r="IW83" s="75"/>
      <c r="IX83" s="75"/>
      <c r="IY83" s="75"/>
      <c r="IZ83" s="75"/>
      <c r="JA83" s="75"/>
      <c r="JB83" s="75"/>
      <c r="JC83" s="75"/>
      <c r="JD83" s="75"/>
      <c r="JE83" s="75"/>
      <c r="JF83" s="75"/>
      <c r="JG83" s="75"/>
      <c r="JH83" s="75"/>
      <c r="JI83" s="75"/>
      <c r="JJ83" s="75"/>
      <c r="JK83" s="75"/>
      <c r="JL83" s="75"/>
      <c r="JM83" s="75"/>
      <c r="JN83" s="75"/>
      <c r="JO83" s="75"/>
      <c r="JP83" s="75"/>
      <c r="JQ83" s="75"/>
      <c r="JR83" s="75"/>
      <c r="JS83" s="75"/>
      <c r="JT83" s="75"/>
      <c r="JU83" s="75"/>
      <c r="JV83" s="75"/>
      <c r="JW83" s="75"/>
      <c r="JX83" s="75"/>
      <c r="JY83" s="75"/>
      <c r="JZ83" s="75"/>
      <c r="KA83" s="75"/>
      <c r="KB83" s="75"/>
      <c r="KC83" s="75"/>
      <c r="KD83" s="75"/>
      <c r="KE83" s="75"/>
      <c r="KF83" s="75"/>
      <c r="KG83" s="75"/>
      <c r="KH83" s="75"/>
      <c r="KI83" s="75"/>
      <c r="KJ83" s="75"/>
      <c r="KK83" s="75"/>
      <c r="KL83" s="75"/>
      <c r="KM83" s="75"/>
      <c r="KN83" s="75"/>
      <c r="KO83" s="75"/>
      <c r="KP83" s="75"/>
      <c r="KQ83" s="75"/>
      <c r="KR83" s="75"/>
      <c r="KS83" s="75"/>
      <c r="KT83" s="75"/>
      <c r="KU83" s="75"/>
      <c r="KV83" s="75"/>
      <c r="KW83" s="75"/>
      <c r="KX83" s="75"/>
      <c r="KY83" s="75"/>
      <c r="KZ83" s="75"/>
      <c r="LA83" s="75"/>
      <c r="LB83" s="75"/>
      <c r="LC83" s="75"/>
      <c r="LD83" s="75"/>
      <c r="LE83" s="75"/>
      <c r="LF83" s="75"/>
      <c r="LG83" s="75"/>
      <c r="LH83" s="75"/>
      <c r="LI83" s="75"/>
      <c r="LJ83" s="75"/>
      <c r="LK83" s="75"/>
      <c r="LL83" s="75"/>
      <c r="LM83" s="75"/>
      <c r="LN83" s="75"/>
      <c r="LO83" s="75"/>
      <c r="LP83" s="75"/>
      <c r="LQ83" s="75"/>
      <c r="LR83" s="75"/>
      <c r="LS83" s="75"/>
      <c r="LT83" s="75"/>
      <c r="LU83" s="75"/>
      <c r="LV83" s="75"/>
      <c r="LW83" s="75"/>
      <c r="LX83" s="75"/>
      <c r="LY83" s="75"/>
      <c r="LZ83" s="75"/>
      <c r="MA83" s="75"/>
      <c r="MB83" s="75"/>
      <c r="MC83" s="75"/>
      <c r="MD83" s="75"/>
      <c r="ME83" s="75"/>
      <c r="MF83" s="75"/>
      <c r="MG83" s="75"/>
      <c r="MH83" s="75"/>
      <c r="MI83" s="75"/>
      <c r="MJ83" s="75"/>
      <c r="MK83" s="75"/>
      <c r="ML83" s="75"/>
      <c r="MM83" s="75"/>
      <c r="MN83" s="75"/>
      <c r="MO83" s="75"/>
      <c r="MP83" s="75"/>
      <c r="MQ83" s="75"/>
      <c r="MR83" s="75"/>
      <c r="MS83" s="75"/>
      <c r="MT83" s="75"/>
      <c r="MU83" s="75"/>
      <c r="MV83" s="75"/>
      <c r="MW83" s="75"/>
      <c r="MX83" s="75"/>
      <c r="MY83" s="75"/>
      <c r="MZ83" s="75"/>
      <c r="NA83" s="75"/>
      <c r="NB83" s="75"/>
      <c r="NC83" s="75"/>
      <c r="ND83" s="75"/>
      <c r="NE83" s="75"/>
      <c r="NF83" s="75"/>
      <c r="NG83" s="75"/>
      <c r="NH83" s="75"/>
      <c r="NI83" s="75"/>
      <c r="NJ83" s="75"/>
      <c r="NK83" s="75"/>
      <c r="NL83" s="75"/>
      <c r="NM83" s="75"/>
      <c r="NN83" s="75"/>
      <c r="NO83" s="75"/>
      <c r="NP83" s="75"/>
      <c r="NQ83" s="75"/>
      <c r="NR83" s="75"/>
      <c r="NS83" s="75"/>
      <c r="NT83" s="75"/>
      <c r="NU83" s="75"/>
      <c r="NV83" s="75"/>
      <c r="NW83" s="75"/>
      <c r="NX83" s="75"/>
      <c r="NY83" s="75"/>
      <c r="NZ83" s="75"/>
      <c r="OA83" s="75"/>
      <c r="OB83" s="75"/>
      <c r="OC83" s="75"/>
      <c r="OD83" s="75"/>
      <c r="OE83" s="75"/>
      <c r="OF83" s="75"/>
      <c r="OG83" s="75"/>
      <c r="OH83" s="75"/>
      <c r="OI83" s="75"/>
      <c r="OJ83" s="75"/>
      <c r="OK83" s="75"/>
      <c r="OL83" s="75"/>
      <c r="OM83" s="75"/>
      <c r="ON83" s="75"/>
      <c r="OO83" s="75"/>
      <c r="OP83" s="75"/>
      <c r="OQ83" s="75"/>
      <c r="OR83" s="75"/>
      <c r="OS83" s="75"/>
      <c r="OT83" s="75"/>
      <c r="OU83" s="75"/>
      <c r="OV83" s="75"/>
      <c r="OW83" s="75"/>
      <c r="OX83" s="75"/>
      <c r="OY83" s="75"/>
      <c r="OZ83" s="75"/>
      <c r="PA83" s="75"/>
      <c r="PB83" s="75"/>
      <c r="PC83" s="75"/>
      <c r="PD83" s="75"/>
      <c r="PE83" s="75"/>
      <c r="PF83" s="75"/>
      <c r="PG83" s="75"/>
      <c r="PH83" s="75"/>
      <c r="PI83" s="75"/>
      <c r="PJ83" s="75"/>
      <c r="PK83" s="75"/>
      <c r="PL83" s="75"/>
      <c r="PM83" s="75"/>
      <c r="PN83" s="75"/>
      <c r="PO83" s="75"/>
      <c r="PP83" s="75"/>
      <c r="PQ83" s="75"/>
      <c r="PR83" s="75"/>
      <c r="PS83" s="75"/>
      <c r="PT83" s="75"/>
      <c r="PU83" s="75"/>
      <c r="PV83" s="75"/>
      <c r="PW83" s="75"/>
      <c r="PX83" s="75"/>
      <c r="PY83" s="75"/>
      <c r="PZ83" s="75"/>
      <c r="QA83" s="75"/>
      <c r="QB83" s="75"/>
      <c r="QC83" s="75"/>
    </row>
    <row r="84" spans="1:445" x14ac:dyDescent="0.3">
      <c r="A84" s="81" t="s">
        <v>1401</v>
      </c>
      <c r="B84" s="77" t="s">
        <v>49</v>
      </c>
      <c r="C84" s="77">
        <v>55</v>
      </c>
      <c r="D84" s="77" t="s">
        <v>63</v>
      </c>
      <c r="E84" s="77"/>
      <c r="F84" s="77">
        <v>280</v>
      </c>
      <c r="G84" s="77">
        <v>40</v>
      </c>
      <c r="H84" s="77"/>
      <c r="I84" s="77">
        <v>30</v>
      </c>
      <c r="J84" s="77">
        <v>30</v>
      </c>
      <c r="K84" s="77">
        <v>30</v>
      </c>
      <c r="L84" s="77">
        <v>30</v>
      </c>
      <c r="M84" s="77">
        <v>30</v>
      </c>
      <c r="N84" s="77">
        <v>30</v>
      </c>
      <c r="O84" s="77">
        <v>30</v>
      </c>
      <c r="P84" s="77">
        <v>30</v>
      </c>
      <c r="Q84" s="77"/>
      <c r="R84" s="77"/>
      <c r="S84" s="77"/>
      <c r="T84" s="78">
        <f t="shared" si="6"/>
        <v>280</v>
      </c>
      <c r="U84" s="78">
        <f t="shared" si="7"/>
        <v>0</v>
      </c>
      <c r="V84" s="79">
        <f t="shared" si="8"/>
        <v>1</v>
      </c>
      <c r="W84" s="83"/>
      <c r="X84" s="80" t="str">
        <f t="shared" si="9"/>
        <v/>
      </c>
      <c r="Y84" s="75"/>
      <c r="Z84" s="75"/>
      <c r="AA84" s="75"/>
      <c r="AB84" s="75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5"/>
      <c r="BA84" s="75"/>
      <c r="BB84" s="75"/>
      <c r="BC84" s="75"/>
      <c r="BD84" s="75"/>
      <c r="BE84" s="75"/>
      <c r="BF84" s="75"/>
      <c r="BG84" s="75"/>
      <c r="BH84" s="75"/>
      <c r="BI84" s="75"/>
      <c r="BJ84" s="75"/>
      <c r="BK84" s="75"/>
      <c r="BL84" s="75"/>
      <c r="BM84" s="75"/>
      <c r="BN84" s="75"/>
      <c r="BO84" s="75"/>
      <c r="BP84" s="75"/>
      <c r="BQ84" s="75"/>
      <c r="BR84" s="75"/>
      <c r="BS84" s="75"/>
      <c r="BT84" s="75"/>
      <c r="BU84" s="75"/>
      <c r="BV84" s="75"/>
      <c r="BW84" s="75"/>
      <c r="BX84" s="75"/>
      <c r="BY84" s="75"/>
      <c r="BZ84" s="75"/>
      <c r="CA84" s="75"/>
      <c r="CB84" s="75"/>
      <c r="CC84" s="75"/>
      <c r="CD84" s="75"/>
      <c r="CE84" s="75"/>
      <c r="CF84" s="75"/>
      <c r="CG84" s="75"/>
      <c r="CH84" s="75"/>
      <c r="CI84" s="75"/>
      <c r="CJ84" s="75"/>
      <c r="CK84" s="75"/>
      <c r="CL84" s="75"/>
      <c r="CM84" s="75"/>
      <c r="CN84" s="75"/>
      <c r="CO84" s="75"/>
      <c r="CP84" s="75"/>
      <c r="CQ84" s="75"/>
      <c r="CR84" s="75"/>
      <c r="CS84" s="75"/>
      <c r="CT84" s="75"/>
      <c r="CU84" s="75"/>
      <c r="CV84" s="75"/>
      <c r="CW84" s="75"/>
      <c r="CX84" s="75"/>
      <c r="CY84" s="75"/>
      <c r="CZ84" s="75"/>
      <c r="DA84" s="75"/>
      <c r="DB84" s="75"/>
      <c r="DC84" s="75"/>
      <c r="DD84" s="75"/>
      <c r="DE84" s="75"/>
      <c r="DF84" s="75"/>
      <c r="DG84" s="75"/>
      <c r="DH84" s="75"/>
      <c r="DI84" s="75"/>
      <c r="DJ84" s="75"/>
      <c r="DK84" s="75"/>
      <c r="DL84" s="75"/>
      <c r="DM84" s="75"/>
      <c r="DN84" s="75"/>
      <c r="DO84" s="75"/>
      <c r="DP84" s="75"/>
      <c r="DQ84" s="75"/>
      <c r="DR84" s="75"/>
      <c r="DS84" s="75"/>
      <c r="DT84" s="75"/>
      <c r="DU84" s="75"/>
      <c r="DV84" s="75"/>
      <c r="DW84" s="75"/>
      <c r="DX84" s="75"/>
      <c r="DY84" s="75"/>
      <c r="DZ84" s="75"/>
      <c r="EA84" s="75"/>
      <c r="EB84" s="75"/>
      <c r="EC84" s="75"/>
      <c r="ED84" s="75"/>
      <c r="EE84" s="75"/>
      <c r="EF84" s="75"/>
      <c r="EG84" s="75"/>
      <c r="EH84" s="75"/>
      <c r="EI84" s="75"/>
      <c r="EJ84" s="75"/>
      <c r="EK84" s="75"/>
      <c r="EL84" s="75"/>
      <c r="EM84" s="75"/>
      <c r="EN84" s="75"/>
      <c r="EO84" s="75"/>
      <c r="EP84" s="75"/>
      <c r="EQ84" s="75"/>
      <c r="ER84" s="75"/>
      <c r="ES84" s="75"/>
      <c r="ET84" s="75"/>
      <c r="EU84" s="75"/>
      <c r="EV84" s="75"/>
      <c r="EW84" s="75"/>
      <c r="EX84" s="75"/>
      <c r="EY84" s="75"/>
      <c r="EZ84" s="75"/>
      <c r="FA84" s="75"/>
      <c r="FB84" s="75"/>
      <c r="FC84" s="75"/>
      <c r="FD84" s="75"/>
      <c r="FE84" s="75"/>
      <c r="FF84" s="75"/>
      <c r="FG84" s="75"/>
      <c r="FH84" s="75"/>
      <c r="FI84" s="75"/>
      <c r="FJ84" s="75"/>
      <c r="FK84" s="75"/>
      <c r="FL84" s="75"/>
      <c r="FM84" s="75"/>
      <c r="FN84" s="75"/>
      <c r="FO84" s="75"/>
      <c r="FP84" s="75"/>
      <c r="FQ84" s="75"/>
      <c r="FR84" s="75"/>
      <c r="FS84" s="75"/>
      <c r="FT84" s="75"/>
      <c r="FU84" s="75"/>
      <c r="FV84" s="75"/>
      <c r="FW84" s="75"/>
      <c r="FX84" s="75"/>
      <c r="FY84" s="75"/>
      <c r="FZ84" s="75"/>
      <c r="GA84" s="75"/>
      <c r="GB84" s="75"/>
      <c r="GC84" s="75"/>
      <c r="GD84" s="75"/>
      <c r="GE84" s="75"/>
      <c r="GF84" s="75"/>
      <c r="GG84" s="75"/>
      <c r="GH84" s="75"/>
      <c r="GI84" s="75"/>
      <c r="GJ84" s="75"/>
      <c r="GK84" s="75"/>
      <c r="GL84" s="75"/>
      <c r="GM84" s="75"/>
      <c r="GN84" s="75"/>
      <c r="GO84" s="75"/>
      <c r="GP84" s="75"/>
      <c r="GQ84" s="75"/>
      <c r="GR84" s="75"/>
      <c r="GS84" s="75"/>
      <c r="GT84" s="75"/>
      <c r="GU84" s="75"/>
      <c r="GV84" s="75"/>
      <c r="GW84" s="75"/>
      <c r="GX84" s="75"/>
      <c r="GY84" s="75"/>
      <c r="GZ84" s="75"/>
      <c r="HA84" s="75"/>
      <c r="HB84" s="75"/>
      <c r="HC84" s="75"/>
      <c r="HD84" s="75"/>
      <c r="HE84" s="75"/>
      <c r="HF84" s="75"/>
      <c r="HG84" s="75"/>
      <c r="HH84" s="75"/>
      <c r="HI84" s="75"/>
      <c r="HJ84" s="75"/>
      <c r="HK84" s="75"/>
      <c r="HL84" s="75"/>
      <c r="HM84" s="75"/>
      <c r="HN84" s="75"/>
      <c r="HO84" s="75"/>
      <c r="HP84" s="75"/>
      <c r="HQ84" s="75"/>
      <c r="HR84" s="75"/>
      <c r="HS84" s="75"/>
      <c r="HT84" s="75"/>
      <c r="HU84" s="75"/>
      <c r="HV84" s="75"/>
      <c r="HW84" s="75"/>
      <c r="HX84" s="75"/>
      <c r="HY84" s="75"/>
      <c r="HZ84" s="75"/>
      <c r="IA84" s="75"/>
      <c r="IB84" s="75"/>
      <c r="IC84" s="75"/>
      <c r="ID84" s="75"/>
      <c r="IE84" s="75"/>
      <c r="IF84" s="75"/>
      <c r="IG84" s="75"/>
      <c r="IH84" s="75"/>
      <c r="II84" s="75"/>
      <c r="IJ84" s="75"/>
      <c r="IK84" s="75"/>
      <c r="IL84" s="75"/>
      <c r="IM84" s="75"/>
      <c r="IN84" s="75"/>
      <c r="IO84" s="75"/>
      <c r="IP84" s="75"/>
      <c r="IQ84" s="75"/>
      <c r="IR84" s="75"/>
      <c r="IS84" s="75"/>
      <c r="IT84" s="75"/>
      <c r="IU84" s="75"/>
      <c r="IV84" s="75"/>
      <c r="IW84" s="75"/>
      <c r="IX84" s="75"/>
      <c r="IY84" s="75"/>
      <c r="IZ84" s="75"/>
      <c r="JA84" s="75"/>
      <c r="JB84" s="75"/>
      <c r="JC84" s="75"/>
      <c r="JD84" s="75"/>
      <c r="JE84" s="75"/>
      <c r="JF84" s="75"/>
      <c r="JG84" s="75"/>
      <c r="JH84" s="75"/>
      <c r="JI84" s="75"/>
      <c r="JJ84" s="75"/>
      <c r="JK84" s="75"/>
      <c r="JL84" s="75"/>
      <c r="JM84" s="75"/>
      <c r="JN84" s="75"/>
      <c r="JO84" s="75"/>
      <c r="JP84" s="75"/>
      <c r="JQ84" s="75"/>
      <c r="JR84" s="75"/>
      <c r="JS84" s="75"/>
      <c r="JT84" s="75"/>
      <c r="JU84" s="75"/>
      <c r="JV84" s="75"/>
      <c r="JW84" s="75"/>
      <c r="JX84" s="75"/>
      <c r="JY84" s="75"/>
      <c r="JZ84" s="75"/>
      <c r="KA84" s="75"/>
      <c r="KB84" s="75"/>
      <c r="KC84" s="75"/>
      <c r="KD84" s="75"/>
      <c r="KE84" s="75"/>
      <c r="KF84" s="75"/>
      <c r="KG84" s="75"/>
      <c r="KH84" s="75"/>
      <c r="KI84" s="75"/>
      <c r="KJ84" s="75"/>
      <c r="KK84" s="75"/>
      <c r="KL84" s="75"/>
      <c r="KM84" s="75"/>
      <c r="KN84" s="75"/>
      <c r="KO84" s="75"/>
      <c r="KP84" s="75"/>
      <c r="KQ84" s="75"/>
      <c r="KR84" s="75"/>
      <c r="KS84" s="75"/>
      <c r="KT84" s="75"/>
      <c r="KU84" s="75"/>
      <c r="KV84" s="75"/>
      <c r="KW84" s="75"/>
      <c r="KX84" s="75"/>
      <c r="KY84" s="75"/>
      <c r="KZ84" s="75"/>
      <c r="LA84" s="75"/>
      <c r="LB84" s="75"/>
      <c r="LC84" s="75"/>
      <c r="LD84" s="75"/>
      <c r="LE84" s="75"/>
      <c r="LF84" s="75"/>
      <c r="LG84" s="75"/>
      <c r="LH84" s="75"/>
      <c r="LI84" s="75"/>
      <c r="LJ84" s="75"/>
      <c r="LK84" s="75"/>
      <c r="LL84" s="75"/>
      <c r="LM84" s="75"/>
      <c r="LN84" s="75"/>
      <c r="LO84" s="75"/>
      <c r="LP84" s="75"/>
      <c r="LQ84" s="75"/>
      <c r="LR84" s="75"/>
      <c r="LS84" s="75"/>
      <c r="LT84" s="75"/>
      <c r="LU84" s="75"/>
      <c r="LV84" s="75"/>
      <c r="LW84" s="75"/>
      <c r="LX84" s="75"/>
      <c r="LY84" s="75"/>
      <c r="LZ84" s="75"/>
      <c r="MA84" s="75"/>
      <c r="MB84" s="75"/>
      <c r="MC84" s="75"/>
      <c r="MD84" s="75"/>
      <c r="ME84" s="75"/>
      <c r="MF84" s="75"/>
      <c r="MG84" s="75"/>
      <c r="MH84" s="75"/>
      <c r="MI84" s="75"/>
      <c r="MJ84" s="75"/>
      <c r="MK84" s="75"/>
      <c r="ML84" s="75"/>
      <c r="MM84" s="75"/>
      <c r="MN84" s="75"/>
      <c r="MO84" s="75"/>
      <c r="MP84" s="75"/>
      <c r="MQ84" s="75"/>
      <c r="MR84" s="75"/>
      <c r="MS84" s="75"/>
      <c r="MT84" s="75"/>
      <c r="MU84" s="75"/>
      <c r="MV84" s="75"/>
      <c r="MW84" s="75"/>
      <c r="MX84" s="75"/>
      <c r="MY84" s="75"/>
      <c r="MZ84" s="75"/>
      <c r="NA84" s="75"/>
      <c r="NB84" s="75"/>
      <c r="NC84" s="75"/>
      <c r="ND84" s="75"/>
      <c r="NE84" s="75"/>
      <c r="NF84" s="75"/>
      <c r="NG84" s="75"/>
      <c r="NH84" s="75"/>
      <c r="NI84" s="75"/>
      <c r="NJ84" s="75"/>
      <c r="NK84" s="75"/>
      <c r="NL84" s="75"/>
      <c r="NM84" s="75"/>
      <c r="NN84" s="75"/>
      <c r="NO84" s="75"/>
      <c r="NP84" s="75"/>
      <c r="NQ84" s="75"/>
      <c r="NR84" s="75"/>
      <c r="NS84" s="75"/>
      <c r="NT84" s="75"/>
      <c r="NU84" s="75"/>
      <c r="NV84" s="75"/>
      <c r="NW84" s="75"/>
      <c r="NX84" s="75"/>
      <c r="NY84" s="75"/>
      <c r="NZ84" s="75"/>
      <c r="OA84" s="75"/>
      <c r="OB84" s="75"/>
      <c r="OC84" s="75"/>
      <c r="OD84" s="75"/>
      <c r="OE84" s="75"/>
      <c r="OF84" s="75"/>
      <c r="OG84" s="75"/>
      <c r="OH84" s="75"/>
      <c r="OI84" s="75"/>
      <c r="OJ84" s="75"/>
      <c r="OK84" s="75"/>
      <c r="OL84" s="75"/>
      <c r="OM84" s="75"/>
      <c r="ON84" s="75"/>
      <c r="OO84" s="75"/>
      <c r="OP84" s="75"/>
      <c r="OQ84" s="75"/>
      <c r="OR84" s="75"/>
      <c r="OS84" s="75"/>
      <c r="OT84" s="75"/>
      <c r="OU84" s="75"/>
      <c r="OV84" s="75"/>
      <c r="OW84" s="75"/>
      <c r="OX84" s="75"/>
      <c r="OY84" s="75"/>
      <c r="OZ84" s="75"/>
      <c r="PA84" s="75"/>
      <c r="PB84" s="75"/>
      <c r="PC84" s="75"/>
      <c r="PD84" s="75"/>
      <c r="PE84" s="75"/>
      <c r="PF84" s="75"/>
      <c r="PG84" s="75"/>
      <c r="PH84" s="75"/>
      <c r="PI84" s="75"/>
      <c r="PJ84" s="75"/>
      <c r="PK84" s="75"/>
      <c r="PL84" s="75"/>
      <c r="PM84" s="75"/>
      <c r="PN84" s="75"/>
      <c r="PO84" s="75"/>
      <c r="PP84" s="75"/>
      <c r="PQ84" s="75"/>
      <c r="PR84" s="75"/>
      <c r="PS84" s="75"/>
      <c r="PT84" s="75"/>
      <c r="PU84" s="75"/>
      <c r="PV84" s="75"/>
      <c r="PW84" s="75"/>
      <c r="PX84" s="75"/>
      <c r="PY84" s="75"/>
      <c r="PZ84" s="75"/>
      <c r="QA84" s="75"/>
      <c r="QB84" s="75"/>
      <c r="QC84" s="75"/>
    </row>
    <row r="85" spans="1:445" ht="18.75" customHeight="1" x14ac:dyDescent="0.3">
      <c r="A85" s="81" t="s">
        <v>74</v>
      </c>
      <c r="B85" s="77" t="s">
        <v>48</v>
      </c>
      <c r="C85" s="77">
        <v>120</v>
      </c>
      <c r="D85" s="77" t="s">
        <v>68</v>
      </c>
      <c r="E85" s="77"/>
      <c r="F85" s="77">
        <v>1185</v>
      </c>
      <c r="G85" s="77">
        <v>65</v>
      </c>
      <c r="H85" s="77"/>
      <c r="I85" s="77">
        <v>140</v>
      </c>
      <c r="J85" s="77">
        <v>140</v>
      </c>
      <c r="K85" s="77">
        <v>140</v>
      </c>
      <c r="L85" s="77">
        <v>140</v>
      </c>
      <c r="M85" s="77">
        <v>140</v>
      </c>
      <c r="N85" s="77">
        <v>140</v>
      </c>
      <c r="O85" s="77">
        <v>140</v>
      </c>
      <c r="P85" s="77">
        <v>140</v>
      </c>
      <c r="Q85" s="77"/>
      <c r="R85" s="77"/>
      <c r="S85" s="77"/>
      <c r="T85" s="78">
        <f t="shared" si="6"/>
        <v>1185</v>
      </c>
      <c r="U85" s="78">
        <f t="shared" si="7"/>
        <v>0</v>
      </c>
      <c r="V85" s="79">
        <f t="shared" si="8"/>
        <v>1</v>
      </c>
      <c r="W85" s="83"/>
      <c r="X85" s="80" t="str">
        <f t="shared" si="9"/>
        <v/>
      </c>
      <c r="Y85" s="75"/>
      <c r="Z85" s="75"/>
      <c r="AA85" s="75"/>
      <c r="AB85" s="75"/>
      <c r="AC85" s="75"/>
      <c r="AD85" s="75"/>
      <c r="AE85" s="75"/>
      <c r="AF85" s="75"/>
      <c r="AG85" s="75"/>
      <c r="AH85" s="75"/>
      <c r="AI85" s="75"/>
      <c r="AJ85" s="75"/>
      <c r="AK85" s="75"/>
      <c r="AL85" s="75"/>
      <c r="AM85" s="75"/>
      <c r="AN85" s="75"/>
      <c r="AO85" s="75"/>
      <c r="AP85" s="75"/>
      <c r="AQ85" s="75"/>
      <c r="AR85" s="75"/>
      <c r="AS85" s="75"/>
      <c r="AT85" s="75"/>
      <c r="AU85" s="75"/>
      <c r="AV85" s="75"/>
      <c r="AW85" s="75"/>
      <c r="AX85" s="75"/>
      <c r="AY85" s="75"/>
      <c r="AZ85" s="75"/>
      <c r="BA85" s="75"/>
      <c r="BB85" s="75"/>
      <c r="BC85" s="75"/>
      <c r="BD85" s="75"/>
      <c r="BE85" s="75"/>
      <c r="BF85" s="75"/>
      <c r="BG85" s="75"/>
      <c r="BH85" s="75"/>
      <c r="BI85" s="75"/>
      <c r="BJ85" s="75"/>
      <c r="BK85" s="75"/>
      <c r="BL85" s="75"/>
      <c r="BM85" s="75"/>
      <c r="BN85" s="75"/>
      <c r="BO85" s="75"/>
      <c r="BP85" s="75"/>
      <c r="BQ85" s="75"/>
      <c r="BR85" s="75"/>
      <c r="BS85" s="75"/>
      <c r="BT85" s="75"/>
      <c r="BU85" s="75"/>
      <c r="BV85" s="75"/>
      <c r="BW85" s="75"/>
      <c r="BX85" s="75"/>
      <c r="BY85" s="75"/>
      <c r="BZ85" s="75"/>
      <c r="CA85" s="75"/>
      <c r="CB85" s="75"/>
      <c r="CC85" s="75"/>
      <c r="CD85" s="75"/>
      <c r="CE85" s="75"/>
      <c r="CF85" s="75"/>
      <c r="CG85" s="75"/>
      <c r="CH85" s="75"/>
      <c r="CI85" s="75"/>
      <c r="CJ85" s="75"/>
      <c r="CK85" s="75"/>
      <c r="CL85" s="75"/>
      <c r="CM85" s="75"/>
      <c r="CN85" s="75"/>
      <c r="CO85" s="75"/>
      <c r="CP85" s="75"/>
      <c r="CQ85" s="75"/>
      <c r="CR85" s="75"/>
      <c r="CS85" s="75"/>
      <c r="CT85" s="75"/>
      <c r="CU85" s="75"/>
      <c r="CV85" s="75"/>
      <c r="CW85" s="75"/>
      <c r="CX85" s="75"/>
      <c r="CY85" s="75"/>
      <c r="CZ85" s="75"/>
      <c r="DA85" s="75"/>
      <c r="DB85" s="75"/>
      <c r="DC85" s="75"/>
      <c r="DD85" s="75"/>
      <c r="DE85" s="75"/>
      <c r="DF85" s="75"/>
      <c r="DG85" s="75"/>
      <c r="DH85" s="75"/>
      <c r="DI85" s="75"/>
      <c r="DJ85" s="75"/>
      <c r="DK85" s="75"/>
      <c r="DL85" s="75"/>
      <c r="DM85" s="75"/>
      <c r="DN85" s="75"/>
      <c r="DO85" s="75"/>
      <c r="DP85" s="75"/>
      <c r="DQ85" s="75"/>
      <c r="DR85" s="75"/>
      <c r="DS85" s="75"/>
      <c r="DT85" s="75"/>
      <c r="DU85" s="75"/>
      <c r="DV85" s="75"/>
      <c r="DW85" s="75"/>
      <c r="DX85" s="75"/>
      <c r="DY85" s="75"/>
      <c r="DZ85" s="75"/>
      <c r="EA85" s="75"/>
      <c r="EB85" s="75"/>
      <c r="EC85" s="75"/>
      <c r="ED85" s="75"/>
      <c r="EE85" s="75"/>
      <c r="EF85" s="75"/>
      <c r="EG85" s="75"/>
      <c r="EH85" s="75"/>
      <c r="EI85" s="75"/>
      <c r="EJ85" s="75"/>
      <c r="EK85" s="75"/>
      <c r="EL85" s="75"/>
      <c r="EM85" s="75"/>
      <c r="EN85" s="75"/>
      <c r="EO85" s="75"/>
      <c r="EP85" s="75"/>
      <c r="EQ85" s="75"/>
      <c r="ER85" s="75"/>
      <c r="ES85" s="75"/>
      <c r="ET85" s="75"/>
      <c r="EU85" s="75"/>
      <c r="EV85" s="75"/>
      <c r="EW85" s="75"/>
      <c r="EX85" s="75"/>
      <c r="EY85" s="75"/>
      <c r="EZ85" s="75"/>
      <c r="FA85" s="75"/>
      <c r="FB85" s="75"/>
      <c r="FC85" s="75"/>
      <c r="FD85" s="75"/>
      <c r="FE85" s="75"/>
      <c r="FF85" s="75"/>
      <c r="FG85" s="75"/>
      <c r="FH85" s="75"/>
      <c r="FI85" s="75"/>
      <c r="FJ85" s="75"/>
      <c r="FK85" s="75"/>
      <c r="FL85" s="75"/>
      <c r="FM85" s="75"/>
      <c r="FN85" s="75"/>
      <c r="FO85" s="75"/>
      <c r="FP85" s="75"/>
      <c r="FQ85" s="75"/>
      <c r="FR85" s="75"/>
      <c r="FS85" s="75"/>
      <c r="FT85" s="75"/>
      <c r="FU85" s="75"/>
      <c r="FV85" s="75"/>
      <c r="FW85" s="75"/>
      <c r="FX85" s="75"/>
      <c r="FY85" s="75"/>
      <c r="FZ85" s="75"/>
      <c r="GA85" s="75"/>
      <c r="GB85" s="75"/>
      <c r="GC85" s="75"/>
      <c r="GD85" s="75"/>
      <c r="GE85" s="75"/>
      <c r="GF85" s="75"/>
      <c r="GG85" s="75"/>
      <c r="GH85" s="75"/>
      <c r="GI85" s="75"/>
      <c r="GJ85" s="75"/>
      <c r="GK85" s="75"/>
      <c r="GL85" s="75"/>
      <c r="GM85" s="75"/>
      <c r="GN85" s="75"/>
      <c r="GO85" s="75"/>
      <c r="GP85" s="75"/>
      <c r="GQ85" s="75"/>
      <c r="GR85" s="75"/>
      <c r="GS85" s="75"/>
      <c r="GT85" s="75"/>
      <c r="GU85" s="75"/>
      <c r="GV85" s="75"/>
      <c r="GW85" s="75"/>
      <c r="GX85" s="75"/>
      <c r="GY85" s="75"/>
      <c r="GZ85" s="75"/>
      <c r="HA85" s="75"/>
      <c r="HB85" s="75"/>
      <c r="HC85" s="75"/>
      <c r="HD85" s="75"/>
      <c r="HE85" s="75"/>
      <c r="HF85" s="75"/>
      <c r="HG85" s="75"/>
      <c r="HH85" s="75"/>
      <c r="HI85" s="75"/>
      <c r="HJ85" s="75"/>
      <c r="HK85" s="75"/>
      <c r="HL85" s="75"/>
      <c r="HM85" s="75"/>
      <c r="HN85" s="75"/>
      <c r="HO85" s="75"/>
      <c r="HP85" s="75"/>
      <c r="HQ85" s="75"/>
      <c r="HR85" s="75"/>
      <c r="HS85" s="75"/>
      <c r="HT85" s="75"/>
      <c r="HU85" s="75"/>
      <c r="HV85" s="75"/>
      <c r="HW85" s="75"/>
      <c r="HX85" s="75"/>
      <c r="HY85" s="75"/>
      <c r="HZ85" s="75"/>
      <c r="IA85" s="75"/>
      <c r="IB85" s="75"/>
      <c r="IC85" s="75"/>
      <c r="ID85" s="75"/>
      <c r="IE85" s="75"/>
      <c r="IF85" s="75"/>
      <c r="IG85" s="75"/>
      <c r="IH85" s="75"/>
      <c r="II85" s="75"/>
      <c r="IJ85" s="75"/>
      <c r="IK85" s="75"/>
      <c r="IL85" s="75"/>
      <c r="IM85" s="75"/>
      <c r="IN85" s="75"/>
      <c r="IO85" s="75"/>
      <c r="IP85" s="75"/>
      <c r="IQ85" s="75"/>
      <c r="IR85" s="75"/>
      <c r="IS85" s="75"/>
      <c r="IT85" s="75"/>
      <c r="IU85" s="75"/>
      <c r="IV85" s="75"/>
      <c r="IW85" s="75"/>
      <c r="IX85" s="75"/>
      <c r="IY85" s="75"/>
      <c r="IZ85" s="75"/>
      <c r="JA85" s="75"/>
      <c r="JB85" s="75"/>
      <c r="JC85" s="75"/>
      <c r="JD85" s="75"/>
      <c r="JE85" s="75"/>
      <c r="JF85" s="75"/>
      <c r="JG85" s="75"/>
      <c r="JH85" s="75"/>
      <c r="JI85" s="75"/>
      <c r="JJ85" s="75"/>
      <c r="JK85" s="75"/>
      <c r="JL85" s="75"/>
      <c r="JM85" s="75"/>
      <c r="JN85" s="75"/>
      <c r="JO85" s="75"/>
      <c r="JP85" s="75"/>
      <c r="JQ85" s="75"/>
      <c r="JR85" s="75"/>
      <c r="JS85" s="75"/>
      <c r="JT85" s="75"/>
      <c r="JU85" s="75"/>
      <c r="JV85" s="75"/>
      <c r="JW85" s="75"/>
      <c r="JX85" s="75"/>
      <c r="JY85" s="75"/>
      <c r="JZ85" s="75"/>
      <c r="KA85" s="75"/>
      <c r="KB85" s="75"/>
      <c r="KC85" s="75"/>
      <c r="KD85" s="75"/>
      <c r="KE85" s="75"/>
      <c r="KF85" s="75"/>
      <c r="KG85" s="75"/>
      <c r="KH85" s="75"/>
      <c r="KI85" s="75"/>
      <c r="KJ85" s="75"/>
      <c r="KK85" s="75"/>
      <c r="KL85" s="75"/>
      <c r="KM85" s="75"/>
      <c r="KN85" s="75"/>
      <c r="KO85" s="75"/>
      <c r="KP85" s="75"/>
      <c r="KQ85" s="75"/>
      <c r="KR85" s="75"/>
      <c r="KS85" s="75"/>
      <c r="KT85" s="75"/>
      <c r="KU85" s="75"/>
      <c r="KV85" s="75"/>
      <c r="KW85" s="75"/>
      <c r="KX85" s="75"/>
      <c r="KY85" s="75"/>
      <c r="KZ85" s="75"/>
      <c r="LA85" s="75"/>
      <c r="LB85" s="75"/>
      <c r="LC85" s="75"/>
      <c r="LD85" s="75"/>
      <c r="LE85" s="75"/>
      <c r="LF85" s="75"/>
      <c r="LG85" s="75"/>
      <c r="LH85" s="75"/>
      <c r="LI85" s="75"/>
      <c r="LJ85" s="75"/>
      <c r="LK85" s="75"/>
      <c r="LL85" s="75"/>
      <c r="LM85" s="75"/>
      <c r="LN85" s="75"/>
      <c r="LO85" s="75"/>
      <c r="LP85" s="75"/>
      <c r="LQ85" s="75"/>
      <c r="LR85" s="75"/>
      <c r="LS85" s="75"/>
      <c r="LT85" s="75"/>
      <c r="LU85" s="75"/>
      <c r="LV85" s="75"/>
      <c r="LW85" s="75"/>
      <c r="LX85" s="75"/>
      <c r="LY85" s="75"/>
      <c r="LZ85" s="75"/>
      <c r="MA85" s="75"/>
      <c r="MB85" s="75"/>
      <c r="MC85" s="75"/>
      <c r="MD85" s="75"/>
      <c r="ME85" s="75"/>
      <c r="MF85" s="75"/>
      <c r="MG85" s="75"/>
      <c r="MH85" s="75"/>
      <c r="MI85" s="75"/>
      <c r="MJ85" s="75"/>
      <c r="MK85" s="75"/>
      <c r="ML85" s="75"/>
      <c r="MM85" s="75"/>
      <c r="MN85" s="75"/>
      <c r="MO85" s="75"/>
      <c r="MP85" s="75"/>
      <c r="MQ85" s="75"/>
      <c r="MR85" s="75"/>
      <c r="MS85" s="75"/>
      <c r="MT85" s="75"/>
      <c r="MU85" s="75"/>
      <c r="MV85" s="75"/>
      <c r="MW85" s="75"/>
      <c r="MX85" s="75"/>
      <c r="MY85" s="75"/>
      <c r="MZ85" s="75"/>
      <c r="NA85" s="75"/>
      <c r="NB85" s="75"/>
      <c r="NC85" s="75"/>
      <c r="ND85" s="75"/>
      <c r="NE85" s="75"/>
      <c r="NF85" s="75"/>
      <c r="NG85" s="75"/>
      <c r="NH85" s="75"/>
      <c r="NI85" s="75"/>
      <c r="NJ85" s="75"/>
      <c r="NK85" s="75"/>
      <c r="NL85" s="75"/>
      <c r="NM85" s="75"/>
      <c r="NN85" s="75"/>
      <c r="NO85" s="75"/>
      <c r="NP85" s="75"/>
      <c r="NQ85" s="75"/>
      <c r="NR85" s="75"/>
      <c r="NS85" s="75"/>
      <c r="NT85" s="75"/>
      <c r="NU85" s="75"/>
      <c r="NV85" s="75"/>
      <c r="NW85" s="75"/>
      <c r="NX85" s="75"/>
      <c r="NY85" s="75"/>
      <c r="NZ85" s="75"/>
      <c r="OA85" s="75"/>
      <c r="OB85" s="75"/>
      <c r="OC85" s="75"/>
      <c r="OD85" s="75"/>
      <c r="OE85" s="75"/>
      <c r="OF85" s="75"/>
      <c r="OG85" s="75"/>
      <c r="OH85" s="75"/>
      <c r="OI85" s="75"/>
      <c r="OJ85" s="75"/>
      <c r="OK85" s="75"/>
      <c r="OL85" s="75"/>
      <c r="OM85" s="75"/>
      <c r="ON85" s="75"/>
      <c r="OO85" s="75"/>
      <c r="OP85" s="75"/>
      <c r="OQ85" s="75"/>
      <c r="OR85" s="75"/>
      <c r="OS85" s="75"/>
      <c r="OT85" s="75"/>
      <c r="OU85" s="75"/>
      <c r="OV85" s="75"/>
      <c r="OW85" s="75"/>
      <c r="OX85" s="75"/>
      <c r="OY85" s="75"/>
      <c r="OZ85" s="75"/>
      <c r="PA85" s="75"/>
      <c r="PB85" s="75"/>
      <c r="PC85" s="75"/>
      <c r="PD85" s="75"/>
      <c r="PE85" s="75"/>
      <c r="PF85" s="75"/>
      <c r="PG85" s="75"/>
      <c r="PH85" s="75"/>
      <c r="PI85" s="75"/>
      <c r="PJ85" s="75"/>
      <c r="PK85" s="75"/>
      <c r="PL85" s="75"/>
      <c r="PM85" s="75"/>
      <c r="PN85" s="75"/>
      <c r="PO85" s="75"/>
      <c r="PP85" s="75"/>
      <c r="PQ85" s="75"/>
      <c r="PR85" s="75"/>
      <c r="PS85" s="75"/>
      <c r="PT85" s="75"/>
      <c r="PU85" s="75"/>
      <c r="PV85" s="75"/>
      <c r="PW85" s="75"/>
      <c r="PX85" s="75"/>
      <c r="PY85" s="75"/>
      <c r="PZ85" s="75"/>
      <c r="QA85" s="75"/>
      <c r="QB85" s="75"/>
      <c r="QC85" s="75"/>
    </row>
    <row r="86" spans="1:445" x14ac:dyDescent="0.3">
      <c r="A86" s="81" t="s">
        <v>866</v>
      </c>
      <c r="B86" s="77" t="s">
        <v>49</v>
      </c>
      <c r="C86" s="77">
        <v>85</v>
      </c>
      <c r="D86" s="77" t="s">
        <v>46</v>
      </c>
      <c r="E86" s="77"/>
      <c r="F86" s="77">
        <v>665</v>
      </c>
      <c r="G86" s="77">
        <v>65</v>
      </c>
      <c r="H86" s="77"/>
      <c r="I86" s="77">
        <v>75</v>
      </c>
      <c r="J86" s="85">
        <v>75</v>
      </c>
      <c r="K86" s="77">
        <v>75</v>
      </c>
      <c r="L86" s="77">
        <v>75</v>
      </c>
      <c r="M86" s="77">
        <v>75</v>
      </c>
      <c r="N86" s="77">
        <v>75</v>
      </c>
      <c r="O86" s="77">
        <v>75</v>
      </c>
      <c r="P86" s="77">
        <v>75</v>
      </c>
      <c r="Q86" s="77"/>
      <c r="R86" s="77"/>
      <c r="S86" s="77"/>
      <c r="T86" s="78">
        <f t="shared" si="6"/>
        <v>665</v>
      </c>
      <c r="U86" s="78">
        <f t="shared" si="7"/>
        <v>0</v>
      </c>
      <c r="V86" s="79">
        <f t="shared" si="8"/>
        <v>1</v>
      </c>
      <c r="W86" s="83"/>
      <c r="X86" s="80" t="str">
        <f t="shared" si="9"/>
        <v/>
      </c>
      <c r="Y86" s="75"/>
      <c r="Z86" s="75"/>
      <c r="AA86" s="75"/>
      <c r="AB86" s="75"/>
      <c r="AC86" s="75"/>
      <c r="AD86" s="75"/>
      <c r="AE86" s="75"/>
      <c r="AF86" s="75"/>
      <c r="AG86" s="75"/>
      <c r="AH86" s="75"/>
      <c r="AI86" s="75"/>
      <c r="AJ86" s="75"/>
      <c r="AK86" s="75"/>
      <c r="AL86" s="75"/>
      <c r="AM86" s="75"/>
      <c r="AN86" s="75"/>
      <c r="AO86" s="75"/>
      <c r="AP86" s="75"/>
      <c r="AQ86" s="75"/>
      <c r="AR86" s="75"/>
      <c r="AS86" s="75"/>
      <c r="AT86" s="75"/>
      <c r="AU86" s="75"/>
      <c r="AV86" s="75"/>
      <c r="AW86" s="75"/>
      <c r="AX86" s="75"/>
      <c r="AY86" s="75"/>
      <c r="AZ86" s="75"/>
      <c r="BA86" s="75"/>
      <c r="BB86" s="75"/>
      <c r="BC86" s="75"/>
      <c r="BD86" s="75"/>
      <c r="BE86" s="75"/>
      <c r="BF86" s="75"/>
      <c r="BG86" s="75"/>
      <c r="BH86" s="75"/>
      <c r="BI86" s="75"/>
      <c r="BJ86" s="75"/>
      <c r="BK86" s="75"/>
      <c r="BL86" s="75"/>
      <c r="BM86" s="75"/>
      <c r="BN86" s="75"/>
      <c r="BO86" s="75"/>
      <c r="BP86" s="75"/>
      <c r="BQ86" s="75"/>
      <c r="BR86" s="75"/>
      <c r="BS86" s="75"/>
      <c r="BT86" s="75"/>
      <c r="BU86" s="75"/>
      <c r="BV86" s="75"/>
      <c r="BW86" s="75"/>
      <c r="BX86" s="75"/>
      <c r="BY86" s="75"/>
      <c r="BZ86" s="75"/>
      <c r="CA86" s="75"/>
      <c r="CB86" s="75"/>
      <c r="CC86" s="75"/>
      <c r="CD86" s="75"/>
      <c r="CE86" s="75"/>
      <c r="CF86" s="75"/>
      <c r="CG86" s="75"/>
      <c r="CH86" s="75"/>
      <c r="CI86" s="75"/>
      <c r="CJ86" s="75"/>
      <c r="CK86" s="75"/>
      <c r="CL86" s="75"/>
      <c r="CM86" s="75"/>
      <c r="CN86" s="75"/>
      <c r="CO86" s="75"/>
      <c r="CP86" s="75"/>
      <c r="CQ86" s="75"/>
      <c r="CR86" s="75"/>
      <c r="CS86" s="75"/>
      <c r="CT86" s="75"/>
      <c r="CU86" s="75"/>
      <c r="CV86" s="75"/>
      <c r="CW86" s="75"/>
      <c r="CX86" s="75"/>
      <c r="CY86" s="75"/>
      <c r="CZ86" s="75"/>
      <c r="DA86" s="75"/>
      <c r="DB86" s="75"/>
      <c r="DC86" s="75"/>
      <c r="DD86" s="75"/>
      <c r="DE86" s="75"/>
      <c r="DF86" s="75"/>
      <c r="DG86" s="75"/>
      <c r="DH86" s="75"/>
      <c r="DI86" s="75"/>
      <c r="DJ86" s="75"/>
      <c r="DK86" s="75"/>
      <c r="DL86" s="75"/>
      <c r="DM86" s="75"/>
      <c r="DN86" s="75"/>
      <c r="DO86" s="75"/>
      <c r="DP86" s="75"/>
      <c r="DQ86" s="75"/>
      <c r="DR86" s="75"/>
      <c r="DS86" s="75"/>
      <c r="DT86" s="75"/>
      <c r="DU86" s="75"/>
      <c r="DV86" s="75"/>
      <c r="DW86" s="75"/>
      <c r="DX86" s="75"/>
      <c r="DY86" s="75"/>
      <c r="DZ86" s="75"/>
      <c r="EA86" s="75"/>
      <c r="EB86" s="75"/>
      <c r="EC86" s="75"/>
      <c r="ED86" s="75"/>
      <c r="EE86" s="75"/>
      <c r="EF86" s="75"/>
      <c r="EG86" s="75"/>
      <c r="EH86" s="75"/>
      <c r="EI86" s="75"/>
      <c r="EJ86" s="75"/>
      <c r="EK86" s="75"/>
      <c r="EL86" s="75"/>
      <c r="EM86" s="75"/>
      <c r="EN86" s="75"/>
      <c r="EO86" s="75"/>
      <c r="EP86" s="75"/>
      <c r="EQ86" s="75"/>
      <c r="ER86" s="75"/>
      <c r="ES86" s="75"/>
      <c r="ET86" s="75"/>
      <c r="EU86" s="75"/>
      <c r="EV86" s="75"/>
      <c r="EW86" s="75"/>
      <c r="EX86" s="75"/>
      <c r="EY86" s="75"/>
      <c r="EZ86" s="75"/>
      <c r="FA86" s="75"/>
      <c r="FB86" s="75"/>
      <c r="FC86" s="75"/>
      <c r="FD86" s="75"/>
      <c r="FE86" s="75"/>
      <c r="FF86" s="75"/>
      <c r="FG86" s="75"/>
      <c r="FH86" s="75"/>
      <c r="FI86" s="75"/>
      <c r="FJ86" s="75"/>
      <c r="FK86" s="75"/>
      <c r="FL86" s="75"/>
      <c r="FM86" s="75"/>
      <c r="FN86" s="75"/>
      <c r="FO86" s="75"/>
      <c r="FP86" s="75"/>
      <c r="FQ86" s="75"/>
      <c r="FR86" s="75"/>
      <c r="FS86" s="75"/>
      <c r="FT86" s="75"/>
      <c r="FU86" s="75"/>
      <c r="FV86" s="75"/>
      <c r="FW86" s="75"/>
      <c r="FX86" s="75"/>
      <c r="FY86" s="75"/>
      <c r="FZ86" s="75"/>
      <c r="GA86" s="75"/>
      <c r="GB86" s="75"/>
      <c r="GC86" s="75"/>
      <c r="GD86" s="75"/>
      <c r="GE86" s="75"/>
      <c r="GF86" s="75"/>
      <c r="GG86" s="75"/>
      <c r="GH86" s="75"/>
      <c r="GI86" s="75"/>
      <c r="GJ86" s="75"/>
      <c r="GK86" s="75"/>
      <c r="GL86" s="75"/>
      <c r="GM86" s="75"/>
      <c r="GN86" s="75"/>
      <c r="GO86" s="75"/>
      <c r="GP86" s="75"/>
      <c r="GQ86" s="75"/>
      <c r="GR86" s="75"/>
      <c r="GS86" s="75"/>
      <c r="GT86" s="75"/>
      <c r="GU86" s="75"/>
      <c r="GV86" s="75"/>
      <c r="GW86" s="75"/>
      <c r="GX86" s="75"/>
      <c r="GY86" s="75"/>
      <c r="GZ86" s="75"/>
      <c r="HA86" s="75"/>
      <c r="HB86" s="75"/>
      <c r="HC86" s="75"/>
      <c r="HD86" s="75"/>
      <c r="HE86" s="75"/>
      <c r="HF86" s="75"/>
      <c r="HG86" s="75"/>
      <c r="HH86" s="75"/>
      <c r="HI86" s="75"/>
      <c r="HJ86" s="75"/>
      <c r="HK86" s="75"/>
      <c r="HL86" s="75"/>
      <c r="HM86" s="75"/>
      <c r="HN86" s="75"/>
      <c r="HO86" s="75"/>
      <c r="HP86" s="75"/>
      <c r="HQ86" s="75"/>
      <c r="HR86" s="75"/>
      <c r="HS86" s="75"/>
      <c r="HT86" s="75"/>
      <c r="HU86" s="75"/>
      <c r="HV86" s="75"/>
      <c r="HW86" s="75"/>
      <c r="HX86" s="75"/>
      <c r="HY86" s="75"/>
      <c r="HZ86" s="75"/>
      <c r="IA86" s="75"/>
      <c r="IB86" s="75"/>
      <c r="IC86" s="75"/>
      <c r="ID86" s="75"/>
      <c r="IE86" s="75"/>
      <c r="IF86" s="75"/>
      <c r="IG86" s="75"/>
      <c r="IH86" s="75"/>
      <c r="II86" s="75"/>
      <c r="IJ86" s="75"/>
      <c r="IK86" s="75"/>
      <c r="IL86" s="75"/>
      <c r="IM86" s="75"/>
      <c r="IN86" s="75"/>
      <c r="IO86" s="75"/>
      <c r="IP86" s="75"/>
      <c r="IQ86" s="75"/>
      <c r="IR86" s="75"/>
      <c r="IS86" s="75"/>
      <c r="IT86" s="75"/>
      <c r="IU86" s="75"/>
      <c r="IV86" s="75"/>
      <c r="IW86" s="75"/>
      <c r="IX86" s="75"/>
      <c r="IY86" s="75"/>
      <c r="IZ86" s="75"/>
      <c r="JA86" s="75"/>
      <c r="JB86" s="75"/>
      <c r="JC86" s="75"/>
      <c r="JD86" s="75"/>
      <c r="JE86" s="75"/>
      <c r="JF86" s="75"/>
      <c r="JG86" s="75"/>
      <c r="JH86" s="75"/>
      <c r="JI86" s="75"/>
      <c r="JJ86" s="75"/>
      <c r="JK86" s="75"/>
      <c r="JL86" s="75"/>
      <c r="JM86" s="75"/>
      <c r="JN86" s="75"/>
      <c r="JO86" s="75"/>
      <c r="JP86" s="75"/>
      <c r="JQ86" s="75"/>
      <c r="JR86" s="75"/>
      <c r="JS86" s="75"/>
      <c r="JT86" s="75"/>
      <c r="JU86" s="75"/>
      <c r="JV86" s="75"/>
      <c r="JW86" s="75"/>
      <c r="JX86" s="75"/>
      <c r="JY86" s="75"/>
      <c r="JZ86" s="75"/>
      <c r="KA86" s="75"/>
      <c r="KB86" s="75"/>
      <c r="KC86" s="75"/>
      <c r="KD86" s="75"/>
      <c r="KE86" s="75"/>
      <c r="KF86" s="75"/>
      <c r="KG86" s="75"/>
      <c r="KH86" s="75"/>
      <c r="KI86" s="75"/>
      <c r="KJ86" s="75"/>
      <c r="KK86" s="75"/>
      <c r="KL86" s="75"/>
      <c r="KM86" s="75"/>
      <c r="KN86" s="75"/>
      <c r="KO86" s="75"/>
      <c r="KP86" s="75"/>
      <c r="KQ86" s="75"/>
      <c r="KR86" s="75"/>
      <c r="KS86" s="75"/>
      <c r="KT86" s="75"/>
      <c r="KU86" s="75"/>
      <c r="KV86" s="75"/>
      <c r="KW86" s="75"/>
      <c r="KX86" s="75"/>
      <c r="KY86" s="75"/>
      <c r="KZ86" s="75"/>
      <c r="LA86" s="75"/>
      <c r="LB86" s="75"/>
      <c r="LC86" s="75"/>
      <c r="LD86" s="75"/>
      <c r="LE86" s="75"/>
      <c r="LF86" s="75"/>
      <c r="LG86" s="75"/>
      <c r="LH86" s="75"/>
      <c r="LI86" s="75"/>
      <c r="LJ86" s="75"/>
      <c r="LK86" s="75"/>
      <c r="LL86" s="75"/>
      <c r="LM86" s="75"/>
      <c r="LN86" s="75"/>
      <c r="LO86" s="75"/>
      <c r="LP86" s="75"/>
      <c r="LQ86" s="75"/>
      <c r="LR86" s="75"/>
      <c r="LS86" s="75"/>
      <c r="LT86" s="75"/>
      <c r="LU86" s="75"/>
      <c r="LV86" s="75"/>
      <c r="LW86" s="75"/>
      <c r="LX86" s="75"/>
      <c r="LY86" s="75"/>
      <c r="LZ86" s="75"/>
      <c r="MA86" s="75"/>
      <c r="MB86" s="75"/>
      <c r="MC86" s="75"/>
      <c r="MD86" s="75"/>
      <c r="ME86" s="75"/>
      <c r="MF86" s="75"/>
      <c r="MG86" s="75"/>
      <c r="MH86" s="75"/>
      <c r="MI86" s="75"/>
      <c r="MJ86" s="75"/>
      <c r="MK86" s="75"/>
      <c r="ML86" s="75"/>
      <c r="MM86" s="75"/>
      <c r="MN86" s="75"/>
      <c r="MO86" s="75"/>
      <c r="MP86" s="75"/>
      <c r="MQ86" s="75"/>
      <c r="MR86" s="75"/>
      <c r="MS86" s="75"/>
      <c r="MT86" s="75"/>
      <c r="MU86" s="75"/>
      <c r="MV86" s="75"/>
      <c r="MW86" s="75"/>
      <c r="MX86" s="75"/>
      <c r="MY86" s="75"/>
      <c r="MZ86" s="75"/>
      <c r="NA86" s="75"/>
      <c r="NB86" s="75"/>
      <c r="NC86" s="75"/>
      <c r="ND86" s="75"/>
      <c r="NE86" s="75"/>
      <c r="NF86" s="75"/>
      <c r="NG86" s="75"/>
      <c r="NH86" s="75"/>
      <c r="NI86" s="75"/>
      <c r="NJ86" s="75"/>
      <c r="NK86" s="75"/>
      <c r="NL86" s="75"/>
      <c r="NM86" s="75"/>
      <c r="NN86" s="75"/>
      <c r="NO86" s="75"/>
      <c r="NP86" s="75"/>
      <c r="NQ86" s="75"/>
      <c r="NR86" s="75"/>
      <c r="NS86" s="75"/>
      <c r="NT86" s="75"/>
      <c r="NU86" s="75"/>
      <c r="NV86" s="75"/>
      <c r="NW86" s="75"/>
      <c r="NX86" s="75"/>
      <c r="NY86" s="75"/>
      <c r="NZ86" s="75"/>
      <c r="OA86" s="75"/>
      <c r="OB86" s="75"/>
      <c r="OC86" s="75"/>
      <c r="OD86" s="75"/>
      <c r="OE86" s="75"/>
      <c r="OF86" s="75"/>
      <c r="OG86" s="75"/>
      <c r="OH86" s="75"/>
      <c r="OI86" s="75"/>
      <c r="OJ86" s="75"/>
      <c r="OK86" s="75"/>
      <c r="OL86" s="75"/>
      <c r="OM86" s="75"/>
      <c r="ON86" s="75"/>
      <c r="OO86" s="75"/>
      <c r="OP86" s="75"/>
      <c r="OQ86" s="75"/>
      <c r="OR86" s="75"/>
      <c r="OS86" s="75"/>
      <c r="OT86" s="75"/>
      <c r="OU86" s="75"/>
      <c r="OV86" s="75"/>
      <c r="OW86" s="75"/>
      <c r="OX86" s="75"/>
      <c r="OY86" s="75"/>
      <c r="OZ86" s="75"/>
      <c r="PA86" s="75"/>
      <c r="PB86" s="75"/>
      <c r="PC86" s="75"/>
      <c r="PD86" s="75"/>
      <c r="PE86" s="75"/>
      <c r="PF86" s="75"/>
      <c r="PG86" s="75"/>
      <c r="PH86" s="75"/>
      <c r="PI86" s="75"/>
      <c r="PJ86" s="75"/>
      <c r="PK86" s="75"/>
      <c r="PL86" s="75"/>
      <c r="PM86" s="75"/>
      <c r="PN86" s="75"/>
      <c r="PO86" s="75"/>
      <c r="PP86" s="75"/>
      <c r="PQ86" s="75"/>
      <c r="PR86" s="75"/>
      <c r="PS86" s="75"/>
      <c r="PT86" s="75"/>
      <c r="PU86" s="75"/>
      <c r="PV86" s="75"/>
      <c r="PW86" s="75"/>
      <c r="PX86" s="75"/>
      <c r="PY86" s="75"/>
      <c r="PZ86" s="75"/>
      <c r="QA86" s="75"/>
      <c r="QB86" s="75"/>
      <c r="QC86" s="75"/>
    </row>
    <row r="87" spans="1:445" x14ac:dyDescent="0.3">
      <c r="A87" s="81" t="s">
        <v>1154</v>
      </c>
      <c r="B87" s="77" t="s">
        <v>48</v>
      </c>
      <c r="C87" s="77">
        <v>85</v>
      </c>
      <c r="D87" s="77" t="s">
        <v>24</v>
      </c>
      <c r="E87" s="77"/>
      <c r="F87" s="77">
        <v>705</v>
      </c>
      <c r="G87" s="77">
        <v>65</v>
      </c>
      <c r="H87" s="77"/>
      <c r="I87" s="77">
        <v>80</v>
      </c>
      <c r="J87" s="85">
        <v>80</v>
      </c>
      <c r="K87" s="77">
        <v>80</v>
      </c>
      <c r="L87" s="77">
        <v>80</v>
      </c>
      <c r="M87" s="77">
        <v>80</v>
      </c>
      <c r="N87" s="77">
        <v>80</v>
      </c>
      <c r="O87" s="77">
        <v>80</v>
      </c>
      <c r="P87" s="77">
        <v>80</v>
      </c>
      <c r="Q87" s="77"/>
      <c r="R87" s="77"/>
      <c r="S87" s="77"/>
      <c r="T87" s="78">
        <f t="shared" si="6"/>
        <v>705</v>
      </c>
      <c r="U87" s="78">
        <f t="shared" si="7"/>
        <v>0</v>
      </c>
      <c r="V87" s="79">
        <f t="shared" si="8"/>
        <v>1</v>
      </c>
      <c r="W87" s="83"/>
      <c r="X87" s="80" t="str">
        <f t="shared" si="9"/>
        <v/>
      </c>
      <c r="Y87" s="75"/>
      <c r="Z87" s="75"/>
      <c r="AA87" s="75"/>
      <c r="AB87" s="75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5"/>
      <c r="BA87" s="75"/>
      <c r="BB87" s="75"/>
      <c r="BC87" s="75"/>
      <c r="BD87" s="75"/>
      <c r="BE87" s="75"/>
      <c r="BF87" s="75"/>
      <c r="BG87" s="75"/>
      <c r="BH87" s="75"/>
      <c r="BI87" s="75"/>
      <c r="BJ87" s="75"/>
      <c r="BK87" s="75"/>
      <c r="BL87" s="75"/>
      <c r="BM87" s="75"/>
      <c r="BN87" s="75"/>
      <c r="BO87" s="75"/>
      <c r="BP87" s="75"/>
      <c r="BQ87" s="75"/>
      <c r="BR87" s="75"/>
      <c r="BS87" s="75"/>
      <c r="BT87" s="75"/>
      <c r="BU87" s="75"/>
      <c r="BV87" s="75"/>
      <c r="BW87" s="75"/>
      <c r="BX87" s="75"/>
      <c r="BY87" s="75"/>
      <c r="BZ87" s="75"/>
      <c r="CA87" s="75"/>
      <c r="CB87" s="75"/>
      <c r="CC87" s="75"/>
      <c r="CD87" s="75"/>
      <c r="CE87" s="75"/>
      <c r="CF87" s="75"/>
      <c r="CG87" s="75"/>
      <c r="CH87" s="75"/>
      <c r="CI87" s="75"/>
      <c r="CJ87" s="75"/>
      <c r="CK87" s="75"/>
      <c r="CL87" s="75"/>
      <c r="CM87" s="75"/>
      <c r="CN87" s="75"/>
      <c r="CO87" s="75"/>
      <c r="CP87" s="75"/>
      <c r="CQ87" s="75"/>
      <c r="CR87" s="75"/>
      <c r="CS87" s="75"/>
      <c r="CT87" s="75"/>
      <c r="CU87" s="75"/>
      <c r="CV87" s="75"/>
      <c r="CW87" s="75"/>
      <c r="CX87" s="75"/>
      <c r="CY87" s="75"/>
      <c r="CZ87" s="75"/>
      <c r="DA87" s="75"/>
      <c r="DB87" s="75"/>
      <c r="DC87" s="75"/>
      <c r="DD87" s="75"/>
      <c r="DE87" s="75"/>
      <c r="DF87" s="75"/>
      <c r="DG87" s="75"/>
      <c r="DH87" s="75"/>
      <c r="DI87" s="75"/>
      <c r="DJ87" s="75"/>
      <c r="DK87" s="75"/>
      <c r="DL87" s="75"/>
      <c r="DM87" s="75"/>
      <c r="DN87" s="75"/>
      <c r="DO87" s="75"/>
      <c r="DP87" s="75"/>
      <c r="DQ87" s="75"/>
      <c r="DR87" s="75"/>
      <c r="DS87" s="75"/>
      <c r="DT87" s="75"/>
      <c r="DU87" s="75"/>
      <c r="DV87" s="75"/>
      <c r="DW87" s="75"/>
      <c r="DX87" s="75"/>
      <c r="DY87" s="75"/>
      <c r="DZ87" s="75"/>
      <c r="EA87" s="75"/>
      <c r="EB87" s="75"/>
      <c r="EC87" s="75"/>
      <c r="ED87" s="75"/>
      <c r="EE87" s="75"/>
      <c r="EF87" s="75"/>
      <c r="EG87" s="75"/>
      <c r="EH87" s="75"/>
      <c r="EI87" s="75"/>
      <c r="EJ87" s="75"/>
      <c r="EK87" s="75"/>
      <c r="EL87" s="75"/>
      <c r="EM87" s="75"/>
      <c r="EN87" s="75"/>
      <c r="EO87" s="75"/>
      <c r="EP87" s="75"/>
      <c r="EQ87" s="75"/>
      <c r="ER87" s="75"/>
      <c r="ES87" s="75"/>
      <c r="ET87" s="75"/>
      <c r="EU87" s="75"/>
      <c r="EV87" s="75"/>
      <c r="EW87" s="75"/>
      <c r="EX87" s="75"/>
      <c r="EY87" s="75"/>
      <c r="EZ87" s="75"/>
      <c r="FA87" s="75"/>
      <c r="FB87" s="75"/>
      <c r="FC87" s="75"/>
      <c r="FD87" s="75"/>
      <c r="FE87" s="75"/>
      <c r="FF87" s="75"/>
      <c r="FG87" s="75"/>
      <c r="FH87" s="75"/>
      <c r="FI87" s="75"/>
      <c r="FJ87" s="75"/>
      <c r="FK87" s="75"/>
      <c r="FL87" s="75"/>
      <c r="FM87" s="75"/>
      <c r="FN87" s="75"/>
      <c r="FO87" s="75"/>
      <c r="FP87" s="75"/>
      <c r="FQ87" s="75"/>
      <c r="FR87" s="75"/>
      <c r="FS87" s="75"/>
      <c r="FT87" s="75"/>
      <c r="FU87" s="75"/>
      <c r="FV87" s="75"/>
      <c r="FW87" s="75"/>
      <c r="FX87" s="75"/>
      <c r="FY87" s="75"/>
      <c r="FZ87" s="75"/>
      <c r="GA87" s="75"/>
      <c r="GB87" s="75"/>
      <c r="GC87" s="75"/>
      <c r="GD87" s="75"/>
      <c r="GE87" s="75"/>
      <c r="GF87" s="75"/>
      <c r="GG87" s="75"/>
      <c r="GH87" s="75"/>
      <c r="GI87" s="75"/>
      <c r="GJ87" s="75"/>
      <c r="GK87" s="75"/>
      <c r="GL87" s="75"/>
      <c r="GM87" s="75"/>
      <c r="GN87" s="75"/>
      <c r="GO87" s="75"/>
      <c r="GP87" s="75"/>
      <c r="GQ87" s="75"/>
      <c r="GR87" s="75"/>
      <c r="GS87" s="75"/>
      <c r="GT87" s="75"/>
      <c r="GU87" s="75"/>
      <c r="GV87" s="75"/>
      <c r="GW87" s="75"/>
      <c r="GX87" s="75"/>
      <c r="GY87" s="75"/>
      <c r="GZ87" s="75"/>
      <c r="HA87" s="75"/>
      <c r="HB87" s="75"/>
      <c r="HC87" s="75"/>
      <c r="HD87" s="75"/>
      <c r="HE87" s="75"/>
      <c r="HF87" s="75"/>
      <c r="HG87" s="75"/>
      <c r="HH87" s="75"/>
      <c r="HI87" s="75"/>
      <c r="HJ87" s="75"/>
      <c r="HK87" s="75"/>
      <c r="HL87" s="75"/>
      <c r="HM87" s="75"/>
      <c r="HN87" s="75"/>
      <c r="HO87" s="75"/>
      <c r="HP87" s="75"/>
      <c r="HQ87" s="75"/>
      <c r="HR87" s="75"/>
      <c r="HS87" s="75"/>
      <c r="HT87" s="75"/>
      <c r="HU87" s="75"/>
      <c r="HV87" s="75"/>
      <c r="HW87" s="75"/>
      <c r="HX87" s="75"/>
      <c r="HY87" s="75"/>
      <c r="HZ87" s="75"/>
      <c r="IA87" s="75"/>
      <c r="IB87" s="75"/>
      <c r="IC87" s="75"/>
      <c r="ID87" s="75"/>
      <c r="IE87" s="75"/>
      <c r="IF87" s="75"/>
      <c r="IG87" s="75"/>
      <c r="IH87" s="75"/>
      <c r="II87" s="75"/>
      <c r="IJ87" s="75"/>
      <c r="IK87" s="75"/>
      <c r="IL87" s="75"/>
      <c r="IM87" s="75"/>
      <c r="IN87" s="75"/>
      <c r="IO87" s="75"/>
      <c r="IP87" s="75"/>
      <c r="IQ87" s="75"/>
      <c r="IR87" s="75"/>
      <c r="IS87" s="75"/>
      <c r="IT87" s="75"/>
      <c r="IU87" s="75"/>
      <c r="IV87" s="75"/>
      <c r="IW87" s="75"/>
      <c r="IX87" s="75"/>
      <c r="IY87" s="75"/>
      <c r="IZ87" s="75"/>
      <c r="JA87" s="75"/>
      <c r="JB87" s="75"/>
      <c r="JC87" s="75"/>
      <c r="JD87" s="75"/>
      <c r="JE87" s="75"/>
      <c r="JF87" s="75"/>
      <c r="JG87" s="75"/>
      <c r="JH87" s="75"/>
      <c r="JI87" s="75"/>
      <c r="JJ87" s="75"/>
      <c r="JK87" s="75"/>
      <c r="JL87" s="75"/>
      <c r="JM87" s="75"/>
      <c r="JN87" s="75"/>
      <c r="JO87" s="75"/>
      <c r="JP87" s="75"/>
      <c r="JQ87" s="75"/>
      <c r="JR87" s="75"/>
      <c r="JS87" s="75"/>
      <c r="JT87" s="75"/>
      <c r="JU87" s="75"/>
      <c r="JV87" s="75"/>
      <c r="JW87" s="75"/>
      <c r="JX87" s="75"/>
      <c r="JY87" s="75"/>
      <c r="JZ87" s="75"/>
      <c r="KA87" s="75"/>
      <c r="KB87" s="75"/>
      <c r="KC87" s="75"/>
      <c r="KD87" s="75"/>
      <c r="KE87" s="75"/>
      <c r="KF87" s="75"/>
      <c r="KG87" s="75"/>
      <c r="KH87" s="75"/>
      <c r="KI87" s="75"/>
      <c r="KJ87" s="75"/>
      <c r="KK87" s="75"/>
      <c r="KL87" s="75"/>
      <c r="KM87" s="75"/>
      <c r="KN87" s="75"/>
      <c r="KO87" s="75"/>
      <c r="KP87" s="75"/>
      <c r="KQ87" s="75"/>
      <c r="KR87" s="75"/>
      <c r="KS87" s="75"/>
      <c r="KT87" s="75"/>
      <c r="KU87" s="75"/>
      <c r="KV87" s="75"/>
      <c r="KW87" s="75"/>
      <c r="KX87" s="75"/>
      <c r="KY87" s="75"/>
      <c r="KZ87" s="75"/>
      <c r="LA87" s="75"/>
      <c r="LB87" s="75"/>
      <c r="LC87" s="75"/>
      <c r="LD87" s="75"/>
      <c r="LE87" s="75"/>
      <c r="LF87" s="75"/>
      <c r="LG87" s="75"/>
      <c r="LH87" s="75"/>
      <c r="LI87" s="75"/>
      <c r="LJ87" s="75"/>
      <c r="LK87" s="75"/>
      <c r="LL87" s="75"/>
      <c r="LM87" s="75"/>
      <c r="LN87" s="75"/>
      <c r="LO87" s="75"/>
      <c r="LP87" s="75"/>
      <c r="LQ87" s="75"/>
      <c r="LR87" s="75"/>
      <c r="LS87" s="75"/>
      <c r="LT87" s="75"/>
      <c r="LU87" s="75"/>
      <c r="LV87" s="75"/>
      <c r="LW87" s="75"/>
      <c r="LX87" s="75"/>
      <c r="LY87" s="75"/>
      <c r="LZ87" s="75"/>
      <c r="MA87" s="75"/>
      <c r="MB87" s="75"/>
      <c r="MC87" s="75"/>
      <c r="MD87" s="75"/>
      <c r="ME87" s="75"/>
      <c r="MF87" s="75"/>
      <c r="MG87" s="75"/>
      <c r="MH87" s="75"/>
      <c r="MI87" s="75"/>
      <c r="MJ87" s="75"/>
      <c r="MK87" s="75"/>
      <c r="ML87" s="75"/>
      <c r="MM87" s="75"/>
      <c r="MN87" s="75"/>
      <c r="MO87" s="75"/>
      <c r="MP87" s="75"/>
      <c r="MQ87" s="75"/>
      <c r="MR87" s="75"/>
      <c r="MS87" s="75"/>
      <c r="MT87" s="75"/>
      <c r="MU87" s="75"/>
      <c r="MV87" s="75"/>
      <c r="MW87" s="75"/>
      <c r="MX87" s="75"/>
      <c r="MY87" s="75"/>
      <c r="MZ87" s="75"/>
      <c r="NA87" s="75"/>
      <c r="NB87" s="75"/>
      <c r="NC87" s="75"/>
      <c r="ND87" s="75"/>
      <c r="NE87" s="75"/>
      <c r="NF87" s="75"/>
      <c r="NG87" s="75"/>
      <c r="NH87" s="75"/>
      <c r="NI87" s="75"/>
      <c r="NJ87" s="75"/>
      <c r="NK87" s="75"/>
      <c r="NL87" s="75"/>
      <c r="NM87" s="75"/>
      <c r="NN87" s="75"/>
      <c r="NO87" s="75"/>
      <c r="NP87" s="75"/>
      <c r="NQ87" s="75"/>
      <c r="NR87" s="75"/>
      <c r="NS87" s="75"/>
      <c r="NT87" s="75"/>
      <c r="NU87" s="75"/>
      <c r="NV87" s="75"/>
      <c r="NW87" s="75"/>
      <c r="NX87" s="75"/>
      <c r="NY87" s="75"/>
      <c r="NZ87" s="75"/>
      <c r="OA87" s="75"/>
      <c r="OB87" s="75"/>
      <c r="OC87" s="75"/>
      <c r="OD87" s="75"/>
      <c r="OE87" s="75"/>
      <c r="OF87" s="75"/>
      <c r="OG87" s="75"/>
      <c r="OH87" s="75"/>
      <c r="OI87" s="75"/>
      <c r="OJ87" s="75"/>
      <c r="OK87" s="75"/>
      <c r="OL87" s="75"/>
      <c r="OM87" s="75"/>
      <c r="ON87" s="75"/>
      <c r="OO87" s="75"/>
      <c r="OP87" s="75"/>
      <c r="OQ87" s="75"/>
      <c r="OR87" s="75"/>
      <c r="OS87" s="75"/>
      <c r="OT87" s="75"/>
      <c r="OU87" s="75"/>
      <c r="OV87" s="75"/>
      <c r="OW87" s="75"/>
      <c r="OX87" s="75"/>
      <c r="OY87" s="75"/>
      <c r="OZ87" s="75"/>
      <c r="PA87" s="75"/>
      <c r="PB87" s="75"/>
      <c r="PC87" s="75"/>
      <c r="PD87" s="75"/>
      <c r="PE87" s="75"/>
      <c r="PF87" s="75"/>
      <c r="PG87" s="75"/>
      <c r="PH87" s="75"/>
      <c r="PI87" s="75"/>
      <c r="PJ87" s="75"/>
      <c r="PK87" s="75"/>
      <c r="PL87" s="75"/>
      <c r="PM87" s="75"/>
      <c r="PN87" s="75"/>
      <c r="PO87" s="75"/>
      <c r="PP87" s="75"/>
      <c r="PQ87" s="75"/>
      <c r="PR87" s="75"/>
      <c r="PS87" s="75"/>
      <c r="PT87" s="75"/>
      <c r="PU87" s="75"/>
      <c r="PV87" s="75"/>
      <c r="PW87" s="75"/>
      <c r="PX87" s="75"/>
      <c r="PY87" s="75"/>
      <c r="PZ87" s="75"/>
      <c r="QA87" s="75"/>
      <c r="QB87" s="75"/>
      <c r="QC87" s="75"/>
    </row>
    <row r="88" spans="1:445" x14ac:dyDescent="0.3">
      <c r="A88" s="81" t="s">
        <v>1407</v>
      </c>
      <c r="B88" s="77" t="s">
        <v>48</v>
      </c>
      <c r="C88" s="77">
        <v>90</v>
      </c>
      <c r="D88" s="77" t="s">
        <v>26</v>
      </c>
      <c r="E88" s="77">
        <v>105</v>
      </c>
      <c r="F88" s="77">
        <v>450</v>
      </c>
      <c r="G88" s="77">
        <v>65</v>
      </c>
      <c r="H88" s="77"/>
      <c r="I88" s="77">
        <v>48</v>
      </c>
      <c r="J88" s="83">
        <v>63</v>
      </c>
      <c r="K88" s="77">
        <v>63</v>
      </c>
      <c r="L88" s="77">
        <v>63</v>
      </c>
      <c r="M88" s="77">
        <v>63</v>
      </c>
      <c r="N88" s="77">
        <v>63</v>
      </c>
      <c r="O88" s="77">
        <v>63</v>
      </c>
      <c r="P88" s="77">
        <v>64</v>
      </c>
      <c r="Q88" s="77"/>
      <c r="R88" s="77"/>
      <c r="S88" s="77"/>
      <c r="T88" s="78">
        <f t="shared" si="6"/>
        <v>555</v>
      </c>
      <c r="U88" s="78">
        <f t="shared" si="7"/>
        <v>0</v>
      </c>
      <c r="V88" s="79">
        <f t="shared" si="8"/>
        <v>1</v>
      </c>
      <c r="W88" s="83"/>
      <c r="X88" s="80" t="str">
        <f t="shared" si="9"/>
        <v/>
      </c>
      <c r="Y88" s="75"/>
      <c r="Z88" s="75"/>
      <c r="AA88" s="75"/>
      <c r="AB88" s="75"/>
      <c r="AC88" s="75"/>
      <c r="AD88" s="75"/>
      <c r="AE88" s="75"/>
      <c r="AF88" s="75"/>
      <c r="AG88" s="75"/>
      <c r="AH88" s="75"/>
      <c r="AI88" s="75"/>
      <c r="AJ88" s="75"/>
      <c r="AK88" s="75"/>
      <c r="AL88" s="75"/>
      <c r="AM88" s="75"/>
      <c r="AN88" s="75"/>
      <c r="AO88" s="75"/>
      <c r="AP88" s="75"/>
      <c r="AQ88" s="75"/>
      <c r="AR88" s="75"/>
      <c r="AS88" s="75"/>
      <c r="AT88" s="75"/>
      <c r="AU88" s="75"/>
      <c r="AV88" s="75"/>
      <c r="AW88" s="75"/>
      <c r="AX88" s="75"/>
      <c r="AY88" s="75"/>
      <c r="AZ88" s="75"/>
      <c r="BA88" s="75"/>
      <c r="BB88" s="75"/>
      <c r="BC88" s="75"/>
      <c r="BD88" s="75"/>
      <c r="BE88" s="75"/>
      <c r="BF88" s="75"/>
      <c r="BG88" s="75"/>
      <c r="BH88" s="75"/>
      <c r="BI88" s="75"/>
      <c r="BJ88" s="75"/>
      <c r="BK88" s="75"/>
      <c r="BL88" s="75"/>
      <c r="BM88" s="75"/>
      <c r="BN88" s="75"/>
      <c r="BO88" s="75"/>
      <c r="BP88" s="75"/>
      <c r="BQ88" s="75"/>
      <c r="BR88" s="75"/>
      <c r="BS88" s="75"/>
      <c r="BT88" s="75"/>
      <c r="BU88" s="75"/>
      <c r="BV88" s="75"/>
      <c r="BW88" s="75"/>
      <c r="BX88" s="75"/>
      <c r="BY88" s="75"/>
      <c r="BZ88" s="75"/>
      <c r="CA88" s="75"/>
      <c r="CB88" s="75"/>
      <c r="CC88" s="75"/>
      <c r="CD88" s="75"/>
      <c r="CE88" s="75"/>
      <c r="CF88" s="75"/>
      <c r="CG88" s="75"/>
      <c r="CH88" s="75"/>
      <c r="CI88" s="75"/>
      <c r="CJ88" s="75"/>
      <c r="CK88" s="75"/>
      <c r="CL88" s="75"/>
      <c r="CM88" s="75"/>
      <c r="CN88" s="75"/>
      <c r="CO88" s="75"/>
      <c r="CP88" s="75"/>
      <c r="CQ88" s="75"/>
      <c r="CR88" s="75"/>
      <c r="CS88" s="75"/>
      <c r="CT88" s="75"/>
      <c r="CU88" s="75"/>
      <c r="CV88" s="75"/>
      <c r="CW88" s="75"/>
      <c r="CX88" s="75"/>
      <c r="CY88" s="75"/>
      <c r="CZ88" s="75"/>
      <c r="DA88" s="75"/>
      <c r="DB88" s="75"/>
      <c r="DC88" s="75"/>
      <c r="DD88" s="75"/>
      <c r="DE88" s="75"/>
      <c r="DF88" s="75"/>
      <c r="DG88" s="75"/>
      <c r="DH88" s="75"/>
      <c r="DI88" s="75"/>
      <c r="DJ88" s="75"/>
      <c r="DK88" s="75"/>
      <c r="DL88" s="75"/>
      <c r="DM88" s="75"/>
      <c r="DN88" s="75"/>
      <c r="DO88" s="75"/>
      <c r="DP88" s="75"/>
      <c r="DQ88" s="75"/>
      <c r="DR88" s="75"/>
      <c r="DS88" s="75"/>
      <c r="DT88" s="75"/>
      <c r="DU88" s="75"/>
      <c r="DV88" s="75"/>
      <c r="DW88" s="75"/>
      <c r="DX88" s="75"/>
      <c r="DY88" s="75"/>
      <c r="DZ88" s="75"/>
      <c r="EA88" s="75"/>
      <c r="EB88" s="75"/>
      <c r="EC88" s="75"/>
      <c r="ED88" s="75"/>
      <c r="EE88" s="75"/>
      <c r="EF88" s="75"/>
      <c r="EG88" s="75"/>
      <c r="EH88" s="75"/>
      <c r="EI88" s="75"/>
      <c r="EJ88" s="75"/>
      <c r="EK88" s="75"/>
      <c r="EL88" s="75"/>
      <c r="EM88" s="75"/>
      <c r="EN88" s="75"/>
      <c r="EO88" s="75"/>
      <c r="EP88" s="75"/>
      <c r="EQ88" s="75"/>
      <c r="ER88" s="75"/>
      <c r="ES88" s="75"/>
      <c r="ET88" s="75"/>
      <c r="EU88" s="75"/>
      <c r="EV88" s="75"/>
      <c r="EW88" s="75"/>
      <c r="EX88" s="75"/>
      <c r="EY88" s="75"/>
      <c r="EZ88" s="75"/>
      <c r="FA88" s="75"/>
      <c r="FB88" s="75"/>
      <c r="FC88" s="75"/>
      <c r="FD88" s="75"/>
      <c r="FE88" s="75"/>
      <c r="FF88" s="75"/>
      <c r="FG88" s="75"/>
      <c r="FH88" s="75"/>
      <c r="FI88" s="75"/>
      <c r="FJ88" s="75"/>
      <c r="FK88" s="75"/>
      <c r="FL88" s="75"/>
      <c r="FM88" s="75"/>
      <c r="FN88" s="75"/>
      <c r="FO88" s="75"/>
      <c r="FP88" s="75"/>
      <c r="FQ88" s="75"/>
      <c r="FR88" s="75"/>
      <c r="FS88" s="75"/>
      <c r="FT88" s="75"/>
      <c r="FU88" s="75"/>
      <c r="FV88" s="75"/>
      <c r="FW88" s="75"/>
      <c r="FX88" s="75"/>
      <c r="FY88" s="75"/>
      <c r="FZ88" s="75"/>
      <c r="GA88" s="75"/>
      <c r="GB88" s="75"/>
      <c r="GC88" s="75"/>
      <c r="GD88" s="75"/>
      <c r="GE88" s="75"/>
      <c r="GF88" s="75"/>
      <c r="GG88" s="75"/>
      <c r="GH88" s="75"/>
      <c r="GI88" s="75"/>
      <c r="GJ88" s="75"/>
      <c r="GK88" s="75"/>
      <c r="GL88" s="75"/>
      <c r="GM88" s="75"/>
      <c r="GN88" s="75"/>
      <c r="GO88" s="75"/>
      <c r="GP88" s="75"/>
      <c r="GQ88" s="75"/>
      <c r="GR88" s="75"/>
      <c r="GS88" s="75"/>
      <c r="GT88" s="75"/>
      <c r="GU88" s="75"/>
      <c r="GV88" s="75"/>
      <c r="GW88" s="75"/>
      <c r="GX88" s="75"/>
      <c r="GY88" s="75"/>
      <c r="GZ88" s="75"/>
      <c r="HA88" s="75"/>
      <c r="HB88" s="75"/>
      <c r="HC88" s="75"/>
      <c r="HD88" s="75"/>
      <c r="HE88" s="75"/>
      <c r="HF88" s="75"/>
      <c r="HG88" s="75"/>
      <c r="HH88" s="75"/>
      <c r="HI88" s="75"/>
      <c r="HJ88" s="75"/>
      <c r="HK88" s="75"/>
      <c r="HL88" s="75"/>
      <c r="HM88" s="75"/>
      <c r="HN88" s="75"/>
      <c r="HO88" s="75"/>
      <c r="HP88" s="75"/>
      <c r="HQ88" s="75"/>
      <c r="HR88" s="75"/>
      <c r="HS88" s="75"/>
      <c r="HT88" s="75"/>
      <c r="HU88" s="75"/>
      <c r="HV88" s="75"/>
      <c r="HW88" s="75"/>
      <c r="HX88" s="75"/>
      <c r="HY88" s="75"/>
      <c r="HZ88" s="75"/>
      <c r="IA88" s="75"/>
      <c r="IB88" s="75"/>
      <c r="IC88" s="75"/>
      <c r="ID88" s="75"/>
      <c r="IE88" s="75"/>
      <c r="IF88" s="75"/>
      <c r="IG88" s="75"/>
      <c r="IH88" s="75"/>
      <c r="II88" s="75"/>
      <c r="IJ88" s="75"/>
      <c r="IK88" s="75"/>
      <c r="IL88" s="75"/>
      <c r="IM88" s="75"/>
      <c r="IN88" s="75"/>
      <c r="IO88" s="75"/>
      <c r="IP88" s="75"/>
      <c r="IQ88" s="75"/>
      <c r="IR88" s="75"/>
      <c r="IS88" s="75"/>
      <c r="IT88" s="75"/>
      <c r="IU88" s="75"/>
      <c r="IV88" s="75"/>
      <c r="IW88" s="75"/>
      <c r="IX88" s="75"/>
      <c r="IY88" s="75"/>
      <c r="IZ88" s="75"/>
      <c r="JA88" s="75"/>
      <c r="JB88" s="75"/>
      <c r="JC88" s="75"/>
      <c r="JD88" s="75"/>
      <c r="JE88" s="75"/>
      <c r="JF88" s="75"/>
      <c r="JG88" s="75"/>
      <c r="JH88" s="75"/>
      <c r="JI88" s="75"/>
      <c r="JJ88" s="75"/>
      <c r="JK88" s="75"/>
      <c r="JL88" s="75"/>
      <c r="JM88" s="75"/>
      <c r="JN88" s="75"/>
      <c r="JO88" s="75"/>
      <c r="JP88" s="75"/>
      <c r="JQ88" s="75"/>
      <c r="JR88" s="75"/>
      <c r="JS88" s="75"/>
      <c r="JT88" s="75"/>
      <c r="JU88" s="75"/>
      <c r="JV88" s="75"/>
      <c r="JW88" s="75"/>
      <c r="JX88" s="75"/>
      <c r="JY88" s="75"/>
      <c r="JZ88" s="75"/>
      <c r="KA88" s="75"/>
      <c r="KB88" s="75"/>
      <c r="KC88" s="75"/>
      <c r="KD88" s="75"/>
      <c r="KE88" s="75"/>
      <c r="KF88" s="75"/>
      <c r="KG88" s="75"/>
      <c r="KH88" s="75"/>
      <c r="KI88" s="75"/>
      <c r="KJ88" s="75"/>
      <c r="KK88" s="75"/>
      <c r="KL88" s="75"/>
      <c r="KM88" s="75"/>
      <c r="KN88" s="75"/>
      <c r="KO88" s="75"/>
      <c r="KP88" s="75"/>
      <c r="KQ88" s="75"/>
      <c r="KR88" s="75"/>
      <c r="KS88" s="75"/>
      <c r="KT88" s="75"/>
      <c r="KU88" s="75"/>
      <c r="KV88" s="75"/>
      <c r="KW88" s="75"/>
      <c r="KX88" s="75"/>
      <c r="KY88" s="75"/>
      <c r="KZ88" s="75"/>
      <c r="LA88" s="75"/>
      <c r="LB88" s="75"/>
      <c r="LC88" s="75"/>
      <c r="LD88" s="75"/>
      <c r="LE88" s="75"/>
      <c r="LF88" s="75"/>
      <c r="LG88" s="75"/>
      <c r="LH88" s="75"/>
      <c r="LI88" s="75"/>
      <c r="LJ88" s="75"/>
      <c r="LK88" s="75"/>
      <c r="LL88" s="75"/>
      <c r="LM88" s="75"/>
      <c r="LN88" s="75"/>
      <c r="LO88" s="75"/>
      <c r="LP88" s="75"/>
      <c r="LQ88" s="75"/>
      <c r="LR88" s="75"/>
      <c r="LS88" s="75"/>
      <c r="LT88" s="75"/>
      <c r="LU88" s="75"/>
      <c r="LV88" s="75"/>
      <c r="LW88" s="75"/>
      <c r="LX88" s="75"/>
      <c r="LY88" s="75"/>
      <c r="LZ88" s="75"/>
      <c r="MA88" s="75"/>
      <c r="MB88" s="75"/>
      <c r="MC88" s="75"/>
      <c r="MD88" s="75"/>
      <c r="ME88" s="75"/>
      <c r="MF88" s="75"/>
      <c r="MG88" s="75"/>
      <c r="MH88" s="75"/>
      <c r="MI88" s="75"/>
      <c r="MJ88" s="75"/>
      <c r="MK88" s="75"/>
      <c r="ML88" s="75"/>
      <c r="MM88" s="75"/>
      <c r="MN88" s="75"/>
      <c r="MO88" s="75"/>
      <c r="MP88" s="75"/>
      <c r="MQ88" s="75"/>
      <c r="MR88" s="75"/>
      <c r="MS88" s="75"/>
      <c r="MT88" s="75"/>
      <c r="MU88" s="75"/>
      <c r="MV88" s="75"/>
      <c r="MW88" s="75"/>
      <c r="MX88" s="75"/>
      <c r="MY88" s="75"/>
      <c r="MZ88" s="75"/>
      <c r="NA88" s="75"/>
      <c r="NB88" s="75"/>
      <c r="NC88" s="75"/>
      <c r="ND88" s="75"/>
      <c r="NE88" s="75"/>
      <c r="NF88" s="75"/>
      <c r="NG88" s="75"/>
      <c r="NH88" s="75"/>
      <c r="NI88" s="75"/>
      <c r="NJ88" s="75"/>
      <c r="NK88" s="75"/>
      <c r="NL88" s="75"/>
      <c r="NM88" s="75"/>
      <c r="NN88" s="75"/>
      <c r="NO88" s="75"/>
      <c r="NP88" s="75"/>
      <c r="NQ88" s="75"/>
      <c r="NR88" s="75"/>
      <c r="NS88" s="75"/>
      <c r="NT88" s="75"/>
      <c r="NU88" s="75"/>
      <c r="NV88" s="75"/>
      <c r="NW88" s="75"/>
      <c r="NX88" s="75"/>
      <c r="NY88" s="75"/>
      <c r="NZ88" s="75"/>
      <c r="OA88" s="75"/>
      <c r="OB88" s="75"/>
      <c r="OC88" s="75"/>
      <c r="OD88" s="75"/>
      <c r="OE88" s="75"/>
      <c r="OF88" s="75"/>
      <c r="OG88" s="75"/>
      <c r="OH88" s="75"/>
      <c r="OI88" s="75"/>
      <c r="OJ88" s="75"/>
      <c r="OK88" s="75"/>
      <c r="OL88" s="75"/>
      <c r="OM88" s="75"/>
      <c r="ON88" s="75"/>
      <c r="OO88" s="75"/>
      <c r="OP88" s="75"/>
      <c r="OQ88" s="75"/>
      <c r="OR88" s="75"/>
      <c r="OS88" s="75"/>
      <c r="OT88" s="75"/>
      <c r="OU88" s="75"/>
      <c r="OV88" s="75"/>
      <c r="OW88" s="75"/>
      <c r="OX88" s="75"/>
      <c r="OY88" s="75"/>
      <c r="OZ88" s="75"/>
      <c r="PA88" s="75"/>
      <c r="PB88" s="75"/>
      <c r="PC88" s="75"/>
      <c r="PD88" s="75"/>
      <c r="PE88" s="75"/>
      <c r="PF88" s="75"/>
      <c r="PG88" s="75"/>
      <c r="PH88" s="75"/>
      <c r="PI88" s="75"/>
      <c r="PJ88" s="75"/>
      <c r="PK88" s="75"/>
      <c r="PL88" s="75"/>
      <c r="PM88" s="75"/>
      <c r="PN88" s="75"/>
      <c r="PO88" s="75"/>
      <c r="PP88" s="75"/>
      <c r="PQ88" s="75"/>
      <c r="PR88" s="75"/>
      <c r="PS88" s="75"/>
      <c r="PT88" s="75"/>
      <c r="PU88" s="75"/>
      <c r="PV88" s="75"/>
      <c r="PW88" s="75"/>
      <c r="PX88" s="75"/>
      <c r="PY88" s="75"/>
      <c r="PZ88" s="75"/>
      <c r="QA88" s="75"/>
      <c r="QB88" s="75"/>
      <c r="QC88" s="75"/>
    </row>
    <row r="89" spans="1:445" x14ac:dyDescent="0.3">
      <c r="A89" s="81" t="s">
        <v>952</v>
      </c>
      <c r="B89" s="77" t="s">
        <v>48</v>
      </c>
      <c r="C89" s="77">
        <v>85</v>
      </c>
      <c r="D89" s="77" t="s">
        <v>46</v>
      </c>
      <c r="E89" s="77"/>
      <c r="F89" s="77">
        <v>665</v>
      </c>
      <c r="G89" s="77">
        <v>65</v>
      </c>
      <c r="H89" s="77">
        <v>50</v>
      </c>
      <c r="I89" s="77">
        <v>25</v>
      </c>
      <c r="J89" s="77">
        <v>75</v>
      </c>
      <c r="K89" s="77">
        <v>75</v>
      </c>
      <c r="L89" s="77">
        <v>75</v>
      </c>
      <c r="M89" s="77">
        <v>75</v>
      </c>
      <c r="N89" s="77">
        <v>75</v>
      </c>
      <c r="O89" s="77">
        <v>75</v>
      </c>
      <c r="P89" s="77">
        <v>75</v>
      </c>
      <c r="Q89" s="77"/>
      <c r="R89" s="77"/>
      <c r="S89" s="77"/>
      <c r="T89" s="78">
        <f t="shared" si="6"/>
        <v>665</v>
      </c>
      <c r="U89" s="78">
        <f t="shared" si="7"/>
        <v>0</v>
      </c>
      <c r="V89" s="79">
        <f t="shared" si="8"/>
        <v>1</v>
      </c>
      <c r="W89" s="83"/>
      <c r="X89" s="80" t="str">
        <f t="shared" si="9"/>
        <v/>
      </c>
      <c r="Y89" s="75"/>
      <c r="Z89" s="75"/>
      <c r="AA89" s="75"/>
      <c r="AB89" s="75"/>
      <c r="AC89" s="75"/>
      <c r="AD89" s="75"/>
      <c r="AE89" s="75"/>
      <c r="AF89" s="75"/>
      <c r="AG89" s="75"/>
      <c r="AH89" s="75"/>
      <c r="AI89" s="75"/>
      <c r="AJ89" s="75"/>
      <c r="AK89" s="75"/>
      <c r="AL89" s="75"/>
      <c r="AM89" s="75"/>
      <c r="AN89" s="75"/>
      <c r="AO89" s="75"/>
      <c r="AP89" s="75"/>
      <c r="AQ89" s="75"/>
      <c r="AR89" s="75"/>
      <c r="AS89" s="75"/>
      <c r="AT89" s="75"/>
      <c r="AU89" s="75"/>
      <c r="AV89" s="75"/>
      <c r="AW89" s="75"/>
      <c r="AX89" s="75"/>
      <c r="AY89" s="75"/>
      <c r="AZ89" s="75"/>
      <c r="BA89" s="75"/>
      <c r="BB89" s="75"/>
      <c r="BC89" s="75"/>
      <c r="BD89" s="75"/>
      <c r="BE89" s="75"/>
      <c r="BF89" s="75"/>
      <c r="BG89" s="75"/>
      <c r="BH89" s="75"/>
      <c r="BI89" s="75"/>
      <c r="BJ89" s="75"/>
      <c r="BK89" s="75"/>
      <c r="BL89" s="75"/>
      <c r="BM89" s="75"/>
      <c r="BN89" s="75"/>
      <c r="BO89" s="75"/>
      <c r="BP89" s="75"/>
      <c r="BQ89" s="75"/>
      <c r="BR89" s="75"/>
      <c r="BS89" s="75"/>
      <c r="BT89" s="75"/>
      <c r="BU89" s="75"/>
      <c r="BV89" s="75"/>
      <c r="BW89" s="75"/>
      <c r="BX89" s="75"/>
      <c r="BY89" s="75"/>
      <c r="BZ89" s="75"/>
      <c r="CA89" s="75"/>
      <c r="CB89" s="75"/>
      <c r="CC89" s="75"/>
      <c r="CD89" s="75"/>
      <c r="CE89" s="75"/>
      <c r="CF89" s="75"/>
      <c r="CG89" s="75"/>
      <c r="CH89" s="75"/>
      <c r="CI89" s="75"/>
      <c r="CJ89" s="75"/>
      <c r="CK89" s="75"/>
      <c r="CL89" s="75"/>
      <c r="CM89" s="75"/>
      <c r="CN89" s="75"/>
      <c r="CO89" s="75"/>
      <c r="CP89" s="75"/>
      <c r="CQ89" s="75"/>
      <c r="CR89" s="75"/>
      <c r="CS89" s="75"/>
      <c r="CT89" s="75"/>
      <c r="CU89" s="75"/>
      <c r="CV89" s="75"/>
      <c r="CW89" s="75"/>
      <c r="CX89" s="75"/>
      <c r="CY89" s="75"/>
      <c r="CZ89" s="75"/>
      <c r="DA89" s="75"/>
      <c r="DB89" s="75"/>
      <c r="DC89" s="75"/>
      <c r="DD89" s="75"/>
      <c r="DE89" s="75"/>
      <c r="DF89" s="75"/>
      <c r="DG89" s="75"/>
      <c r="DH89" s="75"/>
      <c r="DI89" s="75"/>
      <c r="DJ89" s="75"/>
      <c r="DK89" s="75"/>
      <c r="DL89" s="75"/>
      <c r="DM89" s="75"/>
      <c r="DN89" s="75"/>
      <c r="DO89" s="75"/>
      <c r="DP89" s="75"/>
      <c r="DQ89" s="75"/>
      <c r="DR89" s="75"/>
      <c r="DS89" s="75"/>
      <c r="DT89" s="75"/>
      <c r="DU89" s="75"/>
      <c r="DV89" s="75"/>
      <c r="DW89" s="75"/>
      <c r="DX89" s="75"/>
      <c r="DY89" s="75"/>
      <c r="DZ89" s="75"/>
      <c r="EA89" s="75"/>
      <c r="EB89" s="75"/>
      <c r="EC89" s="75"/>
      <c r="ED89" s="75"/>
      <c r="EE89" s="75"/>
      <c r="EF89" s="75"/>
      <c r="EG89" s="75"/>
      <c r="EH89" s="75"/>
      <c r="EI89" s="75"/>
      <c r="EJ89" s="75"/>
      <c r="EK89" s="75"/>
      <c r="EL89" s="75"/>
      <c r="EM89" s="75"/>
      <c r="EN89" s="75"/>
      <c r="EO89" s="75"/>
      <c r="EP89" s="75"/>
      <c r="EQ89" s="75"/>
      <c r="ER89" s="75"/>
      <c r="ES89" s="75"/>
      <c r="ET89" s="75"/>
      <c r="EU89" s="75"/>
      <c r="EV89" s="75"/>
      <c r="EW89" s="75"/>
      <c r="EX89" s="75"/>
      <c r="EY89" s="75"/>
      <c r="EZ89" s="75"/>
      <c r="FA89" s="75"/>
      <c r="FB89" s="75"/>
      <c r="FC89" s="75"/>
      <c r="FD89" s="75"/>
      <c r="FE89" s="75"/>
      <c r="FF89" s="75"/>
      <c r="FG89" s="75"/>
      <c r="FH89" s="75"/>
      <c r="FI89" s="75"/>
      <c r="FJ89" s="75"/>
      <c r="FK89" s="75"/>
      <c r="FL89" s="75"/>
      <c r="FM89" s="75"/>
      <c r="FN89" s="75"/>
      <c r="FO89" s="75"/>
      <c r="FP89" s="75"/>
      <c r="FQ89" s="75"/>
      <c r="FR89" s="75"/>
      <c r="FS89" s="75"/>
      <c r="FT89" s="75"/>
      <c r="FU89" s="75"/>
      <c r="FV89" s="75"/>
      <c r="FW89" s="75"/>
      <c r="FX89" s="75"/>
      <c r="FY89" s="75"/>
      <c r="FZ89" s="75"/>
      <c r="GA89" s="75"/>
      <c r="GB89" s="75"/>
      <c r="GC89" s="75"/>
      <c r="GD89" s="75"/>
      <c r="GE89" s="75"/>
      <c r="GF89" s="75"/>
      <c r="GG89" s="75"/>
      <c r="GH89" s="75"/>
      <c r="GI89" s="75"/>
      <c r="GJ89" s="75"/>
      <c r="GK89" s="75"/>
      <c r="GL89" s="75"/>
      <c r="GM89" s="75"/>
      <c r="GN89" s="75"/>
      <c r="GO89" s="75"/>
      <c r="GP89" s="75"/>
      <c r="GQ89" s="75"/>
      <c r="GR89" s="75"/>
      <c r="GS89" s="75"/>
      <c r="GT89" s="75"/>
      <c r="GU89" s="75"/>
      <c r="GV89" s="75"/>
      <c r="GW89" s="75"/>
      <c r="GX89" s="75"/>
      <c r="GY89" s="75"/>
      <c r="GZ89" s="75"/>
      <c r="HA89" s="75"/>
      <c r="HB89" s="75"/>
      <c r="HC89" s="75"/>
      <c r="HD89" s="75"/>
      <c r="HE89" s="75"/>
      <c r="HF89" s="75"/>
      <c r="HG89" s="75"/>
      <c r="HH89" s="75"/>
      <c r="HI89" s="75"/>
      <c r="HJ89" s="75"/>
      <c r="HK89" s="75"/>
      <c r="HL89" s="75"/>
      <c r="HM89" s="75"/>
      <c r="HN89" s="75"/>
      <c r="HO89" s="75"/>
      <c r="HP89" s="75"/>
      <c r="HQ89" s="75"/>
      <c r="HR89" s="75"/>
      <c r="HS89" s="75"/>
      <c r="HT89" s="75"/>
      <c r="HU89" s="75"/>
      <c r="HV89" s="75"/>
      <c r="HW89" s="75"/>
      <c r="HX89" s="75"/>
      <c r="HY89" s="75"/>
      <c r="HZ89" s="75"/>
      <c r="IA89" s="75"/>
      <c r="IB89" s="75"/>
      <c r="IC89" s="75"/>
      <c r="ID89" s="75"/>
      <c r="IE89" s="75"/>
      <c r="IF89" s="75"/>
      <c r="IG89" s="75"/>
      <c r="IH89" s="75"/>
      <c r="II89" s="75"/>
      <c r="IJ89" s="75"/>
      <c r="IK89" s="75"/>
      <c r="IL89" s="75"/>
      <c r="IM89" s="75"/>
      <c r="IN89" s="75"/>
      <c r="IO89" s="75"/>
      <c r="IP89" s="75"/>
      <c r="IQ89" s="75"/>
      <c r="IR89" s="75"/>
      <c r="IS89" s="75"/>
      <c r="IT89" s="75"/>
      <c r="IU89" s="75"/>
      <c r="IV89" s="75"/>
      <c r="IW89" s="75"/>
      <c r="IX89" s="75"/>
      <c r="IY89" s="75"/>
      <c r="IZ89" s="75"/>
      <c r="JA89" s="75"/>
      <c r="JB89" s="75"/>
      <c r="JC89" s="75"/>
      <c r="JD89" s="75"/>
      <c r="JE89" s="75"/>
      <c r="JF89" s="75"/>
      <c r="JG89" s="75"/>
      <c r="JH89" s="75"/>
      <c r="JI89" s="75"/>
      <c r="JJ89" s="75"/>
      <c r="JK89" s="75"/>
      <c r="JL89" s="75"/>
      <c r="JM89" s="75"/>
      <c r="JN89" s="75"/>
      <c r="JO89" s="75"/>
      <c r="JP89" s="75"/>
      <c r="JQ89" s="75"/>
      <c r="JR89" s="75"/>
      <c r="JS89" s="75"/>
      <c r="JT89" s="75"/>
      <c r="JU89" s="75"/>
      <c r="JV89" s="75"/>
      <c r="JW89" s="75"/>
      <c r="JX89" s="75"/>
      <c r="JY89" s="75"/>
      <c r="JZ89" s="75"/>
      <c r="KA89" s="75"/>
      <c r="KB89" s="75"/>
      <c r="KC89" s="75"/>
      <c r="KD89" s="75"/>
      <c r="KE89" s="75"/>
      <c r="KF89" s="75"/>
      <c r="KG89" s="75"/>
      <c r="KH89" s="75"/>
      <c r="KI89" s="75"/>
      <c r="KJ89" s="75"/>
      <c r="KK89" s="75"/>
      <c r="KL89" s="75"/>
      <c r="KM89" s="75"/>
      <c r="KN89" s="75"/>
      <c r="KO89" s="75"/>
      <c r="KP89" s="75"/>
      <c r="KQ89" s="75"/>
      <c r="KR89" s="75"/>
      <c r="KS89" s="75"/>
      <c r="KT89" s="75"/>
      <c r="KU89" s="75"/>
      <c r="KV89" s="75"/>
      <c r="KW89" s="75"/>
      <c r="KX89" s="75"/>
      <c r="KY89" s="75"/>
      <c r="KZ89" s="75"/>
      <c r="LA89" s="75"/>
      <c r="LB89" s="75"/>
      <c r="LC89" s="75"/>
      <c r="LD89" s="75"/>
      <c r="LE89" s="75"/>
      <c r="LF89" s="75"/>
      <c r="LG89" s="75"/>
      <c r="LH89" s="75"/>
      <c r="LI89" s="75"/>
      <c r="LJ89" s="75"/>
      <c r="LK89" s="75"/>
      <c r="LL89" s="75"/>
      <c r="LM89" s="75"/>
      <c r="LN89" s="75"/>
      <c r="LO89" s="75"/>
      <c r="LP89" s="75"/>
      <c r="LQ89" s="75"/>
      <c r="LR89" s="75"/>
      <c r="LS89" s="75"/>
      <c r="LT89" s="75"/>
      <c r="LU89" s="75"/>
      <c r="LV89" s="75"/>
      <c r="LW89" s="75"/>
      <c r="LX89" s="75"/>
      <c r="LY89" s="75"/>
      <c r="LZ89" s="75"/>
      <c r="MA89" s="75"/>
      <c r="MB89" s="75"/>
      <c r="MC89" s="75"/>
      <c r="MD89" s="75"/>
      <c r="ME89" s="75"/>
      <c r="MF89" s="75"/>
      <c r="MG89" s="75"/>
      <c r="MH89" s="75"/>
      <c r="MI89" s="75"/>
      <c r="MJ89" s="75"/>
      <c r="MK89" s="75"/>
      <c r="ML89" s="75"/>
      <c r="MM89" s="75"/>
      <c r="MN89" s="75"/>
      <c r="MO89" s="75"/>
      <c r="MP89" s="75"/>
      <c r="MQ89" s="75"/>
      <c r="MR89" s="75"/>
      <c r="MS89" s="75"/>
      <c r="MT89" s="75"/>
      <c r="MU89" s="75"/>
      <c r="MV89" s="75"/>
      <c r="MW89" s="75"/>
      <c r="MX89" s="75"/>
      <c r="MY89" s="75"/>
      <c r="MZ89" s="75"/>
      <c r="NA89" s="75"/>
      <c r="NB89" s="75"/>
      <c r="NC89" s="75"/>
      <c r="ND89" s="75"/>
      <c r="NE89" s="75"/>
      <c r="NF89" s="75"/>
      <c r="NG89" s="75"/>
      <c r="NH89" s="75"/>
      <c r="NI89" s="75"/>
      <c r="NJ89" s="75"/>
      <c r="NK89" s="75"/>
      <c r="NL89" s="75"/>
      <c r="NM89" s="75"/>
      <c r="NN89" s="75"/>
      <c r="NO89" s="75"/>
      <c r="NP89" s="75"/>
      <c r="NQ89" s="75"/>
      <c r="NR89" s="75"/>
      <c r="NS89" s="75"/>
      <c r="NT89" s="75"/>
      <c r="NU89" s="75"/>
      <c r="NV89" s="75"/>
      <c r="NW89" s="75"/>
      <c r="NX89" s="75"/>
      <c r="NY89" s="75"/>
      <c r="NZ89" s="75"/>
      <c r="OA89" s="75"/>
      <c r="OB89" s="75"/>
      <c r="OC89" s="75"/>
      <c r="OD89" s="75"/>
      <c r="OE89" s="75"/>
      <c r="OF89" s="75"/>
      <c r="OG89" s="75"/>
      <c r="OH89" s="75"/>
      <c r="OI89" s="75"/>
      <c r="OJ89" s="75"/>
      <c r="OK89" s="75"/>
      <c r="OL89" s="75"/>
      <c r="OM89" s="75"/>
      <c r="ON89" s="75"/>
      <c r="OO89" s="75"/>
      <c r="OP89" s="75"/>
      <c r="OQ89" s="75"/>
      <c r="OR89" s="75"/>
      <c r="OS89" s="75"/>
      <c r="OT89" s="75"/>
      <c r="OU89" s="75"/>
      <c r="OV89" s="75"/>
      <c r="OW89" s="75"/>
      <c r="OX89" s="75"/>
      <c r="OY89" s="75"/>
      <c r="OZ89" s="75"/>
      <c r="PA89" s="75"/>
      <c r="PB89" s="75"/>
      <c r="PC89" s="75"/>
      <c r="PD89" s="75"/>
      <c r="PE89" s="75"/>
      <c r="PF89" s="75"/>
      <c r="PG89" s="75"/>
      <c r="PH89" s="75"/>
      <c r="PI89" s="75"/>
      <c r="PJ89" s="75"/>
      <c r="PK89" s="75"/>
      <c r="PL89" s="75"/>
      <c r="PM89" s="75"/>
      <c r="PN89" s="75"/>
      <c r="PO89" s="75"/>
      <c r="PP89" s="75"/>
      <c r="PQ89" s="75"/>
      <c r="PR89" s="75"/>
      <c r="PS89" s="75"/>
      <c r="PT89" s="75"/>
      <c r="PU89" s="75"/>
      <c r="PV89" s="75"/>
      <c r="PW89" s="75"/>
      <c r="PX89" s="75"/>
      <c r="PY89" s="75"/>
      <c r="PZ89" s="75"/>
      <c r="QA89" s="75"/>
      <c r="QB89" s="75"/>
      <c r="QC89" s="75"/>
    </row>
    <row r="90" spans="1:445" x14ac:dyDescent="0.3">
      <c r="A90" s="81" t="s">
        <v>720</v>
      </c>
      <c r="B90" s="77" t="s">
        <v>1025</v>
      </c>
      <c r="C90" s="77">
        <v>93</v>
      </c>
      <c r="D90" s="77" t="s">
        <v>1335</v>
      </c>
      <c r="E90" s="77"/>
      <c r="F90" s="77">
        <v>1035</v>
      </c>
      <c r="G90" s="77"/>
      <c r="H90" s="77">
        <v>115</v>
      </c>
      <c r="I90" s="77">
        <v>115</v>
      </c>
      <c r="J90" s="83">
        <v>115</v>
      </c>
      <c r="K90" s="77">
        <v>115</v>
      </c>
      <c r="L90" s="77">
        <v>115</v>
      </c>
      <c r="M90" s="77">
        <v>115</v>
      </c>
      <c r="N90" s="77">
        <v>115</v>
      </c>
      <c r="O90" s="77">
        <v>115</v>
      </c>
      <c r="P90" s="77">
        <v>115</v>
      </c>
      <c r="Q90" s="77"/>
      <c r="R90" s="77"/>
      <c r="S90" s="77"/>
      <c r="T90" s="78">
        <f t="shared" si="6"/>
        <v>1035</v>
      </c>
      <c r="U90" s="78">
        <f t="shared" si="7"/>
        <v>0</v>
      </c>
      <c r="V90" s="79">
        <f t="shared" si="8"/>
        <v>1</v>
      </c>
      <c r="W90" s="83"/>
      <c r="X90" s="80" t="str">
        <f t="shared" si="9"/>
        <v/>
      </c>
      <c r="Y90" s="75"/>
      <c r="Z90" s="75"/>
      <c r="AA90" s="75"/>
      <c r="AB90" s="75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5"/>
      <c r="BA90" s="75"/>
      <c r="BB90" s="75"/>
      <c r="BC90" s="75"/>
      <c r="BD90" s="75"/>
      <c r="BE90" s="75"/>
      <c r="BF90" s="75"/>
      <c r="BG90" s="75"/>
      <c r="BH90" s="75"/>
      <c r="BI90" s="75"/>
      <c r="BJ90" s="75"/>
      <c r="BK90" s="75"/>
      <c r="BL90" s="75"/>
      <c r="BM90" s="75"/>
      <c r="BN90" s="75"/>
      <c r="BO90" s="75"/>
      <c r="BP90" s="75"/>
      <c r="BQ90" s="75"/>
      <c r="BR90" s="75"/>
      <c r="BS90" s="75"/>
      <c r="BT90" s="75"/>
      <c r="BU90" s="75"/>
      <c r="BV90" s="75"/>
      <c r="BW90" s="75"/>
      <c r="BX90" s="75"/>
      <c r="BY90" s="75"/>
      <c r="BZ90" s="75"/>
      <c r="CA90" s="75"/>
      <c r="CB90" s="75"/>
      <c r="CC90" s="75"/>
      <c r="CD90" s="75"/>
      <c r="CE90" s="75"/>
      <c r="CF90" s="75"/>
      <c r="CG90" s="75"/>
      <c r="CH90" s="75"/>
      <c r="CI90" s="75"/>
      <c r="CJ90" s="75"/>
      <c r="CK90" s="75"/>
      <c r="CL90" s="75"/>
      <c r="CM90" s="75"/>
      <c r="CN90" s="75"/>
      <c r="CO90" s="75"/>
      <c r="CP90" s="75"/>
      <c r="CQ90" s="75"/>
      <c r="CR90" s="75"/>
      <c r="CS90" s="75"/>
      <c r="CT90" s="75"/>
      <c r="CU90" s="75"/>
      <c r="CV90" s="75"/>
      <c r="CW90" s="75"/>
      <c r="CX90" s="75"/>
      <c r="CY90" s="75"/>
      <c r="CZ90" s="75"/>
      <c r="DA90" s="75"/>
      <c r="DB90" s="75"/>
      <c r="DC90" s="75"/>
      <c r="DD90" s="75"/>
      <c r="DE90" s="75"/>
      <c r="DF90" s="75"/>
      <c r="DG90" s="75"/>
      <c r="DH90" s="75"/>
      <c r="DI90" s="75"/>
      <c r="DJ90" s="75"/>
      <c r="DK90" s="75"/>
      <c r="DL90" s="75"/>
      <c r="DM90" s="75"/>
      <c r="DN90" s="75"/>
      <c r="DO90" s="75"/>
      <c r="DP90" s="75"/>
      <c r="DQ90" s="75"/>
      <c r="DR90" s="75"/>
      <c r="DS90" s="75"/>
      <c r="DT90" s="75"/>
      <c r="DU90" s="75"/>
      <c r="DV90" s="75"/>
      <c r="DW90" s="75"/>
      <c r="DX90" s="75"/>
      <c r="DY90" s="75"/>
      <c r="DZ90" s="75"/>
      <c r="EA90" s="75"/>
      <c r="EB90" s="75"/>
      <c r="EC90" s="75"/>
      <c r="ED90" s="75"/>
      <c r="EE90" s="75"/>
      <c r="EF90" s="75"/>
      <c r="EG90" s="75"/>
      <c r="EH90" s="75"/>
      <c r="EI90" s="75"/>
      <c r="EJ90" s="75"/>
      <c r="EK90" s="75"/>
      <c r="EL90" s="75"/>
      <c r="EM90" s="75"/>
      <c r="EN90" s="75"/>
      <c r="EO90" s="75"/>
      <c r="EP90" s="75"/>
      <c r="EQ90" s="75"/>
      <c r="ER90" s="75"/>
      <c r="ES90" s="75"/>
      <c r="ET90" s="75"/>
      <c r="EU90" s="75"/>
      <c r="EV90" s="75"/>
      <c r="EW90" s="75"/>
      <c r="EX90" s="75"/>
      <c r="EY90" s="75"/>
      <c r="EZ90" s="75"/>
      <c r="FA90" s="75"/>
      <c r="FB90" s="75"/>
      <c r="FC90" s="75"/>
      <c r="FD90" s="75"/>
      <c r="FE90" s="75"/>
      <c r="FF90" s="75"/>
      <c r="FG90" s="75"/>
      <c r="FH90" s="75"/>
      <c r="FI90" s="75"/>
      <c r="FJ90" s="75"/>
      <c r="FK90" s="75"/>
      <c r="FL90" s="75"/>
      <c r="FM90" s="75"/>
      <c r="FN90" s="75"/>
      <c r="FO90" s="75"/>
      <c r="FP90" s="75"/>
      <c r="FQ90" s="75"/>
      <c r="FR90" s="75"/>
      <c r="FS90" s="75"/>
      <c r="FT90" s="75"/>
      <c r="FU90" s="75"/>
      <c r="FV90" s="75"/>
      <c r="FW90" s="75"/>
      <c r="FX90" s="75"/>
      <c r="FY90" s="75"/>
      <c r="FZ90" s="75"/>
      <c r="GA90" s="75"/>
      <c r="GB90" s="75"/>
      <c r="GC90" s="75"/>
      <c r="GD90" s="75"/>
      <c r="GE90" s="75"/>
      <c r="GF90" s="75"/>
      <c r="GG90" s="75"/>
      <c r="GH90" s="75"/>
      <c r="GI90" s="75"/>
      <c r="GJ90" s="75"/>
      <c r="GK90" s="75"/>
      <c r="GL90" s="75"/>
      <c r="GM90" s="75"/>
      <c r="GN90" s="75"/>
      <c r="GO90" s="75"/>
      <c r="GP90" s="75"/>
      <c r="GQ90" s="75"/>
      <c r="GR90" s="75"/>
      <c r="GS90" s="75"/>
      <c r="GT90" s="75"/>
      <c r="GU90" s="75"/>
      <c r="GV90" s="75"/>
      <c r="GW90" s="75"/>
      <c r="GX90" s="75"/>
      <c r="GY90" s="75"/>
      <c r="GZ90" s="75"/>
      <c r="HA90" s="75"/>
      <c r="HB90" s="75"/>
      <c r="HC90" s="75"/>
      <c r="HD90" s="75"/>
      <c r="HE90" s="75"/>
      <c r="HF90" s="75"/>
      <c r="HG90" s="75"/>
      <c r="HH90" s="75"/>
      <c r="HI90" s="75"/>
      <c r="HJ90" s="75"/>
      <c r="HK90" s="75"/>
      <c r="HL90" s="75"/>
      <c r="HM90" s="75"/>
      <c r="HN90" s="75"/>
      <c r="HO90" s="75"/>
      <c r="HP90" s="75"/>
      <c r="HQ90" s="75"/>
      <c r="HR90" s="75"/>
      <c r="HS90" s="75"/>
      <c r="HT90" s="75"/>
      <c r="HU90" s="75"/>
      <c r="HV90" s="75"/>
      <c r="HW90" s="75"/>
      <c r="HX90" s="75"/>
      <c r="HY90" s="75"/>
      <c r="HZ90" s="75"/>
      <c r="IA90" s="75"/>
      <c r="IB90" s="75"/>
      <c r="IC90" s="75"/>
      <c r="ID90" s="75"/>
      <c r="IE90" s="75"/>
      <c r="IF90" s="75"/>
      <c r="IG90" s="75"/>
      <c r="IH90" s="75"/>
      <c r="II90" s="75"/>
      <c r="IJ90" s="75"/>
      <c r="IK90" s="75"/>
      <c r="IL90" s="75"/>
      <c r="IM90" s="75"/>
      <c r="IN90" s="75"/>
      <c r="IO90" s="75"/>
      <c r="IP90" s="75"/>
      <c r="IQ90" s="75"/>
      <c r="IR90" s="75"/>
      <c r="IS90" s="75"/>
      <c r="IT90" s="75"/>
      <c r="IU90" s="75"/>
      <c r="IV90" s="75"/>
      <c r="IW90" s="75"/>
      <c r="IX90" s="75"/>
      <c r="IY90" s="75"/>
      <c r="IZ90" s="75"/>
      <c r="JA90" s="75"/>
      <c r="JB90" s="75"/>
      <c r="JC90" s="75"/>
      <c r="JD90" s="75"/>
      <c r="JE90" s="75"/>
      <c r="JF90" s="75"/>
      <c r="JG90" s="75"/>
      <c r="JH90" s="75"/>
      <c r="JI90" s="75"/>
      <c r="JJ90" s="75"/>
      <c r="JK90" s="75"/>
      <c r="JL90" s="75"/>
      <c r="JM90" s="75"/>
      <c r="JN90" s="75"/>
      <c r="JO90" s="75"/>
      <c r="JP90" s="75"/>
      <c r="JQ90" s="75"/>
      <c r="JR90" s="75"/>
      <c r="JS90" s="75"/>
      <c r="JT90" s="75"/>
      <c r="JU90" s="75"/>
      <c r="JV90" s="75"/>
      <c r="JW90" s="75"/>
      <c r="JX90" s="75"/>
      <c r="JY90" s="75"/>
      <c r="JZ90" s="75"/>
      <c r="KA90" s="75"/>
      <c r="KB90" s="75"/>
      <c r="KC90" s="75"/>
      <c r="KD90" s="75"/>
      <c r="KE90" s="75"/>
      <c r="KF90" s="75"/>
      <c r="KG90" s="75"/>
      <c r="KH90" s="75"/>
      <c r="KI90" s="75"/>
      <c r="KJ90" s="75"/>
      <c r="KK90" s="75"/>
      <c r="KL90" s="75"/>
      <c r="KM90" s="75"/>
      <c r="KN90" s="75"/>
      <c r="KO90" s="75"/>
      <c r="KP90" s="75"/>
      <c r="KQ90" s="75"/>
      <c r="KR90" s="75"/>
      <c r="KS90" s="75"/>
      <c r="KT90" s="75"/>
      <c r="KU90" s="75"/>
      <c r="KV90" s="75"/>
      <c r="KW90" s="75"/>
      <c r="KX90" s="75"/>
      <c r="KY90" s="75"/>
      <c r="KZ90" s="75"/>
      <c r="LA90" s="75"/>
      <c r="LB90" s="75"/>
      <c r="LC90" s="75"/>
      <c r="LD90" s="75"/>
      <c r="LE90" s="75"/>
      <c r="LF90" s="75"/>
      <c r="LG90" s="75"/>
      <c r="LH90" s="75"/>
      <c r="LI90" s="75"/>
      <c r="LJ90" s="75"/>
      <c r="LK90" s="75"/>
      <c r="LL90" s="75"/>
      <c r="LM90" s="75"/>
      <c r="LN90" s="75"/>
      <c r="LO90" s="75"/>
      <c r="LP90" s="75"/>
      <c r="LQ90" s="75"/>
      <c r="LR90" s="75"/>
      <c r="LS90" s="75"/>
      <c r="LT90" s="75"/>
      <c r="LU90" s="75"/>
      <c r="LV90" s="75"/>
      <c r="LW90" s="75"/>
      <c r="LX90" s="75"/>
      <c r="LY90" s="75"/>
      <c r="LZ90" s="75"/>
      <c r="MA90" s="75"/>
      <c r="MB90" s="75"/>
      <c r="MC90" s="75"/>
      <c r="MD90" s="75"/>
      <c r="ME90" s="75"/>
      <c r="MF90" s="75"/>
      <c r="MG90" s="75"/>
      <c r="MH90" s="75"/>
      <c r="MI90" s="75"/>
      <c r="MJ90" s="75"/>
      <c r="MK90" s="75"/>
      <c r="ML90" s="75"/>
      <c r="MM90" s="75"/>
      <c r="MN90" s="75"/>
      <c r="MO90" s="75"/>
      <c r="MP90" s="75"/>
      <c r="MQ90" s="75"/>
      <c r="MR90" s="75"/>
      <c r="MS90" s="75"/>
      <c r="MT90" s="75"/>
      <c r="MU90" s="75"/>
      <c r="MV90" s="75"/>
      <c r="MW90" s="75"/>
      <c r="MX90" s="75"/>
      <c r="MY90" s="75"/>
      <c r="MZ90" s="75"/>
      <c r="NA90" s="75"/>
      <c r="NB90" s="75"/>
      <c r="NC90" s="75"/>
      <c r="ND90" s="75"/>
      <c r="NE90" s="75"/>
      <c r="NF90" s="75"/>
      <c r="NG90" s="75"/>
      <c r="NH90" s="75"/>
      <c r="NI90" s="75"/>
      <c r="NJ90" s="75"/>
      <c r="NK90" s="75"/>
      <c r="NL90" s="75"/>
      <c r="NM90" s="75"/>
      <c r="NN90" s="75"/>
      <c r="NO90" s="75"/>
      <c r="NP90" s="75"/>
      <c r="NQ90" s="75"/>
      <c r="NR90" s="75"/>
      <c r="NS90" s="75"/>
      <c r="NT90" s="75"/>
      <c r="NU90" s="75"/>
      <c r="NV90" s="75"/>
      <c r="NW90" s="75"/>
      <c r="NX90" s="75"/>
      <c r="NY90" s="75"/>
      <c r="NZ90" s="75"/>
      <c r="OA90" s="75"/>
      <c r="OB90" s="75"/>
      <c r="OC90" s="75"/>
      <c r="OD90" s="75"/>
      <c r="OE90" s="75"/>
      <c r="OF90" s="75"/>
      <c r="OG90" s="75"/>
      <c r="OH90" s="75"/>
      <c r="OI90" s="75"/>
      <c r="OJ90" s="75"/>
      <c r="OK90" s="75"/>
      <c r="OL90" s="75"/>
      <c r="OM90" s="75"/>
      <c r="ON90" s="75"/>
      <c r="OO90" s="75"/>
      <c r="OP90" s="75"/>
      <c r="OQ90" s="75"/>
      <c r="OR90" s="75"/>
      <c r="OS90" s="75"/>
      <c r="OT90" s="75"/>
      <c r="OU90" s="75"/>
      <c r="OV90" s="75"/>
      <c r="OW90" s="75"/>
      <c r="OX90" s="75"/>
      <c r="OY90" s="75"/>
      <c r="OZ90" s="75"/>
      <c r="PA90" s="75"/>
      <c r="PB90" s="75"/>
      <c r="PC90" s="75"/>
      <c r="PD90" s="75"/>
      <c r="PE90" s="75"/>
      <c r="PF90" s="75"/>
      <c r="PG90" s="75"/>
      <c r="PH90" s="75"/>
      <c r="PI90" s="75"/>
      <c r="PJ90" s="75"/>
      <c r="PK90" s="75"/>
      <c r="PL90" s="75"/>
      <c r="PM90" s="75"/>
      <c r="PN90" s="75"/>
      <c r="PO90" s="75"/>
      <c r="PP90" s="75"/>
      <c r="PQ90" s="75"/>
      <c r="PR90" s="75"/>
      <c r="PS90" s="75"/>
      <c r="PT90" s="75"/>
      <c r="PU90" s="75"/>
      <c r="PV90" s="75"/>
      <c r="PW90" s="75"/>
      <c r="PX90" s="75"/>
      <c r="PY90" s="75"/>
      <c r="PZ90" s="75"/>
      <c r="QA90" s="75"/>
      <c r="QB90" s="75"/>
      <c r="QC90" s="75"/>
    </row>
    <row r="91" spans="1:445" x14ac:dyDescent="0.3">
      <c r="A91" s="81" t="s">
        <v>1046</v>
      </c>
      <c r="B91" s="77" t="s">
        <v>48</v>
      </c>
      <c r="C91" s="77">
        <v>85</v>
      </c>
      <c r="D91" s="77" t="s">
        <v>46</v>
      </c>
      <c r="E91" s="77"/>
      <c r="F91" s="77">
        <v>665</v>
      </c>
      <c r="G91" s="77">
        <v>65</v>
      </c>
      <c r="H91" s="77"/>
      <c r="I91" s="77">
        <v>75</v>
      </c>
      <c r="J91" s="77">
        <v>75</v>
      </c>
      <c r="K91" s="77">
        <v>75</v>
      </c>
      <c r="L91" s="77">
        <v>75</v>
      </c>
      <c r="M91" s="77">
        <v>75</v>
      </c>
      <c r="N91" s="77">
        <v>75</v>
      </c>
      <c r="O91" s="77">
        <v>75</v>
      </c>
      <c r="P91" s="77">
        <v>75</v>
      </c>
      <c r="Q91" s="77"/>
      <c r="R91" s="77"/>
      <c r="S91" s="77"/>
      <c r="T91" s="78">
        <f t="shared" si="6"/>
        <v>665</v>
      </c>
      <c r="U91" s="78">
        <f t="shared" si="7"/>
        <v>0</v>
      </c>
      <c r="V91" s="79">
        <f t="shared" si="8"/>
        <v>1</v>
      </c>
      <c r="W91" s="83"/>
      <c r="X91" s="80" t="str">
        <f t="shared" si="9"/>
        <v/>
      </c>
      <c r="Y91" s="75"/>
      <c r="Z91" s="75"/>
      <c r="AA91" s="75"/>
      <c r="AB91" s="75"/>
      <c r="AC91" s="75"/>
      <c r="AD91" s="75"/>
      <c r="AE91" s="75"/>
      <c r="AF91" s="75"/>
      <c r="AG91" s="75"/>
      <c r="AH91" s="75"/>
      <c r="AI91" s="75"/>
      <c r="AJ91" s="75"/>
      <c r="AK91" s="75"/>
      <c r="AL91" s="75"/>
      <c r="AM91" s="75"/>
      <c r="AN91" s="75"/>
      <c r="AO91" s="75"/>
      <c r="AP91" s="75"/>
      <c r="AQ91" s="75"/>
      <c r="AR91" s="75"/>
      <c r="AS91" s="75"/>
      <c r="AT91" s="75"/>
      <c r="AU91" s="75"/>
      <c r="AV91" s="75"/>
      <c r="AW91" s="75"/>
      <c r="AX91" s="75"/>
      <c r="AY91" s="75"/>
      <c r="AZ91" s="75"/>
      <c r="BA91" s="75"/>
      <c r="BB91" s="75"/>
      <c r="BC91" s="75"/>
      <c r="BD91" s="75"/>
      <c r="BE91" s="75"/>
      <c r="BF91" s="75"/>
      <c r="BG91" s="75"/>
      <c r="BH91" s="75"/>
      <c r="BI91" s="75"/>
      <c r="BJ91" s="75"/>
      <c r="BK91" s="75"/>
      <c r="BL91" s="75"/>
      <c r="BM91" s="75"/>
      <c r="BN91" s="75"/>
      <c r="BO91" s="75"/>
      <c r="BP91" s="75"/>
      <c r="BQ91" s="75"/>
      <c r="BR91" s="75"/>
      <c r="BS91" s="75"/>
      <c r="BT91" s="75"/>
      <c r="BU91" s="75"/>
      <c r="BV91" s="75"/>
      <c r="BW91" s="75"/>
      <c r="BX91" s="75"/>
      <c r="BY91" s="75"/>
      <c r="BZ91" s="75"/>
      <c r="CA91" s="75"/>
      <c r="CB91" s="75"/>
      <c r="CC91" s="75"/>
      <c r="CD91" s="75"/>
      <c r="CE91" s="75"/>
      <c r="CF91" s="75"/>
      <c r="CG91" s="75"/>
      <c r="CH91" s="75"/>
      <c r="CI91" s="75"/>
      <c r="CJ91" s="75"/>
      <c r="CK91" s="75"/>
      <c r="CL91" s="75"/>
      <c r="CM91" s="75"/>
      <c r="CN91" s="75"/>
      <c r="CO91" s="75"/>
      <c r="CP91" s="75"/>
      <c r="CQ91" s="75"/>
      <c r="CR91" s="75"/>
      <c r="CS91" s="75"/>
      <c r="CT91" s="75"/>
      <c r="CU91" s="75"/>
      <c r="CV91" s="75"/>
      <c r="CW91" s="75"/>
      <c r="CX91" s="75"/>
      <c r="CY91" s="75"/>
      <c r="CZ91" s="75"/>
      <c r="DA91" s="75"/>
      <c r="DB91" s="75"/>
      <c r="DC91" s="75"/>
      <c r="DD91" s="75"/>
      <c r="DE91" s="75"/>
      <c r="DF91" s="75"/>
      <c r="DG91" s="75"/>
      <c r="DH91" s="75"/>
      <c r="DI91" s="75"/>
      <c r="DJ91" s="75"/>
      <c r="DK91" s="75"/>
      <c r="DL91" s="75"/>
      <c r="DM91" s="75"/>
      <c r="DN91" s="75"/>
      <c r="DO91" s="75"/>
      <c r="DP91" s="75"/>
      <c r="DQ91" s="75"/>
      <c r="DR91" s="75"/>
      <c r="DS91" s="75"/>
      <c r="DT91" s="75"/>
      <c r="DU91" s="75"/>
      <c r="DV91" s="75"/>
      <c r="DW91" s="75"/>
      <c r="DX91" s="75"/>
      <c r="DY91" s="75"/>
      <c r="DZ91" s="75"/>
      <c r="EA91" s="75"/>
      <c r="EB91" s="75"/>
      <c r="EC91" s="75"/>
      <c r="ED91" s="75"/>
      <c r="EE91" s="75"/>
      <c r="EF91" s="75"/>
      <c r="EG91" s="75"/>
      <c r="EH91" s="75"/>
      <c r="EI91" s="75"/>
      <c r="EJ91" s="75"/>
      <c r="EK91" s="75"/>
      <c r="EL91" s="75"/>
      <c r="EM91" s="75"/>
      <c r="EN91" s="75"/>
      <c r="EO91" s="75"/>
      <c r="EP91" s="75"/>
      <c r="EQ91" s="75"/>
      <c r="ER91" s="75"/>
      <c r="ES91" s="75"/>
      <c r="ET91" s="75"/>
      <c r="EU91" s="75"/>
      <c r="EV91" s="75"/>
      <c r="EW91" s="75"/>
      <c r="EX91" s="75"/>
      <c r="EY91" s="75"/>
      <c r="EZ91" s="75"/>
      <c r="FA91" s="75"/>
      <c r="FB91" s="75"/>
      <c r="FC91" s="75"/>
      <c r="FD91" s="75"/>
      <c r="FE91" s="75"/>
      <c r="FF91" s="75"/>
      <c r="FG91" s="75"/>
      <c r="FH91" s="75"/>
      <c r="FI91" s="75"/>
      <c r="FJ91" s="75"/>
      <c r="FK91" s="75"/>
      <c r="FL91" s="75"/>
      <c r="FM91" s="75"/>
      <c r="FN91" s="75"/>
      <c r="FO91" s="75"/>
      <c r="FP91" s="75"/>
      <c r="FQ91" s="75"/>
      <c r="FR91" s="75"/>
      <c r="FS91" s="75"/>
      <c r="FT91" s="75"/>
      <c r="FU91" s="75"/>
      <c r="FV91" s="75"/>
      <c r="FW91" s="75"/>
      <c r="FX91" s="75"/>
      <c r="FY91" s="75"/>
      <c r="FZ91" s="75"/>
      <c r="GA91" s="75"/>
      <c r="GB91" s="75"/>
      <c r="GC91" s="75"/>
      <c r="GD91" s="75"/>
      <c r="GE91" s="75"/>
      <c r="GF91" s="75"/>
      <c r="GG91" s="75"/>
      <c r="GH91" s="75"/>
      <c r="GI91" s="75"/>
      <c r="GJ91" s="75"/>
      <c r="GK91" s="75"/>
      <c r="GL91" s="75"/>
      <c r="GM91" s="75"/>
      <c r="GN91" s="75"/>
      <c r="GO91" s="75"/>
      <c r="GP91" s="75"/>
      <c r="GQ91" s="75"/>
      <c r="GR91" s="75"/>
      <c r="GS91" s="75"/>
      <c r="GT91" s="75"/>
      <c r="GU91" s="75"/>
      <c r="GV91" s="75"/>
      <c r="GW91" s="75"/>
      <c r="GX91" s="75"/>
      <c r="GY91" s="75"/>
      <c r="GZ91" s="75"/>
      <c r="HA91" s="75"/>
      <c r="HB91" s="75"/>
      <c r="HC91" s="75"/>
      <c r="HD91" s="75"/>
      <c r="HE91" s="75"/>
      <c r="HF91" s="75"/>
      <c r="HG91" s="75"/>
      <c r="HH91" s="75"/>
      <c r="HI91" s="75"/>
      <c r="HJ91" s="75"/>
      <c r="HK91" s="75"/>
      <c r="HL91" s="75"/>
      <c r="HM91" s="75"/>
      <c r="HN91" s="75"/>
      <c r="HO91" s="75"/>
      <c r="HP91" s="75"/>
      <c r="HQ91" s="75"/>
      <c r="HR91" s="75"/>
      <c r="HS91" s="75"/>
      <c r="HT91" s="75"/>
      <c r="HU91" s="75"/>
      <c r="HV91" s="75"/>
      <c r="HW91" s="75"/>
      <c r="HX91" s="75"/>
      <c r="HY91" s="75"/>
      <c r="HZ91" s="75"/>
      <c r="IA91" s="75"/>
      <c r="IB91" s="75"/>
      <c r="IC91" s="75"/>
      <c r="ID91" s="75"/>
      <c r="IE91" s="75"/>
      <c r="IF91" s="75"/>
      <c r="IG91" s="75"/>
      <c r="IH91" s="75"/>
      <c r="II91" s="75"/>
      <c r="IJ91" s="75"/>
      <c r="IK91" s="75"/>
      <c r="IL91" s="75"/>
      <c r="IM91" s="75"/>
      <c r="IN91" s="75"/>
      <c r="IO91" s="75"/>
      <c r="IP91" s="75"/>
      <c r="IQ91" s="75"/>
      <c r="IR91" s="75"/>
      <c r="IS91" s="75"/>
      <c r="IT91" s="75"/>
      <c r="IU91" s="75"/>
      <c r="IV91" s="75"/>
      <c r="IW91" s="75"/>
      <c r="IX91" s="75"/>
      <c r="IY91" s="75"/>
      <c r="IZ91" s="75"/>
      <c r="JA91" s="75"/>
      <c r="JB91" s="75"/>
      <c r="JC91" s="75"/>
      <c r="JD91" s="75"/>
      <c r="JE91" s="75"/>
      <c r="JF91" s="75"/>
      <c r="JG91" s="75"/>
      <c r="JH91" s="75"/>
      <c r="JI91" s="75"/>
      <c r="JJ91" s="75"/>
      <c r="JK91" s="75"/>
      <c r="JL91" s="75"/>
      <c r="JM91" s="75"/>
      <c r="JN91" s="75"/>
      <c r="JO91" s="75"/>
      <c r="JP91" s="75"/>
      <c r="JQ91" s="75"/>
      <c r="JR91" s="75"/>
      <c r="JS91" s="75"/>
      <c r="JT91" s="75"/>
      <c r="JU91" s="75"/>
      <c r="JV91" s="75"/>
      <c r="JW91" s="75"/>
      <c r="JX91" s="75"/>
      <c r="JY91" s="75"/>
      <c r="JZ91" s="75"/>
      <c r="KA91" s="75"/>
      <c r="KB91" s="75"/>
      <c r="KC91" s="75"/>
      <c r="KD91" s="75"/>
      <c r="KE91" s="75"/>
      <c r="KF91" s="75"/>
      <c r="KG91" s="75"/>
      <c r="KH91" s="75"/>
      <c r="KI91" s="75"/>
      <c r="KJ91" s="75"/>
      <c r="KK91" s="75"/>
      <c r="KL91" s="75"/>
      <c r="KM91" s="75"/>
      <c r="KN91" s="75"/>
      <c r="KO91" s="75"/>
      <c r="KP91" s="75"/>
      <c r="KQ91" s="75"/>
      <c r="KR91" s="75"/>
      <c r="KS91" s="75"/>
      <c r="KT91" s="75"/>
      <c r="KU91" s="75"/>
      <c r="KV91" s="75"/>
      <c r="KW91" s="75"/>
      <c r="KX91" s="75"/>
      <c r="KY91" s="75"/>
      <c r="KZ91" s="75"/>
      <c r="LA91" s="75"/>
      <c r="LB91" s="75"/>
      <c r="LC91" s="75"/>
      <c r="LD91" s="75"/>
      <c r="LE91" s="75"/>
      <c r="LF91" s="75"/>
      <c r="LG91" s="75"/>
      <c r="LH91" s="75"/>
      <c r="LI91" s="75"/>
      <c r="LJ91" s="75"/>
      <c r="LK91" s="75"/>
      <c r="LL91" s="75"/>
      <c r="LM91" s="75"/>
      <c r="LN91" s="75"/>
      <c r="LO91" s="75"/>
      <c r="LP91" s="75"/>
      <c r="LQ91" s="75"/>
      <c r="LR91" s="75"/>
      <c r="LS91" s="75"/>
      <c r="LT91" s="75"/>
      <c r="LU91" s="75"/>
      <c r="LV91" s="75"/>
      <c r="LW91" s="75"/>
      <c r="LX91" s="75"/>
      <c r="LY91" s="75"/>
      <c r="LZ91" s="75"/>
      <c r="MA91" s="75"/>
      <c r="MB91" s="75"/>
      <c r="MC91" s="75"/>
      <c r="MD91" s="75"/>
      <c r="ME91" s="75"/>
      <c r="MF91" s="75"/>
      <c r="MG91" s="75"/>
      <c r="MH91" s="75"/>
      <c r="MI91" s="75"/>
      <c r="MJ91" s="75"/>
      <c r="MK91" s="75"/>
      <c r="ML91" s="75"/>
      <c r="MM91" s="75"/>
      <c r="MN91" s="75"/>
      <c r="MO91" s="75"/>
      <c r="MP91" s="75"/>
      <c r="MQ91" s="75"/>
      <c r="MR91" s="75"/>
      <c r="MS91" s="75"/>
      <c r="MT91" s="75"/>
      <c r="MU91" s="75"/>
      <c r="MV91" s="75"/>
      <c r="MW91" s="75"/>
      <c r="MX91" s="75"/>
      <c r="MY91" s="75"/>
      <c r="MZ91" s="75"/>
      <c r="NA91" s="75"/>
      <c r="NB91" s="75"/>
      <c r="NC91" s="75"/>
      <c r="ND91" s="75"/>
      <c r="NE91" s="75"/>
      <c r="NF91" s="75"/>
      <c r="NG91" s="75"/>
      <c r="NH91" s="75"/>
      <c r="NI91" s="75"/>
      <c r="NJ91" s="75"/>
      <c r="NK91" s="75"/>
      <c r="NL91" s="75"/>
      <c r="NM91" s="75"/>
      <c r="NN91" s="75"/>
      <c r="NO91" s="75"/>
      <c r="NP91" s="75"/>
      <c r="NQ91" s="75"/>
      <c r="NR91" s="75"/>
      <c r="NS91" s="75"/>
      <c r="NT91" s="75"/>
      <c r="NU91" s="75"/>
      <c r="NV91" s="75"/>
      <c r="NW91" s="75"/>
      <c r="NX91" s="75"/>
      <c r="NY91" s="75"/>
      <c r="NZ91" s="75"/>
      <c r="OA91" s="75"/>
      <c r="OB91" s="75"/>
      <c r="OC91" s="75"/>
      <c r="OD91" s="75"/>
      <c r="OE91" s="75"/>
      <c r="OF91" s="75"/>
      <c r="OG91" s="75"/>
      <c r="OH91" s="75"/>
      <c r="OI91" s="75"/>
      <c r="OJ91" s="75"/>
      <c r="OK91" s="75"/>
      <c r="OL91" s="75"/>
      <c r="OM91" s="75"/>
      <c r="ON91" s="75"/>
      <c r="OO91" s="75"/>
      <c r="OP91" s="75"/>
      <c r="OQ91" s="75"/>
      <c r="OR91" s="75"/>
      <c r="OS91" s="75"/>
      <c r="OT91" s="75"/>
      <c r="OU91" s="75"/>
      <c r="OV91" s="75"/>
      <c r="OW91" s="75"/>
      <c r="OX91" s="75"/>
      <c r="OY91" s="75"/>
      <c r="OZ91" s="75"/>
      <c r="PA91" s="75"/>
      <c r="PB91" s="75"/>
      <c r="PC91" s="75"/>
      <c r="PD91" s="75"/>
      <c r="PE91" s="75"/>
      <c r="PF91" s="75"/>
      <c r="PG91" s="75"/>
      <c r="PH91" s="75"/>
      <c r="PI91" s="75"/>
      <c r="PJ91" s="75"/>
      <c r="PK91" s="75"/>
      <c r="PL91" s="75"/>
      <c r="PM91" s="75"/>
      <c r="PN91" s="75"/>
      <c r="PO91" s="75"/>
      <c r="PP91" s="75"/>
      <c r="PQ91" s="75"/>
      <c r="PR91" s="75"/>
      <c r="PS91" s="75"/>
      <c r="PT91" s="75"/>
      <c r="PU91" s="75"/>
      <c r="PV91" s="75"/>
      <c r="PW91" s="75"/>
      <c r="PX91" s="75"/>
      <c r="PY91" s="75"/>
      <c r="PZ91" s="75"/>
      <c r="QA91" s="75"/>
      <c r="QB91" s="75"/>
      <c r="QC91" s="75"/>
    </row>
    <row r="92" spans="1:445" x14ac:dyDescent="0.3">
      <c r="A92" s="81" t="s">
        <v>1090</v>
      </c>
      <c r="B92" s="77" t="s">
        <v>48</v>
      </c>
      <c r="C92" s="77">
        <v>55</v>
      </c>
      <c r="D92" s="77" t="s">
        <v>44</v>
      </c>
      <c r="E92" s="77"/>
      <c r="F92" s="77">
        <v>465</v>
      </c>
      <c r="G92" s="77"/>
      <c r="H92" s="77"/>
      <c r="I92" s="77">
        <v>58</v>
      </c>
      <c r="J92" s="77">
        <v>58</v>
      </c>
      <c r="K92" s="77">
        <v>58</v>
      </c>
      <c r="L92" s="77">
        <v>58</v>
      </c>
      <c r="M92" s="77">
        <v>58</v>
      </c>
      <c r="N92" s="77">
        <v>58</v>
      </c>
      <c r="O92" s="77">
        <v>58</v>
      </c>
      <c r="P92" s="77">
        <v>59</v>
      </c>
      <c r="Q92" s="77"/>
      <c r="R92" s="77"/>
      <c r="S92" s="77"/>
      <c r="T92" s="78">
        <f t="shared" si="6"/>
        <v>465</v>
      </c>
      <c r="U92" s="78">
        <f t="shared" si="7"/>
        <v>0</v>
      </c>
      <c r="V92" s="79">
        <f t="shared" si="8"/>
        <v>1</v>
      </c>
      <c r="X92" s="80" t="str">
        <f t="shared" si="9"/>
        <v/>
      </c>
      <c r="Y92" s="75"/>
      <c r="Z92" s="75"/>
      <c r="AA92" s="75"/>
      <c r="AB92" s="75"/>
      <c r="AC92" s="75"/>
      <c r="AD92" s="75"/>
      <c r="AE92" s="75"/>
      <c r="AF92" s="75"/>
      <c r="AG92" s="75"/>
      <c r="AH92" s="75"/>
      <c r="AI92" s="75"/>
      <c r="AJ92" s="75"/>
      <c r="AK92" s="75"/>
      <c r="AL92" s="75"/>
      <c r="AM92" s="75"/>
      <c r="AN92" s="75"/>
      <c r="AO92" s="75"/>
      <c r="AP92" s="75"/>
      <c r="AQ92" s="75"/>
      <c r="AR92" s="75"/>
      <c r="AS92" s="75"/>
      <c r="AT92" s="75"/>
      <c r="AU92" s="75"/>
      <c r="AV92" s="75"/>
      <c r="AW92" s="75"/>
      <c r="AX92" s="75"/>
      <c r="AY92" s="75"/>
      <c r="AZ92" s="75"/>
      <c r="BA92" s="75"/>
      <c r="BB92" s="75"/>
      <c r="BC92" s="75"/>
      <c r="BD92" s="75"/>
      <c r="BE92" s="75"/>
      <c r="BF92" s="75"/>
      <c r="BG92" s="75"/>
      <c r="BH92" s="75"/>
      <c r="BI92" s="75"/>
      <c r="BJ92" s="75"/>
      <c r="BK92" s="75"/>
      <c r="BL92" s="75"/>
      <c r="BM92" s="75"/>
      <c r="BN92" s="75"/>
      <c r="BO92" s="75"/>
      <c r="BP92" s="75"/>
      <c r="BQ92" s="75"/>
      <c r="BR92" s="75"/>
      <c r="BS92" s="75"/>
      <c r="BT92" s="75"/>
      <c r="BU92" s="75"/>
      <c r="BV92" s="75"/>
      <c r="BW92" s="75"/>
      <c r="BX92" s="75"/>
      <c r="BY92" s="75"/>
      <c r="BZ92" s="75"/>
      <c r="CA92" s="75"/>
      <c r="CB92" s="75"/>
      <c r="CC92" s="75"/>
      <c r="CD92" s="75"/>
      <c r="CE92" s="75"/>
      <c r="CF92" s="75"/>
      <c r="CG92" s="75"/>
      <c r="CH92" s="75"/>
      <c r="CI92" s="75"/>
      <c r="CJ92" s="75"/>
      <c r="CK92" s="75"/>
      <c r="CL92" s="75"/>
      <c r="CM92" s="75"/>
      <c r="CN92" s="75"/>
      <c r="CO92" s="75"/>
      <c r="CP92" s="75"/>
      <c r="CQ92" s="75"/>
      <c r="CR92" s="75"/>
      <c r="CS92" s="75"/>
      <c r="CT92" s="75"/>
      <c r="CU92" s="75"/>
      <c r="CV92" s="75"/>
      <c r="CW92" s="75"/>
      <c r="CX92" s="75"/>
      <c r="CY92" s="75"/>
      <c r="CZ92" s="75"/>
      <c r="DA92" s="75"/>
      <c r="DB92" s="75"/>
      <c r="DC92" s="75"/>
      <c r="DD92" s="75"/>
      <c r="DE92" s="75"/>
      <c r="DF92" s="75"/>
      <c r="DG92" s="75"/>
      <c r="DH92" s="75"/>
      <c r="DI92" s="75"/>
      <c r="DJ92" s="75"/>
      <c r="DK92" s="75"/>
      <c r="DL92" s="75"/>
      <c r="DM92" s="75"/>
      <c r="DN92" s="75"/>
      <c r="DO92" s="75"/>
      <c r="DP92" s="75"/>
      <c r="DQ92" s="75"/>
      <c r="DR92" s="75"/>
      <c r="DS92" s="75"/>
      <c r="DT92" s="75"/>
      <c r="DU92" s="75"/>
      <c r="DV92" s="75"/>
      <c r="DW92" s="75"/>
      <c r="DX92" s="75"/>
      <c r="DY92" s="75"/>
      <c r="DZ92" s="75"/>
      <c r="EA92" s="75"/>
      <c r="EB92" s="75"/>
      <c r="EC92" s="75"/>
      <c r="ED92" s="75"/>
      <c r="EE92" s="75"/>
      <c r="EF92" s="75"/>
      <c r="EG92" s="75"/>
      <c r="EH92" s="75"/>
      <c r="EI92" s="75"/>
      <c r="EJ92" s="75"/>
      <c r="EK92" s="75"/>
      <c r="EL92" s="75"/>
      <c r="EM92" s="75"/>
      <c r="EN92" s="75"/>
      <c r="EO92" s="75"/>
      <c r="EP92" s="75"/>
      <c r="EQ92" s="75"/>
      <c r="ER92" s="75"/>
      <c r="ES92" s="75"/>
      <c r="ET92" s="75"/>
      <c r="EU92" s="75"/>
      <c r="EV92" s="75"/>
      <c r="EW92" s="75"/>
      <c r="EX92" s="75"/>
      <c r="EY92" s="75"/>
      <c r="EZ92" s="75"/>
      <c r="FA92" s="75"/>
      <c r="FB92" s="75"/>
      <c r="FC92" s="75"/>
      <c r="FD92" s="75"/>
      <c r="FE92" s="75"/>
      <c r="FF92" s="75"/>
      <c r="FG92" s="75"/>
      <c r="FH92" s="75"/>
      <c r="FI92" s="75"/>
      <c r="FJ92" s="75"/>
      <c r="FK92" s="75"/>
      <c r="FL92" s="75"/>
      <c r="FM92" s="75"/>
      <c r="FN92" s="75"/>
      <c r="FO92" s="75"/>
      <c r="FP92" s="75"/>
      <c r="FQ92" s="75"/>
      <c r="FR92" s="75"/>
      <c r="FS92" s="75"/>
      <c r="FT92" s="75"/>
      <c r="FU92" s="75"/>
      <c r="FV92" s="75"/>
      <c r="FW92" s="75"/>
      <c r="FX92" s="75"/>
      <c r="FY92" s="75"/>
      <c r="FZ92" s="75"/>
      <c r="GA92" s="75"/>
      <c r="GB92" s="75"/>
      <c r="GC92" s="75"/>
      <c r="GD92" s="75"/>
      <c r="GE92" s="75"/>
      <c r="GF92" s="75"/>
      <c r="GG92" s="75"/>
      <c r="GH92" s="75"/>
      <c r="GI92" s="75"/>
      <c r="GJ92" s="75"/>
      <c r="GK92" s="75"/>
      <c r="GL92" s="75"/>
      <c r="GM92" s="75"/>
      <c r="GN92" s="75"/>
      <c r="GO92" s="75"/>
      <c r="GP92" s="75"/>
      <c r="GQ92" s="75"/>
      <c r="GR92" s="75"/>
      <c r="GS92" s="75"/>
      <c r="GT92" s="75"/>
      <c r="GU92" s="75"/>
      <c r="GV92" s="75"/>
      <c r="GW92" s="75"/>
      <c r="GX92" s="75"/>
      <c r="GY92" s="75"/>
      <c r="GZ92" s="75"/>
      <c r="HA92" s="75"/>
      <c r="HB92" s="75"/>
      <c r="HC92" s="75"/>
      <c r="HD92" s="75"/>
      <c r="HE92" s="75"/>
      <c r="HF92" s="75"/>
      <c r="HG92" s="75"/>
      <c r="HH92" s="75"/>
      <c r="HI92" s="75"/>
      <c r="HJ92" s="75"/>
      <c r="HK92" s="75"/>
      <c r="HL92" s="75"/>
      <c r="HM92" s="75"/>
      <c r="HN92" s="75"/>
      <c r="HO92" s="75"/>
      <c r="HP92" s="75"/>
      <c r="HQ92" s="75"/>
      <c r="HR92" s="75"/>
      <c r="HS92" s="75"/>
      <c r="HT92" s="75"/>
      <c r="HU92" s="75"/>
      <c r="HV92" s="75"/>
      <c r="HW92" s="75"/>
      <c r="HX92" s="75"/>
      <c r="HY92" s="75"/>
      <c r="HZ92" s="75"/>
      <c r="IA92" s="75"/>
      <c r="IB92" s="75"/>
      <c r="IC92" s="75"/>
      <c r="ID92" s="75"/>
      <c r="IE92" s="75"/>
      <c r="IF92" s="75"/>
      <c r="IG92" s="75"/>
      <c r="IH92" s="75"/>
      <c r="II92" s="75"/>
      <c r="IJ92" s="75"/>
      <c r="IK92" s="75"/>
      <c r="IL92" s="75"/>
      <c r="IM92" s="75"/>
      <c r="IN92" s="75"/>
      <c r="IO92" s="75"/>
      <c r="IP92" s="75"/>
      <c r="IQ92" s="75"/>
      <c r="IR92" s="75"/>
      <c r="IS92" s="75"/>
      <c r="IT92" s="75"/>
      <c r="IU92" s="75"/>
      <c r="IV92" s="75"/>
      <c r="IW92" s="75"/>
      <c r="IX92" s="75"/>
      <c r="IY92" s="75"/>
      <c r="IZ92" s="75"/>
      <c r="JA92" s="75"/>
      <c r="JB92" s="75"/>
      <c r="JC92" s="75"/>
      <c r="JD92" s="75"/>
      <c r="JE92" s="75"/>
      <c r="JF92" s="75"/>
      <c r="JG92" s="75"/>
      <c r="JH92" s="75"/>
      <c r="JI92" s="75"/>
      <c r="JJ92" s="75"/>
      <c r="JK92" s="75"/>
      <c r="JL92" s="75"/>
      <c r="JM92" s="75"/>
      <c r="JN92" s="75"/>
      <c r="JO92" s="75"/>
      <c r="JP92" s="75"/>
      <c r="JQ92" s="75"/>
      <c r="JR92" s="75"/>
      <c r="JS92" s="75"/>
      <c r="JT92" s="75"/>
      <c r="JU92" s="75"/>
      <c r="JV92" s="75"/>
      <c r="JW92" s="75"/>
      <c r="JX92" s="75"/>
      <c r="JY92" s="75"/>
      <c r="JZ92" s="75"/>
      <c r="KA92" s="75"/>
      <c r="KB92" s="75"/>
      <c r="KC92" s="75"/>
      <c r="KD92" s="75"/>
      <c r="KE92" s="75"/>
      <c r="KF92" s="75"/>
      <c r="KG92" s="75"/>
      <c r="KH92" s="75"/>
      <c r="KI92" s="75"/>
      <c r="KJ92" s="75"/>
      <c r="KK92" s="75"/>
      <c r="KL92" s="75"/>
      <c r="KM92" s="75"/>
      <c r="KN92" s="75"/>
      <c r="KO92" s="75"/>
      <c r="KP92" s="75"/>
      <c r="KQ92" s="75"/>
      <c r="KR92" s="75"/>
      <c r="KS92" s="75"/>
      <c r="KT92" s="75"/>
      <c r="KU92" s="75"/>
      <c r="KV92" s="75"/>
      <c r="KW92" s="75"/>
      <c r="KX92" s="75"/>
      <c r="KY92" s="75"/>
      <c r="KZ92" s="75"/>
      <c r="LA92" s="75"/>
      <c r="LB92" s="75"/>
      <c r="LC92" s="75"/>
      <c r="LD92" s="75"/>
      <c r="LE92" s="75"/>
      <c r="LF92" s="75"/>
      <c r="LG92" s="75"/>
      <c r="LH92" s="75"/>
      <c r="LI92" s="75"/>
      <c r="LJ92" s="75"/>
      <c r="LK92" s="75"/>
      <c r="LL92" s="75"/>
      <c r="LM92" s="75"/>
      <c r="LN92" s="75"/>
      <c r="LO92" s="75"/>
      <c r="LP92" s="75"/>
      <c r="LQ92" s="75"/>
      <c r="LR92" s="75"/>
      <c r="LS92" s="75"/>
      <c r="LT92" s="75"/>
      <c r="LU92" s="75"/>
      <c r="LV92" s="75"/>
      <c r="LW92" s="75"/>
      <c r="LX92" s="75"/>
      <c r="LY92" s="75"/>
      <c r="LZ92" s="75"/>
      <c r="MA92" s="75"/>
      <c r="MB92" s="75"/>
      <c r="MC92" s="75"/>
      <c r="MD92" s="75"/>
      <c r="ME92" s="75"/>
      <c r="MF92" s="75"/>
      <c r="MG92" s="75"/>
      <c r="MH92" s="75"/>
      <c r="MI92" s="75"/>
      <c r="MJ92" s="75"/>
      <c r="MK92" s="75"/>
      <c r="ML92" s="75"/>
      <c r="MM92" s="75"/>
      <c r="MN92" s="75"/>
      <c r="MO92" s="75"/>
      <c r="MP92" s="75"/>
      <c r="MQ92" s="75"/>
      <c r="MR92" s="75"/>
      <c r="MS92" s="75"/>
      <c r="MT92" s="75"/>
      <c r="MU92" s="75"/>
      <c r="MV92" s="75"/>
      <c r="MW92" s="75"/>
      <c r="MX92" s="75"/>
      <c r="MY92" s="75"/>
      <c r="MZ92" s="75"/>
      <c r="NA92" s="75"/>
      <c r="NB92" s="75"/>
      <c r="NC92" s="75"/>
      <c r="ND92" s="75"/>
      <c r="NE92" s="75"/>
      <c r="NF92" s="75"/>
      <c r="NG92" s="75"/>
      <c r="NH92" s="75"/>
      <c r="NI92" s="75"/>
      <c r="NJ92" s="75"/>
      <c r="NK92" s="75"/>
      <c r="NL92" s="75"/>
      <c r="NM92" s="75"/>
      <c r="NN92" s="75"/>
      <c r="NO92" s="75"/>
      <c r="NP92" s="75"/>
      <c r="NQ92" s="75"/>
      <c r="NR92" s="75"/>
      <c r="NS92" s="75"/>
      <c r="NT92" s="75"/>
      <c r="NU92" s="75"/>
      <c r="NV92" s="75"/>
      <c r="NW92" s="75"/>
      <c r="NX92" s="75"/>
      <c r="NY92" s="75"/>
      <c r="NZ92" s="75"/>
      <c r="OA92" s="75"/>
      <c r="OB92" s="75"/>
      <c r="OC92" s="75"/>
      <c r="OD92" s="75"/>
      <c r="OE92" s="75"/>
      <c r="OF92" s="75"/>
      <c r="OG92" s="75"/>
      <c r="OH92" s="75"/>
      <c r="OI92" s="75"/>
      <c r="OJ92" s="75"/>
      <c r="OK92" s="75"/>
      <c r="OL92" s="75"/>
      <c r="OM92" s="75"/>
      <c r="ON92" s="75"/>
      <c r="OO92" s="75"/>
      <c r="OP92" s="75"/>
      <c r="OQ92" s="75"/>
      <c r="OR92" s="75"/>
      <c r="OS92" s="75"/>
      <c r="OT92" s="75"/>
      <c r="OU92" s="75"/>
      <c r="OV92" s="75"/>
      <c r="OW92" s="75"/>
      <c r="OX92" s="75"/>
      <c r="OY92" s="75"/>
      <c r="OZ92" s="75"/>
      <c r="PA92" s="75"/>
      <c r="PB92" s="75"/>
      <c r="PC92" s="75"/>
      <c r="PD92" s="75"/>
      <c r="PE92" s="75"/>
      <c r="PF92" s="75"/>
      <c r="PG92" s="75"/>
      <c r="PH92" s="75"/>
      <c r="PI92" s="75"/>
      <c r="PJ92" s="75"/>
      <c r="PK92" s="75"/>
      <c r="PL92" s="75"/>
      <c r="PM92" s="75"/>
      <c r="PN92" s="75"/>
      <c r="PO92" s="75"/>
      <c r="PP92" s="75"/>
      <c r="PQ92" s="75"/>
      <c r="PR92" s="75"/>
      <c r="PS92" s="75"/>
      <c r="PT92" s="75"/>
      <c r="PU92" s="75"/>
      <c r="PV92" s="75"/>
      <c r="PW92" s="75"/>
      <c r="PX92" s="75"/>
      <c r="PY92" s="75"/>
      <c r="PZ92" s="75"/>
      <c r="QA92" s="75"/>
      <c r="QB92" s="75"/>
      <c r="QC92" s="75"/>
    </row>
    <row r="93" spans="1:445" x14ac:dyDescent="0.3">
      <c r="A93" s="81" t="s">
        <v>76</v>
      </c>
      <c r="B93" s="77" t="s">
        <v>48</v>
      </c>
      <c r="C93" s="77">
        <v>120</v>
      </c>
      <c r="D93" s="77" t="s">
        <v>68</v>
      </c>
      <c r="E93" s="77"/>
      <c r="F93" s="77">
        <v>1185</v>
      </c>
      <c r="G93" s="77">
        <v>65</v>
      </c>
      <c r="H93" s="77"/>
      <c r="I93" s="77">
        <v>140</v>
      </c>
      <c r="J93" s="77">
        <v>140</v>
      </c>
      <c r="K93" s="77">
        <v>140</v>
      </c>
      <c r="L93" s="77">
        <v>140</v>
      </c>
      <c r="M93" s="77">
        <v>140</v>
      </c>
      <c r="N93" s="77">
        <v>140</v>
      </c>
      <c r="O93" s="77">
        <v>140</v>
      </c>
      <c r="P93" s="77">
        <v>140</v>
      </c>
      <c r="Q93" s="77"/>
      <c r="R93" s="77"/>
      <c r="S93" s="77"/>
      <c r="T93" s="78">
        <f t="shared" si="6"/>
        <v>1185</v>
      </c>
      <c r="U93" s="78">
        <f t="shared" si="7"/>
        <v>0</v>
      </c>
      <c r="V93" s="79">
        <f t="shared" si="8"/>
        <v>1</v>
      </c>
      <c r="W93" s="83"/>
      <c r="X93" s="80" t="str">
        <f t="shared" si="9"/>
        <v/>
      </c>
      <c r="Y93" s="75"/>
      <c r="Z93" s="75"/>
      <c r="AA93" s="75"/>
      <c r="AB93" s="75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5"/>
      <c r="BA93" s="75"/>
      <c r="BB93" s="75"/>
      <c r="BC93" s="75"/>
      <c r="BD93" s="75"/>
      <c r="BE93" s="75"/>
      <c r="BF93" s="75"/>
      <c r="BG93" s="75"/>
      <c r="BH93" s="75"/>
      <c r="BI93" s="75"/>
      <c r="BJ93" s="75"/>
      <c r="BK93" s="75"/>
      <c r="BL93" s="75"/>
      <c r="BM93" s="75"/>
      <c r="BN93" s="75"/>
      <c r="BO93" s="75"/>
      <c r="BP93" s="75"/>
      <c r="BQ93" s="75"/>
      <c r="BR93" s="75"/>
      <c r="BS93" s="75"/>
      <c r="BT93" s="75"/>
      <c r="BU93" s="75"/>
      <c r="BV93" s="75"/>
      <c r="BW93" s="75"/>
      <c r="BX93" s="75"/>
      <c r="BY93" s="75"/>
      <c r="BZ93" s="75"/>
      <c r="CA93" s="75"/>
      <c r="CB93" s="75"/>
      <c r="CC93" s="75"/>
      <c r="CD93" s="75"/>
      <c r="CE93" s="75"/>
      <c r="CF93" s="75"/>
      <c r="CG93" s="75"/>
      <c r="CH93" s="75"/>
      <c r="CI93" s="75"/>
      <c r="CJ93" s="75"/>
      <c r="CK93" s="75"/>
      <c r="CL93" s="75"/>
      <c r="CM93" s="75"/>
      <c r="CN93" s="75"/>
      <c r="CO93" s="75"/>
      <c r="CP93" s="75"/>
      <c r="CQ93" s="75"/>
      <c r="CR93" s="75"/>
      <c r="CS93" s="75"/>
      <c r="CT93" s="75"/>
      <c r="CU93" s="75"/>
      <c r="CV93" s="75"/>
      <c r="CW93" s="75"/>
      <c r="CX93" s="75"/>
      <c r="CY93" s="75"/>
      <c r="CZ93" s="75"/>
      <c r="DA93" s="75"/>
      <c r="DB93" s="75"/>
      <c r="DC93" s="75"/>
      <c r="DD93" s="75"/>
      <c r="DE93" s="75"/>
      <c r="DF93" s="75"/>
      <c r="DG93" s="75"/>
      <c r="DH93" s="75"/>
      <c r="DI93" s="75"/>
      <c r="DJ93" s="75"/>
      <c r="DK93" s="75"/>
      <c r="DL93" s="75"/>
      <c r="DM93" s="75"/>
      <c r="DN93" s="75"/>
      <c r="DO93" s="75"/>
      <c r="DP93" s="75"/>
      <c r="DQ93" s="75"/>
      <c r="DR93" s="75"/>
      <c r="DS93" s="75"/>
      <c r="DT93" s="75"/>
      <c r="DU93" s="75"/>
      <c r="DV93" s="75"/>
      <c r="DW93" s="75"/>
      <c r="DX93" s="75"/>
      <c r="DY93" s="75"/>
      <c r="DZ93" s="75"/>
      <c r="EA93" s="75"/>
      <c r="EB93" s="75"/>
      <c r="EC93" s="75"/>
      <c r="ED93" s="75"/>
      <c r="EE93" s="75"/>
      <c r="EF93" s="75"/>
      <c r="EG93" s="75"/>
      <c r="EH93" s="75"/>
      <c r="EI93" s="75"/>
      <c r="EJ93" s="75"/>
      <c r="EK93" s="75"/>
      <c r="EL93" s="75"/>
      <c r="EM93" s="75"/>
      <c r="EN93" s="75"/>
      <c r="EO93" s="75"/>
      <c r="EP93" s="75"/>
      <c r="EQ93" s="75"/>
      <c r="ER93" s="75"/>
      <c r="ES93" s="75"/>
      <c r="ET93" s="75"/>
      <c r="EU93" s="75"/>
      <c r="EV93" s="75"/>
      <c r="EW93" s="75"/>
      <c r="EX93" s="75"/>
      <c r="EY93" s="75"/>
      <c r="EZ93" s="75"/>
      <c r="FA93" s="75"/>
      <c r="FB93" s="75"/>
      <c r="FC93" s="75"/>
      <c r="FD93" s="75"/>
      <c r="FE93" s="75"/>
      <c r="FF93" s="75"/>
      <c r="FG93" s="75"/>
      <c r="FH93" s="75"/>
      <c r="FI93" s="75"/>
      <c r="FJ93" s="75"/>
      <c r="FK93" s="75"/>
      <c r="FL93" s="75"/>
      <c r="FM93" s="75"/>
      <c r="FN93" s="75"/>
      <c r="FO93" s="75"/>
      <c r="FP93" s="75"/>
      <c r="FQ93" s="75"/>
      <c r="FR93" s="75"/>
      <c r="FS93" s="75"/>
      <c r="FT93" s="75"/>
      <c r="FU93" s="75"/>
      <c r="FV93" s="75"/>
      <c r="FW93" s="75"/>
      <c r="FX93" s="75"/>
      <c r="FY93" s="75"/>
      <c r="FZ93" s="75"/>
      <c r="GA93" s="75"/>
      <c r="GB93" s="75"/>
      <c r="GC93" s="75"/>
      <c r="GD93" s="75"/>
      <c r="GE93" s="75"/>
      <c r="GF93" s="75"/>
      <c r="GG93" s="75"/>
      <c r="GH93" s="75"/>
      <c r="GI93" s="75"/>
      <c r="GJ93" s="75"/>
      <c r="GK93" s="75"/>
      <c r="GL93" s="75"/>
      <c r="GM93" s="75"/>
      <c r="GN93" s="75"/>
      <c r="GO93" s="75"/>
      <c r="GP93" s="75"/>
      <c r="GQ93" s="75"/>
      <c r="GR93" s="75"/>
      <c r="GS93" s="75"/>
      <c r="GT93" s="75"/>
      <c r="GU93" s="75"/>
      <c r="GV93" s="75"/>
      <c r="GW93" s="75"/>
      <c r="GX93" s="75"/>
      <c r="GY93" s="75"/>
      <c r="GZ93" s="75"/>
      <c r="HA93" s="75"/>
      <c r="HB93" s="75"/>
      <c r="HC93" s="75"/>
      <c r="HD93" s="75"/>
      <c r="HE93" s="75"/>
      <c r="HF93" s="75"/>
      <c r="HG93" s="75"/>
      <c r="HH93" s="75"/>
      <c r="HI93" s="75"/>
      <c r="HJ93" s="75"/>
      <c r="HK93" s="75"/>
      <c r="HL93" s="75"/>
      <c r="HM93" s="75"/>
      <c r="HN93" s="75"/>
      <c r="HO93" s="75"/>
      <c r="HP93" s="75"/>
      <c r="HQ93" s="75"/>
      <c r="HR93" s="75"/>
      <c r="HS93" s="75"/>
      <c r="HT93" s="75"/>
      <c r="HU93" s="75"/>
      <c r="HV93" s="75"/>
      <c r="HW93" s="75"/>
      <c r="HX93" s="75"/>
      <c r="HY93" s="75"/>
      <c r="HZ93" s="75"/>
      <c r="IA93" s="75"/>
      <c r="IB93" s="75"/>
      <c r="IC93" s="75"/>
      <c r="ID93" s="75"/>
      <c r="IE93" s="75"/>
      <c r="IF93" s="75"/>
      <c r="IG93" s="75"/>
      <c r="IH93" s="75"/>
      <c r="II93" s="75"/>
      <c r="IJ93" s="75"/>
      <c r="IK93" s="75"/>
      <c r="IL93" s="75"/>
      <c r="IM93" s="75"/>
      <c r="IN93" s="75"/>
      <c r="IO93" s="75"/>
      <c r="IP93" s="75"/>
      <c r="IQ93" s="75"/>
      <c r="IR93" s="75"/>
      <c r="IS93" s="75"/>
      <c r="IT93" s="75"/>
      <c r="IU93" s="75"/>
      <c r="IV93" s="75"/>
      <c r="IW93" s="75"/>
      <c r="IX93" s="75"/>
      <c r="IY93" s="75"/>
      <c r="IZ93" s="75"/>
      <c r="JA93" s="75"/>
      <c r="JB93" s="75"/>
      <c r="JC93" s="75"/>
      <c r="JD93" s="75"/>
      <c r="JE93" s="75"/>
      <c r="JF93" s="75"/>
      <c r="JG93" s="75"/>
      <c r="JH93" s="75"/>
      <c r="JI93" s="75"/>
      <c r="JJ93" s="75"/>
      <c r="JK93" s="75"/>
      <c r="JL93" s="75"/>
      <c r="JM93" s="75"/>
      <c r="JN93" s="75"/>
      <c r="JO93" s="75"/>
      <c r="JP93" s="75"/>
      <c r="JQ93" s="75"/>
      <c r="JR93" s="75"/>
      <c r="JS93" s="75"/>
      <c r="JT93" s="75"/>
      <c r="JU93" s="75"/>
      <c r="JV93" s="75"/>
      <c r="JW93" s="75"/>
      <c r="JX93" s="75"/>
      <c r="JY93" s="75"/>
      <c r="JZ93" s="75"/>
      <c r="KA93" s="75"/>
      <c r="KB93" s="75"/>
      <c r="KC93" s="75"/>
      <c r="KD93" s="75"/>
      <c r="KE93" s="75"/>
      <c r="KF93" s="75"/>
      <c r="KG93" s="75"/>
      <c r="KH93" s="75"/>
      <c r="KI93" s="75"/>
      <c r="KJ93" s="75"/>
      <c r="KK93" s="75"/>
      <c r="KL93" s="75"/>
      <c r="KM93" s="75"/>
      <c r="KN93" s="75"/>
      <c r="KO93" s="75"/>
      <c r="KP93" s="75"/>
      <c r="KQ93" s="75"/>
      <c r="KR93" s="75"/>
      <c r="KS93" s="75"/>
      <c r="KT93" s="75"/>
      <c r="KU93" s="75"/>
      <c r="KV93" s="75"/>
      <c r="KW93" s="75"/>
      <c r="KX93" s="75"/>
      <c r="KY93" s="75"/>
      <c r="KZ93" s="75"/>
      <c r="LA93" s="75"/>
      <c r="LB93" s="75"/>
      <c r="LC93" s="75"/>
      <c r="LD93" s="75"/>
      <c r="LE93" s="75"/>
      <c r="LF93" s="75"/>
      <c r="LG93" s="75"/>
      <c r="LH93" s="75"/>
      <c r="LI93" s="75"/>
      <c r="LJ93" s="75"/>
      <c r="LK93" s="75"/>
      <c r="LL93" s="75"/>
      <c r="LM93" s="75"/>
      <c r="LN93" s="75"/>
      <c r="LO93" s="75"/>
      <c r="LP93" s="75"/>
      <c r="LQ93" s="75"/>
      <c r="LR93" s="75"/>
      <c r="LS93" s="75"/>
      <c r="LT93" s="75"/>
      <c r="LU93" s="75"/>
      <c r="LV93" s="75"/>
      <c r="LW93" s="75"/>
      <c r="LX93" s="75"/>
      <c r="LY93" s="75"/>
      <c r="LZ93" s="75"/>
      <c r="MA93" s="75"/>
      <c r="MB93" s="75"/>
      <c r="MC93" s="75"/>
      <c r="MD93" s="75"/>
      <c r="ME93" s="75"/>
      <c r="MF93" s="75"/>
      <c r="MG93" s="75"/>
      <c r="MH93" s="75"/>
      <c r="MI93" s="75"/>
      <c r="MJ93" s="75"/>
      <c r="MK93" s="75"/>
      <c r="ML93" s="75"/>
      <c r="MM93" s="75"/>
      <c r="MN93" s="75"/>
      <c r="MO93" s="75"/>
      <c r="MP93" s="75"/>
      <c r="MQ93" s="75"/>
      <c r="MR93" s="75"/>
      <c r="MS93" s="75"/>
      <c r="MT93" s="75"/>
      <c r="MU93" s="75"/>
      <c r="MV93" s="75"/>
      <c r="MW93" s="75"/>
      <c r="MX93" s="75"/>
      <c r="MY93" s="75"/>
      <c r="MZ93" s="75"/>
      <c r="NA93" s="75"/>
      <c r="NB93" s="75"/>
      <c r="NC93" s="75"/>
      <c r="ND93" s="75"/>
      <c r="NE93" s="75"/>
      <c r="NF93" s="75"/>
      <c r="NG93" s="75"/>
      <c r="NH93" s="75"/>
      <c r="NI93" s="75"/>
      <c r="NJ93" s="75"/>
      <c r="NK93" s="75"/>
      <c r="NL93" s="75"/>
      <c r="NM93" s="75"/>
      <c r="NN93" s="75"/>
      <c r="NO93" s="75"/>
      <c r="NP93" s="75"/>
      <c r="NQ93" s="75"/>
      <c r="NR93" s="75"/>
      <c r="NS93" s="75"/>
      <c r="NT93" s="75"/>
      <c r="NU93" s="75"/>
      <c r="NV93" s="75"/>
      <c r="NW93" s="75"/>
      <c r="NX93" s="75"/>
      <c r="NY93" s="75"/>
      <c r="NZ93" s="75"/>
      <c r="OA93" s="75"/>
      <c r="OB93" s="75"/>
      <c r="OC93" s="75"/>
      <c r="OD93" s="75"/>
      <c r="OE93" s="75"/>
      <c r="OF93" s="75"/>
      <c r="OG93" s="75"/>
      <c r="OH93" s="75"/>
      <c r="OI93" s="75"/>
      <c r="OJ93" s="75"/>
      <c r="OK93" s="75"/>
      <c r="OL93" s="75"/>
      <c r="OM93" s="75"/>
      <c r="ON93" s="75"/>
      <c r="OO93" s="75"/>
      <c r="OP93" s="75"/>
      <c r="OQ93" s="75"/>
      <c r="OR93" s="75"/>
      <c r="OS93" s="75"/>
      <c r="OT93" s="75"/>
      <c r="OU93" s="75"/>
      <c r="OV93" s="75"/>
      <c r="OW93" s="75"/>
      <c r="OX93" s="75"/>
      <c r="OY93" s="75"/>
      <c r="OZ93" s="75"/>
      <c r="PA93" s="75"/>
      <c r="PB93" s="75"/>
      <c r="PC93" s="75"/>
      <c r="PD93" s="75"/>
      <c r="PE93" s="75"/>
      <c r="PF93" s="75"/>
      <c r="PG93" s="75"/>
      <c r="PH93" s="75"/>
      <c r="PI93" s="75"/>
      <c r="PJ93" s="75"/>
      <c r="PK93" s="75"/>
      <c r="PL93" s="75"/>
      <c r="PM93" s="75"/>
      <c r="PN93" s="75"/>
      <c r="PO93" s="75"/>
      <c r="PP93" s="75"/>
      <c r="PQ93" s="75"/>
      <c r="PR93" s="75"/>
      <c r="PS93" s="75"/>
      <c r="PT93" s="75"/>
      <c r="PU93" s="75"/>
      <c r="PV93" s="75"/>
      <c r="PW93" s="75"/>
      <c r="PX93" s="75"/>
      <c r="PY93" s="75"/>
      <c r="PZ93" s="75"/>
      <c r="QA93" s="75"/>
      <c r="QB93" s="75"/>
      <c r="QC93" s="75"/>
    </row>
    <row r="94" spans="1:445" x14ac:dyDescent="0.3">
      <c r="A94" s="81" t="s">
        <v>76</v>
      </c>
      <c r="B94" s="77" t="s">
        <v>48</v>
      </c>
      <c r="C94" s="77"/>
      <c r="D94" s="77" t="s">
        <v>1342</v>
      </c>
      <c r="E94" s="77"/>
      <c r="F94" s="77">
        <v>600</v>
      </c>
      <c r="G94" s="77"/>
      <c r="H94" s="77"/>
      <c r="I94" s="77">
        <v>75</v>
      </c>
      <c r="J94" s="77">
        <v>75</v>
      </c>
      <c r="K94" s="77">
        <v>75</v>
      </c>
      <c r="L94" s="77">
        <v>75</v>
      </c>
      <c r="M94" s="77">
        <v>75</v>
      </c>
      <c r="N94" s="77">
        <v>75</v>
      </c>
      <c r="O94" s="77">
        <v>75</v>
      </c>
      <c r="P94" s="77">
        <v>75</v>
      </c>
      <c r="Q94" s="77"/>
      <c r="R94" s="77"/>
      <c r="S94" s="77"/>
      <c r="T94" s="78">
        <f t="shared" si="6"/>
        <v>600</v>
      </c>
      <c r="U94" s="78">
        <f t="shared" si="7"/>
        <v>0</v>
      </c>
      <c r="V94" s="79">
        <f t="shared" si="8"/>
        <v>1</v>
      </c>
      <c r="W94" s="83"/>
      <c r="X94" s="80" t="str">
        <f t="shared" si="9"/>
        <v/>
      </c>
      <c r="Y94" s="75"/>
      <c r="Z94" s="75"/>
      <c r="AA94" s="75"/>
      <c r="AB94" s="75"/>
      <c r="AC94" s="75"/>
      <c r="AD94" s="75"/>
      <c r="AE94" s="75"/>
      <c r="AF94" s="75"/>
      <c r="AG94" s="75"/>
      <c r="AH94" s="75"/>
      <c r="AI94" s="75"/>
      <c r="AJ94" s="75"/>
      <c r="AK94" s="75"/>
      <c r="AL94" s="75"/>
      <c r="AM94" s="75"/>
      <c r="AN94" s="75"/>
      <c r="AO94" s="75"/>
      <c r="AP94" s="75"/>
      <c r="AQ94" s="75"/>
      <c r="AR94" s="75"/>
      <c r="AS94" s="75"/>
      <c r="AT94" s="75"/>
      <c r="AU94" s="75"/>
      <c r="AV94" s="75"/>
      <c r="AW94" s="75"/>
      <c r="AX94" s="75"/>
      <c r="AY94" s="75"/>
      <c r="AZ94" s="75"/>
      <c r="BA94" s="75"/>
      <c r="BB94" s="75"/>
      <c r="BC94" s="75"/>
      <c r="BD94" s="75"/>
      <c r="BE94" s="75"/>
      <c r="BF94" s="75"/>
      <c r="BG94" s="75"/>
      <c r="BH94" s="75"/>
      <c r="BI94" s="75"/>
      <c r="BJ94" s="75"/>
      <c r="BK94" s="75"/>
      <c r="BL94" s="75"/>
      <c r="BM94" s="75"/>
      <c r="BN94" s="75"/>
      <c r="BO94" s="75"/>
      <c r="BP94" s="75"/>
      <c r="BQ94" s="75"/>
      <c r="BR94" s="75"/>
      <c r="BS94" s="75"/>
      <c r="BT94" s="75"/>
      <c r="BU94" s="75"/>
      <c r="BV94" s="75"/>
      <c r="BW94" s="75"/>
      <c r="BX94" s="75"/>
      <c r="BY94" s="75"/>
      <c r="BZ94" s="75"/>
      <c r="CA94" s="75"/>
      <c r="CB94" s="75"/>
      <c r="CC94" s="75"/>
      <c r="CD94" s="75"/>
      <c r="CE94" s="75"/>
      <c r="CF94" s="75"/>
      <c r="CG94" s="75"/>
      <c r="CH94" s="75"/>
      <c r="CI94" s="75"/>
      <c r="CJ94" s="75"/>
      <c r="CK94" s="75"/>
      <c r="CL94" s="75"/>
      <c r="CM94" s="75"/>
      <c r="CN94" s="75"/>
      <c r="CO94" s="75"/>
      <c r="CP94" s="75"/>
      <c r="CQ94" s="75"/>
      <c r="CR94" s="75"/>
      <c r="CS94" s="75"/>
      <c r="CT94" s="75"/>
      <c r="CU94" s="75"/>
      <c r="CV94" s="75"/>
      <c r="CW94" s="75"/>
      <c r="CX94" s="75"/>
      <c r="CY94" s="75"/>
      <c r="CZ94" s="75"/>
      <c r="DA94" s="75"/>
      <c r="DB94" s="75"/>
      <c r="DC94" s="75"/>
      <c r="DD94" s="75"/>
      <c r="DE94" s="75"/>
      <c r="DF94" s="75"/>
      <c r="DG94" s="75"/>
      <c r="DH94" s="75"/>
      <c r="DI94" s="75"/>
      <c r="DJ94" s="75"/>
      <c r="DK94" s="75"/>
      <c r="DL94" s="75"/>
      <c r="DM94" s="75"/>
      <c r="DN94" s="75"/>
      <c r="DO94" s="75"/>
      <c r="DP94" s="75"/>
      <c r="DQ94" s="75"/>
      <c r="DR94" s="75"/>
      <c r="DS94" s="75"/>
      <c r="DT94" s="75"/>
      <c r="DU94" s="75"/>
      <c r="DV94" s="75"/>
      <c r="DW94" s="75"/>
      <c r="DX94" s="75"/>
      <c r="DY94" s="75"/>
      <c r="DZ94" s="75"/>
      <c r="EA94" s="75"/>
      <c r="EB94" s="75"/>
      <c r="EC94" s="75"/>
      <c r="ED94" s="75"/>
      <c r="EE94" s="75"/>
      <c r="EF94" s="75"/>
      <c r="EG94" s="75"/>
      <c r="EH94" s="75"/>
      <c r="EI94" s="75"/>
      <c r="EJ94" s="75"/>
      <c r="EK94" s="75"/>
      <c r="EL94" s="75"/>
      <c r="EM94" s="75"/>
      <c r="EN94" s="75"/>
      <c r="EO94" s="75"/>
      <c r="EP94" s="75"/>
      <c r="EQ94" s="75"/>
      <c r="ER94" s="75"/>
      <c r="ES94" s="75"/>
      <c r="ET94" s="75"/>
      <c r="EU94" s="75"/>
      <c r="EV94" s="75"/>
      <c r="EW94" s="75"/>
      <c r="EX94" s="75"/>
      <c r="EY94" s="75"/>
      <c r="EZ94" s="75"/>
      <c r="FA94" s="75"/>
      <c r="FB94" s="75"/>
      <c r="FC94" s="75"/>
      <c r="FD94" s="75"/>
      <c r="FE94" s="75"/>
      <c r="FF94" s="75"/>
      <c r="FG94" s="75"/>
      <c r="FH94" s="75"/>
      <c r="FI94" s="75"/>
      <c r="FJ94" s="75"/>
      <c r="FK94" s="75"/>
      <c r="FL94" s="75"/>
      <c r="FM94" s="75"/>
      <c r="FN94" s="75"/>
      <c r="FO94" s="75"/>
      <c r="FP94" s="75"/>
      <c r="FQ94" s="75"/>
      <c r="FR94" s="75"/>
      <c r="FS94" s="75"/>
      <c r="FT94" s="75"/>
      <c r="FU94" s="75"/>
      <c r="FV94" s="75"/>
      <c r="FW94" s="75"/>
      <c r="FX94" s="75"/>
      <c r="FY94" s="75"/>
      <c r="FZ94" s="75"/>
      <c r="GA94" s="75"/>
      <c r="GB94" s="75"/>
      <c r="GC94" s="75"/>
      <c r="GD94" s="75"/>
      <c r="GE94" s="75"/>
      <c r="GF94" s="75"/>
      <c r="GG94" s="75"/>
      <c r="GH94" s="75"/>
      <c r="GI94" s="75"/>
      <c r="GJ94" s="75"/>
      <c r="GK94" s="75"/>
      <c r="GL94" s="75"/>
      <c r="GM94" s="75"/>
      <c r="GN94" s="75"/>
      <c r="GO94" s="75"/>
      <c r="GP94" s="75"/>
      <c r="GQ94" s="75"/>
      <c r="GR94" s="75"/>
      <c r="GS94" s="75"/>
      <c r="GT94" s="75"/>
      <c r="GU94" s="75"/>
      <c r="GV94" s="75"/>
      <c r="GW94" s="75"/>
      <c r="GX94" s="75"/>
      <c r="GY94" s="75"/>
      <c r="GZ94" s="75"/>
      <c r="HA94" s="75"/>
      <c r="HB94" s="75"/>
      <c r="HC94" s="75"/>
      <c r="HD94" s="75"/>
      <c r="HE94" s="75"/>
      <c r="HF94" s="75"/>
      <c r="HG94" s="75"/>
      <c r="HH94" s="75"/>
      <c r="HI94" s="75"/>
      <c r="HJ94" s="75"/>
      <c r="HK94" s="75"/>
      <c r="HL94" s="75"/>
      <c r="HM94" s="75"/>
      <c r="HN94" s="75"/>
      <c r="HO94" s="75"/>
      <c r="HP94" s="75"/>
      <c r="HQ94" s="75"/>
      <c r="HR94" s="75"/>
      <c r="HS94" s="75"/>
      <c r="HT94" s="75"/>
      <c r="HU94" s="75"/>
      <c r="HV94" s="75"/>
      <c r="HW94" s="75"/>
      <c r="HX94" s="75"/>
      <c r="HY94" s="75"/>
      <c r="HZ94" s="75"/>
      <c r="IA94" s="75"/>
      <c r="IB94" s="75"/>
      <c r="IC94" s="75"/>
      <c r="ID94" s="75"/>
      <c r="IE94" s="75"/>
      <c r="IF94" s="75"/>
      <c r="IG94" s="75"/>
      <c r="IH94" s="75"/>
      <c r="II94" s="75"/>
      <c r="IJ94" s="75"/>
      <c r="IK94" s="75"/>
      <c r="IL94" s="75"/>
      <c r="IM94" s="75"/>
      <c r="IN94" s="75"/>
      <c r="IO94" s="75"/>
      <c r="IP94" s="75"/>
      <c r="IQ94" s="75"/>
      <c r="IR94" s="75"/>
      <c r="IS94" s="75"/>
      <c r="IT94" s="75"/>
      <c r="IU94" s="75"/>
      <c r="IV94" s="75"/>
      <c r="IW94" s="75"/>
      <c r="IX94" s="75"/>
      <c r="IY94" s="75"/>
      <c r="IZ94" s="75"/>
      <c r="JA94" s="75"/>
      <c r="JB94" s="75"/>
      <c r="JC94" s="75"/>
      <c r="JD94" s="75"/>
      <c r="JE94" s="75"/>
      <c r="JF94" s="75"/>
      <c r="JG94" s="75"/>
      <c r="JH94" s="75"/>
      <c r="JI94" s="75"/>
      <c r="JJ94" s="75"/>
      <c r="JK94" s="75"/>
      <c r="JL94" s="75"/>
      <c r="JM94" s="75"/>
      <c r="JN94" s="75"/>
      <c r="JO94" s="75"/>
      <c r="JP94" s="75"/>
      <c r="JQ94" s="75"/>
      <c r="JR94" s="75"/>
      <c r="JS94" s="75"/>
      <c r="JT94" s="75"/>
      <c r="JU94" s="75"/>
      <c r="JV94" s="75"/>
      <c r="JW94" s="75"/>
      <c r="JX94" s="75"/>
      <c r="JY94" s="75"/>
      <c r="JZ94" s="75"/>
      <c r="KA94" s="75"/>
      <c r="KB94" s="75"/>
      <c r="KC94" s="75"/>
      <c r="KD94" s="75"/>
      <c r="KE94" s="75"/>
      <c r="KF94" s="75"/>
      <c r="KG94" s="75"/>
      <c r="KH94" s="75"/>
      <c r="KI94" s="75"/>
      <c r="KJ94" s="75"/>
      <c r="KK94" s="75"/>
      <c r="KL94" s="75"/>
      <c r="KM94" s="75"/>
      <c r="KN94" s="75"/>
      <c r="KO94" s="75"/>
      <c r="KP94" s="75"/>
      <c r="KQ94" s="75"/>
      <c r="KR94" s="75"/>
      <c r="KS94" s="75"/>
      <c r="KT94" s="75"/>
      <c r="KU94" s="75"/>
      <c r="KV94" s="75"/>
      <c r="KW94" s="75"/>
      <c r="KX94" s="75"/>
      <c r="KY94" s="75"/>
      <c r="KZ94" s="75"/>
      <c r="LA94" s="75"/>
      <c r="LB94" s="75"/>
      <c r="LC94" s="75"/>
      <c r="LD94" s="75"/>
      <c r="LE94" s="75"/>
      <c r="LF94" s="75"/>
      <c r="LG94" s="75"/>
      <c r="LH94" s="75"/>
      <c r="LI94" s="75"/>
      <c r="LJ94" s="75"/>
      <c r="LK94" s="75"/>
      <c r="LL94" s="75"/>
      <c r="LM94" s="75"/>
      <c r="LN94" s="75"/>
      <c r="LO94" s="75"/>
      <c r="LP94" s="75"/>
      <c r="LQ94" s="75"/>
      <c r="LR94" s="75"/>
      <c r="LS94" s="75"/>
      <c r="LT94" s="75"/>
      <c r="LU94" s="75"/>
      <c r="LV94" s="75"/>
      <c r="LW94" s="75"/>
      <c r="LX94" s="75"/>
      <c r="LY94" s="75"/>
      <c r="LZ94" s="75"/>
      <c r="MA94" s="75"/>
      <c r="MB94" s="75"/>
      <c r="MC94" s="75"/>
      <c r="MD94" s="75"/>
      <c r="ME94" s="75"/>
      <c r="MF94" s="75"/>
      <c r="MG94" s="75"/>
      <c r="MH94" s="75"/>
      <c r="MI94" s="75"/>
      <c r="MJ94" s="75"/>
      <c r="MK94" s="75"/>
      <c r="ML94" s="75"/>
      <c r="MM94" s="75"/>
      <c r="MN94" s="75"/>
      <c r="MO94" s="75"/>
      <c r="MP94" s="75"/>
      <c r="MQ94" s="75"/>
      <c r="MR94" s="75"/>
      <c r="MS94" s="75"/>
      <c r="MT94" s="75"/>
      <c r="MU94" s="75"/>
      <c r="MV94" s="75"/>
      <c r="MW94" s="75"/>
      <c r="MX94" s="75"/>
      <c r="MY94" s="75"/>
      <c r="MZ94" s="75"/>
      <c r="NA94" s="75"/>
      <c r="NB94" s="75"/>
      <c r="NC94" s="75"/>
      <c r="ND94" s="75"/>
      <c r="NE94" s="75"/>
      <c r="NF94" s="75"/>
      <c r="NG94" s="75"/>
      <c r="NH94" s="75"/>
      <c r="NI94" s="75"/>
      <c r="NJ94" s="75"/>
      <c r="NK94" s="75"/>
      <c r="NL94" s="75"/>
      <c r="NM94" s="75"/>
      <c r="NN94" s="75"/>
      <c r="NO94" s="75"/>
      <c r="NP94" s="75"/>
      <c r="NQ94" s="75"/>
      <c r="NR94" s="75"/>
      <c r="NS94" s="75"/>
      <c r="NT94" s="75"/>
      <c r="NU94" s="75"/>
      <c r="NV94" s="75"/>
      <c r="NW94" s="75"/>
      <c r="NX94" s="75"/>
      <c r="NY94" s="75"/>
      <c r="NZ94" s="75"/>
      <c r="OA94" s="75"/>
      <c r="OB94" s="75"/>
      <c r="OC94" s="75"/>
      <c r="OD94" s="75"/>
      <c r="OE94" s="75"/>
      <c r="OF94" s="75"/>
      <c r="OG94" s="75"/>
      <c r="OH94" s="75"/>
      <c r="OI94" s="75"/>
      <c r="OJ94" s="75"/>
      <c r="OK94" s="75"/>
      <c r="OL94" s="75"/>
      <c r="OM94" s="75"/>
      <c r="ON94" s="75"/>
      <c r="OO94" s="75"/>
      <c r="OP94" s="75"/>
      <c r="OQ94" s="75"/>
      <c r="OR94" s="75"/>
      <c r="OS94" s="75"/>
      <c r="OT94" s="75"/>
      <c r="OU94" s="75"/>
      <c r="OV94" s="75"/>
      <c r="OW94" s="75"/>
      <c r="OX94" s="75"/>
      <c r="OY94" s="75"/>
      <c r="OZ94" s="75"/>
      <c r="PA94" s="75"/>
      <c r="PB94" s="75"/>
      <c r="PC94" s="75"/>
      <c r="PD94" s="75"/>
      <c r="PE94" s="75"/>
      <c r="PF94" s="75"/>
      <c r="PG94" s="75"/>
      <c r="PH94" s="75"/>
      <c r="PI94" s="75"/>
      <c r="PJ94" s="75"/>
      <c r="PK94" s="75"/>
      <c r="PL94" s="75"/>
      <c r="PM94" s="75"/>
      <c r="PN94" s="75"/>
      <c r="PO94" s="75"/>
      <c r="PP94" s="75"/>
      <c r="PQ94" s="75"/>
      <c r="PR94" s="75"/>
      <c r="PS94" s="75"/>
      <c r="PT94" s="75"/>
      <c r="PU94" s="75"/>
      <c r="PV94" s="75"/>
      <c r="PW94" s="75"/>
      <c r="PX94" s="75"/>
      <c r="PY94" s="75"/>
      <c r="PZ94" s="75"/>
      <c r="QA94" s="75"/>
      <c r="QB94" s="75"/>
      <c r="QC94" s="75"/>
    </row>
    <row r="95" spans="1:445" x14ac:dyDescent="0.3">
      <c r="A95" s="81" t="s">
        <v>109</v>
      </c>
      <c r="B95" s="77" t="s">
        <v>48</v>
      </c>
      <c r="C95" s="77">
        <v>85</v>
      </c>
      <c r="D95" s="77" t="s">
        <v>46</v>
      </c>
      <c r="E95" s="77"/>
      <c r="F95" s="77">
        <v>598</v>
      </c>
      <c r="G95" s="77">
        <v>70</v>
      </c>
      <c r="H95" s="77"/>
      <c r="I95" s="77">
        <v>66</v>
      </c>
      <c r="J95" s="77">
        <v>66</v>
      </c>
      <c r="K95" s="77">
        <v>66</v>
      </c>
      <c r="L95" s="77">
        <v>66</v>
      </c>
      <c r="M95" s="77">
        <v>66</v>
      </c>
      <c r="N95" s="77">
        <v>66</v>
      </c>
      <c r="O95" s="77">
        <v>66</v>
      </c>
      <c r="P95" s="77">
        <v>66</v>
      </c>
      <c r="Q95" s="77"/>
      <c r="R95" s="77"/>
      <c r="S95" s="77"/>
      <c r="T95" s="78">
        <f t="shared" si="6"/>
        <v>598</v>
      </c>
      <c r="U95" s="78">
        <f t="shared" si="7"/>
        <v>0</v>
      </c>
      <c r="V95" s="79">
        <f t="shared" si="8"/>
        <v>1</v>
      </c>
      <c r="W95" s="83"/>
      <c r="X95" s="80" t="str">
        <f t="shared" si="9"/>
        <v/>
      </c>
      <c r="Y95" s="75"/>
      <c r="Z95" s="75"/>
      <c r="AA95" s="75"/>
      <c r="AB95" s="75"/>
      <c r="AC95" s="75"/>
      <c r="AD95" s="75"/>
      <c r="AE95" s="75"/>
      <c r="AF95" s="75"/>
      <c r="AG95" s="75"/>
      <c r="AH95" s="75"/>
      <c r="AI95" s="75"/>
      <c r="AJ95" s="75"/>
      <c r="AK95" s="75"/>
      <c r="AL95" s="75"/>
      <c r="AM95" s="75"/>
      <c r="AN95" s="75"/>
      <c r="AO95" s="75"/>
      <c r="AP95" s="75"/>
      <c r="AQ95" s="75"/>
      <c r="AR95" s="75"/>
      <c r="AS95" s="75"/>
      <c r="AT95" s="75"/>
      <c r="AU95" s="75"/>
      <c r="AV95" s="75"/>
      <c r="AW95" s="75"/>
      <c r="AX95" s="75"/>
      <c r="AY95" s="75"/>
      <c r="AZ95" s="75"/>
      <c r="BA95" s="75"/>
      <c r="BB95" s="75"/>
      <c r="BC95" s="75"/>
      <c r="BD95" s="75"/>
      <c r="BE95" s="75"/>
      <c r="BF95" s="75"/>
      <c r="BG95" s="75"/>
      <c r="BH95" s="75"/>
      <c r="BI95" s="75"/>
      <c r="BJ95" s="75"/>
      <c r="BK95" s="75"/>
      <c r="BL95" s="75"/>
      <c r="BM95" s="75"/>
      <c r="BN95" s="75"/>
      <c r="BO95" s="75"/>
      <c r="BP95" s="75"/>
      <c r="BQ95" s="75"/>
      <c r="BR95" s="75"/>
      <c r="BS95" s="75"/>
      <c r="BT95" s="75"/>
      <c r="BU95" s="75"/>
      <c r="BV95" s="75"/>
      <c r="BW95" s="75"/>
      <c r="BX95" s="75"/>
      <c r="BY95" s="75"/>
      <c r="BZ95" s="75"/>
      <c r="CA95" s="75"/>
      <c r="CB95" s="75"/>
      <c r="CC95" s="75"/>
      <c r="CD95" s="75"/>
      <c r="CE95" s="75"/>
      <c r="CF95" s="75"/>
      <c r="CG95" s="75"/>
      <c r="CH95" s="75"/>
      <c r="CI95" s="75"/>
      <c r="CJ95" s="75"/>
      <c r="CK95" s="75"/>
      <c r="CL95" s="75"/>
      <c r="CM95" s="75"/>
      <c r="CN95" s="75"/>
      <c r="CO95" s="75"/>
      <c r="CP95" s="75"/>
      <c r="CQ95" s="75"/>
      <c r="CR95" s="75"/>
      <c r="CS95" s="75"/>
      <c r="CT95" s="75"/>
      <c r="CU95" s="75"/>
      <c r="CV95" s="75"/>
      <c r="CW95" s="75"/>
      <c r="CX95" s="75"/>
      <c r="CY95" s="75"/>
      <c r="CZ95" s="75"/>
      <c r="DA95" s="75"/>
      <c r="DB95" s="75"/>
      <c r="DC95" s="75"/>
      <c r="DD95" s="75"/>
      <c r="DE95" s="75"/>
      <c r="DF95" s="75"/>
      <c r="DG95" s="75"/>
      <c r="DH95" s="75"/>
      <c r="DI95" s="75"/>
      <c r="DJ95" s="75"/>
      <c r="DK95" s="75"/>
      <c r="DL95" s="75"/>
      <c r="DM95" s="75"/>
      <c r="DN95" s="75"/>
      <c r="DO95" s="75"/>
      <c r="DP95" s="75"/>
      <c r="DQ95" s="75"/>
      <c r="DR95" s="75"/>
      <c r="DS95" s="75"/>
      <c r="DT95" s="75"/>
      <c r="DU95" s="75"/>
      <c r="DV95" s="75"/>
      <c r="DW95" s="75"/>
      <c r="DX95" s="75"/>
      <c r="DY95" s="75"/>
      <c r="DZ95" s="75"/>
      <c r="EA95" s="75"/>
      <c r="EB95" s="75"/>
      <c r="EC95" s="75"/>
      <c r="ED95" s="75"/>
      <c r="EE95" s="75"/>
      <c r="EF95" s="75"/>
      <c r="EG95" s="75"/>
      <c r="EH95" s="75"/>
      <c r="EI95" s="75"/>
      <c r="EJ95" s="75"/>
      <c r="EK95" s="75"/>
      <c r="EL95" s="75"/>
      <c r="EM95" s="75"/>
      <c r="EN95" s="75"/>
      <c r="EO95" s="75"/>
      <c r="EP95" s="75"/>
      <c r="EQ95" s="75"/>
      <c r="ER95" s="75"/>
      <c r="ES95" s="75"/>
      <c r="ET95" s="75"/>
      <c r="EU95" s="75"/>
      <c r="EV95" s="75"/>
      <c r="EW95" s="75"/>
      <c r="EX95" s="75"/>
      <c r="EY95" s="75"/>
      <c r="EZ95" s="75"/>
      <c r="FA95" s="75"/>
      <c r="FB95" s="75"/>
      <c r="FC95" s="75"/>
      <c r="FD95" s="75"/>
      <c r="FE95" s="75"/>
      <c r="FF95" s="75"/>
      <c r="FG95" s="75"/>
      <c r="FH95" s="75"/>
      <c r="FI95" s="75"/>
      <c r="FJ95" s="75"/>
      <c r="FK95" s="75"/>
      <c r="FL95" s="75"/>
      <c r="FM95" s="75"/>
      <c r="FN95" s="75"/>
      <c r="FO95" s="75"/>
      <c r="FP95" s="75"/>
      <c r="FQ95" s="75"/>
      <c r="FR95" s="75"/>
      <c r="FS95" s="75"/>
      <c r="FT95" s="75"/>
      <c r="FU95" s="75"/>
      <c r="FV95" s="75"/>
      <c r="FW95" s="75"/>
      <c r="FX95" s="75"/>
      <c r="FY95" s="75"/>
      <c r="FZ95" s="75"/>
      <c r="GA95" s="75"/>
      <c r="GB95" s="75"/>
      <c r="GC95" s="75"/>
      <c r="GD95" s="75"/>
      <c r="GE95" s="75"/>
      <c r="GF95" s="75"/>
      <c r="GG95" s="75"/>
      <c r="GH95" s="75"/>
      <c r="GI95" s="75"/>
      <c r="GJ95" s="75"/>
      <c r="GK95" s="75"/>
      <c r="GL95" s="75"/>
      <c r="GM95" s="75"/>
      <c r="GN95" s="75"/>
      <c r="GO95" s="75"/>
      <c r="GP95" s="75"/>
      <c r="GQ95" s="75"/>
      <c r="GR95" s="75"/>
      <c r="GS95" s="75"/>
      <c r="GT95" s="75"/>
      <c r="GU95" s="75"/>
      <c r="GV95" s="75"/>
      <c r="GW95" s="75"/>
      <c r="GX95" s="75"/>
      <c r="GY95" s="75"/>
      <c r="GZ95" s="75"/>
      <c r="HA95" s="75"/>
      <c r="HB95" s="75"/>
      <c r="HC95" s="75"/>
      <c r="HD95" s="75"/>
      <c r="HE95" s="75"/>
      <c r="HF95" s="75"/>
      <c r="HG95" s="75"/>
      <c r="HH95" s="75"/>
      <c r="HI95" s="75"/>
      <c r="HJ95" s="75"/>
      <c r="HK95" s="75"/>
      <c r="HL95" s="75"/>
      <c r="HM95" s="75"/>
      <c r="HN95" s="75"/>
      <c r="HO95" s="75"/>
      <c r="HP95" s="75"/>
      <c r="HQ95" s="75"/>
      <c r="HR95" s="75"/>
      <c r="HS95" s="75"/>
      <c r="HT95" s="75"/>
      <c r="HU95" s="75"/>
      <c r="HV95" s="75"/>
      <c r="HW95" s="75"/>
      <c r="HX95" s="75"/>
      <c r="HY95" s="75"/>
      <c r="HZ95" s="75"/>
      <c r="IA95" s="75"/>
      <c r="IB95" s="75"/>
      <c r="IC95" s="75"/>
      <c r="ID95" s="75"/>
      <c r="IE95" s="75"/>
      <c r="IF95" s="75"/>
      <c r="IG95" s="75"/>
      <c r="IH95" s="75"/>
      <c r="II95" s="75"/>
      <c r="IJ95" s="75"/>
      <c r="IK95" s="75"/>
      <c r="IL95" s="75"/>
      <c r="IM95" s="75"/>
      <c r="IN95" s="75"/>
      <c r="IO95" s="75"/>
      <c r="IP95" s="75"/>
      <c r="IQ95" s="75"/>
      <c r="IR95" s="75"/>
      <c r="IS95" s="75"/>
      <c r="IT95" s="75"/>
      <c r="IU95" s="75"/>
      <c r="IV95" s="75"/>
      <c r="IW95" s="75"/>
      <c r="IX95" s="75"/>
      <c r="IY95" s="75"/>
      <c r="IZ95" s="75"/>
      <c r="JA95" s="75"/>
      <c r="JB95" s="75"/>
      <c r="JC95" s="75"/>
      <c r="JD95" s="75"/>
      <c r="JE95" s="75"/>
      <c r="JF95" s="75"/>
      <c r="JG95" s="75"/>
      <c r="JH95" s="75"/>
      <c r="JI95" s="75"/>
      <c r="JJ95" s="75"/>
      <c r="JK95" s="75"/>
      <c r="JL95" s="75"/>
      <c r="JM95" s="75"/>
      <c r="JN95" s="75"/>
      <c r="JO95" s="75"/>
      <c r="JP95" s="75"/>
      <c r="JQ95" s="75"/>
      <c r="JR95" s="75"/>
      <c r="JS95" s="75"/>
      <c r="JT95" s="75"/>
      <c r="JU95" s="75"/>
      <c r="JV95" s="75"/>
      <c r="JW95" s="75"/>
      <c r="JX95" s="75"/>
      <c r="JY95" s="75"/>
      <c r="JZ95" s="75"/>
      <c r="KA95" s="75"/>
      <c r="KB95" s="75"/>
      <c r="KC95" s="75"/>
      <c r="KD95" s="75"/>
      <c r="KE95" s="75"/>
      <c r="KF95" s="75"/>
      <c r="KG95" s="75"/>
      <c r="KH95" s="75"/>
      <c r="KI95" s="75"/>
      <c r="KJ95" s="75"/>
      <c r="KK95" s="75"/>
      <c r="KL95" s="75"/>
      <c r="KM95" s="75"/>
      <c r="KN95" s="75"/>
      <c r="KO95" s="75"/>
      <c r="KP95" s="75"/>
      <c r="KQ95" s="75"/>
      <c r="KR95" s="75"/>
      <c r="KS95" s="75"/>
      <c r="KT95" s="75"/>
      <c r="KU95" s="75"/>
      <c r="KV95" s="75"/>
      <c r="KW95" s="75"/>
      <c r="KX95" s="75"/>
      <c r="KY95" s="75"/>
      <c r="KZ95" s="75"/>
      <c r="LA95" s="75"/>
      <c r="LB95" s="75"/>
      <c r="LC95" s="75"/>
      <c r="LD95" s="75"/>
      <c r="LE95" s="75"/>
      <c r="LF95" s="75"/>
      <c r="LG95" s="75"/>
      <c r="LH95" s="75"/>
      <c r="LI95" s="75"/>
      <c r="LJ95" s="75"/>
      <c r="LK95" s="75"/>
      <c r="LL95" s="75"/>
      <c r="LM95" s="75"/>
      <c r="LN95" s="75"/>
      <c r="LO95" s="75"/>
      <c r="LP95" s="75"/>
      <c r="LQ95" s="75"/>
      <c r="LR95" s="75"/>
      <c r="LS95" s="75"/>
      <c r="LT95" s="75"/>
      <c r="LU95" s="75"/>
      <c r="LV95" s="75"/>
      <c r="LW95" s="75"/>
      <c r="LX95" s="75"/>
      <c r="LY95" s="75"/>
      <c r="LZ95" s="75"/>
      <c r="MA95" s="75"/>
      <c r="MB95" s="75"/>
      <c r="MC95" s="75"/>
      <c r="MD95" s="75"/>
      <c r="ME95" s="75"/>
      <c r="MF95" s="75"/>
      <c r="MG95" s="75"/>
      <c r="MH95" s="75"/>
      <c r="MI95" s="75"/>
      <c r="MJ95" s="75"/>
      <c r="MK95" s="75"/>
      <c r="ML95" s="75"/>
      <c r="MM95" s="75"/>
      <c r="MN95" s="75"/>
      <c r="MO95" s="75"/>
      <c r="MP95" s="75"/>
      <c r="MQ95" s="75"/>
      <c r="MR95" s="75"/>
      <c r="MS95" s="75"/>
      <c r="MT95" s="75"/>
      <c r="MU95" s="75"/>
      <c r="MV95" s="75"/>
      <c r="MW95" s="75"/>
      <c r="MX95" s="75"/>
      <c r="MY95" s="75"/>
      <c r="MZ95" s="75"/>
      <c r="NA95" s="75"/>
      <c r="NB95" s="75"/>
      <c r="NC95" s="75"/>
      <c r="ND95" s="75"/>
      <c r="NE95" s="75"/>
      <c r="NF95" s="75"/>
      <c r="NG95" s="75"/>
      <c r="NH95" s="75"/>
      <c r="NI95" s="75"/>
      <c r="NJ95" s="75"/>
      <c r="NK95" s="75"/>
      <c r="NL95" s="75"/>
      <c r="NM95" s="75"/>
      <c r="NN95" s="75"/>
      <c r="NO95" s="75"/>
      <c r="NP95" s="75"/>
      <c r="NQ95" s="75"/>
      <c r="NR95" s="75"/>
      <c r="NS95" s="75"/>
      <c r="NT95" s="75"/>
      <c r="NU95" s="75"/>
      <c r="NV95" s="75"/>
      <c r="NW95" s="75"/>
      <c r="NX95" s="75"/>
      <c r="NY95" s="75"/>
      <c r="NZ95" s="75"/>
      <c r="OA95" s="75"/>
      <c r="OB95" s="75"/>
      <c r="OC95" s="75"/>
      <c r="OD95" s="75"/>
      <c r="OE95" s="75"/>
      <c r="OF95" s="75"/>
      <c r="OG95" s="75"/>
      <c r="OH95" s="75"/>
      <c r="OI95" s="75"/>
      <c r="OJ95" s="75"/>
      <c r="OK95" s="75"/>
      <c r="OL95" s="75"/>
      <c r="OM95" s="75"/>
      <c r="ON95" s="75"/>
      <c r="OO95" s="75"/>
      <c r="OP95" s="75"/>
      <c r="OQ95" s="75"/>
      <c r="OR95" s="75"/>
      <c r="OS95" s="75"/>
      <c r="OT95" s="75"/>
      <c r="OU95" s="75"/>
      <c r="OV95" s="75"/>
      <c r="OW95" s="75"/>
      <c r="OX95" s="75"/>
      <c r="OY95" s="75"/>
      <c r="OZ95" s="75"/>
      <c r="PA95" s="75"/>
      <c r="PB95" s="75"/>
      <c r="PC95" s="75"/>
      <c r="PD95" s="75"/>
      <c r="PE95" s="75"/>
      <c r="PF95" s="75"/>
      <c r="PG95" s="75"/>
      <c r="PH95" s="75"/>
      <c r="PI95" s="75"/>
      <c r="PJ95" s="75"/>
      <c r="PK95" s="75"/>
      <c r="PL95" s="75"/>
      <c r="PM95" s="75"/>
      <c r="PN95" s="75"/>
      <c r="PO95" s="75"/>
      <c r="PP95" s="75"/>
      <c r="PQ95" s="75"/>
      <c r="PR95" s="75"/>
      <c r="PS95" s="75"/>
      <c r="PT95" s="75"/>
      <c r="PU95" s="75"/>
      <c r="PV95" s="75"/>
      <c r="PW95" s="75"/>
      <c r="PX95" s="75"/>
      <c r="PY95" s="75"/>
      <c r="PZ95" s="75"/>
      <c r="QA95" s="75"/>
      <c r="QB95" s="75"/>
      <c r="QC95" s="75"/>
    </row>
    <row r="96" spans="1:445" x14ac:dyDescent="0.3">
      <c r="A96" s="81" t="s">
        <v>1347</v>
      </c>
      <c r="B96" s="77" t="s">
        <v>48</v>
      </c>
      <c r="C96" s="77">
        <v>120</v>
      </c>
      <c r="D96" s="77" t="s">
        <v>68</v>
      </c>
      <c r="E96" s="77"/>
      <c r="F96" s="77">
        <v>1185</v>
      </c>
      <c r="G96" s="77">
        <v>65</v>
      </c>
      <c r="H96" s="77">
        <v>15</v>
      </c>
      <c r="I96" s="77">
        <v>125</v>
      </c>
      <c r="J96" s="77">
        <v>140</v>
      </c>
      <c r="K96" s="77">
        <v>140</v>
      </c>
      <c r="L96" s="77">
        <v>140</v>
      </c>
      <c r="M96" s="77">
        <v>140</v>
      </c>
      <c r="N96" s="77">
        <v>140</v>
      </c>
      <c r="O96" s="77">
        <v>140</v>
      </c>
      <c r="P96" s="77">
        <v>140</v>
      </c>
      <c r="Q96" s="77"/>
      <c r="R96" s="77"/>
      <c r="S96" s="77"/>
      <c r="T96" s="78">
        <f t="shared" si="6"/>
        <v>1185</v>
      </c>
      <c r="U96" s="78">
        <f t="shared" si="7"/>
        <v>0</v>
      </c>
      <c r="V96" s="79">
        <f t="shared" si="8"/>
        <v>1</v>
      </c>
      <c r="W96" s="83"/>
      <c r="X96" s="80" t="str">
        <f t="shared" si="9"/>
        <v/>
      </c>
      <c r="Y96" s="75"/>
      <c r="Z96" s="75"/>
      <c r="AA96" s="75"/>
      <c r="AB96" s="75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5"/>
      <c r="BA96" s="75"/>
      <c r="BB96" s="75"/>
      <c r="BC96" s="75"/>
      <c r="BD96" s="75"/>
      <c r="BE96" s="75"/>
      <c r="BF96" s="75"/>
      <c r="BG96" s="75"/>
      <c r="BH96" s="75"/>
      <c r="BI96" s="75"/>
      <c r="BJ96" s="75"/>
      <c r="BK96" s="75"/>
      <c r="BL96" s="75"/>
      <c r="BM96" s="75"/>
      <c r="BN96" s="75"/>
      <c r="BO96" s="75"/>
      <c r="BP96" s="75"/>
      <c r="BQ96" s="75"/>
      <c r="BR96" s="75"/>
      <c r="BS96" s="75"/>
      <c r="BT96" s="75"/>
      <c r="BU96" s="75"/>
      <c r="BV96" s="75"/>
      <c r="BW96" s="75"/>
      <c r="BX96" s="75"/>
      <c r="BY96" s="75"/>
      <c r="BZ96" s="75"/>
      <c r="CA96" s="75"/>
      <c r="CB96" s="75"/>
      <c r="CC96" s="75"/>
      <c r="CD96" s="75"/>
      <c r="CE96" s="75"/>
      <c r="CF96" s="75"/>
      <c r="CG96" s="75"/>
      <c r="CH96" s="75"/>
      <c r="CI96" s="75"/>
      <c r="CJ96" s="75"/>
      <c r="CK96" s="75"/>
      <c r="CL96" s="75"/>
      <c r="CM96" s="75"/>
      <c r="CN96" s="75"/>
      <c r="CO96" s="75"/>
      <c r="CP96" s="75"/>
      <c r="CQ96" s="75"/>
      <c r="CR96" s="75"/>
      <c r="CS96" s="75"/>
      <c r="CT96" s="75"/>
      <c r="CU96" s="75"/>
      <c r="CV96" s="75"/>
      <c r="CW96" s="75"/>
      <c r="CX96" s="75"/>
      <c r="CY96" s="75"/>
      <c r="CZ96" s="75"/>
      <c r="DA96" s="75"/>
      <c r="DB96" s="75"/>
      <c r="DC96" s="75"/>
      <c r="DD96" s="75"/>
      <c r="DE96" s="75"/>
      <c r="DF96" s="75"/>
      <c r="DG96" s="75"/>
      <c r="DH96" s="75"/>
      <c r="DI96" s="75"/>
      <c r="DJ96" s="75"/>
      <c r="DK96" s="75"/>
      <c r="DL96" s="75"/>
      <c r="DM96" s="75"/>
      <c r="DN96" s="75"/>
      <c r="DO96" s="75"/>
      <c r="DP96" s="75"/>
      <c r="DQ96" s="75"/>
      <c r="DR96" s="75"/>
      <c r="DS96" s="75"/>
      <c r="DT96" s="75"/>
      <c r="DU96" s="75"/>
      <c r="DV96" s="75"/>
      <c r="DW96" s="75"/>
      <c r="DX96" s="75"/>
      <c r="DY96" s="75"/>
      <c r="DZ96" s="75"/>
      <c r="EA96" s="75"/>
      <c r="EB96" s="75"/>
      <c r="EC96" s="75"/>
      <c r="ED96" s="75"/>
      <c r="EE96" s="75"/>
      <c r="EF96" s="75"/>
      <c r="EG96" s="75"/>
      <c r="EH96" s="75"/>
      <c r="EI96" s="75"/>
      <c r="EJ96" s="75"/>
      <c r="EK96" s="75"/>
      <c r="EL96" s="75"/>
      <c r="EM96" s="75"/>
      <c r="EN96" s="75"/>
      <c r="EO96" s="75"/>
      <c r="EP96" s="75"/>
      <c r="EQ96" s="75"/>
      <c r="ER96" s="75"/>
      <c r="ES96" s="75"/>
      <c r="ET96" s="75"/>
      <c r="EU96" s="75"/>
      <c r="EV96" s="75"/>
      <c r="EW96" s="75"/>
      <c r="EX96" s="75"/>
      <c r="EY96" s="75"/>
      <c r="EZ96" s="75"/>
      <c r="FA96" s="75"/>
      <c r="FB96" s="75"/>
      <c r="FC96" s="75"/>
      <c r="FD96" s="75"/>
      <c r="FE96" s="75"/>
      <c r="FF96" s="75"/>
      <c r="FG96" s="75"/>
      <c r="FH96" s="75"/>
      <c r="FI96" s="75"/>
      <c r="FJ96" s="75"/>
      <c r="FK96" s="75"/>
      <c r="FL96" s="75"/>
      <c r="FM96" s="75"/>
      <c r="FN96" s="75"/>
      <c r="FO96" s="75"/>
      <c r="FP96" s="75"/>
      <c r="FQ96" s="75"/>
      <c r="FR96" s="75"/>
      <c r="FS96" s="75"/>
      <c r="FT96" s="75"/>
      <c r="FU96" s="75"/>
      <c r="FV96" s="75"/>
      <c r="FW96" s="75"/>
      <c r="FX96" s="75"/>
      <c r="FY96" s="75"/>
      <c r="FZ96" s="75"/>
      <c r="GA96" s="75"/>
      <c r="GB96" s="75"/>
      <c r="GC96" s="75"/>
      <c r="GD96" s="75"/>
      <c r="GE96" s="75"/>
      <c r="GF96" s="75"/>
      <c r="GG96" s="75"/>
      <c r="GH96" s="75"/>
      <c r="GI96" s="75"/>
      <c r="GJ96" s="75"/>
      <c r="GK96" s="75"/>
      <c r="GL96" s="75"/>
      <c r="GM96" s="75"/>
      <c r="GN96" s="75"/>
      <c r="GO96" s="75"/>
      <c r="GP96" s="75"/>
      <c r="GQ96" s="75"/>
      <c r="GR96" s="75"/>
      <c r="GS96" s="75"/>
      <c r="GT96" s="75"/>
      <c r="GU96" s="75"/>
      <c r="GV96" s="75"/>
      <c r="GW96" s="75"/>
      <c r="GX96" s="75"/>
      <c r="GY96" s="75"/>
      <c r="GZ96" s="75"/>
      <c r="HA96" s="75"/>
      <c r="HB96" s="75"/>
      <c r="HC96" s="75"/>
      <c r="HD96" s="75"/>
      <c r="HE96" s="75"/>
      <c r="HF96" s="75"/>
      <c r="HG96" s="75"/>
      <c r="HH96" s="75"/>
      <c r="HI96" s="75"/>
      <c r="HJ96" s="75"/>
      <c r="HK96" s="75"/>
      <c r="HL96" s="75"/>
      <c r="HM96" s="75"/>
      <c r="HN96" s="75"/>
      <c r="HO96" s="75"/>
      <c r="HP96" s="75"/>
      <c r="HQ96" s="75"/>
      <c r="HR96" s="75"/>
      <c r="HS96" s="75"/>
      <c r="HT96" s="75"/>
      <c r="HU96" s="75"/>
      <c r="HV96" s="75"/>
      <c r="HW96" s="75"/>
      <c r="HX96" s="75"/>
      <c r="HY96" s="75"/>
      <c r="HZ96" s="75"/>
      <c r="IA96" s="75"/>
      <c r="IB96" s="75"/>
      <c r="IC96" s="75"/>
      <c r="ID96" s="75"/>
      <c r="IE96" s="75"/>
      <c r="IF96" s="75"/>
      <c r="IG96" s="75"/>
      <c r="IH96" s="75"/>
      <c r="II96" s="75"/>
      <c r="IJ96" s="75"/>
      <c r="IK96" s="75"/>
      <c r="IL96" s="75"/>
      <c r="IM96" s="75"/>
      <c r="IN96" s="75"/>
      <c r="IO96" s="75"/>
      <c r="IP96" s="75"/>
      <c r="IQ96" s="75"/>
      <c r="IR96" s="75"/>
      <c r="IS96" s="75"/>
      <c r="IT96" s="75"/>
      <c r="IU96" s="75"/>
      <c r="IV96" s="75"/>
      <c r="IW96" s="75"/>
      <c r="IX96" s="75"/>
      <c r="IY96" s="75"/>
      <c r="IZ96" s="75"/>
      <c r="JA96" s="75"/>
      <c r="JB96" s="75"/>
      <c r="JC96" s="75"/>
      <c r="JD96" s="75"/>
      <c r="JE96" s="75"/>
      <c r="JF96" s="75"/>
      <c r="JG96" s="75"/>
      <c r="JH96" s="75"/>
      <c r="JI96" s="75"/>
      <c r="JJ96" s="75"/>
      <c r="JK96" s="75"/>
      <c r="JL96" s="75"/>
      <c r="JM96" s="75"/>
      <c r="JN96" s="75"/>
      <c r="JO96" s="75"/>
      <c r="JP96" s="75"/>
      <c r="JQ96" s="75"/>
      <c r="JR96" s="75"/>
      <c r="JS96" s="75"/>
      <c r="JT96" s="75"/>
      <c r="JU96" s="75"/>
      <c r="JV96" s="75"/>
      <c r="JW96" s="75"/>
      <c r="JX96" s="75"/>
      <c r="JY96" s="75"/>
      <c r="JZ96" s="75"/>
      <c r="KA96" s="75"/>
      <c r="KB96" s="75"/>
      <c r="KC96" s="75"/>
      <c r="KD96" s="75"/>
      <c r="KE96" s="75"/>
      <c r="KF96" s="75"/>
      <c r="KG96" s="75"/>
      <c r="KH96" s="75"/>
      <c r="KI96" s="75"/>
      <c r="KJ96" s="75"/>
      <c r="KK96" s="75"/>
      <c r="KL96" s="75"/>
      <c r="KM96" s="75"/>
      <c r="KN96" s="75"/>
      <c r="KO96" s="75"/>
      <c r="KP96" s="75"/>
      <c r="KQ96" s="75"/>
      <c r="KR96" s="75"/>
      <c r="KS96" s="75"/>
      <c r="KT96" s="75"/>
      <c r="KU96" s="75"/>
      <c r="KV96" s="75"/>
      <c r="KW96" s="75"/>
      <c r="KX96" s="75"/>
      <c r="KY96" s="75"/>
      <c r="KZ96" s="75"/>
      <c r="LA96" s="75"/>
      <c r="LB96" s="75"/>
      <c r="LC96" s="75"/>
      <c r="LD96" s="75"/>
      <c r="LE96" s="75"/>
      <c r="LF96" s="75"/>
      <c r="LG96" s="75"/>
      <c r="LH96" s="75"/>
      <c r="LI96" s="75"/>
      <c r="LJ96" s="75"/>
      <c r="LK96" s="75"/>
      <c r="LL96" s="75"/>
      <c r="LM96" s="75"/>
      <c r="LN96" s="75"/>
      <c r="LO96" s="75"/>
      <c r="LP96" s="75"/>
      <c r="LQ96" s="75"/>
      <c r="LR96" s="75"/>
      <c r="LS96" s="75"/>
      <c r="LT96" s="75"/>
      <c r="LU96" s="75"/>
      <c r="LV96" s="75"/>
      <c r="LW96" s="75"/>
      <c r="LX96" s="75"/>
      <c r="LY96" s="75"/>
      <c r="LZ96" s="75"/>
      <c r="MA96" s="75"/>
      <c r="MB96" s="75"/>
      <c r="MC96" s="75"/>
      <c r="MD96" s="75"/>
      <c r="ME96" s="75"/>
      <c r="MF96" s="75"/>
      <c r="MG96" s="75"/>
      <c r="MH96" s="75"/>
      <c r="MI96" s="75"/>
      <c r="MJ96" s="75"/>
      <c r="MK96" s="75"/>
      <c r="ML96" s="75"/>
      <c r="MM96" s="75"/>
      <c r="MN96" s="75"/>
      <c r="MO96" s="75"/>
      <c r="MP96" s="75"/>
      <c r="MQ96" s="75"/>
      <c r="MR96" s="75"/>
      <c r="MS96" s="75"/>
      <c r="MT96" s="75"/>
      <c r="MU96" s="75"/>
      <c r="MV96" s="75"/>
      <c r="MW96" s="75"/>
      <c r="MX96" s="75"/>
      <c r="MY96" s="75"/>
      <c r="MZ96" s="75"/>
      <c r="NA96" s="75"/>
      <c r="NB96" s="75"/>
      <c r="NC96" s="75"/>
      <c r="ND96" s="75"/>
      <c r="NE96" s="75"/>
      <c r="NF96" s="75"/>
      <c r="NG96" s="75"/>
      <c r="NH96" s="75"/>
      <c r="NI96" s="75"/>
      <c r="NJ96" s="75"/>
      <c r="NK96" s="75"/>
      <c r="NL96" s="75"/>
      <c r="NM96" s="75"/>
      <c r="NN96" s="75"/>
      <c r="NO96" s="75"/>
      <c r="NP96" s="75"/>
      <c r="NQ96" s="75"/>
      <c r="NR96" s="75"/>
      <c r="NS96" s="75"/>
      <c r="NT96" s="75"/>
      <c r="NU96" s="75"/>
      <c r="NV96" s="75"/>
      <c r="NW96" s="75"/>
      <c r="NX96" s="75"/>
      <c r="NY96" s="75"/>
      <c r="NZ96" s="75"/>
      <c r="OA96" s="75"/>
      <c r="OB96" s="75"/>
      <c r="OC96" s="75"/>
      <c r="OD96" s="75"/>
      <c r="OE96" s="75"/>
      <c r="OF96" s="75"/>
      <c r="OG96" s="75"/>
      <c r="OH96" s="75"/>
      <c r="OI96" s="75"/>
      <c r="OJ96" s="75"/>
      <c r="OK96" s="75"/>
      <c r="OL96" s="75"/>
      <c r="OM96" s="75"/>
      <c r="ON96" s="75"/>
      <c r="OO96" s="75"/>
      <c r="OP96" s="75"/>
      <c r="OQ96" s="75"/>
      <c r="OR96" s="75"/>
      <c r="OS96" s="75"/>
      <c r="OT96" s="75"/>
      <c r="OU96" s="75"/>
      <c r="OV96" s="75"/>
      <c r="OW96" s="75"/>
      <c r="OX96" s="75"/>
      <c r="OY96" s="75"/>
      <c r="OZ96" s="75"/>
      <c r="PA96" s="75"/>
      <c r="PB96" s="75"/>
      <c r="PC96" s="75"/>
      <c r="PD96" s="75"/>
      <c r="PE96" s="75"/>
      <c r="PF96" s="75"/>
      <c r="PG96" s="75"/>
      <c r="PH96" s="75"/>
      <c r="PI96" s="75"/>
      <c r="PJ96" s="75"/>
      <c r="PK96" s="75"/>
      <c r="PL96" s="75"/>
      <c r="PM96" s="75"/>
      <c r="PN96" s="75"/>
      <c r="PO96" s="75"/>
      <c r="PP96" s="75"/>
      <c r="PQ96" s="75"/>
      <c r="PR96" s="75"/>
      <c r="PS96" s="75"/>
      <c r="PT96" s="75"/>
      <c r="PU96" s="75"/>
      <c r="PV96" s="75"/>
      <c r="PW96" s="75"/>
      <c r="PX96" s="75"/>
      <c r="PY96" s="75"/>
      <c r="PZ96" s="75"/>
      <c r="QA96" s="75"/>
      <c r="QB96" s="75"/>
      <c r="QC96" s="75"/>
    </row>
    <row r="97" spans="1:445" x14ac:dyDescent="0.3">
      <c r="A97" s="81" t="s">
        <v>1348</v>
      </c>
      <c r="B97" s="77" t="s">
        <v>48</v>
      </c>
      <c r="C97" s="77">
        <v>93</v>
      </c>
      <c r="D97" s="77" t="s">
        <v>39</v>
      </c>
      <c r="E97" s="77"/>
      <c r="F97" s="77">
        <v>1025</v>
      </c>
      <c r="G97" s="77">
        <v>65</v>
      </c>
      <c r="H97" s="77">
        <v>15</v>
      </c>
      <c r="I97" s="77">
        <v>105</v>
      </c>
      <c r="J97" s="77">
        <v>120</v>
      </c>
      <c r="K97" s="77">
        <v>120</v>
      </c>
      <c r="L97" s="77">
        <v>120</v>
      </c>
      <c r="M97" s="77">
        <v>120</v>
      </c>
      <c r="N97" s="77">
        <v>120</v>
      </c>
      <c r="O97" s="77">
        <v>120</v>
      </c>
      <c r="P97" s="77">
        <v>120</v>
      </c>
      <c r="Q97" s="77"/>
      <c r="R97" s="77"/>
      <c r="S97" s="77"/>
      <c r="T97" s="78">
        <f t="shared" si="6"/>
        <v>1025</v>
      </c>
      <c r="U97" s="78">
        <f t="shared" si="7"/>
        <v>0</v>
      </c>
      <c r="V97" s="79">
        <f t="shared" si="8"/>
        <v>1</v>
      </c>
      <c r="X97" s="80" t="str">
        <f t="shared" si="9"/>
        <v/>
      </c>
      <c r="Y97" s="75"/>
      <c r="Z97" s="75"/>
      <c r="AA97" s="75"/>
      <c r="AB97" s="75"/>
      <c r="AC97" s="75"/>
      <c r="AD97" s="75"/>
      <c r="AE97" s="75"/>
      <c r="AF97" s="75"/>
      <c r="AG97" s="75"/>
      <c r="AH97" s="75"/>
      <c r="AI97" s="75"/>
      <c r="AJ97" s="75"/>
      <c r="AK97" s="75"/>
      <c r="AL97" s="75"/>
      <c r="AM97" s="75"/>
      <c r="AN97" s="75"/>
      <c r="AO97" s="75"/>
      <c r="AP97" s="75"/>
      <c r="AQ97" s="75"/>
      <c r="AR97" s="75"/>
      <c r="AS97" s="75"/>
      <c r="AT97" s="75"/>
      <c r="AU97" s="75"/>
      <c r="AV97" s="75"/>
      <c r="AW97" s="75"/>
      <c r="AX97" s="75"/>
      <c r="AY97" s="75"/>
      <c r="AZ97" s="75"/>
      <c r="BA97" s="75"/>
      <c r="BB97" s="75"/>
      <c r="BC97" s="75"/>
      <c r="BD97" s="75"/>
      <c r="BE97" s="75"/>
      <c r="BF97" s="75"/>
      <c r="BG97" s="75"/>
      <c r="BH97" s="75"/>
      <c r="BI97" s="75"/>
      <c r="BJ97" s="75"/>
      <c r="BK97" s="75"/>
      <c r="BL97" s="75"/>
      <c r="BM97" s="75"/>
      <c r="BN97" s="75"/>
      <c r="BO97" s="75"/>
      <c r="BP97" s="75"/>
      <c r="BQ97" s="75"/>
      <c r="BR97" s="75"/>
      <c r="BS97" s="75"/>
      <c r="BT97" s="75"/>
      <c r="BU97" s="75"/>
      <c r="BV97" s="75"/>
      <c r="BW97" s="75"/>
      <c r="BX97" s="75"/>
      <c r="BY97" s="75"/>
      <c r="BZ97" s="75"/>
      <c r="CA97" s="75"/>
      <c r="CB97" s="75"/>
      <c r="CC97" s="75"/>
      <c r="CD97" s="75"/>
      <c r="CE97" s="75"/>
      <c r="CF97" s="75"/>
      <c r="CG97" s="75"/>
      <c r="CH97" s="75"/>
      <c r="CI97" s="75"/>
      <c r="CJ97" s="75"/>
      <c r="CK97" s="75"/>
      <c r="CL97" s="75"/>
      <c r="CM97" s="75"/>
      <c r="CN97" s="75"/>
      <c r="CO97" s="75"/>
      <c r="CP97" s="75"/>
      <c r="CQ97" s="75"/>
      <c r="CR97" s="75"/>
      <c r="CS97" s="75"/>
      <c r="CT97" s="75"/>
      <c r="CU97" s="75"/>
      <c r="CV97" s="75"/>
      <c r="CW97" s="75"/>
      <c r="CX97" s="75"/>
      <c r="CY97" s="75"/>
      <c r="CZ97" s="75"/>
      <c r="DA97" s="75"/>
      <c r="DB97" s="75"/>
      <c r="DC97" s="75"/>
      <c r="DD97" s="75"/>
      <c r="DE97" s="75"/>
      <c r="DF97" s="75"/>
      <c r="DG97" s="75"/>
      <c r="DH97" s="75"/>
      <c r="DI97" s="75"/>
      <c r="DJ97" s="75"/>
      <c r="DK97" s="75"/>
      <c r="DL97" s="75"/>
      <c r="DM97" s="75"/>
      <c r="DN97" s="75"/>
      <c r="DO97" s="75"/>
      <c r="DP97" s="75"/>
      <c r="DQ97" s="75"/>
      <c r="DR97" s="75"/>
      <c r="DS97" s="75"/>
      <c r="DT97" s="75"/>
      <c r="DU97" s="75"/>
      <c r="DV97" s="75"/>
      <c r="DW97" s="75"/>
      <c r="DX97" s="75"/>
      <c r="DY97" s="75"/>
      <c r="DZ97" s="75"/>
      <c r="EA97" s="75"/>
      <c r="EB97" s="75"/>
      <c r="EC97" s="75"/>
      <c r="ED97" s="75"/>
      <c r="EE97" s="75"/>
      <c r="EF97" s="75"/>
      <c r="EG97" s="75"/>
      <c r="EH97" s="75"/>
      <c r="EI97" s="75"/>
      <c r="EJ97" s="75"/>
      <c r="EK97" s="75"/>
      <c r="EL97" s="75"/>
      <c r="EM97" s="75"/>
      <c r="EN97" s="75"/>
      <c r="EO97" s="75"/>
      <c r="EP97" s="75"/>
      <c r="EQ97" s="75"/>
      <c r="ER97" s="75"/>
      <c r="ES97" s="75"/>
      <c r="ET97" s="75"/>
      <c r="EU97" s="75"/>
      <c r="EV97" s="75"/>
      <c r="EW97" s="75"/>
      <c r="EX97" s="75"/>
      <c r="EY97" s="75"/>
      <c r="EZ97" s="75"/>
      <c r="FA97" s="75"/>
      <c r="FB97" s="75"/>
      <c r="FC97" s="75"/>
      <c r="FD97" s="75"/>
      <c r="FE97" s="75"/>
      <c r="FF97" s="75"/>
      <c r="FG97" s="75"/>
      <c r="FH97" s="75"/>
      <c r="FI97" s="75"/>
      <c r="FJ97" s="75"/>
      <c r="FK97" s="75"/>
      <c r="FL97" s="75"/>
      <c r="FM97" s="75"/>
      <c r="FN97" s="75"/>
      <c r="FO97" s="75"/>
      <c r="FP97" s="75"/>
      <c r="FQ97" s="75"/>
      <c r="FR97" s="75"/>
      <c r="FS97" s="75"/>
      <c r="FT97" s="75"/>
      <c r="FU97" s="75"/>
      <c r="FV97" s="75"/>
      <c r="FW97" s="75"/>
      <c r="FX97" s="75"/>
      <c r="FY97" s="75"/>
      <c r="FZ97" s="75"/>
      <c r="GA97" s="75"/>
      <c r="GB97" s="75"/>
      <c r="GC97" s="75"/>
      <c r="GD97" s="75"/>
      <c r="GE97" s="75"/>
      <c r="GF97" s="75"/>
      <c r="GG97" s="75"/>
      <c r="GH97" s="75"/>
      <c r="GI97" s="75"/>
      <c r="GJ97" s="75"/>
      <c r="GK97" s="75"/>
      <c r="GL97" s="75"/>
      <c r="GM97" s="75"/>
      <c r="GN97" s="75"/>
      <c r="GO97" s="75"/>
      <c r="GP97" s="75"/>
      <c r="GQ97" s="75"/>
      <c r="GR97" s="75"/>
      <c r="GS97" s="75"/>
      <c r="GT97" s="75"/>
      <c r="GU97" s="75"/>
      <c r="GV97" s="75"/>
      <c r="GW97" s="75"/>
      <c r="GX97" s="75"/>
      <c r="GY97" s="75"/>
      <c r="GZ97" s="75"/>
      <c r="HA97" s="75"/>
      <c r="HB97" s="75"/>
      <c r="HC97" s="75"/>
      <c r="HD97" s="75"/>
      <c r="HE97" s="75"/>
      <c r="HF97" s="75"/>
      <c r="HG97" s="75"/>
      <c r="HH97" s="75"/>
      <c r="HI97" s="75"/>
      <c r="HJ97" s="75"/>
      <c r="HK97" s="75"/>
      <c r="HL97" s="75"/>
      <c r="HM97" s="75"/>
      <c r="HN97" s="75"/>
      <c r="HO97" s="75"/>
      <c r="HP97" s="75"/>
      <c r="HQ97" s="75"/>
      <c r="HR97" s="75"/>
      <c r="HS97" s="75"/>
      <c r="HT97" s="75"/>
      <c r="HU97" s="75"/>
      <c r="HV97" s="75"/>
      <c r="HW97" s="75"/>
      <c r="HX97" s="75"/>
      <c r="HY97" s="75"/>
      <c r="HZ97" s="75"/>
      <c r="IA97" s="75"/>
      <c r="IB97" s="75"/>
      <c r="IC97" s="75"/>
      <c r="ID97" s="75"/>
      <c r="IE97" s="75"/>
      <c r="IF97" s="75"/>
      <c r="IG97" s="75"/>
      <c r="IH97" s="75"/>
      <c r="II97" s="75"/>
      <c r="IJ97" s="75"/>
      <c r="IK97" s="75"/>
      <c r="IL97" s="75"/>
      <c r="IM97" s="75"/>
      <c r="IN97" s="75"/>
      <c r="IO97" s="75"/>
      <c r="IP97" s="75"/>
      <c r="IQ97" s="75"/>
      <c r="IR97" s="75"/>
      <c r="IS97" s="75"/>
      <c r="IT97" s="75"/>
      <c r="IU97" s="75"/>
      <c r="IV97" s="75"/>
      <c r="IW97" s="75"/>
      <c r="IX97" s="75"/>
      <c r="IY97" s="75"/>
      <c r="IZ97" s="75"/>
      <c r="JA97" s="75"/>
      <c r="JB97" s="75"/>
      <c r="JC97" s="75"/>
      <c r="JD97" s="75"/>
      <c r="JE97" s="75"/>
      <c r="JF97" s="75"/>
      <c r="JG97" s="75"/>
      <c r="JH97" s="75"/>
      <c r="JI97" s="75"/>
      <c r="JJ97" s="75"/>
      <c r="JK97" s="75"/>
      <c r="JL97" s="75"/>
      <c r="JM97" s="75"/>
      <c r="JN97" s="75"/>
      <c r="JO97" s="75"/>
      <c r="JP97" s="75"/>
      <c r="JQ97" s="75"/>
      <c r="JR97" s="75"/>
      <c r="JS97" s="75"/>
      <c r="JT97" s="75"/>
      <c r="JU97" s="75"/>
      <c r="JV97" s="75"/>
      <c r="JW97" s="75"/>
      <c r="JX97" s="75"/>
      <c r="JY97" s="75"/>
      <c r="JZ97" s="75"/>
      <c r="KA97" s="75"/>
      <c r="KB97" s="75"/>
      <c r="KC97" s="75"/>
      <c r="KD97" s="75"/>
      <c r="KE97" s="75"/>
      <c r="KF97" s="75"/>
      <c r="KG97" s="75"/>
      <c r="KH97" s="75"/>
      <c r="KI97" s="75"/>
      <c r="KJ97" s="75"/>
      <c r="KK97" s="75"/>
      <c r="KL97" s="75"/>
      <c r="KM97" s="75"/>
      <c r="KN97" s="75"/>
      <c r="KO97" s="75"/>
      <c r="KP97" s="75"/>
      <c r="KQ97" s="75"/>
      <c r="KR97" s="75"/>
      <c r="KS97" s="75"/>
      <c r="KT97" s="75"/>
      <c r="KU97" s="75"/>
      <c r="KV97" s="75"/>
      <c r="KW97" s="75"/>
      <c r="KX97" s="75"/>
      <c r="KY97" s="75"/>
      <c r="KZ97" s="75"/>
      <c r="LA97" s="75"/>
      <c r="LB97" s="75"/>
      <c r="LC97" s="75"/>
      <c r="LD97" s="75"/>
      <c r="LE97" s="75"/>
      <c r="LF97" s="75"/>
      <c r="LG97" s="75"/>
      <c r="LH97" s="75"/>
      <c r="LI97" s="75"/>
      <c r="LJ97" s="75"/>
      <c r="LK97" s="75"/>
      <c r="LL97" s="75"/>
      <c r="LM97" s="75"/>
      <c r="LN97" s="75"/>
      <c r="LO97" s="75"/>
      <c r="LP97" s="75"/>
      <c r="LQ97" s="75"/>
      <c r="LR97" s="75"/>
      <c r="LS97" s="75"/>
      <c r="LT97" s="75"/>
      <c r="LU97" s="75"/>
      <c r="LV97" s="75"/>
      <c r="LW97" s="75"/>
      <c r="LX97" s="75"/>
      <c r="LY97" s="75"/>
      <c r="LZ97" s="75"/>
      <c r="MA97" s="75"/>
      <c r="MB97" s="75"/>
      <c r="MC97" s="75"/>
      <c r="MD97" s="75"/>
      <c r="ME97" s="75"/>
      <c r="MF97" s="75"/>
      <c r="MG97" s="75"/>
      <c r="MH97" s="75"/>
      <c r="MI97" s="75"/>
      <c r="MJ97" s="75"/>
      <c r="MK97" s="75"/>
      <c r="ML97" s="75"/>
      <c r="MM97" s="75"/>
      <c r="MN97" s="75"/>
      <c r="MO97" s="75"/>
      <c r="MP97" s="75"/>
      <c r="MQ97" s="75"/>
      <c r="MR97" s="75"/>
      <c r="MS97" s="75"/>
      <c r="MT97" s="75"/>
      <c r="MU97" s="75"/>
      <c r="MV97" s="75"/>
      <c r="MW97" s="75"/>
      <c r="MX97" s="75"/>
      <c r="MY97" s="75"/>
      <c r="MZ97" s="75"/>
      <c r="NA97" s="75"/>
      <c r="NB97" s="75"/>
      <c r="NC97" s="75"/>
      <c r="ND97" s="75"/>
      <c r="NE97" s="75"/>
      <c r="NF97" s="75"/>
      <c r="NG97" s="75"/>
      <c r="NH97" s="75"/>
      <c r="NI97" s="75"/>
      <c r="NJ97" s="75"/>
      <c r="NK97" s="75"/>
      <c r="NL97" s="75"/>
      <c r="NM97" s="75"/>
      <c r="NN97" s="75"/>
      <c r="NO97" s="75"/>
      <c r="NP97" s="75"/>
      <c r="NQ97" s="75"/>
      <c r="NR97" s="75"/>
      <c r="NS97" s="75"/>
      <c r="NT97" s="75"/>
      <c r="NU97" s="75"/>
      <c r="NV97" s="75"/>
      <c r="NW97" s="75"/>
      <c r="NX97" s="75"/>
      <c r="NY97" s="75"/>
      <c r="NZ97" s="75"/>
      <c r="OA97" s="75"/>
      <c r="OB97" s="75"/>
      <c r="OC97" s="75"/>
      <c r="OD97" s="75"/>
      <c r="OE97" s="75"/>
      <c r="OF97" s="75"/>
      <c r="OG97" s="75"/>
      <c r="OH97" s="75"/>
      <c r="OI97" s="75"/>
      <c r="OJ97" s="75"/>
      <c r="OK97" s="75"/>
      <c r="OL97" s="75"/>
      <c r="OM97" s="75"/>
      <c r="ON97" s="75"/>
      <c r="OO97" s="75"/>
      <c r="OP97" s="75"/>
      <c r="OQ97" s="75"/>
      <c r="OR97" s="75"/>
      <c r="OS97" s="75"/>
      <c r="OT97" s="75"/>
      <c r="OU97" s="75"/>
      <c r="OV97" s="75"/>
      <c r="OW97" s="75"/>
      <c r="OX97" s="75"/>
      <c r="OY97" s="75"/>
      <c r="OZ97" s="75"/>
      <c r="PA97" s="75"/>
      <c r="PB97" s="75"/>
      <c r="PC97" s="75"/>
      <c r="PD97" s="75"/>
      <c r="PE97" s="75"/>
      <c r="PF97" s="75"/>
      <c r="PG97" s="75"/>
      <c r="PH97" s="75"/>
      <c r="PI97" s="75"/>
      <c r="PJ97" s="75"/>
      <c r="PK97" s="75"/>
      <c r="PL97" s="75"/>
      <c r="PM97" s="75"/>
      <c r="PN97" s="75"/>
      <c r="PO97" s="75"/>
      <c r="PP97" s="75"/>
      <c r="PQ97" s="75"/>
      <c r="PR97" s="75"/>
      <c r="PS97" s="75"/>
      <c r="PT97" s="75"/>
      <c r="PU97" s="75"/>
      <c r="PV97" s="75"/>
      <c r="PW97" s="75"/>
      <c r="PX97" s="75"/>
      <c r="PY97" s="75"/>
      <c r="PZ97" s="75"/>
      <c r="QA97" s="75"/>
      <c r="QB97" s="75"/>
      <c r="QC97" s="75"/>
    </row>
    <row r="98" spans="1:445" x14ac:dyDescent="0.3">
      <c r="A98" s="81" t="s">
        <v>954</v>
      </c>
      <c r="B98" s="77" t="s">
        <v>48</v>
      </c>
      <c r="C98" s="77">
        <v>90</v>
      </c>
      <c r="D98" s="77" t="s">
        <v>46</v>
      </c>
      <c r="E98" s="77"/>
      <c r="F98" s="77">
        <v>665</v>
      </c>
      <c r="G98" s="77">
        <v>65</v>
      </c>
      <c r="H98" s="77"/>
      <c r="I98" s="77">
        <v>75</v>
      </c>
      <c r="J98" s="77">
        <v>75</v>
      </c>
      <c r="K98" s="77">
        <v>75</v>
      </c>
      <c r="L98" s="77">
        <v>75</v>
      </c>
      <c r="M98" s="77">
        <v>75</v>
      </c>
      <c r="N98" s="77">
        <v>75</v>
      </c>
      <c r="O98" s="77">
        <v>75</v>
      </c>
      <c r="P98" s="77">
        <v>75</v>
      </c>
      <c r="Q98" s="77"/>
      <c r="R98" s="77"/>
      <c r="S98" s="77"/>
      <c r="T98" s="78">
        <f t="shared" si="6"/>
        <v>665</v>
      </c>
      <c r="U98" s="78">
        <f t="shared" si="7"/>
        <v>0</v>
      </c>
      <c r="V98" s="79">
        <f t="shared" si="8"/>
        <v>1</v>
      </c>
      <c r="W98" s="83"/>
      <c r="X98" s="80" t="str">
        <f t="shared" si="9"/>
        <v/>
      </c>
      <c r="Y98" s="75"/>
      <c r="Z98" s="75"/>
      <c r="AA98" s="75"/>
      <c r="AB98" s="75"/>
      <c r="AC98" s="75"/>
      <c r="AD98" s="75"/>
      <c r="AE98" s="75"/>
      <c r="AF98" s="75"/>
      <c r="AG98" s="75"/>
      <c r="AH98" s="75"/>
      <c r="AI98" s="75"/>
      <c r="AJ98" s="75"/>
      <c r="AK98" s="75"/>
      <c r="AL98" s="75"/>
      <c r="AM98" s="75"/>
      <c r="AN98" s="75"/>
      <c r="AO98" s="75"/>
      <c r="AP98" s="75"/>
      <c r="AQ98" s="75"/>
      <c r="AR98" s="75"/>
      <c r="AS98" s="75"/>
      <c r="AT98" s="75"/>
      <c r="AU98" s="75"/>
      <c r="AV98" s="75"/>
      <c r="AW98" s="75"/>
      <c r="AX98" s="75"/>
      <c r="AY98" s="75"/>
      <c r="AZ98" s="75"/>
      <c r="BA98" s="75"/>
      <c r="BB98" s="75"/>
      <c r="BC98" s="75"/>
      <c r="BD98" s="75"/>
      <c r="BE98" s="75"/>
      <c r="BF98" s="75"/>
      <c r="BG98" s="75"/>
      <c r="BH98" s="75"/>
      <c r="BI98" s="75"/>
      <c r="BJ98" s="75"/>
      <c r="BK98" s="75"/>
      <c r="BL98" s="75"/>
      <c r="BM98" s="75"/>
      <c r="BN98" s="75"/>
      <c r="BO98" s="75"/>
      <c r="BP98" s="75"/>
      <c r="BQ98" s="75"/>
      <c r="BR98" s="75"/>
      <c r="BS98" s="75"/>
      <c r="BT98" s="75"/>
      <c r="BU98" s="75"/>
      <c r="BV98" s="75"/>
      <c r="BW98" s="75"/>
      <c r="BX98" s="75"/>
      <c r="BY98" s="75"/>
      <c r="BZ98" s="75"/>
      <c r="CA98" s="75"/>
      <c r="CB98" s="75"/>
      <c r="CC98" s="75"/>
      <c r="CD98" s="75"/>
      <c r="CE98" s="75"/>
      <c r="CF98" s="75"/>
      <c r="CG98" s="75"/>
      <c r="CH98" s="75"/>
      <c r="CI98" s="75"/>
      <c r="CJ98" s="75"/>
      <c r="CK98" s="75"/>
      <c r="CL98" s="75"/>
      <c r="CM98" s="75"/>
      <c r="CN98" s="75"/>
      <c r="CO98" s="75"/>
      <c r="CP98" s="75"/>
      <c r="CQ98" s="75"/>
      <c r="CR98" s="75"/>
      <c r="CS98" s="75"/>
      <c r="CT98" s="75"/>
      <c r="CU98" s="75"/>
      <c r="CV98" s="75"/>
      <c r="CW98" s="75"/>
      <c r="CX98" s="75"/>
      <c r="CY98" s="75"/>
      <c r="CZ98" s="75"/>
      <c r="DA98" s="75"/>
      <c r="DB98" s="75"/>
      <c r="DC98" s="75"/>
      <c r="DD98" s="75"/>
      <c r="DE98" s="75"/>
      <c r="DF98" s="75"/>
      <c r="DG98" s="75"/>
      <c r="DH98" s="75"/>
      <c r="DI98" s="75"/>
      <c r="DJ98" s="75"/>
      <c r="DK98" s="75"/>
      <c r="DL98" s="75"/>
      <c r="DM98" s="75"/>
      <c r="DN98" s="75"/>
      <c r="DO98" s="75"/>
      <c r="DP98" s="75"/>
      <c r="DQ98" s="75"/>
      <c r="DR98" s="75"/>
      <c r="DS98" s="75"/>
      <c r="DT98" s="75"/>
      <c r="DU98" s="75"/>
      <c r="DV98" s="75"/>
      <c r="DW98" s="75"/>
      <c r="DX98" s="75"/>
      <c r="DY98" s="75"/>
      <c r="DZ98" s="75"/>
      <c r="EA98" s="75"/>
      <c r="EB98" s="75"/>
      <c r="EC98" s="75"/>
      <c r="ED98" s="75"/>
      <c r="EE98" s="75"/>
      <c r="EF98" s="75"/>
      <c r="EG98" s="75"/>
      <c r="EH98" s="75"/>
      <c r="EI98" s="75"/>
      <c r="EJ98" s="75"/>
      <c r="EK98" s="75"/>
      <c r="EL98" s="75"/>
      <c r="EM98" s="75"/>
      <c r="EN98" s="75"/>
      <c r="EO98" s="75"/>
      <c r="EP98" s="75"/>
      <c r="EQ98" s="75"/>
      <c r="ER98" s="75"/>
      <c r="ES98" s="75"/>
      <c r="ET98" s="75"/>
      <c r="EU98" s="75"/>
      <c r="EV98" s="75"/>
      <c r="EW98" s="75"/>
      <c r="EX98" s="75"/>
      <c r="EY98" s="75"/>
      <c r="EZ98" s="75"/>
      <c r="FA98" s="75"/>
      <c r="FB98" s="75"/>
      <c r="FC98" s="75"/>
      <c r="FD98" s="75"/>
      <c r="FE98" s="75"/>
      <c r="FF98" s="75"/>
      <c r="FG98" s="75"/>
      <c r="FH98" s="75"/>
      <c r="FI98" s="75"/>
      <c r="FJ98" s="75"/>
      <c r="FK98" s="75"/>
      <c r="FL98" s="75"/>
      <c r="FM98" s="75"/>
      <c r="FN98" s="75"/>
      <c r="FO98" s="75"/>
      <c r="FP98" s="75"/>
      <c r="FQ98" s="75"/>
      <c r="FR98" s="75"/>
      <c r="FS98" s="75"/>
      <c r="FT98" s="75"/>
      <c r="FU98" s="75"/>
      <c r="FV98" s="75"/>
      <c r="FW98" s="75"/>
      <c r="FX98" s="75"/>
      <c r="FY98" s="75"/>
      <c r="FZ98" s="75"/>
      <c r="GA98" s="75"/>
      <c r="GB98" s="75"/>
      <c r="GC98" s="75"/>
      <c r="GD98" s="75"/>
      <c r="GE98" s="75"/>
      <c r="GF98" s="75"/>
      <c r="GG98" s="75"/>
      <c r="GH98" s="75"/>
      <c r="GI98" s="75"/>
      <c r="GJ98" s="75"/>
      <c r="GK98" s="75"/>
      <c r="GL98" s="75"/>
      <c r="GM98" s="75"/>
      <c r="GN98" s="75"/>
      <c r="GO98" s="75"/>
      <c r="GP98" s="75"/>
      <c r="GQ98" s="75"/>
      <c r="GR98" s="75"/>
      <c r="GS98" s="75"/>
      <c r="GT98" s="75"/>
      <c r="GU98" s="75"/>
      <c r="GV98" s="75"/>
      <c r="GW98" s="75"/>
      <c r="GX98" s="75"/>
      <c r="GY98" s="75"/>
      <c r="GZ98" s="75"/>
      <c r="HA98" s="75"/>
      <c r="HB98" s="75"/>
      <c r="HC98" s="75"/>
      <c r="HD98" s="75"/>
      <c r="HE98" s="75"/>
      <c r="HF98" s="75"/>
      <c r="HG98" s="75"/>
      <c r="HH98" s="75"/>
      <c r="HI98" s="75"/>
      <c r="HJ98" s="75"/>
      <c r="HK98" s="75"/>
      <c r="HL98" s="75"/>
      <c r="HM98" s="75"/>
      <c r="HN98" s="75"/>
      <c r="HO98" s="75"/>
      <c r="HP98" s="75"/>
      <c r="HQ98" s="75"/>
      <c r="HR98" s="75"/>
      <c r="HS98" s="75"/>
      <c r="HT98" s="75"/>
      <c r="HU98" s="75"/>
      <c r="HV98" s="75"/>
      <c r="HW98" s="75"/>
      <c r="HX98" s="75"/>
      <c r="HY98" s="75"/>
      <c r="HZ98" s="75"/>
      <c r="IA98" s="75"/>
      <c r="IB98" s="75"/>
      <c r="IC98" s="75"/>
      <c r="ID98" s="75"/>
      <c r="IE98" s="75"/>
      <c r="IF98" s="75"/>
      <c r="IG98" s="75"/>
      <c r="IH98" s="75"/>
      <c r="II98" s="75"/>
      <c r="IJ98" s="75"/>
      <c r="IK98" s="75"/>
      <c r="IL98" s="75"/>
      <c r="IM98" s="75"/>
      <c r="IN98" s="75"/>
      <c r="IO98" s="75"/>
      <c r="IP98" s="75"/>
      <c r="IQ98" s="75"/>
      <c r="IR98" s="75"/>
      <c r="IS98" s="75"/>
      <c r="IT98" s="75"/>
      <c r="IU98" s="75"/>
      <c r="IV98" s="75"/>
      <c r="IW98" s="75"/>
      <c r="IX98" s="75"/>
      <c r="IY98" s="75"/>
      <c r="IZ98" s="75"/>
      <c r="JA98" s="75"/>
      <c r="JB98" s="75"/>
      <c r="JC98" s="75"/>
      <c r="JD98" s="75"/>
      <c r="JE98" s="75"/>
      <c r="JF98" s="75"/>
      <c r="JG98" s="75"/>
      <c r="JH98" s="75"/>
      <c r="JI98" s="75"/>
      <c r="JJ98" s="75"/>
      <c r="JK98" s="75"/>
      <c r="JL98" s="75"/>
      <c r="JM98" s="75"/>
      <c r="JN98" s="75"/>
      <c r="JO98" s="75"/>
      <c r="JP98" s="75"/>
      <c r="JQ98" s="75"/>
      <c r="JR98" s="75"/>
      <c r="JS98" s="75"/>
      <c r="JT98" s="75"/>
      <c r="JU98" s="75"/>
      <c r="JV98" s="75"/>
      <c r="JW98" s="75"/>
      <c r="JX98" s="75"/>
      <c r="JY98" s="75"/>
      <c r="JZ98" s="75"/>
      <c r="KA98" s="75"/>
      <c r="KB98" s="75"/>
      <c r="KC98" s="75"/>
      <c r="KD98" s="75"/>
      <c r="KE98" s="75"/>
      <c r="KF98" s="75"/>
      <c r="KG98" s="75"/>
      <c r="KH98" s="75"/>
      <c r="KI98" s="75"/>
      <c r="KJ98" s="75"/>
      <c r="KK98" s="75"/>
      <c r="KL98" s="75"/>
      <c r="KM98" s="75"/>
      <c r="KN98" s="75"/>
      <c r="KO98" s="75"/>
      <c r="KP98" s="75"/>
      <c r="KQ98" s="75"/>
      <c r="KR98" s="75"/>
      <c r="KS98" s="75"/>
      <c r="KT98" s="75"/>
      <c r="KU98" s="75"/>
      <c r="KV98" s="75"/>
      <c r="KW98" s="75"/>
      <c r="KX98" s="75"/>
      <c r="KY98" s="75"/>
      <c r="KZ98" s="75"/>
      <c r="LA98" s="75"/>
      <c r="LB98" s="75"/>
      <c r="LC98" s="75"/>
      <c r="LD98" s="75"/>
      <c r="LE98" s="75"/>
      <c r="LF98" s="75"/>
      <c r="LG98" s="75"/>
      <c r="LH98" s="75"/>
      <c r="LI98" s="75"/>
      <c r="LJ98" s="75"/>
      <c r="LK98" s="75"/>
      <c r="LL98" s="75"/>
      <c r="LM98" s="75"/>
      <c r="LN98" s="75"/>
      <c r="LO98" s="75"/>
      <c r="LP98" s="75"/>
      <c r="LQ98" s="75"/>
      <c r="LR98" s="75"/>
      <c r="LS98" s="75"/>
      <c r="LT98" s="75"/>
      <c r="LU98" s="75"/>
      <c r="LV98" s="75"/>
      <c r="LW98" s="75"/>
      <c r="LX98" s="75"/>
      <c r="LY98" s="75"/>
      <c r="LZ98" s="75"/>
      <c r="MA98" s="75"/>
      <c r="MB98" s="75"/>
      <c r="MC98" s="75"/>
      <c r="MD98" s="75"/>
      <c r="ME98" s="75"/>
      <c r="MF98" s="75"/>
      <c r="MG98" s="75"/>
      <c r="MH98" s="75"/>
      <c r="MI98" s="75"/>
      <c r="MJ98" s="75"/>
      <c r="MK98" s="75"/>
      <c r="ML98" s="75"/>
      <c r="MM98" s="75"/>
      <c r="MN98" s="75"/>
      <c r="MO98" s="75"/>
      <c r="MP98" s="75"/>
      <c r="MQ98" s="75"/>
      <c r="MR98" s="75"/>
      <c r="MS98" s="75"/>
      <c r="MT98" s="75"/>
      <c r="MU98" s="75"/>
      <c r="MV98" s="75"/>
      <c r="MW98" s="75"/>
      <c r="MX98" s="75"/>
      <c r="MY98" s="75"/>
      <c r="MZ98" s="75"/>
      <c r="NA98" s="75"/>
      <c r="NB98" s="75"/>
      <c r="NC98" s="75"/>
      <c r="ND98" s="75"/>
      <c r="NE98" s="75"/>
      <c r="NF98" s="75"/>
      <c r="NG98" s="75"/>
      <c r="NH98" s="75"/>
      <c r="NI98" s="75"/>
      <c r="NJ98" s="75"/>
      <c r="NK98" s="75"/>
      <c r="NL98" s="75"/>
      <c r="NM98" s="75"/>
      <c r="NN98" s="75"/>
      <c r="NO98" s="75"/>
      <c r="NP98" s="75"/>
      <c r="NQ98" s="75"/>
      <c r="NR98" s="75"/>
      <c r="NS98" s="75"/>
      <c r="NT98" s="75"/>
      <c r="NU98" s="75"/>
      <c r="NV98" s="75"/>
      <c r="NW98" s="75"/>
      <c r="NX98" s="75"/>
      <c r="NY98" s="75"/>
      <c r="NZ98" s="75"/>
      <c r="OA98" s="75"/>
      <c r="OB98" s="75"/>
      <c r="OC98" s="75"/>
      <c r="OD98" s="75"/>
      <c r="OE98" s="75"/>
      <c r="OF98" s="75"/>
      <c r="OG98" s="75"/>
      <c r="OH98" s="75"/>
      <c r="OI98" s="75"/>
      <c r="OJ98" s="75"/>
      <c r="OK98" s="75"/>
      <c r="OL98" s="75"/>
      <c r="OM98" s="75"/>
      <c r="ON98" s="75"/>
      <c r="OO98" s="75"/>
      <c r="OP98" s="75"/>
      <c r="OQ98" s="75"/>
      <c r="OR98" s="75"/>
      <c r="OS98" s="75"/>
      <c r="OT98" s="75"/>
      <c r="OU98" s="75"/>
      <c r="OV98" s="75"/>
      <c r="OW98" s="75"/>
      <c r="OX98" s="75"/>
      <c r="OY98" s="75"/>
      <c r="OZ98" s="75"/>
      <c r="PA98" s="75"/>
      <c r="PB98" s="75"/>
      <c r="PC98" s="75"/>
      <c r="PD98" s="75"/>
      <c r="PE98" s="75"/>
      <c r="PF98" s="75"/>
      <c r="PG98" s="75"/>
      <c r="PH98" s="75"/>
      <c r="PI98" s="75"/>
      <c r="PJ98" s="75"/>
      <c r="PK98" s="75"/>
      <c r="PL98" s="75"/>
      <c r="PM98" s="75"/>
      <c r="PN98" s="75"/>
      <c r="PO98" s="75"/>
      <c r="PP98" s="75"/>
      <c r="PQ98" s="75"/>
      <c r="PR98" s="75"/>
      <c r="PS98" s="75"/>
      <c r="PT98" s="75"/>
      <c r="PU98" s="75"/>
      <c r="PV98" s="75"/>
      <c r="PW98" s="75"/>
      <c r="PX98" s="75"/>
      <c r="PY98" s="75"/>
      <c r="PZ98" s="75"/>
      <c r="QA98" s="75"/>
      <c r="QB98" s="75"/>
      <c r="QC98" s="75"/>
    </row>
    <row r="99" spans="1:445" x14ac:dyDescent="0.3">
      <c r="A99" s="94" t="s">
        <v>1175</v>
      </c>
      <c r="B99" s="77" t="s">
        <v>48</v>
      </c>
      <c r="C99" s="77">
        <v>85</v>
      </c>
      <c r="D99" s="77" t="s">
        <v>46</v>
      </c>
      <c r="E99" s="77"/>
      <c r="F99" s="77">
        <v>665</v>
      </c>
      <c r="G99" s="77">
        <v>65</v>
      </c>
      <c r="H99" s="77"/>
      <c r="I99" s="77">
        <v>75</v>
      </c>
      <c r="J99" s="77">
        <v>75</v>
      </c>
      <c r="K99" s="77">
        <v>75</v>
      </c>
      <c r="L99" s="77">
        <v>75</v>
      </c>
      <c r="M99" s="77">
        <v>75</v>
      </c>
      <c r="N99" s="83">
        <v>75</v>
      </c>
      <c r="O99" s="77">
        <v>75</v>
      </c>
      <c r="P99" s="77">
        <v>75</v>
      </c>
      <c r="Q99" s="77"/>
      <c r="R99" s="77"/>
      <c r="S99" s="77"/>
      <c r="T99" s="78">
        <f t="shared" si="6"/>
        <v>665</v>
      </c>
      <c r="U99" s="78">
        <f t="shared" si="7"/>
        <v>0</v>
      </c>
      <c r="V99" s="79">
        <f t="shared" si="8"/>
        <v>1</v>
      </c>
      <c r="W99" s="83"/>
      <c r="X99" s="80" t="str">
        <f t="shared" si="9"/>
        <v/>
      </c>
      <c r="Y99" s="75"/>
      <c r="Z99" s="75"/>
      <c r="AA99" s="75"/>
      <c r="AB99" s="75"/>
      <c r="AC99" s="75"/>
      <c r="AD99" s="75"/>
      <c r="AE99" s="75"/>
      <c r="AF99" s="75"/>
      <c r="AG99" s="75"/>
      <c r="AH99" s="75"/>
      <c r="AI99" s="75"/>
      <c r="AJ99" s="75"/>
      <c r="AK99" s="75"/>
      <c r="AL99" s="75"/>
      <c r="AM99" s="75"/>
      <c r="AN99" s="75"/>
      <c r="AO99" s="75"/>
      <c r="AP99" s="75"/>
      <c r="AQ99" s="75"/>
      <c r="AR99" s="75"/>
      <c r="AS99" s="75"/>
      <c r="AT99" s="75"/>
      <c r="AU99" s="75"/>
      <c r="AV99" s="75"/>
      <c r="AW99" s="75"/>
      <c r="AX99" s="75"/>
      <c r="AY99" s="75"/>
      <c r="AZ99" s="75"/>
      <c r="BA99" s="75"/>
      <c r="BB99" s="75"/>
      <c r="BC99" s="75"/>
      <c r="BD99" s="75"/>
      <c r="BE99" s="75"/>
      <c r="BF99" s="75"/>
      <c r="BG99" s="75"/>
      <c r="BH99" s="75"/>
      <c r="BI99" s="75"/>
      <c r="BJ99" s="75"/>
      <c r="BK99" s="75"/>
      <c r="BL99" s="75"/>
      <c r="BM99" s="75"/>
      <c r="BN99" s="75"/>
      <c r="BO99" s="75"/>
      <c r="BP99" s="75"/>
      <c r="BQ99" s="75"/>
      <c r="BR99" s="75"/>
      <c r="BS99" s="75"/>
      <c r="BT99" s="75"/>
      <c r="BU99" s="75"/>
      <c r="BV99" s="75"/>
      <c r="BW99" s="75"/>
      <c r="BX99" s="75"/>
      <c r="BY99" s="75"/>
      <c r="BZ99" s="75"/>
      <c r="CA99" s="75"/>
      <c r="CB99" s="75"/>
      <c r="CC99" s="75"/>
      <c r="CD99" s="75"/>
      <c r="CE99" s="75"/>
      <c r="CF99" s="75"/>
      <c r="CG99" s="75"/>
      <c r="CH99" s="75"/>
      <c r="CI99" s="75"/>
      <c r="CJ99" s="75"/>
      <c r="CK99" s="75"/>
      <c r="CL99" s="75"/>
      <c r="CM99" s="75"/>
      <c r="CN99" s="75"/>
      <c r="CO99" s="75"/>
      <c r="CP99" s="75"/>
      <c r="CQ99" s="75"/>
      <c r="CR99" s="75"/>
      <c r="CS99" s="75"/>
      <c r="CT99" s="75"/>
      <c r="CU99" s="75"/>
      <c r="CV99" s="75"/>
      <c r="CW99" s="75"/>
      <c r="CX99" s="75"/>
      <c r="CY99" s="75"/>
      <c r="CZ99" s="75"/>
      <c r="DA99" s="75"/>
      <c r="DB99" s="75"/>
      <c r="DC99" s="75"/>
      <c r="DD99" s="75"/>
      <c r="DE99" s="75"/>
      <c r="DF99" s="75"/>
      <c r="DG99" s="75"/>
      <c r="DH99" s="75"/>
      <c r="DI99" s="75"/>
      <c r="DJ99" s="75"/>
      <c r="DK99" s="75"/>
      <c r="DL99" s="75"/>
      <c r="DM99" s="75"/>
      <c r="DN99" s="75"/>
      <c r="DO99" s="75"/>
      <c r="DP99" s="75"/>
      <c r="DQ99" s="75"/>
      <c r="DR99" s="75"/>
      <c r="DS99" s="75"/>
      <c r="DT99" s="75"/>
      <c r="DU99" s="75"/>
      <c r="DV99" s="75"/>
      <c r="DW99" s="75"/>
      <c r="DX99" s="75"/>
      <c r="DY99" s="75"/>
      <c r="DZ99" s="75"/>
      <c r="EA99" s="75"/>
      <c r="EB99" s="75"/>
      <c r="EC99" s="75"/>
      <c r="ED99" s="75"/>
      <c r="EE99" s="75"/>
      <c r="EF99" s="75"/>
      <c r="EG99" s="75"/>
      <c r="EH99" s="75"/>
      <c r="EI99" s="75"/>
      <c r="EJ99" s="75"/>
      <c r="EK99" s="75"/>
      <c r="EL99" s="75"/>
      <c r="EM99" s="75"/>
      <c r="EN99" s="75"/>
      <c r="EO99" s="75"/>
      <c r="EP99" s="75"/>
      <c r="EQ99" s="75"/>
      <c r="ER99" s="75"/>
      <c r="ES99" s="75"/>
      <c r="ET99" s="75"/>
      <c r="EU99" s="75"/>
      <c r="EV99" s="75"/>
      <c r="EW99" s="75"/>
      <c r="EX99" s="75"/>
      <c r="EY99" s="75"/>
      <c r="EZ99" s="75"/>
      <c r="FA99" s="75"/>
      <c r="FB99" s="75"/>
      <c r="FC99" s="75"/>
      <c r="FD99" s="75"/>
      <c r="FE99" s="75"/>
      <c r="FF99" s="75"/>
      <c r="FG99" s="75"/>
      <c r="FH99" s="75"/>
      <c r="FI99" s="75"/>
      <c r="FJ99" s="75"/>
      <c r="FK99" s="75"/>
      <c r="FL99" s="75"/>
      <c r="FM99" s="75"/>
      <c r="FN99" s="75"/>
      <c r="FO99" s="75"/>
      <c r="FP99" s="75"/>
      <c r="FQ99" s="75"/>
      <c r="FR99" s="75"/>
      <c r="FS99" s="75"/>
      <c r="FT99" s="75"/>
      <c r="FU99" s="75"/>
      <c r="FV99" s="75"/>
      <c r="FW99" s="75"/>
      <c r="FX99" s="75"/>
      <c r="FY99" s="75"/>
      <c r="FZ99" s="75"/>
      <c r="GA99" s="75"/>
      <c r="GB99" s="75"/>
      <c r="GC99" s="75"/>
      <c r="GD99" s="75"/>
      <c r="GE99" s="75"/>
      <c r="GF99" s="75"/>
      <c r="GG99" s="75"/>
      <c r="GH99" s="75"/>
      <c r="GI99" s="75"/>
      <c r="GJ99" s="75"/>
      <c r="GK99" s="75"/>
      <c r="GL99" s="75"/>
      <c r="GM99" s="75"/>
      <c r="GN99" s="75"/>
      <c r="GO99" s="75"/>
      <c r="GP99" s="75"/>
      <c r="GQ99" s="75"/>
      <c r="GR99" s="75"/>
      <c r="GS99" s="75"/>
      <c r="GT99" s="75"/>
      <c r="GU99" s="75"/>
      <c r="GV99" s="75"/>
      <c r="GW99" s="75"/>
      <c r="GX99" s="75"/>
      <c r="GY99" s="75"/>
      <c r="GZ99" s="75"/>
      <c r="HA99" s="75"/>
      <c r="HB99" s="75"/>
      <c r="HC99" s="75"/>
      <c r="HD99" s="75"/>
      <c r="HE99" s="75"/>
      <c r="HF99" s="75"/>
      <c r="HG99" s="75"/>
      <c r="HH99" s="75"/>
      <c r="HI99" s="75"/>
      <c r="HJ99" s="75"/>
      <c r="HK99" s="75"/>
      <c r="HL99" s="75"/>
      <c r="HM99" s="75"/>
      <c r="HN99" s="75"/>
      <c r="HO99" s="75"/>
      <c r="HP99" s="75"/>
      <c r="HQ99" s="75"/>
      <c r="HR99" s="75"/>
      <c r="HS99" s="75"/>
      <c r="HT99" s="75"/>
      <c r="HU99" s="75"/>
      <c r="HV99" s="75"/>
      <c r="HW99" s="75"/>
      <c r="HX99" s="75"/>
      <c r="HY99" s="75"/>
      <c r="HZ99" s="75"/>
      <c r="IA99" s="75"/>
      <c r="IB99" s="75"/>
      <c r="IC99" s="75"/>
      <c r="ID99" s="75"/>
      <c r="IE99" s="75"/>
      <c r="IF99" s="75"/>
      <c r="IG99" s="75"/>
      <c r="IH99" s="75"/>
      <c r="II99" s="75"/>
      <c r="IJ99" s="75"/>
      <c r="IK99" s="75"/>
      <c r="IL99" s="75"/>
      <c r="IM99" s="75"/>
      <c r="IN99" s="75"/>
      <c r="IO99" s="75"/>
      <c r="IP99" s="75"/>
      <c r="IQ99" s="75"/>
      <c r="IR99" s="75"/>
      <c r="IS99" s="75"/>
      <c r="IT99" s="75"/>
      <c r="IU99" s="75"/>
      <c r="IV99" s="75"/>
      <c r="IW99" s="75"/>
      <c r="IX99" s="75"/>
      <c r="IY99" s="75"/>
      <c r="IZ99" s="75"/>
      <c r="JA99" s="75"/>
      <c r="JB99" s="75"/>
      <c r="JC99" s="75"/>
      <c r="JD99" s="75"/>
      <c r="JE99" s="75"/>
      <c r="JF99" s="75"/>
      <c r="JG99" s="75"/>
      <c r="JH99" s="75"/>
      <c r="JI99" s="75"/>
      <c r="JJ99" s="75"/>
      <c r="JK99" s="75"/>
      <c r="JL99" s="75"/>
      <c r="JM99" s="75"/>
      <c r="JN99" s="75"/>
      <c r="JO99" s="75"/>
      <c r="JP99" s="75"/>
      <c r="JQ99" s="75"/>
      <c r="JR99" s="75"/>
      <c r="JS99" s="75"/>
      <c r="JT99" s="75"/>
      <c r="JU99" s="75"/>
      <c r="JV99" s="75"/>
      <c r="JW99" s="75"/>
      <c r="JX99" s="75"/>
      <c r="JY99" s="75"/>
      <c r="JZ99" s="75"/>
      <c r="KA99" s="75"/>
      <c r="KB99" s="75"/>
      <c r="KC99" s="75"/>
      <c r="KD99" s="75"/>
      <c r="KE99" s="75"/>
      <c r="KF99" s="75"/>
      <c r="KG99" s="75"/>
      <c r="KH99" s="75"/>
      <c r="KI99" s="75"/>
      <c r="KJ99" s="75"/>
      <c r="KK99" s="75"/>
      <c r="KL99" s="75"/>
      <c r="KM99" s="75"/>
      <c r="KN99" s="75"/>
      <c r="KO99" s="75"/>
      <c r="KP99" s="75"/>
      <c r="KQ99" s="75"/>
      <c r="KR99" s="75"/>
      <c r="KS99" s="75"/>
      <c r="KT99" s="75"/>
      <c r="KU99" s="75"/>
      <c r="KV99" s="75"/>
      <c r="KW99" s="75"/>
      <c r="KX99" s="75"/>
      <c r="KY99" s="75"/>
      <c r="KZ99" s="75"/>
      <c r="LA99" s="75"/>
      <c r="LB99" s="75"/>
      <c r="LC99" s="75"/>
      <c r="LD99" s="75"/>
      <c r="LE99" s="75"/>
      <c r="LF99" s="75"/>
      <c r="LG99" s="75"/>
      <c r="LH99" s="75"/>
      <c r="LI99" s="75"/>
      <c r="LJ99" s="75"/>
      <c r="LK99" s="75"/>
      <c r="LL99" s="75"/>
      <c r="LM99" s="75"/>
      <c r="LN99" s="75"/>
      <c r="LO99" s="75"/>
      <c r="LP99" s="75"/>
      <c r="LQ99" s="75"/>
      <c r="LR99" s="75"/>
      <c r="LS99" s="75"/>
      <c r="LT99" s="75"/>
      <c r="LU99" s="75"/>
      <c r="LV99" s="75"/>
      <c r="LW99" s="75"/>
      <c r="LX99" s="75"/>
      <c r="LY99" s="75"/>
      <c r="LZ99" s="75"/>
      <c r="MA99" s="75"/>
      <c r="MB99" s="75"/>
      <c r="MC99" s="75"/>
      <c r="MD99" s="75"/>
      <c r="ME99" s="75"/>
      <c r="MF99" s="75"/>
      <c r="MG99" s="75"/>
      <c r="MH99" s="75"/>
      <c r="MI99" s="75"/>
      <c r="MJ99" s="75"/>
      <c r="MK99" s="75"/>
      <c r="ML99" s="75"/>
      <c r="MM99" s="75"/>
      <c r="MN99" s="75"/>
      <c r="MO99" s="75"/>
      <c r="MP99" s="75"/>
      <c r="MQ99" s="75"/>
      <c r="MR99" s="75"/>
      <c r="MS99" s="75"/>
      <c r="MT99" s="75"/>
      <c r="MU99" s="75"/>
      <c r="MV99" s="75"/>
      <c r="MW99" s="75"/>
      <c r="MX99" s="75"/>
      <c r="MY99" s="75"/>
      <c r="MZ99" s="75"/>
      <c r="NA99" s="75"/>
      <c r="NB99" s="75"/>
      <c r="NC99" s="75"/>
      <c r="ND99" s="75"/>
      <c r="NE99" s="75"/>
      <c r="NF99" s="75"/>
      <c r="NG99" s="75"/>
      <c r="NH99" s="75"/>
      <c r="NI99" s="75"/>
      <c r="NJ99" s="75"/>
      <c r="NK99" s="75"/>
      <c r="NL99" s="75"/>
      <c r="NM99" s="75"/>
      <c r="NN99" s="75"/>
      <c r="NO99" s="75"/>
      <c r="NP99" s="75"/>
      <c r="NQ99" s="75"/>
      <c r="NR99" s="75"/>
      <c r="NS99" s="75"/>
      <c r="NT99" s="75"/>
      <c r="NU99" s="75"/>
      <c r="NV99" s="75"/>
      <c r="NW99" s="75"/>
      <c r="NX99" s="75"/>
      <c r="NY99" s="75"/>
      <c r="NZ99" s="75"/>
      <c r="OA99" s="75"/>
      <c r="OB99" s="75"/>
      <c r="OC99" s="75"/>
      <c r="OD99" s="75"/>
      <c r="OE99" s="75"/>
      <c r="OF99" s="75"/>
      <c r="OG99" s="75"/>
      <c r="OH99" s="75"/>
      <c r="OI99" s="75"/>
      <c r="OJ99" s="75"/>
      <c r="OK99" s="75"/>
      <c r="OL99" s="75"/>
      <c r="OM99" s="75"/>
      <c r="ON99" s="75"/>
      <c r="OO99" s="75"/>
      <c r="OP99" s="75"/>
      <c r="OQ99" s="75"/>
      <c r="OR99" s="75"/>
      <c r="OS99" s="75"/>
      <c r="OT99" s="75"/>
      <c r="OU99" s="75"/>
      <c r="OV99" s="75"/>
      <c r="OW99" s="75"/>
      <c r="OX99" s="75"/>
      <c r="OY99" s="75"/>
      <c r="OZ99" s="75"/>
      <c r="PA99" s="75"/>
      <c r="PB99" s="75"/>
      <c r="PC99" s="75"/>
      <c r="PD99" s="75"/>
      <c r="PE99" s="75"/>
      <c r="PF99" s="75"/>
      <c r="PG99" s="75"/>
      <c r="PH99" s="75"/>
      <c r="PI99" s="75"/>
      <c r="PJ99" s="75"/>
      <c r="PK99" s="75"/>
      <c r="PL99" s="75"/>
      <c r="PM99" s="75"/>
      <c r="PN99" s="75"/>
      <c r="PO99" s="75"/>
      <c r="PP99" s="75"/>
      <c r="PQ99" s="75"/>
      <c r="PR99" s="75"/>
      <c r="PS99" s="75"/>
      <c r="PT99" s="75"/>
      <c r="PU99" s="75"/>
      <c r="PV99" s="75"/>
      <c r="PW99" s="75"/>
      <c r="PX99" s="75"/>
      <c r="PY99" s="75"/>
      <c r="PZ99" s="75"/>
      <c r="QA99" s="75"/>
      <c r="QB99" s="75"/>
      <c r="QC99" s="75"/>
    </row>
    <row r="100" spans="1:445" x14ac:dyDescent="0.3">
      <c r="A100" s="81" t="s">
        <v>1106</v>
      </c>
      <c r="B100" s="77" t="s">
        <v>48</v>
      </c>
      <c r="C100" s="77">
        <v>93</v>
      </c>
      <c r="D100" s="77" t="s">
        <v>1335</v>
      </c>
      <c r="E100" s="77"/>
      <c r="F100" s="77">
        <v>1145</v>
      </c>
      <c r="G100" s="77">
        <v>65</v>
      </c>
      <c r="H100" s="87"/>
      <c r="I100" s="77">
        <v>120</v>
      </c>
      <c r="J100" s="77">
        <v>120</v>
      </c>
      <c r="K100" s="77">
        <v>120</v>
      </c>
      <c r="L100" s="77">
        <v>120</v>
      </c>
      <c r="M100" s="77">
        <v>120</v>
      </c>
      <c r="N100" s="77">
        <v>120</v>
      </c>
      <c r="O100" s="77">
        <v>360</v>
      </c>
      <c r="P100" s="77"/>
      <c r="Q100" s="77"/>
      <c r="R100" s="77"/>
      <c r="S100" s="77"/>
      <c r="T100" s="78">
        <f t="shared" si="6"/>
        <v>1145</v>
      </c>
      <c r="U100" s="78">
        <f t="shared" si="7"/>
        <v>0</v>
      </c>
      <c r="V100" s="79">
        <f t="shared" si="8"/>
        <v>1</v>
      </c>
      <c r="W100" s="83"/>
      <c r="X100" s="80" t="str">
        <f t="shared" ref="X100:X131" si="10">IF(W100&lt;&gt;"",F100 - (SUM(G100:S100)),"")</f>
        <v/>
      </c>
      <c r="Y100" s="75"/>
      <c r="Z100" s="75"/>
      <c r="AA100" s="75"/>
      <c r="AB100" s="75"/>
      <c r="AC100" s="75"/>
      <c r="AD100" s="75"/>
      <c r="AE100" s="75"/>
      <c r="AF100" s="75"/>
      <c r="AG100" s="75"/>
      <c r="AH100" s="75"/>
      <c r="AI100" s="75"/>
      <c r="AJ100" s="75"/>
      <c r="AK100" s="75"/>
      <c r="AL100" s="75"/>
      <c r="AM100" s="75"/>
      <c r="AN100" s="75"/>
      <c r="AO100" s="75"/>
      <c r="AP100" s="75"/>
      <c r="AQ100" s="75"/>
      <c r="AR100" s="75"/>
      <c r="AS100" s="75"/>
      <c r="AT100" s="75"/>
      <c r="AU100" s="75"/>
      <c r="AV100" s="75"/>
      <c r="AW100" s="75"/>
      <c r="AX100" s="75"/>
      <c r="AY100" s="75"/>
      <c r="AZ100" s="75"/>
      <c r="BA100" s="75"/>
      <c r="BB100" s="75"/>
      <c r="BC100" s="75"/>
      <c r="BD100" s="75"/>
      <c r="BE100" s="75"/>
      <c r="BF100" s="75"/>
      <c r="BG100" s="75"/>
      <c r="BH100" s="75"/>
      <c r="BI100" s="75"/>
      <c r="BJ100" s="75"/>
      <c r="BK100" s="75"/>
      <c r="BL100" s="75"/>
      <c r="BM100" s="75"/>
      <c r="BN100" s="75"/>
      <c r="BO100" s="75"/>
      <c r="BP100" s="75"/>
      <c r="BQ100" s="75"/>
      <c r="BR100" s="75"/>
      <c r="BS100" s="75"/>
      <c r="BT100" s="75"/>
      <c r="BU100" s="75"/>
      <c r="BV100" s="75"/>
      <c r="BW100" s="75"/>
      <c r="BX100" s="75"/>
      <c r="BY100" s="75"/>
      <c r="BZ100" s="75"/>
      <c r="CA100" s="75"/>
      <c r="CB100" s="75"/>
      <c r="CC100" s="75"/>
      <c r="CD100" s="75"/>
      <c r="CE100" s="75"/>
      <c r="CF100" s="75"/>
      <c r="CG100" s="75"/>
      <c r="CH100" s="75"/>
      <c r="CI100" s="75"/>
      <c r="CJ100" s="75"/>
      <c r="CK100" s="75"/>
      <c r="CL100" s="75"/>
      <c r="CM100" s="75"/>
      <c r="CN100" s="75"/>
      <c r="CO100" s="75"/>
      <c r="CP100" s="75"/>
      <c r="CQ100" s="75"/>
      <c r="CR100" s="75"/>
      <c r="CS100" s="75"/>
      <c r="CT100" s="75"/>
      <c r="CU100" s="75"/>
      <c r="CV100" s="75"/>
      <c r="CW100" s="75"/>
      <c r="CX100" s="75"/>
      <c r="CY100" s="75"/>
      <c r="CZ100" s="75"/>
      <c r="DA100" s="75"/>
      <c r="DB100" s="75"/>
      <c r="DC100" s="75"/>
      <c r="DD100" s="75"/>
      <c r="DE100" s="75"/>
      <c r="DF100" s="75"/>
      <c r="DG100" s="75"/>
      <c r="DH100" s="75"/>
      <c r="DI100" s="75"/>
      <c r="DJ100" s="75"/>
      <c r="DK100" s="75"/>
      <c r="DL100" s="75"/>
      <c r="DM100" s="75"/>
      <c r="DN100" s="75"/>
      <c r="DO100" s="75"/>
      <c r="DP100" s="75"/>
      <c r="DQ100" s="75"/>
      <c r="DR100" s="75"/>
      <c r="DS100" s="75"/>
      <c r="DT100" s="75"/>
      <c r="DU100" s="75"/>
      <c r="DV100" s="75"/>
      <c r="DW100" s="75"/>
      <c r="DX100" s="75"/>
      <c r="DY100" s="75"/>
      <c r="DZ100" s="75"/>
      <c r="EA100" s="75"/>
      <c r="EB100" s="75"/>
      <c r="EC100" s="75"/>
      <c r="ED100" s="75"/>
      <c r="EE100" s="75"/>
      <c r="EF100" s="75"/>
      <c r="EG100" s="75"/>
      <c r="EH100" s="75"/>
      <c r="EI100" s="75"/>
      <c r="EJ100" s="75"/>
      <c r="EK100" s="75"/>
      <c r="EL100" s="75"/>
      <c r="EM100" s="75"/>
      <c r="EN100" s="75"/>
      <c r="EO100" s="75"/>
      <c r="EP100" s="75"/>
      <c r="EQ100" s="75"/>
      <c r="ER100" s="75"/>
      <c r="ES100" s="75"/>
      <c r="ET100" s="75"/>
      <c r="EU100" s="75"/>
      <c r="EV100" s="75"/>
      <c r="EW100" s="75"/>
      <c r="EX100" s="75"/>
      <c r="EY100" s="75"/>
      <c r="EZ100" s="75"/>
      <c r="FA100" s="75"/>
      <c r="FB100" s="75"/>
      <c r="FC100" s="75"/>
      <c r="FD100" s="75"/>
      <c r="FE100" s="75"/>
      <c r="FF100" s="75"/>
      <c r="FG100" s="75"/>
      <c r="FH100" s="75"/>
      <c r="FI100" s="75"/>
      <c r="FJ100" s="75"/>
      <c r="FK100" s="75"/>
      <c r="FL100" s="75"/>
      <c r="FM100" s="75"/>
      <c r="FN100" s="75"/>
      <c r="FO100" s="75"/>
      <c r="FP100" s="75"/>
      <c r="FQ100" s="75"/>
      <c r="FR100" s="75"/>
      <c r="FS100" s="75"/>
      <c r="FT100" s="75"/>
      <c r="FU100" s="75"/>
      <c r="FV100" s="75"/>
      <c r="FW100" s="75"/>
      <c r="FX100" s="75"/>
      <c r="FY100" s="75"/>
      <c r="FZ100" s="75"/>
      <c r="GA100" s="75"/>
      <c r="GB100" s="75"/>
      <c r="GC100" s="75"/>
      <c r="GD100" s="75"/>
      <c r="GE100" s="75"/>
      <c r="GF100" s="75"/>
      <c r="GG100" s="75"/>
      <c r="GH100" s="75"/>
      <c r="GI100" s="75"/>
      <c r="GJ100" s="75"/>
      <c r="GK100" s="75"/>
      <c r="GL100" s="75"/>
      <c r="GM100" s="75"/>
      <c r="GN100" s="75"/>
      <c r="GO100" s="75"/>
      <c r="GP100" s="75"/>
      <c r="GQ100" s="75"/>
      <c r="GR100" s="75"/>
      <c r="GS100" s="75"/>
      <c r="GT100" s="75"/>
      <c r="GU100" s="75"/>
      <c r="GV100" s="75"/>
      <c r="GW100" s="75"/>
      <c r="GX100" s="75"/>
      <c r="GY100" s="75"/>
      <c r="GZ100" s="75"/>
      <c r="HA100" s="75"/>
      <c r="HB100" s="75"/>
      <c r="HC100" s="75"/>
      <c r="HD100" s="75"/>
      <c r="HE100" s="75"/>
      <c r="HF100" s="75"/>
      <c r="HG100" s="75"/>
      <c r="HH100" s="75"/>
      <c r="HI100" s="75"/>
      <c r="HJ100" s="75"/>
      <c r="HK100" s="75"/>
      <c r="HL100" s="75"/>
      <c r="HM100" s="75"/>
      <c r="HN100" s="75"/>
      <c r="HO100" s="75"/>
      <c r="HP100" s="75"/>
      <c r="HQ100" s="75"/>
      <c r="HR100" s="75"/>
      <c r="HS100" s="75"/>
      <c r="HT100" s="75"/>
      <c r="HU100" s="75"/>
      <c r="HV100" s="75"/>
      <c r="HW100" s="75"/>
      <c r="HX100" s="75"/>
      <c r="HY100" s="75"/>
      <c r="HZ100" s="75"/>
      <c r="IA100" s="75"/>
      <c r="IB100" s="75"/>
      <c r="IC100" s="75"/>
      <c r="ID100" s="75"/>
      <c r="IE100" s="75"/>
      <c r="IF100" s="75"/>
      <c r="IG100" s="75"/>
      <c r="IH100" s="75"/>
      <c r="II100" s="75"/>
      <c r="IJ100" s="75"/>
      <c r="IK100" s="75"/>
      <c r="IL100" s="75"/>
      <c r="IM100" s="75"/>
      <c r="IN100" s="75"/>
      <c r="IO100" s="75"/>
      <c r="IP100" s="75"/>
      <c r="IQ100" s="75"/>
      <c r="IR100" s="75"/>
      <c r="IS100" s="75"/>
      <c r="IT100" s="75"/>
      <c r="IU100" s="75"/>
      <c r="IV100" s="75"/>
      <c r="IW100" s="75"/>
      <c r="IX100" s="75"/>
      <c r="IY100" s="75"/>
      <c r="IZ100" s="75"/>
      <c r="JA100" s="75"/>
      <c r="JB100" s="75"/>
      <c r="JC100" s="75"/>
      <c r="JD100" s="75"/>
      <c r="JE100" s="75"/>
      <c r="JF100" s="75"/>
      <c r="JG100" s="75"/>
      <c r="JH100" s="75"/>
      <c r="JI100" s="75"/>
      <c r="JJ100" s="75"/>
      <c r="JK100" s="75"/>
      <c r="JL100" s="75"/>
      <c r="JM100" s="75"/>
      <c r="JN100" s="75"/>
      <c r="JO100" s="75"/>
      <c r="JP100" s="75"/>
      <c r="JQ100" s="75"/>
      <c r="JR100" s="75"/>
      <c r="JS100" s="75"/>
      <c r="JT100" s="75"/>
      <c r="JU100" s="75"/>
      <c r="JV100" s="75"/>
      <c r="JW100" s="75"/>
      <c r="JX100" s="75"/>
      <c r="JY100" s="75"/>
      <c r="JZ100" s="75"/>
      <c r="KA100" s="75"/>
      <c r="KB100" s="75"/>
      <c r="KC100" s="75"/>
      <c r="KD100" s="75"/>
      <c r="KE100" s="75"/>
      <c r="KF100" s="75"/>
      <c r="KG100" s="75"/>
      <c r="KH100" s="75"/>
      <c r="KI100" s="75"/>
      <c r="KJ100" s="75"/>
      <c r="KK100" s="75"/>
      <c r="KL100" s="75"/>
      <c r="KM100" s="75"/>
      <c r="KN100" s="75"/>
      <c r="KO100" s="75"/>
      <c r="KP100" s="75"/>
      <c r="KQ100" s="75"/>
      <c r="KR100" s="75"/>
      <c r="KS100" s="75"/>
      <c r="KT100" s="75"/>
      <c r="KU100" s="75"/>
      <c r="KV100" s="75"/>
      <c r="KW100" s="75"/>
      <c r="KX100" s="75"/>
      <c r="KY100" s="75"/>
      <c r="KZ100" s="75"/>
      <c r="LA100" s="75"/>
      <c r="LB100" s="75"/>
      <c r="LC100" s="75"/>
      <c r="LD100" s="75"/>
      <c r="LE100" s="75"/>
      <c r="LF100" s="75"/>
      <c r="LG100" s="75"/>
      <c r="LH100" s="75"/>
      <c r="LI100" s="75"/>
      <c r="LJ100" s="75"/>
      <c r="LK100" s="75"/>
      <c r="LL100" s="75"/>
      <c r="LM100" s="75"/>
      <c r="LN100" s="75"/>
      <c r="LO100" s="75"/>
      <c r="LP100" s="75"/>
      <c r="LQ100" s="75"/>
      <c r="LR100" s="75"/>
      <c r="LS100" s="75"/>
      <c r="LT100" s="75"/>
      <c r="LU100" s="75"/>
      <c r="LV100" s="75"/>
      <c r="LW100" s="75"/>
      <c r="LX100" s="75"/>
      <c r="LY100" s="75"/>
      <c r="LZ100" s="75"/>
      <c r="MA100" s="75"/>
      <c r="MB100" s="75"/>
      <c r="MC100" s="75"/>
      <c r="MD100" s="75"/>
      <c r="ME100" s="75"/>
      <c r="MF100" s="75"/>
      <c r="MG100" s="75"/>
      <c r="MH100" s="75"/>
      <c r="MI100" s="75"/>
      <c r="MJ100" s="75"/>
      <c r="MK100" s="75"/>
      <c r="ML100" s="75"/>
      <c r="MM100" s="75"/>
      <c r="MN100" s="75"/>
      <c r="MO100" s="75"/>
      <c r="MP100" s="75"/>
      <c r="MQ100" s="75"/>
      <c r="MR100" s="75"/>
      <c r="MS100" s="75"/>
      <c r="MT100" s="75"/>
      <c r="MU100" s="75"/>
      <c r="MV100" s="75"/>
      <c r="MW100" s="75"/>
      <c r="MX100" s="75"/>
      <c r="MY100" s="75"/>
      <c r="MZ100" s="75"/>
      <c r="NA100" s="75"/>
      <c r="NB100" s="75"/>
      <c r="NC100" s="75"/>
      <c r="ND100" s="75"/>
      <c r="NE100" s="75"/>
      <c r="NF100" s="75"/>
      <c r="NG100" s="75"/>
      <c r="NH100" s="75"/>
      <c r="NI100" s="75"/>
      <c r="NJ100" s="75"/>
      <c r="NK100" s="75"/>
      <c r="NL100" s="75"/>
      <c r="NM100" s="75"/>
      <c r="NN100" s="75"/>
      <c r="NO100" s="75"/>
      <c r="NP100" s="75"/>
      <c r="NQ100" s="75"/>
      <c r="NR100" s="75"/>
      <c r="NS100" s="75"/>
      <c r="NT100" s="75"/>
      <c r="NU100" s="75"/>
      <c r="NV100" s="75"/>
      <c r="NW100" s="75"/>
      <c r="NX100" s="75"/>
      <c r="NY100" s="75"/>
      <c r="NZ100" s="75"/>
      <c r="OA100" s="75"/>
      <c r="OB100" s="75"/>
      <c r="OC100" s="75"/>
      <c r="OD100" s="75"/>
      <c r="OE100" s="75"/>
      <c r="OF100" s="75"/>
      <c r="OG100" s="75"/>
      <c r="OH100" s="75"/>
      <c r="OI100" s="75"/>
      <c r="OJ100" s="75"/>
      <c r="OK100" s="75"/>
      <c r="OL100" s="75"/>
      <c r="OM100" s="75"/>
      <c r="ON100" s="75"/>
      <c r="OO100" s="75"/>
      <c r="OP100" s="75"/>
      <c r="OQ100" s="75"/>
      <c r="OR100" s="75"/>
      <c r="OS100" s="75"/>
      <c r="OT100" s="75"/>
      <c r="OU100" s="75"/>
      <c r="OV100" s="75"/>
      <c r="OW100" s="75"/>
      <c r="OX100" s="75"/>
      <c r="OY100" s="75"/>
      <c r="OZ100" s="75"/>
      <c r="PA100" s="75"/>
      <c r="PB100" s="75"/>
      <c r="PC100" s="75"/>
      <c r="PD100" s="75"/>
      <c r="PE100" s="75"/>
      <c r="PF100" s="75"/>
      <c r="PG100" s="75"/>
      <c r="PH100" s="75"/>
      <c r="PI100" s="75"/>
      <c r="PJ100" s="75"/>
      <c r="PK100" s="75"/>
      <c r="PL100" s="75"/>
      <c r="PM100" s="75"/>
      <c r="PN100" s="75"/>
      <c r="PO100" s="75"/>
      <c r="PP100" s="75"/>
      <c r="PQ100" s="75"/>
      <c r="PR100" s="75"/>
      <c r="PS100" s="75"/>
      <c r="PT100" s="75"/>
      <c r="PU100" s="75"/>
      <c r="PV100" s="75"/>
      <c r="PW100" s="75"/>
      <c r="PX100" s="75"/>
      <c r="PY100" s="75"/>
      <c r="PZ100" s="75"/>
      <c r="QA100" s="75"/>
      <c r="QB100" s="75"/>
      <c r="QC100" s="75"/>
    </row>
    <row r="101" spans="1:445" ht="18" customHeight="1" x14ac:dyDescent="0.3">
      <c r="A101" s="81" t="s">
        <v>1202</v>
      </c>
      <c r="B101" s="77" t="s">
        <v>48</v>
      </c>
      <c r="C101" s="77">
        <v>55</v>
      </c>
      <c r="D101" s="77" t="s">
        <v>44</v>
      </c>
      <c r="E101" s="77"/>
      <c r="F101" s="77">
        <v>420</v>
      </c>
      <c r="G101" s="77"/>
      <c r="H101" s="77">
        <v>420</v>
      </c>
      <c r="I101" s="77"/>
      <c r="J101" s="85"/>
      <c r="K101" s="77"/>
      <c r="L101" s="77"/>
      <c r="M101" s="77"/>
      <c r="N101" s="77"/>
      <c r="O101" s="77"/>
      <c r="P101" s="77"/>
      <c r="Q101" s="77"/>
      <c r="R101" s="77"/>
      <c r="S101" s="77"/>
      <c r="T101" s="78">
        <f t="shared" si="6"/>
        <v>420</v>
      </c>
      <c r="U101" s="78">
        <f t="shared" si="7"/>
        <v>0</v>
      </c>
      <c r="V101" s="79">
        <f t="shared" si="8"/>
        <v>1</v>
      </c>
      <c r="W101" s="83"/>
      <c r="X101" s="80" t="str">
        <f t="shared" si="10"/>
        <v/>
      </c>
      <c r="Y101" s="75"/>
      <c r="Z101" s="75"/>
      <c r="AA101" s="75"/>
      <c r="AB101" s="75"/>
      <c r="AC101" s="75"/>
      <c r="AD101" s="75"/>
      <c r="AE101" s="75"/>
      <c r="AF101" s="75"/>
      <c r="AG101" s="75"/>
      <c r="AH101" s="75"/>
      <c r="AI101" s="75"/>
      <c r="AJ101" s="75"/>
      <c r="AK101" s="75"/>
      <c r="AL101" s="75"/>
      <c r="AM101" s="75"/>
      <c r="AN101" s="75"/>
      <c r="AO101" s="75"/>
      <c r="AP101" s="75"/>
      <c r="AQ101" s="75"/>
      <c r="AR101" s="75"/>
      <c r="AS101" s="75"/>
      <c r="AT101" s="75"/>
      <c r="AU101" s="75"/>
      <c r="AV101" s="75"/>
      <c r="AW101" s="75"/>
      <c r="AX101" s="75"/>
      <c r="AY101" s="75"/>
      <c r="AZ101" s="75"/>
      <c r="BA101" s="75"/>
      <c r="BB101" s="75"/>
      <c r="BC101" s="75"/>
      <c r="BD101" s="75"/>
      <c r="BE101" s="75"/>
      <c r="BF101" s="75"/>
      <c r="BG101" s="75"/>
      <c r="BH101" s="75"/>
      <c r="BI101" s="75"/>
      <c r="BJ101" s="75"/>
      <c r="BK101" s="75"/>
      <c r="BL101" s="75"/>
      <c r="BM101" s="75"/>
      <c r="BN101" s="75"/>
      <c r="BO101" s="75"/>
      <c r="BP101" s="75"/>
      <c r="BQ101" s="75"/>
      <c r="BR101" s="75"/>
      <c r="BS101" s="75"/>
      <c r="BT101" s="75"/>
      <c r="BU101" s="75"/>
      <c r="BV101" s="75"/>
      <c r="BW101" s="75"/>
      <c r="BX101" s="75"/>
      <c r="BY101" s="75"/>
      <c r="BZ101" s="75"/>
      <c r="CA101" s="75"/>
      <c r="CB101" s="75"/>
      <c r="CC101" s="75"/>
      <c r="CD101" s="75"/>
      <c r="CE101" s="75"/>
      <c r="CF101" s="75"/>
      <c r="CG101" s="75"/>
      <c r="CH101" s="75"/>
      <c r="CI101" s="75"/>
      <c r="CJ101" s="75"/>
      <c r="CK101" s="75"/>
      <c r="CL101" s="75"/>
      <c r="CM101" s="75"/>
      <c r="CN101" s="75"/>
      <c r="CO101" s="75"/>
      <c r="CP101" s="75"/>
      <c r="CQ101" s="75"/>
      <c r="CR101" s="75"/>
      <c r="CS101" s="75"/>
      <c r="CT101" s="75"/>
      <c r="CU101" s="75"/>
      <c r="CV101" s="75"/>
      <c r="CW101" s="75"/>
      <c r="CX101" s="75"/>
      <c r="CY101" s="75"/>
      <c r="CZ101" s="75"/>
      <c r="DA101" s="75"/>
      <c r="DB101" s="75"/>
      <c r="DC101" s="75"/>
      <c r="DD101" s="75"/>
      <c r="DE101" s="75"/>
      <c r="DF101" s="75"/>
      <c r="DG101" s="75"/>
      <c r="DH101" s="75"/>
      <c r="DI101" s="75"/>
      <c r="DJ101" s="75"/>
      <c r="DK101" s="75"/>
      <c r="DL101" s="75"/>
      <c r="DM101" s="75"/>
      <c r="DN101" s="75"/>
      <c r="DO101" s="75"/>
      <c r="DP101" s="75"/>
      <c r="DQ101" s="75"/>
      <c r="DR101" s="75"/>
      <c r="DS101" s="75"/>
      <c r="DT101" s="75"/>
      <c r="DU101" s="75"/>
      <c r="DV101" s="75"/>
      <c r="DW101" s="75"/>
      <c r="DX101" s="75"/>
      <c r="DY101" s="75"/>
      <c r="DZ101" s="75"/>
      <c r="EA101" s="75"/>
      <c r="EB101" s="75"/>
      <c r="EC101" s="75"/>
      <c r="ED101" s="75"/>
      <c r="EE101" s="75"/>
      <c r="EF101" s="75"/>
      <c r="EG101" s="75"/>
      <c r="EH101" s="75"/>
      <c r="EI101" s="75"/>
      <c r="EJ101" s="75"/>
      <c r="EK101" s="75"/>
      <c r="EL101" s="75"/>
      <c r="EM101" s="75"/>
      <c r="EN101" s="75"/>
      <c r="EO101" s="75"/>
      <c r="EP101" s="75"/>
      <c r="EQ101" s="75"/>
      <c r="ER101" s="75"/>
      <c r="ES101" s="75"/>
      <c r="ET101" s="75"/>
      <c r="EU101" s="75"/>
      <c r="EV101" s="75"/>
      <c r="EW101" s="75"/>
      <c r="EX101" s="75"/>
      <c r="EY101" s="75"/>
      <c r="EZ101" s="75"/>
      <c r="FA101" s="75"/>
      <c r="FB101" s="75"/>
      <c r="FC101" s="75"/>
      <c r="FD101" s="75"/>
      <c r="FE101" s="75"/>
      <c r="FF101" s="75"/>
      <c r="FG101" s="75"/>
      <c r="FH101" s="75"/>
      <c r="FI101" s="75"/>
      <c r="FJ101" s="75"/>
      <c r="FK101" s="75"/>
      <c r="FL101" s="75"/>
      <c r="FM101" s="75"/>
      <c r="FN101" s="75"/>
      <c r="FO101" s="75"/>
      <c r="FP101" s="75"/>
      <c r="FQ101" s="75"/>
      <c r="FR101" s="75"/>
      <c r="FS101" s="75"/>
      <c r="FT101" s="75"/>
      <c r="FU101" s="75"/>
      <c r="FV101" s="75"/>
      <c r="FW101" s="75"/>
      <c r="FX101" s="75"/>
      <c r="FY101" s="75"/>
      <c r="FZ101" s="75"/>
      <c r="GA101" s="75"/>
      <c r="GB101" s="75"/>
      <c r="GC101" s="75"/>
      <c r="GD101" s="75"/>
      <c r="GE101" s="75"/>
      <c r="GF101" s="75"/>
      <c r="GG101" s="75"/>
      <c r="GH101" s="75"/>
      <c r="GI101" s="75"/>
      <c r="GJ101" s="75"/>
      <c r="GK101" s="75"/>
      <c r="GL101" s="75"/>
      <c r="GM101" s="75"/>
      <c r="GN101" s="75"/>
      <c r="GO101" s="75"/>
      <c r="GP101" s="75"/>
      <c r="GQ101" s="75"/>
      <c r="GR101" s="75"/>
      <c r="GS101" s="75"/>
      <c r="GT101" s="75"/>
      <c r="GU101" s="75"/>
      <c r="GV101" s="75"/>
      <c r="GW101" s="75"/>
      <c r="GX101" s="75"/>
      <c r="GY101" s="75"/>
      <c r="GZ101" s="75"/>
      <c r="HA101" s="75"/>
      <c r="HB101" s="75"/>
      <c r="HC101" s="75"/>
      <c r="HD101" s="75"/>
      <c r="HE101" s="75"/>
      <c r="HF101" s="75"/>
      <c r="HG101" s="75"/>
      <c r="HH101" s="75"/>
      <c r="HI101" s="75"/>
      <c r="HJ101" s="75"/>
      <c r="HK101" s="75"/>
      <c r="HL101" s="75"/>
      <c r="HM101" s="75"/>
      <c r="HN101" s="75"/>
      <c r="HO101" s="75"/>
      <c r="HP101" s="75"/>
      <c r="HQ101" s="75"/>
      <c r="HR101" s="75"/>
      <c r="HS101" s="75"/>
      <c r="HT101" s="75"/>
      <c r="HU101" s="75"/>
      <c r="HV101" s="75"/>
      <c r="HW101" s="75"/>
      <c r="HX101" s="75"/>
      <c r="HY101" s="75"/>
      <c r="HZ101" s="75"/>
      <c r="IA101" s="75"/>
      <c r="IB101" s="75"/>
      <c r="IC101" s="75"/>
      <c r="ID101" s="75"/>
      <c r="IE101" s="75"/>
      <c r="IF101" s="75"/>
      <c r="IG101" s="75"/>
      <c r="IH101" s="75"/>
      <c r="II101" s="75"/>
      <c r="IJ101" s="75"/>
      <c r="IK101" s="75"/>
      <c r="IL101" s="75"/>
      <c r="IM101" s="75"/>
      <c r="IN101" s="75"/>
      <c r="IO101" s="75"/>
      <c r="IP101" s="75"/>
      <c r="IQ101" s="75"/>
      <c r="IR101" s="75"/>
      <c r="IS101" s="75"/>
      <c r="IT101" s="75"/>
      <c r="IU101" s="75"/>
      <c r="IV101" s="75"/>
      <c r="IW101" s="75"/>
      <c r="IX101" s="75"/>
      <c r="IY101" s="75"/>
      <c r="IZ101" s="75"/>
      <c r="JA101" s="75"/>
      <c r="JB101" s="75"/>
      <c r="JC101" s="75"/>
      <c r="JD101" s="75"/>
      <c r="JE101" s="75"/>
      <c r="JF101" s="75"/>
      <c r="JG101" s="75"/>
      <c r="JH101" s="75"/>
      <c r="JI101" s="75"/>
      <c r="JJ101" s="75"/>
      <c r="JK101" s="75"/>
      <c r="JL101" s="75"/>
      <c r="JM101" s="75"/>
      <c r="JN101" s="75"/>
      <c r="JO101" s="75"/>
      <c r="JP101" s="75"/>
      <c r="JQ101" s="75"/>
      <c r="JR101" s="75"/>
      <c r="JS101" s="75"/>
      <c r="JT101" s="75"/>
      <c r="JU101" s="75"/>
      <c r="JV101" s="75"/>
      <c r="JW101" s="75"/>
      <c r="JX101" s="75"/>
      <c r="JY101" s="75"/>
      <c r="JZ101" s="75"/>
      <c r="KA101" s="75"/>
      <c r="KB101" s="75"/>
      <c r="KC101" s="75"/>
      <c r="KD101" s="75"/>
      <c r="KE101" s="75"/>
      <c r="KF101" s="75"/>
      <c r="KG101" s="75"/>
      <c r="KH101" s="75"/>
      <c r="KI101" s="75"/>
      <c r="KJ101" s="75"/>
      <c r="KK101" s="75"/>
      <c r="KL101" s="75"/>
      <c r="KM101" s="75"/>
      <c r="KN101" s="75"/>
      <c r="KO101" s="75"/>
      <c r="KP101" s="75"/>
      <c r="KQ101" s="75"/>
      <c r="KR101" s="75"/>
      <c r="KS101" s="75"/>
      <c r="KT101" s="75"/>
      <c r="KU101" s="75"/>
      <c r="KV101" s="75"/>
      <c r="KW101" s="75"/>
      <c r="KX101" s="75"/>
      <c r="KY101" s="75"/>
      <c r="KZ101" s="75"/>
      <c r="LA101" s="75"/>
      <c r="LB101" s="75"/>
      <c r="LC101" s="75"/>
      <c r="LD101" s="75"/>
      <c r="LE101" s="75"/>
      <c r="LF101" s="75"/>
      <c r="LG101" s="75"/>
      <c r="LH101" s="75"/>
      <c r="LI101" s="75"/>
      <c r="LJ101" s="75"/>
      <c r="LK101" s="75"/>
      <c r="LL101" s="75"/>
      <c r="LM101" s="75"/>
      <c r="LN101" s="75"/>
      <c r="LO101" s="75"/>
      <c r="LP101" s="75"/>
      <c r="LQ101" s="75"/>
      <c r="LR101" s="75"/>
      <c r="LS101" s="75"/>
      <c r="LT101" s="75"/>
      <c r="LU101" s="75"/>
      <c r="LV101" s="75"/>
      <c r="LW101" s="75"/>
      <c r="LX101" s="75"/>
      <c r="LY101" s="75"/>
      <c r="LZ101" s="75"/>
      <c r="MA101" s="75"/>
      <c r="MB101" s="75"/>
      <c r="MC101" s="75"/>
      <c r="MD101" s="75"/>
      <c r="ME101" s="75"/>
      <c r="MF101" s="75"/>
      <c r="MG101" s="75"/>
      <c r="MH101" s="75"/>
      <c r="MI101" s="75"/>
      <c r="MJ101" s="75"/>
      <c r="MK101" s="75"/>
      <c r="ML101" s="75"/>
      <c r="MM101" s="75"/>
      <c r="MN101" s="75"/>
      <c r="MO101" s="75"/>
      <c r="MP101" s="75"/>
      <c r="MQ101" s="75"/>
      <c r="MR101" s="75"/>
      <c r="MS101" s="75"/>
      <c r="MT101" s="75"/>
      <c r="MU101" s="75"/>
      <c r="MV101" s="75"/>
      <c r="MW101" s="75"/>
      <c r="MX101" s="75"/>
      <c r="MY101" s="75"/>
      <c r="MZ101" s="75"/>
      <c r="NA101" s="75"/>
      <c r="NB101" s="75"/>
      <c r="NC101" s="75"/>
      <c r="ND101" s="75"/>
      <c r="NE101" s="75"/>
      <c r="NF101" s="75"/>
      <c r="NG101" s="75"/>
      <c r="NH101" s="75"/>
      <c r="NI101" s="75"/>
      <c r="NJ101" s="75"/>
      <c r="NK101" s="75"/>
      <c r="NL101" s="75"/>
      <c r="NM101" s="75"/>
      <c r="NN101" s="75"/>
      <c r="NO101" s="75"/>
      <c r="NP101" s="75"/>
      <c r="NQ101" s="75"/>
      <c r="NR101" s="75"/>
      <c r="NS101" s="75"/>
      <c r="NT101" s="75"/>
      <c r="NU101" s="75"/>
      <c r="NV101" s="75"/>
      <c r="NW101" s="75"/>
      <c r="NX101" s="75"/>
      <c r="NY101" s="75"/>
      <c r="NZ101" s="75"/>
      <c r="OA101" s="75"/>
      <c r="OB101" s="75"/>
      <c r="OC101" s="75"/>
      <c r="OD101" s="75"/>
      <c r="OE101" s="75"/>
      <c r="OF101" s="75"/>
      <c r="OG101" s="75"/>
      <c r="OH101" s="75"/>
      <c r="OI101" s="75"/>
      <c r="OJ101" s="75"/>
      <c r="OK101" s="75"/>
      <c r="OL101" s="75"/>
      <c r="OM101" s="75"/>
      <c r="ON101" s="75"/>
      <c r="OO101" s="75"/>
      <c r="OP101" s="75"/>
      <c r="OQ101" s="75"/>
      <c r="OR101" s="75"/>
      <c r="OS101" s="75"/>
      <c r="OT101" s="75"/>
      <c r="OU101" s="75"/>
      <c r="OV101" s="75"/>
      <c r="OW101" s="75"/>
      <c r="OX101" s="75"/>
      <c r="OY101" s="75"/>
      <c r="OZ101" s="75"/>
      <c r="PA101" s="75"/>
      <c r="PB101" s="75"/>
      <c r="PC101" s="75"/>
      <c r="PD101" s="75"/>
      <c r="PE101" s="75"/>
      <c r="PF101" s="75"/>
      <c r="PG101" s="75"/>
      <c r="PH101" s="75"/>
      <c r="PI101" s="75"/>
      <c r="PJ101" s="75"/>
      <c r="PK101" s="75"/>
      <c r="PL101" s="75"/>
      <c r="PM101" s="75"/>
      <c r="PN101" s="75"/>
      <c r="PO101" s="75"/>
      <c r="PP101" s="75"/>
      <c r="PQ101" s="75"/>
      <c r="PR101" s="75"/>
      <c r="PS101" s="75"/>
      <c r="PT101" s="75"/>
      <c r="PU101" s="75"/>
      <c r="PV101" s="75"/>
      <c r="PW101" s="75"/>
      <c r="PX101" s="75"/>
      <c r="PY101" s="75"/>
      <c r="PZ101" s="75"/>
      <c r="QA101" s="75"/>
      <c r="QB101" s="75"/>
      <c r="QC101" s="75"/>
    </row>
    <row r="102" spans="1:445" x14ac:dyDescent="0.3">
      <c r="A102" s="81" t="s">
        <v>1365</v>
      </c>
      <c r="B102" s="77" t="s">
        <v>49</v>
      </c>
      <c r="C102" s="77">
        <v>61</v>
      </c>
      <c r="D102" s="77" t="s">
        <v>113</v>
      </c>
      <c r="E102" s="77"/>
      <c r="F102" s="77">
        <v>280</v>
      </c>
      <c r="G102" s="77">
        <v>40</v>
      </c>
      <c r="H102" s="77"/>
      <c r="I102" s="77">
        <v>30</v>
      </c>
      <c r="J102" s="77">
        <v>30</v>
      </c>
      <c r="K102" s="77">
        <v>30</v>
      </c>
      <c r="L102" s="77">
        <v>30</v>
      </c>
      <c r="M102" s="77">
        <v>30</v>
      </c>
      <c r="N102" s="77"/>
      <c r="O102" s="77"/>
      <c r="P102" s="77"/>
      <c r="Q102" s="77"/>
      <c r="R102" s="77"/>
      <c r="S102" s="77"/>
      <c r="T102" s="78">
        <f t="shared" si="6"/>
        <v>190</v>
      </c>
      <c r="U102" s="78">
        <f t="shared" si="7"/>
        <v>0</v>
      </c>
      <c r="V102" s="79">
        <f t="shared" si="8"/>
        <v>1</v>
      </c>
      <c r="W102" s="83" t="s">
        <v>49</v>
      </c>
      <c r="X102" s="80">
        <f t="shared" si="10"/>
        <v>90</v>
      </c>
      <c r="Y102" s="75"/>
      <c r="Z102" s="75"/>
      <c r="AA102" s="75"/>
      <c r="AB102" s="75"/>
      <c r="AC102" s="75"/>
      <c r="AD102" s="75"/>
      <c r="AE102" s="75"/>
      <c r="AF102" s="75"/>
      <c r="AG102" s="75"/>
      <c r="AH102" s="75"/>
      <c r="AI102" s="75"/>
      <c r="AJ102" s="75"/>
      <c r="AK102" s="75"/>
      <c r="AL102" s="75"/>
      <c r="AM102" s="75"/>
      <c r="AN102" s="75"/>
      <c r="AO102" s="75"/>
      <c r="AP102" s="75"/>
      <c r="AQ102" s="75"/>
      <c r="AR102" s="75"/>
      <c r="AS102" s="75"/>
      <c r="AT102" s="75"/>
      <c r="AU102" s="75"/>
      <c r="AV102" s="75"/>
      <c r="AW102" s="75"/>
      <c r="AX102" s="75"/>
      <c r="AY102" s="75"/>
      <c r="AZ102" s="75"/>
      <c r="BA102" s="75"/>
      <c r="BB102" s="75"/>
      <c r="BC102" s="75"/>
      <c r="BD102" s="75"/>
      <c r="BE102" s="75"/>
      <c r="BF102" s="75"/>
      <c r="BG102" s="75"/>
      <c r="BH102" s="75"/>
      <c r="BI102" s="75"/>
      <c r="BJ102" s="75"/>
      <c r="BK102" s="75"/>
      <c r="BL102" s="75"/>
      <c r="BM102" s="75"/>
      <c r="BN102" s="75"/>
      <c r="BO102" s="75"/>
      <c r="BP102" s="75"/>
      <c r="BQ102" s="75"/>
      <c r="BR102" s="75"/>
      <c r="BS102" s="75"/>
      <c r="BT102" s="75"/>
      <c r="BU102" s="75"/>
      <c r="BV102" s="75"/>
      <c r="BW102" s="75"/>
      <c r="BX102" s="75"/>
      <c r="BY102" s="75"/>
      <c r="BZ102" s="75"/>
      <c r="CA102" s="75"/>
      <c r="CB102" s="75"/>
      <c r="CC102" s="75"/>
      <c r="CD102" s="75"/>
      <c r="CE102" s="75"/>
      <c r="CF102" s="75"/>
      <c r="CG102" s="75"/>
      <c r="CH102" s="75"/>
      <c r="CI102" s="75"/>
      <c r="CJ102" s="75"/>
      <c r="CK102" s="75"/>
      <c r="CL102" s="75"/>
      <c r="CM102" s="75"/>
      <c r="CN102" s="75"/>
      <c r="CO102" s="75"/>
      <c r="CP102" s="75"/>
      <c r="CQ102" s="75"/>
      <c r="CR102" s="75"/>
      <c r="CS102" s="75"/>
      <c r="CT102" s="75"/>
      <c r="CU102" s="75"/>
      <c r="CV102" s="75"/>
      <c r="CW102" s="75"/>
      <c r="CX102" s="75"/>
      <c r="CY102" s="75"/>
      <c r="CZ102" s="75"/>
      <c r="DA102" s="75"/>
      <c r="DB102" s="75"/>
      <c r="DC102" s="75"/>
      <c r="DD102" s="75"/>
      <c r="DE102" s="75"/>
      <c r="DF102" s="75"/>
      <c r="DG102" s="75"/>
      <c r="DH102" s="75"/>
      <c r="DI102" s="75"/>
      <c r="DJ102" s="75"/>
      <c r="DK102" s="75"/>
      <c r="DL102" s="75"/>
      <c r="DM102" s="75"/>
      <c r="DN102" s="75"/>
      <c r="DO102" s="75"/>
      <c r="DP102" s="75"/>
      <c r="DQ102" s="75"/>
      <c r="DR102" s="75"/>
      <c r="DS102" s="75"/>
      <c r="DT102" s="75"/>
      <c r="DU102" s="75"/>
      <c r="DV102" s="75"/>
      <c r="DW102" s="75"/>
      <c r="DX102" s="75"/>
      <c r="DY102" s="75"/>
      <c r="DZ102" s="75"/>
      <c r="EA102" s="75"/>
      <c r="EB102" s="75"/>
      <c r="EC102" s="75"/>
      <c r="ED102" s="75"/>
      <c r="EE102" s="75"/>
      <c r="EF102" s="75"/>
      <c r="EG102" s="75"/>
      <c r="EH102" s="75"/>
      <c r="EI102" s="75"/>
      <c r="EJ102" s="75"/>
      <c r="EK102" s="75"/>
      <c r="EL102" s="75"/>
      <c r="EM102" s="75"/>
      <c r="EN102" s="75"/>
      <c r="EO102" s="75"/>
      <c r="EP102" s="75"/>
      <c r="EQ102" s="75"/>
      <c r="ER102" s="75"/>
      <c r="ES102" s="75"/>
      <c r="ET102" s="75"/>
      <c r="EU102" s="75"/>
      <c r="EV102" s="75"/>
      <c r="EW102" s="75"/>
      <c r="EX102" s="75"/>
      <c r="EY102" s="75"/>
      <c r="EZ102" s="75"/>
      <c r="FA102" s="75"/>
      <c r="FB102" s="75"/>
      <c r="FC102" s="75"/>
      <c r="FD102" s="75"/>
      <c r="FE102" s="75"/>
      <c r="FF102" s="75"/>
      <c r="FG102" s="75"/>
      <c r="FH102" s="75"/>
      <c r="FI102" s="75"/>
      <c r="FJ102" s="75"/>
      <c r="FK102" s="75"/>
      <c r="FL102" s="75"/>
      <c r="FM102" s="75"/>
      <c r="FN102" s="75"/>
      <c r="FO102" s="75"/>
      <c r="FP102" s="75"/>
      <c r="FQ102" s="75"/>
      <c r="FR102" s="75"/>
      <c r="FS102" s="75"/>
      <c r="FT102" s="75"/>
      <c r="FU102" s="75"/>
      <c r="FV102" s="75"/>
      <c r="FW102" s="75"/>
      <c r="FX102" s="75"/>
      <c r="FY102" s="75"/>
      <c r="FZ102" s="75"/>
      <c r="GA102" s="75"/>
      <c r="GB102" s="75"/>
      <c r="GC102" s="75"/>
      <c r="GD102" s="75"/>
      <c r="GE102" s="75"/>
      <c r="GF102" s="75"/>
      <c r="GG102" s="75"/>
      <c r="GH102" s="75"/>
      <c r="GI102" s="75"/>
      <c r="GJ102" s="75"/>
      <c r="GK102" s="75"/>
      <c r="GL102" s="75"/>
      <c r="GM102" s="75"/>
      <c r="GN102" s="75"/>
      <c r="GO102" s="75"/>
      <c r="GP102" s="75"/>
      <c r="GQ102" s="75"/>
      <c r="GR102" s="75"/>
      <c r="GS102" s="75"/>
      <c r="GT102" s="75"/>
      <c r="GU102" s="75"/>
      <c r="GV102" s="75"/>
      <c r="GW102" s="75"/>
      <c r="GX102" s="75"/>
      <c r="GY102" s="75"/>
      <c r="GZ102" s="75"/>
      <c r="HA102" s="75"/>
      <c r="HB102" s="75"/>
      <c r="HC102" s="75"/>
      <c r="HD102" s="75"/>
      <c r="HE102" s="75"/>
      <c r="HF102" s="75"/>
      <c r="HG102" s="75"/>
      <c r="HH102" s="75"/>
      <c r="HI102" s="75"/>
      <c r="HJ102" s="75"/>
      <c r="HK102" s="75"/>
      <c r="HL102" s="75"/>
      <c r="HM102" s="75"/>
      <c r="HN102" s="75"/>
      <c r="HO102" s="75"/>
      <c r="HP102" s="75"/>
      <c r="HQ102" s="75"/>
      <c r="HR102" s="75"/>
      <c r="HS102" s="75"/>
      <c r="HT102" s="75"/>
      <c r="HU102" s="75"/>
      <c r="HV102" s="75"/>
      <c r="HW102" s="75"/>
      <c r="HX102" s="75"/>
      <c r="HY102" s="75"/>
      <c r="HZ102" s="75"/>
      <c r="IA102" s="75"/>
      <c r="IB102" s="75"/>
      <c r="IC102" s="75"/>
      <c r="ID102" s="75"/>
      <c r="IE102" s="75"/>
      <c r="IF102" s="75"/>
      <c r="IG102" s="75"/>
      <c r="IH102" s="75"/>
      <c r="II102" s="75"/>
      <c r="IJ102" s="75"/>
      <c r="IK102" s="75"/>
      <c r="IL102" s="75"/>
      <c r="IM102" s="75"/>
      <c r="IN102" s="75"/>
      <c r="IO102" s="75"/>
      <c r="IP102" s="75"/>
      <c r="IQ102" s="75"/>
      <c r="IR102" s="75"/>
      <c r="IS102" s="75"/>
      <c r="IT102" s="75"/>
      <c r="IU102" s="75"/>
      <c r="IV102" s="75"/>
      <c r="IW102" s="75"/>
      <c r="IX102" s="75"/>
      <c r="IY102" s="75"/>
      <c r="IZ102" s="75"/>
      <c r="JA102" s="75"/>
      <c r="JB102" s="75"/>
      <c r="JC102" s="75"/>
      <c r="JD102" s="75"/>
      <c r="JE102" s="75"/>
      <c r="JF102" s="75"/>
      <c r="JG102" s="75"/>
      <c r="JH102" s="75"/>
      <c r="JI102" s="75"/>
      <c r="JJ102" s="75"/>
      <c r="JK102" s="75"/>
      <c r="JL102" s="75"/>
      <c r="JM102" s="75"/>
      <c r="JN102" s="75"/>
      <c r="JO102" s="75"/>
      <c r="JP102" s="75"/>
      <c r="JQ102" s="75"/>
      <c r="JR102" s="75"/>
      <c r="JS102" s="75"/>
      <c r="JT102" s="75"/>
      <c r="JU102" s="75"/>
      <c r="JV102" s="75"/>
      <c r="JW102" s="75"/>
      <c r="JX102" s="75"/>
      <c r="JY102" s="75"/>
      <c r="JZ102" s="75"/>
      <c r="KA102" s="75"/>
      <c r="KB102" s="75"/>
      <c r="KC102" s="75"/>
      <c r="KD102" s="75"/>
      <c r="KE102" s="75"/>
      <c r="KF102" s="75"/>
      <c r="KG102" s="75"/>
      <c r="KH102" s="75"/>
      <c r="KI102" s="75"/>
      <c r="KJ102" s="75"/>
      <c r="KK102" s="75"/>
      <c r="KL102" s="75"/>
      <c r="KM102" s="75"/>
      <c r="KN102" s="75"/>
      <c r="KO102" s="75"/>
      <c r="KP102" s="75"/>
      <c r="KQ102" s="75"/>
      <c r="KR102" s="75"/>
      <c r="KS102" s="75"/>
      <c r="KT102" s="75"/>
      <c r="KU102" s="75"/>
      <c r="KV102" s="75"/>
      <c r="KW102" s="75"/>
      <c r="KX102" s="75"/>
      <c r="KY102" s="75"/>
      <c r="KZ102" s="75"/>
      <c r="LA102" s="75"/>
      <c r="LB102" s="75"/>
      <c r="LC102" s="75"/>
      <c r="LD102" s="75"/>
      <c r="LE102" s="75"/>
      <c r="LF102" s="75"/>
      <c r="LG102" s="75"/>
      <c r="LH102" s="75"/>
      <c r="LI102" s="75"/>
      <c r="LJ102" s="75"/>
      <c r="LK102" s="75"/>
      <c r="LL102" s="75"/>
      <c r="LM102" s="75"/>
      <c r="LN102" s="75"/>
      <c r="LO102" s="75"/>
      <c r="LP102" s="75"/>
      <c r="LQ102" s="75"/>
      <c r="LR102" s="75"/>
      <c r="LS102" s="75"/>
      <c r="LT102" s="75"/>
      <c r="LU102" s="75"/>
      <c r="LV102" s="75"/>
      <c r="LW102" s="75"/>
      <c r="LX102" s="75"/>
      <c r="LY102" s="75"/>
      <c r="LZ102" s="75"/>
      <c r="MA102" s="75"/>
      <c r="MB102" s="75"/>
      <c r="MC102" s="75"/>
      <c r="MD102" s="75"/>
      <c r="ME102" s="75"/>
      <c r="MF102" s="75"/>
      <c r="MG102" s="75"/>
      <c r="MH102" s="75"/>
      <c r="MI102" s="75"/>
      <c r="MJ102" s="75"/>
      <c r="MK102" s="75"/>
      <c r="ML102" s="75"/>
      <c r="MM102" s="75"/>
      <c r="MN102" s="75"/>
      <c r="MO102" s="75"/>
      <c r="MP102" s="75"/>
      <c r="MQ102" s="75"/>
      <c r="MR102" s="75"/>
      <c r="MS102" s="75"/>
      <c r="MT102" s="75"/>
      <c r="MU102" s="75"/>
      <c r="MV102" s="75"/>
      <c r="MW102" s="75"/>
      <c r="MX102" s="75"/>
      <c r="MY102" s="75"/>
      <c r="MZ102" s="75"/>
      <c r="NA102" s="75"/>
      <c r="NB102" s="75"/>
      <c r="NC102" s="75"/>
      <c r="ND102" s="75"/>
      <c r="NE102" s="75"/>
      <c r="NF102" s="75"/>
      <c r="NG102" s="75"/>
      <c r="NH102" s="75"/>
      <c r="NI102" s="75"/>
      <c r="NJ102" s="75"/>
      <c r="NK102" s="75"/>
      <c r="NL102" s="75"/>
      <c r="NM102" s="75"/>
      <c r="NN102" s="75"/>
      <c r="NO102" s="75"/>
      <c r="NP102" s="75"/>
      <c r="NQ102" s="75"/>
      <c r="NR102" s="75"/>
      <c r="NS102" s="75"/>
      <c r="NT102" s="75"/>
      <c r="NU102" s="75"/>
      <c r="NV102" s="75"/>
      <c r="NW102" s="75"/>
      <c r="NX102" s="75"/>
      <c r="NY102" s="75"/>
      <c r="NZ102" s="75"/>
      <c r="OA102" s="75"/>
      <c r="OB102" s="75"/>
      <c r="OC102" s="75"/>
      <c r="OD102" s="75"/>
      <c r="OE102" s="75"/>
      <c r="OF102" s="75"/>
      <c r="OG102" s="75"/>
      <c r="OH102" s="75"/>
      <c r="OI102" s="75"/>
      <c r="OJ102" s="75"/>
      <c r="OK102" s="75"/>
      <c r="OL102" s="75"/>
      <c r="OM102" s="75"/>
      <c r="ON102" s="75"/>
      <c r="OO102" s="75"/>
      <c r="OP102" s="75"/>
      <c r="OQ102" s="75"/>
      <c r="OR102" s="75"/>
      <c r="OS102" s="75"/>
      <c r="OT102" s="75"/>
      <c r="OU102" s="75"/>
      <c r="OV102" s="75"/>
      <c r="OW102" s="75"/>
      <c r="OX102" s="75"/>
      <c r="OY102" s="75"/>
      <c r="OZ102" s="75"/>
      <c r="PA102" s="75"/>
      <c r="PB102" s="75"/>
      <c r="PC102" s="75"/>
      <c r="PD102" s="75"/>
      <c r="PE102" s="75"/>
      <c r="PF102" s="75"/>
      <c r="PG102" s="75"/>
      <c r="PH102" s="75"/>
      <c r="PI102" s="75"/>
      <c r="PJ102" s="75"/>
      <c r="PK102" s="75"/>
      <c r="PL102" s="75"/>
      <c r="PM102" s="75"/>
      <c r="PN102" s="75"/>
      <c r="PO102" s="75"/>
      <c r="PP102" s="75"/>
      <c r="PQ102" s="75"/>
      <c r="PR102" s="75"/>
      <c r="PS102" s="75"/>
      <c r="PT102" s="75"/>
      <c r="PU102" s="75"/>
      <c r="PV102" s="75"/>
      <c r="PW102" s="75"/>
      <c r="PX102" s="75"/>
      <c r="PY102" s="75"/>
      <c r="PZ102" s="75"/>
      <c r="QA102" s="75"/>
      <c r="QB102" s="75"/>
      <c r="QC102" s="75"/>
    </row>
    <row r="103" spans="1:445" x14ac:dyDescent="0.3">
      <c r="A103" s="81" t="s">
        <v>1380</v>
      </c>
      <c r="B103" s="77" t="s">
        <v>49</v>
      </c>
      <c r="C103" s="77">
        <v>90</v>
      </c>
      <c r="D103" s="77" t="s">
        <v>26</v>
      </c>
      <c r="E103" s="77">
        <v>120</v>
      </c>
      <c r="F103" s="77">
        <v>450</v>
      </c>
      <c r="G103" s="77">
        <v>65</v>
      </c>
      <c r="H103" s="77"/>
      <c r="I103" s="77">
        <v>63</v>
      </c>
      <c r="J103" s="77">
        <v>63</v>
      </c>
      <c r="K103" s="77">
        <v>63</v>
      </c>
      <c r="L103" s="77">
        <v>63</v>
      </c>
      <c r="M103" s="77">
        <v>63</v>
      </c>
      <c r="N103" s="77">
        <v>63</v>
      </c>
      <c r="O103" s="77">
        <v>63</v>
      </c>
      <c r="P103" s="77">
        <v>64</v>
      </c>
      <c r="Q103" s="77"/>
      <c r="R103" s="77"/>
      <c r="S103" s="77"/>
      <c r="T103" s="78">
        <f t="shared" si="6"/>
        <v>570</v>
      </c>
      <c r="U103" s="78">
        <f t="shared" si="7"/>
        <v>0</v>
      </c>
      <c r="V103" s="79">
        <f t="shared" si="8"/>
        <v>1</v>
      </c>
      <c r="W103" s="83"/>
      <c r="X103" s="80" t="str">
        <f t="shared" si="10"/>
        <v/>
      </c>
      <c r="Y103" s="75"/>
      <c r="Z103" s="75"/>
      <c r="AA103" s="75"/>
      <c r="AB103" s="75"/>
      <c r="AC103" s="75"/>
      <c r="AD103" s="75"/>
      <c r="AE103" s="75"/>
      <c r="AF103" s="75"/>
      <c r="AG103" s="75"/>
      <c r="AH103" s="75"/>
      <c r="AI103" s="75"/>
      <c r="AJ103" s="75"/>
      <c r="AK103" s="75"/>
      <c r="AL103" s="75"/>
      <c r="AM103" s="75"/>
      <c r="AN103" s="75"/>
      <c r="AO103" s="75"/>
      <c r="AP103" s="75"/>
      <c r="AQ103" s="75"/>
      <c r="AR103" s="75"/>
      <c r="AS103" s="75"/>
      <c r="AT103" s="75"/>
      <c r="AU103" s="75"/>
      <c r="AV103" s="75"/>
      <c r="AW103" s="75"/>
      <c r="AX103" s="75"/>
      <c r="AY103" s="75"/>
      <c r="AZ103" s="75"/>
      <c r="BA103" s="75"/>
      <c r="BB103" s="75"/>
      <c r="BC103" s="75"/>
      <c r="BD103" s="75"/>
      <c r="BE103" s="75"/>
      <c r="BF103" s="75"/>
      <c r="BG103" s="75"/>
      <c r="BH103" s="75"/>
      <c r="BI103" s="75"/>
      <c r="BJ103" s="75"/>
      <c r="BK103" s="75"/>
      <c r="BL103" s="75"/>
      <c r="BM103" s="75"/>
      <c r="BN103" s="75"/>
      <c r="BO103" s="75"/>
      <c r="BP103" s="75"/>
      <c r="BQ103" s="75"/>
      <c r="BR103" s="75"/>
      <c r="BS103" s="75"/>
      <c r="BT103" s="75"/>
      <c r="BU103" s="75"/>
      <c r="BV103" s="75"/>
      <c r="BW103" s="75"/>
      <c r="BX103" s="75"/>
      <c r="BY103" s="75"/>
      <c r="BZ103" s="75"/>
      <c r="CA103" s="75"/>
      <c r="CB103" s="75"/>
      <c r="CC103" s="75"/>
      <c r="CD103" s="75"/>
      <c r="CE103" s="75"/>
      <c r="CF103" s="75"/>
      <c r="CG103" s="75"/>
      <c r="CH103" s="75"/>
      <c r="CI103" s="75"/>
      <c r="CJ103" s="75"/>
      <c r="CK103" s="75"/>
      <c r="CL103" s="75"/>
      <c r="CM103" s="75"/>
      <c r="CN103" s="75"/>
      <c r="CO103" s="75"/>
      <c r="CP103" s="75"/>
      <c r="CQ103" s="75"/>
      <c r="CR103" s="75"/>
      <c r="CS103" s="75"/>
      <c r="CT103" s="75"/>
      <c r="CU103" s="75"/>
      <c r="CV103" s="75"/>
      <c r="CW103" s="75"/>
      <c r="CX103" s="75"/>
      <c r="CY103" s="75"/>
      <c r="CZ103" s="75"/>
      <c r="DA103" s="75"/>
      <c r="DB103" s="75"/>
      <c r="DC103" s="75"/>
      <c r="DD103" s="75"/>
      <c r="DE103" s="75"/>
      <c r="DF103" s="75"/>
      <c r="DG103" s="75"/>
      <c r="DH103" s="75"/>
      <c r="DI103" s="75"/>
      <c r="DJ103" s="75"/>
      <c r="DK103" s="75"/>
      <c r="DL103" s="75"/>
      <c r="DM103" s="75"/>
      <c r="DN103" s="75"/>
      <c r="DO103" s="75"/>
      <c r="DP103" s="75"/>
      <c r="DQ103" s="75"/>
      <c r="DR103" s="75"/>
      <c r="DS103" s="75"/>
      <c r="DT103" s="75"/>
      <c r="DU103" s="75"/>
      <c r="DV103" s="75"/>
      <c r="DW103" s="75"/>
      <c r="DX103" s="75"/>
      <c r="DY103" s="75"/>
      <c r="DZ103" s="75"/>
      <c r="EA103" s="75"/>
      <c r="EB103" s="75"/>
      <c r="EC103" s="75"/>
      <c r="ED103" s="75"/>
      <c r="EE103" s="75"/>
      <c r="EF103" s="75"/>
      <c r="EG103" s="75"/>
      <c r="EH103" s="75"/>
      <c r="EI103" s="75"/>
      <c r="EJ103" s="75"/>
      <c r="EK103" s="75"/>
      <c r="EL103" s="75"/>
      <c r="EM103" s="75"/>
      <c r="EN103" s="75"/>
      <c r="EO103" s="75"/>
      <c r="EP103" s="75"/>
      <c r="EQ103" s="75"/>
      <c r="ER103" s="75"/>
      <c r="ES103" s="75"/>
      <c r="ET103" s="75"/>
      <c r="EU103" s="75"/>
      <c r="EV103" s="75"/>
      <c r="EW103" s="75"/>
      <c r="EX103" s="75"/>
      <c r="EY103" s="75"/>
      <c r="EZ103" s="75"/>
      <c r="FA103" s="75"/>
      <c r="FB103" s="75"/>
      <c r="FC103" s="75"/>
      <c r="FD103" s="75"/>
      <c r="FE103" s="75"/>
      <c r="FF103" s="75"/>
      <c r="FG103" s="75"/>
      <c r="FH103" s="75"/>
      <c r="FI103" s="75"/>
      <c r="FJ103" s="75"/>
      <c r="FK103" s="75"/>
      <c r="FL103" s="75"/>
      <c r="FM103" s="75"/>
      <c r="FN103" s="75"/>
      <c r="FO103" s="75"/>
      <c r="FP103" s="75"/>
      <c r="FQ103" s="75"/>
      <c r="FR103" s="75"/>
      <c r="FS103" s="75"/>
      <c r="FT103" s="75"/>
      <c r="FU103" s="75"/>
      <c r="FV103" s="75"/>
      <c r="FW103" s="75"/>
      <c r="FX103" s="75"/>
      <c r="FY103" s="75"/>
      <c r="FZ103" s="75"/>
      <c r="GA103" s="75"/>
      <c r="GB103" s="75"/>
      <c r="GC103" s="75"/>
      <c r="GD103" s="75"/>
      <c r="GE103" s="75"/>
      <c r="GF103" s="75"/>
      <c r="GG103" s="75"/>
      <c r="GH103" s="75"/>
      <c r="GI103" s="75"/>
      <c r="GJ103" s="75"/>
      <c r="GK103" s="75"/>
      <c r="GL103" s="75"/>
      <c r="GM103" s="75"/>
      <c r="GN103" s="75"/>
      <c r="GO103" s="75"/>
      <c r="GP103" s="75"/>
      <c r="GQ103" s="75"/>
      <c r="GR103" s="75"/>
      <c r="GS103" s="75"/>
      <c r="GT103" s="75"/>
      <c r="GU103" s="75"/>
      <c r="GV103" s="75"/>
      <c r="GW103" s="75"/>
      <c r="GX103" s="75"/>
      <c r="GY103" s="75"/>
      <c r="GZ103" s="75"/>
      <c r="HA103" s="75"/>
      <c r="HB103" s="75"/>
      <c r="HC103" s="75"/>
      <c r="HD103" s="75"/>
      <c r="HE103" s="75"/>
      <c r="HF103" s="75"/>
      <c r="HG103" s="75"/>
      <c r="HH103" s="75"/>
      <c r="HI103" s="75"/>
      <c r="HJ103" s="75"/>
      <c r="HK103" s="75"/>
      <c r="HL103" s="75"/>
      <c r="HM103" s="75"/>
      <c r="HN103" s="75"/>
      <c r="HO103" s="75"/>
      <c r="HP103" s="75"/>
      <c r="HQ103" s="75"/>
      <c r="HR103" s="75"/>
      <c r="HS103" s="75"/>
      <c r="HT103" s="75"/>
      <c r="HU103" s="75"/>
      <c r="HV103" s="75"/>
      <c r="HW103" s="75"/>
      <c r="HX103" s="75"/>
      <c r="HY103" s="75"/>
      <c r="HZ103" s="75"/>
      <c r="IA103" s="75"/>
      <c r="IB103" s="75"/>
      <c r="IC103" s="75"/>
      <c r="ID103" s="75"/>
      <c r="IE103" s="75"/>
      <c r="IF103" s="75"/>
      <c r="IG103" s="75"/>
      <c r="IH103" s="75"/>
      <c r="II103" s="75"/>
      <c r="IJ103" s="75"/>
      <c r="IK103" s="75"/>
      <c r="IL103" s="75"/>
      <c r="IM103" s="75"/>
      <c r="IN103" s="75"/>
      <c r="IO103" s="75"/>
      <c r="IP103" s="75"/>
      <c r="IQ103" s="75"/>
      <c r="IR103" s="75"/>
      <c r="IS103" s="75"/>
      <c r="IT103" s="75"/>
      <c r="IU103" s="75"/>
      <c r="IV103" s="75"/>
      <c r="IW103" s="75"/>
      <c r="IX103" s="75"/>
      <c r="IY103" s="75"/>
      <c r="IZ103" s="75"/>
      <c r="JA103" s="75"/>
      <c r="JB103" s="75"/>
      <c r="JC103" s="75"/>
      <c r="JD103" s="75"/>
      <c r="JE103" s="75"/>
      <c r="JF103" s="75"/>
      <c r="JG103" s="75"/>
      <c r="JH103" s="75"/>
      <c r="JI103" s="75"/>
      <c r="JJ103" s="75"/>
      <c r="JK103" s="75"/>
      <c r="JL103" s="75"/>
      <c r="JM103" s="75"/>
      <c r="JN103" s="75"/>
      <c r="JO103" s="75"/>
      <c r="JP103" s="75"/>
      <c r="JQ103" s="75"/>
      <c r="JR103" s="75"/>
      <c r="JS103" s="75"/>
      <c r="JT103" s="75"/>
      <c r="JU103" s="75"/>
      <c r="JV103" s="75"/>
      <c r="JW103" s="75"/>
      <c r="JX103" s="75"/>
      <c r="JY103" s="75"/>
      <c r="JZ103" s="75"/>
      <c r="KA103" s="75"/>
      <c r="KB103" s="75"/>
      <c r="KC103" s="75"/>
      <c r="KD103" s="75"/>
      <c r="KE103" s="75"/>
      <c r="KF103" s="75"/>
      <c r="KG103" s="75"/>
      <c r="KH103" s="75"/>
      <c r="KI103" s="75"/>
      <c r="KJ103" s="75"/>
      <c r="KK103" s="75"/>
      <c r="KL103" s="75"/>
      <c r="KM103" s="75"/>
      <c r="KN103" s="75"/>
      <c r="KO103" s="75"/>
      <c r="KP103" s="75"/>
      <c r="KQ103" s="75"/>
      <c r="KR103" s="75"/>
      <c r="KS103" s="75"/>
      <c r="KT103" s="75"/>
      <c r="KU103" s="75"/>
      <c r="KV103" s="75"/>
      <c r="KW103" s="75"/>
      <c r="KX103" s="75"/>
      <c r="KY103" s="75"/>
      <c r="KZ103" s="75"/>
      <c r="LA103" s="75"/>
      <c r="LB103" s="75"/>
      <c r="LC103" s="75"/>
      <c r="LD103" s="75"/>
      <c r="LE103" s="75"/>
      <c r="LF103" s="75"/>
      <c r="LG103" s="75"/>
      <c r="LH103" s="75"/>
      <c r="LI103" s="75"/>
      <c r="LJ103" s="75"/>
      <c r="LK103" s="75"/>
      <c r="LL103" s="75"/>
      <c r="LM103" s="75"/>
      <c r="LN103" s="75"/>
      <c r="LO103" s="75"/>
      <c r="LP103" s="75"/>
      <c r="LQ103" s="75"/>
      <c r="LR103" s="75"/>
      <c r="LS103" s="75"/>
      <c r="LT103" s="75"/>
      <c r="LU103" s="75"/>
      <c r="LV103" s="75"/>
      <c r="LW103" s="75"/>
      <c r="LX103" s="75"/>
      <c r="LY103" s="75"/>
      <c r="LZ103" s="75"/>
      <c r="MA103" s="75"/>
      <c r="MB103" s="75"/>
      <c r="MC103" s="75"/>
      <c r="MD103" s="75"/>
      <c r="ME103" s="75"/>
      <c r="MF103" s="75"/>
      <c r="MG103" s="75"/>
      <c r="MH103" s="75"/>
      <c r="MI103" s="75"/>
      <c r="MJ103" s="75"/>
      <c r="MK103" s="75"/>
      <c r="ML103" s="75"/>
      <c r="MM103" s="75"/>
      <c r="MN103" s="75"/>
      <c r="MO103" s="75"/>
      <c r="MP103" s="75"/>
      <c r="MQ103" s="75"/>
      <c r="MR103" s="75"/>
      <c r="MS103" s="75"/>
      <c r="MT103" s="75"/>
      <c r="MU103" s="75"/>
      <c r="MV103" s="75"/>
      <c r="MW103" s="75"/>
      <c r="MX103" s="75"/>
      <c r="MY103" s="75"/>
      <c r="MZ103" s="75"/>
      <c r="NA103" s="75"/>
      <c r="NB103" s="75"/>
      <c r="NC103" s="75"/>
      <c r="ND103" s="75"/>
      <c r="NE103" s="75"/>
      <c r="NF103" s="75"/>
      <c r="NG103" s="75"/>
      <c r="NH103" s="75"/>
      <c r="NI103" s="75"/>
      <c r="NJ103" s="75"/>
      <c r="NK103" s="75"/>
      <c r="NL103" s="75"/>
      <c r="NM103" s="75"/>
      <c r="NN103" s="75"/>
      <c r="NO103" s="75"/>
      <c r="NP103" s="75"/>
      <c r="NQ103" s="75"/>
      <c r="NR103" s="75"/>
      <c r="NS103" s="75"/>
      <c r="NT103" s="75"/>
      <c r="NU103" s="75"/>
      <c r="NV103" s="75"/>
      <c r="NW103" s="75"/>
      <c r="NX103" s="75"/>
      <c r="NY103" s="75"/>
      <c r="NZ103" s="75"/>
      <c r="OA103" s="75"/>
      <c r="OB103" s="75"/>
      <c r="OC103" s="75"/>
      <c r="OD103" s="75"/>
      <c r="OE103" s="75"/>
      <c r="OF103" s="75"/>
      <c r="OG103" s="75"/>
      <c r="OH103" s="75"/>
      <c r="OI103" s="75"/>
      <c r="OJ103" s="75"/>
      <c r="OK103" s="75"/>
      <c r="OL103" s="75"/>
      <c r="OM103" s="75"/>
      <c r="ON103" s="75"/>
      <c r="OO103" s="75"/>
      <c r="OP103" s="75"/>
      <c r="OQ103" s="75"/>
      <c r="OR103" s="75"/>
      <c r="OS103" s="75"/>
      <c r="OT103" s="75"/>
      <c r="OU103" s="75"/>
      <c r="OV103" s="75"/>
      <c r="OW103" s="75"/>
      <c r="OX103" s="75"/>
      <c r="OY103" s="75"/>
      <c r="OZ103" s="75"/>
      <c r="PA103" s="75"/>
      <c r="PB103" s="75"/>
      <c r="PC103" s="75"/>
      <c r="PD103" s="75"/>
      <c r="PE103" s="75"/>
      <c r="PF103" s="75"/>
      <c r="PG103" s="75"/>
      <c r="PH103" s="75"/>
      <c r="PI103" s="75"/>
      <c r="PJ103" s="75"/>
      <c r="PK103" s="75"/>
      <c r="PL103" s="75"/>
      <c r="PM103" s="75"/>
      <c r="PN103" s="75"/>
      <c r="PO103" s="75"/>
      <c r="PP103" s="75"/>
      <c r="PQ103" s="75"/>
      <c r="PR103" s="75"/>
      <c r="PS103" s="75"/>
      <c r="PT103" s="75"/>
      <c r="PU103" s="75"/>
      <c r="PV103" s="75"/>
      <c r="PW103" s="75"/>
      <c r="PX103" s="75"/>
      <c r="PY103" s="75"/>
      <c r="PZ103" s="75"/>
      <c r="QA103" s="75"/>
      <c r="QB103" s="75"/>
      <c r="QC103" s="75"/>
    </row>
    <row r="104" spans="1:445" x14ac:dyDescent="0.3">
      <c r="A104" s="81" t="s">
        <v>1065</v>
      </c>
      <c r="B104" s="77" t="s">
        <v>48</v>
      </c>
      <c r="C104" s="77">
        <v>66</v>
      </c>
      <c r="D104" s="77" t="s">
        <v>44</v>
      </c>
      <c r="E104" s="77"/>
      <c r="F104" s="77">
        <v>465</v>
      </c>
      <c r="G104" s="77">
        <v>65</v>
      </c>
      <c r="H104" s="77"/>
      <c r="I104" s="77">
        <v>50</v>
      </c>
      <c r="J104" s="77">
        <v>50</v>
      </c>
      <c r="K104" s="77">
        <v>50</v>
      </c>
      <c r="L104" s="77">
        <v>50</v>
      </c>
      <c r="M104" s="77">
        <v>50</v>
      </c>
      <c r="N104" s="77">
        <v>50</v>
      </c>
      <c r="O104" s="77">
        <v>100</v>
      </c>
      <c r="P104" s="77"/>
      <c r="Q104" s="77"/>
      <c r="R104" s="77"/>
      <c r="S104" s="77"/>
      <c r="T104" s="78">
        <f t="shared" si="6"/>
        <v>465</v>
      </c>
      <c r="U104" s="78">
        <f t="shared" si="7"/>
        <v>0</v>
      </c>
      <c r="V104" s="79">
        <f t="shared" si="8"/>
        <v>1</v>
      </c>
      <c r="W104" s="83"/>
      <c r="X104" s="80" t="str">
        <f t="shared" si="10"/>
        <v/>
      </c>
      <c r="Y104" s="75"/>
      <c r="Z104" s="75"/>
      <c r="AA104" s="75"/>
      <c r="AB104" s="75"/>
      <c r="AC104" s="75"/>
      <c r="AD104" s="75"/>
      <c r="AE104" s="75"/>
      <c r="AF104" s="75"/>
      <c r="AG104" s="75"/>
      <c r="AH104" s="75"/>
      <c r="AI104" s="75"/>
      <c r="AJ104" s="75"/>
      <c r="AK104" s="75"/>
      <c r="AL104" s="75"/>
      <c r="AM104" s="75"/>
      <c r="AN104" s="75"/>
      <c r="AO104" s="75"/>
      <c r="AP104" s="75"/>
      <c r="AQ104" s="75"/>
      <c r="AR104" s="75"/>
      <c r="AS104" s="75"/>
      <c r="AT104" s="75"/>
      <c r="AU104" s="75"/>
      <c r="AV104" s="75"/>
      <c r="AW104" s="75"/>
      <c r="AX104" s="75"/>
      <c r="AY104" s="75"/>
      <c r="AZ104" s="75"/>
      <c r="BA104" s="75"/>
      <c r="BB104" s="75"/>
      <c r="BC104" s="75"/>
      <c r="BD104" s="75"/>
      <c r="BE104" s="75"/>
      <c r="BF104" s="75"/>
      <c r="BG104" s="75"/>
      <c r="BH104" s="75"/>
      <c r="BI104" s="75"/>
      <c r="BJ104" s="75"/>
      <c r="BK104" s="75"/>
      <c r="BL104" s="75"/>
      <c r="BM104" s="75"/>
      <c r="BN104" s="75"/>
      <c r="BO104" s="75"/>
      <c r="BP104" s="75"/>
      <c r="BQ104" s="75"/>
      <c r="BR104" s="75"/>
      <c r="BS104" s="75"/>
      <c r="BT104" s="75"/>
      <c r="BU104" s="75"/>
      <c r="BV104" s="75"/>
      <c r="BW104" s="75"/>
      <c r="BX104" s="75"/>
      <c r="BY104" s="75"/>
      <c r="BZ104" s="75"/>
      <c r="CA104" s="75"/>
      <c r="CB104" s="75"/>
      <c r="CC104" s="75"/>
      <c r="CD104" s="75"/>
      <c r="CE104" s="75"/>
      <c r="CF104" s="75"/>
      <c r="CG104" s="75"/>
      <c r="CH104" s="75"/>
      <c r="CI104" s="75"/>
      <c r="CJ104" s="75"/>
      <c r="CK104" s="75"/>
      <c r="CL104" s="75"/>
      <c r="CM104" s="75"/>
      <c r="CN104" s="75"/>
      <c r="CO104" s="75"/>
      <c r="CP104" s="75"/>
      <c r="CQ104" s="75"/>
      <c r="CR104" s="75"/>
      <c r="CS104" s="75"/>
      <c r="CT104" s="75"/>
      <c r="CU104" s="75"/>
      <c r="CV104" s="75"/>
      <c r="CW104" s="75"/>
      <c r="CX104" s="75"/>
      <c r="CY104" s="75"/>
      <c r="CZ104" s="75"/>
      <c r="DA104" s="75"/>
      <c r="DB104" s="75"/>
      <c r="DC104" s="75"/>
      <c r="DD104" s="75"/>
      <c r="DE104" s="75"/>
      <c r="DF104" s="75"/>
      <c r="DG104" s="75"/>
      <c r="DH104" s="75"/>
      <c r="DI104" s="75"/>
      <c r="DJ104" s="75"/>
      <c r="DK104" s="75"/>
      <c r="DL104" s="75"/>
      <c r="DM104" s="75"/>
      <c r="DN104" s="75"/>
      <c r="DO104" s="75"/>
      <c r="DP104" s="75"/>
      <c r="DQ104" s="75"/>
      <c r="DR104" s="75"/>
      <c r="DS104" s="75"/>
      <c r="DT104" s="75"/>
      <c r="DU104" s="75"/>
      <c r="DV104" s="75"/>
      <c r="DW104" s="75"/>
      <c r="DX104" s="75"/>
      <c r="DY104" s="75"/>
      <c r="DZ104" s="75"/>
      <c r="EA104" s="75"/>
      <c r="EB104" s="75"/>
      <c r="EC104" s="75"/>
      <c r="ED104" s="75"/>
      <c r="EE104" s="75"/>
      <c r="EF104" s="75"/>
      <c r="EG104" s="75"/>
      <c r="EH104" s="75"/>
      <c r="EI104" s="75"/>
      <c r="EJ104" s="75"/>
      <c r="EK104" s="75"/>
      <c r="EL104" s="75"/>
      <c r="EM104" s="75"/>
      <c r="EN104" s="75"/>
      <c r="EO104" s="75"/>
      <c r="EP104" s="75"/>
      <c r="EQ104" s="75"/>
      <c r="ER104" s="75"/>
      <c r="ES104" s="75"/>
      <c r="ET104" s="75"/>
      <c r="EU104" s="75"/>
      <c r="EV104" s="75"/>
      <c r="EW104" s="75"/>
      <c r="EX104" s="75"/>
      <c r="EY104" s="75"/>
      <c r="EZ104" s="75"/>
      <c r="FA104" s="75"/>
      <c r="FB104" s="75"/>
      <c r="FC104" s="75"/>
      <c r="FD104" s="75"/>
      <c r="FE104" s="75"/>
      <c r="FF104" s="75"/>
      <c r="FG104" s="75"/>
      <c r="FH104" s="75"/>
      <c r="FI104" s="75"/>
      <c r="FJ104" s="75"/>
      <c r="FK104" s="75"/>
      <c r="FL104" s="75"/>
      <c r="FM104" s="75"/>
      <c r="FN104" s="75"/>
      <c r="FO104" s="75"/>
      <c r="FP104" s="75"/>
      <c r="FQ104" s="75"/>
      <c r="FR104" s="75"/>
      <c r="FS104" s="75"/>
      <c r="FT104" s="75"/>
      <c r="FU104" s="75"/>
      <c r="FV104" s="75"/>
      <c r="FW104" s="75"/>
      <c r="FX104" s="75"/>
      <c r="FY104" s="75"/>
      <c r="FZ104" s="75"/>
      <c r="GA104" s="75"/>
      <c r="GB104" s="75"/>
      <c r="GC104" s="75"/>
      <c r="GD104" s="75"/>
      <c r="GE104" s="75"/>
      <c r="GF104" s="75"/>
      <c r="GG104" s="75"/>
      <c r="GH104" s="75"/>
      <c r="GI104" s="75"/>
      <c r="GJ104" s="75"/>
      <c r="GK104" s="75"/>
      <c r="GL104" s="75"/>
      <c r="GM104" s="75"/>
      <c r="GN104" s="75"/>
      <c r="GO104" s="75"/>
      <c r="GP104" s="75"/>
      <c r="GQ104" s="75"/>
      <c r="GR104" s="75"/>
      <c r="GS104" s="75"/>
      <c r="GT104" s="75"/>
      <c r="GU104" s="75"/>
      <c r="GV104" s="75"/>
      <c r="GW104" s="75"/>
      <c r="GX104" s="75"/>
      <c r="GY104" s="75"/>
      <c r="GZ104" s="75"/>
      <c r="HA104" s="75"/>
      <c r="HB104" s="75"/>
      <c r="HC104" s="75"/>
      <c r="HD104" s="75"/>
      <c r="HE104" s="75"/>
      <c r="HF104" s="75"/>
      <c r="HG104" s="75"/>
      <c r="HH104" s="75"/>
      <c r="HI104" s="75"/>
      <c r="HJ104" s="75"/>
      <c r="HK104" s="75"/>
      <c r="HL104" s="75"/>
      <c r="HM104" s="75"/>
      <c r="HN104" s="75"/>
      <c r="HO104" s="75"/>
      <c r="HP104" s="75"/>
      <c r="HQ104" s="75"/>
      <c r="HR104" s="75"/>
      <c r="HS104" s="75"/>
      <c r="HT104" s="75"/>
      <c r="HU104" s="75"/>
      <c r="HV104" s="75"/>
      <c r="HW104" s="75"/>
      <c r="HX104" s="75"/>
      <c r="HY104" s="75"/>
      <c r="HZ104" s="75"/>
      <c r="IA104" s="75"/>
      <c r="IB104" s="75"/>
      <c r="IC104" s="75"/>
      <c r="ID104" s="75"/>
      <c r="IE104" s="75"/>
      <c r="IF104" s="75"/>
      <c r="IG104" s="75"/>
      <c r="IH104" s="75"/>
      <c r="II104" s="75"/>
      <c r="IJ104" s="75"/>
      <c r="IK104" s="75"/>
      <c r="IL104" s="75"/>
      <c r="IM104" s="75"/>
      <c r="IN104" s="75"/>
      <c r="IO104" s="75"/>
      <c r="IP104" s="75"/>
      <c r="IQ104" s="75"/>
      <c r="IR104" s="75"/>
      <c r="IS104" s="75"/>
      <c r="IT104" s="75"/>
      <c r="IU104" s="75"/>
      <c r="IV104" s="75"/>
      <c r="IW104" s="75"/>
      <c r="IX104" s="75"/>
      <c r="IY104" s="75"/>
      <c r="IZ104" s="75"/>
      <c r="JA104" s="75"/>
      <c r="JB104" s="75"/>
      <c r="JC104" s="75"/>
      <c r="JD104" s="75"/>
      <c r="JE104" s="75"/>
      <c r="JF104" s="75"/>
      <c r="JG104" s="75"/>
      <c r="JH104" s="75"/>
      <c r="JI104" s="75"/>
      <c r="JJ104" s="75"/>
      <c r="JK104" s="75"/>
      <c r="JL104" s="75"/>
      <c r="JM104" s="75"/>
      <c r="JN104" s="75"/>
      <c r="JO104" s="75"/>
      <c r="JP104" s="75"/>
      <c r="JQ104" s="75"/>
      <c r="JR104" s="75"/>
      <c r="JS104" s="75"/>
      <c r="JT104" s="75"/>
      <c r="JU104" s="75"/>
      <c r="JV104" s="75"/>
      <c r="JW104" s="75"/>
      <c r="JX104" s="75"/>
      <c r="JY104" s="75"/>
      <c r="JZ104" s="75"/>
      <c r="KA104" s="75"/>
      <c r="KB104" s="75"/>
      <c r="KC104" s="75"/>
      <c r="KD104" s="75"/>
      <c r="KE104" s="75"/>
      <c r="KF104" s="75"/>
      <c r="KG104" s="75"/>
      <c r="KH104" s="75"/>
      <c r="KI104" s="75"/>
      <c r="KJ104" s="75"/>
      <c r="KK104" s="75"/>
      <c r="KL104" s="75"/>
      <c r="KM104" s="75"/>
      <c r="KN104" s="75"/>
      <c r="KO104" s="75"/>
      <c r="KP104" s="75"/>
      <c r="KQ104" s="75"/>
      <c r="KR104" s="75"/>
      <c r="KS104" s="75"/>
      <c r="KT104" s="75"/>
      <c r="KU104" s="75"/>
      <c r="KV104" s="75"/>
      <c r="KW104" s="75"/>
      <c r="KX104" s="75"/>
      <c r="KY104" s="75"/>
      <c r="KZ104" s="75"/>
      <c r="LA104" s="75"/>
      <c r="LB104" s="75"/>
      <c r="LC104" s="75"/>
      <c r="LD104" s="75"/>
      <c r="LE104" s="75"/>
      <c r="LF104" s="75"/>
      <c r="LG104" s="75"/>
      <c r="LH104" s="75"/>
      <c r="LI104" s="75"/>
      <c r="LJ104" s="75"/>
      <c r="LK104" s="75"/>
      <c r="LL104" s="75"/>
      <c r="LM104" s="75"/>
      <c r="LN104" s="75"/>
      <c r="LO104" s="75"/>
      <c r="LP104" s="75"/>
      <c r="LQ104" s="75"/>
      <c r="LR104" s="75"/>
      <c r="LS104" s="75"/>
      <c r="LT104" s="75"/>
      <c r="LU104" s="75"/>
      <c r="LV104" s="75"/>
      <c r="LW104" s="75"/>
      <c r="LX104" s="75"/>
      <c r="LY104" s="75"/>
      <c r="LZ104" s="75"/>
      <c r="MA104" s="75"/>
      <c r="MB104" s="75"/>
      <c r="MC104" s="75"/>
      <c r="MD104" s="75"/>
      <c r="ME104" s="75"/>
      <c r="MF104" s="75"/>
      <c r="MG104" s="75"/>
      <c r="MH104" s="75"/>
      <c r="MI104" s="75"/>
      <c r="MJ104" s="75"/>
      <c r="MK104" s="75"/>
      <c r="ML104" s="75"/>
      <c r="MM104" s="75"/>
      <c r="MN104" s="75"/>
      <c r="MO104" s="75"/>
      <c r="MP104" s="75"/>
      <c r="MQ104" s="75"/>
      <c r="MR104" s="75"/>
      <c r="MS104" s="75"/>
      <c r="MT104" s="75"/>
      <c r="MU104" s="75"/>
      <c r="MV104" s="75"/>
      <c r="MW104" s="75"/>
      <c r="MX104" s="75"/>
      <c r="MY104" s="75"/>
      <c r="MZ104" s="75"/>
      <c r="NA104" s="75"/>
      <c r="NB104" s="75"/>
      <c r="NC104" s="75"/>
      <c r="ND104" s="75"/>
      <c r="NE104" s="75"/>
      <c r="NF104" s="75"/>
      <c r="NG104" s="75"/>
      <c r="NH104" s="75"/>
      <c r="NI104" s="75"/>
      <c r="NJ104" s="75"/>
      <c r="NK104" s="75"/>
      <c r="NL104" s="75"/>
      <c r="NM104" s="75"/>
      <c r="NN104" s="75"/>
      <c r="NO104" s="75"/>
      <c r="NP104" s="75"/>
      <c r="NQ104" s="75"/>
      <c r="NR104" s="75"/>
      <c r="NS104" s="75"/>
      <c r="NT104" s="75"/>
      <c r="NU104" s="75"/>
      <c r="NV104" s="75"/>
      <c r="NW104" s="75"/>
      <c r="NX104" s="75"/>
      <c r="NY104" s="75"/>
      <c r="NZ104" s="75"/>
      <c r="OA104" s="75"/>
      <c r="OB104" s="75"/>
      <c r="OC104" s="75"/>
      <c r="OD104" s="75"/>
      <c r="OE104" s="75"/>
      <c r="OF104" s="75"/>
      <c r="OG104" s="75"/>
      <c r="OH104" s="75"/>
      <c r="OI104" s="75"/>
      <c r="OJ104" s="75"/>
      <c r="OK104" s="75"/>
      <c r="OL104" s="75"/>
      <c r="OM104" s="75"/>
      <c r="ON104" s="75"/>
      <c r="OO104" s="75"/>
      <c r="OP104" s="75"/>
      <c r="OQ104" s="75"/>
      <c r="OR104" s="75"/>
      <c r="OS104" s="75"/>
      <c r="OT104" s="75"/>
      <c r="OU104" s="75"/>
      <c r="OV104" s="75"/>
      <c r="OW104" s="75"/>
      <c r="OX104" s="75"/>
      <c r="OY104" s="75"/>
      <c r="OZ104" s="75"/>
      <c r="PA104" s="75"/>
      <c r="PB104" s="75"/>
      <c r="PC104" s="75"/>
      <c r="PD104" s="75"/>
      <c r="PE104" s="75"/>
      <c r="PF104" s="75"/>
      <c r="PG104" s="75"/>
      <c r="PH104" s="75"/>
      <c r="PI104" s="75"/>
      <c r="PJ104" s="75"/>
      <c r="PK104" s="75"/>
      <c r="PL104" s="75"/>
      <c r="PM104" s="75"/>
      <c r="PN104" s="75"/>
      <c r="PO104" s="75"/>
      <c r="PP104" s="75"/>
      <c r="PQ104" s="75"/>
      <c r="PR104" s="75"/>
      <c r="PS104" s="75"/>
      <c r="PT104" s="75"/>
      <c r="PU104" s="75"/>
      <c r="PV104" s="75"/>
      <c r="PW104" s="75"/>
      <c r="PX104" s="75"/>
      <c r="PY104" s="75"/>
      <c r="PZ104" s="75"/>
      <c r="QA104" s="75"/>
      <c r="QB104" s="75"/>
      <c r="QC104" s="75"/>
    </row>
    <row r="105" spans="1:445" x14ac:dyDescent="0.3">
      <c r="A105" s="81" t="s">
        <v>1345</v>
      </c>
      <c r="B105" s="77" t="s">
        <v>49</v>
      </c>
      <c r="C105" s="77">
        <v>90</v>
      </c>
      <c r="D105" s="77" t="s">
        <v>26</v>
      </c>
      <c r="E105" s="77"/>
      <c r="F105" s="77">
        <v>425</v>
      </c>
      <c r="G105" s="77">
        <v>65</v>
      </c>
      <c r="H105" s="77"/>
      <c r="I105" s="77">
        <v>45</v>
      </c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8">
        <f t="shared" si="6"/>
        <v>110</v>
      </c>
      <c r="U105" s="78">
        <f t="shared" si="7"/>
        <v>0</v>
      </c>
      <c r="V105" s="79">
        <f t="shared" si="8"/>
        <v>1</v>
      </c>
      <c r="W105" s="82" t="s">
        <v>48</v>
      </c>
      <c r="X105" s="80">
        <f t="shared" si="10"/>
        <v>315</v>
      </c>
      <c r="Y105" s="75"/>
      <c r="Z105" s="75"/>
      <c r="AA105" s="75"/>
      <c r="AB105" s="75"/>
      <c r="AC105" s="75"/>
      <c r="AD105" s="75"/>
      <c r="AE105" s="75"/>
      <c r="AF105" s="75"/>
      <c r="AG105" s="75"/>
      <c r="AH105" s="75"/>
      <c r="AI105" s="75"/>
      <c r="AJ105" s="75"/>
      <c r="AK105" s="75"/>
      <c r="AL105" s="75"/>
      <c r="AM105" s="75"/>
      <c r="AN105" s="75"/>
      <c r="AO105" s="75"/>
      <c r="AP105" s="75"/>
      <c r="AQ105" s="75"/>
      <c r="AR105" s="75"/>
      <c r="AS105" s="75"/>
      <c r="AT105" s="75"/>
      <c r="AU105" s="75"/>
      <c r="AV105" s="75"/>
      <c r="AW105" s="75"/>
      <c r="AX105" s="75"/>
      <c r="AY105" s="75"/>
      <c r="AZ105" s="75"/>
      <c r="BA105" s="75"/>
      <c r="BB105" s="75"/>
      <c r="BC105" s="75"/>
      <c r="BD105" s="75"/>
      <c r="BE105" s="75"/>
      <c r="BF105" s="75"/>
      <c r="BG105" s="75"/>
      <c r="BH105" s="75"/>
      <c r="BI105" s="75"/>
      <c r="BJ105" s="75"/>
      <c r="BK105" s="75"/>
      <c r="BL105" s="75"/>
      <c r="BM105" s="75"/>
      <c r="BN105" s="75"/>
      <c r="BO105" s="75"/>
      <c r="BP105" s="75"/>
      <c r="BQ105" s="75"/>
      <c r="BR105" s="75"/>
      <c r="BS105" s="75"/>
      <c r="BT105" s="75"/>
      <c r="BU105" s="75"/>
      <c r="BV105" s="75"/>
      <c r="BW105" s="75"/>
      <c r="BX105" s="75"/>
      <c r="BY105" s="75"/>
      <c r="BZ105" s="75"/>
      <c r="CA105" s="75"/>
      <c r="CB105" s="75"/>
      <c r="CC105" s="75"/>
      <c r="CD105" s="75"/>
      <c r="CE105" s="75"/>
      <c r="CF105" s="75"/>
      <c r="CG105" s="75"/>
      <c r="CH105" s="75"/>
      <c r="CI105" s="75"/>
      <c r="CJ105" s="75"/>
      <c r="CK105" s="75"/>
      <c r="CL105" s="75"/>
      <c r="CM105" s="75"/>
      <c r="CN105" s="75"/>
      <c r="CO105" s="75"/>
      <c r="CP105" s="75"/>
      <c r="CQ105" s="75"/>
      <c r="CR105" s="75"/>
      <c r="CS105" s="75"/>
      <c r="CT105" s="75"/>
      <c r="CU105" s="75"/>
      <c r="CV105" s="75"/>
      <c r="CW105" s="75"/>
      <c r="CX105" s="75"/>
      <c r="CY105" s="75"/>
      <c r="CZ105" s="75"/>
      <c r="DA105" s="75"/>
      <c r="DB105" s="75"/>
      <c r="DC105" s="75"/>
      <c r="DD105" s="75"/>
      <c r="DE105" s="75"/>
      <c r="DF105" s="75"/>
      <c r="DG105" s="75"/>
      <c r="DH105" s="75"/>
      <c r="DI105" s="75"/>
      <c r="DJ105" s="75"/>
      <c r="DK105" s="75"/>
      <c r="DL105" s="75"/>
      <c r="DM105" s="75"/>
      <c r="DN105" s="75"/>
      <c r="DO105" s="75"/>
      <c r="DP105" s="75"/>
      <c r="DQ105" s="75"/>
      <c r="DR105" s="75"/>
      <c r="DS105" s="75"/>
      <c r="DT105" s="75"/>
      <c r="DU105" s="75"/>
      <c r="DV105" s="75"/>
      <c r="DW105" s="75"/>
      <c r="DX105" s="75"/>
      <c r="DY105" s="75"/>
      <c r="DZ105" s="75"/>
      <c r="EA105" s="75"/>
      <c r="EB105" s="75"/>
      <c r="EC105" s="75"/>
      <c r="ED105" s="75"/>
      <c r="EE105" s="75"/>
      <c r="EF105" s="75"/>
      <c r="EG105" s="75"/>
      <c r="EH105" s="75"/>
      <c r="EI105" s="75"/>
      <c r="EJ105" s="75"/>
      <c r="EK105" s="75"/>
      <c r="EL105" s="75"/>
      <c r="EM105" s="75"/>
      <c r="EN105" s="75"/>
      <c r="EO105" s="75"/>
      <c r="EP105" s="75"/>
      <c r="EQ105" s="75"/>
      <c r="ER105" s="75"/>
      <c r="ES105" s="75"/>
      <c r="ET105" s="75"/>
      <c r="EU105" s="75"/>
      <c r="EV105" s="75"/>
      <c r="EW105" s="75"/>
      <c r="EX105" s="75"/>
      <c r="EY105" s="75"/>
      <c r="EZ105" s="75"/>
      <c r="FA105" s="75"/>
      <c r="FB105" s="75"/>
      <c r="FC105" s="75"/>
      <c r="FD105" s="75"/>
      <c r="FE105" s="75"/>
      <c r="FF105" s="75"/>
      <c r="FG105" s="75"/>
      <c r="FH105" s="75"/>
      <c r="FI105" s="75"/>
      <c r="FJ105" s="75"/>
      <c r="FK105" s="75"/>
      <c r="FL105" s="75"/>
      <c r="FM105" s="75"/>
      <c r="FN105" s="75"/>
      <c r="FO105" s="75"/>
      <c r="FP105" s="75"/>
      <c r="FQ105" s="75"/>
      <c r="FR105" s="75"/>
      <c r="FS105" s="75"/>
      <c r="FT105" s="75"/>
      <c r="FU105" s="75"/>
      <c r="FV105" s="75"/>
      <c r="FW105" s="75"/>
      <c r="FX105" s="75"/>
      <c r="FY105" s="75"/>
      <c r="FZ105" s="75"/>
      <c r="GA105" s="75"/>
      <c r="GB105" s="75"/>
      <c r="GC105" s="75"/>
      <c r="GD105" s="75"/>
      <c r="GE105" s="75"/>
      <c r="GF105" s="75"/>
      <c r="GG105" s="75"/>
      <c r="GH105" s="75"/>
      <c r="GI105" s="75"/>
      <c r="GJ105" s="75"/>
      <c r="GK105" s="75"/>
      <c r="GL105" s="75"/>
      <c r="GM105" s="75"/>
      <c r="GN105" s="75"/>
      <c r="GO105" s="75"/>
      <c r="GP105" s="75"/>
      <c r="GQ105" s="75"/>
      <c r="GR105" s="75"/>
      <c r="GS105" s="75"/>
      <c r="GT105" s="75"/>
      <c r="GU105" s="75"/>
      <c r="GV105" s="75"/>
      <c r="GW105" s="75"/>
      <c r="GX105" s="75"/>
      <c r="GY105" s="75"/>
      <c r="GZ105" s="75"/>
      <c r="HA105" s="75"/>
      <c r="HB105" s="75"/>
      <c r="HC105" s="75"/>
      <c r="HD105" s="75"/>
      <c r="HE105" s="75"/>
      <c r="HF105" s="75"/>
      <c r="HG105" s="75"/>
      <c r="HH105" s="75"/>
      <c r="HI105" s="75"/>
      <c r="HJ105" s="75"/>
      <c r="HK105" s="75"/>
      <c r="HL105" s="75"/>
      <c r="HM105" s="75"/>
      <c r="HN105" s="75"/>
      <c r="HO105" s="75"/>
      <c r="HP105" s="75"/>
      <c r="HQ105" s="75"/>
      <c r="HR105" s="75"/>
      <c r="HS105" s="75"/>
      <c r="HT105" s="75"/>
      <c r="HU105" s="75"/>
      <c r="HV105" s="75"/>
      <c r="HW105" s="75"/>
      <c r="HX105" s="75"/>
      <c r="HY105" s="75"/>
      <c r="HZ105" s="75"/>
      <c r="IA105" s="75"/>
      <c r="IB105" s="75"/>
      <c r="IC105" s="75"/>
      <c r="ID105" s="75"/>
      <c r="IE105" s="75"/>
      <c r="IF105" s="75"/>
      <c r="IG105" s="75"/>
      <c r="IH105" s="75"/>
      <c r="II105" s="75"/>
      <c r="IJ105" s="75"/>
      <c r="IK105" s="75"/>
      <c r="IL105" s="75"/>
      <c r="IM105" s="75"/>
      <c r="IN105" s="75"/>
      <c r="IO105" s="75"/>
      <c r="IP105" s="75"/>
      <c r="IQ105" s="75"/>
      <c r="IR105" s="75"/>
      <c r="IS105" s="75"/>
      <c r="IT105" s="75"/>
      <c r="IU105" s="75"/>
      <c r="IV105" s="75"/>
      <c r="IW105" s="75"/>
      <c r="IX105" s="75"/>
      <c r="IY105" s="75"/>
      <c r="IZ105" s="75"/>
      <c r="JA105" s="75"/>
      <c r="JB105" s="75"/>
      <c r="JC105" s="75"/>
      <c r="JD105" s="75"/>
      <c r="JE105" s="75"/>
      <c r="JF105" s="75"/>
      <c r="JG105" s="75"/>
      <c r="JH105" s="75"/>
      <c r="JI105" s="75"/>
      <c r="JJ105" s="75"/>
      <c r="JK105" s="75"/>
      <c r="JL105" s="75"/>
      <c r="JM105" s="75"/>
      <c r="JN105" s="75"/>
      <c r="JO105" s="75"/>
      <c r="JP105" s="75"/>
      <c r="JQ105" s="75"/>
      <c r="JR105" s="75"/>
      <c r="JS105" s="75"/>
      <c r="JT105" s="75"/>
      <c r="JU105" s="75"/>
      <c r="JV105" s="75"/>
      <c r="JW105" s="75"/>
      <c r="JX105" s="75"/>
      <c r="JY105" s="75"/>
      <c r="JZ105" s="75"/>
      <c r="KA105" s="75"/>
      <c r="KB105" s="75"/>
      <c r="KC105" s="75"/>
      <c r="KD105" s="75"/>
      <c r="KE105" s="75"/>
      <c r="KF105" s="75"/>
      <c r="KG105" s="75"/>
      <c r="KH105" s="75"/>
      <c r="KI105" s="75"/>
      <c r="KJ105" s="75"/>
      <c r="KK105" s="75"/>
      <c r="KL105" s="75"/>
      <c r="KM105" s="75"/>
      <c r="KN105" s="75"/>
      <c r="KO105" s="75"/>
      <c r="KP105" s="75"/>
      <c r="KQ105" s="75"/>
      <c r="KR105" s="75"/>
      <c r="KS105" s="75"/>
      <c r="KT105" s="75"/>
      <c r="KU105" s="75"/>
      <c r="KV105" s="75"/>
      <c r="KW105" s="75"/>
      <c r="KX105" s="75"/>
      <c r="KY105" s="75"/>
      <c r="KZ105" s="75"/>
      <c r="LA105" s="75"/>
      <c r="LB105" s="75"/>
      <c r="LC105" s="75"/>
      <c r="LD105" s="75"/>
      <c r="LE105" s="75"/>
      <c r="LF105" s="75"/>
      <c r="LG105" s="75"/>
      <c r="LH105" s="75"/>
      <c r="LI105" s="75"/>
      <c r="LJ105" s="75"/>
      <c r="LK105" s="75"/>
      <c r="LL105" s="75"/>
      <c r="LM105" s="75"/>
      <c r="LN105" s="75"/>
      <c r="LO105" s="75"/>
      <c r="LP105" s="75"/>
      <c r="LQ105" s="75"/>
      <c r="LR105" s="75"/>
      <c r="LS105" s="75"/>
      <c r="LT105" s="75"/>
      <c r="LU105" s="75"/>
      <c r="LV105" s="75"/>
      <c r="LW105" s="75"/>
      <c r="LX105" s="75"/>
      <c r="LY105" s="75"/>
      <c r="LZ105" s="75"/>
      <c r="MA105" s="75"/>
      <c r="MB105" s="75"/>
      <c r="MC105" s="75"/>
      <c r="MD105" s="75"/>
      <c r="ME105" s="75"/>
      <c r="MF105" s="75"/>
      <c r="MG105" s="75"/>
      <c r="MH105" s="75"/>
      <c r="MI105" s="75"/>
      <c r="MJ105" s="75"/>
      <c r="MK105" s="75"/>
      <c r="ML105" s="75"/>
      <c r="MM105" s="75"/>
      <c r="MN105" s="75"/>
      <c r="MO105" s="75"/>
      <c r="MP105" s="75"/>
      <c r="MQ105" s="75"/>
      <c r="MR105" s="75"/>
      <c r="MS105" s="75"/>
      <c r="MT105" s="75"/>
      <c r="MU105" s="75"/>
      <c r="MV105" s="75"/>
      <c r="MW105" s="75"/>
      <c r="MX105" s="75"/>
      <c r="MY105" s="75"/>
      <c r="MZ105" s="75"/>
      <c r="NA105" s="75"/>
      <c r="NB105" s="75"/>
      <c r="NC105" s="75"/>
      <c r="ND105" s="75"/>
      <c r="NE105" s="75"/>
      <c r="NF105" s="75"/>
      <c r="NG105" s="75"/>
      <c r="NH105" s="75"/>
      <c r="NI105" s="75"/>
      <c r="NJ105" s="75"/>
      <c r="NK105" s="75"/>
      <c r="NL105" s="75"/>
      <c r="NM105" s="75"/>
      <c r="NN105" s="75"/>
      <c r="NO105" s="75"/>
      <c r="NP105" s="75"/>
      <c r="NQ105" s="75"/>
      <c r="NR105" s="75"/>
      <c r="NS105" s="75"/>
      <c r="NT105" s="75"/>
      <c r="NU105" s="75"/>
      <c r="NV105" s="75"/>
      <c r="NW105" s="75"/>
      <c r="NX105" s="75"/>
      <c r="NY105" s="75"/>
      <c r="NZ105" s="75"/>
      <c r="OA105" s="75"/>
      <c r="OB105" s="75"/>
      <c r="OC105" s="75"/>
      <c r="OD105" s="75"/>
      <c r="OE105" s="75"/>
      <c r="OF105" s="75"/>
      <c r="OG105" s="75"/>
      <c r="OH105" s="75"/>
      <c r="OI105" s="75"/>
      <c r="OJ105" s="75"/>
      <c r="OK105" s="75"/>
      <c r="OL105" s="75"/>
      <c r="OM105" s="75"/>
      <c r="ON105" s="75"/>
      <c r="OO105" s="75"/>
      <c r="OP105" s="75"/>
      <c r="OQ105" s="75"/>
      <c r="OR105" s="75"/>
      <c r="OS105" s="75"/>
      <c r="OT105" s="75"/>
      <c r="OU105" s="75"/>
      <c r="OV105" s="75"/>
      <c r="OW105" s="75"/>
      <c r="OX105" s="75"/>
      <c r="OY105" s="75"/>
      <c r="OZ105" s="75"/>
      <c r="PA105" s="75"/>
      <c r="PB105" s="75"/>
      <c r="PC105" s="75"/>
      <c r="PD105" s="75"/>
      <c r="PE105" s="75"/>
      <c r="PF105" s="75"/>
      <c r="PG105" s="75"/>
      <c r="PH105" s="75"/>
      <c r="PI105" s="75"/>
      <c r="PJ105" s="75"/>
      <c r="PK105" s="75"/>
      <c r="PL105" s="75"/>
      <c r="PM105" s="75"/>
      <c r="PN105" s="75"/>
      <c r="PO105" s="75"/>
      <c r="PP105" s="75"/>
      <c r="PQ105" s="75"/>
      <c r="PR105" s="75"/>
      <c r="PS105" s="75"/>
      <c r="PT105" s="75"/>
      <c r="PU105" s="75"/>
      <c r="PV105" s="75"/>
      <c r="PW105" s="75"/>
      <c r="PX105" s="75"/>
      <c r="PY105" s="75"/>
      <c r="PZ105" s="75"/>
      <c r="QA105" s="75"/>
      <c r="QB105" s="75"/>
      <c r="QC105" s="75"/>
    </row>
    <row r="106" spans="1:445" x14ac:dyDescent="0.3">
      <c r="A106" s="81" t="s">
        <v>1136</v>
      </c>
      <c r="B106" s="77" t="s">
        <v>48</v>
      </c>
      <c r="C106" s="77">
        <v>55</v>
      </c>
      <c r="D106" s="77" t="s">
        <v>44</v>
      </c>
      <c r="E106" s="77">
        <v>30</v>
      </c>
      <c r="F106" s="77">
        <v>465</v>
      </c>
      <c r="G106" s="77">
        <v>65</v>
      </c>
      <c r="H106" s="77"/>
      <c r="I106" s="77">
        <v>50</v>
      </c>
      <c r="J106" s="77">
        <v>50</v>
      </c>
      <c r="K106" s="77">
        <v>50</v>
      </c>
      <c r="L106" s="77">
        <v>50</v>
      </c>
      <c r="M106" s="77">
        <v>65</v>
      </c>
      <c r="N106" s="77">
        <v>65</v>
      </c>
      <c r="O106" s="77">
        <v>50</v>
      </c>
      <c r="P106" s="77">
        <v>50</v>
      </c>
      <c r="Q106" s="77"/>
      <c r="R106" s="77"/>
      <c r="S106" s="77"/>
      <c r="T106" s="78">
        <f t="shared" si="6"/>
        <v>495</v>
      </c>
      <c r="U106" s="78">
        <f t="shared" si="7"/>
        <v>0</v>
      </c>
      <c r="V106" s="79">
        <f t="shared" si="8"/>
        <v>1</v>
      </c>
      <c r="X106" s="80" t="str">
        <f t="shared" si="10"/>
        <v/>
      </c>
      <c r="Y106" s="75"/>
      <c r="Z106" s="75"/>
      <c r="AA106" s="75"/>
      <c r="AB106" s="75"/>
      <c r="AC106" s="75"/>
      <c r="AD106" s="75"/>
      <c r="AE106" s="75"/>
      <c r="AF106" s="75"/>
      <c r="AG106" s="75"/>
      <c r="AH106" s="75"/>
      <c r="AI106" s="75"/>
      <c r="AJ106" s="75"/>
      <c r="AK106" s="75"/>
      <c r="AL106" s="75"/>
      <c r="AM106" s="75"/>
      <c r="AN106" s="75"/>
      <c r="AO106" s="75"/>
      <c r="AP106" s="75"/>
      <c r="AQ106" s="75"/>
      <c r="AR106" s="75"/>
      <c r="AS106" s="75"/>
      <c r="AT106" s="75"/>
      <c r="AU106" s="75"/>
      <c r="AV106" s="75"/>
      <c r="AW106" s="75"/>
      <c r="AX106" s="75"/>
      <c r="AY106" s="75"/>
      <c r="AZ106" s="75"/>
      <c r="BA106" s="75"/>
      <c r="BB106" s="75"/>
      <c r="BC106" s="75"/>
      <c r="BD106" s="75"/>
      <c r="BE106" s="75"/>
      <c r="BF106" s="75"/>
      <c r="BG106" s="75"/>
      <c r="BH106" s="75"/>
      <c r="BI106" s="75"/>
      <c r="BJ106" s="75"/>
      <c r="BK106" s="75"/>
      <c r="BL106" s="75"/>
      <c r="BM106" s="75"/>
      <c r="BN106" s="75"/>
      <c r="BO106" s="75"/>
      <c r="BP106" s="75"/>
      <c r="BQ106" s="75"/>
      <c r="BR106" s="75"/>
      <c r="BS106" s="75"/>
      <c r="BT106" s="75"/>
      <c r="BU106" s="75"/>
      <c r="BV106" s="75"/>
      <c r="BW106" s="75"/>
      <c r="BX106" s="75"/>
      <c r="BY106" s="75"/>
      <c r="BZ106" s="75"/>
      <c r="CA106" s="75"/>
      <c r="CB106" s="75"/>
      <c r="CC106" s="75"/>
      <c r="CD106" s="75"/>
      <c r="CE106" s="75"/>
      <c r="CF106" s="75"/>
      <c r="CG106" s="75"/>
      <c r="CH106" s="75"/>
      <c r="CI106" s="75"/>
      <c r="CJ106" s="75"/>
      <c r="CK106" s="75"/>
      <c r="CL106" s="75"/>
      <c r="CM106" s="75"/>
      <c r="CN106" s="75"/>
      <c r="CO106" s="75"/>
      <c r="CP106" s="75"/>
      <c r="CQ106" s="75"/>
      <c r="CR106" s="75"/>
      <c r="CS106" s="75"/>
      <c r="CT106" s="75"/>
      <c r="CU106" s="75"/>
      <c r="CV106" s="75"/>
      <c r="CW106" s="75"/>
      <c r="CX106" s="75"/>
      <c r="CY106" s="75"/>
      <c r="CZ106" s="75"/>
      <c r="DA106" s="75"/>
      <c r="DB106" s="75"/>
      <c r="DC106" s="75"/>
      <c r="DD106" s="75"/>
      <c r="DE106" s="75"/>
      <c r="DF106" s="75"/>
      <c r="DG106" s="75"/>
      <c r="DH106" s="75"/>
      <c r="DI106" s="75"/>
      <c r="DJ106" s="75"/>
      <c r="DK106" s="75"/>
      <c r="DL106" s="75"/>
      <c r="DM106" s="75"/>
      <c r="DN106" s="75"/>
      <c r="DO106" s="75"/>
      <c r="DP106" s="75"/>
      <c r="DQ106" s="75"/>
      <c r="DR106" s="75"/>
      <c r="DS106" s="75"/>
      <c r="DT106" s="75"/>
      <c r="DU106" s="75"/>
      <c r="DV106" s="75"/>
      <c r="DW106" s="75"/>
      <c r="DX106" s="75"/>
      <c r="DY106" s="75"/>
      <c r="DZ106" s="75"/>
      <c r="EA106" s="75"/>
      <c r="EB106" s="75"/>
      <c r="EC106" s="75"/>
      <c r="ED106" s="75"/>
      <c r="EE106" s="75"/>
      <c r="EF106" s="75"/>
      <c r="EG106" s="75"/>
      <c r="EH106" s="75"/>
      <c r="EI106" s="75"/>
      <c r="EJ106" s="75"/>
      <c r="EK106" s="75"/>
      <c r="EL106" s="75"/>
      <c r="EM106" s="75"/>
      <c r="EN106" s="75"/>
      <c r="EO106" s="75"/>
      <c r="EP106" s="75"/>
      <c r="EQ106" s="75"/>
      <c r="ER106" s="75"/>
      <c r="ES106" s="75"/>
      <c r="ET106" s="75"/>
      <c r="EU106" s="75"/>
      <c r="EV106" s="75"/>
      <c r="EW106" s="75"/>
      <c r="EX106" s="75"/>
      <c r="EY106" s="75"/>
      <c r="EZ106" s="75"/>
      <c r="FA106" s="75"/>
      <c r="FB106" s="75"/>
      <c r="FC106" s="75"/>
      <c r="FD106" s="75"/>
      <c r="FE106" s="75"/>
      <c r="FF106" s="75"/>
      <c r="FG106" s="75"/>
      <c r="FH106" s="75"/>
      <c r="FI106" s="75"/>
      <c r="FJ106" s="75"/>
      <c r="FK106" s="75"/>
      <c r="FL106" s="75"/>
      <c r="FM106" s="75"/>
      <c r="FN106" s="75"/>
      <c r="FO106" s="75"/>
      <c r="FP106" s="75"/>
      <c r="FQ106" s="75"/>
      <c r="FR106" s="75"/>
      <c r="FS106" s="75"/>
      <c r="FT106" s="75"/>
      <c r="FU106" s="75"/>
      <c r="FV106" s="75"/>
      <c r="FW106" s="75"/>
      <c r="FX106" s="75"/>
      <c r="FY106" s="75"/>
      <c r="FZ106" s="75"/>
      <c r="GA106" s="75"/>
      <c r="GB106" s="75"/>
      <c r="GC106" s="75"/>
      <c r="GD106" s="75"/>
      <c r="GE106" s="75"/>
      <c r="GF106" s="75"/>
      <c r="GG106" s="75"/>
      <c r="GH106" s="75"/>
      <c r="GI106" s="75"/>
      <c r="GJ106" s="75"/>
      <c r="GK106" s="75"/>
      <c r="GL106" s="75"/>
      <c r="GM106" s="75"/>
      <c r="GN106" s="75"/>
      <c r="GO106" s="75"/>
      <c r="GP106" s="75"/>
      <c r="GQ106" s="75"/>
      <c r="GR106" s="75"/>
      <c r="GS106" s="75"/>
      <c r="GT106" s="75"/>
      <c r="GU106" s="75"/>
      <c r="GV106" s="75"/>
      <c r="GW106" s="75"/>
      <c r="GX106" s="75"/>
      <c r="GY106" s="75"/>
      <c r="GZ106" s="75"/>
      <c r="HA106" s="75"/>
      <c r="HB106" s="75"/>
      <c r="HC106" s="75"/>
      <c r="HD106" s="75"/>
      <c r="HE106" s="75"/>
      <c r="HF106" s="75"/>
      <c r="HG106" s="75"/>
      <c r="HH106" s="75"/>
      <c r="HI106" s="75"/>
      <c r="HJ106" s="75"/>
      <c r="HK106" s="75"/>
      <c r="HL106" s="75"/>
      <c r="HM106" s="75"/>
      <c r="HN106" s="75"/>
      <c r="HO106" s="75"/>
      <c r="HP106" s="75"/>
      <c r="HQ106" s="75"/>
      <c r="HR106" s="75"/>
      <c r="HS106" s="75"/>
      <c r="HT106" s="75"/>
      <c r="HU106" s="75"/>
      <c r="HV106" s="75"/>
      <c r="HW106" s="75"/>
      <c r="HX106" s="75"/>
      <c r="HY106" s="75"/>
      <c r="HZ106" s="75"/>
      <c r="IA106" s="75"/>
      <c r="IB106" s="75"/>
      <c r="IC106" s="75"/>
      <c r="ID106" s="75"/>
      <c r="IE106" s="75"/>
      <c r="IF106" s="75"/>
      <c r="IG106" s="75"/>
      <c r="IH106" s="75"/>
      <c r="II106" s="75"/>
      <c r="IJ106" s="75"/>
      <c r="IK106" s="75"/>
      <c r="IL106" s="75"/>
      <c r="IM106" s="75"/>
      <c r="IN106" s="75"/>
      <c r="IO106" s="75"/>
      <c r="IP106" s="75"/>
      <c r="IQ106" s="75"/>
      <c r="IR106" s="75"/>
      <c r="IS106" s="75"/>
      <c r="IT106" s="75"/>
      <c r="IU106" s="75"/>
      <c r="IV106" s="75"/>
      <c r="IW106" s="75"/>
      <c r="IX106" s="75"/>
      <c r="IY106" s="75"/>
      <c r="IZ106" s="75"/>
      <c r="JA106" s="75"/>
      <c r="JB106" s="75"/>
      <c r="JC106" s="75"/>
      <c r="JD106" s="75"/>
      <c r="JE106" s="75"/>
      <c r="JF106" s="75"/>
      <c r="JG106" s="75"/>
      <c r="JH106" s="75"/>
      <c r="JI106" s="75"/>
      <c r="JJ106" s="75"/>
      <c r="JK106" s="75"/>
      <c r="JL106" s="75"/>
      <c r="JM106" s="75"/>
      <c r="JN106" s="75"/>
      <c r="JO106" s="75"/>
      <c r="JP106" s="75"/>
      <c r="JQ106" s="75"/>
      <c r="JR106" s="75"/>
      <c r="JS106" s="75"/>
      <c r="JT106" s="75"/>
      <c r="JU106" s="75"/>
      <c r="JV106" s="75"/>
      <c r="JW106" s="75"/>
      <c r="JX106" s="75"/>
      <c r="JY106" s="75"/>
      <c r="JZ106" s="75"/>
      <c r="KA106" s="75"/>
      <c r="KB106" s="75"/>
      <c r="KC106" s="75"/>
      <c r="KD106" s="75"/>
      <c r="KE106" s="75"/>
      <c r="KF106" s="75"/>
      <c r="KG106" s="75"/>
      <c r="KH106" s="75"/>
      <c r="KI106" s="75"/>
      <c r="KJ106" s="75"/>
      <c r="KK106" s="75"/>
      <c r="KL106" s="75"/>
      <c r="KM106" s="75"/>
      <c r="KN106" s="75"/>
      <c r="KO106" s="75"/>
      <c r="KP106" s="75"/>
      <c r="KQ106" s="75"/>
      <c r="KR106" s="75"/>
      <c r="KS106" s="75"/>
      <c r="KT106" s="75"/>
      <c r="KU106" s="75"/>
      <c r="KV106" s="75"/>
      <c r="KW106" s="75"/>
      <c r="KX106" s="75"/>
      <c r="KY106" s="75"/>
      <c r="KZ106" s="75"/>
      <c r="LA106" s="75"/>
      <c r="LB106" s="75"/>
      <c r="LC106" s="75"/>
      <c r="LD106" s="75"/>
      <c r="LE106" s="75"/>
      <c r="LF106" s="75"/>
      <c r="LG106" s="75"/>
      <c r="LH106" s="75"/>
      <c r="LI106" s="75"/>
      <c r="LJ106" s="75"/>
      <c r="LK106" s="75"/>
      <c r="LL106" s="75"/>
      <c r="LM106" s="75"/>
      <c r="LN106" s="75"/>
      <c r="LO106" s="75"/>
      <c r="LP106" s="75"/>
      <c r="LQ106" s="75"/>
      <c r="LR106" s="75"/>
      <c r="LS106" s="75"/>
      <c r="LT106" s="75"/>
      <c r="LU106" s="75"/>
      <c r="LV106" s="75"/>
      <c r="LW106" s="75"/>
      <c r="LX106" s="75"/>
      <c r="LY106" s="75"/>
      <c r="LZ106" s="75"/>
      <c r="MA106" s="75"/>
      <c r="MB106" s="75"/>
      <c r="MC106" s="75"/>
      <c r="MD106" s="75"/>
      <c r="ME106" s="75"/>
      <c r="MF106" s="75"/>
      <c r="MG106" s="75"/>
      <c r="MH106" s="75"/>
      <c r="MI106" s="75"/>
      <c r="MJ106" s="75"/>
      <c r="MK106" s="75"/>
      <c r="ML106" s="75"/>
      <c r="MM106" s="75"/>
      <c r="MN106" s="75"/>
      <c r="MO106" s="75"/>
      <c r="MP106" s="75"/>
      <c r="MQ106" s="75"/>
      <c r="MR106" s="75"/>
      <c r="MS106" s="75"/>
      <c r="MT106" s="75"/>
      <c r="MU106" s="75"/>
      <c r="MV106" s="75"/>
      <c r="MW106" s="75"/>
      <c r="MX106" s="75"/>
      <c r="MY106" s="75"/>
      <c r="MZ106" s="75"/>
      <c r="NA106" s="75"/>
      <c r="NB106" s="75"/>
      <c r="NC106" s="75"/>
      <c r="ND106" s="75"/>
      <c r="NE106" s="75"/>
      <c r="NF106" s="75"/>
      <c r="NG106" s="75"/>
      <c r="NH106" s="75"/>
      <c r="NI106" s="75"/>
      <c r="NJ106" s="75"/>
      <c r="NK106" s="75"/>
      <c r="NL106" s="75"/>
      <c r="NM106" s="75"/>
      <c r="NN106" s="75"/>
      <c r="NO106" s="75"/>
      <c r="NP106" s="75"/>
      <c r="NQ106" s="75"/>
      <c r="NR106" s="75"/>
      <c r="NS106" s="75"/>
      <c r="NT106" s="75"/>
      <c r="NU106" s="75"/>
      <c r="NV106" s="75"/>
      <c r="NW106" s="75"/>
      <c r="NX106" s="75"/>
      <c r="NY106" s="75"/>
      <c r="NZ106" s="75"/>
      <c r="OA106" s="75"/>
      <c r="OB106" s="75"/>
      <c r="OC106" s="75"/>
      <c r="OD106" s="75"/>
      <c r="OE106" s="75"/>
      <c r="OF106" s="75"/>
      <c r="OG106" s="75"/>
      <c r="OH106" s="75"/>
      <c r="OI106" s="75"/>
      <c r="OJ106" s="75"/>
      <c r="OK106" s="75"/>
      <c r="OL106" s="75"/>
      <c r="OM106" s="75"/>
      <c r="ON106" s="75"/>
      <c r="OO106" s="75"/>
      <c r="OP106" s="75"/>
      <c r="OQ106" s="75"/>
      <c r="OR106" s="75"/>
      <c r="OS106" s="75"/>
      <c r="OT106" s="75"/>
      <c r="OU106" s="75"/>
      <c r="OV106" s="75"/>
      <c r="OW106" s="75"/>
      <c r="OX106" s="75"/>
      <c r="OY106" s="75"/>
      <c r="OZ106" s="75"/>
      <c r="PA106" s="75"/>
      <c r="PB106" s="75"/>
      <c r="PC106" s="75"/>
      <c r="PD106" s="75"/>
      <c r="PE106" s="75"/>
      <c r="PF106" s="75"/>
      <c r="PG106" s="75"/>
      <c r="PH106" s="75"/>
      <c r="PI106" s="75"/>
      <c r="PJ106" s="75"/>
      <c r="PK106" s="75"/>
      <c r="PL106" s="75"/>
      <c r="PM106" s="75"/>
      <c r="PN106" s="75"/>
      <c r="PO106" s="75"/>
      <c r="PP106" s="75"/>
      <c r="PQ106" s="75"/>
      <c r="PR106" s="75"/>
      <c r="PS106" s="75"/>
      <c r="PT106" s="75"/>
      <c r="PU106" s="75"/>
      <c r="PV106" s="75"/>
      <c r="PW106" s="75"/>
      <c r="PX106" s="75"/>
      <c r="PY106" s="75"/>
      <c r="PZ106" s="75"/>
      <c r="QA106" s="75"/>
      <c r="QB106" s="75"/>
      <c r="QC106" s="75"/>
    </row>
    <row r="107" spans="1:445" ht="18" customHeight="1" x14ac:dyDescent="0.3">
      <c r="A107" s="81" t="s">
        <v>80</v>
      </c>
      <c r="B107" s="77" t="s">
        <v>48</v>
      </c>
      <c r="C107" s="77">
        <v>120</v>
      </c>
      <c r="D107" s="77" t="s">
        <v>68</v>
      </c>
      <c r="E107" s="77"/>
      <c r="F107" s="77">
        <v>1025</v>
      </c>
      <c r="G107" s="77">
        <v>65</v>
      </c>
      <c r="H107" s="77"/>
      <c r="I107" s="77">
        <v>120</v>
      </c>
      <c r="J107" s="77">
        <v>120</v>
      </c>
      <c r="K107" s="77">
        <v>120</v>
      </c>
      <c r="L107" s="77">
        <v>120</v>
      </c>
      <c r="M107" s="77">
        <v>120</v>
      </c>
      <c r="N107" s="77">
        <v>120</v>
      </c>
      <c r="O107" s="77">
        <v>120</v>
      </c>
      <c r="P107" s="77">
        <v>120</v>
      </c>
      <c r="Q107" s="77"/>
      <c r="R107" s="77"/>
      <c r="S107" s="77"/>
      <c r="T107" s="78">
        <f t="shared" si="6"/>
        <v>1025</v>
      </c>
      <c r="U107" s="78">
        <f t="shared" si="7"/>
        <v>0</v>
      </c>
      <c r="V107" s="79">
        <f t="shared" si="8"/>
        <v>1</v>
      </c>
      <c r="X107" s="80" t="str">
        <f t="shared" si="10"/>
        <v/>
      </c>
      <c r="Y107" s="75"/>
      <c r="Z107" s="75"/>
      <c r="AA107" s="75"/>
      <c r="AB107" s="75"/>
      <c r="AC107" s="75"/>
      <c r="AD107" s="75"/>
      <c r="AE107" s="75"/>
      <c r="AF107" s="75"/>
      <c r="AG107" s="75"/>
      <c r="AH107" s="75"/>
      <c r="AI107" s="75"/>
      <c r="AJ107" s="75"/>
      <c r="AK107" s="75"/>
      <c r="AL107" s="75"/>
      <c r="AM107" s="75"/>
      <c r="AN107" s="75"/>
      <c r="AO107" s="75"/>
      <c r="AP107" s="75"/>
      <c r="AQ107" s="75"/>
      <c r="AR107" s="75"/>
      <c r="AS107" s="75"/>
      <c r="AT107" s="75"/>
      <c r="AU107" s="75"/>
      <c r="AV107" s="75"/>
      <c r="AW107" s="75"/>
      <c r="AX107" s="75"/>
      <c r="AY107" s="75"/>
      <c r="AZ107" s="75"/>
      <c r="BA107" s="75"/>
      <c r="BB107" s="75"/>
      <c r="BC107" s="75"/>
      <c r="BD107" s="75"/>
      <c r="BE107" s="75"/>
      <c r="BF107" s="75"/>
      <c r="BG107" s="75"/>
      <c r="BH107" s="75"/>
      <c r="BI107" s="75"/>
      <c r="BJ107" s="75"/>
      <c r="BK107" s="75"/>
      <c r="BL107" s="75"/>
      <c r="BM107" s="75"/>
      <c r="BN107" s="75"/>
      <c r="BO107" s="75"/>
      <c r="BP107" s="75"/>
      <c r="BQ107" s="75"/>
      <c r="BR107" s="75"/>
      <c r="BS107" s="75"/>
      <c r="BT107" s="75"/>
      <c r="BU107" s="75"/>
      <c r="BV107" s="75"/>
      <c r="BW107" s="75"/>
      <c r="BX107" s="75"/>
      <c r="BY107" s="75"/>
      <c r="BZ107" s="75"/>
      <c r="CA107" s="75"/>
      <c r="CB107" s="75"/>
      <c r="CC107" s="75"/>
      <c r="CD107" s="75"/>
      <c r="CE107" s="75"/>
      <c r="CF107" s="75"/>
      <c r="CG107" s="75"/>
      <c r="CH107" s="75"/>
      <c r="CI107" s="75"/>
      <c r="CJ107" s="75"/>
      <c r="CK107" s="75"/>
      <c r="CL107" s="75"/>
      <c r="CM107" s="75"/>
      <c r="CN107" s="75"/>
      <c r="CO107" s="75"/>
      <c r="CP107" s="75"/>
      <c r="CQ107" s="75"/>
      <c r="CR107" s="75"/>
      <c r="CS107" s="75"/>
      <c r="CT107" s="75"/>
      <c r="CU107" s="75"/>
      <c r="CV107" s="75"/>
      <c r="CW107" s="75"/>
      <c r="CX107" s="75"/>
      <c r="CY107" s="75"/>
      <c r="CZ107" s="75"/>
      <c r="DA107" s="75"/>
      <c r="DB107" s="75"/>
      <c r="DC107" s="75"/>
      <c r="DD107" s="75"/>
      <c r="DE107" s="75"/>
      <c r="DF107" s="75"/>
      <c r="DG107" s="75"/>
      <c r="DH107" s="75"/>
      <c r="DI107" s="75"/>
      <c r="DJ107" s="75"/>
      <c r="DK107" s="75"/>
      <c r="DL107" s="75"/>
      <c r="DM107" s="75"/>
      <c r="DN107" s="75"/>
      <c r="DO107" s="75"/>
      <c r="DP107" s="75"/>
      <c r="DQ107" s="75"/>
      <c r="DR107" s="75"/>
      <c r="DS107" s="75"/>
      <c r="DT107" s="75"/>
      <c r="DU107" s="75"/>
      <c r="DV107" s="75"/>
      <c r="DW107" s="75"/>
      <c r="DX107" s="75"/>
      <c r="DY107" s="75"/>
      <c r="DZ107" s="75"/>
      <c r="EA107" s="75"/>
      <c r="EB107" s="75"/>
      <c r="EC107" s="75"/>
      <c r="ED107" s="75"/>
      <c r="EE107" s="75"/>
      <c r="EF107" s="75"/>
      <c r="EG107" s="75"/>
      <c r="EH107" s="75"/>
      <c r="EI107" s="75"/>
      <c r="EJ107" s="75"/>
      <c r="EK107" s="75"/>
      <c r="EL107" s="75"/>
      <c r="EM107" s="75"/>
      <c r="EN107" s="75"/>
      <c r="EO107" s="75"/>
      <c r="EP107" s="75"/>
      <c r="EQ107" s="75"/>
      <c r="ER107" s="75"/>
      <c r="ES107" s="75"/>
      <c r="ET107" s="75"/>
      <c r="EU107" s="75"/>
      <c r="EV107" s="75"/>
      <c r="EW107" s="75"/>
      <c r="EX107" s="75"/>
      <c r="EY107" s="75"/>
      <c r="EZ107" s="75"/>
      <c r="FA107" s="75"/>
      <c r="FB107" s="75"/>
      <c r="FC107" s="75"/>
      <c r="FD107" s="75"/>
      <c r="FE107" s="75"/>
      <c r="FF107" s="75"/>
      <c r="FG107" s="75"/>
      <c r="FH107" s="75"/>
      <c r="FI107" s="75"/>
      <c r="FJ107" s="75"/>
      <c r="FK107" s="75"/>
      <c r="FL107" s="75"/>
      <c r="FM107" s="75"/>
      <c r="FN107" s="75"/>
      <c r="FO107" s="75"/>
      <c r="FP107" s="75"/>
      <c r="FQ107" s="75"/>
      <c r="FR107" s="75"/>
      <c r="FS107" s="75"/>
      <c r="FT107" s="75"/>
      <c r="FU107" s="75"/>
      <c r="FV107" s="75"/>
      <c r="FW107" s="75"/>
      <c r="FX107" s="75"/>
      <c r="FY107" s="75"/>
      <c r="FZ107" s="75"/>
      <c r="GA107" s="75"/>
      <c r="GB107" s="75"/>
      <c r="GC107" s="75"/>
      <c r="GD107" s="75"/>
      <c r="GE107" s="75"/>
      <c r="GF107" s="75"/>
      <c r="GG107" s="75"/>
      <c r="GH107" s="75"/>
      <c r="GI107" s="75"/>
      <c r="GJ107" s="75"/>
      <c r="GK107" s="75"/>
      <c r="GL107" s="75"/>
      <c r="GM107" s="75"/>
      <c r="GN107" s="75"/>
      <c r="GO107" s="75"/>
      <c r="GP107" s="75"/>
      <c r="GQ107" s="75"/>
      <c r="GR107" s="75"/>
      <c r="GS107" s="75"/>
      <c r="GT107" s="75"/>
      <c r="GU107" s="75"/>
      <c r="GV107" s="75"/>
      <c r="GW107" s="75"/>
      <c r="GX107" s="75"/>
      <c r="GY107" s="75"/>
      <c r="GZ107" s="75"/>
      <c r="HA107" s="75"/>
      <c r="HB107" s="75"/>
      <c r="HC107" s="75"/>
      <c r="HD107" s="75"/>
      <c r="HE107" s="75"/>
      <c r="HF107" s="75"/>
      <c r="HG107" s="75"/>
      <c r="HH107" s="75"/>
      <c r="HI107" s="75"/>
      <c r="HJ107" s="75"/>
      <c r="HK107" s="75"/>
      <c r="HL107" s="75"/>
      <c r="HM107" s="75"/>
      <c r="HN107" s="75"/>
      <c r="HO107" s="75"/>
      <c r="HP107" s="75"/>
      <c r="HQ107" s="75"/>
      <c r="HR107" s="75"/>
      <c r="HS107" s="75"/>
      <c r="HT107" s="75"/>
      <c r="HU107" s="75"/>
      <c r="HV107" s="75"/>
      <c r="HW107" s="75"/>
      <c r="HX107" s="75"/>
      <c r="HY107" s="75"/>
      <c r="HZ107" s="75"/>
      <c r="IA107" s="75"/>
      <c r="IB107" s="75"/>
      <c r="IC107" s="75"/>
      <c r="ID107" s="75"/>
      <c r="IE107" s="75"/>
      <c r="IF107" s="75"/>
      <c r="IG107" s="75"/>
      <c r="IH107" s="75"/>
      <c r="II107" s="75"/>
      <c r="IJ107" s="75"/>
      <c r="IK107" s="75"/>
      <c r="IL107" s="75"/>
      <c r="IM107" s="75"/>
      <c r="IN107" s="75"/>
      <c r="IO107" s="75"/>
      <c r="IP107" s="75"/>
      <c r="IQ107" s="75"/>
      <c r="IR107" s="75"/>
      <c r="IS107" s="75"/>
      <c r="IT107" s="75"/>
      <c r="IU107" s="75"/>
      <c r="IV107" s="75"/>
      <c r="IW107" s="75"/>
      <c r="IX107" s="75"/>
      <c r="IY107" s="75"/>
      <c r="IZ107" s="75"/>
      <c r="JA107" s="75"/>
      <c r="JB107" s="75"/>
      <c r="JC107" s="75"/>
      <c r="JD107" s="75"/>
      <c r="JE107" s="75"/>
      <c r="JF107" s="75"/>
      <c r="JG107" s="75"/>
      <c r="JH107" s="75"/>
      <c r="JI107" s="75"/>
      <c r="JJ107" s="75"/>
      <c r="JK107" s="75"/>
      <c r="JL107" s="75"/>
      <c r="JM107" s="75"/>
      <c r="JN107" s="75"/>
      <c r="JO107" s="75"/>
      <c r="JP107" s="75"/>
      <c r="JQ107" s="75"/>
      <c r="JR107" s="75"/>
      <c r="JS107" s="75"/>
      <c r="JT107" s="75"/>
      <c r="JU107" s="75"/>
      <c r="JV107" s="75"/>
      <c r="JW107" s="75"/>
      <c r="JX107" s="75"/>
      <c r="JY107" s="75"/>
      <c r="JZ107" s="75"/>
      <c r="KA107" s="75"/>
      <c r="KB107" s="75"/>
      <c r="KC107" s="75"/>
      <c r="KD107" s="75"/>
      <c r="KE107" s="75"/>
      <c r="KF107" s="75"/>
      <c r="KG107" s="75"/>
      <c r="KH107" s="75"/>
      <c r="KI107" s="75"/>
      <c r="KJ107" s="75"/>
      <c r="KK107" s="75"/>
      <c r="KL107" s="75"/>
      <c r="KM107" s="75"/>
      <c r="KN107" s="75"/>
      <c r="KO107" s="75"/>
      <c r="KP107" s="75"/>
      <c r="KQ107" s="75"/>
      <c r="KR107" s="75"/>
      <c r="KS107" s="75"/>
      <c r="KT107" s="75"/>
      <c r="KU107" s="75"/>
      <c r="KV107" s="75"/>
      <c r="KW107" s="75"/>
      <c r="KX107" s="75"/>
      <c r="KY107" s="75"/>
      <c r="KZ107" s="75"/>
      <c r="LA107" s="75"/>
      <c r="LB107" s="75"/>
      <c r="LC107" s="75"/>
      <c r="LD107" s="75"/>
      <c r="LE107" s="75"/>
      <c r="LF107" s="75"/>
      <c r="LG107" s="75"/>
      <c r="LH107" s="75"/>
      <c r="LI107" s="75"/>
      <c r="LJ107" s="75"/>
      <c r="LK107" s="75"/>
      <c r="LL107" s="75"/>
      <c r="LM107" s="75"/>
      <c r="LN107" s="75"/>
      <c r="LO107" s="75"/>
      <c r="LP107" s="75"/>
      <c r="LQ107" s="75"/>
      <c r="LR107" s="75"/>
      <c r="LS107" s="75"/>
      <c r="LT107" s="75"/>
      <c r="LU107" s="75"/>
      <c r="LV107" s="75"/>
      <c r="LW107" s="75"/>
      <c r="LX107" s="75"/>
      <c r="LY107" s="75"/>
      <c r="LZ107" s="75"/>
      <c r="MA107" s="75"/>
      <c r="MB107" s="75"/>
      <c r="MC107" s="75"/>
      <c r="MD107" s="75"/>
      <c r="ME107" s="75"/>
      <c r="MF107" s="75"/>
      <c r="MG107" s="75"/>
      <c r="MH107" s="75"/>
      <c r="MI107" s="75"/>
      <c r="MJ107" s="75"/>
      <c r="MK107" s="75"/>
      <c r="ML107" s="75"/>
      <c r="MM107" s="75"/>
      <c r="MN107" s="75"/>
      <c r="MO107" s="75"/>
      <c r="MP107" s="75"/>
      <c r="MQ107" s="75"/>
      <c r="MR107" s="75"/>
      <c r="MS107" s="75"/>
      <c r="MT107" s="75"/>
      <c r="MU107" s="75"/>
      <c r="MV107" s="75"/>
      <c r="MW107" s="75"/>
      <c r="MX107" s="75"/>
      <c r="MY107" s="75"/>
      <c r="MZ107" s="75"/>
      <c r="NA107" s="75"/>
      <c r="NB107" s="75"/>
      <c r="NC107" s="75"/>
      <c r="ND107" s="75"/>
      <c r="NE107" s="75"/>
      <c r="NF107" s="75"/>
      <c r="NG107" s="75"/>
      <c r="NH107" s="75"/>
      <c r="NI107" s="75"/>
      <c r="NJ107" s="75"/>
      <c r="NK107" s="75"/>
      <c r="NL107" s="75"/>
      <c r="NM107" s="75"/>
      <c r="NN107" s="75"/>
      <c r="NO107" s="75"/>
      <c r="NP107" s="75"/>
      <c r="NQ107" s="75"/>
      <c r="NR107" s="75"/>
      <c r="NS107" s="75"/>
      <c r="NT107" s="75"/>
      <c r="NU107" s="75"/>
      <c r="NV107" s="75"/>
      <c r="NW107" s="75"/>
      <c r="NX107" s="75"/>
      <c r="NY107" s="75"/>
      <c r="NZ107" s="75"/>
      <c r="OA107" s="75"/>
      <c r="OB107" s="75"/>
      <c r="OC107" s="75"/>
      <c r="OD107" s="75"/>
      <c r="OE107" s="75"/>
      <c r="OF107" s="75"/>
      <c r="OG107" s="75"/>
      <c r="OH107" s="75"/>
      <c r="OI107" s="75"/>
      <c r="OJ107" s="75"/>
      <c r="OK107" s="75"/>
      <c r="OL107" s="75"/>
      <c r="OM107" s="75"/>
      <c r="ON107" s="75"/>
      <c r="OO107" s="75"/>
      <c r="OP107" s="75"/>
      <c r="OQ107" s="75"/>
      <c r="OR107" s="75"/>
      <c r="OS107" s="75"/>
      <c r="OT107" s="75"/>
      <c r="OU107" s="75"/>
      <c r="OV107" s="75"/>
      <c r="OW107" s="75"/>
      <c r="OX107" s="75"/>
      <c r="OY107" s="75"/>
      <c r="OZ107" s="75"/>
      <c r="PA107" s="75"/>
      <c r="PB107" s="75"/>
      <c r="PC107" s="75"/>
      <c r="PD107" s="75"/>
      <c r="PE107" s="75"/>
      <c r="PF107" s="75"/>
      <c r="PG107" s="75"/>
      <c r="PH107" s="75"/>
      <c r="PI107" s="75"/>
      <c r="PJ107" s="75"/>
      <c r="PK107" s="75"/>
      <c r="PL107" s="75"/>
      <c r="PM107" s="75"/>
      <c r="PN107" s="75"/>
      <c r="PO107" s="75"/>
      <c r="PP107" s="75"/>
      <c r="PQ107" s="75"/>
      <c r="PR107" s="75"/>
      <c r="PS107" s="75"/>
      <c r="PT107" s="75"/>
      <c r="PU107" s="75"/>
      <c r="PV107" s="75"/>
      <c r="PW107" s="75"/>
      <c r="PX107" s="75"/>
      <c r="PY107" s="75"/>
      <c r="PZ107" s="75"/>
      <c r="QA107" s="75"/>
      <c r="QB107" s="75"/>
      <c r="QC107" s="75"/>
    </row>
    <row r="108" spans="1:445" x14ac:dyDescent="0.3">
      <c r="A108" s="81" t="s">
        <v>81</v>
      </c>
      <c r="B108" s="77" t="s">
        <v>48</v>
      </c>
      <c r="C108" s="77">
        <v>120</v>
      </c>
      <c r="D108" s="77" t="s">
        <v>68</v>
      </c>
      <c r="E108" s="77"/>
      <c r="F108" s="77">
        <v>1025</v>
      </c>
      <c r="G108" s="77">
        <v>65</v>
      </c>
      <c r="H108" s="77"/>
      <c r="I108" s="77">
        <v>120</v>
      </c>
      <c r="J108" s="77">
        <v>120</v>
      </c>
      <c r="K108" s="77">
        <v>120</v>
      </c>
      <c r="L108" s="77">
        <v>120</v>
      </c>
      <c r="M108" s="77">
        <v>120</v>
      </c>
      <c r="N108" s="77">
        <v>120</v>
      </c>
      <c r="O108" s="77">
        <v>120</v>
      </c>
      <c r="P108" s="77">
        <v>120</v>
      </c>
      <c r="Q108" s="77"/>
      <c r="R108" s="77"/>
      <c r="S108" s="77"/>
      <c r="T108" s="78">
        <f t="shared" si="6"/>
        <v>1025</v>
      </c>
      <c r="U108" s="78">
        <f t="shared" si="7"/>
        <v>0</v>
      </c>
      <c r="V108" s="79">
        <f t="shared" si="8"/>
        <v>1</v>
      </c>
      <c r="X108" s="80" t="str">
        <f t="shared" si="10"/>
        <v/>
      </c>
      <c r="Y108" s="75"/>
      <c r="Z108" s="75"/>
      <c r="AA108" s="75"/>
      <c r="AB108" s="75"/>
      <c r="AC108" s="75"/>
      <c r="AD108" s="75"/>
      <c r="AE108" s="75"/>
      <c r="AF108" s="75"/>
      <c r="AG108" s="75"/>
      <c r="AH108" s="75"/>
      <c r="AI108" s="75"/>
      <c r="AJ108" s="75"/>
      <c r="AK108" s="75"/>
      <c r="AL108" s="75"/>
      <c r="AM108" s="75"/>
      <c r="AN108" s="75"/>
      <c r="AO108" s="75"/>
      <c r="AP108" s="75"/>
      <c r="AQ108" s="75"/>
      <c r="AR108" s="75"/>
      <c r="AS108" s="75"/>
      <c r="AT108" s="75"/>
      <c r="AU108" s="75"/>
      <c r="AV108" s="75"/>
      <c r="AW108" s="75"/>
      <c r="AX108" s="75"/>
      <c r="AY108" s="75"/>
      <c r="AZ108" s="75"/>
      <c r="BA108" s="75"/>
      <c r="BB108" s="75"/>
      <c r="BC108" s="75"/>
      <c r="BD108" s="75"/>
      <c r="BE108" s="75"/>
      <c r="BF108" s="75"/>
      <c r="BG108" s="75"/>
      <c r="BH108" s="75"/>
      <c r="BI108" s="75"/>
      <c r="BJ108" s="75"/>
      <c r="BK108" s="75"/>
      <c r="BL108" s="75"/>
      <c r="BM108" s="75"/>
      <c r="BN108" s="75"/>
      <c r="BO108" s="75"/>
      <c r="BP108" s="75"/>
      <c r="BQ108" s="75"/>
      <c r="BR108" s="75"/>
      <c r="BS108" s="75"/>
      <c r="BT108" s="75"/>
      <c r="BU108" s="75"/>
      <c r="BV108" s="75"/>
      <c r="BW108" s="75"/>
      <c r="BX108" s="75"/>
      <c r="BY108" s="75"/>
      <c r="BZ108" s="75"/>
      <c r="CA108" s="75"/>
      <c r="CB108" s="75"/>
      <c r="CC108" s="75"/>
      <c r="CD108" s="75"/>
      <c r="CE108" s="75"/>
      <c r="CF108" s="75"/>
      <c r="CG108" s="75"/>
      <c r="CH108" s="75"/>
      <c r="CI108" s="75"/>
      <c r="CJ108" s="75"/>
      <c r="CK108" s="75"/>
      <c r="CL108" s="75"/>
      <c r="CM108" s="75"/>
      <c r="CN108" s="75"/>
      <c r="CO108" s="75"/>
      <c r="CP108" s="75"/>
      <c r="CQ108" s="75"/>
      <c r="CR108" s="75"/>
      <c r="CS108" s="75"/>
      <c r="CT108" s="75"/>
      <c r="CU108" s="75"/>
      <c r="CV108" s="75"/>
      <c r="CW108" s="75"/>
      <c r="CX108" s="75"/>
      <c r="CY108" s="75"/>
      <c r="CZ108" s="75"/>
      <c r="DA108" s="75"/>
      <c r="DB108" s="75"/>
      <c r="DC108" s="75"/>
      <c r="DD108" s="75"/>
      <c r="DE108" s="75"/>
      <c r="DF108" s="75"/>
      <c r="DG108" s="75"/>
      <c r="DH108" s="75"/>
      <c r="DI108" s="75"/>
      <c r="DJ108" s="75"/>
      <c r="DK108" s="75"/>
      <c r="DL108" s="75"/>
      <c r="DM108" s="75"/>
      <c r="DN108" s="75"/>
      <c r="DO108" s="75"/>
      <c r="DP108" s="75"/>
      <c r="DQ108" s="75"/>
      <c r="DR108" s="75"/>
      <c r="DS108" s="75"/>
      <c r="DT108" s="75"/>
      <c r="DU108" s="75"/>
      <c r="DV108" s="75"/>
      <c r="DW108" s="75"/>
      <c r="DX108" s="75"/>
      <c r="DY108" s="75"/>
      <c r="DZ108" s="75"/>
      <c r="EA108" s="75"/>
      <c r="EB108" s="75"/>
      <c r="EC108" s="75"/>
      <c r="ED108" s="75"/>
      <c r="EE108" s="75"/>
      <c r="EF108" s="75"/>
      <c r="EG108" s="75"/>
      <c r="EH108" s="75"/>
      <c r="EI108" s="75"/>
      <c r="EJ108" s="75"/>
      <c r="EK108" s="75"/>
      <c r="EL108" s="75"/>
      <c r="EM108" s="75"/>
      <c r="EN108" s="75"/>
      <c r="EO108" s="75"/>
      <c r="EP108" s="75"/>
      <c r="EQ108" s="75"/>
      <c r="ER108" s="75"/>
      <c r="ES108" s="75"/>
      <c r="ET108" s="75"/>
      <c r="EU108" s="75"/>
      <c r="EV108" s="75"/>
      <c r="EW108" s="75"/>
      <c r="EX108" s="75"/>
      <c r="EY108" s="75"/>
      <c r="EZ108" s="75"/>
      <c r="FA108" s="75"/>
      <c r="FB108" s="75"/>
      <c r="FC108" s="75"/>
      <c r="FD108" s="75"/>
      <c r="FE108" s="75"/>
      <c r="FF108" s="75"/>
      <c r="FG108" s="75"/>
      <c r="FH108" s="75"/>
      <c r="FI108" s="75"/>
      <c r="FJ108" s="75"/>
      <c r="FK108" s="75"/>
      <c r="FL108" s="75"/>
      <c r="FM108" s="75"/>
      <c r="FN108" s="75"/>
      <c r="FO108" s="75"/>
      <c r="FP108" s="75"/>
      <c r="FQ108" s="75"/>
      <c r="FR108" s="75"/>
      <c r="FS108" s="75"/>
      <c r="FT108" s="75"/>
      <c r="FU108" s="75"/>
      <c r="FV108" s="75"/>
      <c r="FW108" s="75"/>
      <c r="FX108" s="75"/>
      <c r="FY108" s="75"/>
      <c r="FZ108" s="75"/>
      <c r="GA108" s="75"/>
      <c r="GB108" s="75"/>
      <c r="GC108" s="75"/>
      <c r="GD108" s="75"/>
      <c r="GE108" s="75"/>
      <c r="GF108" s="75"/>
      <c r="GG108" s="75"/>
      <c r="GH108" s="75"/>
      <c r="GI108" s="75"/>
      <c r="GJ108" s="75"/>
      <c r="GK108" s="75"/>
      <c r="GL108" s="75"/>
      <c r="GM108" s="75"/>
      <c r="GN108" s="75"/>
      <c r="GO108" s="75"/>
      <c r="GP108" s="75"/>
      <c r="GQ108" s="75"/>
      <c r="GR108" s="75"/>
      <c r="GS108" s="75"/>
      <c r="GT108" s="75"/>
      <c r="GU108" s="75"/>
      <c r="GV108" s="75"/>
      <c r="GW108" s="75"/>
      <c r="GX108" s="75"/>
      <c r="GY108" s="75"/>
      <c r="GZ108" s="75"/>
      <c r="HA108" s="75"/>
      <c r="HB108" s="75"/>
      <c r="HC108" s="75"/>
      <c r="HD108" s="75"/>
      <c r="HE108" s="75"/>
      <c r="HF108" s="75"/>
      <c r="HG108" s="75"/>
      <c r="HH108" s="75"/>
      <c r="HI108" s="75"/>
      <c r="HJ108" s="75"/>
      <c r="HK108" s="75"/>
      <c r="HL108" s="75"/>
      <c r="HM108" s="75"/>
      <c r="HN108" s="75"/>
      <c r="HO108" s="75"/>
      <c r="HP108" s="75"/>
      <c r="HQ108" s="75"/>
      <c r="HR108" s="75"/>
      <c r="HS108" s="75"/>
      <c r="HT108" s="75"/>
      <c r="HU108" s="75"/>
      <c r="HV108" s="75"/>
      <c r="HW108" s="75"/>
      <c r="HX108" s="75"/>
      <c r="HY108" s="75"/>
      <c r="HZ108" s="75"/>
      <c r="IA108" s="75"/>
      <c r="IB108" s="75"/>
      <c r="IC108" s="75"/>
      <c r="ID108" s="75"/>
      <c r="IE108" s="75"/>
      <c r="IF108" s="75"/>
      <c r="IG108" s="75"/>
      <c r="IH108" s="75"/>
      <c r="II108" s="75"/>
      <c r="IJ108" s="75"/>
      <c r="IK108" s="75"/>
      <c r="IL108" s="75"/>
      <c r="IM108" s="75"/>
      <c r="IN108" s="75"/>
      <c r="IO108" s="75"/>
      <c r="IP108" s="75"/>
      <c r="IQ108" s="75"/>
      <c r="IR108" s="75"/>
      <c r="IS108" s="75"/>
      <c r="IT108" s="75"/>
      <c r="IU108" s="75"/>
      <c r="IV108" s="75"/>
      <c r="IW108" s="75"/>
      <c r="IX108" s="75"/>
      <c r="IY108" s="75"/>
      <c r="IZ108" s="75"/>
      <c r="JA108" s="75"/>
      <c r="JB108" s="75"/>
      <c r="JC108" s="75"/>
      <c r="JD108" s="75"/>
      <c r="JE108" s="75"/>
      <c r="JF108" s="75"/>
      <c r="JG108" s="75"/>
      <c r="JH108" s="75"/>
      <c r="JI108" s="75"/>
      <c r="JJ108" s="75"/>
      <c r="JK108" s="75"/>
      <c r="JL108" s="75"/>
      <c r="JM108" s="75"/>
      <c r="JN108" s="75"/>
      <c r="JO108" s="75"/>
      <c r="JP108" s="75"/>
      <c r="JQ108" s="75"/>
      <c r="JR108" s="75"/>
      <c r="JS108" s="75"/>
      <c r="JT108" s="75"/>
      <c r="JU108" s="75"/>
      <c r="JV108" s="75"/>
      <c r="JW108" s="75"/>
      <c r="JX108" s="75"/>
      <c r="JY108" s="75"/>
      <c r="JZ108" s="75"/>
      <c r="KA108" s="75"/>
      <c r="KB108" s="75"/>
      <c r="KC108" s="75"/>
      <c r="KD108" s="75"/>
      <c r="KE108" s="75"/>
      <c r="KF108" s="75"/>
      <c r="KG108" s="75"/>
      <c r="KH108" s="75"/>
      <c r="KI108" s="75"/>
      <c r="KJ108" s="75"/>
      <c r="KK108" s="75"/>
      <c r="KL108" s="75"/>
      <c r="KM108" s="75"/>
      <c r="KN108" s="75"/>
      <c r="KO108" s="75"/>
      <c r="KP108" s="75"/>
      <c r="KQ108" s="75"/>
      <c r="KR108" s="75"/>
      <c r="KS108" s="75"/>
      <c r="KT108" s="75"/>
      <c r="KU108" s="75"/>
      <c r="KV108" s="75"/>
      <c r="KW108" s="75"/>
      <c r="KX108" s="75"/>
      <c r="KY108" s="75"/>
      <c r="KZ108" s="75"/>
      <c r="LA108" s="75"/>
      <c r="LB108" s="75"/>
      <c r="LC108" s="75"/>
      <c r="LD108" s="75"/>
      <c r="LE108" s="75"/>
      <c r="LF108" s="75"/>
      <c r="LG108" s="75"/>
      <c r="LH108" s="75"/>
      <c r="LI108" s="75"/>
      <c r="LJ108" s="75"/>
      <c r="LK108" s="75"/>
      <c r="LL108" s="75"/>
      <c r="LM108" s="75"/>
      <c r="LN108" s="75"/>
      <c r="LO108" s="75"/>
      <c r="LP108" s="75"/>
      <c r="LQ108" s="75"/>
      <c r="LR108" s="75"/>
      <c r="LS108" s="75"/>
      <c r="LT108" s="75"/>
      <c r="LU108" s="75"/>
      <c r="LV108" s="75"/>
      <c r="LW108" s="75"/>
      <c r="LX108" s="75"/>
      <c r="LY108" s="75"/>
      <c r="LZ108" s="75"/>
      <c r="MA108" s="75"/>
      <c r="MB108" s="75"/>
      <c r="MC108" s="75"/>
      <c r="MD108" s="75"/>
      <c r="ME108" s="75"/>
      <c r="MF108" s="75"/>
      <c r="MG108" s="75"/>
      <c r="MH108" s="75"/>
      <c r="MI108" s="75"/>
      <c r="MJ108" s="75"/>
      <c r="MK108" s="75"/>
      <c r="ML108" s="75"/>
      <c r="MM108" s="75"/>
      <c r="MN108" s="75"/>
      <c r="MO108" s="75"/>
      <c r="MP108" s="75"/>
      <c r="MQ108" s="75"/>
      <c r="MR108" s="75"/>
      <c r="MS108" s="75"/>
      <c r="MT108" s="75"/>
      <c r="MU108" s="75"/>
      <c r="MV108" s="75"/>
      <c r="MW108" s="75"/>
      <c r="MX108" s="75"/>
      <c r="MY108" s="75"/>
      <c r="MZ108" s="75"/>
      <c r="NA108" s="75"/>
      <c r="NB108" s="75"/>
      <c r="NC108" s="75"/>
      <c r="ND108" s="75"/>
      <c r="NE108" s="75"/>
      <c r="NF108" s="75"/>
      <c r="NG108" s="75"/>
      <c r="NH108" s="75"/>
      <c r="NI108" s="75"/>
      <c r="NJ108" s="75"/>
      <c r="NK108" s="75"/>
      <c r="NL108" s="75"/>
      <c r="NM108" s="75"/>
      <c r="NN108" s="75"/>
      <c r="NO108" s="75"/>
      <c r="NP108" s="75"/>
      <c r="NQ108" s="75"/>
      <c r="NR108" s="75"/>
      <c r="NS108" s="75"/>
      <c r="NT108" s="75"/>
      <c r="NU108" s="75"/>
      <c r="NV108" s="75"/>
      <c r="NW108" s="75"/>
      <c r="NX108" s="75"/>
      <c r="NY108" s="75"/>
      <c r="NZ108" s="75"/>
      <c r="OA108" s="75"/>
      <c r="OB108" s="75"/>
      <c r="OC108" s="75"/>
      <c r="OD108" s="75"/>
      <c r="OE108" s="75"/>
      <c r="OF108" s="75"/>
      <c r="OG108" s="75"/>
      <c r="OH108" s="75"/>
      <c r="OI108" s="75"/>
      <c r="OJ108" s="75"/>
      <c r="OK108" s="75"/>
      <c r="OL108" s="75"/>
      <c r="OM108" s="75"/>
      <c r="ON108" s="75"/>
      <c r="OO108" s="75"/>
      <c r="OP108" s="75"/>
      <c r="OQ108" s="75"/>
      <c r="OR108" s="75"/>
      <c r="OS108" s="75"/>
      <c r="OT108" s="75"/>
      <c r="OU108" s="75"/>
      <c r="OV108" s="75"/>
      <c r="OW108" s="75"/>
      <c r="OX108" s="75"/>
      <c r="OY108" s="75"/>
      <c r="OZ108" s="75"/>
      <c r="PA108" s="75"/>
      <c r="PB108" s="75"/>
      <c r="PC108" s="75"/>
      <c r="PD108" s="75"/>
      <c r="PE108" s="75"/>
      <c r="PF108" s="75"/>
      <c r="PG108" s="75"/>
      <c r="PH108" s="75"/>
      <c r="PI108" s="75"/>
      <c r="PJ108" s="75"/>
      <c r="PK108" s="75"/>
      <c r="PL108" s="75"/>
      <c r="PM108" s="75"/>
      <c r="PN108" s="75"/>
      <c r="PO108" s="75"/>
      <c r="PP108" s="75"/>
      <c r="PQ108" s="75"/>
      <c r="PR108" s="75"/>
      <c r="PS108" s="75"/>
      <c r="PT108" s="75"/>
      <c r="PU108" s="75"/>
      <c r="PV108" s="75"/>
      <c r="PW108" s="75"/>
      <c r="PX108" s="75"/>
      <c r="PY108" s="75"/>
      <c r="PZ108" s="75"/>
      <c r="QA108" s="75"/>
      <c r="QB108" s="75"/>
      <c r="QC108" s="75"/>
    </row>
    <row r="109" spans="1:445" x14ac:dyDescent="0.3">
      <c r="A109" s="81" t="s">
        <v>1120</v>
      </c>
      <c r="B109" s="77" t="s">
        <v>48</v>
      </c>
      <c r="C109" s="77">
        <v>55</v>
      </c>
      <c r="D109" s="77" t="s">
        <v>26</v>
      </c>
      <c r="E109" s="77"/>
      <c r="F109" s="77">
        <v>425</v>
      </c>
      <c r="G109" s="77">
        <v>65</v>
      </c>
      <c r="H109" s="77"/>
      <c r="I109" s="77">
        <v>45</v>
      </c>
      <c r="J109" s="77">
        <v>45</v>
      </c>
      <c r="K109" s="77">
        <v>45</v>
      </c>
      <c r="L109" s="77">
        <v>45</v>
      </c>
      <c r="M109" s="77">
        <v>45</v>
      </c>
      <c r="N109" s="77">
        <v>45</v>
      </c>
      <c r="O109" s="83">
        <v>45</v>
      </c>
      <c r="P109" s="77">
        <v>45</v>
      </c>
      <c r="Q109" s="77"/>
      <c r="R109" s="77"/>
      <c r="S109" s="77"/>
      <c r="T109" s="78">
        <f t="shared" si="6"/>
        <v>425</v>
      </c>
      <c r="U109" s="78">
        <f t="shared" si="7"/>
        <v>0</v>
      </c>
      <c r="V109" s="79">
        <f t="shared" si="8"/>
        <v>1</v>
      </c>
      <c r="W109" s="83"/>
      <c r="X109" s="80" t="str">
        <f t="shared" si="10"/>
        <v/>
      </c>
      <c r="Y109" s="75"/>
      <c r="Z109" s="75"/>
      <c r="AA109" s="75"/>
      <c r="AB109" s="75"/>
      <c r="AC109" s="75"/>
      <c r="AD109" s="75"/>
      <c r="AE109" s="75"/>
      <c r="AF109" s="75"/>
      <c r="AG109" s="75"/>
      <c r="AH109" s="75"/>
      <c r="AI109" s="75"/>
      <c r="AJ109" s="75"/>
      <c r="AK109" s="75"/>
      <c r="AL109" s="75"/>
      <c r="AM109" s="75"/>
      <c r="AN109" s="75"/>
      <c r="AO109" s="75"/>
      <c r="AP109" s="75"/>
      <c r="AQ109" s="75"/>
      <c r="AR109" s="75"/>
      <c r="AS109" s="75"/>
      <c r="AT109" s="75"/>
      <c r="AU109" s="75"/>
      <c r="AV109" s="75"/>
      <c r="AW109" s="75"/>
      <c r="AX109" s="75"/>
      <c r="AY109" s="75"/>
      <c r="AZ109" s="75"/>
      <c r="BA109" s="75"/>
      <c r="BB109" s="75"/>
      <c r="BC109" s="75"/>
      <c r="BD109" s="75"/>
      <c r="BE109" s="75"/>
      <c r="BF109" s="75"/>
      <c r="BG109" s="75"/>
      <c r="BH109" s="75"/>
      <c r="BI109" s="75"/>
      <c r="BJ109" s="75"/>
      <c r="BK109" s="75"/>
      <c r="BL109" s="75"/>
      <c r="BM109" s="75"/>
      <c r="BN109" s="75"/>
      <c r="BO109" s="75"/>
      <c r="BP109" s="75"/>
      <c r="BQ109" s="75"/>
      <c r="BR109" s="75"/>
      <c r="BS109" s="75"/>
      <c r="BT109" s="75"/>
      <c r="BU109" s="75"/>
      <c r="BV109" s="75"/>
      <c r="BW109" s="75"/>
      <c r="BX109" s="75"/>
      <c r="BY109" s="75"/>
      <c r="BZ109" s="75"/>
      <c r="CA109" s="75"/>
      <c r="CB109" s="75"/>
      <c r="CC109" s="75"/>
      <c r="CD109" s="75"/>
      <c r="CE109" s="75"/>
      <c r="CF109" s="75"/>
      <c r="CG109" s="75"/>
      <c r="CH109" s="75"/>
      <c r="CI109" s="75"/>
      <c r="CJ109" s="75"/>
      <c r="CK109" s="75"/>
      <c r="CL109" s="75"/>
      <c r="CM109" s="75"/>
      <c r="CN109" s="75"/>
      <c r="CO109" s="75"/>
      <c r="CP109" s="75"/>
      <c r="CQ109" s="75"/>
      <c r="CR109" s="75"/>
      <c r="CS109" s="75"/>
      <c r="CT109" s="75"/>
      <c r="CU109" s="75"/>
      <c r="CV109" s="75"/>
      <c r="CW109" s="75"/>
      <c r="CX109" s="75"/>
      <c r="CY109" s="75"/>
      <c r="CZ109" s="75"/>
      <c r="DA109" s="75"/>
      <c r="DB109" s="75"/>
      <c r="DC109" s="75"/>
      <c r="DD109" s="75"/>
      <c r="DE109" s="75"/>
      <c r="DF109" s="75"/>
      <c r="DG109" s="75"/>
      <c r="DH109" s="75"/>
      <c r="DI109" s="75"/>
      <c r="DJ109" s="75"/>
      <c r="DK109" s="75"/>
      <c r="DL109" s="75"/>
      <c r="DM109" s="75"/>
      <c r="DN109" s="75"/>
      <c r="DO109" s="75"/>
      <c r="DP109" s="75"/>
      <c r="DQ109" s="75"/>
      <c r="DR109" s="75"/>
      <c r="DS109" s="75"/>
      <c r="DT109" s="75"/>
      <c r="DU109" s="75"/>
      <c r="DV109" s="75"/>
      <c r="DW109" s="75"/>
      <c r="DX109" s="75"/>
      <c r="DY109" s="75"/>
      <c r="DZ109" s="75"/>
      <c r="EA109" s="75"/>
      <c r="EB109" s="75"/>
      <c r="EC109" s="75"/>
      <c r="ED109" s="75"/>
      <c r="EE109" s="75"/>
      <c r="EF109" s="75"/>
      <c r="EG109" s="75"/>
      <c r="EH109" s="75"/>
      <c r="EI109" s="75"/>
      <c r="EJ109" s="75"/>
      <c r="EK109" s="75"/>
      <c r="EL109" s="75"/>
      <c r="EM109" s="75"/>
      <c r="EN109" s="75"/>
      <c r="EO109" s="75"/>
      <c r="EP109" s="75"/>
      <c r="EQ109" s="75"/>
      <c r="ER109" s="75"/>
      <c r="ES109" s="75"/>
      <c r="ET109" s="75"/>
      <c r="EU109" s="75"/>
      <c r="EV109" s="75"/>
      <c r="EW109" s="75"/>
      <c r="EX109" s="75"/>
      <c r="EY109" s="75"/>
      <c r="EZ109" s="75"/>
      <c r="FA109" s="75"/>
      <c r="FB109" s="75"/>
      <c r="FC109" s="75"/>
      <c r="FD109" s="75"/>
      <c r="FE109" s="75"/>
      <c r="FF109" s="75"/>
      <c r="FG109" s="75"/>
      <c r="FH109" s="75"/>
      <c r="FI109" s="75"/>
      <c r="FJ109" s="75"/>
      <c r="FK109" s="75"/>
      <c r="FL109" s="75"/>
      <c r="FM109" s="75"/>
      <c r="FN109" s="75"/>
      <c r="FO109" s="75"/>
      <c r="FP109" s="75"/>
      <c r="FQ109" s="75"/>
      <c r="FR109" s="75"/>
      <c r="FS109" s="75"/>
      <c r="FT109" s="75"/>
      <c r="FU109" s="75"/>
      <c r="FV109" s="75"/>
      <c r="FW109" s="75"/>
      <c r="FX109" s="75"/>
      <c r="FY109" s="75"/>
      <c r="FZ109" s="75"/>
      <c r="GA109" s="75"/>
      <c r="GB109" s="75"/>
      <c r="GC109" s="75"/>
      <c r="GD109" s="75"/>
      <c r="GE109" s="75"/>
      <c r="GF109" s="75"/>
      <c r="GG109" s="75"/>
      <c r="GH109" s="75"/>
      <c r="GI109" s="75"/>
      <c r="GJ109" s="75"/>
      <c r="GK109" s="75"/>
      <c r="GL109" s="75"/>
      <c r="GM109" s="75"/>
      <c r="GN109" s="75"/>
      <c r="GO109" s="75"/>
      <c r="GP109" s="75"/>
      <c r="GQ109" s="75"/>
      <c r="GR109" s="75"/>
      <c r="GS109" s="75"/>
      <c r="GT109" s="75"/>
      <c r="GU109" s="75"/>
      <c r="GV109" s="75"/>
      <c r="GW109" s="75"/>
      <c r="GX109" s="75"/>
      <c r="GY109" s="75"/>
      <c r="GZ109" s="75"/>
      <c r="HA109" s="75"/>
      <c r="HB109" s="75"/>
      <c r="HC109" s="75"/>
      <c r="HD109" s="75"/>
      <c r="HE109" s="75"/>
      <c r="HF109" s="75"/>
      <c r="HG109" s="75"/>
      <c r="HH109" s="75"/>
      <c r="HI109" s="75"/>
      <c r="HJ109" s="75"/>
      <c r="HK109" s="75"/>
      <c r="HL109" s="75"/>
      <c r="HM109" s="75"/>
      <c r="HN109" s="75"/>
      <c r="HO109" s="75"/>
      <c r="HP109" s="75"/>
      <c r="HQ109" s="75"/>
      <c r="HR109" s="75"/>
      <c r="HS109" s="75"/>
      <c r="HT109" s="75"/>
      <c r="HU109" s="75"/>
      <c r="HV109" s="75"/>
      <c r="HW109" s="75"/>
      <c r="HX109" s="75"/>
      <c r="HY109" s="75"/>
      <c r="HZ109" s="75"/>
      <c r="IA109" s="75"/>
      <c r="IB109" s="75"/>
      <c r="IC109" s="75"/>
      <c r="ID109" s="75"/>
      <c r="IE109" s="75"/>
      <c r="IF109" s="75"/>
      <c r="IG109" s="75"/>
      <c r="IH109" s="75"/>
      <c r="II109" s="75"/>
      <c r="IJ109" s="75"/>
      <c r="IK109" s="75"/>
      <c r="IL109" s="75"/>
      <c r="IM109" s="75"/>
      <c r="IN109" s="75"/>
      <c r="IO109" s="75"/>
      <c r="IP109" s="75"/>
      <c r="IQ109" s="75"/>
      <c r="IR109" s="75"/>
      <c r="IS109" s="75"/>
      <c r="IT109" s="75"/>
      <c r="IU109" s="75"/>
      <c r="IV109" s="75"/>
      <c r="IW109" s="75"/>
      <c r="IX109" s="75"/>
      <c r="IY109" s="75"/>
      <c r="IZ109" s="75"/>
      <c r="JA109" s="75"/>
      <c r="JB109" s="75"/>
      <c r="JC109" s="75"/>
      <c r="JD109" s="75"/>
      <c r="JE109" s="75"/>
      <c r="JF109" s="75"/>
      <c r="JG109" s="75"/>
      <c r="JH109" s="75"/>
      <c r="JI109" s="75"/>
      <c r="JJ109" s="75"/>
      <c r="JK109" s="75"/>
      <c r="JL109" s="75"/>
      <c r="JM109" s="75"/>
      <c r="JN109" s="75"/>
      <c r="JO109" s="75"/>
      <c r="JP109" s="75"/>
      <c r="JQ109" s="75"/>
      <c r="JR109" s="75"/>
      <c r="JS109" s="75"/>
      <c r="JT109" s="75"/>
      <c r="JU109" s="75"/>
      <c r="JV109" s="75"/>
      <c r="JW109" s="75"/>
      <c r="JX109" s="75"/>
      <c r="JY109" s="75"/>
      <c r="JZ109" s="75"/>
      <c r="KA109" s="75"/>
      <c r="KB109" s="75"/>
      <c r="KC109" s="75"/>
      <c r="KD109" s="75"/>
      <c r="KE109" s="75"/>
      <c r="KF109" s="75"/>
      <c r="KG109" s="75"/>
      <c r="KH109" s="75"/>
      <c r="KI109" s="75"/>
      <c r="KJ109" s="75"/>
      <c r="KK109" s="75"/>
      <c r="KL109" s="75"/>
      <c r="KM109" s="75"/>
      <c r="KN109" s="75"/>
      <c r="KO109" s="75"/>
      <c r="KP109" s="75"/>
      <c r="KQ109" s="75"/>
      <c r="KR109" s="75"/>
      <c r="KS109" s="75"/>
      <c r="KT109" s="75"/>
      <c r="KU109" s="75"/>
      <c r="KV109" s="75"/>
      <c r="KW109" s="75"/>
      <c r="KX109" s="75"/>
      <c r="KY109" s="75"/>
      <c r="KZ109" s="75"/>
      <c r="LA109" s="75"/>
      <c r="LB109" s="75"/>
      <c r="LC109" s="75"/>
      <c r="LD109" s="75"/>
      <c r="LE109" s="75"/>
      <c r="LF109" s="75"/>
      <c r="LG109" s="75"/>
      <c r="LH109" s="75"/>
      <c r="LI109" s="75"/>
      <c r="LJ109" s="75"/>
      <c r="LK109" s="75"/>
      <c r="LL109" s="75"/>
      <c r="LM109" s="75"/>
      <c r="LN109" s="75"/>
      <c r="LO109" s="75"/>
      <c r="LP109" s="75"/>
      <c r="LQ109" s="75"/>
      <c r="LR109" s="75"/>
      <c r="LS109" s="75"/>
      <c r="LT109" s="75"/>
      <c r="LU109" s="75"/>
      <c r="LV109" s="75"/>
      <c r="LW109" s="75"/>
      <c r="LX109" s="75"/>
      <c r="LY109" s="75"/>
      <c r="LZ109" s="75"/>
      <c r="MA109" s="75"/>
      <c r="MB109" s="75"/>
      <c r="MC109" s="75"/>
      <c r="MD109" s="75"/>
      <c r="ME109" s="75"/>
      <c r="MF109" s="75"/>
      <c r="MG109" s="75"/>
      <c r="MH109" s="75"/>
      <c r="MI109" s="75"/>
      <c r="MJ109" s="75"/>
      <c r="MK109" s="75"/>
      <c r="ML109" s="75"/>
      <c r="MM109" s="75"/>
      <c r="MN109" s="75"/>
      <c r="MO109" s="75"/>
      <c r="MP109" s="75"/>
      <c r="MQ109" s="75"/>
      <c r="MR109" s="75"/>
      <c r="MS109" s="75"/>
      <c r="MT109" s="75"/>
      <c r="MU109" s="75"/>
      <c r="MV109" s="75"/>
      <c r="MW109" s="75"/>
      <c r="MX109" s="75"/>
      <c r="MY109" s="75"/>
      <c r="MZ109" s="75"/>
      <c r="NA109" s="75"/>
      <c r="NB109" s="75"/>
      <c r="NC109" s="75"/>
      <c r="ND109" s="75"/>
      <c r="NE109" s="75"/>
      <c r="NF109" s="75"/>
      <c r="NG109" s="75"/>
      <c r="NH109" s="75"/>
      <c r="NI109" s="75"/>
      <c r="NJ109" s="75"/>
      <c r="NK109" s="75"/>
      <c r="NL109" s="75"/>
      <c r="NM109" s="75"/>
      <c r="NN109" s="75"/>
      <c r="NO109" s="75"/>
      <c r="NP109" s="75"/>
      <c r="NQ109" s="75"/>
      <c r="NR109" s="75"/>
      <c r="NS109" s="75"/>
      <c r="NT109" s="75"/>
      <c r="NU109" s="75"/>
      <c r="NV109" s="75"/>
      <c r="NW109" s="75"/>
      <c r="NX109" s="75"/>
      <c r="NY109" s="75"/>
      <c r="NZ109" s="75"/>
      <c r="OA109" s="75"/>
      <c r="OB109" s="75"/>
      <c r="OC109" s="75"/>
      <c r="OD109" s="75"/>
      <c r="OE109" s="75"/>
      <c r="OF109" s="75"/>
      <c r="OG109" s="75"/>
      <c r="OH109" s="75"/>
      <c r="OI109" s="75"/>
      <c r="OJ109" s="75"/>
      <c r="OK109" s="75"/>
      <c r="OL109" s="75"/>
      <c r="OM109" s="75"/>
      <c r="ON109" s="75"/>
      <c r="OO109" s="75"/>
      <c r="OP109" s="75"/>
      <c r="OQ109" s="75"/>
      <c r="OR109" s="75"/>
      <c r="OS109" s="75"/>
      <c r="OT109" s="75"/>
      <c r="OU109" s="75"/>
      <c r="OV109" s="75"/>
      <c r="OW109" s="75"/>
      <c r="OX109" s="75"/>
      <c r="OY109" s="75"/>
      <c r="OZ109" s="75"/>
      <c r="PA109" s="75"/>
      <c r="PB109" s="75"/>
      <c r="PC109" s="75"/>
      <c r="PD109" s="75"/>
      <c r="PE109" s="75"/>
      <c r="PF109" s="75"/>
      <c r="PG109" s="75"/>
      <c r="PH109" s="75"/>
      <c r="PI109" s="75"/>
      <c r="PJ109" s="75"/>
      <c r="PK109" s="75"/>
      <c r="PL109" s="75"/>
      <c r="PM109" s="75"/>
      <c r="PN109" s="75"/>
      <c r="PO109" s="75"/>
      <c r="PP109" s="75"/>
      <c r="PQ109" s="75"/>
      <c r="PR109" s="75"/>
      <c r="PS109" s="75"/>
      <c r="PT109" s="75"/>
      <c r="PU109" s="75"/>
      <c r="PV109" s="75"/>
      <c r="PW109" s="75"/>
      <c r="PX109" s="75"/>
      <c r="PY109" s="75"/>
      <c r="PZ109" s="75"/>
      <c r="QA109" s="75"/>
      <c r="QB109" s="75"/>
      <c r="QC109" s="75"/>
    </row>
    <row r="110" spans="1:445" x14ac:dyDescent="0.3">
      <c r="A110" s="81" t="s">
        <v>860</v>
      </c>
      <c r="B110" s="77" t="s">
        <v>48</v>
      </c>
      <c r="C110" s="77">
        <v>85</v>
      </c>
      <c r="D110" s="77" t="s">
        <v>46</v>
      </c>
      <c r="E110" s="77"/>
      <c r="F110" s="77">
        <v>665</v>
      </c>
      <c r="G110" s="77">
        <v>65</v>
      </c>
      <c r="H110" s="77"/>
      <c r="I110" s="77">
        <v>75</v>
      </c>
      <c r="J110" s="77">
        <v>75</v>
      </c>
      <c r="K110" s="77">
        <v>75</v>
      </c>
      <c r="L110" s="77">
        <v>75</v>
      </c>
      <c r="M110" s="77">
        <v>75</v>
      </c>
      <c r="N110" s="85">
        <v>75</v>
      </c>
      <c r="O110" s="77">
        <v>75</v>
      </c>
      <c r="P110" s="77">
        <v>75</v>
      </c>
      <c r="Q110" s="77"/>
      <c r="R110" s="77"/>
      <c r="S110" s="77"/>
      <c r="T110" s="78">
        <f t="shared" si="6"/>
        <v>665</v>
      </c>
      <c r="U110" s="78">
        <f t="shared" si="7"/>
        <v>0</v>
      </c>
      <c r="V110" s="79">
        <f t="shared" si="8"/>
        <v>1</v>
      </c>
      <c r="W110" s="83"/>
      <c r="X110" s="80" t="str">
        <f t="shared" si="10"/>
        <v/>
      </c>
      <c r="Y110" s="75"/>
      <c r="Z110" s="75"/>
      <c r="AA110" s="75"/>
      <c r="AB110" s="75"/>
      <c r="AC110" s="75"/>
      <c r="AD110" s="75"/>
      <c r="AE110" s="75"/>
      <c r="AF110" s="75"/>
      <c r="AG110" s="75"/>
      <c r="AH110" s="75"/>
      <c r="AI110" s="75"/>
      <c r="AJ110" s="75"/>
      <c r="AK110" s="75"/>
      <c r="AL110" s="75"/>
      <c r="AM110" s="75"/>
      <c r="AN110" s="75"/>
      <c r="AO110" s="75"/>
      <c r="AP110" s="75"/>
      <c r="AQ110" s="75"/>
      <c r="AR110" s="75"/>
      <c r="AS110" s="75"/>
      <c r="AT110" s="75"/>
      <c r="AU110" s="75"/>
      <c r="AV110" s="75"/>
      <c r="AW110" s="75"/>
      <c r="AX110" s="75"/>
      <c r="AY110" s="75"/>
      <c r="AZ110" s="75"/>
      <c r="BA110" s="75"/>
      <c r="BB110" s="75"/>
      <c r="BC110" s="75"/>
      <c r="BD110" s="75"/>
      <c r="BE110" s="75"/>
      <c r="BF110" s="75"/>
      <c r="BG110" s="75"/>
      <c r="BH110" s="75"/>
      <c r="BI110" s="75"/>
      <c r="BJ110" s="75"/>
      <c r="BK110" s="75"/>
      <c r="BL110" s="75"/>
      <c r="BM110" s="75"/>
      <c r="BN110" s="75"/>
      <c r="BO110" s="75"/>
      <c r="BP110" s="75"/>
      <c r="BQ110" s="75"/>
      <c r="BR110" s="75"/>
      <c r="BS110" s="75"/>
      <c r="BT110" s="75"/>
      <c r="BU110" s="75"/>
      <c r="BV110" s="75"/>
      <c r="BW110" s="75"/>
      <c r="BX110" s="75"/>
      <c r="BY110" s="75"/>
      <c r="BZ110" s="75"/>
      <c r="CA110" s="75"/>
      <c r="CB110" s="75"/>
      <c r="CC110" s="75"/>
      <c r="CD110" s="75"/>
      <c r="CE110" s="75"/>
      <c r="CF110" s="75"/>
      <c r="CG110" s="75"/>
      <c r="CH110" s="75"/>
      <c r="CI110" s="75"/>
      <c r="CJ110" s="75"/>
      <c r="CK110" s="75"/>
      <c r="CL110" s="75"/>
      <c r="CM110" s="75"/>
      <c r="CN110" s="75"/>
      <c r="CO110" s="75"/>
      <c r="CP110" s="75"/>
      <c r="CQ110" s="75"/>
      <c r="CR110" s="75"/>
      <c r="CS110" s="75"/>
      <c r="CT110" s="75"/>
      <c r="CU110" s="75"/>
      <c r="CV110" s="75"/>
      <c r="CW110" s="75"/>
      <c r="CX110" s="75"/>
      <c r="CY110" s="75"/>
      <c r="CZ110" s="75"/>
      <c r="DA110" s="75"/>
      <c r="DB110" s="75"/>
      <c r="DC110" s="75"/>
      <c r="DD110" s="75"/>
      <c r="DE110" s="75"/>
      <c r="DF110" s="75"/>
      <c r="DG110" s="75"/>
      <c r="DH110" s="75"/>
      <c r="DI110" s="75"/>
      <c r="DJ110" s="75"/>
      <c r="DK110" s="75"/>
      <c r="DL110" s="75"/>
      <c r="DM110" s="75"/>
      <c r="DN110" s="75"/>
      <c r="DO110" s="75"/>
      <c r="DP110" s="75"/>
      <c r="DQ110" s="75"/>
      <c r="DR110" s="75"/>
      <c r="DS110" s="75"/>
      <c r="DT110" s="75"/>
      <c r="DU110" s="75"/>
      <c r="DV110" s="75"/>
      <c r="DW110" s="75"/>
      <c r="DX110" s="75"/>
      <c r="DY110" s="75"/>
      <c r="DZ110" s="75"/>
      <c r="EA110" s="75"/>
      <c r="EB110" s="75"/>
      <c r="EC110" s="75"/>
      <c r="ED110" s="75"/>
      <c r="EE110" s="75"/>
      <c r="EF110" s="75"/>
      <c r="EG110" s="75"/>
      <c r="EH110" s="75"/>
      <c r="EI110" s="75"/>
      <c r="EJ110" s="75"/>
      <c r="EK110" s="75"/>
      <c r="EL110" s="75"/>
      <c r="EM110" s="75"/>
      <c r="EN110" s="75"/>
      <c r="EO110" s="75"/>
      <c r="EP110" s="75"/>
      <c r="EQ110" s="75"/>
      <c r="ER110" s="75"/>
      <c r="ES110" s="75"/>
      <c r="ET110" s="75"/>
      <c r="EU110" s="75"/>
      <c r="EV110" s="75"/>
      <c r="EW110" s="75"/>
      <c r="EX110" s="75"/>
      <c r="EY110" s="75"/>
      <c r="EZ110" s="75"/>
      <c r="FA110" s="75"/>
      <c r="FB110" s="75"/>
      <c r="FC110" s="75"/>
      <c r="FD110" s="75"/>
      <c r="FE110" s="75"/>
      <c r="FF110" s="75"/>
      <c r="FG110" s="75"/>
      <c r="FH110" s="75"/>
      <c r="FI110" s="75"/>
      <c r="FJ110" s="75"/>
      <c r="FK110" s="75"/>
      <c r="FL110" s="75"/>
      <c r="FM110" s="75"/>
      <c r="FN110" s="75"/>
      <c r="FO110" s="75"/>
      <c r="FP110" s="75"/>
      <c r="FQ110" s="75"/>
      <c r="FR110" s="75"/>
      <c r="FS110" s="75"/>
      <c r="FT110" s="75"/>
      <c r="FU110" s="75"/>
      <c r="FV110" s="75"/>
      <c r="FW110" s="75"/>
      <c r="FX110" s="75"/>
      <c r="FY110" s="75"/>
      <c r="FZ110" s="75"/>
      <c r="GA110" s="75"/>
      <c r="GB110" s="75"/>
      <c r="GC110" s="75"/>
      <c r="GD110" s="75"/>
      <c r="GE110" s="75"/>
      <c r="GF110" s="75"/>
      <c r="GG110" s="75"/>
      <c r="GH110" s="75"/>
      <c r="GI110" s="75"/>
      <c r="GJ110" s="75"/>
      <c r="GK110" s="75"/>
      <c r="GL110" s="75"/>
      <c r="GM110" s="75"/>
      <c r="GN110" s="75"/>
      <c r="GO110" s="75"/>
      <c r="GP110" s="75"/>
      <c r="GQ110" s="75"/>
      <c r="GR110" s="75"/>
      <c r="GS110" s="75"/>
      <c r="GT110" s="75"/>
      <c r="GU110" s="75"/>
      <c r="GV110" s="75"/>
      <c r="GW110" s="75"/>
      <c r="GX110" s="75"/>
      <c r="GY110" s="75"/>
      <c r="GZ110" s="75"/>
      <c r="HA110" s="75"/>
      <c r="HB110" s="75"/>
      <c r="HC110" s="75"/>
      <c r="HD110" s="75"/>
      <c r="HE110" s="75"/>
      <c r="HF110" s="75"/>
      <c r="HG110" s="75"/>
      <c r="HH110" s="75"/>
      <c r="HI110" s="75"/>
      <c r="HJ110" s="75"/>
      <c r="HK110" s="75"/>
      <c r="HL110" s="75"/>
      <c r="HM110" s="75"/>
      <c r="HN110" s="75"/>
      <c r="HO110" s="75"/>
      <c r="HP110" s="75"/>
      <c r="HQ110" s="75"/>
      <c r="HR110" s="75"/>
      <c r="HS110" s="75"/>
      <c r="HT110" s="75"/>
      <c r="HU110" s="75"/>
      <c r="HV110" s="75"/>
      <c r="HW110" s="75"/>
      <c r="HX110" s="75"/>
      <c r="HY110" s="75"/>
      <c r="HZ110" s="75"/>
      <c r="IA110" s="75"/>
      <c r="IB110" s="75"/>
      <c r="IC110" s="75"/>
      <c r="ID110" s="75"/>
      <c r="IE110" s="75"/>
      <c r="IF110" s="75"/>
      <c r="IG110" s="75"/>
      <c r="IH110" s="75"/>
      <c r="II110" s="75"/>
      <c r="IJ110" s="75"/>
      <c r="IK110" s="75"/>
      <c r="IL110" s="75"/>
      <c r="IM110" s="75"/>
      <c r="IN110" s="75"/>
      <c r="IO110" s="75"/>
      <c r="IP110" s="75"/>
      <c r="IQ110" s="75"/>
      <c r="IR110" s="75"/>
      <c r="IS110" s="75"/>
      <c r="IT110" s="75"/>
      <c r="IU110" s="75"/>
      <c r="IV110" s="75"/>
      <c r="IW110" s="75"/>
      <c r="IX110" s="75"/>
      <c r="IY110" s="75"/>
      <c r="IZ110" s="75"/>
      <c r="JA110" s="75"/>
      <c r="JB110" s="75"/>
      <c r="JC110" s="75"/>
      <c r="JD110" s="75"/>
      <c r="JE110" s="75"/>
      <c r="JF110" s="75"/>
      <c r="JG110" s="75"/>
      <c r="JH110" s="75"/>
      <c r="JI110" s="75"/>
      <c r="JJ110" s="75"/>
      <c r="JK110" s="75"/>
      <c r="JL110" s="75"/>
      <c r="JM110" s="75"/>
      <c r="JN110" s="75"/>
      <c r="JO110" s="75"/>
      <c r="JP110" s="75"/>
      <c r="JQ110" s="75"/>
      <c r="JR110" s="75"/>
      <c r="JS110" s="75"/>
      <c r="JT110" s="75"/>
      <c r="JU110" s="75"/>
      <c r="JV110" s="75"/>
      <c r="JW110" s="75"/>
      <c r="JX110" s="75"/>
      <c r="JY110" s="75"/>
      <c r="JZ110" s="75"/>
      <c r="KA110" s="75"/>
      <c r="KB110" s="75"/>
      <c r="KC110" s="75"/>
      <c r="KD110" s="75"/>
      <c r="KE110" s="75"/>
      <c r="KF110" s="75"/>
      <c r="KG110" s="75"/>
      <c r="KH110" s="75"/>
      <c r="KI110" s="75"/>
      <c r="KJ110" s="75"/>
      <c r="KK110" s="75"/>
      <c r="KL110" s="75"/>
      <c r="KM110" s="75"/>
      <c r="KN110" s="75"/>
      <c r="KO110" s="75"/>
      <c r="KP110" s="75"/>
      <c r="KQ110" s="75"/>
      <c r="KR110" s="75"/>
      <c r="KS110" s="75"/>
      <c r="KT110" s="75"/>
      <c r="KU110" s="75"/>
      <c r="KV110" s="75"/>
      <c r="KW110" s="75"/>
      <c r="KX110" s="75"/>
      <c r="KY110" s="75"/>
      <c r="KZ110" s="75"/>
      <c r="LA110" s="75"/>
      <c r="LB110" s="75"/>
      <c r="LC110" s="75"/>
      <c r="LD110" s="75"/>
      <c r="LE110" s="75"/>
      <c r="LF110" s="75"/>
      <c r="LG110" s="75"/>
      <c r="LH110" s="75"/>
      <c r="LI110" s="75"/>
      <c r="LJ110" s="75"/>
      <c r="LK110" s="75"/>
      <c r="LL110" s="75"/>
      <c r="LM110" s="75"/>
      <c r="LN110" s="75"/>
      <c r="LO110" s="75"/>
      <c r="LP110" s="75"/>
      <c r="LQ110" s="75"/>
      <c r="LR110" s="75"/>
      <c r="LS110" s="75"/>
      <c r="LT110" s="75"/>
      <c r="LU110" s="75"/>
      <c r="LV110" s="75"/>
      <c r="LW110" s="75"/>
      <c r="LX110" s="75"/>
      <c r="LY110" s="75"/>
      <c r="LZ110" s="75"/>
      <c r="MA110" s="75"/>
      <c r="MB110" s="75"/>
      <c r="MC110" s="75"/>
      <c r="MD110" s="75"/>
      <c r="ME110" s="75"/>
      <c r="MF110" s="75"/>
      <c r="MG110" s="75"/>
      <c r="MH110" s="75"/>
      <c r="MI110" s="75"/>
      <c r="MJ110" s="75"/>
      <c r="MK110" s="75"/>
      <c r="ML110" s="75"/>
      <c r="MM110" s="75"/>
      <c r="MN110" s="75"/>
      <c r="MO110" s="75"/>
      <c r="MP110" s="75"/>
      <c r="MQ110" s="75"/>
      <c r="MR110" s="75"/>
      <c r="MS110" s="75"/>
      <c r="MT110" s="75"/>
      <c r="MU110" s="75"/>
      <c r="MV110" s="75"/>
      <c r="MW110" s="75"/>
      <c r="MX110" s="75"/>
      <c r="MY110" s="75"/>
      <c r="MZ110" s="75"/>
      <c r="NA110" s="75"/>
      <c r="NB110" s="75"/>
      <c r="NC110" s="75"/>
      <c r="ND110" s="75"/>
      <c r="NE110" s="75"/>
      <c r="NF110" s="75"/>
      <c r="NG110" s="75"/>
      <c r="NH110" s="75"/>
      <c r="NI110" s="75"/>
      <c r="NJ110" s="75"/>
      <c r="NK110" s="75"/>
      <c r="NL110" s="75"/>
      <c r="NM110" s="75"/>
      <c r="NN110" s="75"/>
      <c r="NO110" s="75"/>
      <c r="NP110" s="75"/>
      <c r="NQ110" s="75"/>
      <c r="NR110" s="75"/>
      <c r="NS110" s="75"/>
      <c r="NT110" s="75"/>
      <c r="NU110" s="75"/>
      <c r="NV110" s="75"/>
      <c r="NW110" s="75"/>
      <c r="NX110" s="75"/>
      <c r="NY110" s="75"/>
      <c r="NZ110" s="75"/>
      <c r="OA110" s="75"/>
      <c r="OB110" s="75"/>
      <c r="OC110" s="75"/>
      <c r="OD110" s="75"/>
      <c r="OE110" s="75"/>
      <c r="OF110" s="75"/>
      <c r="OG110" s="75"/>
      <c r="OH110" s="75"/>
      <c r="OI110" s="75"/>
      <c r="OJ110" s="75"/>
      <c r="OK110" s="75"/>
      <c r="OL110" s="75"/>
      <c r="OM110" s="75"/>
      <c r="ON110" s="75"/>
      <c r="OO110" s="75"/>
      <c r="OP110" s="75"/>
      <c r="OQ110" s="75"/>
      <c r="OR110" s="75"/>
      <c r="OS110" s="75"/>
      <c r="OT110" s="75"/>
      <c r="OU110" s="75"/>
      <c r="OV110" s="75"/>
      <c r="OW110" s="75"/>
      <c r="OX110" s="75"/>
      <c r="OY110" s="75"/>
      <c r="OZ110" s="75"/>
      <c r="PA110" s="75"/>
      <c r="PB110" s="75"/>
      <c r="PC110" s="75"/>
      <c r="PD110" s="75"/>
      <c r="PE110" s="75"/>
      <c r="PF110" s="75"/>
      <c r="PG110" s="75"/>
      <c r="PH110" s="75"/>
      <c r="PI110" s="75"/>
      <c r="PJ110" s="75"/>
      <c r="PK110" s="75"/>
      <c r="PL110" s="75"/>
      <c r="PM110" s="75"/>
      <c r="PN110" s="75"/>
      <c r="PO110" s="75"/>
      <c r="PP110" s="75"/>
      <c r="PQ110" s="75"/>
      <c r="PR110" s="75"/>
      <c r="PS110" s="75"/>
      <c r="PT110" s="75"/>
      <c r="PU110" s="75"/>
      <c r="PV110" s="75"/>
      <c r="PW110" s="75"/>
      <c r="PX110" s="75"/>
      <c r="PY110" s="75"/>
      <c r="PZ110" s="75"/>
      <c r="QA110" s="75"/>
      <c r="QB110" s="75"/>
      <c r="QC110" s="75"/>
    </row>
    <row r="111" spans="1:445" x14ac:dyDescent="0.3">
      <c r="A111" s="81" t="s">
        <v>1080</v>
      </c>
      <c r="B111" s="77" t="s">
        <v>48</v>
      </c>
      <c r="C111" s="77">
        <v>55</v>
      </c>
      <c r="D111" s="77" t="s">
        <v>44</v>
      </c>
      <c r="E111" s="77"/>
      <c r="F111" s="77">
        <v>465</v>
      </c>
      <c r="G111" s="77"/>
      <c r="H111" s="77"/>
      <c r="I111" s="77">
        <v>55</v>
      </c>
      <c r="J111" s="77">
        <v>55</v>
      </c>
      <c r="K111" s="77">
        <v>50</v>
      </c>
      <c r="L111" s="77">
        <v>50</v>
      </c>
      <c r="M111" s="77">
        <v>50</v>
      </c>
      <c r="N111" s="77">
        <v>50</v>
      </c>
      <c r="O111" s="77">
        <v>50</v>
      </c>
      <c r="P111" s="77">
        <v>105</v>
      </c>
      <c r="Q111" s="77"/>
      <c r="R111" s="77"/>
      <c r="S111" s="77"/>
      <c r="T111" s="78">
        <f t="shared" si="6"/>
        <v>465</v>
      </c>
      <c r="U111" s="78">
        <f t="shared" si="7"/>
        <v>0</v>
      </c>
      <c r="V111" s="79">
        <f t="shared" si="8"/>
        <v>1</v>
      </c>
      <c r="W111" s="83"/>
      <c r="X111" s="80" t="str">
        <f t="shared" si="10"/>
        <v/>
      </c>
      <c r="Y111" s="75"/>
      <c r="Z111" s="75"/>
      <c r="AA111" s="75"/>
      <c r="AB111" s="75"/>
      <c r="AC111" s="75"/>
      <c r="AD111" s="75"/>
      <c r="AE111" s="75"/>
      <c r="AF111" s="75"/>
      <c r="AG111" s="75"/>
      <c r="AH111" s="75"/>
      <c r="AI111" s="75"/>
      <c r="AJ111" s="75"/>
      <c r="AK111" s="75"/>
      <c r="AL111" s="75"/>
      <c r="AM111" s="75"/>
      <c r="AN111" s="75"/>
      <c r="AO111" s="75"/>
      <c r="AP111" s="75"/>
      <c r="AQ111" s="75"/>
      <c r="AR111" s="75"/>
      <c r="AS111" s="75"/>
      <c r="AT111" s="75"/>
      <c r="AU111" s="75"/>
      <c r="AV111" s="75"/>
      <c r="AW111" s="75"/>
      <c r="AX111" s="75"/>
      <c r="AY111" s="75"/>
      <c r="AZ111" s="75"/>
      <c r="BA111" s="75"/>
      <c r="BB111" s="75"/>
      <c r="BC111" s="75"/>
      <c r="BD111" s="75"/>
      <c r="BE111" s="75"/>
      <c r="BF111" s="75"/>
      <c r="BG111" s="75"/>
      <c r="BH111" s="75"/>
      <c r="BI111" s="75"/>
      <c r="BJ111" s="75"/>
      <c r="BK111" s="75"/>
      <c r="BL111" s="75"/>
      <c r="BM111" s="75"/>
      <c r="BN111" s="75"/>
      <c r="BO111" s="75"/>
      <c r="BP111" s="75"/>
      <c r="BQ111" s="75"/>
      <c r="BR111" s="75"/>
      <c r="BS111" s="75"/>
      <c r="BT111" s="75"/>
      <c r="BU111" s="75"/>
      <c r="BV111" s="75"/>
      <c r="BW111" s="75"/>
      <c r="BX111" s="75"/>
      <c r="BY111" s="75"/>
      <c r="BZ111" s="75"/>
      <c r="CA111" s="75"/>
      <c r="CB111" s="75"/>
      <c r="CC111" s="75"/>
      <c r="CD111" s="75"/>
      <c r="CE111" s="75"/>
      <c r="CF111" s="75"/>
      <c r="CG111" s="75"/>
      <c r="CH111" s="75"/>
      <c r="CI111" s="75"/>
      <c r="CJ111" s="75"/>
      <c r="CK111" s="75"/>
      <c r="CL111" s="75"/>
      <c r="CM111" s="75"/>
      <c r="CN111" s="75"/>
      <c r="CO111" s="75"/>
      <c r="CP111" s="75"/>
      <c r="CQ111" s="75"/>
      <c r="CR111" s="75"/>
      <c r="CS111" s="75"/>
      <c r="CT111" s="75"/>
      <c r="CU111" s="75"/>
      <c r="CV111" s="75"/>
      <c r="CW111" s="75"/>
      <c r="CX111" s="75"/>
      <c r="CY111" s="75"/>
      <c r="CZ111" s="75"/>
      <c r="DA111" s="75"/>
      <c r="DB111" s="75"/>
      <c r="DC111" s="75"/>
      <c r="DD111" s="75"/>
      <c r="DE111" s="75"/>
      <c r="DF111" s="75"/>
      <c r="DG111" s="75"/>
      <c r="DH111" s="75"/>
      <c r="DI111" s="75"/>
      <c r="DJ111" s="75"/>
      <c r="DK111" s="75"/>
      <c r="DL111" s="75"/>
      <c r="DM111" s="75"/>
      <c r="DN111" s="75"/>
      <c r="DO111" s="75"/>
      <c r="DP111" s="75"/>
      <c r="DQ111" s="75"/>
      <c r="DR111" s="75"/>
      <c r="DS111" s="75"/>
      <c r="DT111" s="75"/>
      <c r="DU111" s="75"/>
      <c r="DV111" s="75"/>
      <c r="DW111" s="75"/>
      <c r="DX111" s="75"/>
      <c r="DY111" s="75"/>
      <c r="DZ111" s="75"/>
      <c r="EA111" s="75"/>
      <c r="EB111" s="75"/>
      <c r="EC111" s="75"/>
      <c r="ED111" s="75"/>
      <c r="EE111" s="75"/>
      <c r="EF111" s="75"/>
      <c r="EG111" s="75"/>
      <c r="EH111" s="75"/>
      <c r="EI111" s="75"/>
      <c r="EJ111" s="75"/>
      <c r="EK111" s="75"/>
      <c r="EL111" s="75"/>
      <c r="EM111" s="75"/>
      <c r="EN111" s="75"/>
      <c r="EO111" s="75"/>
      <c r="EP111" s="75"/>
      <c r="EQ111" s="75"/>
      <c r="ER111" s="75"/>
      <c r="ES111" s="75"/>
      <c r="ET111" s="75"/>
      <c r="EU111" s="75"/>
      <c r="EV111" s="75"/>
      <c r="EW111" s="75"/>
      <c r="EX111" s="75"/>
      <c r="EY111" s="75"/>
      <c r="EZ111" s="75"/>
      <c r="FA111" s="75"/>
      <c r="FB111" s="75"/>
      <c r="FC111" s="75"/>
      <c r="FD111" s="75"/>
      <c r="FE111" s="75"/>
      <c r="FF111" s="75"/>
      <c r="FG111" s="75"/>
      <c r="FH111" s="75"/>
      <c r="FI111" s="75"/>
      <c r="FJ111" s="75"/>
      <c r="FK111" s="75"/>
      <c r="FL111" s="75"/>
      <c r="FM111" s="75"/>
      <c r="FN111" s="75"/>
      <c r="FO111" s="75"/>
      <c r="FP111" s="75"/>
      <c r="FQ111" s="75"/>
      <c r="FR111" s="75"/>
      <c r="FS111" s="75"/>
      <c r="FT111" s="75"/>
      <c r="FU111" s="75"/>
      <c r="FV111" s="75"/>
      <c r="FW111" s="75"/>
      <c r="FX111" s="75"/>
      <c r="FY111" s="75"/>
      <c r="FZ111" s="75"/>
      <c r="GA111" s="75"/>
      <c r="GB111" s="75"/>
      <c r="GC111" s="75"/>
      <c r="GD111" s="75"/>
      <c r="GE111" s="75"/>
      <c r="GF111" s="75"/>
      <c r="GG111" s="75"/>
      <c r="GH111" s="75"/>
      <c r="GI111" s="75"/>
      <c r="GJ111" s="75"/>
      <c r="GK111" s="75"/>
      <c r="GL111" s="75"/>
      <c r="GM111" s="75"/>
      <c r="GN111" s="75"/>
      <c r="GO111" s="75"/>
      <c r="GP111" s="75"/>
      <c r="GQ111" s="75"/>
      <c r="GR111" s="75"/>
      <c r="GS111" s="75"/>
      <c r="GT111" s="75"/>
      <c r="GU111" s="75"/>
      <c r="GV111" s="75"/>
      <c r="GW111" s="75"/>
      <c r="GX111" s="75"/>
      <c r="GY111" s="75"/>
      <c r="GZ111" s="75"/>
      <c r="HA111" s="75"/>
      <c r="HB111" s="75"/>
      <c r="HC111" s="75"/>
      <c r="HD111" s="75"/>
      <c r="HE111" s="75"/>
      <c r="HF111" s="75"/>
      <c r="HG111" s="75"/>
      <c r="HH111" s="75"/>
      <c r="HI111" s="75"/>
      <c r="HJ111" s="75"/>
      <c r="HK111" s="75"/>
      <c r="HL111" s="75"/>
      <c r="HM111" s="75"/>
      <c r="HN111" s="75"/>
      <c r="HO111" s="75"/>
      <c r="HP111" s="75"/>
      <c r="HQ111" s="75"/>
      <c r="HR111" s="75"/>
      <c r="HS111" s="75"/>
      <c r="HT111" s="75"/>
      <c r="HU111" s="75"/>
      <c r="HV111" s="75"/>
      <c r="HW111" s="75"/>
      <c r="HX111" s="75"/>
      <c r="HY111" s="75"/>
      <c r="HZ111" s="75"/>
      <c r="IA111" s="75"/>
      <c r="IB111" s="75"/>
      <c r="IC111" s="75"/>
      <c r="ID111" s="75"/>
      <c r="IE111" s="75"/>
      <c r="IF111" s="75"/>
      <c r="IG111" s="75"/>
      <c r="IH111" s="75"/>
      <c r="II111" s="75"/>
      <c r="IJ111" s="75"/>
      <c r="IK111" s="75"/>
      <c r="IL111" s="75"/>
      <c r="IM111" s="75"/>
      <c r="IN111" s="75"/>
      <c r="IO111" s="75"/>
      <c r="IP111" s="75"/>
      <c r="IQ111" s="75"/>
      <c r="IR111" s="75"/>
      <c r="IS111" s="75"/>
      <c r="IT111" s="75"/>
      <c r="IU111" s="75"/>
      <c r="IV111" s="75"/>
      <c r="IW111" s="75"/>
      <c r="IX111" s="75"/>
      <c r="IY111" s="75"/>
      <c r="IZ111" s="75"/>
      <c r="JA111" s="75"/>
      <c r="JB111" s="75"/>
      <c r="JC111" s="75"/>
      <c r="JD111" s="75"/>
      <c r="JE111" s="75"/>
      <c r="JF111" s="75"/>
      <c r="JG111" s="75"/>
      <c r="JH111" s="75"/>
      <c r="JI111" s="75"/>
      <c r="JJ111" s="75"/>
      <c r="JK111" s="75"/>
      <c r="JL111" s="75"/>
      <c r="JM111" s="75"/>
      <c r="JN111" s="75"/>
      <c r="JO111" s="75"/>
      <c r="JP111" s="75"/>
      <c r="JQ111" s="75"/>
      <c r="JR111" s="75"/>
      <c r="JS111" s="75"/>
      <c r="JT111" s="75"/>
      <c r="JU111" s="75"/>
      <c r="JV111" s="75"/>
      <c r="JW111" s="75"/>
      <c r="JX111" s="75"/>
      <c r="JY111" s="75"/>
      <c r="JZ111" s="75"/>
      <c r="KA111" s="75"/>
      <c r="KB111" s="75"/>
      <c r="KC111" s="75"/>
      <c r="KD111" s="75"/>
      <c r="KE111" s="75"/>
      <c r="KF111" s="75"/>
      <c r="KG111" s="75"/>
      <c r="KH111" s="75"/>
      <c r="KI111" s="75"/>
      <c r="KJ111" s="75"/>
      <c r="KK111" s="75"/>
      <c r="KL111" s="75"/>
      <c r="KM111" s="75"/>
      <c r="KN111" s="75"/>
      <c r="KO111" s="75"/>
      <c r="KP111" s="75"/>
      <c r="KQ111" s="75"/>
      <c r="KR111" s="75"/>
      <c r="KS111" s="75"/>
      <c r="KT111" s="75"/>
      <c r="KU111" s="75"/>
      <c r="KV111" s="75"/>
      <c r="KW111" s="75"/>
      <c r="KX111" s="75"/>
      <c r="KY111" s="75"/>
      <c r="KZ111" s="75"/>
      <c r="LA111" s="75"/>
      <c r="LB111" s="75"/>
      <c r="LC111" s="75"/>
      <c r="LD111" s="75"/>
      <c r="LE111" s="75"/>
      <c r="LF111" s="75"/>
      <c r="LG111" s="75"/>
      <c r="LH111" s="75"/>
      <c r="LI111" s="75"/>
      <c r="LJ111" s="75"/>
      <c r="LK111" s="75"/>
      <c r="LL111" s="75"/>
      <c r="LM111" s="75"/>
      <c r="LN111" s="75"/>
      <c r="LO111" s="75"/>
      <c r="LP111" s="75"/>
      <c r="LQ111" s="75"/>
      <c r="LR111" s="75"/>
      <c r="LS111" s="75"/>
      <c r="LT111" s="75"/>
      <c r="LU111" s="75"/>
      <c r="LV111" s="75"/>
      <c r="LW111" s="75"/>
      <c r="LX111" s="75"/>
      <c r="LY111" s="75"/>
      <c r="LZ111" s="75"/>
      <c r="MA111" s="75"/>
      <c r="MB111" s="75"/>
      <c r="MC111" s="75"/>
      <c r="MD111" s="75"/>
      <c r="ME111" s="75"/>
      <c r="MF111" s="75"/>
      <c r="MG111" s="75"/>
      <c r="MH111" s="75"/>
      <c r="MI111" s="75"/>
      <c r="MJ111" s="75"/>
      <c r="MK111" s="75"/>
      <c r="ML111" s="75"/>
      <c r="MM111" s="75"/>
      <c r="MN111" s="75"/>
      <c r="MO111" s="75"/>
      <c r="MP111" s="75"/>
      <c r="MQ111" s="75"/>
      <c r="MR111" s="75"/>
      <c r="MS111" s="75"/>
      <c r="MT111" s="75"/>
      <c r="MU111" s="75"/>
      <c r="MV111" s="75"/>
      <c r="MW111" s="75"/>
      <c r="MX111" s="75"/>
      <c r="MY111" s="75"/>
      <c r="MZ111" s="75"/>
      <c r="NA111" s="75"/>
      <c r="NB111" s="75"/>
      <c r="NC111" s="75"/>
      <c r="ND111" s="75"/>
      <c r="NE111" s="75"/>
      <c r="NF111" s="75"/>
      <c r="NG111" s="75"/>
      <c r="NH111" s="75"/>
      <c r="NI111" s="75"/>
      <c r="NJ111" s="75"/>
      <c r="NK111" s="75"/>
      <c r="NL111" s="75"/>
      <c r="NM111" s="75"/>
      <c r="NN111" s="75"/>
      <c r="NO111" s="75"/>
      <c r="NP111" s="75"/>
      <c r="NQ111" s="75"/>
      <c r="NR111" s="75"/>
      <c r="NS111" s="75"/>
      <c r="NT111" s="75"/>
      <c r="NU111" s="75"/>
      <c r="NV111" s="75"/>
      <c r="NW111" s="75"/>
      <c r="NX111" s="75"/>
      <c r="NY111" s="75"/>
      <c r="NZ111" s="75"/>
      <c r="OA111" s="75"/>
      <c r="OB111" s="75"/>
      <c r="OC111" s="75"/>
      <c r="OD111" s="75"/>
      <c r="OE111" s="75"/>
      <c r="OF111" s="75"/>
      <c r="OG111" s="75"/>
      <c r="OH111" s="75"/>
      <c r="OI111" s="75"/>
      <c r="OJ111" s="75"/>
      <c r="OK111" s="75"/>
      <c r="OL111" s="75"/>
      <c r="OM111" s="75"/>
      <c r="ON111" s="75"/>
      <c r="OO111" s="75"/>
      <c r="OP111" s="75"/>
      <c r="OQ111" s="75"/>
      <c r="OR111" s="75"/>
      <c r="OS111" s="75"/>
      <c r="OT111" s="75"/>
      <c r="OU111" s="75"/>
      <c r="OV111" s="75"/>
      <c r="OW111" s="75"/>
      <c r="OX111" s="75"/>
      <c r="OY111" s="75"/>
      <c r="OZ111" s="75"/>
      <c r="PA111" s="75"/>
      <c r="PB111" s="75"/>
      <c r="PC111" s="75"/>
      <c r="PD111" s="75"/>
      <c r="PE111" s="75"/>
      <c r="PF111" s="75"/>
      <c r="PG111" s="75"/>
      <c r="PH111" s="75"/>
      <c r="PI111" s="75"/>
      <c r="PJ111" s="75"/>
      <c r="PK111" s="75"/>
      <c r="PL111" s="75"/>
      <c r="PM111" s="75"/>
      <c r="PN111" s="75"/>
      <c r="PO111" s="75"/>
      <c r="PP111" s="75"/>
      <c r="PQ111" s="75"/>
      <c r="PR111" s="75"/>
      <c r="PS111" s="75"/>
      <c r="PT111" s="75"/>
      <c r="PU111" s="75"/>
      <c r="PV111" s="75"/>
      <c r="PW111" s="75"/>
      <c r="PX111" s="75"/>
      <c r="PY111" s="75"/>
      <c r="PZ111" s="75"/>
      <c r="QA111" s="75"/>
      <c r="QB111" s="75"/>
      <c r="QC111" s="75"/>
    </row>
    <row r="112" spans="1:445" x14ac:dyDescent="0.3">
      <c r="A112" s="81" t="s">
        <v>1058</v>
      </c>
      <c r="B112" s="77" t="s">
        <v>49</v>
      </c>
      <c r="C112" s="77">
        <v>85</v>
      </c>
      <c r="D112" s="77" t="s">
        <v>41</v>
      </c>
      <c r="E112" s="77"/>
      <c r="F112" s="77">
        <v>705</v>
      </c>
      <c r="G112" s="77"/>
      <c r="H112" s="77">
        <v>300</v>
      </c>
      <c r="I112" s="77">
        <v>405</v>
      </c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8">
        <f t="shared" si="6"/>
        <v>705</v>
      </c>
      <c r="U112" s="78">
        <f t="shared" si="7"/>
        <v>0</v>
      </c>
      <c r="V112" s="79">
        <f t="shared" si="8"/>
        <v>1</v>
      </c>
      <c r="W112" s="83"/>
      <c r="X112" s="80" t="str">
        <f t="shared" si="10"/>
        <v/>
      </c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C112" s="75"/>
      <c r="BD112" s="75"/>
      <c r="BE112" s="75"/>
      <c r="BF112" s="75"/>
      <c r="BG112" s="75"/>
      <c r="BH112" s="75"/>
      <c r="BI112" s="75"/>
      <c r="BJ112" s="75"/>
      <c r="BK112" s="75"/>
      <c r="BL112" s="75"/>
      <c r="BM112" s="75"/>
      <c r="BN112" s="75"/>
      <c r="BO112" s="75"/>
      <c r="BP112" s="75"/>
      <c r="BQ112" s="75"/>
      <c r="BR112" s="75"/>
      <c r="BS112" s="75"/>
      <c r="BT112" s="75"/>
      <c r="BU112" s="75"/>
      <c r="BV112" s="75"/>
      <c r="BW112" s="75"/>
      <c r="BX112" s="75"/>
      <c r="BY112" s="75"/>
      <c r="BZ112" s="75"/>
      <c r="CA112" s="75"/>
      <c r="CB112" s="75"/>
      <c r="CC112" s="75"/>
      <c r="CD112" s="75"/>
      <c r="CE112" s="75"/>
      <c r="CF112" s="75"/>
      <c r="CG112" s="75"/>
      <c r="CH112" s="75"/>
      <c r="CI112" s="75"/>
      <c r="CJ112" s="75"/>
      <c r="CK112" s="75"/>
      <c r="CL112" s="75"/>
      <c r="CM112" s="75"/>
      <c r="CN112" s="75"/>
      <c r="CO112" s="75"/>
      <c r="CP112" s="75"/>
      <c r="CQ112" s="75"/>
      <c r="CR112" s="75"/>
      <c r="CS112" s="75"/>
      <c r="CT112" s="75"/>
      <c r="CU112" s="75"/>
      <c r="CV112" s="75"/>
      <c r="CW112" s="75"/>
      <c r="CX112" s="75"/>
      <c r="CY112" s="75"/>
      <c r="CZ112" s="75"/>
      <c r="DA112" s="75"/>
      <c r="DB112" s="75"/>
      <c r="DC112" s="75"/>
      <c r="DD112" s="75"/>
      <c r="DE112" s="75"/>
      <c r="DF112" s="75"/>
      <c r="DG112" s="75"/>
      <c r="DH112" s="75"/>
      <c r="DI112" s="75"/>
      <c r="DJ112" s="75"/>
      <c r="DK112" s="75"/>
      <c r="DL112" s="75"/>
      <c r="DM112" s="75"/>
      <c r="DN112" s="75"/>
      <c r="DO112" s="75"/>
      <c r="DP112" s="75"/>
      <c r="DQ112" s="75"/>
      <c r="DR112" s="75"/>
      <c r="DS112" s="75"/>
      <c r="DT112" s="75"/>
      <c r="DU112" s="75"/>
      <c r="DV112" s="75"/>
      <c r="DW112" s="75"/>
      <c r="DX112" s="75"/>
      <c r="DY112" s="75"/>
      <c r="DZ112" s="75"/>
      <c r="EA112" s="75"/>
      <c r="EB112" s="75"/>
      <c r="EC112" s="75"/>
      <c r="ED112" s="75"/>
      <c r="EE112" s="75"/>
      <c r="EF112" s="75"/>
      <c r="EG112" s="75"/>
      <c r="EH112" s="75"/>
      <c r="EI112" s="75"/>
      <c r="EJ112" s="75"/>
      <c r="EK112" s="75"/>
      <c r="EL112" s="75"/>
      <c r="EM112" s="75"/>
      <c r="EN112" s="75"/>
      <c r="EO112" s="75"/>
      <c r="EP112" s="75"/>
      <c r="EQ112" s="75"/>
      <c r="ER112" s="75"/>
      <c r="ES112" s="75"/>
      <c r="ET112" s="75"/>
      <c r="EU112" s="75"/>
      <c r="EV112" s="75"/>
      <c r="EW112" s="75"/>
      <c r="EX112" s="75"/>
      <c r="EY112" s="75"/>
      <c r="EZ112" s="75"/>
      <c r="FA112" s="75"/>
      <c r="FB112" s="75"/>
      <c r="FC112" s="75"/>
      <c r="FD112" s="75"/>
      <c r="FE112" s="75"/>
      <c r="FF112" s="75"/>
      <c r="FG112" s="75"/>
      <c r="FH112" s="75"/>
      <c r="FI112" s="75"/>
      <c r="FJ112" s="75"/>
      <c r="FK112" s="75"/>
      <c r="FL112" s="75"/>
      <c r="FM112" s="75"/>
      <c r="FN112" s="75"/>
      <c r="FO112" s="75"/>
      <c r="FP112" s="75"/>
      <c r="FQ112" s="75"/>
      <c r="FR112" s="75"/>
      <c r="FS112" s="75"/>
      <c r="FT112" s="75"/>
      <c r="FU112" s="75"/>
      <c r="FV112" s="75"/>
      <c r="FW112" s="75"/>
      <c r="FX112" s="75"/>
      <c r="FY112" s="75"/>
      <c r="FZ112" s="75"/>
      <c r="GA112" s="75"/>
      <c r="GB112" s="75"/>
      <c r="GC112" s="75"/>
      <c r="GD112" s="75"/>
      <c r="GE112" s="75"/>
      <c r="GF112" s="75"/>
      <c r="GG112" s="75"/>
      <c r="GH112" s="75"/>
      <c r="GI112" s="75"/>
      <c r="GJ112" s="75"/>
      <c r="GK112" s="75"/>
      <c r="GL112" s="75"/>
      <c r="GM112" s="75"/>
      <c r="GN112" s="75"/>
      <c r="GO112" s="75"/>
      <c r="GP112" s="75"/>
      <c r="GQ112" s="75"/>
      <c r="GR112" s="75"/>
      <c r="GS112" s="75"/>
      <c r="GT112" s="75"/>
      <c r="GU112" s="75"/>
      <c r="GV112" s="75"/>
      <c r="GW112" s="75"/>
      <c r="GX112" s="75"/>
      <c r="GY112" s="75"/>
      <c r="GZ112" s="75"/>
      <c r="HA112" s="75"/>
      <c r="HB112" s="75"/>
      <c r="HC112" s="75"/>
      <c r="HD112" s="75"/>
      <c r="HE112" s="75"/>
      <c r="HF112" s="75"/>
      <c r="HG112" s="75"/>
      <c r="HH112" s="75"/>
      <c r="HI112" s="75"/>
      <c r="HJ112" s="75"/>
      <c r="HK112" s="75"/>
      <c r="HL112" s="75"/>
      <c r="HM112" s="75"/>
      <c r="HN112" s="75"/>
      <c r="HO112" s="75"/>
      <c r="HP112" s="75"/>
      <c r="HQ112" s="75"/>
      <c r="HR112" s="75"/>
      <c r="HS112" s="75"/>
      <c r="HT112" s="75"/>
      <c r="HU112" s="75"/>
      <c r="HV112" s="75"/>
      <c r="HW112" s="75"/>
      <c r="HX112" s="75"/>
      <c r="HY112" s="75"/>
      <c r="HZ112" s="75"/>
      <c r="IA112" s="75"/>
      <c r="IB112" s="75"/>
      <c r="IC112" s="75"/>
      <c r="ID112" s="75"/>
      <c r="IE112" s="75"/>
      <c r="IF112" s="75"/>
      <c r="IG112" s="75"/>
      <c r="IH112" s="75"/>
      <c r="II112" s="75"/>
      <c r="IJ112" s="75"/>
      <c r="IK112" s="75"/>
      <c r="IL112" s="75"/>
      <c r="IM112" s="75"/>
      <c r="IN112" s="75"/>
      <c r="IO112" s="75"/>
      <c r="IP112" s="75"/>
      <c r="IQ112" s="75"/>
      <c r="IR112" s="75"/>
      <c r="IS112" s="75"/>
      <c r="IT112" s="75"/>
      <c r="IU112" s="75"/>
      <c r="IV112" s="75"/>
      <c r="IW112" s="75"/>
      <c r="IX112" s="75"/>
      <c r="IY112" s="75"/>
      <c r="IZ112" s="75"/>
      <c r="JA112" s="75"/>
      <c r="JB112" s="75"/>
      <c r="JC112" s="75"/>
      <c r="JD112" s="75"/>
      <c r="JE112" s="75"/>
      <c r="JF112" s="75"/>
      <c r="JG112" s="75"/>
      <c r="JH112" s="75"/>
      <c r="JI112" s="75"/>
      <c r="JJ112" s="75"/>
      <c r="JK112" s="75"/>
      <c r="JL112" s="75"/>
      <c r="JM112" s="75"/>
      <c r="JN112" s="75"/>
      <c r="JO112" s="75"/>
      <c r="JP112" s="75"/>
      <c r="JQ112" s="75"/>
      <c r="JR112" s="75"/>
      <c r="JS112" s="75"/>
      <c r="JT112" s="75"/>
      <c r="JU112" s="75"/>
      <c r="JV112" s="75"/>
      <c r="JW112" s="75"/>
      <c r="JX112" s="75"/>
      <c r="JY112" s="75"/>
      <c r="JZ112" s="75"/>
      <c r="KA112" s="75"/>
      <c r="KB112" s="75"/>
      <c r="KC112" s="75"/>
      <c r="KD112" s="75"/>
      <c r="KE112" s="75"/>
      <c r="KF112" s="75"/>
      <c r="KG112" s="75"/>
      <c r="KH112" s="75"/>
      <c r="KI112" s="75"/>
      <c r="KJ112" s="75"/>
      <c r="KK112" s="75"/>
      <c r="KL112" s="75"/>
      <c r="KM112" s="75"/>
      <c r="KN112" s="75"/>
      <c r="KO112" s="75"/>
      <c r="KP112" s="75"/>
      <c r="KQ112" s="75"/>
      <c r="KR112" s="75"/>
      <c r="KS112" s="75"/>
      <c r="KT112" s="75"/>
      <c r="KU112" s="75"/>
      <c r="KV112" s="75"/>
      <c r="KW112" s="75"/>
      <c r="KX112" s="75"/>
      <c r="KY112" s="75"/>
      <c r="KZ112" s="75"/>
      <c r="LA112" s="75"/>
      <c r="LB112" s="75"/>
      <c r="LC112" s="75"/>
      <c r="LD112" s="75"/>
      <c r="LE112" s="75"/>
      <c r="LF112" s="75"/>
      <c r="LG112" s="75"/>
      <c r="LH112" s="75"/>
      <c r="LI112" s="75"/>
      <c r="LJ112" s="75"/>
      <c r="LK112" s="75"/>
      <c r="LL112" s="75"/>
      <c r="LM112" s="75"/>
      <c r="LN112" s="75"/>
      <c r="LO112" s="75"/>
      <c r="LP112" s="75"/>
      <c r="LQ112" s="75"/>
      <c r="LR112" s="75"/>
      <c r="LS112" s="75"/>
      <c r="LT112" s="75"/>
      <c r="LU112" s="75"/>
      <c r="LV112" s="75"/>
      <c r="LW112" s="75"/>
      <c r="LX112" s="75"/>
      <c r="LY112" s="75"/>
      <c r="LZ112" s="75"/>
      <c r="MA112" s="75"/>
      <c r="MB112" s="75"/>
      <c r="MC112" s="75"/>
      <c r="MD112" s="75"/>
      <c r="ME112" s="75"/>
      <c r="MF112" s="75"/>
      <c r="MG112" s="75"/>
      <c r="MH112" s="75"/>
      <c r="MI112" s="75"/>
      <c r="MJ112" s="75"/>
      <c r="MK112" s="75"/>
      <c r="ML112" s="75"/>
      <c r="MM112" s="75"/>
      <c r="MN112" s="75"/>
      <c r="MO112" s="75"/>
      <c r="MP112" s="75"/>
      <c r="MQ112" s="75"/>
      <c r="MR112" s="75"/>
      <c r="MS112" s="75"/>
      <c r="MT112" s="75"/>
      <c r="MU112" s="75"/>
      <c r="MV112" s="75"/>
      <c r="MW112" s="75"/>
      <c r="MX112" s="75"/>
      <c r="MY112" s="75"/>
      <c r="MZ112" s="75"/>
      <c r="NA112" s="75"/>
      <c r="NB112" s="75"/>
      <c r="NC112" s="75"/>
      <c r="ND112" s="75"/>
      <c r="NE112" s="75"/>
      <c r="NF112" s="75"/>
      <c r="NG112" s="75"/>
      <c r="NH112" s="75"/>
      <c r="NI112" s="75"/>
      <c r="NJ112" s="75"/>
      <c r="NK112" s="75"/>
      <c r="NL112" s="75"/>
      <c r="NM112" s="75"/>
      <c r="NN112" s="75"/>
      <c r="NO112" s="75"/>
      <c r="NP112" s="75"/>
      <c r="NQ112" s="75"/>
      <c r="NR112" s="75"/>
      <c r="NS112" s="75"/>
      <c r="NT112" s="75"/>
      <c r="NU112" s="75"/>
      <c r="NV112" s="75"/>
      <c r="NW112" s="75"/>
      <c r="NX112" s="75"/>
      <c r="NY112" s="75"/>
      <c r="NZ112" s="75"/>
      <c r="OA112" s="75"/>
      <c r="OB112" s="75"/>
      <c r="OC112" s="75"/>
      <c r="OD112" s="75"/>
      <c r="OE112" s="75"/>
      <c r="OF112" s="75"/>
      <c r="OG112" s="75"/>
      <c r="OH112" s="75"/>
      <c r="OI112" s="75"/>
      <c r="OJ112" s="75"/>
      <c r="OK112" s="75"/>
      <c r="OL112" s="75"/>
      <c r="OM112" s="75"/>
      <c r="ON112" s="75"/>
      <c r="OO112" s="75"/>
      <c r="OP112" s="75"/>
      <c r="OQ112" s="75"/>
      <c r="OR112" s="75"/>
      <c r="OS112" s="75"/>
      <c r="OT112" s="75"/>
      <c r="OU112" s="75"/>
      <c r="OV112" s="75"/>
      <c r="OW112" s="75"/>
      <c r="OX112" s="75"/>
      <c r="OY112" s="75"/>
      <c r="OZ112" s="75"/>
      <c r="PA112" s="75"/>
      <c r="PB112" s="75"/>
      <c r="PC112" s="75"/>
      <c r="PD112" s="75"/>
      <c r="PE112" s="75"/>
      <c r="PF112" s="75"/>
      <c r="PG112" s="75"/>
      <c r="PH112" s="75"/>
      <c r="PI112" s="75"/>
      <c r="PJ112" s="75"/>
      <c r="PK112" s="75"/>
      <c r="PL112" s="75"/>
      <c r="PM112" s="75"/>
      <c r="PN112" s="75"/>
      <c r="PO112" s="75"/>
      <c r="PP112" s="75"/>
      <c r="PQ112" s="75"/>
      <c r="PR112" s="75"/>
      <c r="PS112" s="75"/>
      <c r="PT112" s="75"/>
      <c r="PU112" s="75"/>
      <c r="PV112" s="75"/>
      <c r="PW112" s="75"/>
      <c r="PX112" s="75"/>
      <c r="PY112" s="75"/>
      <c r="PZ112" s="75"/>
      <c r="QA112" s="75"/>
      <c r="QB112" s="75"/>
      <c r="QC112" s="75"/>
    </row>
    <row r="113" spans="1:445" x14ac:dyDescent="0.3">
      <c r="A113" s="81" t="s">
        <v>1402</v>
      </c>
      <c r="B113" s="77" t="s">
        <v>49</v>
      </c>
      <c r="C113" s="77">
        <v>90</v>
      </c>
      <c r="D113" s="77" t="s">
        <v>26</v>
      </c>
      <c r="E113" s="77">
        <v>75</v>
      </c>
      <c r="F113" s="77">
        <v>450</v>
      </c>
      <c r="G113" s="77">
        <v>65</v>
      </c>
      <c r="H113" s="77">
        <v>10</v>
      </c>
      <c r="I113" s="77">
        <v>38</v>
      </c>
      <c r="J113" s="77">
        <v>48</v>
      </c>
      <c r="K113" s="77">
        <v>48</v>
      </c>
      <c r="L113" s="77">
        <v>63</v>
      </c>
      <c r="M113" s="77">
        <v>63</v>
      </c>
      <c r="N113" s="77">
        <v>63</v>
      </c>
      <c r="O113" s="77">
        <v>63</v>
      </c>
      <c r="P113" s="77">
        <v>64</v>
      </c>
      <c r="Q113" s="77"/>
      <c r="R113" s="77"/>
      <c r="S113" s="77"/>
      <c r="T113" s="78">
        <f t="shared" si="6"/>
        <v>525</v>
      </c>
      <c r="U113" s="78">
        <f t="shared" si="7"/>
        <v>0</v>
      </c>
      <c r="V113" s="79">
        <f t="shared" si="8"/>
        <v>1</v>
      </c>
      <c r="X113" s="80" t="str">
        <f t="shared" si="10"/>
        <v/>
      </c>
      <c r="Y113" s="75"/>
      <c r="Z113" s="75"/>
      <c r="AA113" s="75"/>
      <c r="AB113" s="75"/>
      <c r="AC113" s="75"/>
      <c r="AD113" s="75"/>
      <c r="AE113" s="75"/>
      <c r="AF113" s="75"/>
      <c r="AG113" s="75"/>
      <c r="AH113" s="75"/>
      <c r="AI113" s="75"/>
      <c r="AJ113" s="75"/>
      <c r="AK113" s="75"/>
      <c r="AL113" s="75"/>
      <c r="AM113" s="75"/>
      <c r="AN113" s="75"/>
      <c r="AO113" s="75"/>
      <c r="AP113" s="75"/>
      <c r="AQ113" s="75"/>
      <c r="AR113" s="75"/>
      <c r="AS113" s="75"/>
      <c r="AT113" s="75"/>
      <c r="AU113" s="75"/>
      <c r="AV113" s="75"/>
      <c r="AW113" s="75"/>
      <c r="AX113" s="75"/>
      <c r="AY113" s="75"/>
      <c r="AZ113" s="75"/>
      <c r="BA113" s="75"/>
      <c r="BB113" s="75"/>
      <c r="BC113" s="75"/>
      <c r="BD113" s="75"/>
      <c r="BE113" s="75"/>
      <c r="BF113" s="75"/>
      <c r="BG113" s="75"/>
      <c r="BH113" s="75"/>
      <c r="BI113" s="75"/>
      <c r="BJ113" s="75"/>
      <c r="BK113" s="75"/>
      <c r="BL113" s="75"/>
      <c r="BM113" s="75"/>
      <c r="BN113" s="75"/>
      <c r="BO113" s="75"/>
      <c r="BP113" s="75"/>
      <c r="BQ113" s="75"/>
      <c r="BR113" s="75"/>
      <c r="BS113" s="75"/>
      <c r="BT113" s="75"/>
      <c r="BU113" s="75"/>
      <c r="BV113" s="75"/>
      <c r="BW113" s="75"/>
      <c r="BX113" s="75"/>
      <c r="BY113" s="75"/>
      <c r="BZ113" s="75"/>
      <c r="CA113" s="75"/>
      <c r="CB113" s="75"/>
      <c r="CC113" s="75"/>
      <c r="CD113" s="75"/>
      <c r="CE113" s="75"/>
      <c r="CF113" s="75"/>
      <c r="CG113" s="75"/>
      <c r="CH113" s="75"/>
      <c r="CI113" s="75"/>
      <c r="CJ113" s="75"/>
      <c r="CK113" s="75"/>
      <c r="CL113" s="75"/>
      <c r="CM113" s="75"/>
      <c r="CN113" s="75"/>
      <c r="CO113" s="75"/>
      <c r="CP113" s="75"/>
      <c r="CQ113" s="75"/>
      <c r="CR113" s="75"/>
      <c r="CS113" s="75"/>
      <c r="CT113" s="75"/>
      <c r="CU113" s="75"/>
      <c r="CV113" s="75"/>
      <c r="CW113" s="75"/>
      <c r="CX113" s="75"/>
      <c r="CY113" s="75"/>
      <c r="CZ113" s="75"/>
      <c r="DA113" s="75"/>
      <c r="DB113" s="75"/>
      <c r="DC113" s="75"/>
      <c r="DD113" s="75"/>
      <c r="DE113" s="75"/>
      <c r="DF113" s="75"/>
      <c r="DG113" s="75"/>
      <c r="DH113" s="75"/>
      <c r="DI113" s="75"/>
      <c r="DJ113" s="75"/>
      <c r="DK113" s="75"/>
      <c r="DL113" s="75"/>
      <c r="DM113" s="75"/>
      <c r="DN113" s="75"/>
      <c r="DO113" s="75"/>
      <c r="DP113" s="75"/>
      <c r="DQ113" s="75"/>
      <c r="DR113" s="75"/>
      <c r="DS113" s="75"/>
      <c r="DT113" s="75"/>
      <c r="DU113" s="75"/>
      <c r="DV113" s="75"/>
      <c r="DW113" s="75"/>
      <c r="DX113" s="75"/>
      <c r="DY113" s="75"/>
      <c r="DZ113" s="75"/>
      <c r="EA113" s="75"/>
      <c r="EB113" s="75"/>
      <c r="EC113" s="75"/>
      <c r="ED113" s="75"/>
      <c r="EE113" s="75"/>
      <c r="EF113" s="75"/>
      <c r="EG113" s="75"/>
      <c r="EH113" s="75"/>
      <c r="EI113" s="75"/>
      <c r="EJ113" s="75"/>
      <c r="EK113" s="75"/>
      <c r="EL113" s="75"/>
      <c r="EM113" s="75"/>
      <c r="EN113" s="75"/>
      <c r="EO113" s="75"/>
      <c r="EP113" s="75"/>
      <c r="EQ113" s="75"/>
      <c r="ER113" s="75"/>
      <c r="ES113" s="75"/>
      <c r="ET113" s="75"/>
      <c r="EU113" s="75"/>
      <c r="EV113" s="75"/>
      <c r="EW113" s="75"/>
      <c r="EX113" s="75"/>
      <c r="EY113" s="75"/>
      <c r="EZ113" s="75"/>
      <c r="FA113" s="75"/>
      <c r="FB113" s="75"/>
      <c r="FC113" s="75"/>
      <c r="FD113" s="75"/>
      <c r="FE113" s="75"/>
      <c r="FF113" s="75"/>
      <c r="FG113" s="75"/>
      <c r="FH113" s="75"/>
      <c r="FI113" s="75"/>
      <c r="FJ113" s="75"/>
      <c r="FK113" s="75"/>
      <c r="FL113" s="75"/>
      <c r="FM113" s="75"/>
      <c r="FN113" s="75"/>
      <c r="FO113" s="75"/>
      <c r="FP113" s="75"/>
      <c r="FQ113" s="75"/>
      <c r="FR113" s="75"/>
      <c r="FS113" s="75"/>
      <c r="FT113" s="75"/>
      <c r="FU113" s="75"/>
      <c r="FV113" s="75"/>
      <c r="FW113" s="75"/>
      <c r="FX113" s="75"/>
      <c r="FY113" s="75"/>
      <c r="FZ113" s="75"/>
      <c r="GA113" s="75"/>
      <c r="GB113" s="75"/>
      <c r="GC113" s="75"/>
      <c r="GD113" s="75"/>
      <c r="GE113" s="75"/>
      <c r="GF113" s="75"/>
      <c r="GG113" s="75"/>
      <c r="GH113" s="75"/>
      <c r="GI113" s="75"/>
      <c r="GJ113" s="75"/>
      <c r="GK113" s="75"/>
      <c r="GL113" s="75"/>
      <c r="GM113" s="75"/>
      <c r="GN113" s="75"/>
      <c r="GO113" s="75"/>
      <c r="GP113" s="75"/>
      <c r="GQ113" s="75"/>
      <c r="GR113" s="75"/>
      <c r="GS113" s="75"/>
      <c r="GT113" s="75"/>
      <c r="GU113" s="75"/>
      <c r="GV113" s="75"/>
      <c r="GW113" s="75"/>
      <c r="GX113" s="75"/>
      <c r="GY113" s="75"/>
      <c r="GZ113" s="75"/>
      <c r="HA113" s="75"/>
      <c r="HB113" s="75"/>
      <c r="HC113" s="75"/>
      <c r="HD113" s="75"/>
      <c r="HE113" s="75"/>
      <c r="HF113" s="75"/>
      <c r="HG113" s="75"/>
      <c r="HH113" s="75"/>
      <c r="HI113" s="75"/>
      <c r="HJ113" s="75"/>
      <c r="HK113" s="75"/>
      <c r="HL113" s="75"/>
      <c r="HM113" s="75"/>
      <c r="HN113" s="75"/>
      <c r="HO113" s="75"/>
      <c r="HP113" s="75"/>
      <c r="HQ113" s="75"/>
      <c r="HR113" s="75"/>
      <c r="HS113" s="75"/>
      <c r="HT113" s="75"/>
      <c r="HU113" s="75"/>
      <c r="HV113" s="75"/>
      <c r="HW113" s="75"/>
      <c r="HX113" s="75"/>
      <c r="HY113" s="75"/>
      <c r="HZ113" s="75"/>
      <c r="IA113" s="75"/>
      <c r="IB113" s="75"/>
      <c r="IC113" s="75"/>
      <c r="ID113" s="75"/>
      <c r="IE113" s="75"/>
      <c r="IF113" s="75"/>
      <c r="IG113" s="75"/>
      <c r="IH113" s="75"/>
      <c r="II113" s="75"/>
      <c r="IJ113" s="75"/>
      <c r="IK113" s="75"/>
      <c r="IL113" s="75"/>
      <c r="IM113" s="75"/>
      <c r="IN113" s="75"/>
      <c r="IO113" s="75"/>
      <c r="IP113" s="75"/>
      <c r="IQ113" s="75"/>
      <c r="IR113" s="75"/>
      <c r="IS113" s="75"/>
      <c r="IT113" s="75"/>
      <c r="IU113" s="75"/>
      <c r="IV113" s="75"/>
      <c r="IW113" s="75"/>
      <c r="IX113" s="75"/>
      <c r="IY113" s="75"/>
      <c r="IZ113" s="75"/>
      <c r="JA113" s="75"/>
      <c r="JB113" s="75"/>
      <c r="JC113" s="75"/>
      <c r="JD113" s="75"/>
      <c r="JE113" s="75"/>
      <c r="JF113" s="75"/>
      <c r="JG113" s="75"/>
      <c r="JH113" s="75"/>
      <c r="JI113" s="75"/>
      <c r="JJ113" s="75"/>
      <c r="JK113" s="75"/>
      <c r="JL113" s="75"/>
      <c r="JM113" s="75"/>
      <c r="JN113" s="75"/>
      <c r="JO113" s="75"/>
      <c r="JP113" s="75"/>
      <c r="JQ113" s="75"/>
      <c r="JR113" s="75"/>
      <c r="JS113" s="75"/>
      <c r="JT113" s="75"/>
      <c r="JU113" s="75"/>
      <c r="JV113" s="75"/>
      <c r="JW113" s="75"/>
      <c r="JX113" s="75"/>
      <c r="JY113" s="75"/>
      <c r="JZ113" s="75"/>
      <c r="KA113" s="75"/>
      <c r="KB113" s="75"/>
      <c r="KC113" s="75"/>
      <c r="KD113" s="75"/>
      <c r="KE113" s="75"/>
      <c r="KF113" s="75"/>
      <c r="KG113" s="75"/>
      <c r="KH113" s="75"/>
      <c r="KI113" s="75"/>
      <c r="KJ113" s="75"/>
      <c r="KK113" s="75"/>
      <c r="KL113" s="75"/>
      <c r="KM113" s="75"/>
      <c r="KN113" s="75"/>
      <c r="KO113" s="75"/>
      <c r="KP113" s="75"/>
      <c r="KQ113" s="75"/>
      <c r="KR113" s="75"/>
      <c r="KS113" s="75"/>
      <c r="KT113" s="75"/>
      <c r="KU113" s="75"/>
      <c r="KV113" s="75"/>
      <c r="KW113" s="75"/>
      <c r="KX113" s="75"/>
      <c r="KY113" s="75"/>
      <c r="KZ113" s="75"/>
      <c r="LA113" s="75"/>
      <c r="LB113" s="75"/>
      <c r="LC113" s="75"/>
      <c r="LD113" s="75"/>
      <c r="LE113" s="75"/>
      <c r="LF113" s="75"/>
      <c r="LG113" s="75"/>
      <c r="LH113" s="75"/>
      <c r="LI113" s="75"/>
      <c r="LJ113" s="75"/>
      <c r="LK113" s="75"/>
      <c r="LL113" s="75"/>
      <c r="LM113" s="75"/>
      <c r="LN113" s="75"/>
      <c r="LO113" s="75"/>
      <c r="LP113" s="75"/>
      <c r="LQ113" s="75"/>
      <c r="LR113" s="75"/>
      <c r="LS113" s="75"/>
      <c r="LT113" s="75"/>
      <c r="LU113" s="75"/>
      <c r="LV113" s="75"/>
      <c r="LW113" s="75"/>
      <c r="LX113" s="75"/>
      <c r="LY113" s="75"/>
      <c r="LZ113" s="75"/>
      <c r="MA113" s="75"/>
      <c r="MB113" s="75"/>
      <c r="MC113" s="75"/>
      <c r="MD113" s="75"/>
      <c r="ME113" s="75"/>
      <c r="MF113" s="75"/>
      <c r="MG113" s="75"/>
      <c r="MH113" s="75"/>
      <c r="MI113" s="75"/>
      <c r="MJ113" s="75"/>
      <c r="MK113" s="75"/>
      <c r="ML113" s="75"/>
      <c r="MM113" s="75"/>
      <c r="MN113" s="75"/>
      <c r="MO113" s="75"/>
      <c r="MP113" s="75"/>
      <c r="MQ113" s="75"/>
      <c r="MR113" s="75"/>
      <c r="MS113" s="75"/>
      <c r="MT113" s="75"/>
      <c r="MU113" s="75"/>
      <c r="MV113" s="75"/>
      <c r="MW113" s="75"/>
      <c r="MX113" s="75"/>
      <c r="MY113" s="75"/>
      <c r="MZ113" s="75"/>
      <c r="NA113" s="75"/>
      <c r="NB113" s="75"/>
      <c r="NC113" s="75"/>
      <c r="ND113" s="75"/>
      <c r="NE113" s="75"/>
      <c r="NF113" s="75"/>
      <c r="NG113" s="75"/>
      <c r="NH113" s="75"/>
      <c r="NI113" s="75"/>
      <c r="NJ113" s="75"/>
      <c r="NK113" s="75"/>
      <c r="NL113" s="75"/>
      <c r="NM113" s="75"/>
      <c r="NN113" s="75"/>
      <c r="NO113" s="75"/>
      <c r="NP113" s="75"/>
      <c r="NQ113" s="75"/>
      <c r="NR113" s="75"/>
      <c r="NS113" s="75"/>
      <c r="NT113" s="75"/>
      <c r="NU113" s="75"/>
      <c r="NV113" s="75"/>
      <c r="NW113" s="75"/>
      <c r="NX113" s="75"/>
      <c r="NY113" s="75"/>
      <c r="NZ113" s="75"/>
      <c r="OA113" s="75"/>
      <c r="OB113" s="75"/>
      <c r="OC113" s="75"/>
      <c r="OD113" s="75"/>
      <c r="OE113" s="75"/>
      <c r="OF113" s="75"/>
      <c r="OG113" s="75"/>
      <c r="OH113" s="75"/>
      <c r="OI113" s="75"/>
      <c r="OJ113" s="75"/>
      <c r="OK113" s="75"/>
      <c r="OL113" s="75"/>
      <c r="OM113" s="75"/>
      <c r="ON113" s="75"/>
      <c r="OO113" s="75"/>
      <c r="OP113" s="75"/>
      <c r="OQ113" s="75"/>
      <c r="OR113" s="75"/>
      <c r="OS113" s="75"/>
      <c r="OT113" s="75"/>
      <c r="OU113" s="75"/>
      <c r="OV113" s="75"/>
      <c r="OW113" s="75"/>
      <c r="OX113" s="75"/>
      <c r="OY113" s="75"/>
      <c r="OZ113" s="75"/>
      <c r="PA113" s="75"/>
      <c r="PB113" s="75"/>
      <c r="PC113" s="75"/>
      <c r="PD113" s="75"/>
      <c r="PE113" s="75"/>
      <c r="PF113" s="75"/>
      <c r="PG113" s="75"/>
      <c r="PH113" s="75"/>
      <c r="PI113" s="75"/>
      <c r="PJ113" s="75"/>
      <c r="PK113" s="75"/>
      <c r="PL113" s="75"/>
      <c r="PM113" s="75"/>
      <c r="PN113" s="75"/>
      <c r="PO113" s="75"/>
      <c r="PP113" s="75"/>
      <c r="PQ113" s="75"/>
      <c r="PR113" s="75"/>
      <c r="PS113" s="75"/>
      <c r="PT113" s="75"/>
      <c r="PU113" s="75"/>
      <c r="PV113" s="75"/>
      <c r="PW113" s="75"/>
      <c r="PX113" s="75"/>
      <c r="PY113" s="75"/>
      <c r="PZ113" s="75"/>
      <c r="QA113" s="75"/>
      <c r="QB113" s="75"/>
      <c r="QC113" s="75"/>
    </row>
    <row r="114" spans="1:445" x14ac:dyDescent="0.3">
      <c r="A114" s="81" t="s">
        <v>1119</v>
      </c>
      <c r="B114" s="77" t="s">
        <v>48</v>
      </c>
      <c r="C114" s="77">
        <v>85</v>
      </c>
      <c r="D114" s="77" t="s">
        <v>41</v>
      </c>
      <c r="E114" s="77"/>
      <c r="F114" s="77">
        <v>672</v>
      </c>
      <c r="G114" s="77"/>
      <c r="H114" s="77"/>
      <c r="I114" s="77">
        <v>84</v>
      </c>
      <c r="J114" s="77">
        <v>84</v>
      </c>
      <c r="K114" s="83">
        <v>84</v>
      </c>
      <c r="L114" s="77">
        <v>84</v>
      </c>
      <c r="M114" s="77">
        <v>84</v>
      </c>
      <c r="N114" s="77">
        <v>84</v>
      </c>
      <c r="O114" s="77">
        <v>84</v>
      </c>
      <c r="P114" s="77">
        <v>84</v>
      </c>
      <c r="Q114" s="77"/>
      <c r="R114" s="77"/>
      <c r="S114" s="77"/>
      <c r="T114" s="78">
        <f t="shared" si="6"/>
        <v>672</v>
      </c>
      <c r="U114" s="78">
        <f t="shared" si="7"/>
        <v>0</v>
      </c>
      <c r="V114" s="79">
        <f t="shared" si="8"/>
        <v>1</v>
      </c>
      <c r="W114" s="83"/>
      <c r="X114" s="80" t="str">
        <f t="shared" si="10"/>
        <v/>
      </c>
      <c r="Y114" s="75"/>
      <c r="Z114" s="75"/>
      <c r="AA114" s="75"/>
      <c r="AB114" s="75"/>
      <c r="AC114" s="75"/>
      <c r="AD114" s="75"/>
      <c r="AE114" s="75"/>
      <c r="AF114" s="75"/>
      <c r="AG114" s="75"/>
      <c r="AH114" s="75"/>
      <c r="AI114" s="75"/>
      <c r="AJ114" s="75"/>
      <c r="AK114" s="75"/>
      <c r="AL114" s="75"/>
      <c r="AM114" s="75"/>
      <c r="AN114" s="75"/>
      <c r="AO114" s="75"/>
      <c r="AP114" s="75"/>
      <c r="AQ114" s="75"/>
      <c r="AR114" s="75"/>
      <c r="AS114" s="75"/>
      <c r="AT114" s="75"/>
      <c r="AU114" s="75"/>
      <c r="AV114" s="75"/>
      <c r="AW114" s="75"/>
      <c r="AX114" s="75"/>
      <c r="AY114" s="75"/>
      <c r="AZ114" s="75"/>
      <c r="BA114" s="75"/>
      <c r="BB114" s="75"/>
      <c r="BC114" s="75"/>
      <c r="BD114" s="75"/>
      <c r="BE114" s="75"/>
      <c r="BF114" s="75"/>
      <c r="BG114" s="75"/>
      <c r="BH114" s="75"/>
      <c r="BI114" s="75"/>
      <c r="BJ114" s="75"/>
      <c r="BK114" s="75"/>
      <c r="BL114" s="75"/>
      <c r="BM114" s="75"/>
      <c r="BN114" s="75"/>
      <c r="BO114" s="75"/>
      <c r="BP114" s="75"/>
      <c r="BQ114" s="75"/>
      <c r="BR114" s="75"/>
      <c r="BS114" s="75"/>
      <c r="BT114" s="75"/>
      <c r="BU114" s="75"/>
      <c r="BV114" s="75"/>
      <c r="BW114" s="75"/>
      <c r="BX114" s="75"/>
      <c r="BY114" s="75"/>
      <c r="BZ114" s="75"/>
      <c r="CA114" s="75"/>
      <c r="CB114" s="75"/>
      <c r="CC114" s="75"/>
      <c r="CD114" s="75"/>
      <c r="CE114" s="75"/>
      <c r="CF114" s="75"/>
      <c r="CG114" s="75"/>
      <c r="CH114" s="75"/>
      <c r="CI114" s="75"/>
      <c r="CJ114" s="75"/>
      <c r="CK114" s="75"/>
      <c r="CL114" s="75"/>
      <c r="CM114" s="75"/>
      <c r="CN114" s="75"/>
      <c r="CO114" s="75"/>
      <c r="CP114" s="75"/>
      <c r="CQ114" s="75"/>
      <c r="CR114" s="75"/>
      <c r="CS114" s="75"/>
      <c r="CT114" s="75"/>
      <c r="CU114" s="75"/>
      <c r="CV114" s="75"/>
      <c r="CW114" s="75"/>
      <c r="CX114" s="75"/>
      <c r="CY114" s="75"/>
      <c r="CZ114" s="75"/>
      <c r="DA114" s="75"/>
      <c r="DB114" s="75"/>
      <c r="DC114" s="75"/>
      <c r="DD114" s="75"/>
      <c r="DE114" s="75"/>
      <c r="DF114" s="75"/>
      <c r="DG114" s="75"/>
      <c r="DH114" s="75"/>
      <c r="DI114" s="75"/>
      <c r="DJ114" s="75"/>
      <c r="DK114" s="75"/>
      <c r="DL114" s="75"/>
      <c r="DM114" s="75"/>
      <c r="DN114" s="75"/>
      <c r="DO114" s="75"/>
      <c r="DP114" s="75"/>
      <c r="DQ114" s="75"/>
      <c r="DR114" s="75"/>
      <c r="DS114" s="75"/>
      <c r="DT114" s="75"/>
      <c r="DU114" s="75"/>
      <c r="DV114" s="75"/>
      <c r="DW114" s="75"/>
      <c r="DX114" s="75"/>
      <c r="DY114" s="75"/>
      <c r="DZ114" s="75"/>
      <c r="EA114" s="75"/>
      <c r="EB114" s="75"/>
      <c r="EC114" s="75"/>
      <c r="ED114" s="75"/>
      <c r="EE114" s="75"/>
      <c r="EF114" s="75"/>
      <c r="EG114" s="75"/>
      <c r="EH114" s="75"/>
      <c r="EI114" s="75"/>
      <c r="EJ114" s="75"/>
      <c r="EK114" s="75"/>
      <c r="EL114" s="75"/>
      <c r="EM114" s="75"/>
      <c r="EN114" s="75"/>
      <c r="EO114" s="75"/>
      <c r="EP114" s="75"/>
      <c r="EQ114" s="75"/>
      <c r="ER114" s="75"/>
      <c r="ES114" s="75"/>
      <c r="ET114" s="75"/>
      <c r="EU114" s="75"/>
      <c r="EV114" s="75"/>
      <c r="EW114" s="75"/>
      <c r="EX114" s="75"/>
      <c r="EY114" s="75"/>
      <c r="EZ114" s="75"/>
      <c r="FA114" s="75"/>
      <c r="FB114" s="75"/>
      <c r="FC114" s="75"/>
      <c r="FD114" s="75"/>
      <c r="FE114" s="75"/>
      <c r="FF114" s="75"/>
      <c r="FG114" s="75"/>
      <c r="FH114" s="75"/>
      <c r="FI114" s="75"/>
      <c r="FJ114" s="75"/>
      <c r="FK114" s="75"/>
      <c r="FL114" s="75"/>
      <c r="FM114" s="75"/>
      <c r="FN114" s="75"/>
      <c r="FO114" s="75"/>
      <c r="FP114" s="75"/>
      <c r="FQ114" s="75"/>
      <c r="FR114" s="75"/>
      <c r="FS114" s="75"/>
      <c r="FT114" s="75"/>
      <c r="FU114" s="75"/>
      <c r="FV114" s="75"/>
      <c r="FW114" s="75"/>
      <c r="FX114" s="75"/>
      <c r="FY114" s="75"/>
      <c r="FZ114" s="75"/>
      <c r="GA114" s="75"/>
      <c r="GB114" s="75"/>
      <c r="GC114" s="75"/>
      <c r="GD114" s="75"/>
      <c r="GE114" s="75"/>
      <c r="GF114" s="75"/>
      <c r="GG114" s="75"/>
      <c r="GH114" s="75"/>
      <c r="GI114" s="75"/>
      <c r="GJ114" s="75"/>
      <c r="GK114" s="75"/>
      <c r="GL114" s="75"/>
      <c r="GM114" s="75"/>
      <c r="GN114" s="75"/>
      <c r="GO114" s="75"/>
      <c r="GP114" s="75"/>
      <c r="GQ114" s="75"/>
      <c r="GR114" s="75"/>
      <c r="GS114" s="75"/>
      <c r="GT114" s="75"/>
      <c r="GU114" s="75"/>
      <c r="GV114" s="75"/>
      <c r="GW114" s="75"/>
      <c r="GX114" s="75"/>
      <c r="GY114" s="75"/>
      <c r="GZ114" s="75"/>
      <c r="HA114" s="75"/>
      <c r="HB114" s="75"/>
      <c r="HC114" s="75"/>
      <c r="HD114" s="75"/>
      <c r="HE114" s="75"/>
      <c r="HF114" s="75"/>
      <c r="HG114" s="75"/>
      <c r="HH114" s="75"/>
      <c r="HI114" s="75"/>
      <c r="HJ114" s="75"/>
      <c r="HK114" s="75"/>
      <c r="HL114" s="75"/>
      <c r="HM114" s="75"/>
      <c r="HN114" s="75"/>
      <c r="HO114" s="75"/>
      <c r="HP114" s="75"/>
      <c r="HQ114" s="75"/>
      <c r="HR114" s="75"/>
      <c r="HS114" s="75"/>
      <c r="HT114" s="75"/>
      <c r="HU114" s="75"/>
      <c r="HV114" s="75"/>
      <c r="HW114" s="75"/>
      <c r="HX114" s="75"/>
      <c r="HY114" s="75"/>
      <c r="HZ114" s="75"/>
      <c r="IA114" s="75"/>
      <c r="IB114" s="75"/>
      <c r="IC114" s="75"/>
      <c r="ID114" s="75"/>
      <c r="IE114" s="75"/>
      <c r="IF114" s="75"/>
      <c r="IG114" s="75"/>
      <c r="IH114" s="75"/>
      <c r="II114" s="75"/>
      <c r="IJ114" s="75"/>
      <c r="IK114" s="75"/>
      <c r="IL114" s="75"/>
      <c r="IM114" s="75"/>
      <c r="IN114" s="75"/>
      <c r="IO114" s="75"/>
      <c r="IP114" s="75"/>
      <c r="IQ114" s="75"/>
      <c r="IR114" s="75"/>
      <c r="IS114" s="75"/>
      <c r="IT114" s="75"/>
      <c r="IU114" s="75"/>
      <c r="IV114" s="75"/>
      <c r="IW114" s="75"/>
      <c r="IX114" s="75"/>
      <c r="IY114" s="75"/>
      <c r="IZ114" s="75"/>
      <c r="JA114" s="75"/>
      <c r="JB114" s="75"/>
      <c r="JC114" s="75"/>
      <c r="JD114" s="75"/>
      <c r="JE114" s="75"/>
      <c r="JF114" s="75"/>
      <c r="JG114" s="75"/>
      <c r="JH114" s="75"/>
      <c r="JI114" s="75"/>
      <c r="JJ114" s="75"/>
      <c r="JK114" s="75"/>
      <c r="JL114" s="75"/>
      <c r="JM114" s="75"/>
      <c r="JN114" s="75"/>
      <c r="JO114" s="75"/>
      <c r="JP114" s="75"/>
      <c r="JQ114" s="75"/>
      <c r="JR114" s="75"/>
      <c r="JS114" s="75"/>
      <c r="JT114" s="75"/>
      <c r="JU114" s="75"/>
      <c r="JV114" s="75"/>
      <c r="JW114" s="75"/>
      <c r="JX114" s="75"/>
      <c r="JY114" s="75"/>
      <c r="JZ114" s="75"/>
      <c r="KA114" s="75"/>
      <c r="KB114" s="75"/>
      <c r="KC114" s="75"/>
      <c r="KD114" s="75"/>
      <c r="KE114" s="75"/>
      <c r="KF114" s="75"/>
      <c r="KG114" s="75"/>
      <c r="KH114" s="75"/>
      <c r="KI114" s="75"/>
      <c r="KJ114" s="75"/>
      <c r="KK114" s="75"/>
      <c r="KL114" s="75"/>
      <c r="KM114" s="75"/>
      <c r="KN114" s="75"/>
      <c r="KO114" s="75"/>
      <c r="KP114" s="75"/>
      <c r="KQ114" s="75"/>
      <c r="KR114" s="75"/>
      <c r="KS114" s="75"/>
      <c r="KT114" s="75"/>
      <c r="KU114" s="75"/>
      <c r="KV114" s="75"/>
      <c r="KW114" s="75"/>
      <c r="KX114" s="75"/>
      <c r="KY114" s="75"/>
      <c r="KZ114" s="75"/>
      <c r="LA114" s="75"/>
      <c r="LB114" s="75"/>
      <c r="LC114" s="75"/>
      <c r="LD114" s="75"/>
      <c r="LE114" s="75"/>
      <c r="LF114" s="75"/>
      <c r="LG114" s="75"/>
      <c r="LH114" s="75"/>
      <c r="LI114" s="75"/>
      <c r="LJ114" s="75"/>
      <c r="LK114" s="75"/>
      <c r="LL114" s="75"/>
      <c r="LM114" s="75"/>
      <c r="LN114" s="75"/>
      <c r="LO114" s="75"/>
      <c r="LP114" s="75"/>
      <c r="LQ114" s="75"/>
      <c r="LR114" s="75"/>
      <c r="LS114" s="75"/>
      <c r="LT114" s="75"/>
      <c r="LU114" s="75"/>
      <c r="LV114" s="75"/>
      <c r="LW114" s="75"/>
      <c r="LX114" s="75"/>
      <c r="LY114" s="75"/>
      <c r="LZ114" s="75"/>
      <c r="MA114" s="75"/>
      <c r="MB114" s="75"/>
      <c r="MC114" s="75"/>
      <c r="MD114" s="75"/>
      <c r="ME114" s="75"/>
      <c r="MF114" s="75"/>
      <c r="MG114" s="75"/>
      <c r="MH114" s="75"/>
      <c r="MI114" s="75"/>
      <c r="MJ114" s="75"/>
      <c r="MK114" s="75"/>
      <c r="ML114" s="75"/>
      <c r="MM114" s="75"/>
      <c r="MN114" s="75"/>
      <c r="MO114" s="75"/>
      <c r="MP114" s="75"/>
      <c r="MQ114" s="75"/>
      <c r="MR114" s="75"/>
      <c r="MS114" s="75"/>
      <c r="MT114" s="75"/>
      <c r="MU114" s="75"/>
      <c r="MV114" s="75"/>
      <c r="MW114" s="75"/>
      <c r="MX114" s="75"/>
      <c r="MY114" s="75"/>
      <c r="MZ114" s="75"/>
      <c r="NA114" s="75"/>
      <c r="NB114" s="75"/>
      <c r="NC114" s="75"/>
      <c r="ND114" s="75"/>
      <c r="NE114" s="75"/>
      <c r="NF114" s="75"/>
      <c r="NG114" s="75"/>
      <c r="NH114" s="75"/>
      <c r="NI114" s="75"/>
      <c r="NJ114" s="75"/>
      <c r="NK114" s="75"/>
      <c r="NL114" s="75"/>
      <c r="NM114" s="75"/>
      <c r="NN114" s="75"/>
      <c r="NO114" s="75"/>
      <c r="NP114" s="75"/>
      <c r="NQ114" s="75"/>
      <c r="NR114" s="75"/>
      <c r="NS114" s="75"/>
      <c r="NT114" s="75"/>
      <c r="NU114" s="75"/>
      <c r="NV114" s="75"/>
      <c r="NW114" s="75"/>
      <c r="NX114" s="75"/>
      <c r="NY114" s="75"/>
      <c r="NZ114" s="75"/>
      <c r="OA114" s="75"/>
      <c r="OB114" s="75"/>
      <c r="OC114" s="75"/>
      <c r="OD114" s="75"/>
      <c r="OE114" s="75"/>
      <c r="OF114" s="75"/>
      <c r="OG114" s="75"/>
      <c r="OH114" s="75"/>
      <c r="OI114" s="75"/>
      <c r="OJ114" s="75"/>
      <c r="OK114" s="75"/>
      <c r="OL114" s="75"/>
      <c r="OM114" s="75"/>
      <c r="ON114" s="75"/>
      <c r="OO114" s="75"/>
      <c r="OP114" s="75"/>
      <c r="OQ114" s="75"/>
      <c r="OR114" s="75"/>
      <c r="OS114" s="75"/>
      <c r="OT114" s="75"/>
      <c r="OU114" s="75"/>
      <c r="OV114" s="75"/>
      <c r="OW114" s="75"/>
      <c r="OX114" s="75"/>
      <c r="OY114" s="75"/>
      <c r="OZ114" s="75"/>
      <c r="PA114" s="75"/>
      <c r="PB114" s="75"/>
      <c r="PC114" s="75"/>
      <c r="PD114" s="75"/>
      <c r="PE114" s="75"/>
      <c r="PF114" s="75"/>
      <c r="PG114" s="75"/>
      <c r="PH114" s="75"/>
      <c r="PI114" s="75"/>
      <c r="PJ114" s="75"/>
      <c r="PK114" s="75"/>
      <c r="PL114" s="75"/>
      <c r="PM114" s="75"/>
      <c r="PN114" s="75"/>
      <c r="PO114" s="75"/>
      <c r="PP114" s="75"/>
      <c r="PQ114" s="75"/>
      <c r="PR114" s="75"/>
      <c r="PS114" s="75"/>
      <c r="PT114" s="75"/>
      <c r="PU114" s="75"/>
      <c r="PV114" s="75"/>
      <c r="PW114" s="75"/>
      <c r="PX114" s="75"/>
      <c r="PY114" s="75"/>
      <c r="PZ114" s="75"/>
      <c r="QA114" s="75"/>
      <c r="QB114" s="75"/>
      <c r="QC114" s="75"/>
    </row>
    <row r="115" spans="1:445" x14ac:dyDescent="0.3">
      <c r="A115" s="81" t="s">
        <v>1118</v>
      </c>
      <c r="B115" s="77" t="s">
        <v>48</v>
      </c>
      <c r="C115" s="77">
        <v>90</v>
      </c>
      <c r="D115" s="77" t="s">
        <v>1335</v>
      </c>
      <c r="E115" s="77"/>
      <c r="F115" s="77">
        <v>1024</v>
      </c>
      <c r="G115" s="77"/>
      <c r="H115" s="77"/>
      <c r="I115" s="77">
        <v>128</v>
      </c>
      <c r="J115" s="77">
        <v>128</v>
      </c>
      <c r="K115" s="83">
        <v>128</v>
      </c>
      <c r="L115" s="77">
        <v>128</v>
      </c>
      <c r="M115" s="77">
        <v>128</v>
      </c>
      <c r="N115" s="77">
        <v>128</v>
      </c>
      <c r="O115" s="77">
        <v>128</v>
      </c>
      <c r="P115" s="77">
        <v>128</v>
      </c>
      <c r="Q115" s="77"/>
      <c r="R115" s="77"/>
      <c r="S115" s="77"/>
      <c r="T115" s="78">
        <f t="shared" si="6"/>
        <v>1024</v>
      </c>
      <c r="U115" s="78">
        <f t="shared" si="7"/>
        <v>0</v>
      </c>
      <c r="V115" s="79">
        <f t="shared" si="8"/>
        <v>1</v>
      </c>
      <c r="W115" s="83"/>
      <c r="X115" s="80" t="str">
        <f t="shared" si="10"/>
        <v/>
      </c>
      <c r="Y115" s="75"/>
      <c r="Z115" s="75"/>
      <c r="AA115" s="75"/>
      <c r="AB115" s="75"/>
      <c r="AC115" s="75"/>
      <c r="AD115" s="75"/>
      <c r="AE115" s="75"/>
      <c r="AF115" s="75"/>
      <c r="AG115" s="75"/>
      <c r="AH115" s="75"/>
      <c r="AI115" s="75"/>
      <c r="AJ115" s="75"/>
      <c r="AK115" s="75"/>
      <c r="AL115" s="75"/>
      <c r="AM115" s="75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/>
      <c r="BY115" s="75"/>
      <c r="BZ115" s="75"/>
      <c r="CA115" s="75"/>
      <c r="CB115" s="75"/>
      <c r="CC115" s="75"/>
      <c r="CD115" s="75"/>
      <c r="CE115" s="75"/>
      <c r="CF115" s="75"/>
      <c r="CG115" s="75"/>
      <c r="CH115" s="75"/>
      <c r="CI115" s="75"/>
      <c r="CJ115" s="75"/>
      <c r="CK115" s="75"/>
      <c r="CL115" s="75"/>
      <c r="CM115" s="75"/>
      <c r="CN115" s="75"/>
      <c r="CO115" s="75"/>
      <c r="CP115" s="75"/>
      <c r="CQ115" s="75"/>
      <c r="CR115" s="75"/>
      <c r="CS115" s="75"/>
      <c r="CT115" s="75"/>
      <c r="CU115" s="75"/>
      <c r="CV115" s="75"/>
      <c r="CW115" s="75"/>
      <c r="CX115" s="75"/>
      <c r="CY115" s="75"/>
      <c r="CZ115" s="75"/>
      <c r="DA115" s="75"/>
      <c r="DB115" s="75"/>
      <c r="DC115" s="75"/>
      <c r="DD115" s="75"/>
      <c r="DE115" s="75"/>
      <c r="DF115" s="75"/>
      <c r="DG115" s="75"/>
      <c r="DH115" s="75"/>
      <c r="DI115" s="75"/>
      <c r="DJ115" s="75"/>
      <c r="DK115" s="75"/>
      <c r="DL115" s="75"/>
      <c r="DM115" s="75"/>
      <c r="DN115" s="75"/>
      <c r="DO115" s="75"/>
      <c r="DP115" s="75"/>
      <c r="DQ115" s="75"/>
      <c r="DR115" s="75"/>
      <c r="DS115" s="75"/>
      <c r="DT115" s="75"/>
      <c r="DU115" s="75"/>
      <c r="DV115" s="75"/>
      <c r="DW115" s="75"/>
      <c r="DX115" s="75"/>
      <c r="DY115" s="75"/>
      <c r="DZ115" s="75"/>
      <c r="EA115" s="75"/>
      <c r="EB115" s="75"/>
      <c r="EC115" s="75"/>
      <c r="ED115" s="75"/>
      <c r="EE115" s="75"/>
      <c r="EF115" s="75"/>
      <c r="EG115" s="75"/>
      <c r="EH115" s="75"/>
      <c r="EI115" s="75"/>
      <c r="EJ115" s="75"/>
      <c r="EK115" s="75"/>
      <c r="EL115" s="75"/>
      <c r="EM115" s="75"/>
      <c r="EN115" s="75"/>
      <c r="EO115" s="75"/>
      <c r="EP115" s="75"/>
      <c r="EQ115" s="75"/>
      <c r="ER115" s="75"/>
      <c r="ES115" s="75"/>
      <c r="ET115" s="75"/>
      <c r="EU115" s="75"/>
      <c r="EV115" s="75"/>
      <c r="EW115" s="75"/>
      <c r="EX115" s="75"/>
      <c r="EY115" s="75"/>
      <c r="EZ115" s="75"/>
      <c r="FA115" s="75"/>
      <c r="FB115" s="75"/>
      <c r="FC115" s="75"/>
      <c r="FD115" s="75"/>
      <c r="FE115" s="75"/>
      <c r="FF115" s="75"/>
      <c r="FG115" s="75"/>
      <c r="FH115" s="75"/>
      <c r="FI115" s="75"/>
      <c r="FJ115" s="75"/>
      <c r="FK115" s="75"/>
      <c r="FL115" s="75"/>
      <c r="FM115" s="75"/>
      <c r="FN115" s="75"/>
      <c r="FO115" s="75"/>
      <c r="FP115" s="75"/>
      <c r="FQ115" s="75"/>
      <c r="FR115" s="75"/>
      <c r="FS115" s="75"/>
      <c r="FT115" s="75"/>
      <c r="FU115" s="75"/>
      <c r="FV115" s="75"/>
      <c r="FW115" s="75"/>
      <c r="FX115" s="75"/>
      <c r="FY115" s="75"/>
      <c r="FZ115" s="75"/>
      <c r="GA115" s="75"/>
      <c r="GB115" s="75"/>
      <c r="GC115" s="75"/>
      <c r="GD115" s="75"/>
      <c r="GE115" s="75"/>
      <c r="GF115" s="75"/>
      <c r="GG115" s="75"/>
      <c r="GH115" s="75"/>
      <c r="GI115" s="75"/>
      <c r="GJ115" s="75"/>
      <c r="GK115" s="75"/>
      <c r="GL115" s="75"/>
      <c r="GM115" s="75"/>
      <c r="GN115" s="75"/>
      <c r="GO115" s="75"/>
      <c r="GP115" s="75"/>
      <c r="GQ115" s="75"/>
      <c r="GR115" s="75"/>
      <c r="GS115" s="75"/>
      <c r="GT115" s="75"/>
      <c r="GU115" s="75"/>
      <c r="GV115" s="75"/>
      <c r="GW115" s="75"/>
      <c r="GX115" s="75"/>
      <c r="GY115" s="75"/>
      <c r="GZ115" s="75"/>
      <c r="HA115" s="75"/>
      <c r="HB115" s="75"/>
      <c r="HC115" s="75"/>
      <c r="HD115" s="75"/>
      <c r="HE115" s="75"/>
      <c r="HF115" s="75"/>
      <c r="HG115" s="75"/>
      <c r="HH115" s="75"/>
      <c r="HI115" s="75"/>
      <c r="HJ115" s="75"/>
      <c r="HK115" s="75"/>
      <c r="HL115" s="75"/>
      <c r="HM115" s="75"/>
      <c r="HN115" s="75"/>
      <c r="HO115" s="75"/>
      <c r="HP115" s="75"/>
      <c r="HQ115" s="75"/>
      <c r="HR115" s="75"/>
      <c r="HS115" s="75"/>
      <c r="HT115" s="75"/>
      <c r="HU115" s="75"/>
      <c r="HV115" s="75"/>
      <c r="HW115" s="75"/>
      <c r="HX115" s="75"/>
      <c r="HY115" s="75"/>
      <c r="HZ115" s="75"/>
      <c r="IA115" s="75"/>
      <c r="IB115" s="75"/>
      <c r="IC115" s="75"/>
      <c r="ID115" s="75"/>
      <c r="IE115" s="75"/>
      <c r="IF115" s="75"/>
      <c r="IG115" s="75"/>
      <c r="IH115" s="75"/>
      <c r="II115" s="75"/>
      <c r="IJ115" s="75"/>
      <c r="IK115" s="75"/>
      <c r="IL115" s="75"/>
      <c r="IM115" s="75"/>
      <c r="IN115" s="75"/>
      <c r="IO115" s="75"/>
      <c r="IP115" s="75"/>
      <c r="IQ115" s="75"/>
      <c r="IR115" s="75"/>
      <c r="IS115" s="75"/>
      <c r="IT115" s="75"/>
      <c r="IU115" s="75"/>
      <c r="IV115" s="75"/>
      <c r="IW115" s="75"/>
      <c r="IX115" s="75"/>
      <c r="IY115" s="75"/>
      <c r="IZ115" s="75"/>
      <c r="JA115" s="75"/>
      <c r="JB115" s="75"/>
      <c r="JC115" s="75"/>
      <c r="JD115" s="75"/>
      <c r="JE115" s="75"/>
      <c r="JF115" s="75"/>
      <c r="JG115" s="75"/>
      <c r="JH115" s="75"/>
      <c r="JI115" s="75"/>
      <c r="JJ115" s="75"/>
      <c r="JK115" s="75"/>
      <c r="JL115" s="75"/>
      <c r="JM115" s="75"/>
      <c r="JN115" s="75"/>
      <c r="JO115" s="75"/>
      <c r="JP115" s="75"/>
      <c r="JQ115" s="75"/>
      <c r="JR115" s="75"/>
      <c r="JS115" s="75"/>
      <c r="JT115" s="75"/>
      <c r="JU115" s="75"/>
      <c r="JV115" s="75"/>
      <c r="JW115" s="75"/>
      <c r="JX115" s="75"/>
      <c r="JY115" s="75"/>
      <c r="JZ115" s="75"/>
      <c r="KA115" s="75"/>
      <c r="KB115" s="75"/>
      <c r="KC115" s="75"/>
      <c r="KD115" s="75"/>
      <c r="KE115" s="75"/>
      <c r="KF115" s="75"/>
      <c r="KG115" s="75"/>
      <c r="KH115" s="75"/>
      <c r="KI115" s="75"/>
      <c r="KJ115" s="75"/>
      <c r="KK115" s="75"/>
      <c r="KL115" s="75"/>
      <c r="KM115" s="75"/>
      <c r="KN115" s="75"/>
      <c r="KO115" s="75"/>
      <c r="KP115" s="75"/>
      <c r="KQ115" s="75"/>
      <c r="KR115" s="75"/>
      <c r="KS115" s="75"/>
      <c r="KT115" s="75"/>
      <c r="KU115" s="75"/>
      <c r="KV115" s="75"/>
      <c r="KW115" s="75"/>
      <c r="KX115" s="75"/>
      <c r="KY115" s="75"/>
      <c r="KZ115" s="75"/>
      <c r="LA115" s="75"/>
      <c r="LB115" s="75"/>
      <c r="LC115" s="75"/>
      <c r="LD115" s="75"/>
      <c r="LE115" s="75"/>
      <c r="LF115" s="75"/>
      <c r="LG115" s="75"/>
      <c r="LH115" s="75"/>
      <c r="LI115" s="75"/>
      <c r="LJ115" s="75"/>
      <c r="LK115" s="75"/>
      <c r="LL115" s="75"/>
      <c r="LM115" s="75"/>
      <c r="LN115" s="75"/>
      <c r="LO115" s="75"/>
      <c r="LP115" s="75"/>
      <c r="LQ115" s="75"/>
      <c r="LR115" s="75"/>
      <c r="LS115" s="75"/>
      <c r="LT115" s="75"/>
      <c r="LU115" s="75"/>
      <c r="LV115" s="75"/>
      <c r="LW115" s="75"/>
      <c r="LX115" s="75"/>
      <c r="LY115" s="75"/>
      <c r="LZ115" s="75"/>
      <c r="MA115" s="75"/>
      <c r="MB115" s="75"/>
      <c r="MC115" s="75"/>
      <c r="MD115" s="75"/>
      <c r="ME115" s="75"/>
      <c r="MF115" s="75"/>
      <c r="MG115" s="75"/>
      <c r="MH115" s="75"/>
      <c r="MI115" s="75"/>
      <c r="MJ115" s="75"/>
      <c r="MK115" s="75"/>
      <c r="ML115" s="75"/>
      <c r="MM115" s="75"/>
      <c r="MN115" s="75"/>
      <c r="MO115" s="75"/>
      <c r="MP115" s="75"/>
      <c r="MQ115" s="75"/>
      <c r="MR115" s="75"/>
      <c r="MS115" s="75"/>
      <c r="MT115" s="75"/>
      <c r="MU115" s="75"/>
      <c r="MV115" s="75"/>
      <c r="MW115" s="75"/>
      <c r="MX115" s="75"/>
      <c r="MY115" s="75"/>
      <c r="MZ115" s="75"/>
      <c r="NA115" s="75"/>
      <c r="NB115" s="75"/>
      <c r="NC115" s="75"/>
      <c r="ND115" s="75"/>
      <c r="NE115" s="75"/>
      <c r="NF115" s="75"/>
      <c r="NG115" s="75"/>
      <c r="NH115" s="75"/>
      <c r="NI115" s="75"/>
      <c r="NJ115" s="75"/>
      <c r="NK115" s="75"/>
      <c r="NL115" s="75"/>
      <c r="NM115" s="75"/>
      <c r="NN115" s="75"/>
      <c r="NO115" s="75"/>
      <c r="NP115" s="75"/>
      <c r="NQ115" s="75"/>
      <c r="NR115" s="75"/>
      <c r="NS115" s="75"/>
      <c r="NT115" s="75"/>
      <c r="NU115" s="75"/>
      <c r="NV115" s="75"/>
      <c r="NW115" s="75"/>
      <c r="NX115" s="75"/>
      <c r="NY115" s="75"/>
      <c r="NZ115" s="75"/>
      <c r="OA115" s="75"/>
      <c r="OB115" s="75"/>
      <c r="OC115" s="75"/>
      <c r="OD115" s="75"/>
      <c r="OE115" s="75"/>
      <c r="OF115" s="75"/>
      <c r="OG115" s="75"/>
      <c r="OH115" s="75"/>
      <c r="OI115" s="75"/>
      <c r="OJ115" s="75"/>
      <c r="OK115" s="75"/>
      <c r="OL115" s="75"/>
      <c r="OM115" s="75"/>
      <c r="ON115" s="75"/>
      <c r="OO115" s="75"/>
      <c r="OP115" s="75"/>
      <c r="OQ115" s="75"/>
      <c r="OR115" s="75"/>
      <c r="OS115" s="75"/>
      <c r="OT115" s="75"/>
      <c r="OU115" s="75"/>
      <c r="OV115" s="75"/>
      <c r="OW115" s="75"/>
      <c r="OX115" s="75"/>
      <c r="OY115" s="75"/>
      <c r="OZ115" s="75"/>
      <c r="PA115" s="75"/>
      <c r="PB115" s="75"/>
      <c r="PC115" s="75"/>
      <c r="PD115" s="75"/>
      <c r="PE115" s="75"/>
      <c r="PF115" s="75"/>
      <c r="PG115" s="75"/>
      <c r="PH115" s="75"/>
      <c r="PI115" s="75"/>
      <c r="PJ115" s="75"/>
      <c r="PK115" s="75"/>
      <c r="PL115" s="75"/>
      <c r="PM115" s="75"/>
      <c r="PN115" s="75"/>
      <c r="PO115" s="75"/>
      <c r="PP115" s="75"/>
      <c r="PQ115" s="75"/>
      <c r="PR115" s="75"/>
      <c r="PS115" s="75"/>
      <c r="PT115" s="75"/>
      <c r="PU115" s="75"/>
      <c r="PV115" s="75"/>
      <c r="PW115" s="75"/>
      <c r="PX115" s="75"/>
      <c r="PY115" s="75"/>
      <c r="PZ115" s="75"/>
      <c r="QA115" s="75"/>
      <c r="QB115" s="75"/>
      <c r="QC115" s="75"/>
    </row>
    <row r="116" spans="1:445" x14ac:dyDescent="0.3">
      <c r="A116" s="81" t="s">
        <v>195</v>
      </c>
      <c r="B116" s="77" t="s">
        <v>48</v>
      </c>
      <c r="C116" s="77"/>
      <c r="D116" s="77" t="s">
        <v>26</v>
      </c>
      <c r="E116" s="77">
        <v>120</v>
      </c>
      <c r="F116" s="77">
        <v>380</v>
      </c>
      <c r="G116" s="77">
        <v>60</v>
      </c>
      <c r="H116" s="77"/>
      <c r="I116" s="77">
        <v>55</v>
      </c>
      <c r="J116" s="77">
        <v>55</v>
      </c>
      <c r="K116" s="77">
        <v>55</v>
      </c>
      <c r="L116" s="77">
        <v>55</v>
      </c>
      <c r="M116" s="77">
        <v>55</v>
      </c>
      <c r="N116" s="77">
        <v>55</v>
      </c>
      <c r="O116" s="77">
        <v>55</v>
      </c>
      <c r="P116" s="77">
        <v>55</v>
      </c>
      <c r="Q116" s="77"/>
      <c r="R116" s="77"/>
      <c r="S116" s="77"/>
      <c r="T116" s="78">
        <f t="shared" si="6"/>
        <v>500</v>
      </c>
      <c r="U116" s="78">
        <f t="shared" si="7"/>
        <v>0</v>
      </c>
      <c r="V116" s="79">
        <f t="shared" si="8"/>
        <v>1</v>
      </c>
      <c r="W116" s="83"/>
      <c r="X116" s="80" t="str">
        <f t="shared" si="10"/>
        <v/>
      </c>
      <c r="Y116" s="75"/>
      <c r="Z116" s="75"/>
      <c r="AA116" s="75"/>
      <c r="AB116" s="75"/>
      <c r="AC116" s="75"/>
      <c r="AD116" s="75"/>
      <c r="AE116" s="75"/>
      <c r="AF116" s="75"/>
      <c r="AG116" s="75"/>
      <c r="AH116" s="75"/>
      <c r="AI116" s="75"/>
      <c r="AJ116" s="75"/>
      <c r="AK116" s="75"/>
      <c r="AL116" s="75"/>
      <c r="AM116" s="75"/>
      <c r="AN116" s="75"/>
      <c r="AO116" s="75"/>
      <c r="AP116" s="75"/>
      <c r="AQ116" s="75"/>
      <c r="AR116" s="75"/>
      <c r="AS116" s="75"/>
      <c r="AT116" s="75"/>
      <c r="AU116" s="75"/>
      <c r="AV116" s="75"/>
      <c r="AW116" s="75"/>
      <c r="AX116" s="75"/>
      <c r="AY116" s="75"/>
      <c r="AZ116" s="75"/>
      <c r="BA116" s="75"/>
      <c r="BB116" s="75"/>
      <c r="BC116" s="75"/>
      <c r="BD116" s="75"/>
      <c r="BE116" s="75"/>
      <c r="BF116" s="75"/>
      <c r="BG116" s="75"/>
      <c r="BH116" s="75"/>
      <c r="BI116" s="75"/>
      <c r="BJ116" s="75"/>
      <c r="BK116" s="75"/>
      <c r="BL116" s="75"/>
      <c r="BM116" s="75"/>
      <c r="BN116" s="75"/>
      <c r="BO116" s="75"/>
      <c r="BP116" s="75"/>
      <c r="BQ116" s="75"/>
      <c r="BR116" s="75"/>
      <c r="BS116" s="75"/>
      <c r="BT116" s="75"/>
      <c r="BU116" s="75"/>
      <c r="BV116" s="75"/>
      <c r="BW116" s="75"/>
      <c r="BX116" s="75"/>
      <c r="BY116" s="75"/>
      <c r="BZ116" s="75"/>
      <c r="CA116" s="75"/>
      <c r="CB116" s="75"/>
      <c r="CC116" s="75"/>
      <c r="CD116" s="75"/>
      <c r="CE116" s="75"/>
      <c r="CF116" s="75"/>
      <c r="CG116" s="75"/>
      <c r="CH116" s="75"/>
      <c r="CI116" s="75"/>
      <c r="CJ116" s="75"/>
      <c r="CK116" s="75"/>
      <c r="CL116" s="75"/>
      <c r="CM116" s="75"/>
      <c r="CN116" s="75"/>
      <c r="CO116" s="75"/>
      <c r="CP116" s="75"/>
      <c r="CQ116" s="75"/>
      <c r="CR116" s="75"/>
      <c r="CS116" s="75"/>
      <c r="CT116" s="75"/>
      <c r="CU116" s="75"/>
      <c r="CV116" s="75"/>
      <c r="CW116" s="75"/>
      <c r="CX116" s="75"/>
      <c r="CY116" s="75"/>
      <c r="CZ116" s="75"/>
      <c r="DA116" s="75"/>
      <c r="DB116" s="75"/>
      <c r="DC116" s="75"/>
      <c r="DD116" s="75"/>
      <c r="DE116" s="75"/>
      <c r="DF116" s="75"/>
      <c r="DG116" s="75"/>
      <c r="DH116" s="75"/>
      <c r="DI116" s="75"/>
      <c r="DJ116" s="75"/>
      <c r="DK116" s="75"/>
      <c r="DL116" s="75"/>
      <c r="DM116" s="75"/>
      <c r="DN116" s="75"/>
      <c r="DO116" s="75"/>
      <c r="DP116" s="75"/>
      <c r="DQ116" s="75"/>
      <c r="DR116" s="75"/>
      <c r="DS116" s="75"/>
      <c r="DT116" s="75"/>
      <c r="DU116" s="75"/>
      <c r="DV116" s="75"/>
      <c r="DW116" s="75"/>
      <c r="DX116" s="75"/>
      <c r="DY116" s="75"/>
      <c r="DZ116" s="75"/>
      <c r="EA116" s="75"/>
      <c r="EB116" s="75"/>
      <c r="EC116" s="75"/>
      <c r="ED116" s="75"/>
      <c r="EE116" s="75"/>
      <c r="EF116" s="75"/>
      <c r="EG116" s="75"/>
      <c r="EH116" s="75"/>
      <c r="EI116" s="75"/>
      <c r="EJ116" s="75"/>
      <c r="EK116" s="75"/>
      <c r="EL116" s="75"/>
      <c r="EM116" s="75"/>
      <c r="EN116" s="75"/>
      <c r="EO116" s="75"/>
      <c r="EP116" s="75"/>
      <c r="EQ116" s="75"/>
      <c r="ER116" s="75"/>
      <c r="ES116" s="75"/>
      <c r="ET116" s="75"/>
      <c r="EU116" s="75"/>
      <c r="EV116" s="75"/>
      <c r="EW116" s="75"/>
      <c r="EX116" s="75"/>
      <c r="EY116" s="75"/>
      <c r="EZ116" s="75"/>
      <c r="FA116" s="75"/>
      <c r="FB116" s="75"/>
      <c r="FC116" s="75"/>
      <c r="FD116" s="75"/>
      <c r="FE116" s="75"/>
      <c r="FF116" s="75"/>
      <c r="FG116" s="75"/>
      <c r="FH116" s="75"/>
      <c r="FI116" s="75"/>
      <c r="FJ116" s="75"/>
      <c r="FK116" s="75"/>
      <c r="FL116" s="75"/>
      <c r="FM116" s="75"/>
      <c r="FN116" s="75"/>
      <c r="FO116" s="75"/>
      <c r="FP116" s="75"/>
      <c r="FQ116" s="75"/>
      <c r="FR116" s="75"/>
      <c r="FS116" s="75"/>
      <c r="FT116" s="75"/>
      <c r="FU116" s="75"/>
      <c r="FV116" s="75"/>
      <c r="FW116" s="75"/>
      <c r="FX116" s="75"/>
      <c r="FY116" s="75"/>
      <c r="FZ116" s="75"/>
      <c r="GA116" s="75"/>
      <c r="GB116" s="75"/>
      <c r="GC116" s="75"/>
      <c r="GD116" s="75"/>
      <c r="GE116" s="75"/>
      <c r="GF116" s="75"/>
      <c r="GG116" s="75"/>
      <c r="GH116" s="75"/>
      <c r="GI116" s="75"/>
      <c r="GJ116" s="75"/>
      <c r="GK116" s="75"/>
      <c r="GL116" s="75"/>
      <c r="GM116" s="75"/>
      <c r="GN116" s="75"/>
      <c r="GO116" s="75"/>
      <c r="GP116" s="75"/>
      <c r="GQ116" s="75"/>
      <c r="GR116" s="75"/>
      <c r="GS116" s="75"/>
      <c r="GT116" s="75"/>
      <c r="GU116" s="75"/>
      <c r="GV116" s="75"/>
      <c r="GW116" s="75"/>
      <c r="GX116" s="75"/>
      <c r="GY116" s="75"/>
      <c r="GZ116" s="75"/>
      <c r="HA116" s="75"/>
      <c r="HB116" s="75"/>
      <c r="HC116" s="75"/>
      <c r="HD116" s="75"/>
      <c r="HE116" s="75"/>
      <c r="HF116" s="75"/>
      <c r="HG116" s="75"/>
      <c r="HH116" s="75"/>
      <c r="HI116" s="75"/>
      <c r="HJ116" s="75"/>
      <c r="HK116" s="75"/>
      <c r="HL116" s="75"/>
      <c r="HM116" s="75"/>
      <c r="HN116" s="75"/>
      <c r="HO116" s="75"/>
      <c r="HP116" s="75"/>
      <c r="HQ116" s="75"/>
      <c r="HR116" s="75"/>
      <c r="HS116" s="75"/>
      <c r="HT116" s="75"/>
      <c r="HU116" s="75"/>
      <c r="HV116" s="75"/>
      <c r="HW116" s="75"/>
      <c r="HX116" s="75"/>
      <c r="HY116" s="75"/>
      <c r="HZ116" s="75"/>
      <c r="IA116" s="75"/>
      <c r="IB116" s="75"/>
      <c r="IC116" s="75"/>
      <c r="ID116" s="75"/>
      <c r="IE116" s="75"/>
      <c r="IF116" s="75"/>
      <c r="IG116" s="75"/>
      <c r="IH116" s="75"/>
      <c r="II116" s="75"/>
      <c r="IJ116" s="75"/>
      <c r="IK116" s="75"/>
      <c r="IL116" s="75"/>
      <c r="IM116" s="75"/>
      <c r="IN116" s="75"/>
      <c r="IO116" s="75"/>
      <c r="IP116" s="75"/>
      <c r="IQ116" s="75"/>
      <c r="IR116" s="75"/>
      <c r="IS116" s="75"/>
      <c r="IT116" s="75"/>
      <c r="IU116" s="75"/>
      <c r="IV116" s="75"/>
      <c r="IW116" s="75"/>
      <c r="IX116" s="75"/>
      <c r="IY116" s="75"/>
      <c r="IZ116" s="75"/>
      <c r="JA116" s="75"/>
      <c r="JB116" s="75"/>
      <c r="JC116" s="75"/>
      <c r="JD116" s="75"/>
      <c r="JE116" s="75"/>
      <c r="JF116" s="75"/>
      <c r="JG116" s="75"/>
      <c r="JH116" s="75"/>
      <c r="JI116" s="75"/>
      <c r="JJ116" s="75"/>
      <c r="JK116" s="75"/>
      <c r="JL116" s="75"/>
      <c r="JM116" s="75"/>
      <c r="JN116" s="75"/>
      <c r="JO116" s="75"/>
      <c r="JP116" s="75"/>
      <c r="JQ116" s="75"/>
      <c r="JR116" s="75"/>
      <c r="JS116" s="75"/>
      <c r="JT116" s="75"/>
      <c r="JU116" s="75"/>
      <c r="JV116" s="75"/>
      <c r="JW116" s="75"/>
      <c r="JX116" s="75"/>
      <c r="JY116" s="75"/>
      <c r="JZ116" s="75"/>
      <c r="KA116" s="75"/>
      <c r="KB116" s="75"/>
      <c r="KC116" s="75"/>
      <c r="KD116" s="75"/>
      <c r="KE116" s="75"/>
      <c r="KF116" s="75"/>
      <c r="KG116" s="75"/>
      <c r="KH116" s="75"/>
      <c r="KI116" s="75"/>
      <c r="KJ116" s="75"/>
      <c r="KK116" s="75"/>
      <c r="KL116" s="75"/>
      <c r="KM116" s="75"/>
      <c r="KN116" s="75"/>
      <c r="KO116" s="75"/>
      <c r="KP116" s="75"/>
      <c r="KQ116" s="75"/>
      <c r="KR116" s="75"/>
      <c r="KS116" s="75"/>
      <c r="KT116" s="75"/>
      <c r="KU116" s="75"/>
      <c r="KV116" s="75"/>
      <c r="KW116" s="75"/>
      <c r="KX116" s="75"/>
      <c r="KY116" s="75"/>
      <c r="KZ116" s="75"/>
      <c r="LA116" s="75"/>
      <c r="LB116" s="75"/>
      <c r="LC116" s="75"/>
      <c r="LD116" s="75"/>
      <c r="LE116" s="75"/>
      <c r="LF116" s="75"/>
      <c r="LG116" s="75"/>
      <c r="LH116" s="75"/>
      <c r="LI116" s="75"/>
      <c r="LJ116" s="75"/>
      <c r="LK116" s="75"/>
      <c r="LL116" s="75"/>
      <c r="LM116" s="75"/>
      <c r="LN116" s="75"/>
      <c r="LO116" s="75"/>
      <c r="LP116" s="75"/>
      <c r="LQ116" s="75"/>
      <c r="LR116" s="75"/>
      <c r="LS116" s="75"/>
      <c r="LT116" s="75"/>
      <c r="LU116" s="75"/>
      <c r="LV116" s="75"/>
      <c r="LW116" s="75"/>
      <c r="LX116" s="75"/>
      <c r="LY116" s="75"/>
      <c r="LZ116" s="75"/>
      <c r="MA116" s="75"/>
      <c r="MB116" s="75"/>
      <c r="MC116" s="75"/>
      <c r="MD116" s="75"/>
      <c r="ME116" s="75"/>
      <c r="MF116" s="75"/>
      <c r="MG116" s="75"/>
      <c r="MH116" s="75"/>
      <c r="MI116" s="75"/>
      <c r="MJ116" s="75"/>
      <c r="MK116" s="75"/>
      <c r="ML116" s="75"/>
      <c r="MM116" s="75"/>
      <c r="MN116" s="75"/>
      <c r="MO116" s="75"/>
      <c r="MP116" s="75"/>
      <c r="MQ116" s="75"/>
      <c r="MR116" s="75"/>
      <c r="MS116" s="75"/>
      <c r="MT116" s="75"/>
      <c r="MU116" s="75"/>
      <c r="MV116" s="75"/>
      <c r="MW116" s="75"/>
      <c r="MX116" s="75"/>
      <c r="MY116" s="75"/>
      <c r="MZ116" s="75"/>
      <c r="NA116" s="75"/>
      <c r="NB116" s="75"/>
      <c r="NC116" s="75"/>
      <c r="ND116" s="75"/>
      <c r="NE116" s="75"/>
      <c r="NF116" s="75"/>
      <c r="NG116" s="75"/>
      <c r="NH116" s="75"/>
      <c r="NI116" s="75"/>
      <c r="NJ116" s="75"/>
      <c r="NK116" s="75"/>
      <c r="NL116" s="75"/>
      <c r="NM116" s="75"/>
      <c r="NN116" s="75"/>
      <c r="NO116" s="75"/>
      <c r="NP116" s="75"/>
      <c r="NQ116" s="75"/>
      <c r="NR116" s="75"/>
      <c r="NS116" s="75"/>
      <c r="NT116" s="75"/>
      <c r="NU116" s="75"/>
      <c r="NV116" s="75"/>
      <c r="NW116" s="75"/>
      <c r="NX116" s="75"/>
      <c r="NY116" s="75"/>
      <c r="NZ116" s="75"/>
      <c r="OA116" s="75"/>
      <c r="OB116" s="75"/>
      <c r="OC116" s="75"/>
      <c r="OD116" s="75"/>
      <c r="OE116" s="75"/>
      <c r="OF116" s="75"/>
      <c r="OG116" s="75"/>
      <c r="OH116" s="75"/>
      <c r="OI116" s="75"/>
      <c r="OJ116" s="75"/>
      <c r="OK116" s="75"/>
      <c r="OL116" s="75"/>
      <c r="OM116" s="75"/>
      <c r="ON116" s="75"/>
      <c r="OO116" s="75"/>
      <c r="OP116" s="75"/>
      <c r="OQ116" s="75"/>
      <c r="OR116" s="75"/>
      <c r="OS116" s="75"/>
      <c r="OT116" s="75"/>
      <c r="OU116" s="75"/>
      <c r="OV116" s="75"/>
      <c r="OW116" s="75"/>
      <c r="OX116" s="75"/>
      <c r="OY116" s="75"/>
      <c r="OZ116" s="75"/>
      <c r="PA116" s="75"/>
      <c r="PB116" s="75"/>
      <c r="PC116" s="75"/>
      <c r="PD116" s="75"/>
      <c r="PE116" s="75"/>
      <c r="PF116" s="75"/>
      <c r="PG116" s="75"/>
      <c r="PH116" s="75"/>
      <c r="PI116" s="75"/>
      <c r="PJ116" s="75"/>
      <c r="PK116" s="75"/>
      <c r="PL116" s="75"/>
      <c r="PM116" s="75"/>
      <c r="PN116" s="75"/>
      <c r="PO116" s="75"/>
      <c r="PP116" s="75"/>
      <c r="PQ116" s="75"/>
      <c r="PR116" s="75"/>
      <c r="PS116" s="75"/>
      <c r="PT116" s="75"/>
      <c r="PU116" s="75"/>
      <c r="PV116" s="75"/>
      <c r="PW116" s="75"/>
      <c r="PX116" s="75"/>
      <c r="PY116" s="75"/>
      <c r="PZ116" s="75"/>
      <c r="QA116" s="75"/>
      <c r="QB116" s="75"/>
      <c r="QC116" s="75"/>
    </row>
    <row r="117" spans="1:445" x14ac:dyDescent="0.3">
      <c r="A117" s="81" t="s">
        <v>87</v>
      </c>
      <c r="B117" s="77" t="s">
        <v>48</v>
      </c>
      <c r="C117" s="77">
        <v>90</v>
      </c>
      <c r="D117" s="77" t="s">
        <v>1335</v>
      </c>
      <c r="E117" s="77"/>
      <c r="F117" s="77">
        <v>1100</v>
      </c>
      <c r="G117" s="77">
        <v>65</v>
      </c>
      <c r="H117" s="77">
        <v>115</v>
      </c>
      <c r="I117" s="77">
        <v>115</v>
      </c>
      <c r="J117" s="77">
        <v>115</v>
      </c>
      <c r="K117" s="77">
        <v>115</v>
      </c>
      <c r="L117" s="77">
        <v>115</v>
      </c>
      <c r="M117" s="77">
        <v>115</v>
      </c>
      <c r="N117" s="77">
        <v>115</v>
      </c>
      <c r="O117" s="77">
        <v>115</v>
      </c>
      <c r="P117" s="77">
        <v>115</v>
      </c>
      <c r="Q117" s="77"/>
      <c r="R117" s="77"/>
      <c r="S117" s="77"/>
      <c r="T117" s="78">
        <f t="shared" si="6"/>
        <v>1100</v>
      </c>
      <c r="U117" s="78">
        <f t="shared" si="7"/>
        <v>0</v>
      </c>
      <c r="V117" s="79">
        <f t="shared" si="8"/>
        <v>1</v>
      </c>
      <c r="W117" s="83"/>
      <c r="X117" s="80" t="str">
        <f t="shared" si="10"/>
        <v/>
      </c>
      <c r="Y117" s="75"/>
      <c r="Z117" s="75"/>
      <c r="AA117" s="75"/>
      <c r="AB117" s="75"/>
      <c r="AC117" s="75"/>
      <c r="AD117" s="75"/>
      <c r="AE117" s="75"/>
      <c r="AF117" s="75"/>
      <c r="AG117" s="75"/>
      <c r="AH117" s="75"/>
      <c r="AI117" s="75"/>
      <c r="AJ117" s="75"/>
      <c r="AK117" s="75"/>
      <c r="AL117" s="75"/>
      <c r="AM117" s="75"/>
      <c r="AN117" s="75"/>
      <c r="AO117" s="75"/>
      <c r="AP117" s="75"/>
      <c r="AQ117" s="75"/>
      <c r="AR117" s="75"/>
      <c r="AS117" s="75"/>
      <c r="AT117" s="75"/>
      <c r="AU117" s="75"/>
      <c r="AV117" s="75"/>
      <c r="AW117" s="75"/>
      <c r="AX117" s="75"/>
      <c r="AY117" s="75"/>
      <c r="AZ117" s="75"/>
      <c r="BA117" s="75"/>
      <c r="BB117" s="75"/>
      <c r="BC117" s="75"/>
      <c r="BD117" s="75"/>
      <c r="BE117" s="75"/>
      <c r="BF117" s="75"/>
      <c r="BG117" s="75"/>
      <c r="BH117" s="75"/>
      <c r="BI117" s="75"/>
      <c r="BJ117" s="75"/>
      <c r="BK117" s="75"/>
      <c r="BL117" s="75"/>
      <c r="BM117" s="75"/>
      <c r="BN117" s="75"/>
      <c r="BO117" s="75"/>
      <c r="BP117" s="75"/>
      <c r="BQ117" s="75"/>
      <c r="BR117" s="75"/>
      <c r="BS117" s="75"/>
      <c r="BT117" s="75"/>
      <c r="BU117" s="75"/>
      <c r="BV117" s="75"/>
      <c r="BW117" s="75"/>
      <c r="BX117" s="75"/>
      <c r="BY117" s="75"/>
      <c r="BZ117" s="75"/>
      <c r="CA117" s="75"/>
      <c r="CB117" s="75"/>
      <c r="CC117" s="75"/>
      <c r="CD117" s="75"/>
      <c r="CE117" s="75"/>
      <c r="CF117" s="75"/>
      <c r="CG117" s="75"/>
      <c r="CH117" s="75"/>
      <c r="CI117" s="75"/>
      <c r="CJ117" s="75"/>
      <c r="CK117" s="75"/>
      <c r="CL117" s="75"/>
      <c r="CM117" s="75"/>
      <c r="CN117" s="75"/>
      <c r="CO117" s="75"/>
      <c r="CP117" s="75"/>
      <c r="CQ117" s="75"/>
      <c r="CR117" s="75"/>
      <c r="CS117" s="75"/>
      <c r="CT117" s="75"/>
      <c r="CU117" s="75"/>
      <c r="CV117" s="75"/>
      <c r="CW117" s="75"/>
      <c r="CX117" s="75"/>
      <c r="CY117" s="75"/>
      <c r="CZ117" s="75"/>
      <c r="DA117" s="75"/>
      <c r="DB117" s="75"/>
      <c r="DC117" s="75"/>
      <c r="DD117" s="75"/>
      <c r="DE117" s="75"/>
      <c r="DF117" s="75"/>
      <c r="DG117" s="75"/>
      <c r="DH117" s="75"/>
      <c r="DI117" s="75"/>
      <c r="DJ117" s="75"/>
      <c r="DK117" s="75"/>
      <c r="DL117" s="75"/>
      <c r="DM117" s="75"/>
      <c r="DN117" s="75"/>
      <c r="DO117" s="75"/>
      <c r="DP117" s="75"/>
      <c r="DQ117" s="75"/>
      <c r="DR117" s="75"/>
      <c r="DS117" s="75"/>
      <c r="DT117" s="75"/>
      <c r="DU117" s="75"/>
      <c r="DV117" s="75"/>
      <c r="DW117" s="75"/>
      <c r="DX117" s="75"/>
      <c r="DY117" s="75"/>
      <c r="DZ117" s="75"/>
      <c r="EA117" s="75"/>
      <c r="EB117" s="75"/>
      <c r="EC117" s="75"/>
      <c r="ED117" s="75"/>
      <c r="EE117" s="75"/>
      <c r="EF117" s="75"/>
      <c r="EG117" s="75"/>
      <c r="EH117" s="75"/>
      <c r="EI117" s="75"/>
      <c r="EJ117" s="75"/>
      <c r="EK117" s="75"/>
      <c r="EL117" s="75"/>
      <c r="EM117" s="75"/>
      <c r="EN117" s="75"/>
      <c r="EO117" s="75"/>
      <c r="EP117" s="75"/>
      <c r="EQ117" s="75"/>
      <c r="ER117" s="75"/>
      <c r="ES117" s="75"/>
      <c r="ET117" s="75"/>
      <c r="EU117" s="75"/>
      <c r="EV117" s="75"/>
      <c r="EW117" s="75"/>
      <c r="EX117" s="75"/>
      <c r="EY117" s="75"/>
      <c r="EZ117" s="75"/>
      <c r="FA117" s="75"/>
      <c r="FB117" s="75"/>
      <c r="FC117" s="75"/>
      <c r="FD117" s="75"/>
      <c r="FE117" s="75"/>
      <c r="FF117" s="75"/>
      <c r="FG117" s="75"/>
      <c r="FH117" s="75"/>
      <c r="FI117" s="75"/>
      <c r="FJ117" s="75"/>
      <c r="FK117" s="75"/>
      <c r="FL117" s="75"/>
      <c r="FM117" s="75"/>
      <c r="FN117" s="75"/>
      <c r="FO117" s="75"/>
      <c r="FP117" s="75"/>
      <c r="FQ117" s="75"/>
      <c r="FR117" s="75"/>
      <c r="FS117" s="75"/>
      <c r="FT117" s="75"/>
      <c r="FU117" s="75"/>
      <c r="FV117" s="75"/>
      <c r="FW117" s="75"/>
      <c r="FX117" s="75"/>
      <c r="FY117" s="75"/>
      <c r="FZ117" s="75"/>
      <c r="GA117" s="75"/>
      <c r="GB117" s="75"/>
      <c r="GC117" s="75"/>
      <c r="GD117" s="75"/>
      <c r="GE117" s="75"/>
      <c r="GF117" s="75"/>
      <c r="GG117" s="75"/>
      <c r="GH117" s="75"/>
      <c r="GI117" s="75"/>
      <c r="GJ117" s="75"/>
      <c r="GK117" s="75"/>
      <c r="GL117" s="75"/>
      <c r="GM117" s="75"/>
      <c r="GN117" s="75"/>
      <c r="GO117" s="75"/>
      <c r="GP117" s="75"/>
      <c r="GQ117" s="75"/>
      <c r="GR117" s="75"/>
      <c r="GS117" s="75"/>
      <c r="GT117" s="75"/>
      <c r="GU117" s="75"/>
      <c r="GV117" s="75"/>
      <c r="GW117" s="75"/>
      <c r="GX117" s="75"/>
      <c r="GY117" s="75"/>
      <c r="GZ117" s="75"/>
      <c r="HA117" s="75"/>
      <c r="HB117" s="75"/>
      <c r="HC117" s="75"/>
      <c r="HD117" s="75"/>
      <c r="HE117" s="75"/>
      <c r="HF117" s="75"/>
      <c r="HG117" s="75"/>
      <c r="HH117" s="75"/>
      <c r="HI117" s="75"/>
      <c r="HJ117" s="75"/>
      <c r="HK117" s="75"/>
      <c r="HL117" s="75"/>
      <c r="HM117" s="75"/>
      <c r="HN117" s="75"/>
      <c r="HO117" s="75"/>
      <c r="HP117" s="75"/>
      <c r="HQ117" s="75"/>
      <c r="HR117" s="75"/>
      <c r="HS117" s="75"/>
      <c r="HT117" s="75"/>
      <c r="HU117" s="75"/>
      <c r="HV117" s="75"/>
      <c r="HW117" s="75"/>
      <c r="HX117" s="75"/>
      <c r="HY117" s="75"/>
      <c r="HZ117" s="75"/>
      <c r="IA117" s="75"/>
      <c r="IB117" s="75"/>
      <c r="IC117" s="75"/>
      <c r="ID117" s="75"/>
      <c r="IE117" s="75"/>
      <c r="IF117" s="75"/>
      <c r="IG117" s="75"/>
      <c r="IH117" s="75"/>
      <c r="II117" s="75"/>
      <c r="IJ117" s="75"/>
      <c r="IK117" s="75"/>
      <c r="IL117" s="75"/>
      <c r="IM117" s="75"/>
      <c r="IN117" s="75"/>
      <c r="IO117" s="75"/>
      <c r="IP117" s="75"/>
      <c r="IQ117" s="75"/>
      <c r="IR117" s="75"/>
      <c r="IS117" s="75"/>
      <c r="IT117" s="75"/>
      <c r="IU117" s="75"/>
      <c r="IV117" s="75"/>
      <c r="IW117" s="75"/>
      <c r="IX117" s="75"/>
      <c r="IY117" s="75"/>
      <c r="IZ117" s="75"/>
      <c r="JA117" s="75"/>
      <c r="JB117" s="75"/>
      <c r="JC117" s="75"/>
      <c r="JD117" s="75"/>
      <c r="JE117" s="75"/>
      <c r="JF117" s="75"/>
      <c r="JG117" s="75"/>
      <c r="JH117" s="75"/>
      <c r="JI117" s="75"/>
      <c r="JJ117" s="75"/>
      <c r="JK117" s="75"/>
      <c r="JL117" s="75"/>
      <c r="JM117" s="75"/>
      <c r="JN117" s="75"/>
      <c r="JO117" s="75"/>
      <c r="JP117" s="75"/>
      <c r="JQ117" s="75"/>
      <c r="JR117" s="75"/>
      <c r="JS117" s="75"/>
      <c r="JT117" s="75"/>
      <c r="JU117" s="75"/>
      <c r="JV117" s="75"/>
      <c r="JW117" s="75"/>
      <c r="JX117" s="75"/>
      <c r="JY117" s="75"/>
      <c r="JZ117" s="75"/>
      <c r="KA117" s="75"/>
      <c r="KB117" s="75"/>
      <c r="KC117" s="75"/>
      <c r="KD117" s="75"/>
      <c r="KE117" s="75"/>
      <c r="KF117" s="75"/>
      <c r="KG117" s="75"/>
      <c r="KH117" s="75"/>
      <c r="KI117" s="75"/>
      <c r="KJ117" s="75"/>
      <c r="KK117" s="75"/>
      <c r="KL117" s="75"/>
      <c r="KM117" s="75"/>
      <c r="KN117" s="75"/>
      <c r="KO117" s="75"/>
      <c r="KP117" s="75"/>
      <c r="KQ117" s="75"/>
      <c r="KR117" s="75"/>
      <c r="KS117" s="75"/>
      <c r="KT117" s="75"/>
      <c r="KU117" s="75"/>
      <c r="KV117" s="75"/>
      <c r="KW117" s="75"/>
      <c r="KX117" s="75"/>
      <c r="KY117" s="75"/>
      <c r="KZ117" s="75"/>
      <c r="LA117" s="75"/>
      <c r="LB117" s="75"/>
      <c r="LC117" s="75"/>
      <c r="LD117" s="75"/>
      <c r="LE117" s="75"/>
      <c r="LF117" s="75"/>
      <c r="LG117" s="75"/>
      <c r="LH117" s="75"/>
      <c r="LI117" s="75"/>
      <c r="LJ117" s="75"/>
      <c r="LK117" s="75"/>
      <c r="LL117" s="75"/>
      <c r="LM117" s="75"/>
      <c r="LN117" s="75"/>
      <c r="LO117" s="75"/>
      <c r="LP117" s="75"/>
      <c r="LQ117" s="75"/>
      <c r="LR117" s="75"/>
      <c r="LS117" s="75"/>
      <c r="LT117" s="75"/>
      <c r="LU117" s="75"/>
      <c r="LV117" s="75"/>
      <c r="LW117" s="75"/>
      <c r="LX117" s="75"/>
      <c r="LY117" s="75"/>
      <c r="LZ117" s="75"/>
      <c r="MA117" s="75"/>
      <c r="MB117" s="75"/>
      <c r="MC117" s="75"/>
      <c r="MD117" s="75"/>
      <c r="ME117" s="75"/>
      <c r="MF117" s="75"/>
      <c r="MG117" s="75"/>
      <c r="MH117" s="75"/>
      <c r="MI117" s="75"/>
      <c r="MJ117" s="75"/>
      <c r="MK117" s="75"/>
      <c r="ML117" s="75"/>
      <c r="MM117" s="75"/>
      <c r="MN117" s="75"/>
      <c r="MO117" s="75"/>
      <c r="MP117" s="75"/>
      <c r="MQ117" s="75"/>
      <c r="MR117" s="75"/>
      <c r="MS117" s="75"/>
      <c r="MT117" s="75"/>
      <c r="MU117" s="75"/>
      <c r="MV117" s="75"/>
      <c r="MW117" s="75"/>
      <c r="MX117" s="75"/>
      <c r="MY117" s="75"/>
      <c r="MZ117" s="75"/>
      <c r="NA117" s="75"/>
      <c r="NB117" s="75"/>
      <c r="NC117" s="75"/>
      <c r="ND117" s="75"/>
      <c r="NE117" s="75"/>
      <c r="NF117" s="75"/>
      <c r="NG117" s="75"/>
      <c r="NH117" s="75"/>
      <c r="NI117" s="75"/>
      <c r="NJ117" s="75"/>
      <c r="NK117" s="75"/>
      <c r="NL117" s="75"/>
      <c r="NM117" s="75"/>
      <c r="NN117" s="75"/>
      <c r="NO117" s="75"/>
      <c r="NP117" s="75"/>
      <c r="NQ117" s="75"/>
      <c r="NR117" s="75"/>
      <c r="NS117" s="75"/>
      <c r="NT117" s="75"/>
      <c r="NU117" s="75"/>
      <c r="NV117" s="75"/>
      <c r="NW117" s="75"/>
      <c r="NX117" s="75"/>
      <c r="NY117" s="75"/>
      <c r="NZ117" s="75"/>
      <c r="OA117" s="75"/>
      <c r="OB117" s="75"/>
      <c r="OC117" s="75"/>
      <c r="OD117" s="75"/>
      <c r="OE117" s="75"/>
      <c r="OF117" s="75"/>
      <c r="OG117" s="75"/>
      <c r="OH117" s="75"/>
      <c r="OI117" s="75"/>
      <c r="OJ117" s="75"/>
      <c r="OK117" s="75"/>
      <c r="OL117" s="75"/>
      <c r="OM117" s="75"/>
      <c r="ON117" s="75"/>
      <c r="OO117" s="75"/>
      <c r="OP117" s="75"/>
      <c r="OQ117" s="75"/>
      <c r="OR117" s="75"/>
      <c r="OS117" s="75"/>
      <c r="OT117" s="75"/>
      <c r="OU117" s="75"/>
      <c r="OV117" s="75"/>
      <c r="OW117" s="75"/>
      <c r="OX117" s="75"/>
      <c r="OY117" s="75"/>
      <c r="OZ117" s="75"/>
      <c r="PA117" s="75"/>
      <c r="PB117" s="75"/>
      <c r="PC117" s="75"/>
      <c r="PD117" s="75"/>
      <c r="PE117" s="75"/>
      <c r="PF117" s="75"/>
      <c r="PG117" s="75"/>
      <c r="PH117" s="75"/>
      <c r="PI117" s="75"/>
      <c r="PJ117" s="75"/>
      <c r="PK117" s="75"/>
      <c r="PL117" s="75"/>
      <c r="PM117" s="75"/>
      <c r="PN117" s="75"/>
      <c r="PO117" s="75"/>
      <c r="PP117" s="75"/>
      <c r="PQ117" s="75"/>
      <c r="PR117" s="75"/>
      <c r="PS117" s="75"/>
      <c r="PT117" s="75"/>
      <c r="PU117" s="75"/>
      <c r="PV117" s="75"/>
      <c r="PW117" s="75"/>
      <c r="PX117" s="75"/>
      <c r="PY117" s="75"/>
      <c r="PZ117" s="75"/>
      <c r="QA117" s="75"/>
      <c r="QB117" s="75"/>
      <c r="QC117" s="75"/>
    </row>
    <row r="118" spans="1:445" x14ac:dyDescent="0.3">
      <c r="A118" s="81" t="s">
        <v>87</v>
      </c>
      <c r="B118" s="77" t="s">
        <v>48</v>
      </c>
      <c r="C118" s="77"/>
      <c r="D118" s="77" t="s">
        <v>111</v>
      </c>
      <c r="E118" s="77"/>
      <c r="F118" s="77">
        <v>592</v>
      </c>
      <c r="G118" s="77"/>
      <c r="H118" s="77"/>
      <c r="I118" s="77">
        <v>74</v>
      </c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8">
        <f t="shared" si="6"/>
        <v>74</v>
      </c>
      <c r="U118" s="78">
        <f t="shared" si="7"/>
        <v>0</v>
      </c>
      <c r="V118" s="79">
        <f t="shared" si="8"/>
        <v>1</v>
      </c>
      <c r="W118" s="83" t="s">
        <v>49</v>
      </c>
      <c r="X118" s="80">
        <f t="shared" si="10"/>
        <v>518</v>
      </c>
      <c r="Y118" s="75"/>
      <c r="Z118" s="75"/>
      <c r="AA118" s="75"/>
      <c r="AB118" s="75"/>
      <c r="AC118" s="75"/>
      <c r="AD118" s="75"/>
      <c r="AE118" s="75"/>
      <c r="AF118" s="75"/>
      <c r="AG118" s="75"/>
      <c r="AH118" s="75"/>
      <c r="AI118" s="75"/>
      <c r="AJ118" s="75"/>
      <c r="AK118" s="75"/>
      <c r="AL118" s="75"/>
      <c r="AM118" s="75"/>
      <c r="AN118" s="75"/>
      <c r="AO118" s="75"/>
      <c r="AP118" s="75"/>
      <c r="AQ118" s="75"/>
      <c r="AR118" s="75"/>
      <c r="AS118" s="75"/>
      <c r="AT118" s="75"/>
      <c r="AU118" s="75"/>
      <c r="AV118" s="75"/>
      <c r="AW118" s="75"/>
      <c r="AX118" s="75"/>
      <c r="AY118" s="75"/>
      <c r="AZ118" s="75"/>
      <c r="BA118" s="75"/>
      <c r="BB118" s="75"/>
      <c r="BC118" s="75"/>
      <c r="BD118" s="75"/>
      <c r="BE118" s="75"/>
      <c r="BF118" s="75"/>
      <c r="BG118" s="75"/>
      <c r="BH118" s="75"/>
      <c r="BI118" s="75"/>
      <c r="BJ118" s="75"/>
      <c r="BK118" s="75"/>
      <c r="BL118" s="75"/>
      <c r="BM118" s="75"/>
      <c r="BN118" s="75"/>
      <c r="BO118" s="75"/>
      <c r="BP118" s="75"/>
      <c r="BQ118" s="75"/>
      <c r="BR118" s="75"/>
      <c r="BS118" s="75"/>
      <c r="BT118" s="75"/>
      <c r="BU118" s="75"/>
      <c r="BV118" s="75"/>
      <c r="BW118" s="75"/>
      <c r="BX118" s="75"/>
      <c r="BY118" s="75"/>
      <c r="BZ118" s="75"/>
      <c r="CA118" s="75"/>
      <c r="CB118" s="75"/>
      <c r="CC118" s="75"/>
      <c r="CD118" s="75"/>
      <c r="CE118" s="75"/>
      <c r="CF118" s="75"/>
      <c r="CG118" s="75"/>
      <c r="CH118" s="75"/>
      <c r="CI118" s="75"/>
      <c r="CJ118" s="75"/>
      <c r="CK118" s="75"/>
      <c r="CL118" s="75"/>
      <c r="CM118" s="75"/>
      <c r="CN118" s="75"/>
      <c r="CO118" s="75"/>
      <c r="CP118" s="75"/>
      <c r="CQ118" s="75"/>
      <c r="CR118" s="75"/>
      <c r="CS118" s="75"/>
      <c r="CT118" s="75"/>
      <c r="CU118" s="75"/>
      <c r="CV118" s="75"/>
      <c r="CW118" s="75"/>
      <c r="CX118" s="75"/>
      <c r="CY118" s="75"/>
      <c r="CZ118" s="75"/>
      <c r="DA118" s="75"/>
      <c r="DB118" s="75"/>
      <c r="DC118" s="75"/>
      <c r="DD118" s="75"/>
      <c r="DE118" s="75"/>
      <c r="DF118" s="75"/>
      <c r="DG118" s="75"/>
      <c r="DH118" s="75"/>
      <c r="DI118" s="75"/>
      <c r="DJ118" s="75"/>
      <c r="DK118" s="75"/>
      <c r="DL118" s="75"/>
      <c r="DM118" s="75"/>
      <c r="DN118" s="75"/>
      <c r="DO118" s="75"/>
      <c r="DP118" s="75"/>
      <c r="DQ118" s="75"/>
      <c r="DR118" s="75"/>
      <c r="DS118" s="75"/>
      <c r="DT118" s="75"/>
      <c r="DU118" s="75"/>
      <c r="DV118" s="75"/>
      <c r="DW118" s="75"/>
      <c r="DX118" s="75"/>
      <c r="DY118" s="75"/>
      <c r="DZ118" s="75"/>
      <c r="EA118" s="75"/>
      <c r="EB118" s="75"/>
      <c r="EC118" s="75"/>
      <c r="ED118" s="75"/>
      <c r="EE118" s="75"/>
      <c r="EF118" s="75"/>
      <c r="EG118" s="75"/>
      <c r="EH118" s="75"/>
      <c r="EI118" s="75"/>
      <c r="EJ118" s="75"/>
      <c r="EK118" s="75"/>
      <c r="EL118" s="75"/>
      <c r="EM118" s="75"/>
      <c r="EN118" s="75"/>
      <c r="EO118" s="75"/>
      <c r="EP118" s="75"/>
      <c r="EQ118" s="75"/>
      <c r="ER118" s="75"/>
      <c r="ES118" s="75"/>
      <c r="ET118" s="75"/>
      <c r="EU118" s="75"/>
      <c r="EV118" s="75"/>
      <c r="EW118" s="75"/>
      <c r="EX118" s="75"/>
      <c r="EY118" s="75"/>
      <c r="EZ118" s="75"/>
      <c r="FA118" s="75"/>
      <c r="FB118" s="75"/>
      <c r="FC118" s="75"/>
      <c r="FD118" s="75"/>
      <c r="FE118" s="75"/>
      <c r="FF118" s="75"/>
      <c r="FG118" s="75"/>
      <c r="FH118" s="75"/>
      <c r="FI118" s="75"/>
      <c r="FJ118" s="75"/>
      <c r="FK118" s="75"/>
      <c r="FL118" s="75"/>
      <c r="FM118" s="75"/>
      <c r="FN118" s="75"/>
      <c r="FO118" s="75"/>
      <c r="FP118" s="75"/>
      <c r="FQ118" s="75"/>
      <c r="FR118" s="75"/>
      <c r="FS118" s="75"/>
      <c r="FT118" s="75"/>
      <c r="FU118" s="75"/>
      <c r="FV118" s="75"/>
      <c r="FW118" s="75"/>
      <c r="FX118" s="75"/>
      <c r="FY118" s="75"/>
      <c r="FZ118" s="75"/>
      <c r="GA118" s="75"/>
      <c r="GB118" s="75"/>
      <c r="GC118" s="75"/>
      <c r="GD118" s="75"/>
      <c r="GE118" s="75"/>
      <c r="GF118" s="75"/>
      <c r="GG118" s="75"/>
      <c r="GH118" s="75"/>
      <c r="GI118" s="75"/>
      <c r="GJ118" s="75"/>
      <c r="GK118" s="75"/>
      <c r="GL118" s="75"/>
      <c r="GM118" s="75"/>
      <c r="GN118" s="75"/>
      <c r="GO118" s="75"/>
      <c r="GP118" s="75"/>
      <c r="GQ118" s="75"/>
      <c r="GR118" s="75"/>
      <c r="GS118" s="75"/>
      <c r="GT118" s="75"/>
      <c r="GU118" s="75"/>
      <c r="GV118" s="75"/>
      <c r="GW118" s="75"/>
      <c r="GX118" s="75"/>
      <c r="GY118" s="75"/>
      <c r="GZ118" s="75"/>
      <c r="HA118" s="75"/>
      <c r="HB118" s="75"/>
      <c r="HC118" s="75"/>
      <c r="HD118" s="75"/>
      <c r="HE118" s="75"/>
      <c r="HF118" s="75"/>
      <c r="HG118" s="75"/>
      <c r="HH118" s="75"/>
      <c r="HI118" s="75"/>
      <c r="HJ118" s="75"/>
      <c r="HK118" s="75"/>
      <c r="HL118" s="75"/>
      <c r="HM118" s="75"/>
      <c r="HN118" s="75"/>
      <c r="HO118" s="75"/>
      <c r="HP118" s="75"/>
      <c r="HQ118" s="75"/>
      <c r="HR118" s="75"/>
      <c r="HS118" s="75"/>
      <c r="HT118" s="75"/>
      <c r="HU118" s="75"/>
      <c r="HV118" s="75"/>
      <c r="HW118" s="75"/>
      <c r="HX118" s="75"/>
      <c r="HY118" s="75"/>
      <c r="HZ118" s="75"/>
      <c r="IA118" s="75"/>
      <c r="IB118" s="75"/>
      <c r="IC118" s="75"/>
      <c r="ID118" s="75"/>
      <c r="IE118" s="75"/>
      <c r="IF118" s="75"/>
      <c r="IG118" s="75"/>
      <c r="IH118" s="75"/>
      <c r="II118" s="75"/>
      <c r="IJ118" s="75"/>
      <c r="IK118" s="75"/>
      <c r="IL118" s="75"/>
      <c r="IM118" s="75"/>
      <c r="IN118" s="75"/>
      <c r="IO118" s="75"/>
      <c r="IP118" s="75"/>
      <c r="IQ118" s="75"/>
      <c r="IR118" s="75"/>
      <c r="IS118" s="75"/>
      <c r="IT118" s="75"/>
      <c r="IU118" s="75"/>
      <c r="IV118" s="75"/>
      <c r="IW118" s="75"/>
      <c r="IX118" s="75"/>
      <c r="IY118" s="75"/>
      <c r="IZ118" s="75"/>
      <c r="JA118" s="75"/>
      <c r="JB118" s="75"/>
      <c r="JC118" s="75"/>
      <c r="JD118" s="75"/>
      <c r="JE118" s="75"/>
      <c r="JF118" s="75"/>
      <c r="JG118" s="75"/>
      <c r="JH118" s="75"/>
      <c r="JI118" s="75"/>
      <c r="JJ118" s="75"/>
      <c r="JK118" s="75"/>
      <c r="JL118" s="75"/>
      <c r="JM118" s="75"/>
      <c r="JN118" s="75"/>
      <c r="JO118" s="75"/>
      <c r="JP118" s="75"/>
      <c r="JQ118" s="75"/>
      <c r="JR118" s="75"/>
      <c r="JS118" s="75"/>
      <c r="JT118" s="75"/>
      <c r="JU118" s="75"/>
      <c r="JV118" s="75"/>
      <c r="JW118" s="75"/>
      <c r="JX118" s="75"/>
      <c r="JY118" s="75"/>
      <c r="JZ118" s="75"/>
      <c r="KA118" s="75"/>
      <c r="KB118" s="75"/>
      <c r="KC118" s="75"/>
      <c r="KD118" s="75"/>
      <c r="KE118" s="75"/>
      <c r="KF118" s="75"/>
      <c r="KG118" s="75"/>
      <c r="KH118" s="75"/>
      <c r="KI118" s="75"/>
      <c r="KJ118" s="75"/>
      <c r="KK118" s="75"/>
      <c r="KL118" s="75"/>
      <c r="KM118" s="75"/>
      <c r="KN118" s="75"/>
      <c r="KO118" s="75"/>
      <c r="KP118" s="75"/>
      <c r="KQ118" s="75"/>
      <c r="KR118" s="75"/>
      <c r="KS118" s="75"/>
      <c r="KT118" s="75"/>
      <c r="KU118" s="75"/>
      <c r="KV118" s="75"/>
      <c r="KW118" s="75"/>
      <c r="KX118" s="75"/>
      <c r="KY118" s="75"/>
      <c r="KZ118" s="75"/>
      <c r="LA118" s="75"/>
      <c r="LB118" s="75"/>
      <c r="LC118" s="75"/>
      <c r="LD118" s="75"/>
      <c r="LE118" s="75"/>
      <c r="LF118" s="75"/>
      <c r="LG118" s="75"/>
      <c r="LH118" s="75"/>
      <c r="LI118" s="75"/>
      <c r="LJ118" s="75"/>
      <c r="LK118" s="75"/>
      <c r="LL118" s="75"/>
      <c r="LM118" s="75"/>
      <c r="LN118" s="75"/>
      <c r="LO118" s="75"/>
      <c r="LP118" s="75"/>
      <c r="LQ118" s="75"/>
      <c r="LR118" s="75"/>
      <c r="LS118" s="75"/>
      <c r="LT118" s="75"/>
      <c r="LU118" s="75"/>
      <c r="LV118" s="75"/>
      <c r="LW118" s="75"/>
      <c r="LX118" s="75"/>
      <c r="LY118" s="75"/>
      <c r="LZ118" s="75"/>
      <c r="MA118" s="75"/>
      <c r="MB118" s="75"/>
      <c r="MC118" s="75"/>
      <c r="MD118" s="75"/>
      <c r="ME118" s="75"/>
      <c r="MF118" s="75"/>
      <c r="MG118" s="75"/>
      <c r="MH118" s="75"/>
      <c r="MI118" s="75"/>
      <c r="MJ118" s="75"/>
      <c r="MK118" s="75"/>
      <c r="ML118" s="75"/>
      <c r="MM118" s="75"/>
      <c r="MN118" s="75"/>
      <c r="MO118" s="75"/>
      <c r="MP118" s="75"/>
      <c r="MQ118" s="75"/>
      <c r="MR118" s="75"/>
      <c r="MS118" s="75"/>
      <c r="MT118" s="75"/>
      <c r="MU118" s="75"/>
      <c r="MV118" s="75"/>
      <c r="MW118" s="75"/>
      <c r="MX118" s="75"/>
      <c r="MY118" s="75"/>
      <c r="MZ118" s="75"/>
      <c r="NA118" s="75"/>
      <c r="NB118" s="75"/>
      <c r="NC118" s="75"/>
      <c r="ND118" s="75"/>
      <c r="NE118" s="75"/>
      <c r="NF118" s="75"/>
      <c r="NG118" s="75"/>
      <c r="NH118" s="75"/>
      <c r="NI118" s="75"/>
      <c r="NJ118" s="75"/>
      <c r="NK118" s="75"/>
      <c r="NL118" s="75"/>
      <c r="NM118" s="75"/>
      <c r="NN118" s="75"/>
      <c r="NO118" s="75"/>
      <c r="NP118" s="75"/>
      <c r="NQ118" s="75"/>
      <c r="NR118" s="75"/>
      <c r="NS118" s="75"/>
      <c r="NT118" s="75"/>
      <c r="NU118" s="75"/>
      <c r="NV118" s="75"/>
      <c r="NW118" s="75"/>
      <c r="NX118" s="75"/>
      <c r="NY118" s="75"/>
      <c r="NZ118" s="75"/>
      <c r="OA118" s="75"/>
      <c r="OB118" s="75"/>
      <c r="OC118" s="75"/>
      <c r="OD118" s="75"/>
      <c r="OE118" s="75"/>
      <c r="OF118" s="75"/>
      <c r="OG118" s="75"/>
      <c r="OH118" s="75"/>
      <c r="OI118" s="75"/>
      <c r="OJ118" s="75"/>
      <c r="OK118" s="75"/>
      <c r="OL118" s="75"/>
      <c r="OM118" s="75"/>
      <c r="ON118" s="75"/>
      <c r="OO118" s="75"/>
      <c r="OP118" s="75"/>
      <c r="OQ118" s="75"/>
      <c r="OR118" s="75"/>
      <c r="OS118" s="75"/>
      <c r="OT118" s="75"/>
      <c r="OU118" s="75"/>
      <c r="OV118" s="75"/>
      <c r="OW118" s="75"/>
      <c r="OX118" s="75"/>
      <c r="OY118" s="75"/>
      <c r="OZ118" s="75"/>
      <c r="PA118" s="75"/>
      <c r="PB118" s="75"/>
      <c r="PC118" s="75"/>
      <c r="PD118" s="75"/>
      <c r="PE118" s="75"/>
      <c r="PF118" s="75"/>
      <c r="PG118" s="75"/>
      <c r="PH118" s="75"/>
      <c r="PI118" s="75"/>
      <c r="PJ118" s="75"/>
      <c r="PK118" s="75"/>
      <c r="PL118" s="75"/>
      <c r="PM118" s="75"/>
      <c r="PN118" s="75"/>
      <c r="PO118" s="75"/>
      <c r="PP118" s="75"/>
      <c r="PQ118" s="75"/>
      <c r="PR118" s="75"/>
      <c r="PS118" s="75"/>
      <c r="PT118" s="75"/>
      <c r="PU118" s="75"/>
      <c r="PV118" s="75"/>
      <c r="PW118" s="75"/>
      <c r="PX118" s="75"/>
      <c r="PY118" s="75"/>
      <c r="PZ118" s="75"/>
      <c r="QA118" s="75"/>
      <c r="QB118" s="75"/>
      <c r="QC118" s="75"/>
    </row>
    <row r="119" spans="1:445" x14ac:dyDescent="0.3">
      <c r="A119" s="81" t="s">
        <v>1412</v>
      </c>
      <c r="B119" s="77" t="s">
        <v>48</v>
      </c>
      <c r="C119" s="77">
        <v>87</v>
      </c>
      <c r="D119" s="77" t="s">
        <v>63</v>
      </c>
      <c r="E119" s="77"/>
      <c r="F119" s="77">
        <v>335</v>
      </c>
      <c r="G119" s="77">
        <v>65</v>
      </c>
      <c r="H119" s="77"/>
      <c r="I119" s="77">
        <v>45</v>
      </c>
      <c r="J119" s="85">
        <v>45</v>
      </c>
      <c r="K119" s="85">
        <v>30</v>
      </c>
      <c r="L119" s="77">
        <v>30</v>
      </c>
      <c r="M119" s="77">
        <v>30</v>
      </c>
      <c r="N119" s="77">
        <v>30</v>
      </c>
      <c r="O119" s="77">
        <v>30</v>
      </c>
      <c r="P119" s="77">
        <v>30</v>
      </c>
      <c r="Q119" s="77"/>
      <c r="R119" s="77"/>
      <c r="S119" s="77"/>
      <c r="T119" s="78">
        <f t="shared" si="6"/>
        <v>335</v>
      </c>
      <c r="U119" s="78">
        <f t="shared" si="7"/>
        <v>0</v>
      </c>
      <c r="V119" s="79">
        <f t="shared" si="8"/>
        <v>1</v>
      </c>
      <c r="X119" s="80" t="str">
        <f t="shared" si="10"/>
        <v/>
      </c>
      <c r="Y119" s="75"/>
      <c r="Z119" s="75"/>
      <c r="AA119" s="75"/>
      <c r="AB119" s="75"/>
      <c r="AC119" s="75"/>
      <c r="AD119" s="75"/>
      <c r="AE119" s="75"/>
      <c r="AF119" s="75"/>
      <c r="AG119" s="75"/>
      <c r="AH119" s="75"/>
      <c r="AI119" s="75"/>
      <c r="AJ119" s="75"/>
      <c r="AK119" s="75"/>
      <c r="AL119" s="75"/>
      <c r="AM119" s="75"/>
      <c r="AN119" s="75"/>
      <c r="AO119" s="75"/>
      <c r="AP119" s="75"/>
      <c r="AQ119" s="75"/>
      <c r="AR119" s="75"/>
      <c r="AS119" s="75"/>
      <c r="AT119" s="75"/>
      <c r="AU119" s="75"/>
      <c r="AV119" s="75"/>
      <c r="AW119" s="75"/>
      <c r="AX119" s="75"/>
      <c r="AY119" s="75"/>
      <c r="AZ119" s="75"/>
      <c r="BA119" s="75"/>
      <c r="BB119" s="75"/>
      <c r="BC119" s="75"/>
      <c r="BD119" s="75"/>
      <c r="BE119" s="75"/>
      <c r="BF119" s="75"/>
      <c r="BG119" s="75"/>
      <c r="BH119" s="75"/>
      <c r="BI119" s="75"/>
      <c r="BJ119" s="75"/>
      <c r="BK119" s="75"/>
      <c r="BL119" s="75"/>
      <c r="BM119" s="75"/>
      <c r="BN119" s="75"/>
      <c r="BO119" s="75"/>
      <c r="BP119" s="75"/>
      <c r="BQ119" s="75"/>
      <c r="BR119" s="75"/>
      <c r="BS119" s="75"/>
      <c r="BT119" s="75"/>
      <c r="BU119" s="75"/>
      <c r="BV119" s="75"/>
      <c r="BW119" s="75"/>
      <c r="BX119" s="75"/>
      <c r="BY119" s="75"/>
      <c r="BZ119" s="75"/>
      <c r="CA119" s="75"/>
      <c r="CB119" s="75"/>
      <c r="CC119" s="75"/>
      <c r="CD119" s="75"/>
      <c r="CE119" s="75"/>
      <c r="CF119" s="75"/>
      <c r="CG119" s="75"/>
      <c r="CH119" s="75"/>
      <c r="CI119" s="75"/>
      <c r="CJ119" s="75"/>
      <c r="CK119" s="75"/>
      <c r="CL119" s="75"/>
      <c r="CM119" s="75"/>
      <c r="CN119" s="75"/>
      <c r="CO119" s="75"/>
      <c r="CP119" s="75"/>
      <c r="CQ119" s="75"/>
      <c r="CR119" s="75"/>
      <c r="CS119" s="75"/>
      <c r="CT119" s="75"/>
      <c r="CU119" s="75"/>
      <c r="CV119" s="75"/>
      <c r="CW119" s="75"/>
      <c r="CX119" s="75"/>
      <c r="CY119" s="75"/>
      <c r="CZ119" s="75"/>
      <c r="DA119" s="75"/>
      <c r="DB119" s="75"/>
      <c r="DC119" s="75"/>
      <c r="DD119" s="75"/>
      <c r="DE119" s="75"/>
      <c r="DF119" s="75"/>
      <c r="DG119" s="75"/>
      <c r="DH119" s="75"/>
      <c r="DI119" s="75"/>
      <c r="DJ119" s="75"/>
      <c r="DK119" s="75"/>
      <c r="DL119" s="75"/>
      <c r="DM119" s="75"/>
      <c r="DN119" s="75"/>
      <c r="DO119" s="75"/>
      <c r="DP119" s="75"/>
      <c r="DQ119" s="75"/>
      <c r="DR119" s="75"/>
      <c r="DS119" s="75"/>
      <c r="DT119" s="75"/>
      <c r="DU119" s="75"/>
      <c r="DV119" s="75"/>
      <c r="DW119" s="75"/>
      <c r="DX119" s="75"/>
      <c r="DY119" s="75"/>
      <c r="DZ119" s="75"/>
      <c r="EA119" s="75"/>
      <c r="EB119" s="75"/>
      <c r="EC119" s="75"/>
      <c r="ED119" s="75"/>
      <c r="EE119" s="75"/>
      <c r="EF119" s="75"/>
      <c r="EG119" s="75"/>
      <c r="EH119" s="75"/>
      <c r="EI119" s="75"/>
      <c r="EJ119" s="75"/>
      <c r="EK119" s="75"/>
      <c r="EL119" s="75"/>
      <c r="EM119" s="75"/>
      <c r="EN119" s="75"/>
      <c r="EO119" s="75"/>
      <c r="EP119" s="75"/>
      <c r="EQ119" s="75"/>
      <c r="ER119" s="75"/>
      <c r="ES119" s="75"/>
      <c r="ET119" s="75"/>
      <c r="EU119" s="75"/>
      <c r="EV119" s="75"/>
      <c r="EW119" s="75"/>
      <c r="EX119" s="75"/>
      <c r="EY119" s="75"/>
      <c r="EZ119" s="75"/>
      <c r="FA119" s="75"/>
      <c r="FB119" s="75"/>
      <c r="FC119" s="75"/>
      <c r="FD119" s="75"/>
      <c r="FE119" s="75"/>
      <c r="FF119" s="75"/>
      <c r="FG119" s="75"/>
      <c r="FH119" s="75"/>
      <c r="FI119" s="75"/>
      <c r="FJ119" s="75"/>
      <c r="FK119" s="75"/>
      <c r="FL119" s="75"/>
      <c r="FM119" s="75"/>
      <c r="FN119" s="75"/>
      <c r="FO119" s="75"/>
      <c r="FP119" s="75"/>
      <c r="FQ119" s="75"/>
      <c r="FR119" s="75"/>
      <c r="FS119" s="75"/>
      <c r="FT119" s="75"/>
      <c r="FU119" s="75"/>
      <c r="FV119" s="75"/>
      <c r="FW119" s="75"/>
      <c r="FX119" s="75"/>
      <c r="FY119" s="75"/>
      <c r="FZ119" s="75"/>
      <c r="GA119" s="75"/>
      <c r="GB119" s="75"/>
      <c r="GC119" s="75"/>
      <c r="GD119" s="75"/>
      <c r="GE119" s="75"/>
      <c r="GF119" s="75"/>
      <c r="GG119" s="75"/>
      <c r="GH119" s="75"/>
      <c r="GI119" s="75"/>
      <c r="GJ119" s="75"/>
      <c r="GK119" s="75"/>
      <c r="GL119" s="75"/>
      <c r="GM119" s="75"/>
      <c r="GN119" s="75"/>
      <c r="GO119" s="75"/>
      <c r="GP119" s="75"/>
      <c r="GQ119" s="75"/>
      <c r="GR119" s="75"/>
      <c r="GS119" s="75"/>
      <c r="GT119" s="75"/>
      <c r="GU119" s="75"/>
      <c r="GV119" s="75"/>
      <c r="GW119" s="75"/>
      <c r="GX119" s="75"/>
      <c r="GY119" s="75"/>
      <c r="GZ119" s="75"/>
      <c r="HA119" s="75"/>
      <c r="HB119" s="75"/>
      <c r="HC119" s="75"/>
      <c r="HD119" s="75"/>
      <c r="HE119" s="75"/>
      <c r="HF119" s="75"/>
      <c r="HG119" s="75"/>
      <c r="HH119" s="75"/>
      <c r="HI119" s="75"/>
      <c r="HJ119" s="75"/>
      <c r="HK119" s="75"/>
      <c r="HL119" s="75"/>
      <c r="HM119" s="75"/>
      <c r="HN119" s="75"/>
      <c r="HO119" s="75"/>
      <c r="HP119" s="75"/>
      <c r="HQ119" s="75"/>
      <c r="HR119" s="75"/>
      <c r="HS119" s="75"/>
      <c r="HT119" s="75"/>
      <c r="HU119" s="75"/>
      <c r="HV119" s="75"/>
      <c r="HW119" s="75"/>
      <c r="HX119" s="75"/>
      <c r="HY119" s="75"/>
      <c r="HZ119" s="75"/>
      <c r="IA119" s="75"/>
      <c r="IB119" s="75"/>
      <c r="IC119" s="75"/>
      <c r="ID119" s="75"/>
      <c r="IE119" s="75"/>
      <c r="IF119" s="75"/>
      <c r="IG119" s="75"/>
      <c r="IH119" s="75"/>
      <c r="II119" s="75"/>
      <c r="IJ119" s="75"/>
      <c r="IK119" s="75"/>
      <c r="IL119" s="75"/>
      <c r="IM119" s="75"/>
      <c r="IN119" s="75"/>
      <c r="IO119" s="75"/>
      <c r="IP119" s="75"/>
      <c r="IQ119" s="75"/>
      <c r="IR119" s="75"/>
      <c r="IS119" s="75"/>
      <c r="IT119" s="75"/>
      <c r="IU119" s="75"/>
      <c r="IV119" s="75"/>
      <c r="IW119" s="75"/>
      <c r="IX119" s="75"/>
      <c r="IY119" s="75"/>
      <c r="IZ119" s="75"/>
      <c r="JA119" s="75"/>
      <c r="JB119" s="75"/>
      <c r="JC119" s="75"/>
      <c r="JD119" s="75"/>
      <c r="JE119" s="75"/>
      <c r="JF119" s="75"/>
      <c r="JG119" s="75"/>
      <c r="JH119" s="75"/>
      <c r="JI119" s="75"/>
      <c r="JJ119" s="75"/>
      <c r="JK119" s="75"/>
      <c r="JL119" s="75"/>
      <c r="JM119" s="75"/>
      <c r="JN119" s="75"/>
      <c r="JO119" s="75"/>
      <c r="JP119" s="75"/>
      <c r="JQ119" s="75"/>
      <c r="JR119" s="75"/>
      <c r="JS119" s="75"/>
      <c r="JT119" s="75"/>
      <c r="JU119" s="75"/>
      <c r="JV119" s="75"/>
      <c r="JW119" s="75"/>
      <c r="JX119" s="75"/>
      <c r="JY119" s="75"/>
      <c r="JZ119" s="75"/>
      <c r="KA119" s="75"/>
      <c r="KB119" s="75"/>
      <c r="KC119" s="75"/>
      <c r="KD119" s="75"/>
      <c r="KE119" s="75"/>
      <c r="KF119" s="75"/>
      <c r="KG119" s="75"/>
      <c r="KH119" s="75"/>
      <c r="KI119" s="75"/>
      <c r="KJ119" s="75"/>
      <c r="KK119" s="75"/>
      <c r="KL119" s="75"/>
      <c r="KM119" s="75"/>
      <c r="KN119" s="75"/>
      <c r="KO119" s="75"/>
      <c r="KP119" s="75"/>
      <c r="KQ119" s="75"/>
      <c r="KR119" s="75"/>
      <c r="KS119" s="75"/>
      <c r="KT119" s="75"/>
      <c r="KU119" s="75"/>
      <c r="KV119" s="75"/>
      <c r="KW119" s="75"/>
      <c r="KX119" s="75"/>
      <c r="KY119" s="75"/>
      <c r="KZ119" s="75"/>
      <c r="LA119" s="75"/>
      <c r="LB119" s="75"/>
      <c r="LC119" s="75"/>
      <c r="LD119" s="75"/>
      <c r="LE119" s="75"/>
      <c r="LF119" s="75"/>
      <c r="LG119" s="75"/>
      <c r="LH119" s="75"/>
      <c r="LI119" s="75"/>
      <c r="LJ119" s="75"/>
      <c r="LK119" s="75"/>
      <c r="LL119" s="75"/>
      <c r="LM119" s="75"/>
      <c r="LN119" s="75"/>
      <c r="LO119" s="75"/>
      <c r="LP119" s="75"/>
      <c r="LQ119" s="75"/>
      <c r="LR119" s="75"/>
      <c r="LS119" s="75"/>
      <c r="LT119" s="75"/>
      <c r="LU119" s="75"/>
      <c r="LV119" s="75"/>
      <c r="LW119" s="75"/>
      <c r="LX119" s="75"/>
      <c r="LY119" s="75"/>
      <c r="LZ119" s="75"/>
      <c r="MA119" s="75"/>
      <c r="MB119" s="75"/>
      <c r="MC119" s="75"/>
      <c r="MD119" s="75"/>
      <c r="ME119" s="75"/>
      <c r="MF119" s="75"/>
      <c r="MG119" s="75"/>
      <c r="MH119" s="75"/>
      <c r="MI119" s="75"/>
      <c r="MJ119" s="75"/>
      <c r="MK119" s="75"/>
      <c r="ML119" s="75"/>
      <c r="MM119" s="75"/>
      <c r="MN119" s="75"/>
      <c r="MO119" s="75"/>
      <c r="MP119" s="75"/>
      <c r="MQ119" s="75"/>
      <c r="MR119" s="75"/>
      <c r="MS119" s="75"/>
      <c r="MT119" s="75"/>
      <c r="MU119" s="75"/>
      <c r="MV119" s="75"/>
      <c r="MW119" s="75"/>
      <c r="MX119" s="75"/>
      <c r="MY119" s="75"/>
      <c r="MZ119" s="75"/>
      <c r="NA119" s="75"/>
      <c r="NB119" s="75"/>
      <c r="NC119" s="75"/>
      <c r="ND119" s="75"/>
      <c r="NE119" s="75"/>
      <c r="NF119" s="75"/>
      <c r="NG119" s="75"/>
      <c r="NH119" s="75"/>
      <c r="NI119" s="75"/>
      <c r="NJ119" s="75"/>
      <c r="NK119" s="75"/>
      <c r="NL119" s="75"/>
      <c r="NM119" s="75"/>
      <c r="NN119" s="75"/>
      <c r="NO119" s="75"/>
      <c r="NP119" s="75"/>
      <c r="NQ119" s="75"/>
      <c r="NR119" s="75"/>
      <c r="NS119" s="75"/>
      <c r="NT119" s="75"/>
      <c r="NU119" s="75"/>
      <c r="NV119" s="75"/>
      <c r="NW119" s="75"/>
      <c r="NX119" s="75"/>
      <c r="NY119" s="75"/>
      <c r="NZ119" s="75"/>
      <c r="OA119" s="75"/>
      <c r="OB119" s="75"/>
      <c r="OC119" s="75"/>
      <c r="OD119" s="75"/>
      <c r="OE119" s="75"/>
      <c r="OF119" s="75"/>
      <c r="OG119" s="75"/>
      <c r="OH119" s="75"/>
      <c r="OI119" s="75"/>
      <c r="OJ119" s="75"/>
      <c r="OK119" s="75"/>
      <c r="OL119" s="75"/>
      <c r="OM119" s="75"/>
      <c r="ON119" s="75"/>
      <c r="OO119" s="75"/>
      <c r="OP119" s="75"/>
      <c r="OQ119" s="75"/>
      <c r="OR119" s="75"/>
      <c r="OS119" s="75"/>
      <c r="OT119" s="75"/>
      <c r="OU119" s="75"/>
      <c r="OV119" s="75"/>
      <c r="OW119" s="75"/>
      <c r="OX119" s="75"/>
      <c r="OY119" s="75"/>
      <c r="OZ119" s="75"/>
      <c r="PA119" s="75"/>
      <c r="PB119" s="75"/>
      <c r="PC119" s="75"/>
      <c r="PD119" s="75"/>
      <c r="PE119" s="75"/>
      <c r="PF119" s="75"/>
      <c r="PG119" s="75"/>
      <c r="PH119" s="75"/>
      <c r="PI119" s="75"/>
      <c r="PJ119" s="75"/>
      <c r="PK119" s="75"/>
      <c r="PL119" s="75"/>
      <c r="PM119" s="75"/>
      <c r="PN119" s="75"/>
      <c r="PO119" s="75"/>
      <c r="PP119" s="75"/>
      <c r="PQ119" s="75"/>
      <c r="PR119" s="75"/>
      <c r="PS119" s="75"/>
      <c r="PT119" s="75"/>
      <c r="PU119" s="75"/>
      <c r="PV119" s="75"/>
      <c r="PW119" s="75"/>
      <c r="PX119" s="75"/>
      <c r="PY119" s="75"/>
      <c r="PZ119" s="75"/>
      <c r="QA119" s="75"/>
      <c r="QB119" s="75"/>
      <c r="QC119" s="75"/>
    </row>
    <row r="120" spans="1:445" x14ac:dyDescent="0.3">
      <c r="A120" s="81" t="s">
        <v>956</v>
      </c>
      <c r="B120" s="77" t="s">
        <v>48</v>
      </c>
      <c r="C120" s="77">
        <v>55</v>
      </c>
      <c r="D120" s="77" t="s">
        <v>44</v>
      </c>
      <c r="E120" s="77">
        <v>120</v>
      </c>
      <c r="F120" s="77">
        <v>465</v>
      </c>
      <c r="G120" s="77">
        <v>65</v>
      </c>
      <c r="H120" s="77"/>
      <c r="I120" s="77">
        <v>65</v>
      </c>
      <c r="J120" s="77">
        <v>65</v>
      </c>
      <c r="K120" s="77">
        <v>65</v>
      </c>
      <c r="L120" s="77">
        <v>65</v>
      </c>
      <c r="M120" s="77">
        <v>65</v>
      </c>
      <c r="N120" s="77">
        <v>65</v>
      </c>
      <c r="O120" s="77">
        <v>65</v>
      </c>
      <c r="P120" s="77">
        <v>65</v>
      </c>
      <c r="Q120" s="77"/>
      <c r="R120" s="77"/>
      <c r="S120" s="77"/>
      <c r="T120" s="78">
        <f t="shared" si="6"/>
        <v>585</v>
      </c>
      <c r="U120" s="78">
        <f t="shared" si="7"/>
        <v>0</v>
      </c>
      <c r="V120" s="79">
        <f t="shared" si="8"/>
        <v>1</v>
      </c>
      <c r="W120" s="83"/>
      <c r="X120" s="80" t="str">
        <f t="shared" si="10"/>
        <v/>
      </c>
      <c r="Y120" s="75"/>
      <c r="Z120" s="75"/>
      <c r="AA120" s="75"/>
      <c r="AB120" s="75"/>
      <c r="AC120" s="75"/>
      <c r="AD120" s="75"/>
      <c r="AE120" s="75"/>
      <c r="AF120" s="75"/>
      <c r="AG120" s="75"/>
      <c r="AH120" s="75"/>
      <c r="AI120" s="75"/>
      <c r="AJ120" s="75"/>
      <c r="AK120" s="75"/>
      <c r="AL120" s="75"/>
      <c r="AM120" s="75"/>
      <c r="AN120" s="75"/>
      <c r="AO120" s="75"/>
      <c r="AP120" s="75"/>
      <c r="AQ120" s="75"/>
      <c r="AR120" s="75"/>
      <c r="AS120" s="75"/>
      <c r="AT120" s="75"/>
      <c r="AU120" s="75"/>
      <c r="AV120" s="75"/>
      <c r="AW120" s="75"/>
      <c r="AX120" s="75"/>
      <c r="AY120" s="75"/>
      <c r="AZ120" s="75"/>
      <c r="BA120" s="75"/>
      <c r="BB120" s="75"/>
      <c r="BC120" s="75"/>
      <c r="BD120" s="75"/>
      <c r="BE120" s="75"/>
      <c r="BF120" s="75"/>
      <c r="BG120" s="75"/>
      <c r="BH120" s="75"/>
      <c r="BI120" s="75"/>
      <c r="BJ120" s="75"/>
      <c r="BK120" s="75"/>
      <c r="BL120" s="75"/>
      <c r="BM120" s="75"/>
      <c r="BN120" s="75"/>
      <c r="BO120" s="75"/>
      <c r="BP120" s="75"/>
      <c r="BQ120" s="75"/>
      <c r="BR120" s="75"/>
      <c r="BS120" s="75"/>
      <c r="BT120" s="75"/>
      <c r="BU120" s="75"/>
      <c r="BV120" s="75"/>
      <c r="BW120" s="75"/>
      <c r="BX120" s="75"/>
      <c r="BY120" s="75"/>
      <c r="BZ120" s="75"/>
      <c r="CA120" s="75"/>
      <c r="CB120" s="75"/>
      <c r="CC120" s="75"/>
      <c r="CD120" s="75"/>
      <c r="CE120" s="75"/>
      <c r="CF120" s="75"/>
      <c r="CG120" s="75"/>
      <c r="CH120" s="75"/>
      <c r="CI120" s="75"/>
      <c r="CJ120" s="75"/>
      <c r="CK120" s="75"/>
      <c r="CL120" s="75"/>
      <c r="CM120" s="75"/>
      <c r="CN120" s="75"/>
      <c r="CO120" s="75"/>
      <c r="CP120" s="75"/>
      <c r="CQ120" s="75"/>
      <c r="CR120" s="75"/>
      <c r="CS120" s="75"/>
      <c r="CT120" s="75"/>
      <c r="CU120" s="75"/>
      <c r="CV120" s="75"/>
      <c r="CW120" s="75"/>
      <c r="CX120" s="75"/>
      <c r="CY120" s="75"/>
      <c r="CZ120" s="75"/>
      <c r="DA120" s="75"/>
      <c r="DB120" s="75"/>
      <c r="DC120" s="75"/>
      <c r="DD120" s="75"/>
      <c r="DE120" s="75"/>
      <c r="DF120" s="75"/>
      <c r="DG120" s="75"/>
      <c r="DH120" s="75"/>
      <c r="DI120" s="75"/>
      <c r="DJ120" s="75"/>
      <c r="DK120" s="75"/>
      <c r="DL120" s="75"/>
      <c r="DM120" s="75"/>
      <c r="DN120" s="75"/>
      <c r="DO120" s="75"/>
      <c r="DP120" s="75"/>
      <c r="DQ120" s="75"/>
      <c r="DR120" s="75"/>
      <c r="DS120" s="75"/>
      <c r="DT120" s="75"/>
      <c r="DU120" s="75"/>
      <c r="DV120" s="75"/>
      <c r="DW120" s="75"/>
      <c r="DX120" s="75"/>
      <c r="DY120" s="75"/>
      <c r="DZ120" s="75"/>
      <c r="EA120" s="75"/>
      <c r="EB120" s="75"/>
      <c r="EC120" s="75"/>
      <c r="ED120" s="75"/>
      <c r="EE120" s="75"/>
      <c r="EF120" s="75"/>
      <c r="EG120" s="75"/>
      <c r="EH120" s="75"/>
      <c r="EI120" s="75"/>
      <c r="EJ120" s="75"/>
      <c r="EK120" s="75"/>
      <c r="EL120" s="75"/>
      <c r="EM120" s="75"/>
      <c r="EN120" s="75"/>
      <c r="EO120" s="75"/>
      <c r="EP120" s="75"/>
      <c r="EQ120" s="75"/>
      <c r="ER120" s="75"/>
      <c r="ES120" s="75"/>
      <c r="ET120" s="75"/>
      <c r="EU120" s="75"/>
      <c r="EV120" s="75"/>
      <c r="EW120" s="75"/>
      <c r="EX120" s="75"/>
      <c r="EY120" s="75"/>
      <c r="EZ120" s="75"/>
      <c r="FA120" s="75"/>
      <c r="FB120" s="75"/>
      <c r="FC120" s="75"/>
      <c r="FD120" s="75"/>
      <c r="FE120" s="75"/>
      <c r="FF120" s="75"/>
      <c r="FG120" s="75"/>
      <c r="FH120" s="75"/>
      <c r="FI120" s="75"/>
      <c r="FJ120" s="75"/>
      <c r="FK120" s="75"/>
      <c r="FL120" s="75"/>
      <c r="FM120" s="75"/>
      <c r="FN120" s="75"/>
      <c r="FO120" s="75"/>
      <c r="FP120" s="75"/>
      <c r="FQ120" s="75"/>
      <c r="FR120" s="75"/>
      <c r="FS120" s="75"/>
      <c r="FT120" s="75"/>
      <c r="FU120" s="75"/>
      <c r="FV120" s="75"/>
      <c r="FW120" s="75"/>
      <c r="FX120" s="75"/>
      <c r="FY120" s="75"/>
      <c r="FZ120" s="75"/>
      <c r="GA120" s="75"/>
      <c r="GB120" s="75"/>
      <c r="GC120" s="75"/>
      <c r="GD120" s="75"/>
      <c r="GE120" s="75"/>
      <c r="GF120" s="75"/>
      <c r="GG120" s="75"/>
      <c r="GH120" s="75"/>
      <c r="GI120" s="75"/>
      <c r="GJ120" s="75"/>
      <c r="GK120" s="75"/>
      <c r="GL120" s="75"/>
      <c r="GM120" s="75"/>
      <c r="GN120" s="75"/>
      <c r="GO120" s="75"/>
      <c r="GP120" s="75"/>
      <c r="GQ120" s="75"/>
      <c r="GR120" s="75"/>
      <c r="GS120" s="75"/>
      <c r="GT120" s="75"/>
      <c r="GU120" s="75"/>
      <c r="GV120" s="75"/>
      <c r="GW120" s="75"/>
      <c r="GX120" s="75"/>
      <c r="GY120" s="75"/>
      <c r="GZ120" s="75"/>
      <c r="HA120" s="75"/>
      <c r="HB120" s="75"/>
      <c r="HC120" s="75"/>
      <c r="HD120" s="75"/>
      <c r="HE120" s="75"/>
      <c r="HF120" s="75"/>
      <c r="HG120" s="75"/>
      <c r="HH120" s="75"/>
      <c r="HI120" s="75"/>
      <c r="HJ120" s="75"/>
      <c r="HK120" s="75"/>
      <c r="HL120" s="75"/>
      <c r="HM120" s="75"/>
      <c r="HN120" s="75"/>
      <c r="HO120" s="75"/>
      <c r="HP120" s="75"/>
      <c r="HQ120" s="75"/>
      <c r="HR120" s="75"/>
      <c r="HS120" s="75"/>
      <c r="HT120" s="75"/>
      <c r="HU120" s="75"/>
      <c r="HV120" s="75"/>
      <c r="HW120" s="75"/>
      <c r="HX120" s="75"/>
      <c r="HY120" s="75"/>
      <c r="HZ120" s="75"/>
      <c r="IA120" s="75"/>
      <c r="IB120" s="75"/>
      <c r="IC120" s="75"/>
      <c r="ID120" s="75"/>
      <c r="IE120" s="75"/>
      <c r="IF120" s="75"/>
      <c r="IG120" s="75"/>
      <c r="IH120" s="75"/>
      <c r="II120" s="75"/>
      <c r="IJ120" s="75"/>
      <c r="IK120" s="75"/>
      <c r="IL120" s="75"/>
      <c r="IM120" s="75"/>
      <c r="IN120" s="75"/>
      <c r="IO120" s="75"/>
      <c r="IP120" s="75"/>
      <c r="IQ120" s="75"/>
      <c r="IR120" s="75"/>
      <c r="IS120" s="75"/>
      <c r="IT120" s="75"/>
      <c r="IU120" s="75"/>
      <c r="IV120" s="75"/>
      <c r="IW120" s="75"/>
      <c r="IX120" s="75"/>
      <c r="IY120" s="75"/>
      <c r="IZ120" s="75"/>
      <c r="JA120" s="75"/>
      <c r="JB120" s="75"/>
      <c r="JC120" s="75"/>
      <c r="JD120" s="75"/>
      <c r="JE120" s="75"/>
      <c r="JF120" s="75"/>
      <c r="JG120" s="75"/>
      <c r="JH120" s="75"/>
      <c r="JI120" s="75"/>
      <c r="JJ120" s="75"/>
      <c r="JK120" s="75"/>
      <c r="JL120" s="75"/>
      <c r="JM120" s="75"/>
      <c r="JN120" s="75"/>
      <c r="JO120" s="75"/>
      <c r="JP120" s="75"/>
      <c r="JQ120" s="75"/>
      <c r="JR120" s="75"/>
      <c r="JS120" s="75"/>
      <c r="JT120" s="75"/>
      <c r="JU120" s="75"/>
      <c r="JV120" s="75"/>
      <c r="JW120" s="75"/>
      <c r="JX120" s="75"/>
      <c r="JY120" s="75"/>
      <c r="JZ120" s="75"/>
      <c r="KA120" s="75"/>
      <c r="KB120" s="75"/>
      <c r="KC120" s="75"/>
      <c r="KD120" s="75"/>
      <c r="KE120" s="75"/>
      <c r="KF120" s="75"/>
      <c r="KG120" s="75"/>
      <c r="KH120" s="75"/>
      <c r="KI120" s="75"/>
      <c r="KJ120" s="75"/>
      <c r="KK120" s="75"/>
      <c r="KL120" s="75"/>
      <c r="KM120" s="75"/>
      <c r="KN120" s="75"/>
      <c r="KO120" s="75"/>
      <c r="KP120" s="75"/>
      <c r="KQ120" s="75"/>
      <c r="KR120" s="75"/>
      <c r="KS120" s="75"/>
      <c r="KT120" s="75"/>
      <c r="KU120" s="75"/>
      <c r="KV120" s="75"/>
      <c r="KW120" s="75"/>
      <c r="KX120" s="75"/>
      <c r="KY120" s="75"/>
      <c r="KZ120" s="75"/>
      <c r="LA120" s="75"/>
      <c r="LB120" s="75"/>
      <c r="LC120" s="75"/>
      <c r="LD120" s="75"/>
      <c r="LE120" s="75"/>
      <c r="LF120" s="75"/>
      <c r="LG120" s="75"/>
      <c r="LH120" s="75"/>
      <c r="LI120" s="75"/>
      <c r="LJ120" s="75"/>
      <c r="LK120" s="75"/>
      <c r="LL120" s="75"/>
      <c r="LM120" s="75"/>
      <c r="LN120" s="75"/>
      <c r="LO120" s="75"/>
      <c r="LP120" s="75"/>
      <c r="LQ120" s="75"/>
      <c r="LR120" s="75"/>
      <c r="LS120" s="75"/>
      <c r="LT120" s="75"/>
      <c r="LU120" s="75"/>
      <c r="LV120" s="75"/>
      <c r="LW120" s="75"/>
      <c r="LX120" s="75"/>
      <c r="LY120" s="75"/>
      <c r="LZ120" s="75"/>
      <c r="MA120" s="75"/>
      <c r="MB120" s="75"/>
      <c r="MC120" s="75"/>
      <c r="MD120" s="75"/>
      <c r="ME120" s="75"/>
      <c r="MF120" s="75"/>
      <c r="MG120" s="75"/>
      <c r="MH120" s="75"/>
      <c r="MI120" s="75"/>
      <c r="MJ120" s="75"/>
      <c r="MK120" s="75"/>
      <c r="ML120" s="75"/>
      <c r="MM120" s="75"/>
      <c r="MN120" s="75"/>
      <c r="MO120" s="75"/>
      <c r="MP120" s="75"/>
      <c r="MQ120" s="75"/>
      <c r="MR120" s="75"/>
      <c r="MS120" s="75"/>
      <c r="MT120" s="75"/>
      <c r="MU120" s="75"/>
      <c r="MV120" s="75"/>
      <c r="MW120" s="75"/>
      <c r="MX120" s="75"/>
      <c r="MY120" s="75"/>
      <c r="MZ120" s="75"/>
      <c r="NA120" s="75"/>
      <c r="NB120" s="75"/>
      <c r="NC120" s="75"/>
      <c r="ND120" s="75"/>
      <c r="NE120" s="75"/>
      <c r="NF120" s="75"/>
      <c r="NG120" s="75"/>
      <c r="NH120" s="75"/>
      <c r="NI120" s="75"/>
      <c r="NJ120" s="75"/>
      <c r="NK120" s="75"/>
      <c r="NL120" s="75"/>
      <c r="NM120" s="75"/>
      <c r="NN120" s="75"/>
      <c r="NO120" s="75"/>
      <c r="NP120" s="75"/>
      <c r="NQ120" s="75"/>
      <c r="NR120" s="75"/>
      <c r="NS120" s="75"/>
      <c r="NT120" s="75"/>
      <c r="NU120" s="75"/>
      <c r="NV120" s="75"/>
      <c r="NW120" s="75"/>
      <c r="NX120" s="75"/>
      <c r="NY120" s="75"/>
      <c r="NZ120" s="75"/>
      <c r="OA120" s="75"/>
      <c r="OB120" s="75"/>
      <c r="OC120" s="75"/>
      <c r="OD120" s="75"/>
      <c r="OE120" s="75"/>
      <c r="OF120" s="75"/>
      <c r="OG120" s="75"/>
      <c r="OH120" s="75"/>
      <c r="OI120" s="75"/>
      <c r="OJ120" s="75"/>
      <c r="OK120" s="75"/>
      <c r="OL120" s="75"/>
      <c r="OM120" s="75"/>
      <c r="ON120" s="75"/>
      <c r="OO120" s="75"/>
      <c r="OP120" s="75"/>
      <c r="OQ120" s="75"/>
      <c r="OR120" s="75"/>
      <c r="OS120" s="75"/>
      <c r="OT120" s="75"/>
      <c r="OU120" s="75"/>
      <c r="OV120" s="75"/>
      <c r="OW120" s="75"/>
      <c r="OX120" s="75"/>
      <c r="OY120" s="75"/>
      <c r="OZ120" s="75"/>
      <c r="PA120" s="75"/>
      <c r="PB120" s="75"/>
      <c r="PC120" s="75"/>
      <c r="PD120" s="75"/>
      <c r="PE120" s="75"/>
      <c r="PF120" s="75"/>
      <c r="PG120" s="75"/>
      <c r="PH120" s="75"/>
      <c r="PI120" s="75"/>
      <c r="PJ120" s="75"/>
      <c r="PK120" s="75"/>
      <c r="PL120" s="75"/>
      <c r="PM120" s="75"/>
      <c r="PN120" s="75"/>
      <c r="PO120" s="75"/>
      <c r="PP120" s="75"/>
      <c r="PQ120" s="75"/>
      <c r="PR120" s="75"/>
      <c r="PS120" s="75"/>
      <c r="PT120" s="75"/>
      <c r="PU120" s="75"/>
      <c r="PV120" s="75"/>
      <c r="PW120" s="75"/>
      <c r="PX120" s="75"/>
      <c r="PY120" s="75"/>
      <c r="PZ120" s="75"/>
      <c r="QA120" s="75"/>
      <c r="QB120" s="75"/>
      <c r="QC120" s="75"/>
    </row>
    <row r="121" spans="1:445" x14ac:dyDescent="0.3">
      <c r="A121" s="81" t="s">
        <v>748</v>
      </c>
      <c r="B121" s="77" t="s">
        <v>48</v>
      </c>
      <c r="C121" s="77">
        <v>85</v>
      </c>
      <c r="D121" s="77" t="s">
        <v>24</v>
      </c>
      <c r="E121" s="77"/>
      <c r="F121" s="77">
        <v>665</v>
      </c>
      <c r="G121" s="77">
        <v>65</v>
      </c>
      <c r="H121" s="77"/>
      <c r="I121" s="77">
        <v>600</v>
      </c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8">
        <f t="shared" si="6"/>
        <v>665</v>
      </c>
      <c r="U121" s="78">
        <f t="shared" si="7"/>
        <v>0</v>
      </c>
      <c r="V121" s="79">
        <f t="shared" si="8"/>
        <v>1</v>
      </c>
      <c r="X121" s="80" t="str">
        <f t="shared" si="10"/>
        <v/>
      </c>
      <c r="Y121" s="75"/>
      <c r="Z121" s="75"/>
      <c r="AA121" s="75"/>
      <c r="AB121" s="75"/>
      <c r="AC121" s="75"/>
      <c r="AD121" s="75"/>
      <c r="AE121" s="75"/>
      <c r="AF121" s="75"/>
      <c r="AG121" s="75"/>
      <c r="AH121" s="75"/>
      <c r="AI121" s="75"/>
      <c r="AJ121" s="75"/>
      <c r="AK121" s="75"/>
      <c r="AL121" s="75"/>
      <c r="AM121" s="75"/>
      <c r="AN121" s="75"/>
      <c r="AO121" s="75"/>
      <c r="AP121" s="75"/>
      <c r="AQ121" s="75"/>
      <c r="AR121" s="75"/>
      <c r="AS121" s="75"/>
      <c r="AT121" s="75"/>
      <c r="AU121" s="75"/>
      <c r="AV121" s="75"/>
      <c r="AW121" s="75"/>
      <c r="AX121" s="75"/>
      <c r="AY121" s="75"/>
      <c r="AZ121" s="75"/>
      <c r="BA121" s="75"/>
      <c r="BB121" s="75"/>
      <c r="BC121" s="75"/>
      <c r="BD121" s="75"/>
      <c r="BE121" s="75"/>
      <c r="BF121" s="75"/>
      <c r="BG121" s="75"/>
      <c r="BH121" s="75"/>
      <c r="BI121" s="75"/>
      <c r="BJ121" s="75"/>
      <c r="BK121" s="75"/>
      <c r="BL121" s="75"/>
      <c r="BM121" s="75"/>
      <c r="BN121" s="75"/>
      <c r="BO121" s="75"/>
      <c r="BP121" s="75"/>
      <c r="BQ121" s="75"/>
      <c r="BR121" s="75"/>
      <c r="BS121" s="75"/>
      <c r="BT121" s="75"/>
      <c r="BU121" s="75"/>
      <c r="BV121" s="75"/>
      <c r="BW121" s="75"/>
      <c r="BX121" s="75"/>
      <c r="BY121" s="75"/>
      <c r="BZ121" s="75"/>
      <c r="CA121" s="75"/>
      <c r="CB121" s="75"/>
      <c r="CC121" s="75"/>
      <c r="CD121" s="75"/>
      <c r="CE121" s="75"/>
      <c r="CF121" s="75"/>
      <c r="CG121" s="75"/>
      <c r="CH121" s="75"/>
      <c r="CI121" s="75"/>
      <c r="CJ121" s="75"/>
      <c r="CK121" s="75"/>
      <c r="CL121" s="75"/>
      <c r="CM121" s="75"/>
      <c r="CN121" s="75"/>
      <c r="CO121" s="75"/>
      <c r="CP121" s="75"/>
      <c r="CQ121" s="75"/>
      <c r="CR121" s="75"/>
      <c r="CS121" s="75"/>
      <c r="CT121" s="75"/>
      <c r="CU121" s="75"/>
      <c r="CV121" s="75"/>
      <c r="CW121" s="75"/>
      <c r="CX121" s="75"/>
      <c r="CY121" s="75"/>
      <c r="CZ121" s="75"/>
      <c r="DA121" s="75"/>
      <c r="DB121" s="75"/>
      <c r="DC121" s="75"/>
      <c r="DD121" s="75"/>
      <c r="DE121" s="75"/>
      <c r="DF121" s="75"/>
      <c r="DG121" s="75"/>
      <c r="DH121" s="75"/>
      <c r="DI121" s="75"/>
      <c r="DJ121" s="75"/>
      <c r="DK121" s="75"/>
      <c r="DL121" s="75"/>
      <c r="DM121" s="75"/>
      <c r="DN121" s="75"/>
      <c r="DO121" s="75"/>
      <c r="DP121" s="75"/>
      <c r="DQ121" s="75"/>
      <c r="DR121" s="75"/>
      <c r="DS121" s="75"/>
      <c r="DT121" s="75"/>
      <c r="DU121" s="75"/>
      <c r="DV121" s="75"/>
      <c r="DW121" s="75"/>
      <c r="DX121" s="75"/>
      <c r="DY121" s="75"/>
      <c r="DZ121" s="75"/>
      <c r="EA121" s="75"/>
      <c r="EB121" s="75"/>
      <c r="EC121" s="75"/>
      <c r="ED121" s="75"/>
      <c r="EE121" s="75"/>
      <c r="EF121" s="75"/>
      <c r="EG121" s="75"/>
      <c r="EH121" s="75"/>
      <c r="EI121" s="75"/>
      <c r="EJ121" s="75"/>
      <c r="EK121" s="75"/>
      <c r="EL121" s="75"/>
      <c r="EM121" s="75"/>
      <c r="EN121" s="75"/>
      <c r="EO121" s="75"/>
      <c r="EP121" s="75"/>
      <c r="EQ121" s="75"/>
      <c r="ER121" s="75"/>
      <c r="ES121" s="75"/>
      <c r="ET121" s="75"/>
      <c r="EU121" s="75"/>
      <c r="EV121" s="75"/>
      <c r="EW121" s="75"/>
      <c r="EX121" s="75"/>
      <c r="EY121" s="75"/>
      <c r="EZ121" s="75"/>
      <c r="FA121" s="75"/>
      <c r="FB121" s="75"/>
      <c r="FC121" s="75"/>
      <c r="FD121" s="75"/>
      <c r="FE121" s="75"/>
      <c r="FF121" s="75"/>
      <c r="FG121" s="75"/>
      <c r="FH121" s="75"/>
      <c r="FI121" s="75"/>
      <c r="FJ121" s="75"/>
      <c r="FK121" s="75"/>
      <c r="FL121" s="75"/>
      <c r="FM121" s="75"/>
      <c r="FN121" s="75"/>
      <c r="FO121" s="75"/>
      <c r="FP121" s="75"/>
      <c r="FQ121" s="75"/>
      <c r="FR121" s="75"/>
      <c r="FS121" s="75"/>
      <c r="FT121" s="75"/>
      <c r="FU121" s="75"/>
      <c r="FV121" s="75"/>
      <c r="FW121" s="75"/>
      <c r="FX121" s="75"/>
      <c r="FY121" s="75"/>
      <c r="FZ121" s="75"/>
      <c r="GA121" s="75"/>
      <c r="GB121" s="75"/>
      <c r="GC121" s="75"/>
      <c r="GD121" s="75"/>
      <c r="GE121" s="75"/>
      <c r="GF121" s="75"/>
      <c r="GG121" s="75"/>
      <c r="GH121" s="75"/>
      <c r="GI121" s="75"/>
      <c r="GJ121" s="75"/>
      <c r="GK121" s="75"/>
      <c r="GL121" s="75"/>
      <c r="GM121" s="75"/>
      <c r="GN121" s="75"/>
      <c r="GO121" s="75"/>
      <c r="GP121" s="75"/>
      <c r="GQ121" s="75"/>
      <c r="GR121" s="75"/>
      <c r="GS121" s="75"/>
      <c r="GT121" s="75"/>
      <c r="GU121" s="75"/>
      <c r="GV121" s="75"/>
      <c r="GW121" s="75"/>
      <c r="GX121" s="75"/>
      <c r="GY121" s="75"/>
      <c r="GZ121" s="75"/>
      <c r="HA121" s="75"/>
      <c r="HB121" s="75"/>
      <c r="HC121" s="75"/>
      <c r="HD121" s="75"/>
      <c r="HE121" s="75"/>
      <c r="HF121" s="75"/>
      <c r="HG121" s="75"/>
      <c r="HH121" s="75"/>
      <c r="HI121" s="75"/>
      <c r="HJ121" s="75"/>
      <c r="HK121" s="75"/>
      <c r="HL121" s="75"/>
      <c r="HM121" s="75"/>
      <c r="HN121" s="75"/>
      <c r="HO121" s="75"/>
      <c r="HP121" s="75"/>
      <c r="HQ121" s="75"/>
      <c r="HR121" s="75"/>
      <c r="HS121" s="75"/>
      <c r="HT121" s="75"/>
      <c r="HU121" s="75"/>
      <c r="HV121" s="75"/>
      <c r="HW121" s="75"/>
      <c r="HX121" s="75"/>
      <c r="HY121" s="75"/>
      <c r="HZ121" s="75"/>
      <c r="IA121" s="75"/>
      <c r="IB121" s="75"/>
      <c r="IC121" s="75"/>
      <c r="ID121" s="75"/>
      <c r="IE121" s="75"/>
      <c r="IF121" s="75"/>
      <c r="IG121" s="75"/>
      <c r="IH121" s="75"/>
      <c r="II121" s="75"/>
      <c r="IJ121" s="75"/>
      <c r="IK121" s="75"/>
      <c r="IL121" s="75"/>
      <c r="IM121" s="75"/>
      <c r="IN121" s="75"/>
      <c r="IO121" s="75"/>
      <c r="IP121" s="75"/>
      <c r="IQ121" s="75"/>
      <c r="IR121" s="75"/>
      <c r="IS121" s="75"/>
      <c r="IT121" s="75"/>
      <c r="IU121" s="75"/>
      <c r="IV121" s="75"/>
      <c r="IW121" s="75"/>
      <c r="IX121" s="75"/>
      <c r="IY121" s="75"/>
      <c r="IZ121" s="75"/>
      <c r="JA121" s="75"/>
      <c r="JB121" s="75"/>
      <c r="JC121" s="75"/>
      <c r="JD121" s="75"/>
      <c r="JE121" s="75"/>
      <c r="JF121" s="75"/>
      <c r="JG121" s="75"/>
      <c r="JH121" s="75"/>
      <c r="JI121" s="75"/>
      <c r="JJ121" s="75"/>
      <c r="JK121" s="75"/>
      <c r="JL121" s="75"/>
      <c r="JM121" s="75"/>
      <c r="JN121" s="75"/>
      <c r="JO121" s="75"/>
      <c r="JP121" s="75"/>
      <c r="JQ121" s="75"/>
      <c r="JR121" s="75"/>
      <c r="JS121" s="75"/>
      <c r="JT121" s="75"/>
      <c r="JU121" s="75"/>
      <c r="JV121" s="75"/>
      <c r="JW121" s="75"/>
      <c r="JX121" s="75"/>
      <c r="JY121" s="75"/>
      <c r="JZ121" s="75"/>
      <c r="KA121" s="75"/>
      <c r="KB121" s="75"/>
      <c r="KC121" s="75"/>
      <c r="KD121" s="75"/>
      <c r="KE121" s="75"/>
      <c r="KF121" s="75"/>
      <c r="KG121" s="75"/>
      <c r="KH121" s="75"/>
      <c r="KI121" s="75"/>
      <c r="KJ121" s="75"/>
      <c r="KK121" s="75"/>
      <c r="KL121" s="75"/>
      <c r="KM121" s="75"/>
      <c r="KN121" s="75"/>
      <c r="KO121" s="75"/>
      <c r="KP121" s="75"/>
      <c r="KQ121" s="75"/>
      <c r="KR121" s="75"/>
      <c r="KS121" s="75"/>
      <c r="KT121" s="75"/>
      <c r="KU121" s="75"/>
      <c r="KV121" s="75"/>
      <c r="KW121" s="75"/>
      <c r="KX121" s="75"/>
      <c r="KY121" s="75"/>
      <c r="KZ121" s="75"/>
      <c r="LA121" s="75"/>
      <c r="LB121" s="75"/>
      <c r="LC121" s="75"/>
      <c r="LD121" s="75"/>
      <c r="LE121" s="75"/>
      <c r="LF121" s="75"/>
      <c r="LG121" s="75"/>
      <c r="LH121" s="75"/>
      <c r="LI121" s="75"/>
      <c r="LJ121" s="75"/>
      <c r="LK121" s="75"/>
      <c r="LL121" s="75"/>
      <c r="LM121" s="75"/>
      <c r="LN121" s="75"/>
      <c r="LO121" s="75"/>
      <c r="LP121" s="75"/>
      <c r="LQ121" s="75"/>
      <c r="LR121" s="75"/>
      <c r="LS121" s="75"/>
      <c r="LT121" s="75"/>
      <c r="LU121" s="75"/>
      <c r="LV121" s="75"/>
      <c r="LW121" s="75"/>
      <c r="LX121" s="75"/>
      <c r="LY121" s="75"/>
      <c r="LZ121" s="75"/>
      <c r="MA121" s="75"/>
      <c r="MB121" s="75"/>
      <c r="MC121" s="75"/>
      <c r="MD121" s="75"/>
      <c r="ME121" s="75"/>
      <c r="MF121" s="75"/>
      <c r="MG121" s="75"/>
      <c r="MH121" s="75"/>
      <c r="MI121" s="75"/>
      <c r="MJ121" s="75"/>
      <c r="MK121" s="75"/>
      <c r="ML121" s="75"/>
      <c r="MM121" s="75"/>
      <c r="MN121" s="75"/>
      <c r="MO121" s="75"/>
      <c r="MP121" s="75"/>
      <c r="MQ121" s="75"/>
      <c r="MR121" s="75"/>
      <c r="MS121" s="75"/>
      <c r="MT121" s="75"/>
      <c r="MU121" s="75"/>
      <c r="MV121" s="75"/>
      <c r="MW121" s="75"/>
      <c r="MX121" s="75"/>
      <c r="MY121" s="75"/>
      <c r="MZ121" s="75"/>
      <c r="NA121" s="75"/>
      <c r="NB121" s="75"/>
      <c r="NC121" s="75"/>
      <c r="ND121" s="75"/>
      <c r="NE121" s="75"/>
      <c r="NF121" s="75"/>
      <c r="NG121" s="75"/>
      <c r="NH121" s="75"/>
      <c r="NI121" s="75"/>
      <c r="NJ121" s="75"/>
      <c r="NK121" s="75"/>
      <c r="NL121" s="75"/>
      <c r="NM121" s="75"/>
      <c r="NN121" s="75"/>
      <c r="NO121" s="75"/>
      <c r="NP121" s="75"/>
      <c r="NQ121" s="75"/>
      <c r="NR121" s="75"/>
      <c r="NS121" s="75"/>
      <c r="NT121" s="75"/>
      <c r="NU121" s="75"/>
      <c r="NV121" s="75"/>
      <c r="NW121" s="75"/>
      <c r="NX121" s="75"/>
      <c r="NY121" s="75"/>
      <c r="NZ121" s="75"/>
      <c r="OA121" s="75"/>
      <c r="OB121" s="75"/>
      <c r="OC121" s="75"/>
      <c r="OD121" s="75"/>
      <c r="OE121" s="75"/>
      <c r="OF121" s="75"/>
      <c r="OG121" s="75"/>
      <c r="OH121" s="75"/>
      <c r="OI121" s="75"/>
      <c r="OJ121" s="75"/>
      <c r="OK121" s="75"/>
      <c r="OL121" s="75"/>
      <c r="OM121" s="75"/>
      <c r="ON121" s="75"/>
      <c r="OO121" s="75"/>
      <c r="OP121" s="75"/>
      <c r="OQ121" s="75"/>
      <c r="OR121" s="75"/>
      <c r="OS121" s="75"/>
      <c r="OT121" s="75"/>
      <c r="OU121" s="75"/>
      <c r="OV121" s="75"/>
      <c r="OW121" s="75"/>
      <c r="OX121" s="75"/>
      <c r="OY121" s="75"/>
      <c r="OZ121" s="75"/>
      <c r="PA121" s="75"/>
      <c r="PB121" s="75"/>
      <c r="PC121" s="75"/>
      <c r="PD121" s="75"/>
      <c r="PE121" s="75"/>
      <c r="PF121" s="75"/>
      <c r="PG121" s="75"/>
      <c r="PH121" s="75"/>
      <c r="PI121" s="75"/>
      <c r="PJ121" s="75"/>
      <c r="PK121" s="75"/>
      <c r="PL121" s="75"/>
      <c r="PM121" s="75"/>
      <c r="PN121" s="75"/>
      <c r="PO121" s="75"/>
      <c r="PP121" s="75"/>
      <c r="PQ121" s="75"/>
      <c r="PR121" s="75"/>
      <c r="PS121" s="75"/>
      <c r="PT121" s="75"/>
      <c r="PU121" s="75"/>
      <c r="PV121" s="75"/>
      <c r="PW121" s="75"/>
      <c r="PX121" s="75"/>
      <c r="PY121" s="75"/>
      <c r="PZ121" s="75"/>
      <c r="QA121" s="75"/>
      <c r="QB121" s="75"/>
      <c r="QC121" s="75"/>
    </row>
    <row r="122" spans="1:445" x14ac:dyDescent="0.3">
      <c r="A122" s="81" t="s">
        <v>1340</v>
      </c>
      <c r="B122" s="77" t="s">
        <v>48</v>
      </c>
      <c r="C122" s="77">
        <v>55</v>
      </c>
      <c r="D122" s="77" t="s">
        <v>26</v>
      </c>
      <c r="E122" s="77">
        <v>120</v>
      </c>
      <c r="F122" s="77">
        <v>401</v>
      </c>
      <c r="G122" s="77">
        <v>65</v>
      </c>
      <c r="H122" s="77"/>
      <c r="I122" s="77">
        <v>57</v>
      </c>
      <c r="J122" s="77">
        <v>57</v>
      </c>
      <c r="K122" s="77">
        <v>57</v>
      </c>
      <c r="L122" s="77">
        <v>57</v>
      </c>
      <c r="M122" s="77">
        <v>57</v>
      </c>
      <c r="N122" s="77">
        <v>57</v>
      </c>
      <c r="O122" s="77">
        <v>57</v>
      </c>
      <c r="P122" s="77">
        <v>57</v>
      </c>
      <c r="Q122" s="77"/>
      <c r="R122" s="77"/>
      <c r="S122" s="77"/>
      <c r="T122" s="78">
        <f t="shared" si="6"/>
        <v>521</v>
      </c>
      <c r="U122" s="78">
        <f t="shared" si="7"/>
        <v>0</v>
      </c>
      <c r="V122" s="79">
        <f t="shared" si="8"/>
        <v>1</v>
      </c>
      <c r="X122" s="80" t="str">
        <f t="shared" si="10"/>
        <v/>
      </c>
      <c r="Y122" s="75"/>
      <c r="Z122" s="75"/>
      <c r="AA122" s="75"/>
      <c r="AB122" s="75"/>
      <c r="AC122" s="75"/>
      <c r="AD122" s="75"/>
      <c r="AE122" s="75"/>
      <c r="AF122" s="75"/>
      <c r="AG122" s="75"/>
      <c r="AH122" s="75"/>
      <c r="AI122" s="75"/>
      <c r="AJ122" s="75"/>
      <c r="AK122" s="75"/>
      <c r="AL122" s="75"/>
      <c r="AM122" s="75"/>
      <c r="AN122" s="75"/>
      <c r="AO122" s="75"/>
      <c r="AP122" s="75"/>
      <c r="AQ122" s="75"/>
      <c r="AR122" s="75"/>
      <c r="AS122" s="75"/>
      <c r="AT122" s="75"/>
      <c r="AU122" s="75"/>
      <c r="AV122" s="75"/>
      <c r="AW122" s="75"/>
      <c r="AX122" s="75"/>
      <c r="AY122" s="75"/>
      <c r="AZ122" s="75"/>
      <c r="BA122" s="75"/>
      <c r="BB122" s="75"/>
      <c r="BC122" s="75"/>
      <c r="BD122" s="75"/>
      <c r="BE122" s="75"/>
      <c r="BF122" s="75"/>
      <c r="BG122" s="75"/>
      <c r="BH122" s="75"/>
      <c r="BI122" s="75"/>
      <c r="BJ122" s="75"/>
      <c r="BK122" s="75"/>
      <c r="BL122" s="75"/>
      <c r="BM122" s="75"/>
      <c r="BN122" s="75"/>
      <c r="BO122" s="75"/>
      <c r="BP122" s="75"/>
      <c r="BQ122" s="75"/>
      <c r="BR122" s="75"/>
      <c r="BS122" s="75"/>
      <c r="BT122" s="75"/>
      <c r="BU122" s="75"/>
      <c r="BV122" s="75"/>
      <c r="BW122" s="75"/>
      <c r="BX122" s="75"/>
      <c r="BY122" s="75"/>
      <c r="BZ122" s="75"/>
      <c r="CA122" s="75"/>
      <c r="CB122" s="75"/>
      <c r="CC122" s="75"/>
      <c r="CD122" s="75"/>
      <c r="CE122" s="75"/>
      <c r="CF122" s="75"/>
      <c r="CG122" s="75"/>
      <c r="CH122" s="75"/>
      <c r="CI122" s="75"/>
      <c r="CJ122" s="75"/>
      <c r="CK122" s="75"/>
      <c r="CL122" s="75"/>
      <c r="CM122" s="75"/>
      <c r="CN122" s="75"/>
      <c r="CO122" s="75"/>
      <c r="CP122" s="75"/>
      <c r="CQ122" s="75"/>
      <c r="CR122" s="75"/>
      <c r="CS122" s="75"/>
      <c r="CT122" s="75"/>
      <c r="CU122" s="75"/>
      <c r="CV122" s="75"/>
      <c r="CW122" s="75"/>
      <c r="CX122" s="75"/>
      <c r="CY122" s="75"/>
      <c r="CZ122" s="75"/>
      <c r="DA122" s="75"/>
      <c r="DB122" s="75"/>
      <c r="DC122" s="75"/>
      <c r="DD122" s="75"/>
      <c r="DE122" s="75"/>
      <c r="DF122" s="75"/>
      <c r="DG122" s="75"/>
      <c r="DH122" s="75"/>
      <c r="DI122" s="75"/>
      <c r="DJ122" s="75"/>
      <c r="DK122" s="75"/>
      <c r="DL122" s="75"/>
      <c r="DM122" s="75"/>
      <c r="DN122" s="75"/>
      <c r="DO122" s="75"/>
      <c r="DP122" s="75"/>
      <c r="DQ122" s="75"/>
      <c r="DR122" s="75"/>
      <c r="DS122" s="75"/>
      <c r="DT122" s="75"/>
      <c r="DU122" s="75"/>
      <c r="DV122" s="75"/>
      <c r="DW122" s="75"/>
      <c r="DX122" s="75"/>
      <c r="DY122" s="75"/>
      <c r="DZ122" s="75"/>
      <c r="EA122" s="75"/>
      <c r="EB122" s="75"/>
      <c r="EC122" s="75"/>
      <c r="ED122" s="75"/>
      <c r="EE122" s="75"/>
      <c r="EF122" s="75"/>
      <c r="EG122" s="75"/>
      <c r="EH122" s="75"/>
      <c r="EI122" s="75"/>
      <c r="EJ122" s="75"/>
      <c r="EK122" s="75"/>
      <c r="EL122" s="75"/>
      <c r="EM122" s="75"/>
      <c r="EN122" s="75"/>
      <c r="EO122" s="75"/>
      <c r="EP122" s="75"/>
      <c r="EQ122" s="75"/>
      <c r="ER122" s="75"/>
      <c r="ES122" s="75"/>
      <c r="ET122" s="75"/>
      <c r="EU122" s="75"/>
      <c r="EV122" s="75"/>
      <c r="EW122" s="75"/>
      <c r="EX122" s="75"/>
      <c r="EY122" s="75"/>
      <c r="EZ122" s="75"/>
      <c r="FA122" s="75"/>
      <c r="FB122" s="75"/>
      <c r="FC122" s="75"/>
      <c r="FD122" s="75"/>
      <c r="FE122" s="75"/>
      <c r="FF122" s="75"/>
      <c r="FG122" s="75"/>
      <c r="FH122" s="75"/>
      <c r="FI122" s="75"/>
      <c r="FJ122" s="75"/>
      <c r="FK122" s="75"/>
      <c r="FL122" s="75"/>
      <c r="FM122" s="75"/>
      <c r="FN122" s="75"/>
      <c r="FO122" s="75"/>
      <c r="FP122" s="75"/>
      <c r="FQ122" s="75"/>
      <c r="FR122" s="75"/>
      <c r="FS122" s="75"/>
      <c r="FT122" s="75"/>
      <c r="FU122" s="75"/>
      <c r="FV122" s="75"/>
      <c r="FW122" s="75"/>
      <c r="FX122" s="75"/>
      <c r="FY122" s="75"/>
      <c r="FZ122" s="75"/>
      <c r="GA122" s="75"/>
      <c r="GB122" s="75"/>
      <c r="GC122" s="75"/>
      <c r="GD122" s="75"/>
      <c r="GE122" s="75"/>
      <c r="GF122" s="75"/>
      <c r="GG122" s="75"/>
      <c r="GH122" s="75"/>
      <c r="GI122" s="75"/>
      <c r="GJ122" s="75"/>
      <c r="GK122" s="75"/>
      <c r="GL122" s="75"/>
      <c r="GM122" s="75"/>
      <c r="GN122" s="75"/>
      <c r="GO122" s="75"/>
      <c r="GP122" s="75"/>
      <c r="GQ122" s="75"/>
      <c r="GR122" s="75"/>
      <c r="GS122" s="75"/>
      <c r="GT122" s="75"/>
      <c r="GU122" s="75"/>
      <c r="GV122" s="75"/>
      <c r="GW122" s="75"/>
      <c r="GX122" s="75"/>
      <c r="GY122" s="75"/>
      <c r="GZ122" s="75"/>
      <c r="HA122" s="75"/>
      <c r="HB122" s="75"/>
      <c r="HC122" s="75"/>
      <c r="HD122" s="75"/>
      <c r="HE122" s="75"/>
      <c r="HF122" s="75"/>
      <c r="HG122" s="75"/>
      <c r="HH122" s="75"/>
      <c r="HI122" s="75"/>
      <c r="HJ122" s="75"/>
      <c r="HK122" s="75"/>
      <c r="HL122" s="75"/>
      <c r="HM122" s="75"/>
      <c r="HN122" s="75"/>
      <c r="HO122" s="75"/>
      <c r="HP122" s="75"/>
      <c r="HQ122" s="75"/>
      <c r="HR122" s="75"/>
      <c r="HS122" s="75"/>
      <c r="HT122" s="75"/>
      <c r="HU122" s="75"/>
      <c r="HV122" s="75"/>
      <c r="HW122" s="75"/>
      <c r="HX122" s="75"/>
      <c r="HY122" s="75"/>
      <c r="HZ122" s="75"/>
      <c r="IA122" s="75"/>
      <c r="IB122" s="75"/>
      <c r="IC122" s="75"/>
      <c r="ID122" s="75"/>
      <c r="IE122" s="75"/>
      <c r="IF122" s="75"/>
      <c r="IG122" s="75"/>
      <c r="IH122" s="75"/>
      <c r="II122" s="75"/>
      <c r="IJ122" s="75"/>
      <c r="IK122" s="75"/>
      <c r="IL122" s="75"/>
      <c r="IM122" s="75"/>
      <c r="IN122" s="75"/>
      <c r="IO122" s="75"/>
      <c r="IP122" s="75"/>
      <c r="IQ122" s="75"/>
      <c r="IR122" s="75"/>
      <c r="IS122" s="75"/>
      <c r="IT122" s="75"/>
      <c r="IU122" s="75"/>
      <c r="IV122" s="75"/>
      <c r="IW122" s="75"/>
      <c r="IX122" s="75"/>
      <c r="IY122" s="75"/>
      <c r="IZ122" s="75"/>
      <c r="JA122" s="75"/>
      <c r="JB122" s="75"/>
      <c r="JC122" s="75"/>
      <c r="JD122" s="75"/>
      <c r="JE122" s="75"/>
      <c r="JF122" s="75"/>
      <c r="JG122" s="75"/>
      <c r="JH122" s="75"/>
      <c r="JI122" s="75"/>
      <c r="JJ122" s="75"/>
      <c r="JK122" s="75"/>
      <c r="JL122" s="75"/>
      <c r="JM122" s="75"/>
      <c r="JN122" s="75"/>
      <c r="JO122" s="75"/>
      <c r="JP122" s="75"/>
      <c r="JQ122" s="75"/>
      <c r="JR122" s="75"/>
      <c r="JS122" s="75"/>
      <c r="JT122" s="75"/>
      <c r="JU122" s="75"/>
      <c r="JV122" s="75"/>
      <c r="JW122" s="75"/>
      <c r="JX122" s="75"/>
      <c r="JY122" s="75"/>
      <c r="JZ122" s="75"/>
      <c r="KA122" s="75"/>
      <c r="KB122" s="75"/>
      <c r="KC122" s="75"/>
      <c r="KD122" s="75"/>
      <c r="KE122" s="75"/>
      <c r="KF122" s="75"/>
      <c r="KG122" s="75"/>
      <c r="KH122" s="75"/>
      <c r="KI122" s="75"/>
      <c r="KJ122" s="75"/>
      <c r="KK122" s="75"/>
      <c r="KL122" s="75"/>
      <c r="KM122" s="75"/>
      <c r="KN122" s="75"/>
      <c r="KO122" s="75"/>
      <c r="KP122" s="75"/>
      <c r="KQ122" s="75"/>
      <c r="KR122" s="75"/>
      <c r="KS122" s="75"/>
      <c r="KT122" s="75"/>
      <c r="KU122" s="75"/>
      <c r="KV122" s="75"/>
      <c r="KW122" s="75"/>
      <c r="KX122" s="75"/>
      <c r="KY122" s="75"/>
      <c r="KZ122" s="75"/>
      <c r="LA122" s="75"/>
      <c r="LB122" s="75"/>
      <c r="LC122" s="75"/>
      <c r="LD122" s="75"/>
      <c r="LE122" s="75"/>
      <c r="LF122" s="75"/>
      <c r="LG122" s="75"/>
      <c r="LH122" s="75"/>
      <c r="LI122" s="75"/>
      <c r="LJ122" s="75"/>
      <c r="LK122" s="75"/>
      <c r="LL122" s="75"/>
      <c r="LM122" s="75"/>
      <c r="LN122" s="75"/>
      <c r="LO122" s="75"/>
      <c r="LP122" s="75"/>
      <c r="LQ122" s="75"/>
      <c r="LR122" s="75"/>
      <c r="LS122" s="75"/>
      <c r="LT122" s="75"/>
      <c r="LU122" s="75"/>
      <c r="LV122" s="75"/>
      <c r="LW122" s="75"/>
      <c r="LX122" s="75"/>
      <c r="LY122" s="75"/>
      <c r="LZ122" s="75"/>
      <c r="MA122" s="75"/>
      <c r="MB122" s="75"/>
      <c r="MC122" s="75"/>
      <c r="MD122" s="75"/>
      <c r="ME122" s="75"/>
      <c r="MF122" s="75"/>
      <c r="MG122" s="75"/>
      <c r="MH122" s="75"/>
      <c r="MI122" s="75"/>
      <c r="MJ122" s="75"/>
      <c r="MK122" s="75"/>
      <c r="ML122" s="75"/>
      <c r="MM122" s="75"/>
      <c r="MN122" s="75"/>
      <c r="MO122" s="75"/>
      <c r="MP122" s="75"/>
      <c r="MQ122" s="75"/>
      <c r="MR122" s="75"/>
      <c r="MS122" s="75"/>
      <c r="MT122" s="75"/>
      <c r="MU122" s="75"/>
      <c r="MV122" s="75"/>
      <c r="MW122" s="75"/>
      <c r="MX122" s="75"/>
      <c r="MY122" s="75"/>
      <c r="MZ122" s="75"/>
      <c r="NA122" s="75"/>
      <c r="NB122" s="75"/>
      <c r="NC122" s="75"/>
      <c r="ND122" s="75"/>
      <c r="NE122" s="75"/>
      <c r="NF122" s="75"/>
      <c r="NG122" s="75"/>
      <c r="NH122" s="75"/>
      <c r="NI122" s="75"/>
      <c r="NJ122" s="75"/>
      <c r="NK122" s="75"/>
      <c r="NL122" s="75"/>
      <c r="NM122" s="75"/>
      <c r="NN122" s="75"/>
      <c r="NO122" s="75"/>
      <c r="NP122" s="75"/>
      <c r="NQ122" s="75"/>
      <c r="NR122" s="75"/>
      <c r="NS122" s="75"/>
      <c r="NT122" s="75"/>
      <c r="NU122" s="75"/>
      <c r="NV122" s="75"/>
      <c r="NW122" s="75"/>
      <c r="NX122" s="75"/>
      <c r="NY122" s="75"/>
      <c r="NZ122" s="75"/>
      <c r="OA122" s="75"/>
      <c r="OB122" s="75"/>
      <c r="OC122" s="75"/>
      <c r="OD122" s="75"/>
      <c r="OE122" s="75"/>
      <c r="OF122" s="75"/>
      <c r="OG122" s="75"/>
      <c r="OH122" s="75"/>
      <c r="OI122" s="75"/>
      <c r="OJ122" s="75"/>
      <c r="OK122" s="75"/>
      <c r="OL122" s="75"/>
      <c r="OM122" s="75"/>
      <c r="ON122" s="75"/>
      <c r="OO122" s="75"/>
      <c r="OP122" s="75"/>
      <c r="OQ122" s="75"/>
      <c r="OR122" s="75"/>
      <c r="OS122" s="75"/>
      <c r="OT122" s="75"/>
      <c r="OU122" s="75"/>
      <c r="OV122" s="75"/>
      <c r="OW122" s="75"/>
      <c r="OX122" s="75"/>
      <c r="OY122" s="75"/>
      <c r="OZ122" s="75"/>
      <c r="PA122" s="75"/>
      <c r="PB122" s="75"/>
      <c r="PC122" s="75"/>
      <c r="PD122" s="75"/>
      <c r="PE122" s="75"/>
      <c r="PF122" s="75"/>
      <c r="PG122" s="75"/>
      <c r="PH122" s="75"/>
      <c r="PI122" s="75"/>
      <c r="PJ122" s="75"/>
      <c r="PK122" s="75"/>
      <c r="PL122" s="75"/>
      <c r="PM122" s="75"/>
      <c r="PN122" s="75"/>
      <c r="PO122" s="75"/>
      <c r="PP122" s="75"/>
      <c r="PQ122" s="75"/>
      <c r="PR122" s="75"/>
      <c r="PS122" s="75"/>
      <c r="PT122" s="75"/>
      <c r="PU122" s="75"/>
      <c r="PV122" s="75"/>
      <c r="PW122" s="75"/>
      <c r="PX122" s="75"/>
      <c r="PY122" s="75"/>
      <c r="PZ122" s="75"/>
      <c r="QA122" s="75"/>
      <c r="QB122" s="75"/>
      <c r="QC122" s="75"/>
    </row>
    <row r="123" spans="1:445" x14ac:dyDescent="0.3">
      <c r="A123" s="81" t="s">
        <v>1187</v>
      </c>
      <c r="B123" s="77" t="s">
        <v>48</v>
      </c>
      <c r="C123" s="77">
        <v>85</v>
      </c>
      <c r="D123" s="77" t="s">
        <v>46</v>
      </c>
      <c r="E123" s="77"/>
      <c r="F123" s="77">
        <v>665</v>
      </c>
      <c r="G123" s="77">
        <v>65</v>
      </c>
      <c r="H123" s="77"/>
      <c r="I123" s="77">
        <v>75</v>
      </c>
      <c r="J123" s="77">
        <v>75</v>
      </c>
      <c r="K123" s="85">
        <v>75</v>
      </c>
      <c r="L123" s="77">
        <v>75</v>
      </c>
      <c r="M123" s="77">
        <v>75</v>
      </c>
      <c r="N123" s="77">
        <v>75</v>
      </c>
      <c r="O123" s="77">
        <v>75</v>
      </c>
      <c r="P123" s="77">
        <v>75</v>
      </c>
      <c r="Q123" s="77"/>
      <c r="R123" s="77"/>
      <c r="S123" s="77"/>
      <c r="T123" s="78">
        <f t="shared" si="6"/>
        <v>665</v>
      </c>
      <c r="U123" s="78">
        <f t="shared" si="7"/>
        <v>0</v>
      </c>
      <c r="V123" s="79">
        <f t="shared" si="8"/>
        <v>1</v>
      </c>
      <c r="W123" s="83"/>
      <c r="X123" s="80" t="str">
        <f t="shared" si="10"/>
        <v/>
      </c>
      <c r="Y123" s="75"/>
      <c r="Z123" s="75"/>
      <c r="AA123" s="75"/>
      <c r="AB123" s="75"/>
      <c r="AC123" s="75"/>
      <c r="AD123" s="75"/>
      <c r="AE123" s="75"/>
      <c r="AF123" s="75"/>
      <c r="AG123" s="75"/>
      <c r="AH123" s="75"/>
      <c r="AI123" s="75"/>
      <c r="AJ123" s="75"/>
      <c r="AK123" s="75"/>
      <c r="AL123" s="75"/>
      <c r="AM123" s="75"/>
      <c r="AN123" s="75"/>
      <c r="AO123" s="75"/>
      <c r="AP123" s="75"/>
      <c r="AQ123" s="75"/>
      <c r="AR123" s="75"/>
      <c r="AS123" s="75"/>
      <c r="AT123" s="75"/>
      <c r="AU123" s="75"/>
      <c r="AV123" s="75"/>
      <c r="AW123" s="75"/>
      <c r="AX123" s="75"/>
      <c r="AY123" s="75"/>
      <c r="AZ123" s="75"/>
      <c r="BA123" s="75"/>
      <c r="BB123" s="75"/>
      <c r="BC123" s="75"/>
      <c r="BD123" s="75"/>
      <c r="BE123" s="75"/>
      <c r="BF123" s="75"/>
      <c r="BG123" s="75"/>
      <c r="BH123" s="75"/>
      <c r="BI123" s="75"/>
      <c r="BJ123" s="75"/>
      <c r="BK123" s="75"/>
      <c r="BL123" s="75"/>
      <c r="BM123" s="75"/>
      <c r="BN123" s="75"/>
      <c r="BO123" s="75"/>
      <c r="BP123" s="75"/>
      <c r="BQ123" s="75"/>
      <c r="BR123" s="75"/>
      <c r="BS123" s="75"/>
      <c r="BT123" s="75"/>
      <c r="BU123" s="75"/>
      <c r="BV123" s="75"/>
      <c r="BW123" s="75"/>
      <c r="BX123" s="75"/>
      <c r="BY123" s="75"/>
      <c r="BZ123" s="75"/>
      <c r="CA123" s="75"/>
      <c r="CB123" s="75"/>
      <c r="CC123" s="75"/>
      <c r="CD123" s="75"/>
      <c r="CE123" s="75"/>
      <c r="CF123" s="75"/>
      <c r="CG123" s="75"/>
      <c r="CH123" s="75"/>
      <c r="CI123" s="75"/>
      <c r="CJ123" s="75"/>
      <c r="CK123" s="75"/>
      <c r="CL123" s="75"/>
      <c r="CM123" s="75"/>
      <c r="CN123" s="75"/>
      <c r="CO123" s="75"/>
      <c r="CP123" s="75"/>
      <c r="CQ123" s="75"/>
      <c r="CR123" s="75"/>
      <c r="CS123" s="75"/>
      <c r="CT123" s="75"/>
      <c r="CU123" s="75"/>
      <c r="CV123" s="75"/>
      <c r="CW123" s="75"/>
      <c r="CX123" s="75"/>
      <c r="CY123" s="75"/>
      <c r="CZ123" s="75"/>
      <c r="DA123" s="75"/>
      <c r="DB123" s="75"/>
      <c r="DC123" s="75"/>
      <c r="DD123" s="75"/>
      <c r="DE123" s="75"/>
      <c r="DF123" s="75"/>
      <c r="DG123" s="75"/>
      <c r="DH123" s="75"/>
      <c r="DI123" s="75"/>
      <c r="DJ123" s="75"/>
      <c r="DK123" s="75"/>
      <c r="DL123" s="75"/>
      <c r="DM123" s="75"/>
      <c r="DN123" s="75"/>
      <c r="DO123" s="75"/>
      <c r="DP123" s="75"/>
      <c r="DQ123" s="75"/>
      <c r="DR123" s="75"/>
      <c r="DS123" s="75"/>
      <c r="DT123" s="75"/>
      <c r="DU123" s="75"/>
      <c r="DV123" s="75"/>
      <c r="DW123" s="75"/>
      <c r="DX123" s="75"/>
      <c r="DY123" s="75"/>
      <c r="DZ123" s="75"/>
      <c r="EA123" s="75"/>
      <c r="EB123" s="75"/>
      <c r="EC123" s="75"/>
      <c r="ED123" s="75"/>
      <c r="EE123" s="75"/>
      <c r="EF123" s="75"/>
      <c r="EG123" s="75"/>
      <c r="EH123" s="75"/>
      <c r="EI123" s="75"/>
      <c r="EJ123" s="75"/>
      <c r="EK123" s="75"/>
      <c r="EL123" s="75"/>
      <c r="EM123" s="75"/>
      <c r="EN123" s="75"/>
      <c r="EO123" s="75"/>
      <c r="EP123" s="75"/>
      <c r="EQ123" s="75"/>
      <c r="ER123" s="75"/>
      <c r="ES123" s="75"/>
      <c r="ET123" s="75"/>
      <c r="EU123" s="75"/>
      <c r="EV123" s="75"/>
      <c r="EW123" s="75"/>
      <c r="EX123" s="75"/>
      <c r="EY123" s="75"/>
      <c r="EZ123" s="75"/>
      <c r="FA123" s="75"/>
      <c r="FB123" s="75"/>
      <c r="FC123" s="75"/>
      <c r="FD123" s="75"/>
      <c r="FE123" s="75"/>
      <c r="FF123" s="75"/>
      <c r="FG123" s="75"/>
      <c r="FH123" s="75"/>
      <c r="FI123" s="75"/>
      <c r="FJ123" s="75"/>
      <c r="FK123" s="75"/>
      <c r="FL123" s="75"/>
      <c r="FM123" s="75"/>
      <c r="FN123" s="75"/>
      <c r="FO123" s="75"/>
      <c r="FP123" s="75"/>
      <c r="FQ123" s="75"/>
      <c r="FR123" s="75"/>
      <c r="FS123" s="75"/>
      <c r="FT123" s="75"/>
      <c r="FU123" s="75"/>
      <c r="FV123" s="75"/>
      <c r="FW123" s="75"/>
      <c r="FX123" s="75"/>
      <c r="FY123" s="75"/>
      <c r="FZ123" s="75"/>
      <c r="GA123" s="75"/>
      <c r="GB123" s="75"/>
      <c r="GC123" s="75"/>
      <c r="GD123" s="75"/>
      <c r="GE123" s="75"/>
      <c r="GF123" s="75"/>
      <c r="GG123" s="75"/>
      <c r="GH123" s="75"/>
      <c r="GI123" s="75"/>
      <c r="GJ123" s="75"/>
      <c r="GK123" s="75"/>
      <c r="GL123" s="75"/>
      <c r="GM123" s="75"/>
      <c r="GN123" s="75"/>
      <c r="GO123" s="75"/>
      <c r="GP123" s="75"/>
      <c r="GQ123" s="75"/>
      <c r="GR123" s="75"/>
      <c r="GS123" s="75"/>
      <c r="GT123" s="75"/>
      <c r="GU123" s="75"/>
      <c r="GV123" s="75"/>
      <c r="GW123" s="75"/>
      <c r="GX123" s="75"/>
      <c r="GY123" s="75"/>
      <c r="GZ123" s="75"/>
      <c r="HA123" s="75"/>
      <c r="HB123" s="75"/>
      <c r="HC123" s="75"/>
      <c r="HD123" s="75"/>
      <c r="HE123" s="75"/>
      <c r="HF123" s="75"/>
      <c r="HG123" s="75"/>
      <c r="HH123" s="75"/>
      <c r="HI123" s="75"/>
      <c r="HJ123" s="75"/>
      <c r="HK123" s="75"/>
      <c r="HL123" s="75"/>
      <c r="HM123" s="75"/>
      <c r="HN123" s="75"/>
      <c r="HO123" s="75"/>
      <c r="HP123" s="75"/>
      <c r="HQ123" s="75"/>
      <c r="HR123" s="75"/>
      <c r="HS123" s="75"/>
      <c r="HT123" s="75"/>
      <c r="HU123" s="75"/>
      <c r="HV123" s="75"/>
      <c r="HW123" s="75"/>
      <c r="HX123" s="75"/>
      <c r="HY123" s="75"/>
      <c r="HZ123" s="75"/>
      <c r="IA123" s="75"/>
      <c r="IB123" s="75"/>
      <c r="IC123" s="75"/>
      <c r="ID123" s="75"/>
      <c r="IE123" s="75"/>
      <c r="IF123" s="75"/>
      <c r="IG123" s="75"/>
      <c r="IH123" s="75"/>
      <c r="II123" s="75"/>
      <c r="IJ123" s="75"/>
      <c r="IK123" s="75"/>
      <c r="IL123" s="75"/>
      <c r="IM123" s="75"/>
      <c r="IN123" s="75"/>
      <c r="IO123" s="75"/>
      <c r="IP123" s="75"/>
      <c r="IQ123" s="75"/>
      <c r="IR123" s="75"/>
      <c r="IS123" s="75"/>
      <c r="IT123" s="75"/>
      <c r="IU123" s="75"/>
      <c r="IV123" s="75"/>
      <c r="IW123" s="75"/>
      <c r="IX123" s="75"/>
      <c r="IY123" s="75"/>
      <c r="IZ123" s="75"/>
      <c r="JA123" s="75"/>
      <c r="JB123" s="75"/>
      <c r="JC123" s="75"/>
      <c r="JD123" s="75"/>
      <c r="JE123" s="75"/>
      <c r="JF123" s="75"/>
      <c r="JG123" s="75"/>
      <c r="JH123" s="75"/>
      <c r="JI123" s="75"/>
      <c r="JJ123" s="75"/>
      <c r="JK123" s="75"/>
      <c r="JL123" s="75"/>
      <c r="JM123" s="75"/>
      <c r="JN123" s="75"/>
      <c r="JO123" s="75"/>
      <c r="JP123" s="75"/>
      <c r="JQ123" s="75"/>
      <c r="JR123" s="75"/>
      <c r="JS123" s="75"/>
      <c r="JT123" s="75"/>
      <c r="JU123" s="75"/>
      <c r="JV123" s="75"/>
      <c r="JW123" s="75"/>
      <c r="JX123" s="75"/>
      <c r="JY123" s="75"/>
      <c r="JZ123" s="75"/>
      <c r="KA123" s="75"/>
      <c r="KB123" s="75"/>
      <c r="KC123" s="75"/>
      <c r="KD123" s="75"/>
      <c r="KE123" s="75"/>
      <c r="KF123" s="75"/>
      <c r="KG123" s="75"/>
      <c r="KH123" s="75"/>
      <c r="KI123" s="75"/>
      <c r="KJ123" s="75"/>
      <c r="KK123" s="75"/>
      <c r="KL123" s="75"/>
      <c r="KM123" s="75"/>
      <c r="KN123" s="75"/>
      <c r="KO123" s="75"/>
      <c r="KP123" s="75"/>
      <c r="KQ123" s="75"/>
      <c r="KR123" s="75"/>
      <c r="KS123" s="75"/>
      <c r="KT123" s="75"/>
      <c r="KU123" s="75"/>
      <c r="KV123" s="75"/>
      <c r="KW123" s="75"/>
      <c r="KX123" s="75"/>
      <c r="KY123" s="75"/>
      <c r="KZ123" s="75"/>
      <c r="LA123" s="75"/>
      <c r="LB123" s="75"/>
      <c r="LC123" s="75"/>
      <c r="LD123" s="75"/>
      <c r="LE123" s="75"/>
      <c r="LF123" s="75"/>
      <c r="LG123" s="75"/>
      <c r="LH123" s="75"/>
      <c r="LI123" s="75"/>
      <c r="LJ123" s="75"/>
      <c r="LK123" s="75"/>
      <c r="LL123" s="75"/>
      <c r="LM123" s="75"/>
      <c r="LN123" s="75"/>
      <c r="LO123" s="75"/>
      <c r="LP123" s="75"/>
      <c r="LQ123" s="75"/>
      <c r="LR123" s="75"/>
      <c r="LS123" s="75"/>
      <c r="LT123" s="75"/>
      <c r="LU123" s="75"/>
      <c r="LV123" s="75"/>
      <c r="LW123" s="75"/>
      <c r="LX123" s="75"/>
      <c r="LY123" s="75"/>
      <c r="LZ123" s="75"/>
      <c r="MA123" s="75"/>
      <c r="MB123" s="75"/>
      <c r="MC123" s="75"/>
      <c r="MD123" s="75"/>
      <c r="ME123" s="75"/>
      <c r="MF123" s="75"/>
      <c r="MG123" s="75"/>
      <c r="MH123" s="75"/>
      <c r="MI123" s="75"/>
      <c r="MJ123" s="75"/>
      <c r="MK123" s="75"/>
      <c r="ML123" s="75"/>
      <c r="MM123" s="75"/>
      <c r="MN123" s="75"/>
      <c r="MO123" s="75"/>
      <c r="MP123" s="75"/>
      <c r="MQ123" s="75"/>
      <c r="MR123" s="75"/>
      <c r="MS123" s="75"/>
      <c r="MT123" s="75"/>
      <c r="MU123" s="75"/>
      <c r="MV123" s="75"/>
      <c r="MW123" s="75"/>
      <c r="MX123" s="75"/>
      <c r="MY123" s="75"/>
      <c r="MZ123" s="75"/>
      <c r="NA123" s="75"/>
      <c r="NB123" s="75"/>
      <c r="NC123" s="75"/>
      <c r="ND123" s="75"/>
      <c r="NE123" s="75"/>
      <c r="NF123" s="75"/>
      <c r="NG123" s="75"/>
      <c r="NH123" s="75"/>
      <c r="NI123" s="75"/>
      <c r="NJ123" s="75"/>
      <c r="NK123" s="75"/>
      <c r="NL123" s="75"/>
      <c r="NM123" s="75"/>
      <c r="NN123" s="75"/>
      <c r="NO123" s="75"/>
      <c r="NP123" s="75"/>
      <c r="NQ123" s="75"/>
      <c r="NR123" s="75"/>
      <c r="NS123" s="75"/>
      <c r="NT123" s="75"/>
      <c r="NU123" s="75"/>
      <c r="NV123" s="75"/>
      <c r="NW123" s="75"/>
      <c r="NX123" s="75"/>
      <c r="NY123" s="75"/>
      <c r="NZ123" s="75"/>
      <c r="OA123" s="75"/>
      <c r="OB123" s="75"/>
      <c r="OC123" s="75"/>
      <c r="OD123" s="75"/>
      <c r="OE123" s="75"/>
      <c r="OF123" s="75"/>
      <c r="OG123" s="75"/>
      <c r="OH123" s="75"/>
      <c r="OI123" s="75"/>
      <c r="OJ123" s="75"/>
      <c r="OK123" s="75"/>
      <c r="OL123" s="75"/>
      <c r="OM123" s="75"/>
      <c r="ON123" s="75"/>
      <c r="OO123" s="75"/>
      <c r="OP123" s="75"/>
      <c r="OQ123" s="75"/>
      <c r="OR123" s="75"/>
      <c r="OS123" s="75"/>
      <c r="OT123" s="75"/>
      <c r="OU123" s="75"/>
      <c r="OV123" s="75"/>
      <c r="OW123" s="75"/>
      <c r="OX123" s="75"/>
      <c r="OY123" s="75"/>
      <c r="OZ123" s="75"/>
      <c r="PA123" s="75"/>
      <c r="PB123" s="75"/>
      <c r="PC123" s="75"/>
      <c r="PD123" s="75"/>
      <c r="PE123" s="75"/>
      <c r="PF123" s="75"/>
      <c r="PG123" s="75"/>
      <c r="PH123" s="75"/>
      <c r="PI123" s="75"/>
      <c r="PJ123" s="75"/>
      <c r="PK123" s="75"/>
      <c r="PL123" s="75"/>
      <c r="PM123" s="75"/>
      <c r="PN123" s="75"/>
      <c r="PO123" s="75"/>
      <c r="PP123" s="75"/>
      <c r="PQ123" s="75"/>
      <c r="PR123" s="75"/>
      <c r="PS123" s="75"/>
      <c r="PT123" s="75"/>
      <c r="PU123" s="75"/>
      <c r="PV123" s="75"/>
      <c r="PW123" s="75"/>
      <c r="PX123" s="75"/>
      <c r="PY123" s="75"/>
      <c r="PZ123" s="75"/>
      <c r="QA123" s="75"/>
      <c r="QB123" s="75"/>
      <c r="QC123" s="75"/>
    </row>
    <row r="124" spans="1:445" x14ac:dyDescent="0.3">
      <c r="A124" s="81" t="s">
        <v>89</v>
      </c>
      <c r="B124" s="77" t="s">
        <v>48</v>
      </c>
      <c r="C124" s="77"/>
      <c r="D124" s="77" t="s">
        <v>46</v>
      </c>
      <c r="E124" s="77"/>
      <c r="F124" s="77">
        <v>665</v>
      </c>
      <c r="G124" s="77">
        <v>65</v>
      </c>
      <c r="H124" s="77"/>
      <c r="I124" s="77">
        <v>75</v>
      </c>
      <c r="J124" s="77">
        <v>75</v>
      </c>
      <c r="K124" s="77">
        <v>75</v>
      </c>
      <c r="L124" s="77">
        <v>75</v>
      </c>
      <c r="M124" s="77">
        <v>75</v>
      </c>
      <c r="N124" s="77">
        <v>75</v>
      </c>
      <c r="O124" s="85">
        <v>75</v>
      </c>
      <c r="P124" s="77">
        <v>75</v>
      </c>
      <c r="Q124" s="77"/>
      <c r="R124" s="77"/>
      <c r="S124" s="77"/>
      <c r="T124" s="78">
        <f t="shared" si="6"/>
        <v>665</v>
      </c>
      <c r="U124" s="78">
        <f t="shared" si="7"/>
        <v>0</v>
      </c>
      <c r="V124" s="79">
        <f t="shared" si="8"/>
        <v>1</v>
      </c>
      <c r="W124" s="83"/>
      <c r="X124" s="80" t="str">
        <f t="shared" si="10"/>
        <v/>
      </c>
      <c r="Y124" s="75"/>
      <c r="Z124" s="75"/>
      <c r="AA124" s="75"/>
      <c r="AB124" s="75"/>
      <c r="AC124" s="75"/>
      <c r="AD124" s="75"/>
      <c r="AE124" s="75"/>
      <c r="AF124" s="75"/>
      <c r="AG124" s="75"/>
      <c r="AH124" s="75"/>
      <c r="AI124" s="75"/>
      <c r="AJ124" s="75"/>
      <c r="AK124" s="75"/>
      <c r="AL124" s="75"/>
      <c r="AM124" s="75"/>
      <c r="AN124" s="75"/>
      <c r="AO124" s="75"/>
      <c r="AP124" s="75"/>
      <c r="AQ124" s="75"/>
      <c r="AR124" s="75"/>
      <c r="AS124" s="75"/>
      <c r="AT124" s="75"/>
      <c r="AU124" s="75"/>
      <c r="AV124" s="75"/>
      <c r="AW124" s="75"/>
      <c r="AX124" s="75"/>
      <c r="AY124" s="75"/>
      <c r="AZ124" s="75"/>
      <c r="BA124" s="75"/>
      <c r="BB124" s="75"/>
      <c r="BC124" s="75"/>
      <c r="BD124" s="75"/>
      <c r="BE124" s="75"/>
      <c r="BF124" s="75"/>
      <c r="BG124" s="75"/>
      <c r="BH124" s="75"/>
      <c r="BI124" s="75"/>
      <c r="BJ124" s="75"/>
      <c r="BK124" s="75"/>
      <c r="BL124" s="75"/>
      <c r="BM124" s="75"/>
      <c r="BN124" s="75"/>
      <c r="BO124" s="75"/>
      <c r="BP124" s="75"/>
      <c r="BQ124" s="75"/>
      <c r="BR124" s="75"/>
      <c r="BS124" s="75"/>
      <c r="BT124" s="75"/>
      <c r="BU124" s="75"/>
      <c r="BV124" s="75"/>
      <c r="BW124" s="75"/>
      <c r="BX124" s="75"/>
      <c r="BY124" s="75"/>
      <c r="BZ124" s="75"/>
      <c r="CA124" s="75"/>
      <c r="CB124" s="75"/>
      <c r="CC124" s="75"/>
      <c r="CD124" s="75"/>
      <c r="CE124" s="75"/>
      <c r="CF124" s="75"/>
      <c r="CG124" s="75"/>
      <c r="CH124" s="75"/>
      <c r="CI124" s="75"/>
      <c r="CJ124" s="75"/>
      <c r="CK124" s="75"/>
      <c r="CL124" s="75"/>
      <c r="CM124" s="75"/>
      <c r="CN124" s="75"/>
      <c r="CO124" s="75"/>
      <c r="CP124" s="75"/>
      <c r="CQ124" s="75"/>
      <c r="CR124" s="75"/>
      <c r="CS124" s="75"/>
      <c r="CT124" s="75"/>
      <c r="CU124" s="75"/>
      <c r="CV124" s="75"/>
      <c r="CW124" s="75"/>
      <c r="CX124" s="75"/>
      <c r="CY124" s="75"/>
      <c r="CZ124" s="75"/>
      <c r="DA124" s="75"/>
      <c r="DB124" s="75"/>
      <c r="DC124" s="75"/>
      <c r="DD124" s="75"/>
      <c r="DE124" s="75"/>
      <c r="DF124" s="75"/>
      <c r="DG124" s="75"/>
      <c r="DH124" s="75"/>
      <c r="DI124" s="75"/>
      <c r="DJ124" s="75"/>
      <c r="DK124" s="75"/>
      <c r="DL124" s="75"/>
      <c r="DM124" s="75"/>
      <c r="DN124" s="75"/>
      <c r="DO124" s="75"/>
      <c r="DP124" s="75"/>
      <c r="DQ124" s="75"/>
      <c r="DR124" s="75"/>
      <c r="DS124" s="75"/>
      <c r="DT124" s="75"/>
      <c r="DU124" s="75"/>
      <c r="DV124" s="75"/>
      <c r="DW124" s="75"/>
      <c r="DX124" s="75"/>
      <c r="DY124" s="75"/>
      <c r="DZ124" s="75"/>
      <c r="EA124" s="75"/>
      <c r="EB124" s="75"/>
      <c r="EC124" s="75"/>
      <c r="ED124" s="75"/>
      <c r="EE124" s="75"/>
      <c r="EF124" s="75"/>
      <c r="EG124" s="75"/>
      <c r="EH124" s="75"/>
      <c r="EI124" s="75"/>
      <c r="EJ124" s="75"/>
      <c r="EK124" s="75"/>
      <c r="EL124" s="75"/>
      <c r="EM124" s="75"/>
      <c r="EN124" s="75"/>
      <c r="EO124" s="75"/>
      <c r="EP124" s="75"/>
      <c r="EQ124" s="75"/>
      <c r="ER124" s="75"/>
      <c r="ES124" s="75"/>
      <c r="ET124" s="75"/>
      <c r="EU124" s="75"/>
      <c r="EV124" s="75"/>
      <c r="EW124" s="75"/>
      <c r="EX124" s="75"/>
      <c r="EY124" s="75"/>
      <c r="EZ124" s="75"/>
      <c r="FA124" s="75"/>
      <c r="FB124" s="75"/>
      <c r="FC124" s="75"/>
      <c r="FD124" s="75"/>
      <c r="FE124" s="75"/>
      <c r="FF124" s="75"/>
      <c r="FG124" s="75"/>
      <c r="FH124" s="75"/>
      <c r="FI124" s="75"/>
      <c r="FJ124" s="75"/>
      <c r="FK124" s="75"/>
      <c r="FL124" s="75"/>
      <c r="FM124" s="75"/>
      <c r="FN124" s="75"/>
      <c r="FO124" s="75"/>
      <c r="FP124" s="75"/>
      <c r="FQ124" s="75"/>
      <c r="FR124" s="75"/>
      <c r="FS124" s="75"/>
      <c r="FT124" s="75"/>
      <c r="FU124" s="75"/>
      <c r="FV124" s="75"/>
      <c r="FW124" s="75"/>
      <c r="FX124" s="75"/>
      <c r="FY124" s="75"/>
      <c r="FZ124" s="75"/>
      <c r="GA124" s="75"/>
      <c r="GB124" s="75"/>
      <c r="GC124" s="75"/>
      <c r="GD124" s="75"/>
      <c r="GE124" s="75"/>
      <c r="GF124" s="75"/>
      <c r="GG124" s="75"/>
      <c r="GH124" s="75"/>
      <c r="GI124" s="75"/>
      <c r="GJ124" s="75"/>
      <c r="GK124" s="75"/>
      <c r="GL124" s="75"/>
      <c r="GM124" s="75"/>
      <c r="GN124" s="75"/>
      <c r="GO124" s="75"/>
      <c r="GP124" s="75"/>
      <c r="GQ124" s="75"/>
      <c r="GR124" s="75"/>
      <c r="GS124" s="75"/>
      <c r="GT124" s="75"/>
      <c r="GU124" s="75"/>
      <c r="GV124" s="75"/>
      <c r="GW124" s="75"/>
      <c r="GX124" s="75"/>
      <c r="GY124" s="75"/>
      <c r="GZ124" s="75"/>
      <c r="HA124" s="75"/>
      <c r="HB124" s="75"/>
      <c r="HC124" s="75"/>
      <c r="HD124" s="75"/>
      <c r="HE124" s="75"/>
      <c r="HF124" s="75"/>
      <c r="HG124" s="75"/>
      <c r="HH124" s="75"/>
      <c r="HI124" s="75"/>
      <c r="HJ124" s="75"/>
      <c r="HK124" s="75"/>
      <c r="HL124" s="75"/>
      <c r="HM124" s="75"/>
      <c r="HN124" s="75"/>
      <c r="HO124" s="75"/>
      <c r="HP124" s="75"/>
      <c r="HQ124" s="75"/>
      <c r="HR124" s="75"/>
      <c r="HS124" s="75"/>
      <c r="HT124" s="75"/>
      <c r="HU124" s="75"/>
      <c r="HV124" s="75"/>
      <c r="HW124" s="75"/>
      <c r="HX124" s="75"/>
      <c r="HY124" s="75"/>
      <c r="HZ124" s="75"/>
      <c r="IA124" s="75"/>
      <c r="IB124" s="75"/>
      <c r="IC124" s="75"/>
      <c r="ID124" s="75"/>
      <c r="IE124" s="75"/>
      <c r="IF124" s="75"/>
      <c r="IG124" s="75"/>
      <c r="IH124" s="75"/>
      <c r="II124" s="75"/>
      <c r="IJ124" s="75"/>
      <c r="IK124" s="75"/>
      <c r="IL124" s="75"/>
      <c r="IM124" s="75"/>
      <c r="IN124" s="75"/>
      <c r="IO124" s="75"/>
      <c r="IP124" s="75"/>
      <c r="IQ124" s="75"/>
      <c r="IR124" s="75"/>
      <c r="IS124" s="75"/>
      <c r="IT124" s="75"/>
      <c r="IU124" s="75"/>
      <c r="IV124" s="75"/>
      <c r="IW124" s="75"/>
      <c r="IX124" s="75"/>
      <c r="IY124" s="75"/>
      <c r="IZ124" s="75"/>
      <c r="JA124" s="75"/>
      <c r="JB124" s="75"/>
      <c r="JC124" s="75"/>
      <c r="JD124" s="75"/>
      <c r="JE124" s="75"/>
      <c r="JF124" s="75"/>
      <c r="JG124" s="75"/>
      <c r="JH124" s="75"/>
      <c r="JI124" s="75"/>
      <c r="JJ124" s="75"/>
      <c r="JK124" s="75"/>
      <c r="JL124" s="75"/>
      <c r="JM124" s="75"/>
      <c r="JN124" s="75"/>
      <c r="JO124" s="75"/>
      <c r="JP124" s="75"/>
      <c r="JQ124" s="75"/>
      <c r="JR124" s="75"/>
      <c r="JS124" s="75"/>
      <c r="JT124" s="75"/>
      <c r="JU124" s="75"/>
      <c r="JV124" s="75"/>
      <c r="JW124" s="75"/>
      <c r="JX124" s="75"/>
      <c r="JY124" s="75"/>
      <c r="JZ124" s="75"/>
      <c r="KA124" s="75"/>
      <c r="KB124" s="75"/>
      <c r="KC124" s="75"/>
      <c r="KD124" s="75"/>
      <c r="KE124" s="75"/>
      <c r="KF124" s="75"/>
      <c r="KG124" s="75"/>
      <c r="KH124" s="75"/>
      <c r="KI124" s="75"/>
      <c r="KJ124" s="75"/>
      <c r="KK124" s="75"/>
      <c r="KL124" s="75"/>
      <c r="KM124" s="75"/>
      <c r="KN124" s="75"/>
      <c r="KO124" s="75"/>
      <c r="KP124" s="75"/>
      <c r="KQ124" s="75"/>
      <c r="KR124" s="75"/>
      <c r="KS124" s="75"/>
      <c r="KT124" s="75"/>
      <c r="KU124" s="75"/>
      <c r="KV124" s="75"/>
      <c r="KW124" s="75"/>
      <c r="KX124" s="75"/>
      <c r="KY124" s="75"/>
      <c r="KZ124" s="75"/>
      <c r="LA124" s="75"/>
      <c r="LB124" s="75"/>
      <c r="LC124" s="75"/>
      <c r="LD124" s="75"/>
      <c r="LE124" s="75"/>
      <c r="LF124" s="75"/>
      <c r="LG124" s="75"/>
      <c r="LH124" s="75"/>
      <c r="LI124" s="75"/>
      <c r="LJ124" s="75"/>
      <c r="LK124" s="75"/>
      <c r="LL124" s="75"/>
      <c r="LM124" s="75"/>
      <c r="LN124" s="75"/>
      <c r="LO124" s="75"/>
      <c r="LP124" s="75"/>
      <c r="LQ124" s="75"/>
      <c r="LR124" s="75"/>
      <c r="LS124" s="75"/>
      <c r="LT124" s="75"/>
      <c r="LU124" s="75"/>
      <c r="LV124" s="75"/>
      <c r="LW124" s="75"/>
      <c r="LX124" s="75"/>
      <c r="LY124" s="75"/>
      <c r="LZ124" s="75"/>
      <c r="MA124" s="75"/>
      <c r="MB124" s="75"/>
      <c r="MC124" s="75"/>
      <c r="MD124" s="75"/>
      <c r="ME124" s="75"/>
      <c r="MF124" s="75"/>
      <c r="MG124" s="75"/>
      <c r="MH124" s="75"/>
      <c r="MI124" s="75"/>
      <c r="MJ124" s="75"/>
      <c r="MK124" s="75"/>
      <c r="ML124" s="75"/>
      <c r="MM124" s="75"/>
      <c r="MN124" s="75"/>
      <c r="MO124" s="75"/>
      <c r="MP124" s="75"/>
      <c r="MQ124" s="75"/>
      <c r="MR124" s="75"/>
      <c r="MS124" s="75"/>
      <c r="MT124" s="75"/>
      <c r="MU124" s="75"/>
      <c r="MV124" s="75"/>
      <c r="MW124" s="75"/>
      <c r="MX124" s="75"/>
      <c r="MY124" s="75"/>
      <c r="MZ124" s="75"/>
      <c r="NA124" s="75"/>
      <c r="NB124" s="75"/>
      <c r="NC124" s="75"/>
      <c r="ND124" s="75"/>
      <c r="NE124" s="75"/>
      <c r="NF124" s="75"/>
      <c r="NG124" s="75"/>
      <c r="NH124" s="75"/>
      <c r="NI124" s="75"/>
      <c r="NJ124" s="75"/>
      <c r="NK124" s="75"/>
      <c r="NL124" s="75"/>
      <c r="NM124" s="75"/>
      <c r="NN124" s="75"/>
      <c r="NO124" s="75"/>
      <c r="NP124" s="75"/>
      <c r="NQ124" s="75"/>
      <c r="NR124" s="75"/>
      <c r="NS124" s="75"/>
      <c r="NT124" s="75"/>
      <c r="NU124" s="75"/>
      <c r="NV124" s="75"/>
      <c r="NW124" s="75"/>
      <c r="NX124" s="75"/>
      <c r="NY124" s="75"/>
      <c r="NZ124" s="75"/>
      <c r="OA124" s="75"/>
      <c r="OB124" s="75"/>
      <c r="OC124" s="75"/>
      <c r="OD124" s="75"/>
      <c r="OE124" s="75"/>
      <c r="OF124" s="75"/>
      <c r="OG124" s="75"/>
      <c r="OH124" s="75"/>
      <c r="OI124" s="75"/>
      <c r="OJ124" s="75"/>
      <c r="OK124" s="75"/>
      <c r="OL124" s="75"/>
      <c r="OM124" s="75"/>
      <c r="ON124" s="75"/>
      <c r="OO124" s="75"/>
      <c r="OP124" s="75"/>
      <c r="OQ124" s="75"/>
      <c r="OR124" s="75"/>
      <c r="OS124" s="75"/>
      <c r="OT124" s="75"/>
      <c r="OU124" s="75"/>
      <c r="OV124" s="75"/>
      <c r="OW124" s="75"/>
      <c r="OX124" s="75"/>
      <c r="OY124" s="75"/>
      <c r="OZ124" s="75"/>
      <c r="PA124" s="75"/>
      <c r="PB124" s="75"/>
      <c r="PC124" s="75"/>
      <c r="PD124" s="75"/>
      <c r="PE124" s="75"/>
      <c r="PF124" s="75"/>
      <c r="PG124" s="75"/>
      <c r="PH124" s="75"/>
      <c r="PI124" s="75"/>
      <c r="PJ124" s="75"/>
      <c r="PK124" s="75"/>
      <c r="PL124" s="75"/>
      <c r="PM124" s="75"/>
      <c r="PN124" s="75"/>
      <c r="PO124" s="75"/>
      <c r="PP124" s="75"/>
      <c r="PQ124" s="75"/>
      <c r="PR124" s="75"/>
      <c r="PS124" s="75"/>
      <c r="PT124" s="75"/>
      <c r="PU124" s="75"/>
      <c r="PV124" s="75"/>
      <c r="PW124" s="75"/>
      <c r="PX124" s="75"/>
      <c r="PY124" s="75"/>
      <c r="PZ124" s="75"/>
      <c r="QA124" s="75"/>
      <c r="QB124" s="75"/>
      <c r="QC124" s="75"/>
    </row>
    <row r="125" spans="1:445" x14ac:dyDescent="0.3">
      <c r="A125" s="81" t="s">
        <v>90</v>
      </c>
      <c r="B125" s="77" t="s">
        <v>48</v>
      </c>
      <c r="C125" s="77"/>
      <c r="D125" s="77" t="s">
        <v>42</v>
      </c>
      <c r="E125" s="77"/>
      <c r="F125" s="77">
        <v>1225</v>
      </c>
      <c r="G125" s="77">
        <v>65</v>
      </c>
      <c r="H125" s="77"/>
      <c r="I125" s="77">
        <v>145</v>
      </c>
      <c r="J125" s="77">
        <v>145</v>
      </c>
      <c r="K125" s="85">
        <v>145</v>
      </c>
      <c r="L125" s="77">
        <v>145</v>
      </c>
      <c r="M125" s="77">
        <v>145</v>
      </c>
      <c r="N125" s="77">
        <v>145</v>
      </c>
      <c r="O125" s="77">
        <v>145</v>
      </c>
      <c r="P125" s="77">
        <v>145</v>
      </c>
      <c r="Q125" s="77"/>
      <c r="R125" s="77"/>
      <c r="S125" s="77"/>
      <c r="T125" s="78">
        <f t="shared" si="6"/>
        <v>1225</v>
      </c>
      <c r="U125" s="78">
        <f t="shared" si="7"/>
        <v>0</v>
      </c>
      <c r="V125" s="79">
        <f t="shared" si="8"/>
        <v>1</v>
      </c>
      <c r="W125" s="83"/>
      <c r="X125" s="80" t="str">
        <f t="shared" si="10"/>
        <v/>
      </c>
      <c r="Y125" s="75"/>
      <c r="Z125" s="75"/>
      <c r="AA125" s="75"/>
      <c r="AB125" s="75"/>
      <c r="AC125" s="75"/>
      <c r="AD125" s="75"/>
      <c r="AE125" s="75"/>
      <c r="AF125" s="75"/>
      <c r="AG125" s="75"/>
      <c r="AH125" s="75"/>
      <c r="AI125" s="75"/>
      <c r="AJ125" s="75"/>
      <c r="AK125" s="75"/>
      <c r="AL125" s="75"/>
      <c r="AM125" s="75"/>
      <c r="AN125" s="75"/>
      <c r="AO125" s="75"/>
      <c r="AP125" s="75"/>
      <c r="AQ125" s="75"/>
      <c r="AR125" s="75"/>
      <c r="AS125" s="75"/>
      <c r="AT125" s="75"/>
      <c r="AU125" s="75"/>
      <c r="AV125" s="75"/>
      <c r="AW125" s="75"/>
      <c r="AX125" s="75"/>
      <c r="AY125" s="75"/>
      <c r="AZ125" s="75"/>
      <c r="BA125" s="75"/>
      <c r="BB125" s="75"/>
      <c r="BC125" s="75"/>
      <c r="BD125" s="75"/>
      <c r="BE125" s="75"/>
      <c r="BF125" s="75"/>
      <c r="BG125" s="75"/>
      <c r="BH125" s="75"/>
      <c r="BI125" s="75"/>
      <c r="BJ125" s="75"/>
      <c r="BK125" s="75"/>
      <c r="BL125" s="75"/>
      <c r="BM125" s="75"/>
      <c r="BN125" s="75"/>
      <c r="BO125" s="75"/>
      <c r="BP125" s="75"/>
      <c r="BQ125" s="75"/>
      <c r="BR125" s="75"/>
      <c r="BS125" s="75"/>
      <c r="BT125" s="75"/>
      <c r="BU125" s="75"/>
      <c r="BV125" s="75"/>
      <c r="BW125" s="75"/>
      <c r="BX125" s="75"/>
      <c r="BY125" s="75"/>
      <c r="BZ125" s="75"/>
      <c r="CA125" s="75"/>
      <c r="CB125" s="75"/>
      <c r="CC125" s="75"/>
      <c r="CD125" s="75"/>
      <c r="CE125" s="75"/>
      <c r="CF125" s="75"/>
      <c r="CG125" s="75"/>
      <c r="CH125" s="75"/>
      <c r="CI125" s="75"/>
      <c r="CJ125" s="75"/>
      <c r="CK125" s="75"/>
      <c r="CL125" s="75"/>
      <c r="CM125" s="75"/>
      <c r="CN125" s="75"/>
      <c r="CO125" s="75"/>
      <c r="CP125" s="75"/>
      <c r="CQ125" s="75"/>
      <c r="CR125" s="75"/>
      <c r="CS125" s="75"/>
      <c r="CT125" s="75"/>
      <c r="CU125" s="75"/>
      <c r="CV125" s="75"/>
      <c r="CW125" s="75"/>
      <c r="CX125" s="75"/>
      <c r="CY125" s="75"/>
      <c r="CZ125" s="75"/>
      <c r="DA125" s="75"/>
      <c r="DB125" s="75"/>
      <c r="DC125" s="75"/>
      <c r="DD125" s="75"/>
      <c r="DE125" s="75"/>
      <c r="DF125" s="75"/>
      <c r="DG125" s="75"/>
      <c r="DH125" s="75"/>
      <c r="DI125" s="75"/>
      <c r="DJ125" s="75"/>
      <c r="DK125" s="75"/>
      <c r="DL125" s="75"/>
      <c r="DM125" s="75"/>
      <c r="DN125" s="75"/>
      <c r="DO125" s="75"/>
      <c r="DP125" s="75"/>
      <c r="DQ125" s="75"/>
      <c r="DR125" s="75"/>
      <c r="DS125" s="75"/>
      <c r="DT125" s="75"/>
      <c r="DU125" s="75"/>
      <c r="DV125" s="75"/>
      <c r="DW125" s="75"/>
      <c r="DX125" s="75"/>
      <c r="DY125" s="75"/>
      <c r="DZ125" s="75"/>
      <c r="EA125" s="75"/>
      <c r="EB125" s="75"/>
      <c r="EC125" s="75"/>
      <c r="ED125" s="75"/>
      <c r="EE125" s="75"/>
      <c r="EF125" s="75"/>
      <c r="EG125" s="75"/>
      <c r="EH125" s="75"/>
      <c r="EI125" s="75"/>
      <c r="EJ125" s="75"/>
      <c r="EK125" s="75"/>
      <c r="EL125" s="75"/>
      <c r="EM125" s="75"/>
      <c r="EN125" s="75"/>
      <c r="EO125" s="75"/>
      <c r="EP125" s="75"/>
      <c r="EQ125" s="75"/>
      <c r="ER125" s="75"/>
      <c r="ES125" s="75"/>
      <c r="ET125" s="75"/>
      <c r="EU125" s="75"/>
      <c r="EV125" s="75"/>
      <c r="EW125" s="75"/>
      <c r="EX125" s="75"/>
      <c r="EY125" s="75"/>
      <c r="EZ125" s="75"/>
      <c r="FA125" s="75"/>
      <c r="FB125" s="75"/>
      <c r="FC125" s="75"/>
      <c r="FD125" s="75"/>
      <c r="FE125" s="75"/>
      <c r="FF125" s="75"/>
      <c r="FG125" s="75"/>
      <c r="FH125" s="75"/>
      <c r="FI125" s="75"/>
      <c r="FJ125" s="75"/>
      <c r="FK125" s="75"/>
      <c r="FL125" s="75"/>
      <c r="FM125" s="75"/>
      <c r="FN125" s="75"/>
      <c r="FO125" s="75"/>
      <c r="FP125" s="75"/>
      <c r="FQ125" s="75"/>
      <c r="FR125" s="75"/>
      <c r="FS125" s="75"/>
      <c r="FT125" s="75"/>
      <c r="FU125" s="75"/>
      <c r="FV125" s="75"/>
      <c r="FW125" s="75"/>
      <c r="FX125" s="75"/>
      <c r="FY125" s="75"/>
      <c r="FZ125" s="75"/>
      <c r="GA125" s="75"/>
      <c r="GB125" s="75"/>
      <c r="GC125" s="75"/>
      <c r="GD125" s="75"/>
      <c r="GE125" s="75"/>
      <c r="GF125" s="75"/>
      <c r="GG125" s="75"/>
      <c r="GH125" s="75"/>
      <c r="GI125" s="75"/>
      <c r="GJ125" s="75"/>
      <c r="GK125" s="75"/>
      <c r="GL125" s="75"/>
      <c r="GM125" s="75"/>
      <c r="GN125" s="75"/>
      <c r="GO125" s="75"/>
      <c r="GP125" s="75"/>
      <c r="GQ125" s="75"/>
      <c r="GR125" s="75"/>
      <c r="GS125" s="75"/>
      <c r="GT125" s="75"/>
      <c r="GU125" s="75"/>
      <c r="GV125" s="75"/>
      <c r="GW125" s="75"/>
      <c r="GX125" s="75"/>
      <c r="GY125" s="75"/>
      <c r="GZ125" s="75"/>
      <c r="HA125" s="75"/>
      <c r="HB125" s="75"/>
      <c r="HC125" s="75"/>
      <c r="HD125" s="75"/>
      <c r="HE125" s="75"/>
      <c r="HF125" s="75"/>
      <c r="HG125" s="75"/>
      <c r="HH125" s="75"/>
      <c r="HI125" s="75"/>
      <c r="HJ125" s="75"/>
      <c r="HK125" s="75"/>
      <c r="HL125" s="75"/>
      <c r="HM125" s="75"/>
      <c r="HN125" s="75"/>
      <c r="HO125" s="75"/>
      <c r="HP125" s="75"/>
      <c r="HQ125" s="75"/>
      <c r="HR125" s="75"/>
      <c r="HS125" s="75"/>
      <c r="HT125" s="75"/>
      <c r="HU125" s="75"/>
      <c r="HV125" s="75"/>
      <c r="HW125" s="75"/>
      <c r="HX125" s="75"/>
      <c r="HY125" s="75"/>
      <c r="HZ125" s="75"/>
      <c r="IA125" s="75"/>
      <c r="IB125" s="75"/>
      <c r="IC125" s="75"/>
      <c r="ID125" s="75"/>
      <c r="IE125" s="75"/>
      <c r="IF125" s="75"/>
      <c r="IG125" s="75"/>
      <c r="IH125" s="75"/>
      <c r="II125" s="75"/>
      <c r="IJ125" s="75"/>
      <c r="IK125" s="75"/>
      <c r="IL125" s="75"/>
      <c r="IM125" s="75"/>
      <c r="IN125" s="75"/>
      <c r="IO125" s="75"/>
      <c r="IP125" s="75"/>
      <c r="IQ125" s="75"/>
      <c r="IR125" s="75"/>
      <c r="IS125" s="75"/>
      <c r="IT125" s="75"/>
      <c r="IU125" s="75"/>
      <c r="IV125" s="75"/>
      <c r="IW125" s="75"/>
      <c r="IX125" s="75"/>
      <c r="IY125" s="75"/>
      <c r="IZ125" s="75"/>
      <c r="JA125" s="75"/>
      <c r="JB125" s="75"/>
      <c r="JC125" s="75"/>
      <c r="JD125" s="75"/>
      <c r="JE125" s="75"/>
      <c r="JF125" s="75"/>
      <c r="JG125" s="75"/>
      <c r="JH125" s="75"/>
      <c r="JI125" s="75"/>
      <c r="JJ125" s="75"/>
      <c r="JK125" s="75"/>
      <c r="JL125" s="75"/>
      <c r="JM125" s="75"/>
      <c r="JN125" s="75"/>
      <c r="JO125" s="75"/>
      <c r="JP125" s="75"/>
      <c r="JQ125" s="75"/>
      <c r="JR125" s="75"/>
      <c r="JS125" s="75"/>
      <c r="JT125" s="75"/>
      <c r="JU125" s="75"/>
      <c r="JV125" s="75"/>
      <c r="JW125" s="75"/>
      <c r="JX125" s="75"/>
      <c r="JY125" s="75"/>
      <c r="JZ125" s="75"/>
      <c r="KA125" s="75"/>
      <c r="KB125" s="75"/>
      <c r="KC125" s="75"/>
      <c r="KD125" s="75"/>
      <c r="KE125" s="75"/>
      <c r="KF125" s="75"/>
      <c r="KG125" s="75"/>
      <c r="KH125" s="75"/>
      <c r="KI125" s="75"/>
      <c r="KJ125" s="75"/>
      <c r="KK125" s="75"/>
      <c r="KL125" s="75"/>
      <c r="KM125" s="75"/>
      <c r="KN125" s="75"/>
      <c r="KO125" s="75"/>
      <c r="KP125" s="75"/>
      <c r="KQ125" s="75"/>
      <c r="KR125" s="75"/>
      <c r="KS125" s="75"/>
      <c r="KT125" s="75"/>
      <c r="KU125" s="75"/>
      <c r="KV125" s="75"/>
      <c r="KW125" s="75"/>
      <c r="KX125" s="75"/>
      <c r="KY125" s="75"/>
      <c r="KZ125" s="75"/>
      <c r="LA125" s="75"/>
      <c r="LB125" s="75"/>
      <c r="LC125" s="75"/>
      <c r="LD125" s="75"/>
      <c r="LE125" s="75"/>
      <c r="LF125" s="75"/>
      <c r="LG125" s="75"/>
      <c r="LH125" s="75"/>
      <c r="LI125" s="75"/>
      <c r="LJ125" s="75"/>
      <c r="LK125" s="75"/>
      <c r="LL125" s="75"/>
      <c r="LM125" s="75"/>
      <c r="LN125" s="75"/>
      <c r="LO125" s="75"/>
      <c r="LP125" s="75"/>
      <c r="LQ125" s="75"/>
      <c r="LR125" s="75"/>
      <c r="LS125" s="75"/>
      <c r="LT125" s="75"/>
      <c r="LU125" s="75"/>
      <c r="LV125" s="75"/>
      <c r="LW125" s="75"/>
      <c r="LX125" s="75"/>
      <c r="LY125" s="75"/>
      <c r="LZ125" s="75"/>
      <c r="MA125" s="75"/>
      <c r="MB125" s="75"/>
      <c r="MC125" s="75"/>
      <c r="MD125" s="75"/>
      <c r="ME125" s="75"/>
      <c r="MF125" s="75"/>
      <c r="MG125" s="75"/>
      <c r="MH125" s="75"/>
      <c r="MI125" s="75"/>
      <c r="MJ125" s="75"/>
      <c r="MK125" s="75"/>
      <c r="ML125" s="75"/>
      <c r="MM125" s="75"/>
      <c r="MN125" s="75"/>
      <c r="MO125" s="75"/>
      <c r="MP125" s="75"/>
      <c r="MQ125" s="75"/>
      <c r="MR125" s="75"/>
      <c r="MS125" s="75"/>
      <c r="MT125" s="75"/>
      <c r="MU125" s="75"/>
      <c r="MV125" s="75"/>
      <c r="MW125" s="75"/>
      <c r="MX125" s="75"/>
      <c r="MY125" s="75"/>
      <c r="MZ125" s="75"/>
      <c r="NA125" s="75"/>
      <c r="NB125" s="75"/>
      <c r="NC125" s="75"/>
      <c r="ND125" s="75"/>
      <c r="NE125" s="75"/>
      <c r="NF125" s="75"/>
      <c r="NG125" s="75"/>
      <c r="NH125" s="75"/>
      <c r="NI125" s="75"/>
      <c r="NJ125" s="75"/>
      <c r="NK125" s="75"/>
      <c r="NL125" s="75"/>
      <c r="NM125" s="75"/>
      <c r="NN125" s="75"/>
      <c r="NO125" s="75"/>
      <c r="NP125" s="75"/>
      <c r="NQ125" s="75"/>
      <c r="NR125" s="75"/>
      <c r="NS125" s="75"/>
      <c r="NT125" s="75"/>
      <c r="NU125" s="75"/>
      <c r="NV125" s="75"/>
      <c r="NW125" s="75"/>
      <c r="NX125" s="75"/>
      <c r="NY125" s="75"/>
      <c r="NZ125" s="75"/>
      <c r="OA125" s="75"/>
      <c r="OB125" s="75"/>
      <c r="OC125" s="75"/>
      <c r="OD125" s="75"/>
      <c r="OE125" s="75"/>
      <c r="OF125" s="75"/>
      <c r="OG125" s="75"/>
      <c r="OH125" s="75"/>
      <c r="OI125" s="75"/>
      <c r="OJ125" s="75"/>
      <c r="OK125" s="75"/>
      <c r="OL125" s="75"/>
      <c r="OM125" s="75"/>
      <c r="ON125" s="75"/>
      <c r="OO125" s="75"/>
      <c r="OP125" s="75"/>
      <c r="OQ125" s="75"/>
      <c r="OR125" s="75"/>
      <c r="OS125" s="75"/>
      <c r="OT125" s="75"/>
      <c r="OU125" s="75"/>
      <c r="OV125" s="75"/>
      <c r="OW125" s="75"/>
      <c r="OX125" s="75"/>
      <c r="OY125" s="75"/>
      <c r="OZ125" s="75"/>
      <c r="PA125" s="75"/>
      <c r="PB125" s="75"/>
      <c r="PC125" s="75"/>
      <c r="PD125" s="75"/>
      <c r="PE125" s="75"/>
      <c r="PF125" s="75"/>
      <c r="PG125" s="75"/>
      <c r="PH125" s="75"/>
      <c r="PI125" s="75"/>
      <c r="PJ125" s="75"/>
      <c r="PK125" s="75"/>
      <c r="PL125" s="75"/>
      <c r="PM125" s="75"/>
      <c r="PN125" s="75"/>
      <c r="PO125" s="75"/>
      <c r="PP125" s="75"/>
      <c r="PQ125" s="75"/>
      <c r="PR125" s="75"/>
      <c r="PS125" s="75"/>
      <c r="PT125" s="75"/>
      <c r="PU125" s="75"/>
      <c r="PV125" s="75"/>
      <c r="PW125" s="75"/>
      <c r="PX125" s="75"/>
      <c r="PY125" s="75"/>
      <c r="PZ125" s="75"/>
      <c r="QA125" s="75"/>
      <c r="QB125" s="75"/>
      <c r="QC125" s="75"/>
    </row>
    <row r="126" spans="1:445" x14ac:dyDescent="0.3">
      <c r="A126" s="81" t="s">
        <v>1051</v>
      </c>
      <c r="B126" s="77" t="s">
        <v>48</v>
      </c>
      <c r="C126" s="77"/>
      <c r="D126" s="77" t="s">
        <v>79</v>
      </c>
      <c r="E126" s="77"/>
      <c r="F126" s="77">
        <v>410</v>
      </c>
      <c r="G126" s="77">
        <v>50</v>
      </c>
      <c r="H126" s="77"/>
      <c r="I126" s="77">
        <v>45</v>
      </c>
      <c r="J126" s="77">
        <v>45</v>
      </c>
      <c r="K126" s="77">
        <v>45</v>
      </c>
      <c r="L126" s="77">
        <v>45</v>
      </c>
      <c r="M126" s="77">
        <v>45</v>
      </c>
      <c r="N126" s="77">
        <v>45</v>
      </c>
      <c r="O126" s="77">
        <v>45</v>
      </c>
      <c r="P126" s="77">
        <v>45</v>
      </c>
      <c r="Q126" s="77"/>
      <c r="R126" s="77"/>
      <c r="S126" s="77"/>
      <c r="T126" s="78">
        <f t="shared" si="6"/>
        <v>410</v>
      </c>
      <c r="U126" s="78">
        <f t="shared" si="7"/>
        <v>0</v>
      </c>
      <c r="V126" s="79">
        <f t="shared" si="8"/>
        <v>1</v>
      </c>
      <c r="W126" s="83"/>
      <c r="X126" s="80" t="str">
        <f t="shared" si="10"/>
        <v/>
      </c>
      <c r="Y126" s="75"/>
      <c r="Z126" s="75"/>
      <c r="AA126" s="75"/>
      <c r="AB126" s="75"/>
      <c r="AC126" s="75"/>
      <c r="AD126" s="75"/>
      <c r="AE126" s="75"/>
      <c r="AF126" s="75"/>
      <c r="AG126" s="75"/>
      <c r="AH126" s="75"/>
      <c r="AI126" s="75"/>
      <c r="AJ126" s="75"/>
      <c r="AK126" s="75"/>
      <c r="AL126" s="75"/>
      <c r="AM126" s="75"/>
      <c r="AN126" s="75"/>
      <c r="AO126" s="75"/>
      <c r="AP126" s="75"/>
      <c r="AQ126" s="75"/>
      <c r="AR126" s="75"/>
      <c r="AS126" s="75"/>
      <c r="AT126" s="75"/>
      <c r="AU126" s="75"/>
      <c r="AV126" s="75"/>
      <c r="AW126" s="75"/>
      <c r="AX126" s="75"/>
      <c r="AY126" s="75"/>
      <c r="AZ126" s="75"/>
      <c r="BA126" s="75"/>
      <c r="BB126" s="75"/>
      <c r="BC126" s="75"/>
      <c r="BD126" s="75"/>
      <c r="BE126" s="75"/>
      <c r="BF126" s="75"/>
      <c r="BG126" s="75"/>
      <c r="BH126" s="75"/>
      <c r="BI126" s="75"/>
      <c r="BJ126" s="75"/>
      <c r="BK126" s="75"/>
      <c r="BL126" s="75"/>
      <c r="BM126" s="75"/>
      <c r="BN126" s="75"/>
      <c r="BO126" s="75"/>
      <c r="BP126" s="75"/>
      <c r="BQ126" s="75"/>
      <c r="BR126" s="75"/>
      <c r="BS126" s="75"/>
      <c r="BT126" s="75"/>
      <c r="BU126" s="75"/>
      <c r="BV126" s="75"/>
      <c r="BW126" s="75"/>
      <c r="BX126" s="75"/>
      <c r="BY126" s="75"/>
      <c r="BZ126" s="75"/>
      <c r="CA126" s="75"/>
      <c r="CB126" s="75"/>
      <c r="CC126" s="75"/>
      <c r="CD126" s="75"/>
      <c r="CE126" s="75"/>
      <c r="CF126" s="75"/>
      <c r="CG126" s="75"/>
      <c r="CH126" s="75"/>
      <c r="CI126" s="75"/>
      <c r="CJ126" s="75"/>
      <c r="CK126" s="75"/>
      <c r="CL126" s="75"/>
      <c r="CM126" s="75"/>
      <c r="CN126" s="75"/>
      <c r="CO126" s="75"/>
      <c r="CP126" s="75"/>
      <c r="CQ126" s="75"/>
      <c r="CR126" s="75"/>
      <c r="CS126" s="75"/>
      <c r="CT126" s="75"/>
      <c r="CU126" s="75"/>
      <c r="CV126" s="75"/>
      <c r="CW126" s="75"/>
      <c r="CX126" s="75"/>
      <c r="CY126" s="75"/>
      <c r="CZ126" s="75"/>
      <c r="DA126" s="75"/>
      <c r="DB126" s="75"/>
      <c r="DC126" s="75"/>
      <c r="DD126" s="75"/>
      <c r="DE126" s="75"/>
      <c r="DF126" s="75"/>
      <c r="DG126" s="75"/>
      <c r="DH126" s="75"/>
      <c r="DI126" s="75"/>
      <c r="DJ126" s="75"/>
      <c r="DK126" s="75"/>
      <c r="DL126" s="75"/>
      <c r="DM126" s="75"/>
      <c r="DN126" s="75"/>
      <c r="DO126" s="75"/>
      <c r="DP126" s="75"/>
      <c r="DQ126" s="75"/>
      <c r="DR126" s="75"/>
      <c r="DS126" s="75"/>
      <c r="DT126" s="75"/>
      <c r="DU126" s="75"/>
      <c r="DV126" s="75"/>
      <c r="DW126" s="75"/>
      <c r="DX126" s="75"/>
      <c r="DY126" s="75"/>
      <c r="DZ126" s="75"/>
      <c r="EA126" s="75"/>
      <c r="EB126" s="75"/>
      <c r="EC126" s="75"/>
      <c r="ED126" s="75"/>
      <c r="EE126" s="75"/>
      <c r="EF126" s="75"/>
      <c r="EG126" s="75"/>
      <c r="EH126" s="75"/>
      <c r="EI126" s="75"/>
      <c r="EJ126" s="75"/>
      <c r="EK126" s="75"/>
      <c r="EL126" s="75"/>
      <c r="EM126" s="75"/>
      <c r="EN126" s="75"/>
      <c r="EO126" s="75"/>
      <c r="EP126" s="75"/>
      <c r="EQ126" s="75"/>
      <c r="ER126" s="75"/>
      <c r="ES126" s="75"/>
      <c r="ET126" s="75"/>
      <c r="EU126" s="75"/>
      <c r="EV126" s="75"/>
      <c r="EW126" s="75"/>
      <c r="EX126" s="75"/>
      <c r="EY126" s="75"/>
      <c r="EZ126" s="75"/>
      <c r="FA126" s="75"/>
      <c r="FB126" s="75"/>
      <c r="FC126" s="75"/>
      <c r="FD126" s="75"/>
      <c r="FE126" s="75"/>
      <c r="FF126" s="75"/>
      <c r="FG126" s="75"/>
      <c r="FH126" s="75"/>
      <c r="FI126" s="75"/>
      <c r="FJ126" s="75"/>
      <c r="FK126" s="75"/>
      <c r="FL126" s="75"/>
      <c r="FM126" s="75"/>
      <c r="FN126" s="75"/>
      <c r="FO126" s="75"/>
      <c r="FP126" s="75"/>
      <c r="FQ126" s="75"/>
      <c r="FR126" s="75"/>
      <c r="FS126" s="75"/>
      <c r="FT126" s="75"/>
      <c r="FU126" s="75"/>
      <c r="FV126" s="75"/>
      <c r="FW126" s="75"/>
      <c r="FX126" s="75"/>
      <c r="FY126" s="75"/>
      <c r="FZ126" s="75"/>
      <c r="GA126" s="75"/>
      <c r="GB126" s="75"/>
      <c r="GC126" s="75"/>
      <c r="GD126" s="75"/>
      <c r="GE126" s="75"/>
      <c r="GF126" s="75"/>
      <c r="GG126" s="75"/>
      <c r="GH126" s="75"/>
      <c r="GI126" s="75"/>
      <c r="GJ126" s="75"/>
      <c r="GK126" s="75"/>
      <c r="GL126" s="75"/>
      <c r="GM126" s="75"/>
      <c r="GN126" s="75"/>
      <c r="GO126" s="75"/>
      <c r="GP126" s="75"/>
      <c r="GQ126" s="75"/>
      <c r="GR126" s="75"/>
      <c r="GS126" s="75"/>
      <c r="GT126" s="75"/>
      <c r="GU126" s="75"/>
      <c r="GV126" s="75"/>
      <c r="GW126" s="75"/>
      <c r="GX126" s="75"/>
      <c r="GY126" s="75"/>
      <c r="GZ126" s="75"/>
      <c r="HA126" s="75"/>
      <c r="HB126" s="75"/>
      <c r="HC126" s="75"/>
      <c r="HD126" s="75"/>
      <c r="HE126" s="75"/>
      <c r="HF126" s="75"/>
      <c r="HG126" s="75"/>
      <c r="HH126" s="75"/>
      <c r="HI126" s="75"/>
      <c r="HJ126" s="75"/>
      <c r="HK126" s="75"/>
      <c r="HL126" s="75"/>
      <c r="HM126" s="75"/>
      <c r="HN126" s="75"/>
      <c r="HO126" s="75"/>
      <c r="HP126" s="75"/>
      <c r="HQ126" s="75"/>
      <c r="HR126" s="75"/>
      <c r="HS126" s="75"/>
      <c r="HT126" s="75"/>
      <c r="HU126" s="75"/>
      <c r="HV126" s="75"/>
      <c r="HW126" s="75"/>
      <c r="HX126" s="75"/>
      <c r="HY126" s="75"/>
      <c r="HZ126" s="75"/>
      <c r="IA126" s="75"/>
      <c r="IB126" s="75"/>
      <c r="IC126" s="75"/>
      <c r="ID126" s="75"/>
      <c r="IE126" s="75"/>
      <c r="IF126" s="75"/>
      <c r="IG126" s="75"/>
      <c r="IH126" s="75"/>
      <c r="II126" s="75"/>
      <c r="IJ126" s="75"/>
      <c r="IK126" s="75"/>
      <c r="IL126" s="75"/>
      <c r="IM126" s="75"/>
      <c r="IN126" s="75"/>
      <c r="IO126" s="75"/>
      <c r="IP126" s="75"/>
      <c r="IQ126" s="75"/>
      <c r="IR126" s="75"/>
      <c r="IS126" s="75"/>
      <c r="IT126" s="75"/>
      <c r="IU126" s="75"/>
      <c r="IV126" s="75"/>
      <c r="IW126" s="75"/>
      <c r="IX126" s="75"/>
      <c r="IY126" s="75"/>
      <c r="IZ126" s="75"/>
      <c r="JA126" s="75"/>
      <c r="JB126" s="75"/>
      <c r="JC126" s="75"/>
      <c r="JD126" s="75"/>
      <c r="JE126" s="75"/>
      <c r="JF126" s="75"/>
      <c r="JG126" s="75"/>
      <c r="JH126" s="75"/>
      <c r="JI126" s="75"/>
      <c r="JJ126" s="75"/>
      <c r="JK126" s="75"/>
      <c r="JL126" s="75"/>
      <c r="JM126" s="75"/>
      <c r="JN126" s="75"/>
      <c r="JO126" s="75"/>
      <c r="JP126" s="75"/>
      <c r="JQ126" s="75"/>
      <c r="JR126" s="75"/>
      <c r="JS126" s="75"/>
      <c r="JT126" s="75"/>
      <c r="JU126" s="75"/>
      <c r="JV126" s="75"/>
      <c r="JW126" s="75"/>
      <c r="JX126" s="75"/>
      <c r="JY126" s="75"/>
      <c r="JZ126" s="75"/>
      <c r="KA126" s="75"/>
      <c r="KB126" s="75"/>
      <c r="KC126" s="75"/>
      <c r="KD126" s="75"/>
      <c r="KE126" s="75"/>
      <c r="KF126" s="75"/>
      <c r="KG126" s="75"/>
      <c r="KH126" s="75"/>
      <c r="KI126" s="75"/>
      <c r="KJ126" s="75"/>
      <c r="KK126" s="75"/>
      <c r="KL126" s="75"/>
      <c r="KM126" s="75"/>
      <c r="KN126" s="75"/>
      <c r="KO126" s="75"/>
      <c r="KP126" s="75"/>
      <c r="KQ126" s="75"/>
      <c r="KR126" s="75"/>
      <c r="KS126" s="75"/>
      <c r="KT126" s="75"/>
      <c r="KU126" s="75"/>
      <c r="KV126" s="75"/>
      <c r="KW126" s="75"/>
      <c r="KX126" s="75"/>
      <c r="KY126" s="75"/>
      <c r="KZ126" s="75"/>
      <c r="LA126" s="75"/>
      <c r="LB126" s="75"/>
      <c r="LC126" s="75"/>
      <c r="LD126" s="75"/>
      <c r="LE126" s="75"/>
      <c r="LF126" s="75"/>
      <c r="LG126" s="75"/>
      <c r="LH126" s="75"/>
      <c r="LI126" s="75"/>
      <c r="LJ126" s="75"/>
      <c r="LK126" s="75"/>
      <c r="LL126" s="75"/>
      <c r="LM126" s="75"/>
      <c r="LN126" s="75"/>
      <c r="LO126" s="75"/>
      <c r="LP126" s="75"/>
      <c r="LQ126" s="75"/>
      <c r="LR126" s="75"/>
      <c r="LS126" s="75"/>
      <c r="LT126" s="75"/>
      <c r="LU126" s="75"/>
      <c r="LV126" s="75"/>
      <c r="LW126" s="75"/>
      <c r="LX126" s="75"/>
      <c r="LY126" s="75"/>
      <c r="LZ126" s="75"/>
      <c r="MA126" s="75"/>
      <c r="MB126" s="75"/>
      <c r="MC126" s="75"/>
      <c r="MD126" s="75"/>
      <c r="ME126" s="75"/>
      <c r="MF126" s="75"/>
      <c r="MG126" s="75"/>
      <c r="MH126" s="75"/>
      <c r="MI126" s="75"/>
      <c r="MJ126" s="75"/>
      <c r="MK126" s="75"/>
      <c r="ML126" s="75"/>
      <c r="MM126" s="75"/>
      <c r="MN126" s="75"/>
      <c r="MO126" s="75"/>
      <c r="MP126" s="75"/>
      <c r="MQ126" s="75"/>
      <c r="MR126" s="75"/>
      <c r="MS126" s="75"/>
      <c r="MT126" s="75"/>
      <c r="MU126" s="75"/>
      <c r="MV126" s="75"/>
      <c r="MW126" s="75"/>
      <c r="MX126" s="75"/>
      <c r="MY126" s="75"/>
      <c r="MZ126" s="75"/>
      <c r="NA126" s="75"/>
      <c r="NB126" s="75"/>
      <c r="NC126" s="75"/>
      <c r="ND126" s="75"/>
      <c r="NE126" s="75"/>
      <c r="NF126" s="75"/>
      <c r="NG126" s="75"/>
      <c r="NH126" s="75"/>
      <c r="NI126" s="75"/>
      <c r="NJ126" s="75"/>
      <c r="NK126" s="75"/>
      <c r="NL126" s="75"/>
      <c r="NM126" s="75"/>
      <c r="NN126" s="75"/>
      <c r="NO126" s="75"/>
      <c r="NP126" s="75"/>
      <c r="NQ126" s="75"/>
      <c r="NR126" s="75"/>
      <c r="NS126" s="75"/>
      <c r="NT126" s="75"/>
      <c r="NU126" s="75"/>
      <c r="NV126" s="75"/>
      <c r="NW126" s="75"/>
      <c r="NX126" s="75"/>
      <c r="NY126" s="75"/>
      <c r="NZ126" s="75"/>
      <c r="OA126" s="75"/>
      <c r="OB126" s="75"/>
      <c r="OC126" s="75"/>
      <c r="OD126" s="75"/>
      <c r="OE126" s="75"/>
      <c r="OF126" s="75"/>
      <c r="OG126" s="75"/>
      <c r="OH126" s="75"/>
      <c r="OI126" s="75"/>
      <c r="OJ126" s="75"/>
      <c r="OK126" s="75"/>
      <c r="OL126" s="75"/>
      <c r="OM126" s="75"/>
      <c r="ON126" s="75"/>
      <c r="OO126" s="75"/>
      <c r="OP126" s="75"/>
      <c r="OQ126" s="75"/>
      <c r="OR126" s="75"/>
      <c r="OS126" s="75"/>
      <c r="OT126" s="75"/>
      <c r="OU126" s="75"/>
      <c r="OV126" s="75"/>
      <c r="OW126" s="75"/>
      <c r="OX126" s="75"/>
      <c r="OY126" s="75"/>
      <c r="OZ126" s="75"/>
      <c r="PA126" s="75"/>
      <c r="PB126" s="75"/>
      <c r="PC126" s="75"/>
      <c r="PD126" s="75"/>
      <c r="PE126" s="75"/>
      <c r="PF126" s="75"/>
      <c r="PG126" s="75"/>
      <c r="PH126" s="75"/>
      <c r="PI126" s="75"/>
      <c r="PJ126" s="75"/>
      <c r="PK126" s="75"/>
      <c r="PL126" s="75"/>
      <c r="PM126" s="75"/>
      <c r="PN126" s="75"/>
      <c r="PO126" s="75"/>
      <c r="PP126" s="75"/>
      <c r="PQ126" s="75"/>
      <c r="PR126" s="75"/>
      <c r="PS126" s="75"/>
      <c r="PT126" s="75"/>
      <c r="PU126" s="75"/>
      <c r="PV126" s="75"/>
      <c r="PW126" s="75"/>
      <c r="PX126" s="75"/>
      <c r="PY126" s="75"/>
      <c r="PZ126" s="75"/>
      <c r="QA126" s="75"/>
      <c r="QB126" s="75"/>
      <c r="QC126" s="75"/>
    </row>
    <row r="127" spans="1:445" x14ac:dyDescent="0.3">
      <c r="A127" s="81" t="s">
        <v>713</v>
      </c>
      <c r="B127" s="77" t="s">
        <v>48</v>
      </c>
      <c r="C127" s="77"/>
      <c r="D127" s="77" t="s">
        <v>111</v>
      </c>
      <c r="E127" s="77"/>
      <c r="F127" s="77">
        <v>650</v>
      </c>
      <c r="G127" s="77">
        <v>10</v>
      </c>
      <c r="H127" s="77"/>
      <c r="I127" s="77">
        <v>80</v>
      </c>
      <c r="J127" s="77">
        <v>80</v>
      </c>
      <c r="K127" s="77">
        <v>80</v>
      </c>
      <c r="L127" s="77">
        <v>80</v>
      </c>
      <c r="M127" s="77">
        <v>80</v>
      </c>
      <c r="N127" s="77">
        <v>80</v>
      </c>
      <c r="O127" s="77">
        <v>80</v>
      </c>
      <c r="P127" s="77">
        <v>80</v>
      </c>
      <c r="Q127" s="77"/>
      <c r="R127" s="77"/>
      <c r="S127" s="77"/>
      <c r="T127" s="78">
        <f t="shared" si="6"/>
        <v>650</v>
      </c>
      <c r="U127" s="78">
        <f t="shared" si="7"/>
        <v>0</v>
      </c>
      <c r="V127" s="79">
        <f t="shared" si="8"/>
        <v>1</v>
      </c>
      <c r="W127" s="83"/>
      <c r="X127" s="80" t="str">
        <f t="shared" si="10"/>
        <v/>
      </c>
      <c r="Y127" s="75"/>
      <c r="Z127" s="75"/>
      <c r="AA127" s="75"/>
      <c r="AB127" s="75"/>
      <c r="AC127" s="75"/>
      <c r="AD127" s="75"/>
      <c r="AE127" s="75"/>
      <c r="AF127" s="75"/>
      <c r="AG127" s="75"/>
      <c r="AH127" s="75"/>
      <c r="AI127" s="75"/>
      <c r="AJ127" s="75"/>
      <c r="AK127" s="75"/>
      <c r="AL127" s="75"/>
      <c r="AM127" s="75"/>
      <c r="AN127" s="75"/>
      <c r="AO127" s="75"/>
      <c r="AP127" s="75"/>
      <c r="AQ127" s="75"/>
      <c r="AR127" s="75"/>
      <c r="AS127" s="75"/>
      <c r="AT127" s="75"/>
      <c r="AU127" s="75"/>
      <c r="AV127" s="75"/>
      <c r="AW127" s="75"/>
      <c r="AX127" s="75"/>
      <c r="AY127" s="75"/>
      <c r="AZ127" s="75"/>
      <c r="BA127" s="75"/>
      <c r="BB127" s="75"/>
      <c r="BC127" s="75"/>
      <c r="BD127" s="75"/>
      <c r="BE127" s="75"/>
      <c r="BF127" s="75"/>
      <c r="BG127" s="75"/>
      <c r="BH127" s="75"/>
      <c r="BI127" s="75"/>
      <c r="BJ127" s="75"/>
      <c r="BK127" s="75"/>
      <c r="BL127" s="75"/>
      <c r="BM127" s="75"/>
      <c r="BN127" s="75"/>
      <c r="BO127" s="75"/>
      <c r="BP127" s="75"/>
      <c r="BQ127" s="75"/>
      <c r="BR127" s="75"/>
      <c r="BS127" s="75"/>
      <c r="BT127" s="75"/>
      <c r="BU127" s="75"/>
      <c r="BV127" s="75"/>
      <c r="BW127" s="75"/>
      <c r="BX127" s="75"/>
      <c r="BY127" s="75"/>
      <c r="BZ127" s="75"/>
      <c r="CA127" s="75"/>
      <c r="CB127" s="75"/>
      <c r="CC127" s="75"/>
      <c r="CD127" s="75"/>
      <c r="CE127" s="75"/>
      <c r="CF127" s="75"/>
      <c r="CG127" s="75"/>
      <c r="CH127" s="75"/>
      <c r="CI127" s="75"/>
      <c r="CJ127" s="75"/>
      <c r="CK127" s="75"/>
      <c r="CL127" s="75"/>
      <c r="CM127" s="75"/>
      <c r="CN127" s="75"/>
      <c r="CO127" s="75"/>
      <c r="CP127" s="75"/>
      <c r="CQ127" s="75"/>
      <c r="CR127" s="75"/>
      <c r="CS127" s="75"/>
      <c r="CT127" s="75"/>
      <c r="CU127" s="75"/>
      <c r="CV127" s="75"/>
      <c r="CW127" s="75"/>
      <c r="CX127" s="75"/>
      <c r="CY127" s="75"/>
      <c r="CZ127" s="75"/>
      <c r="DA127" s="75"/>
      <c r="DB127" s="75"/>
      <c r="DC127" s="75"/>
      <c r="DD127" s="75"/>
      <c r="DE127" s="75"/>
      <c r="DF127" s="75"/>
      <c r="DG127" s="75"/>
      <c r="DH127" s="75"/>
      <c r="DI127" s="75"/>
      <c r="DJ127" s="75"/>
      <c r="DK127" s="75"/>
      <c r="DL127" s="75"/>
      <c r="DM127" s="75"/>
      <c r="DN127" s="75"/>
      <c r="DO127" s="75"/>
      <c r="DP127" s="75"/>
      <c r="DQ127" s="75"/>
      <c r="DR127" s="75"/>
      <c r="DS127" s="75"/>
      <c r="DT127" s="75"/>
      <c r="DU127" s="75"/>
      <c r="DV127" s="75"/>
      <c r="DW127" s="75"/>
      <c r="DX127" s="75"/>
      <c r="DY127" s="75"/>
      <c r="DZ127" s="75"/>
      <c r="EA127" s="75"/>
      <c r="EB127" s="75"/>
      <c r="EC127" s="75"/>
      <c r="ED127" s="75"/>
      <c r="EE127" s="75"/>
      <c r="EF127" s="75"/>
      <c r="EG127" s="75"/>
      <c r="EH127" s="75"/>
      <c r="EI127" s="75"/>
      <c r="EJ127" s="75"/>
      <c r="EK127" s="75"/>
      <c r="EL127" s="75"/>
      <c r="EM127" s="75"/>
      <c r="EN127" s="75"/>
      <c r="EO127" s="75"/>
      <c r="EP127" s="75"/>
      <c r="EQ127" s="75"/>
      <c r="ER127" s="75"/>
      <c r="ES127" s="75"/>
      <c r="ET127" s="75"/>
      <c r="EU127" s="75"/>
      <c r="EV127" s="75"/>
      <c r="EW127" s="75"/>
      <c r="EX127" s="75"/>
      <c r="EY127" s="75"/>
      <c r="EZ127" s="75"/>
      <c r="FA127" s="75"/>
      <c r="FB127" s="75"/>
      <c r="FC127" s="75"/>
      <c r="FD127" s="75"/>
      <c r="FE127" s="75"/>
      <c r="FF127" s="75"/>
      <c r="FG127" s="75"/>
      <c r="FH127" s="75"/>
      <c r="FI127" s="75"/>
      <c r="FJ127" s="75"/>
      <c r="FK127" s="75"/>
      <c r="FL127" s="75"/>
      <c r="FM127" s="75"/>
      <c r="FN127" s="75"/>
      <c r="FO127" s="75"/>
      <c r="FP127" s="75"/>
      <c r="FQ127" s="75"/>
      <c r="FR127" s="75"/>
      <c r="FS127" s="75"/>
      <c r="FT127" s="75"/>
      <c r="FU127" s="75"/>
      <c r="FV127" s="75"/>
      <c r="FW127" s="75"/>
      <c r="FX127" s="75"/>
      <c r="FY127" s="75"/>
      <c r="FZ127" s="75"/>
      <c r="GA127" s="75"/>
      <c r="GB127" s="75"/>
      <c r="GC127" s="75"/>
      <c r="GD127" s="75"/>
      <c r="GE127" s="75"/>
      <c r="GF127" s="75"/>
      <c r="GG127" s="75"/>
      <c r="GH127" s="75"/>
      <c r="GI127" s="75"/>
      <c r="GJ127" s="75"/>
      <c r="GK127" s="75"/>
      <c r="GL127" s="75"/>
      <c r="GM127" s="75"/>
      <c r="GN127" s="75"/>
      <c r="GO127" s="75"/>
      <c r="GP127" s="75"/>
      <c r="GQ127" s="75"/>
      <c r="GR127" s="75"/>
      <c r="GS127" s="75"/>
      <c r="GT127" s="75"/>
      <c r="GU127" s="75"/>
      <c r="GV127" s="75"/>
      <c r="GW127" s="75"/>
      <c r="GX127" s="75"/>
      <c r="GY127" s="75"/>
      <c r="GZ127" s="75"/>
      <c r="HA127" s="75"/>
      <c r="HB127" s="75"/>
      <c r="HC127" s="75"/>
      <c r="HD127" s="75"/>
      <c r="HE127" s="75"/>
      <c r="HF127" s="75"/>
      <c r="HG127" s="75"/>
      <c r="HH127" s="75"/>
      <c r="HI127" s="75"/>
      <c r="HJ127" s="75"/>
      <c r="HK127" s="75"/>
      <c r="HL127" s="75"/>
      <c r="HM127" s="75"/>
      <c r="HN127" s="75"/>
      <c r="HO127" s="75"/>
      <c r="HP127" s="75"/>
      <c r="HQ127" s="75"/>
      <c r="HR127" s="75"/>
      <c r="HS127" s="75"/>
      <c r="HT127" s="75"/>
      <c r="HU127" s="75"/>
      <c r="HV127" s="75"/>
      <c r="HW127" s="75"/>
      <c r="HX127" s="75"/>
      <c r="HY127" s="75"/>
      <c r="HZ127" s="75"/>
      <c r="IA127" s="75"/>
      <c r="IB127" s="75"/>
      <c r="IC127" s="75"/>
      <c r="ID127" s="75"/>
      <c r="IE127" s="75"/>
      <c r="IF127" s="75"/>
      <c r="IG127" s="75"/>
      <c r="IH127" s="75"/>
      <c r="II127" s="75"/>
      <c r="IJ127" s="75"/>
      <c r="IK127" s="75"/>
      <c r="IL127" s="75"/>
      <c r="IM127" s="75"/>
      <c r="IN127" s="75"/>
      <c r="IO127" s="75"/>
      <c r="IP127" s="75"/>
      <c r="IQ127" s="75"/>
      <c r="IR127" s="75"/>
      <c r="IS127" s="75"/>
      <c r="IT127" s="75"/>
      <c r="IU127" s="75"/>
      <c r="IV127" s="75"/>
      <c r="IW127" s="75"/>
      <c r="IX127" s="75"/>
      <c r="IY127" s="75"/>
      <c r="IZ127" s="75"/>
      <c r="JA127" s="75"/>
      <c r="JB127" s="75"/>
      <c r="JC127" s="75"/>
      <c r="JD127" s="75"/>
      <c r="JE127" s="75"/>
      <c r="JF127" s="75"/>
      <c r="JG127" s="75"/>
      <c r="JH127" s="75"/>
      <c r="JI127" s="75"/>
      <c r="JJ127" s="75"/>
      <c r="JK127" s="75"/>
      <c r="JL127" s="75"/>
      <c r="JM127" s="75"/>
      <c r="JN127" s="75"/>
      <c r="JO127" s="75"/>
      <c r="JP127" s="75"/>
      <c r="JQ127" s="75"/>
      <c r="JR127" s="75"/>
      <c r="JS127" s="75"/>
      <c r="JT127" s="75"/>
      <c r="JU127" s="75"/>
      <c r="JV127" s="75"/>
      <c r="JW127" s="75"/>
      <c r="JX127" s="75"/>
      <c r="JY127" s="75"/>
      <c r="JZ127" s="75"/>
      <c r="KA127" s="75"/>
      <c r="KB127" s="75"/>
      <c r="KC127" s="75"/>
      <c r="KD127" s="75"/>
      <c r="KE127" s="75"/>
      <c r="KF127" s="75"/>
      <c r="KG127" s="75"/>
      <c r="KH127" s="75"/>
      <c r="KI127" s="75"/>
      <c r="KJ127" s="75"/>
      <c r="KK127" s="75"/>
      <c r="KL127" s="75"/>
      <c r="KM127" s="75"/>
      <c r="KN127" s="75"/>
      <c r="KO127" s="75"/>
      <c r="KP127" s="75"/>
      <c r="KQ127" s="75"/>
      <c r="KR127" s="75"/>
      <c r="KS127" s="75"/>
      <c r="KT127" s="75"/>
      <c r="KU127" s="75"/>
      <c r="KV127" s="75"/>
      <c r="KW127" s="75"/>
      <c r="KX127" s="75"/>
      <c r="KY127" s="75"/>
      <c r="KZ127" s="75"/>
      <c r="LA127" s="75"/>
      <c r="LB127" s="75"/>
      <c r="LC127" s="75"/>
      <c r="LD127" s="75"/>
      <c r="LE127" s="75"/>
      <c r="LF127" s="75"/>
      <c r="LG127" s="75"/>
      <c r="LH127" s="75"/>
      <c r="LI127" s="75"/>
      <c r="LJ127" s="75"/>
      <c r="LK127" s="75"/>
      <c r="LL127" s="75"/>
      <c r="LM127" s="75"/>
      <c r="LN127" s="75"/>
      <c r="LO127" s="75"/>
      <c r="LP127" s="75"/>
      <c r="LQ127" s="75"/>
      <c r="LR127" s="75"/>
      <c r="LS127" s="75"/>
      <c r="LT127" s="75"/>
      <c r="LU127" s="75"/>
      <c r="LV127" s="75"/>
      <c r="LW127" s="75"/>
      <c r="LX127" s="75"/>
      <c r="LY127" s="75"/>
      <c r="LZ127" s="75"/>
      <c r="MA127" s="75"/>
      <c r="MB127" s="75"/>
      <c r="MC127" s="75"/>
      <c r="MD127" s="75"/>
      <c r="ME127" s="75"/>
      <c r="MF127" s="75"/>
      <c r="MG127" s="75"/>
      <c r="MH127" s="75"/>
      <c r="MI127" s="75"/>
      <c r="MJ127" s="75"/>
      <c r="MK127" s="75"/>
      <c r="ML127" s="75"/>
      <c r="MM127" s="75"/>
      <c r="MN127" s="75"/>
      <c r="MO127" s="75"/>
      <c r="MP127" s="75"/>
      <c r="MQ127" s="75"/>
      <c r="MR127" s="75"/>
      <c r="MS127" s="75"/>
      <c r="MT127" s="75"/>
      <c r="MU127" s="75"/>
      <c r="MV127" s="75"/>
      <c r="MW127" s="75"/>
      <c r="MX127" s="75"/>
      <c r="MY127" s="75"/>
      <c r="MZ127" s="75"/>
      <c r="NA127" s="75"/>
      <c r="NB127" s="75"/>
      <c r="NC127" s="75"/>
      <c r="ND127" s="75"/>
      <c r="NE127" s="75"/>
      <c r="NF127" s="75"/>
      <c r="NG127" s="75"/>
      <c r="NH127" s="75"/>
      <c r="NI127" s="75"/>
      <c r="NJ127" s="75"/>
      <c r="NK127" s="75"/>
      <c r="NL127" s="75"/>
      <c r="NM127" s="75"/>
      <c r="NN127" s="75"/>
      <c r="NO127" s="75"/>
      <c r="NP127" s="75"/>
      <c r="NQ127" s="75"/>
      <c r="NR127" s="75"/>
      <c r="NS127" s="75"/>
      <c r="NT127" s="75"/>
      <c r="NU127" s="75"/>
      <c r="NV127" s="75"/>
      <c r="NW127" s="75"/>
      <c r="NX127" s="75"/>
      <c r="NY127" s="75"/>
      <c r="NZ127" s="75"/>
      <c r="OA127" s="75"/>
      <c r="OB127" s="75"/>
      <c r="OC127" s="75"/>
      <c r="OD127" s="75"/>
      <c r="OE127" s="75"/>
      <c r="OF127" s="75"/>
      <c r="OG127" s="75"/>
      <c r="OH127" s="75"/>
      <c r="OI127" s="75"/>
      <c r="OJ127" s="75"/>
      <c r="OK127" s="75"/>
      <c r="OL127" s="75"/>
      <c r="OM127" s="75"/>
      <c r="ON127" s="75"/>
      <c r="OO127" s="75"/>
      <c r="OP127" s="75"/>
      <c r="OQ127" s="75"/>
      <c r="OR127" s="75"/>
      <c r="OS127" s="75"/>
      <c r="OT127" s="75"/>
      <c r="OU127" s="75"/>
      <c r="OV127" s="75"/>
      <c r="OW127" s="75"/>
      <c r="OX127" s="75"/>
      <c r="OY127" s="75"/>
      <c r="OZ127" s="75"/>
      <c r="PA127" s="75"/>
      <c r="PB127" s="75"/>
      <c r="PC127" s="75"/>
      <c r="PD127" s="75"/>
      <c r="PE127" s="75"/>
      <c r="PF127" s="75"/>
      <c r="PG127" s="75"/>
      <c r="PH127" s="75"/>
      <c r="PI127" s="75"/>
      <c r="PJ127" s="75"/>
      <c r="PK127" s="75"/>
      <c r="PL127" s="75"/>
      <c r="PM127" s="75"/>
      <c r="PN127" s="75"/>
      <c r="PO127" s="75"/>
      <c r="PP127" s="75"/>
      <c r="PQ127" s="75"/>
      <c r="PR127" s="75"/>
      <c r="PS127" s="75"/>
      <c r="PT127" s="75"/>
      <c r="PU127" s="75"/>
      <c r="PV127" s="75"/>
      <c r="PW127" s="75"/>
      <c r="PX127" s="75"/>
      <c r="PY127" s="75"/>
      <c r="PZ127" s="75"/>
      <c r="QA127" s="75"/>
      <c r="QB127" s="75"/>
      <c r="QC127" s="75"/>
    </row>
    <row r="128" spans="1:445" x14ac:dyDescent="0.3">
      <c r="A128" s="81" t="s">
        <v>1107</v>
      </c>
      <c r="B128" s="77" t="s">
        <v>48</v>
      </c>
      <c r="C128" s="77">
        <v>85</v>
      </c>
      <c r="D128" s="77" t="s">
        <v>24</v>
      </c>
      <c r="E128" s="77"/>
      <c r="F128" s="77">
        <v>696</v>
      </c>
      <c r="G128" s="77">
        <v>65</v>
      </c>
      <c r="H128" s="77"/>
      <c r="I128" s="77">
        <v>79</v>
      </c>
      <c r="J128" s="77">
        <v>79</v>
      </c>
      <c r="K128" s="77">
        <v>79</v>
      </c>
      <c r="L128" s="77">
        <v>79</v>
      </c>
      <c r="M128" s="77">
        <v>79</v>
      </c>
      <c r="N128" s="77">
        <v>79</v>
      </c>
      <c r="O128" s="77">
        <v>79</v>
      </c>
      <c r="P128" s="77">
        <v>78</v>
      </c>
      <c r="Q128" s="77"/>
      <c r="R128" s="77"/>
      <c r="S128" s="77"/>
      <c r="T128" s="78">
        <f t="shared" si="6"/>
        <v>696</v>
      </c>
      <c r="U128" s="78">
        <f t="shared" si="7"/>
        <v>0</v>
      </c>
      <c r="V128" s="79">
        <f t="shared" si="8"/>
        <v>1</v>
      </c>
      <c r="W128" s="83"/>
      <c r="X128" s="80" t="str">
        <f t="shared" si="10"/>
        <v/>
      </c>
      <c r="Y128" s="75"/>
      <c r="Z128" s="75"/>
      <c r="AA128" s="75"/>
      <c r="AB128" s="75"/>
      <c r="AC128" s="75"/>
      <c r="AD128" s="75"/>
      <c r="AE128" s="75"/>
      <c r="AF128" s="75"/>
      <c r="AG128" s="75"/>
      <c r="AH128" s="75"/>
      <c r="AI128" s="75"/>
      <c r="AJ128" s="75"/>
      <c r="AK128" s="75"/>
      <c r="AL128" s="75"/>
      <c r="AM128" s="75"/>
      <c r="AN128" s="75"/>
      <c r="AO128" s="75"/>
      <c r="AP128" s="75"/>
      <c r="AQ128" s="75"/>
      <c r="AR128" s="75"/>
      <c r="AS128" s="75"/>
      <c r="AT128" s="75"/>
      <c r="AU128" s="75"/>
      <c r="AV128" s="75"/>
      <c r="AW128" s="75"/>
      <c r="AX128" s="75"/>
      <c r="AY128" s="75"/>
      <c r="AZ128" s="75"/>
      <c r="BA128" s="75"/>
      <c r="BB128" s="75"/>
      <c r="BC128" s="75"/>
      <c r="BD128" s="75"/>
      <c r="BE128" s="75"/>
      <c r="BF128" s="75"/>
      <c r="BG128" s="75"/>
      <c r="BH128" s="75"/>
      <c r="BI128" s="75"/>
      <c r="BJ128" s="75"/>
      <c r="BK128" s="75"/>
      <c r="BL128" s="75"/>
      <c r="BM128" s="75"/>
      <c r="BN128" s="75"/>
      <c r="BO128" s="75"/>
      <c r="BP128" s="75"/>
      <c r="BQ128" s="75"/>
      <c r="BR128" s="75"/>
      <c r="BS128" s="75"/>
      <c r="BT128" s="75"/>
      <c r="BU128" s="75"/>
      <c r="BV128" s="75"/>
      <c r="BW128" s="75"/>
      <c r="BX128" s="75"/>
      <c r="BY128" s="75"/>
      <c r="BZ128" s="75"/>
      <c r="CA128" s="75"/>
      <c r="CB128" s="75"/>
      <c r="CC128" s="75"/>
      <c r="CD128" s="75"/>
      <c r="CE128" s="75"/>
      <c r="CF128" s="75"/>
      <c r="CG128" s="75"/>
      <c r="CH128" s="75"/>
      <c r="CI128" s="75"/>
      <c r="CJ128" s="75"/>
      <c r="CK128" s="75"/>
      <c r="CL128" s="75"/>
      <c r="CM128" s="75"/>
      <c r="CN128" s="75"/>
      <c r="CO128" s="75"/>
      <c r="CP128" s="75"/>
      <c r="CQ128" s="75"/>
      <c r="CR128" s="75"/>
      <c r="CS128" s="75"/>
      <c r="CT128" s="75"/>
      <c r="CU128" s="75"/>
      <c r="CV128" s="75"/>
      <c r="CW128" s="75"/>
      <c r="CX128" s="75"/>
      <c r="CY128" s="75"/>
      <c r="CZ128" s="75"/>
      <c r="DA128" s="75"/>
      <c r="DB128" s="75"/>
      <c r="DC128" s="75"/>
      <c r="DD128" s="75"/>
      <c r="DE128" s="75"/>
      <c r="DF128" s="75"/>
      <c r="DG128" s="75"/>
      <c r="DH128" s="75"/>
      <c r="DI128" s="75"/>
      <c r="DJ128" s="75"/>
      <c r="DK128" s="75"/>
      <c r="DL128" s="75"/>
      <c r="DM128" s="75"/>
      <c r="DN128" s="75"/>
      <c r="DO128" s="75"/>
      <c r="DP128" s="75"/>
      <c r="DQ128" s="75"/>
      <c r="DR128" s="75"/>
      <c r="DS128" s="75"/>
      <c r="DT128" s="75"/>
      <c r="DU128" s="75"/>
      <c r="DV128" s="75"/>
      <c r="DW128" s="75"/>
      <c r="DX128" s="75"/>
      <c r="DY128" s="75"/>
      <c r="DZ128" s="75"/>
      <c r="EA128" s="75"/>
      <c r="EB128" s="75"/>
      <c r="EC128" s="75"/>
      <c r="ED128" s="75"/>
      <c r="EE128" s="75"/>
      <c r="EF128" s="75"/>
      <c r="EG128" s="75"/>
      <c r="EH128" s="75"/>
      <c r="EI128" s="75"/>
      <c r="EJ128" s="75"/>
      <c r="EK128" s="75"/>
      <c r="EL128" s="75"/>
      <c r="EM128" s="75"/>
      <c r="EN128" s="75"/>
      <c r="EO128" s="75"/>
      <c r="EP128" s="75"/>
      <c r="EQ128" s="75"/>
      <c r="ER128" s="75"/>
      <c r="ES128" s="75"/>
      <c r="ET128" s="75"/>
      <c r="EU128" s="75"/>
      <c r="EV128" s="75"/>
      <c r="EW128" s="75"/>
      <c r="EX128" s="75"/>
      <c r="EY128" s="75"/>
      <c r="EZ128" s="75"/>
      <c r="FA128" s="75"/>
      <c r="FB128" s="75"/>
      <c r="FC128" s="75"/>
      <c r="FD128" s="75"/>
      <c r="FE128" s="75"/>
      <c r="FF128" s="75"/>
      <c r="FG128" s="75"/>
      <c r="FH128" s="75"/>
      <c r="FI128" s="75"/>
      <c r="FJ128" s="75"/>
      <c r="FK128" s="75"/>
      <c r="FL128" s="75"/>
      <c r="FM128" s="75"/>
      <c r="FN128" s="75"/>
      <c r="FO128" s="75"/>
      <c r="FP128" s="75"/>
      <c r="FQ128" s="75"/>
      <c r="FR128" s="75"/>
      <c r="FS128" s="75"/>
      <c r="FT128" s="75"/>
      <c r="FU128" s="75"/>
      <c r="FV128" s="75"/>
      <c r="FW128" s="75"/>
      <c r="FX128" s="75"/>
      <c r="FY128" s="75"/>
      <c r="FZ128" s="75"/>
      <c r="GA128" s="75"/>
      <c r="GB128" s="75"/>
      <c r="GC128" s="75"/>
      <c r="GD128" s="75"/>
      <c r="GE128" s="75"/>
      <c r="GF128" s="75"/>
      <c r="GG128" s="75"/>
      <c r="GH128" s="75"/>
      <c r="GI128" s="75"/>
      <c r="GJ128" s="75"/>
      <c r="GK128" s="75"/>
      <c r="GL128" s="75"/>
      <c r="GM128" s="75"/>
      <c r="GN128" s="75"/>
      <c r="GO128" s="75"/>
      <c r="GP128" s="75"/>
      <c r="GQ128" s="75"/>
      <c r="GR128" s="75"/>
      <c r="GS128" s="75"/>
      <c r="GT128" s="75"/>
      <c r="GU128" s="75"/>
      <c r="GV128" s="75"/>
      <c r="GW128" s="75"/>
      <c r="GX128" s="75"/>
      <c r="GY128" s="75"/>
      <c r="GZ128" s="75"/>
      <c r="HA128" s="75"/>
      <c r="HB128" s="75"/>
      <c r="HC128" s="75"/>
      <c r="HD128" s="75"/>
      <c r="HE128" s="75"/>
      <c r="HF128" s="75"/>
      <c r="HG128" s="75"/>
      <c r="HH128" s="75"/>
      <c r="HI128" s="75"/>
      <c r="HJ128" s="75"/>
      <c r="HK128" s="75"/>
      <c r="HL128" s="75"/>
      <c r="HM128" s="75"/>
      <c r="HN128" s="75"/>
      <c r="HO128" s="75"/>
      <c r="HP128" s="75"/>
      <c r="HQ128" s="75"/>
      <c r="HR128" s="75"/>
      <c r="HS128" s="75"/>
      <c r="HT128" s="75"/>
      <c r="HU128" s="75"/>
      <c r="HV128" s="75"/>
      <c r="HW128" s="75"/>
      <c r="HX128" s="75"/>
      <c r="HY128" s="75"/>
      <c r="HZ128" s="75"/>
      <c r="IA128" s="75"/>
      <c r="IB128" s="75"/>
      <c r="IC128" s="75"/>
      <c r="ID128" s="75"/>
      <c r="IE128" s="75"/>
      <c r="IF128" s="75"/>
      <c r="IG128" s="75"/>
      <c r="IH128" s="75"/>
      <c r="II128" s="75"/>
      <c r="IJ128" s="75"/>
      <c r="IK128" s="75"/>
      <c r="IL128" s="75"/>
      <c r="IM128" s="75"/>
      <c r="IN128" s="75"/>
      <c r="IO128" s="75"/>
      <c r="IP128" s="75"/>
      <c r="IQ128" s="75"/>
      <c r="IR128" s="75"/>
      <c r="IS128" s="75"/>
      <c r="IT128" s="75"/>
      <c r="IU128" s="75"/>
      <c r="IV128" s="75"/>
      <c r="IW128" s="75"/>
      <c r="IX128" s="75"/>
      <c r="IY128" s="75"/>
      <c r="IZ128" s="75"/>
      <c r="JA128" s="75"/>
      <c r="JB128" s="75"/>
      <c r="JC128" s="75"/>
      <c r="JD128" s="75"/>
      <c r="JE128" s="75"/>
      <c r="JF128" s="75"/>
      <c r="JG128" s="75"/>
      <c r="JH128" s="75"/>
      <c r="JI128" s="75"/>
      <c r="JJ128" s="75"/>
      <c r="JK128" s="75"/>
      <c r="JL128" s="75"/>
      <c r="JM128" s="75"/>
      <c r="JN128" s="75"/>
      <c r="JO128" s="75"/>
      <c r="JP128" s="75"/>
      <c r="JQ128" s="75"/>
      <c r="JR128" s="75"/>
      <c r="JS128" s="75"/>
      <c r="JT128" s="75"/>
      <c r="JU128" s="75"/>
      <c r="JV128" s="75"/>
      <c r="JW128" s="75"/>
      <c r="JX128" s="75"/>
      <c r="JY128" s="75"/>
      <c r="JZ128" s="75"/>
      <c r="KA128" s="75"/>
      <c r="KB128" s="75"/>
      <c r="KC128" s="75"/>
      <c r="KD128" s="75"/>
      <c r="KE128" s="75"/>
      <c r="KF128" s="75"/>
      <c r="KG128" s="75"/>
      <c r="KH128" s="75"/>
      <c r="KI128" s="75"/>
      <c r="KJ128" s="75"/>
      <c r="KK128" s="75"/>
      <c r="KL128" s="75"/>
      <c r="KM128" s="75"/>
      <c r="KN128" s="75"/>
      <c r="KO128" s="75"/>
      <c r="KP128" s="75"/>
      <c r="KQ128" s="75"/>
      <c r="KR128" s="75"/>
      <c r="KS128" s="75"/>
      <c r="KT128" s="75"/>
      <c r="KU128" s="75"/>
      <c r="KV128" s="75"/>
      <c r="KW128" s="75"/>
      <c r="KX128" s="75"/>
      <c r="KY128" s="75"/>
      <c r="KZ128" s="75"/>
      <c r="LA128" s="75"/>
      <c r="LB128" s="75"/>
      <c r="LC128" s="75"/>
      <c r="LD128" s="75"/>
      <c r="LE128" s="75"/>
      <c r="LF128" s="75"/>
      <c r="LG128" s="75"/>
      <c r="LH128" s="75"/>
      <c r="LI128" s="75"/>
      <c r="LJ128" s="75"/>
      <c r="LK128" s="75"/>
      <c r="LL128" s="75"/>
      <c r="LM128" s="75"/>
      <c r="LN128" s="75"/>
      <c r="LO128" s="75"/>
      <c r="LP128" s="75"/>
      <c r="LQ128" s="75"/>
      <c r="LR128" s="75"/>
      <c r="LS128" s="75"/>
      <c r="LT128" s="75"/>
      <c r="LU128" s="75"/>
      <c r="LV128" s="75"/>
      <c r="LW128" s="75"/>
      <c r="LX128" s="75"/>
      <c r="LY128" s="75"/>
      <c r="LZ128" s="75"/>
      <c r="MA128" s="75"/>
      <c r="MB128" s="75"/>
      <c r="MC128" s="75"/>
      <c r="MD128" s="75"/>
      <c r="ME128" s="75"/>
      <c r="MF128" s="75"/>
      <c r="MG128" s="75"/>
      <c r="MH128" s="75"/>
      <c r="MI128" s="75"/>
      <c r="MJ128" s="75"/>
      <c r="MK128" s="75"/>
      <c r="ML128" s="75"/>
      <c r="MM128" s="75"/>
      <c r="MN128" s="75"/>
      <c r="MO128" s="75"/>
      <c r="MP128" s="75"/>
      <c r="MQ128" s="75"/>
      <c r="MR128" s="75"/>
      <c r="MS128" s="75"/>
      <c r="MT128" s="75"/>
      <c r="MU128" s="75"/>
      <c r="MV128" s="75"/>
      <c r="MW128" s="75"/>
      <c r="MX128" s="75"/>
      <c r="MY128" s="75"/>
      <c r="MZ128" s="75"/>
      <c r="NA128" s="75"/>
      <c r="NB128" s="75"/>
      <c r="NC128" s="75"/>
      <c r="ND128" s="75"/>
      <c r="NE128" s="75"/>
      <c r="NF128" s="75"/>
      <c r="NG128" s="75"/>
      <c r="NH128" s="75"/>
      <c r="NI128" s="75"/>
      <c r="NJ128" s="75"/>
      <c r="NK128" s="75"/>
      <c r="NL128" s="75"/>
      <c r="NM128" s="75"/>
      <c r="NN128" s="75"/>
      <c r="NO128" s="75"/>
      <c r="NP128" s="75"/>
      <c r="NQ128" s="75"/>
      <c r="NR128" s="75"/>
      <c r="NS128" s="75"/>
      <c r="NT128" s="75"/>
      <c r="NU128" s="75"/>
      <c r="NV128" s="75"/>
      <c r="NW128" s="75"/>
      <c r="NX128" s="75"/>
      <c r="NY128" s="75"/>
      <c r="NZ128" s="75"/>
      <c r="OA128" s="75"/>
      <c r="OB128" s="75"/>
      <c r="OC128" s="75"/>
      <c r="OD128" s="75"/>
      <c r="OE128" s="75"/>
      <c r="OF128" s="75"/>
      <c r="OG128" s="75"/>
      <c r="OH128" s="75"/>
      <c r="OI128" s="75"/>
      <c r="OJ128" s="75"/>
      <c r="OK128" s="75"/>
      <c r="OL128" s="75"/>
      <c r="OM128" s="75"/>
      <c r="ON128" s="75"/>
      <c r="OO128" s="75"/>
      <c r="OP128" s="75"/>
      <c r="OQ128" s="75"/>
      <c r="OR128" s="75"/>
      <c r="OS128" s="75"/>
      <c r="OT128" s="75"/>
      <c r="OU128" s="75"/>
      <c r="OV128" s="75"/>
      <c r="OW128" s="75"/>
      <c r="OX128" s="75"/>
      <c r="OY128" s="75"/>
      <c r="OZ128" s="75"/>
      <c r="PA128" s="75"/>
      <c r="PB128" s="75"/>
      <c r="PC128" s="75"/>
      <c r="PD128" s="75"/>
      <c r="PE128" s="75"/>
      <c r="PF128" s="75"/>
      <c r="PG128" s="75"/>
      <c r="PH128" s="75"/>
      <c r="PI128" s="75"/>
      <c r="PJ128" s="75"/>
      <c r="PK128" s="75"/>
      <c r="PL128" s="75"/>
      <c r="PM128" s="75"/>
      <c r="PN128" s="75"/>
      <c r="PO128" s="75"/>
      <c r="PP128" s="75"/>
      <c r="PQ128" s="75"/>
      <c r="PR128" s="75"/>
      <c r="PS128" s="75"/>
      <c r="PT128" s="75"/>
      <c r="PU128" s="75"/>
      <c r="PV128" s="75"/>
      <c r="PW128" s="75"/>
      <c r="PX128" s="75"/>
      <c r="PY128" s="75"/>
      <c r="PZ128" s="75"/>
      <c r="QA128" s="75"/>
      <c r="QB128" s="75"/>
      <c r="QC128" s="75"/>
    </row>
    <row r="129" spans="1:445" x14ac:dyDescent="0.3">
      <c r="A129" s="81" t="s">
        <v>1067</v>
      </c>
      <c r="B129" s="77" t="s">
        <v>48</v>
      </c>
      <c r="C129" s="77">
        <v>55</v>
      </c>
      <c r="D129" s="77" t="s">
        <v>44</v>
      </c>
      <c r="E129" s="77"/>
      <c r="F129" s="77">
        <v>425</v>
      </c>
      <c r="G129" s="77">
        <v>65</v>
      </c>
      <c r="H129" s="77"/>
      <c r="I129" s="77">
        <v>45</v>
      </c>
      <c r="J129" s="85">
        <v>45</v>
      </c>
      <c r="K129" s="77">
        <v>40</v>
      </c>
      <c r="L129" s="77">
        <v>50</v>
      </c>
      <c r="M129" s="77">
        <v>45</v>
      </c>
      <c r="N129" s="77">
        <v>45</v>
      </c>
      <c r="O129" s="77">
        <v>45</v>
      </c>
      <c r="P129" s="77">
        <v>45</v>
      </c>
      <c r="Q129" s="77"/>
      <c r="R129" s="77"/>
      <c r="S129" s="77"/>
      <c r="T129" s="78">
        <f t="shared" si="6"/>
        <v>425</v>
      </c>
      <c r="U129" s="78">
        <f t="shared" si="7"/>
        <v>0</v>
      </c>
      <c r="V129" s="79">
        <f t="shared" si="8"/>
        <v>1</v>
      </c>
      <c r="W129" s="83"/>
      <c r="X129" s="80" t="str">
        <f t="shared" si="10"/>
        <v/>
      </c>
      <c r="Y129" s="75"/>
      <c r="Z129" s="75"/>
      <c r="AA129" s="75"/>
      <c r="AB129" s="75"/>
      <c r="AC129" s="75"/>
      <c r="AD129" s="75"/>
      <c r="AE129" s="75"/>
      <c r="AF129" s="75"/>
      <c r="AG129" s="75"/>
      <c r="AH129" s="75"/>
      <c r="AI129" s="75"/>
      <c r="AJ129" s="75"/>
      <c r="AK129" s="75"/>
      <c r="AL129" s="75"/>
      <c r="AM129" s="75"/>
      <c r="AN129" s="75"/>
      <c r="AO129" s="75"/>
      <c r="AP129" s="75"/>
      <c r="AQ129" s="75"/>
      <c r="AR129" s="75"/>
      <c r="AS129" s="75"/>
      <c r="AT129" s="75"/>
      <c r="AU129" s="75"/>
      <c r="AV129" s="75"/>
      <c r="AW129" s="75"/>
      <c r="AX129" s="75"/>
      <c r="AY129" s="75"/>
      <c r="AZ129" s="75"/>
      <c r="BA129" s="75"/>
      <c r="BB129" s="75"/>
      <c r="BC129" s="75"/>
      <c r="BD129" s="75"/>
      <c r="BE129" s="75"/>
      <c r="BF129" s="75"/>
      <c r="BG129" s="75"/>
      <c r="BH129" s="75"/>
      <c r="BI129" s="75"/>
      <c r="BJ129" s="75"/>
      <c r="BK129" s="75"/>
      <c r="BL129" s="75"/>
      <c r="BM129" s="75"/>
      <c r="BN129" s="75"/>
      <c r="BO129" s="75"/>
      <c r="BP129" s="75"/>
      <c r="BQ129" s="75"/>
      <c r="BR129" s="75"/>
      <c r="BS129" s="75"/>
      <c r="BT129" s="75"/>
      <c r="BU129" s="75"/>
      <c r="BV129" s="75"/>
      <c r="BW129" s="75"/>
      <c r="BX129" s="75"/>
      <c r="BY129" s="75"/>
      <c r="BZ129" s="75"/>
      <c r="CA129" s="75"/>
      <c r="CB129" s="75"/>
      <c r="CC129" s="75"/>
      <c r="CD129" s="75"/>
      <c r="CE129" s="75"/>
      <c r="CF129" s="75"/>
      <c r="CG129" s="75"/>
      <c r="CH129" s="75"/>
      <c r="CI129" s="75"/>
      <c r="CJ129" s="75"/>
      <c r="CK129" s="75"/>
      <c r="CL129" s="75"/>
      <c r="CM129" s="75"/>
      <c r="CN129" s="75"/>
      <c r="CO129" s="75"/>
      <c r="CP129" s="75"/>
      <c r="CQ129" s="75"/>
      <c r="CR129" s="75"/>
      <c r="CS129" s="75"/>
      <c r="CT129" s="75"/>
      <c r="CU129" s="75"/>
      <c r="CV129" s="75"/>
      <c r="CW129" s="75"/>
      <c r="CX129" s="75"/>
      <c r="CY129" s="75"/>
      <c r="CZ129" s="75"/>
      <c r="DA129" s="75"/>
      <c r="DB129" s="75"/>
      <c r="DC129" s="75"/>
      <c r="DD129" s="75"/>
      <c r="DE129" s="75"/>
      <c r="DF129" s="75"/>
      <c r="DG129" s="75"/>
      <c r="DH129" s="75"/>
      <c r="DI129" s="75"/>
      <c r="DJ129" s="75"/>
      <c r="DK129" s="75"/>
      <c r="DL129" s="75"/>
      <c r="DM129" s="75"/>
      <c r="DN129" s="75"/>
      <c r="DO129" s="75"/>
      <c r="DP129" s="75"/>
      <c r="DQ129" s="75"/>
      <c r="DR129" s="75"/>
      <c r="DS129" s="75"/>
      <c r="DT129" s="75"/>
      <c r="DU129" s="75"/>
      <c r="DV129" s="75"/>
      <c r="DW129" s="75"/>
      <c r="DX129" s="75"/>
      <c r="DY129" s="75"/>
      <c r="DZ129" s="75"/>
      <c r="EA129" s="75"/>
      <c r="EB129" s="75"/>
      <c r="EC129" s="75"/>
      <c r="ED129" s="75"/>
      <c r="EE129" s="75"/>
      <c r="EF129" s="75"/>
      <c r="EG129" s="75"/>
      <c r="EH129" s="75"/>
      <c r="EI129" s="75"/>
      <c r="EJ129" s="75"/>
      <c r="EK129" s="75"/>
      <c r="EL129" s="75"/>
      <c r="EM129" s="75"/>
      <c r="EN129" s="75"/>
      <c r="EO129" s="75"/>
      <c r="EP129" s="75"/>
      <c r="EQ129" s="75"/>
      <c r="ER129" s="75"/>
      <c r="ES129" s="75"/>
      <c r="ET129" s="75"/>
      <c r="EU129" s="75"/>
      <c r="EV129" s="75"/>
      <c r="EW129" s="75"/>
      <c r="EX129" s="75"/>
      <c r="EY129" s="75"/>
      <c r="EZ129" s="75"/>
      <c r="FA129" s="75"/>
      <c r="FB129" s="75"/>
      <c r="FC129" s="75"/>
      <c r="FD129" s="75"/>
      <c r="FE129" s="75"/>
      <c r="FF129" s="75"/>
      <c r="FG129" s="75"/>
      <c r="FH129" s="75"/>
      <c r="FI129" s="75"/>
      <c r="FJ129" s="75"/>
      <c r="FK129" s="75"/>
      <c r="FL129" s="75"/>
      <c r="FM129" s="75"/>
      <c r="FN129" s="75"/>
      <c r="FO129" s="75"/>
      <c r="FP129" s="75"/>
      <c r="FQ129" s="75"/>
      <c r="FR129" s="75"/>
      <c r="FS129" s="75"/>
      <c r="FT129" s="75"/>
      <c r="FU129" s="75"/>
      <c r="FV129" s="75"/>
      <c r="FW129" s="75"/>
      <c r="FX129" s="75"/>
      <c r="FY129" s="75"/>
      <c r="FZ129" s="75"/>
      <c r="GA129" s="75"/>
      <c r="GB129" s="75"/>
      <c r="GC129" s="75"/>
      <c r="GD129" s="75"/>
      <c r="GE129" s="75"/>
      <c r="GF129" s="75"/>
      <c r="GG129" s="75"/>
      <c r="GH129" s="75"/>
      <c r="GI129" s="75"/>
      <c r="GJ129" s="75"/>
      <c r="GK129" s="75"/>
      <c r="GL129" s="75"/>
      <c r="GM129" s="75"/>
      <c r="GN129" s="75"/>
      <c r="GO129" s="75"/>
      <c r="GP129" s="75"/>
      <c r="GQ129" s="75"/>
      <c r="GR129" s="75"/>
      <c r="GS129" s="75"/>
      <c r="GT129" s="75"/>
      <c r="GU129" s="75"/>
      <c r="GV129" s="75"/>
      <c r="GW129" s="75"/>
      <c r="GX129" s="75"/>
      <c r="GY129" s="75"/>
      <c r="GZ129" s="75"/>
      <c r="HA129" s="75"/>
      <c r="HB129" s="75"/>
      <c r="HC129" s="75"/>
      <c r="HD129" s="75"/>
      <c r="HE129" s="75"/>
      <c r="HF129" s="75"/>
      <c r="HG129" s="75"/>
      <c r="HH129" s="75"/>
      <c r="HI129" s="75"/>
      <c r="HJ129" s="75"/>
      <c r="HK129" s="75"/>
      <c r="HL129" s="75"/>
      <c r="HM129" s="75"/>
      <c r="HN129" s="75"/>
      <c r="HO129" s="75"/>
      <c r="HP129" s="75"/>
      <c r="HQ129" s="75"/>
      <c r="HR129" s="75"/>
      <c r="HS129" s="75"/>
      <c r="HT129" s="75"/>
      <c r="HU129" s="75"/>
      <c r="HV129" s="75"/>
      <c r="HW129" s="75"/>
      <c r="HX129" s="75"/>
      <c r="HY129" s="75"/>
      <c r="HZ129" s="75"/>
      <c r="IA129" s="75"/>
      <c r="IB129" s="75"/>
      <c r="IC129" s="75"/>
      <c r="ID129" s="75"/>
      <c r="IE129" s="75"/>
      <c r="IF129" s="75"/>
      <c r="IG129" s="75"/>
      <c r="IH129" s="75"/>
      <c r="II129" s="75"/>
      <c r="IJ129" s="75"/>
      <c r="IK129" s="75"/>
      <c r="IL129" s="75"/>
      <c r="IM129" s="75"/>
      <c r="IN129" s="75"/>
      <c r="IO129" s="75"/>
      <c r="IP129" s="75"/>
      <c r="IQ129" s="75"/>
      <c r="IR129" s="75"/>
      <c r="IS129" s="75"/>
      <c r="IT129" s="75"/>
      <c r="IU129" s="75"/>
      <c r="IV129" s="75"/>
      <c r="IW129" s="75"/>
      <c r="IX129" s="75"/>
      <c r="IY129" s="75"/>
      <c r="IZ129" s="75"/>
      <c r="JA129" s="75"/>
      <c r="JB129" s="75"/>
      <c r="JC129" s="75"/>
      <c r="JD129" s="75"/>
      <c r="JE129" s="75"/>
      <c r="JF129" s="75"/>
      <c r="JG129" s="75"/>
      <c r="JH129" s="75"/>
      <c r="JI129" s="75"/>
      <c r="JJ129" s="75"/>
      <c r="JK129" s="75"/>
      <c r="JL129" s="75"/>
      <c r="JM129" s="75"/>
      <c r="JN129" s="75"/>
      <c r="JO129" s="75"/>
      <c r="JP129" s="75"/>
      <c r="JQ129" s="75"/>
      <c r="JR129" s="75"/>
      <c r="JS129" s="75"/>
      <c r="JT129" s="75"/>
      <c r="JU129" s="75"/>
      <c r="JV129" s="75"/>
      <c r="JW129" s="75"/>
      <c r="JX129" s="75"/>
      <c r="JY129" s="75"/>
      <c r="JZ129" s="75"/>
      <c r="KA129" s="75"/>
      <c r="KB129" s="75"/>
      <c r="KC129" s="75"/>
      <c r="KD129" s="75"/>
      <c r="KE129" s="75"/>
      <c r="KF129" s="75"/>
      <c r="KG129" s="75"/>
      <c r="KH129" s="75"/>
      <c r="KI129" s="75"/>
      <c r="KJ129" s="75"/>
      <c r="KK129" s="75"/>
      <c r="KL129" s="75"/>
      <c r="KM129" s="75"/>
      <c r="KN129" s="75"/>
      <c r="KO129" s="75"/>
      <c r="KP129" s="75"/>
      <c r="KQ129" s="75"/>
      <c r="KR129" s="75"/>
      <c r="KS129" s="75"/>
      <c r="KT129" s="75"/>
      <c r="KU129" s="75"/>
      <c r="KV129" s="75"/>
      <c r="KW129" s="75"/>
      <c r="KX129" s="75"/>
      <c r="KY129" s="75"/>
      <c r="KZ129" s="75"/>
      <c r="LA129" s="75"/>
      <c r="LB129" s="75"/>
      <c r="LC129" s="75"/>
      <c r="LD129" s="75"/>
      <c r="LE129" s="75"/>
      <c r="LF129" s="75"/>
      <c r="LG129" s="75"/>
      <c r="LH129" s="75"/>
      <c r="LI129" s="75"/>
      <c r="LJ129" s="75"/>
      <c r="LK129" s="75"/>
      <c r="LL129" s="75"/>
      <c r="LM129" s="75"/>
      <c r="LN129" s="75"/>
      <c r="LO129" s="75"/>
      <c r="LP129" s="75"/>
      <c r="LQ129" s="75"/>
      <c r="LR129" s="75"/>
      <c r="LS129" s="75"/>
      <c r="LT129" s="75"/>
      <c r="LU129" s="75"/>
      <c r="LV129" s="75"/>
      <c r="LW129" s="75"/>
      <c r="LX129" s="75"/>
      <c r="LY129" s="75"/>
      <c r="LZ129" s="75"/>
      <c r="MA129" s="75"/>
      <c r="MB129" s="75"/>
      <c r="MC129" s="75"/>
      <c r="MD129" s="75"/>
      <c r="ME129" s="75"/>
      <c r="MF129" s="75"/>
      <c r="MG129" s="75"/>
      <c r="MH129" s="75"/>
      <c r="MI129" s="75"/>
      <c r="MJ129" s="75"/>
      <c r="MK129" s="75"/>
      <c r="ML129" s="75"/>
      <c r="MM129" s="75"/>
      <c r="MN129" s="75"/>
      <c r="MO129" s="75"/>
      <c r="MP129" s="75"/>
      <c r="MQ129" s="75"/>
      <c r="MR129" s="75"/>
      <c r="MS129" s="75"/>
      <c r="MT129" s="75"/>
      <c r="MU129" s="75"/>
      <c r="MV129" s="75"/>
      <c r="MW129" s="75"/>
      <c r="MX129" s="75"/>
      <c r="MY129" s="75"/>
      <c r="MZ129" s="75"/>
      <c r="NA129" s="75"/>
      <c r="NB129" s="75"/>
      <c r="NC129" s="75"/>
      <c r="ND129" s="75"/>
      <c r="NE129" s="75"/>
      <c r="NF129" s="75"/>
      <c r="NG129" s="75"/>
      <c r="NH129" s="75"/>
      <c r="NI129" s="75"/>
      <c r="NJ129" s="75"/>
      <c r="NK129" s="75"/>
      <c r="NL129" s="75"/>
      <c r="NM129" s="75"/>
      <c r="NN129" s="75"/>
      <c r="NO129" s="75"/>
      <c r="NP129" s="75"/>
      <c r="NQ129" s="75"/>
      <c r="NR129" s="75"/>
      <c r="NS129" s="75"/>
      <c r="NT129" s="75"/>
      <c r="NU129" s="75"/>
      <c r="NV129" s="75"/>
      <c r="NW129" s="75"/>
      <c r="NX129" s="75"/>
      <c r="NY129" s="75"/>
      <c r="NZ129" s="75"/>
      <c r="OA129" s="75"/>
      <c r="OB129" s="75"/>
      <c r="OC129" s="75"/>
      <c r="OD129" s="75"/>
      <c r="OE129" s="75"/>
      <c r="OF129" s="75"/>
      <c r="OG129" s="75"/>
      <c r="OH129" s="75"/>
      <c r="OI129" s="75"/>
      <c r="OJ129" s="75"/>
      <c r="OK129" s="75"/>
      <c r="OL129" s="75"/>
      <c r="OM129" s="75"/>
      <c r="ON129" s="75"/>
      <c r="OO129" s="75"/>
      <c r="OP129" s="75"/>
      <c r="OQ129" s="75"/>
      <c r="OR129" s="75"/>
      <c r="OS129" s="75"/>
      <c r="OT129" s="75"/>
      <c r="OU129" s="75"/>
      <c r="OV129" s="75"/>
      <c r="OW129" s="75"/>
      <c r="OX129" s="75"/>
      <c r="OY129" s="75"/>
      <c r="OZ129" s="75"/>
      <c r="PA129" s="75"/>
      <c r="PB129" s="75"/>
      <c r="PC129" s="75"/>
      <c r="PD129" s="75"/>
      <c r="PE129" s="75"/>
      <c r="PF129" s="75"/>
      <c r="PG129" s="75"/>
      <c r="PH129" s="75"/>
      <c r="PI129" s="75"/>
      <c r="PJ129" s="75"/>
      <c r="PK129" s="75"/>
      <c r="PL129" s="75"/>
      <c r="PM129" s="75"/>
      <c r="PN129" s="75"/>
      <c r="PO129" s="75"/>
      <c r="PP129" s="75"/>
      <c r="PQ129" s="75"/>
      <c r="PR129" s="75"/>
      <c r="PS129" s="75"/>
      <c r="PT129" s="75"/>
      <c r="PU129" s="75"/>
      <c r="PV129" s="75"/>
      <c r="PW129" s="75"/>
      <c r="PX129" s="75"/>
      <c r="PY129" s="75"/>
      <c r="PZ129" s="75"/>
      <c r="QA129" s="75"/>
      <c r="QB129" s="75"/>
      <c r="QC129" s="75"/>
    </row>
    <row r="130" spans="1:445" x14ac:dyDescent="0.3">
      <c r="A130" s="81" t="s">
        <v>91</v>
      </c>
      <c r="B130" s="77" t="s">
        <v>48</v>
      </c>
      <c r="C130" s="77">
        <v>93</v>
      </c>
      <c r="D130" s="77" t="s">
        <v>34</v>
      </c>
      <c r="E130" s="77"/>
      <c r="F130" s="77">
        <v>785</v>
      </c>
      <c r="G130" s="77">
        <v>65</v>
      </c>
      <c r="H130" s="77"/>
      <c r="I130" s="77">
        <v>90</v>
      </c>
      <c r="J130" s="77">
        <v>90</v>
      </c>
      <c r="K130" s="77">
        <v>90</v>
      </c>
      <c r="L130" s="77">
        <v>90</v>
      </c>
      <c r="M130" s="77">
        <v>90</v>
      </c>
      <c r="N130" s="77">
        <v>90</v>
      </c>
      <c r="O130" s="77">
        <v>90</v>
      </c>
      <c r="P130" s="77">
        <v>90</v>
      </c>
      <c r="Q130" s="77"/>
      <c r="R130" s="77"/>
      <c r="S130" s="77"/>
      <c r="T130" s="78">
        <f t="shared" si="6"/>
        <v>785</v>
      </c>
      <c r="U130" s="78">
        <f t="shared" si="7"/>
        <v>0</v>
      </c>
      <c r="V130" s="79">
        <f t="shared" si="8"/>
        <v>1</v>
      </c>
      <c r="W130" s="83"/>
      <c r="X130" s="80" t="str">
        <f t="shared" si="10"/>
        <v/>
      </c>
      <c r="Y130" s="75"/>
      <c r="Z130" s="75"/>
      <c r="AA130" s="75"/>
      <c r="AB130" s="75"/>
      <c r="AC130" s="75"/>
      <c r="AD130" s="75"/>
      <c r="AE130" s="75"/>
      <c r="AF130" s="75"/>
      <c r="AG130" s="75"/>
      <c r="AH130" s="75"/>
      <c r="AI130" s="75"/>
      <c r="AJ130" s="75"/>
      <c r="AK130" s="75"/>
      <c r="AL130" s="75"/>
      <c r="AM130" s="75"/>
      <c r="AN130" s="75"/>
      <c r="AO130" s="75"/>
      <c r="AP130" s="75"/>
      <c r="AQ130" s="75"/>
      <c r="AR130" s="75"/>
      <c r="AS130" s="75"/>
      <c r="AT130" s="75"/>
      <c r="AU130" s="75"/>
      <c r="AV130" s="75"/>
      <c r="AW130" s="75"/>
      <c r="AX130" s="75"/>
      <c r="AY130" s="75"/>
      <c r="AZ130" s="75"/>
      <c r="BA130" s="75"/>
      <c r="BB130" s="75"/>
      <c r="BC130" s="75"/>
      <c r="BD130" s="75"/>
      <c r="BE130" s="75"/>
      <c r="BF130" s="75"/>
      <c r="BG130" s="75"/>
      <c r="BH130" s="75"/>
      <c r="BI130" s="75"/>
      <c r="BJ130" s="75"/>
      <c r="BK130" s="75"/>
      <c r="BL130" s="75"/>
      <c r="BM130" s="75"/>
      <c r="BN130" s="75"/>
      <c r="BO130" s="75"/>
      <c r="BP130" s="75"/>
      <c r="BQ130" s="75"/>
      <c r="BR130" s="75"/>
      <c r="BS130" s="75"/>
      <c r="BT130" s="75"/>
      <c r="BU130" s="75"/>
      <c r="BV130" s="75"/>
      <c r="BW130" s="75"/>
      <c r="BX130" s="75"/>
      <c r="BY130" s="75"/>
      <c r="BZ130" s="75"/>
      <c r="CA130" s="75"/>
      <c r="CB130" s="75"/>
      <c r="CC130" s="75"/>
      <c r="CD130" s="75"/>
      <c r="CE130" s="75"/>
      <c r="CF130" s="75"/>
      <c r="CG130" s="75"/>
      <c r="CH130" s="75"/>
      <c r="CI130" s="75"/>
      <c r="CJ130" s="75"/>
      <c r="CK130" s="75"/>
      <c r="CL130" s="75"/>
      <c r="CM130" s="75"/>
      <c r="CN130" s="75"/>
      <c r="CO130" s="75"/>
      <c r="CP130" s="75"/>
      <c r="CQ130" s="75"/>
      <c r="CR130" s="75"/>
      <c r="CS130" s="75"/>
      <c r="CT130" s="75"/>
      <c r="CU130" s="75"/>
      <c r="CV130" s="75"/>
      <c r="CW130" s="75"/>
      <c r="CX130" s="75"/>
      <c r="CY130" s="75"/>
      <c r="CZ130" s="75"/>
      <c r="DA130" s="75"/>
      <c r="DB130" s="75"/>
      <c r="DC130" s="75"/>
      <c r="DD130" s="75"/>
      <c r="DE130" s="75"/>
      <c r="DF130" s="75"/>
      <c r="DG130" s="75"/>
      <c r="DH130" s="75"/>
      <c r="DI130" s="75"/>
      <c r="DJ130" s="75"/>
      <c r="DK130" s="75"/>
      <c r="DL130" s="75"/>
      <c r="DM130" s="75"/>
      <c r="DN130" s="75"/>
      <c r="DO130" s="75"/>
      <c r="DP130" s="75"/>
      <c r="DQ130" s="75"/>
      <c r="DR130" s="75"/>
      <c r="DS130" s="75"/>
      <c r="DT130" s="75"/>
      <c r="DU130" s="75"/>
      <c r="DV130" s="75"/>
      <c r="DW130" s="75"/>
      <c r="DX130" s="75"/>
      <c r="DY130" s="75"/>
      <c r="DZ130" s="75"/>
      <c r="EA130" s="75"/>
      <c r="EB130" s="75"/>
      <c r="EC130" s="75"/>
      <c r="ED130" s="75"/>
      <c r="EE130" s="75"/>
      <c r="EF130" s="75"/>
      <c r="EG130" s="75"/>
      <c r="EH130" s="75"/>
      <c r="EI130" s="75"/>
      <c r="EJ130" s="75"/>
      <c r="EK130" s="75"/>
      <c r="EL130" s="75"/>
      <c r="EM130" s="75"/>
      <c r="EN130" s="75"/>
      <c r="EO130" s="75"/>
      <c r="EP130" s="75"/>
      <c r="EQ130" s="75"/>
      <c r="ER130" s="75"/>
      <c r="ES130" s="75"/>
      <c r="ET130" s="75"/>
      <c r="EU130" s="75"/>
      <c r="EV130" s="75"/>
      <c r="EW130" s="75"/>
      <c r="EX130" s="75"/>
      <c r="EY130" s="75"/>
      <c r="EZ130" s="75"/>
      <c r="FA130" s="75"/>
      <c r="FB130" s="75"/>
      <c r="FC130" s="75"/>
      <c r="FD130" s="75"/>
      <c r="FE130" s="75"/>
      <c r="FF130" s="75"/>
      <c r="FG130" s="75"/>
      <c r="FH130" s="75"/>
      <c r="FI130" s="75"/>
      <c r="FJ130" s="75"/>
      <c r="FK130" s="75"/>
      <c r="FL130" s="75"/>
      <c r="FM130" s="75"/>
      <c r="FN130" s="75"/>
      <c r="FO130" s="75"/>
      <c r="FP130" s="75"/>
      <c r="FQ130" s="75"/>
      <c r="FR130" s="75"/>
      <c r="FS130" s="75"/>
      <c r="FT130" s="75"/>
      <c r="FU130" s="75"/>
      <c r="FV130" s="75"/>
      <c r="FW130" s="75"/>
      <c r="FX130" s="75"/>
      <c r="FY130" s="75"/>
      <c r="FZ130" s="75"/>
      <c r="GA130" s="75"/>
      <c r="GB130" s="75"/>
      <c r="GC130" s="75"/>
      <c r="GD130" s="75"/>
      <c r="GE130" s="75"/>
      <c r="GF130" s="75"/>
      <c r="GG130" s="75"/>
      <c r="GH130" s="75"/>
      <c r="GI130" s="75"/>
      <c r="GJ130" s="75"/>
      <c r="GK130" s="75"/>
      <c r="GL130" s="75"/>
      <c r="GM130" s="75"/>
      <c r="GN130" s="75"/>
      <c r="GO130" s="75"/>
      <c r="GP130" s="75"/>
      <c r="GQ130" s="75"/>
      <c r="GR130" s="75"/>
      <c r="GS130" s="75"/>
      <c r="GT130" s="75"/>
      <c r="GU130" s="75"/>
      <c r="GV130" s="75"/>
      <c r="GW130" s="75"/>
      <c r="GX130" s="75"/>
      <c r="GY130" s="75"/>
      <c r="GZ130" s="75"/>
      <c r="HA130" s="75"/>
      <c r="HB130" s="75"/>
      <c r="HC130" s="75"/>
      <c r="HD130" s="75"/>
      <c r="HE130" s="75"/>
      <c r="HF130" s="75"/>
      <c r="HG130" s="75"/>
      <c r="HH130" s="75"/>
      <c r="HI130" s="75"/>
      <c r="HJ130" s="75"/>
      <c r="HK130" s="75"/>
      <c r="HL130" s="75"/>
      <c r="HM130" s="75"/>
      <c r="HN130" s="75"/>
      <c r="HO130" s="75"/>
      <c r="HP130" s="75"/>
      <c r="HQ130" s="75"/>
      <c r="HR130" s="75"/>
      <c r="HS130" s="75"/>
      <c r="HT130" s="75"/>
      <c r="HU130" s="75"/>
      <c r="HV130" s="75"/>
      <c r="HW130" s="75"/>
      <c r="HX130" s="75"/>
      <c r="HY130" s="75"/>
      <c r="HZ130" s="75"/>
      <c r="IA130" s="75"/>
      <c r="IB130" s="75"/>
      <c r="IC130" s="75"/>
      <c r="ID130" s="75"/>
      <c r="IE130" s="75"/>
      <c r="IF130" s="75"/>
      <c r="IG130" s="75"/>
      <c r="IH130" s="75"/>
      <c r="II130" s="75"/>
      <c r="IJ130" s="75"/>
      <c r="IK130" s="75"/>
      <c r="IL130" s="75"/>
      <c r="IM130" s="75"/>
      <c r="IN130" s="75"/>
      <c r="IO130" s="75"/>
      <c r="IP130" s="75"/>
      <c r="IQ130" s="75"/>
      <c r="IR130" s="75"/>
      <c r="IS130" s="75"/>
      <c r="IT130" s="75"/>
      <c r="IU130" s="75"/>
      <c r="IV130" s="75"/>
      <c r="IW130" s="75"/>
      <c r="IX130" s="75"/>
      <c r="IY130" s="75"/>
      <c r="IZ130" s="75"/>
      <c r="JA130" s="75"/>
      <c r="JB130" s="75"/>
      <c r="JC130" s="75"/>
      <c r="JD130" s="75"/>
      <c r="JE130" s="75"/>
      <c r="JF130" s="75"/>
      <c r="JG130" s="75"/>
      <c r="JH130" s="75"/>
      <c r="JI130" s="75"/>
      <c r="JJ130" s="75"/>
      <c r="JK130" s="75"/>
      <c r="JL130" s="75"/>
      <c r="JM130" s="75"/>
      <c r="JN130" s="75"/>
      <c r="JO130" s="75"/>
      <c r="JP130" s="75"/>
      <c r="JQ130" s="75"/>
      <c r="JR130" s="75"/>
      <c r="JS130" s="75"/>
      <c r="JT130" s="75"/>
      <c r="JU130" s="75"/>
      <c r="JV130" s="75"/>
      <c r="JW130" s="75"/>
      <c r="JX130" s="75"/>
      <c r="JY130" s="75"/>
      <c r="JZ130" s="75"/>
      <c r="KA130" s="75"/>
      <c r="KB130" s="75"/>
      <c r="KC130" s="75"/>
      <c r="KD130" s="75"/>
      <c r="KE130" s="75"/>
      <c r="KF130" s="75"/>
      <c r="KG130" s="75"/>
      <c r="KH130" s="75"/>
      <c r="KI130" s="75"/>
      <c r="KJ130" s="75"/>
      <c r="KK130" s="75"/>
      <c r="KL130" s="75"/>
      <c r="KM130" s="75"/>
      <c r="KN130" s="75"/>
      <c r="KO130" s="75"/>
      <c r="KP130" s="75"/>
      <c r="KQ130" s="75"/>
      <c r="KR130" s="75"/>
      <c r="KS130" s="75"/>
      <c r="KT130" s="75"/>
      <c r="KU130" s="75"/>
      <c r="KV130" s="75"/>
      <c r="KW130" s="75"/>
      <c r="KX130" s="75"/>
      <c r="KY130" s="75"/>
      <c r="KZ130" s="75"/>
      <c r="LA130" s="75"/>
      <c r="LB130" s="75"/>
      <c r="LC130" s="75"/>
      <c r="LD130" s="75"/>
      <c r="LE130" s="75"/>
      <c r="LF130" s="75"/>
      <c r="LG130" s="75"/>
      <c r="LH130" s="75"/>
      <c r="LI130" s="75"/>
      <c r="LJ130" s="75"/>
      <c r="LK130" s="75"/>
      <c r="LL130" s="75"/>
      <c r="LM130" s="75"/>
      <c r="LN130" s="75"/>
      <c r="LO130" s="75"/>
      <c r="LP130" s="75"/>
      <c r="LQ130" s="75"/>
      <c r="LR130" s="75"/>
      <c r="LS130" s="75"/>
      <c r="LT130" s="75"/>
      <c r="LU130" s="75"/>
      <c r="LV130" s="75"/>
      <c r="LW130" s="75"/>
      <c r="LX130" s="75"/>
      <c r="LY130" s="75"/>
      <c r="LZ130" s="75"/>
      <c r="MA130" s="75"/>
      <c r="MB130" s="75"/>
      <c r="MC130" s="75"/>
      <c r="MD130" s="75"/>
      <c r="ME130" s="75"/>
      <c r="MF130" s="75"/>
      <c r="MG130" s="75"/>
      <c r="MH130" s="75"/>
      <c r="MI130" s="75"/>
      <c r="MJ130" s="75"/>
      <c r="MK130" s="75"/>
      <c r="ML130" s="75"/>
      <c r="MM130" s="75"/>
      <c r="MN130" s="75"/>
      <c r="MO130" s="75"/>
      <c r="MP130" s="75"/>
      <c r="MQ130" s="75"/>
      <c r="MR130" s="75"/>
      <c r="MS130" s="75"/>
      <c r="MT130" s="75"/>
      <c r="MU130" s="75"/>
      <c r="MV130" s="75"/>
      <c r="MW130" s="75"/>
      <c r="MX130" s="75"/>
      <c r="MY130" s="75"/>
      <c r="MZ130" s="75"/>
      <c r="NA130" s="75"/>
      <c r="NB130" s="75"/>
      <c r="NC130" s="75"/>
      <c r="ND130" s="75"/>
      <c r="NE130" s="75"/>
      <c r="NF130" s="75"/>
      <c r="NG130" s="75"/>
      <c r="NH130" s="75"/>
      <c r="NI130" s="75"/>
      <c r="NJ130" s="75"/>
      <c r="NK130" s="75"/>
      <c r="NL130" s="75"/>
      <c r="NM130" s="75"/>
      <c r="NN130" s="75"/>
      <c r="NO130" s="75"/>
      <c r="NP130" s="75"/>
      <c r="NQ130" s="75"/>
      <c r="NR130" s="75"/>
      <c r="NS130" s="75"/>
      <c r="NT130" s="75"/>
      <c r="NU130" s="75"/>
      <c r="NV130" s="75"/>
      <c r="NW130" s="75"/>
      <c r="NX130" s="75"/>
      <c r="NY130" s="75"/>
      <c r="NZ130" s="75"/>
      <c r="OA130" s="75"/>
      <c r="OB130" s="75"/>
      <c r="OC130" s="75"/>
      <c r="OD130" s="75"/>
      <c r="OE130" s="75"/>
      <c r="OF130" s="75"/>
      <c r="OG130" s="75"/>
      <c r="OH130" s="75"/>
      <c r="OI130" s="75"/>
      <c r="OJ130" s="75"/>
      <c r="OK130" s="75"/>
      <c r="OL130" s="75"/>
      <c r="OM130" s="75"/>
      <c r="ON130" s="75"/>
      <c r="OO130" s="75"/>
      <c r="OP130" s="75"/>
      <c r="OQ130" s="75"/>
      <c r="OR130" s="75"/>
      <c r="OS130" s="75"/>
      <c r="OT130" s="75"/>
      <c r="OU130" s="75"/>
      <c r="OV130" s="75"/>
      <c r="OW130" s="75"/>
      <c r="OX130" s="75"/>
      <c r="OY130" s="75"/>
      <c r="OZ130" s="75"/>
      <c r="PA130" s="75"/>
      <c r="PB130" s="75"/>
      <c r="PC130" s="75"/>
      <c r="PD130" s="75"/>
      <c r="PE130" s="75"/>
      <c r="PF130" s="75"/>
      <c r="PG130" s="75"/>
      <c r="PH130" s="75"/>
      <c r="PI130" s="75"/>
      <c r="PJ130" s="75"/>
      <c r="PK130" s="75"/>
      <c r="PL130" s="75"/>
      <c r="PM130" s="75"/>
      <c r="PN130" s="75"/>
      <c r="PO130" s="75"/>
      <c r="PP130" s="75"/>
      <c r="PQ130" s="75"/>
      <c r="PR130" s="75"/>
      <c r="PS130" s="75"/>
      <c r="PT130" s="75"/>
      <c r="PU130" s="75"/>
      <c r="PV130" s="75"/>
      <c r="PW130" s="75"/>
      <c r="PX130" s="75"/>
      <c r="PY130" s="75"/>
      <c r="PZ130" s="75"/>
      <c r="QA130" s="75"/>
      <c r="QB130" s="75"/>
      <c r="QC130" s="75"/>
    </row>
    <row r="131" spans="1:445" x14ac:dyDescent="0.3">
      <c r="A131" s="81" t="s">
        <v>92</v>
      </c>
      <c r="B131" s="77" t="s">
        <v>48</v>
      </c>
      <c r="C131" s="77"/>
      <c r="D131" s="77" t="s">
        <v>854</v>
      </c>
      <c r="E131" s="77"/>
      <c r="F131" s="77">
        <v>240</v>
      </c>
      <c r="G131" s="77"/>
      <c r="H131" s="77"/>
      <c r="I131" s="77">
        <v>120</v>
      </c>
      <c r="J131" s="77">
        <v>120</v>
      </c>
      <c r="K131" s="77"/>
      <c r="L131" s="77"/>
      <c r="M131" s="77"/>
      <c r="N131" s="77"/>
      <c r="O131" s="77"/>
      <c r="P131" s="77"/>
      <c r="Q131" s="77"/>
      <c r="R131" s="77"/>
      <c r="S131" s="77"/>
      <c r="T131" s="78">
        <f t="shared" si="6"/>
        <v>240</v>
      </c>
      <c r="U131" s="78">
        <f t="shared" si="7"/>
        <v>0</v>
      </c>
      <c r="V131" s="79">
        <f t="shared" si="8"/>
        <v>1</v>
      </c>
      <c r="W131" s="83"/>
      <c r="X131" s="80" t="str">
        <f t="shared" si="10"/>
        <v/>
      </c>
      <c r="Y131" s="75"/>
      <c r="Z131" s="75"/>
      <c r="AA131" s="75"/>
      <c r="AB131" s="75"/>
      <c r="AC131" s="75"/>
      <c r="AD131" s="75"/>
      <c r="AE131" s="75"/>
      <c r="AF131" s="75"/>
      <c r="AG131" s="75"/>
      <c r="AH131" s="75"/>
      <c r="AI131" s="75"/>
      <c r="AJ131" s="75"/>
      <c r="AK131" s="75"/>
      <c r="AL131" s="75"/>
      <c r="AM131" s="75"/>
      <c r="AN131" s="75"/>
      <c r="AO131" s="75"/>
      <c r="AP131" s="75"/>
      <c r="AQ131" s="75"/>
      <c r="AR131" s="75"/>
      <c r="AS131" s="75"/>
      <c r="AT131" s="75"/>
      <c r="AU131" s="75"/>
      <c r="AV131" s="75"/>
      <c r="AW131" s="75"/>
      <c r="AX131" s="75"/>
      <c r="AY131" s="75"/>
      <c r="AZ131" s="75"/>
      <c r="BA131" s="75"/>
      <c r="BB131" s="75"/>
      <c r="BC131" s="75"/>
      <c r="BD131" s="75"/>
      <c r="BE131" s="75"/>
      <c r="BF131" s="75"/>
      <c r="BG131" s="75"/>
      <c r="BH131" s="75"/>
      <c r="BI131" s="75"/>
      <c r="BJ131" s="75"/>
      <c r="BK131" s="75"/>
      <c r="BL131" s="75"/>
      <c r="BM131" s="75"/>
      <c r="BN131" s="75"/>
      <c r="BO131" s="75"/>
      <c r="BP131" s="75"/>
      <c r="BQ131" s="75"/>
      <c r="BR131" s="75"/>
      <c r="BS131" s="75"/>
      <c r="BT131" s="75"/>
      <c r="BU131" s="75"/>
      <c r="BV131" s="75"/>
      <c r="BW131" s="75"/>
      <c r="BX131" s="75"/>
      <c r="BY131" s="75"/>
      <c r="BZ131" s="75"/>
      <c r="CA131" s="75"/>
      <c r="CB131" s="75"/>
      <c r="CC131" s="75"/>
      <c r="CD131" s="75"/>
      <c r="CE131" s="75"/>
      <c r="CF131" s="75"/>
      <c r="CG131" s="75"/>
      <c r="CH131" s="75"/>
      <c r="CI131" s="75"/>
      <c r="CJ131" s="75"/>
      <c r="CK131" s="75"/>
      <c r="CL131" s="75"/>
      <c r="CM131" s="75"/>
      <c r="CN131" s="75"/>
      <c r="CO131" s="75"/>
      <c r="CP131" s="75"/>
      <c r="CQ131" s="75"/>
      <c r="CR131" s="75"/>
      <c r="CS131" s="75"/>
      <c r="CT131" s="75"/>
      <c r="CU131" s="75"/>
      <c r="CV131" s="75"/>
      <c r="CW131" s="75"/>
      <c r="CX131" s="75"/>
      <c r="CY131" s="75"/>
      <c r="CZ131" s="75"/>
      <c r="DA131" s="75"/>
      <c r="DB131" s="75"/>
      <c r="DC131" s="75"/>
      <c r="DD131" s="75"/>
      <c r="DE131" s="75"/>
      <c r="DF131" s="75"/>
      <c r="DG131" s="75"/>
      <c r="DH131" s="75"/>
      <c r="DI131" s="75"/>
      <c r="DJ131" s="75"/>
      <c r="DK131" s="75"/>
      <c r="DL131" s="75"/>
      <c r="DM131" s="75"/>
      <c r="DN131" s="75"/>
      <c r="DO131" s="75"/>
      <c r="DP131" s="75"/>
      <c r="DQ131" s="75"/>
      <c r="DR131" s="75"/>
      <c r="DS131" s="75"/>
      <c r="DT131" s="75"/>
      <c r="DU131" s="75"/>
      <c r="DV131" s="75"/>
      <c r="DW131" s="75"/>
      <c r="DX131" s="75"/>
      <c r="DY131" s="75"/>
      <c r="DZ131" s="75"/>
      <c r="EA131" s="75"/>
      <c r="EB131" s="75"/>
      <c r="EC131" s="75"/>
      <c r="ED131" s="75"/>
      <c r="EE131" s="75"/>
      <c r="EF131" s="75"/>
      <c r="EG131" s="75"/>
      <c r="EH131" s="75"/>
      <c r="EI131" s="75"/>
      <c r="EJ131" s="75"/>
      <c r="EK131" s="75"/>
      <c r="EL131" s="75"/>
      <c r="EM131" s="75"/>
      <c r="EN131" s="75"/>
      <c r="EO131" s="75"/>
      <c r="EP131" s="75"/>
      <c r="EQ131" s="75"/>
      <c r="ER131" s="75"/>
      <c r="ES131" s="75"/>
      <c r="ET131" s="75"/>
      <c r="EU131" s="75"/>
      <c r="EV131" s="75"/>
      <c r="EW131" s="75"/>
      <c r="EX131" s="75"/>
      <c r="EY131" s="75"/>
      <c r="EZ131" s="75"/>
      <c r="FA131" s="75"/>
      <c r="FB131" s="75"/>
      <c r="FC131" s="75"/>
      <c r="FD131" s="75"/>
      <c r="FE131" s="75"/>
      <c r="FF131" s="75"/>
      <c r="FG131" s="75"/>
      <c r="FH131" s="75"/>
      <c r="FI131" s="75"/>
      <c r="FJ131" s="75"/>
      <c r="FK131" s="75"/>
      <c r="FL131" s="75"/>
      <c r="FM131" s="75"/>
      <c r="FN131" s="75"/>
      <c r="FO131" s="75"/>
      <c r="FP131" s="75"/>
      <c r="FQ131" s="75"/>
      <c r="FR131" s="75"/>
      <c r="FS131" s="75"/>
      <c r="FT131" s="75"/>
      <c r="FU131" s="75"/>
      <c r="FV131" s="75"/>
      <c r="FW131" s="75"/>
      <c r="FX131" s="75"/>
      <c r="FY131" s="75"/>
      <c r="FZ131" s="75"/>
      <c r="GA131" s="75"/>
      <c r="GB131" s="75"/>
      <c r="GC131" s="75"/>
      <c r="GD131" s="75"/>
      <c r="GE131" s="75"/>
      <c r="GF131" s="75"/>
      <c r="GG131" s="75"/>
      <c r="GH131" s="75"/>
      <c r="GI131" s="75"/>
      <c r="GJ131" s="75"/>
      <c r="GK131" s="75"/>
      <c r="GL131" s="75"/>
      <c r="GM131" s="75"/>
      <c r="GN131" s="75"/>
      <c r="GO131" s="75"/>
      <c r="GP131" s="75"/>
      <c r="GQ131" s="75"/>
      <c r="GR131" s="75"/>
      <c r="GS131" s="75"/>
      <c r="GT131" s="75"/>
      <c r="GU131" s="75"/>
      <c r="GV131" s="75"/>
      <c r="GW131" s="75"/>
      <c r="GX131" s="75"/>
      <c r="GY131" s="75"/>
      <c r="GZ131" s="75"/>
      <c r="HA131" s="75"/>
      <c r="HB131" s="75"/>
      <c r="HC131" s="75"/>
      <c r="HD131" s="75"/>
      <c r="HE131" s="75"/>
      <c r="HF131" s="75"/>
      <c r="HG131" s="75"/>
      <c r="HH131" s="75"/>
      <c r="HI131" s="75"/>
      <c r="HJ131" s="75"/>
      <c r="HK131" s="75"/>
      <c r="HL131" s="75"/>
      <c r="HM131" s="75"/>
      <c r="HN131" s="75"/>
      <c r="HO131" s="75"/>
      <c r="HP131" s="75"/>
      <c r="HQ131" s="75"/>
      <c r="HR131" s="75"/>
      <c r="HS131" s="75"/>
      <c r="HT131" s="75"/>
      <c r="HU131" s="75"/>
      <c r="HV131" s="75"/>
      <c r="HW131" s="75"/>
      <c r="HX131" s="75"/>
      <c r="HY131" s="75"/>
      <c r="HZ131" s="75"/>
      <c r="IA131" s="75"/>
      <c r="IB131" s="75"/>
      <c r="IC131" s="75"/>
      <c r="ID131" s="75"/>
      <c r="IE131" s="75"/>
      <c r="IF131" s="75"/>
      <c r="IG131" s="75"/>
      <c r="IH131" s="75"/>
      <c r="II131" s="75"/>
      <c r="IJ131" s="75"/>
      <c r="IK131" s="75"/>
      <c r="IL131" s="75"/>
      <c r="IM131" s="75"/>
      <c r="IN131" s="75"/>
      <c r="IO131" s="75"/>
      <c r="IP131" s="75"/>
      <c r="IQ131" s="75"/>
      <c r="IR131" s="75"/>
      <c r="IS131" s="75"/>
      <c r="IT131" s="75"/>
      <c r="IU131" s="75"/>
      <c r="IV131" s="75"/>
      <c r="IW131" s="75"/>
      <c r="IX131" s="75"/>
      <c r="IY131" s="75"/>
      <c r="IZ131" s="75"/>
      <c r="JA131" s="75"/>
      <c r="JB131" s="75"/>
      <c r="JC131" s="75"/>
      <c r="JD131" s="75"/>
      <c r="JE131" s="75"/>
      <c r="JF131" s="75"/>
      <c r="JG131" s="75"/>
      <c r="JH131" s="75"/>
      <c r="JI131" s="75"/>
      <c r="JJ131" s="75"/>
      <c r="JK131" s="75"/>
      <c r="JL131" s="75"/>
      <c r="JM131" s="75"/>
      <c r="JN131" s="75"/>
      <c r="JO131" s="75"/>
      <c r="JP131" s="75"/>
      <c r="JQ131" s="75"/>
      <c r="JR131" s="75"/>
      <c r="JS131" s="75"/>
      <c r="JT131" s="75"/>
      <c r="JU131" s="75"/>
      <c r="JV131" s="75"/>
      <c r="JW131" s="75"/>
      <c r="JX131" s="75"/>
      <c r="JY131" s="75"/>
      <c r="JZ131" s="75"/>
      <c r="KA131" s="75"/>
      <c r="KB131" s="75"/>
      <c r="KC131" s="75"/>
      <c r="KD131" s="75"/>
      <c r="KE131" s="75"/>
      <c r="KF131" s="75"/>
      <c r="KG131" s="75"/>
      <c r="KH131" s="75"/>
      <c r="KI131" s="75"/>
      <c r="KJ131" s="75"/>
      <c r="KK131" s="75"/>
      <c r="KL131" s="75"/>
      <c r="KM131" s="75"/>
      <c r="KN131" s="75"/>
      <c r="KO131" s="75"/>
      <c r="KP131" s="75"/>
      <c r="KQ131" s="75"/>
      <c r="KR131" s="75"/>
      <c r="KS131" s="75"/>
      <c r="KT131" s="75"/>
      <c r="KU131" s="75"/>
      <c r="KV131" s="75"/>
      <c r="KW131" s="75"/>
      <c r="KX131" s="75"/>
      <c r="KY131" s="75"/>
      <c r="KZ131" s="75"/>
      <c r="LA131" s="75"/>
      <c r="LB131" s="75"/>
      <c r="LC131" s="75"/>
      <c r="LD131" s="75"/>
      <c r="LE131" s="75"/>
      <c r="LF131" s="75"/>
      <c r="LG131" s="75"/>
      <c r="LH131" s="75"/>
      <c r="LI131" s="75"/>
      <c r="LJ131" s="75"/>
      <c r="LK131" s="75"/>
      <c r="LL131" s="75"/>
      <c r="LM131" s="75"/>
      <c r="LN131" s="75"/>
      <c r="LO131" s="75"/>
      <c r="LP131" s="75"/>
      <c r="LQ131" s="75"/>
      <c r="LR131" s="75"/>
      <c r="LS131" s="75"/>
      <c r="LT131" s="75"/>
      <c r="LU131" s="75"/>
      <c r="LV131" s="75"/>
      <c r="LW131" s="75"/>
      <c r="LX131" s="75"/>
      <c r="LY131" s="75"/>
      <c r="LZ131" s="75"/>
      <c r="MA131" s="75"/>
      <c r="MB131" s="75"/>
      <c r="MC131" s="75"/>
      <c r="MD131" s="75"/>
      <c r="ME131" s="75"/>
      <c r="MF131" s="75"/>
      <c r="MG131" s="75"/>
      <c r="MH131" s="75"/>
      <c r="MI131" s="75"/>
      <c r="MJ131" s="75"/>
      <c r="MK131" s="75"/>
      <c r="ML131" s="75"/>
      <c r="MM131" s="75"/>
      <c r="MN131" s="75"/>
      <c r="MO131" s="75"/>
      <c r="MP131" s="75"/>
      <c r="MQ131" s="75"/>
      <c r="MR131" s="75"/>
      <c r="MS131" s="75"/>
      <c r="MT131" s="75"/>
      <c r="MU131" s="75"/>
      <c r="MV131" s="75"/>
      <c r="MW131" s="75"/>
      <c r="MX131" s="75"/>
      <c r="MY131" s="75"/>
      <c r="MZ131" s="75"/>
      <c r="NA131" s="75"/>
      <c r="NB131" s="75"/>
      <c r="NC131" s="75"/>
      <c r="ND131" s="75"/>
      <c r="NE131" s="75"/>
      <c r="NF131" s="75"/>
      <c r="NG131" s="75"/>
      <c r="NH131" s="75"/>
      <c r="NI131" s="75"/>
      <c r="NJ131" s="75"/>
      <c r="NK131" s="75"/>
      <c r="NL131" s="75"/>
      <c r="NM131" s="75"/>
      <c r="NN131" s="75"/>
      <c r="NO131" s="75"/>
      <c r="NP131" s="75"/>
      <c r="NQ131" s="75"/>
      <c r="NR131" s="75"/>
      <c r="NS131" s="75"/>
      <c r="NT131" s="75"/>
      <c r="NU131" s="75"/>
      <c r="NV131" s="75"/>
      <c r="NW131" s="75"/>
      <c r="NX131" s="75"/>
      <c r="NY131" s="75"/>
      <c r="NZ131" s="75"/>
      <c r="OA131" s="75"/>
      <c r="OB131" s="75"/>
      <c r="OC131" s="75"/>
      <c r="OD131" s="75"/>
      <c r="OE131" s="75"/>
      <c r="OF131" s="75"/>
      <c r="OG131" s="75"/>
      <c r="OH131" s="75"/>
      <c r="OI131" s="75"/>
      <c r="OJ131" s="75"/>
      <c r="OK131" s="75"/>
      <c r="OL131" s="75"/>
      <c r="OM131" s="75"/>
      <c r="ON131" s="75"/>
      <c r="OO131" s="75"/>
      <c r="OP131" s="75"/>
      <c r="OQ131" s="75"/>
      <c r="OR131" s="75"/>
      <c r="OS131" s="75"/>
      <c r="OT131" s="75"/>
      <c r="OU131" s="75"/>
      <c r="OV131" s="75"/>
      <c r="OW131" s="75"/>
      <c r="OX131" s="75"/>
      <c r="OY131" s="75"/>
      <c r="OZ131" s="75"/>
      <c r="PA131" s="75"/>
      <c r="PB131" s="75"/>
      <c r="PC131" s="75"/>
      <c r="PD131" s="75"/>
      <c r="PE131" s="75"/>
      <c r="PF131" s="75"/>
      <c r="PG131" s="75"/>
      <c r="PH131" s="75"/>
      <c r="PI131" s="75"/>
      <c r="PJ131" s="75"/>
      <c r="PK131" s="75"/>
      <c r="PL131" s="75"/>
      <c r="PM131" s="75"/>
      <c r="PN131" s="75"/>
      <c r="PO131" s="75"/>
      <c r="PP131" s="75"/>
      <c r="PQ131" s="75"/>
      <c r="PR131" s="75"/>
      <c r="PS131" s="75"/>
      <c r="PT131" s="75"/>
      <c r="PU131" s="75"/>
      <c r="PV131" s="75"/>
      <c r="PW131" s="75"/>
      <c r="PX131" s="75"/>
      <c r="PY131" s="75"/>
      <c r="PZ131" s="75"/>
      <c r="QA131" s="75"/>
      <c r="QB131" s="75"/>
      <c r="QC131" s="75"/>
    </row>
    <row r="132" spans="1:445" ht="18" customHeight="1" x14ac:dyDescent="0.3">
      <c r="A132" s="81" t="s">
        <v>1060</v>
      </c>
      <c r="B132" s="77" t="s">
        <v>49</v>
      </c>
      <c r="C132" s="77">
        <v>55</v>
      </c>
      <c r="D132" s="77" t="s">
        <v>26</v>
      </c>
      <c r="E132" s="77">
        <v>120</v>
      </c>
      <c r="F132" s="77">
        <v>425</v>
      </c>
      <c r="G132" s="77">
        <v>65</v>
      </c>
      <c r="H132" s="77">
        <v>480</v>
      </c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8">
        <f t="shared" ref="T132:T195" si="11">IF(AND(ISBLANK(E132),ISBLANK(F132),ISBLANK(G132),ISBLANK(H132),ISBLANK(I132),ISBLANK(J132),ISBLANK(K132), ISBLANK(L132), ISBLANK(M132), ISBLANK(N132), ISBLANK(O132), ISBLANK(P132), ISBLANK(Q132), ISBLANK(R132), ISBLANK(S132)),"",SUM(G132:S132))</f>
        <v>545</v>
      </c>
      <c r="U132" s="78">
        <f t="shared" ref="U132:U195" si="12">IF(W132&lt;&gt;0,0,IF(AND(ISBLANK(E132),ISBLANK(F132),ISBLANK(G132),ISBLANK(H132),ISBLANK(I132),ISBLANK(J132),ISBLANK(K132), ISBLANK(L132), ISBLANK(M132), ISBLANK(N132), ISBLANK(O132), ISBLANK(P132), ISBLANK(Q132), ISBLANK(R132), ISBLANK(S132)),"", (F132+E132)-T132))</f>
        <v>0</v>
      </c>
      <c r="V132" s="79">
        <f t="shared" ref="V132:V195" si="13">IF(AND(ISBLANK(E132),ISBLANK(F132), ISBLANK(G132), ISBLANK(H132), ISBLANK(I132), ISBLANK(J132), ISBLANK(K132), ISBLANK(L132), ISBLANK(M132),ISBLANK(N132), ISBLANK(O132), ISBLANK(P132), ISBLANK(Q132), ISBLANK(R132), ISBLANK(S132)), "",IFERROR(((F132+E132)-U132)/(F132+E132),""))</f>
        <v>1</v>
      </c>
      <c r="W132" s="83"/>
      <c r="X132" s="80" t="str">
        <f t="shared" ref="X132:X153" si="14">IF(W132&lt;&gt;"",F132 - (SUM(G132:S132)),"")</f>
        <v/>
      </c>
      <c r="Y132" s="75"/>
      <c r="Z132" s="75"/>
      <c r="AA132" s="75"/>
      <c r="AB132" s="75"/>
      <c r="AC132" s="75"/>
      <c r="AD132" s="75"/>
      <c r="AE132" s="75"/>
      <c r="AF132" s="75"/>
      <c r="AG132" s="75"/>
      <c r="AH132" s="75"/>
      <c r="AI132" s="75"/>
      <c r="AJ132" s="75"/>
      <c r="AK132" s="75"/>
      <c r="AL132" s="75"/>
      <c r="AM132" s="75"/>
      <c r="AN132" s="75"/>
      <c r="AO132" s="75"/>
      <c r="AP132" s="75"/>
      <c r="AQ132" s="75"/>
      <c r="AR132" s="75"/>
      <c r="AS132" s="75"/>
      <c r="AT132" s="75"/>
      <c r="AU132" s="75"/>
      <c r="AV132" s="75"/>
      <c r="AW132" s="75"/>
      <c r="AX132" s="75"/>
      <c r="AY132" s="75"/>
      <c r="AZ132" s="75"/>
      <c r="BA132" s="75"/>
      <c r="BB132" s="75"/>
      <c r="BC132" s="75"/>
      <c r="BD132" s="75"/>
      <c r="BE132" s="75"/>
      <c r="BF132" s="75"/>
      <c r="BG132" s="75"/>
      <c r="BH132" s="75"/>
      <c r="BI132" s="75"/>
      <c r="BJ132" s="75"/>
      <c r="BK132" s="75"/>
      <c r="BL132" s="75"/>
      <c r="BM132" s="75"/>
      <c r="BN132" s="75"/>
      <c r="BO132" s="75"/>
      <c r="BP132" s="75"/>
      <c r="BQ132" s="75"/>
      <c r="BR132" s="75"/>
      <c r="BS132" s="75"/>
      <c r="BT132" s="75"/>
      <c r="BU132" s="75"/>
      <c r="BV132" s="75"/>
      <c r="BW132" s="75"/>
      <c r="BX132" s="75"/>
      <c r="BY132" s="75"/>
      <c r="BZ132" s="75"/>
      <c r="CA132" s="75"/>
      <c r="CB132" s="75"/>
      <c r="CC132" s="75"/>
      <c r="CD132" s="75"/>
      <c r="CE132" s="75"/>
      <c r="CF132" s="75"/>
      <c r="CG132" s="75"/>
      <c r="CH132" s="75"/>
      <c r="CI132" s="75"/>
      <c r="CJ132" s="75"/>
      <c r="CK132" s="75"/>
      <c r="CL132" s="75"/>
      <c r="CM132" s="75"/>
      <c r="CN132" s="75"/>
      <c r="CO132" s="75"/>
      <c r="CP132" s="75"/>
      <c r="CQ132" s="75"/>
      <c r="CR132" s="75"/>
      <c r="CS132" s="75"/>
      <c r="CT132" s="75"/>
      <c r="CU132" s="75"/>
      <c r="CV132" s="75"/>
      <c r="CW132" s="75"/>
      <c r="CX132" s="75"/>
      <c r="CY132" s="75"/>
      <c r="CZ132" s="75"/>
      <c r="DA132" s="75"/>
      <c r="DB132" s="75"/>
      <c r="DC132" s="75"/>
      <c r="DD132" s="75"/>
      <c r="DE132" s="75"/>
      <c r="DF132" s="75"/>
      <c r="DG132" s="75"/>
      <c r="DH132" s="75"/>
      <c r="DI132" s="75"/>
      <c r="DJ132" s="75"/>
      <c r="DK132" s="75"/>
      <c r="DL132" s="75"/>
      <c r="DM132" s="75"/>
      <c r="DN132" s="75"/>
      <c r="DO132" s="75"/>
      <c r="DP132" s="75"/>
      <c r="DQ132" s="75"/>
      <c r="DR132" s="75"/>
      <c r="DS132" s="75"/>
      <c r="DT132" s="75"/>
      <c r="DU132" s="75"/>
      <c r="DV132" s="75"/>
      <c r="DW132" s="75"/>
      <c r="DX132" s="75"/>
      <c r="DY132" s="75"/>
      <c r="DZ132" s="75"/>
      <c r="EA132" s="75"/>
      <c r="EB132" s="75"/>
      <c r="EC132" s="75"/>
      <c r="ED132" s="75"/>
      <c r="EE132" s="75"/>
      <c r="EF132" s="75"/>
      <c r="EG132" s="75"/>
      <c r="EH132" s="75"/>
      <c r="EI132" s="75"/>
      <c r="EJ132" s="75"/>
      <c r="EK132" s="75"/>
      <c r="EL132" s="75"/>
      <c r="EM132" s="75"/>
      <c r="EN132" s="75"/>
      <c r="EO132" s="75"/>
      <c r="EP132" s="75"/>
      <c r="EQ132" s="75"/>
      <c r="ER132" s="75"/>
      <c r="ES132" s="75"/>
      <c r="ET132" s="75"/>
      <c r="EU132" s="75"/>
      <c r="EV132" s="75"/>
      <c r="EW132" s="75"/>
      <c r="EX132" s="75"/>
      <c r="EY132" s="75"/>
      <c r="EZ132" s="75"/>
      <c r="FA132" s="75"/>
      <c r="FB132" s="75"/>
      <c r="FC132" s="75"/>
      <c r="FD132" s="75"/>
      <c r="FE132" s="75"/>
      <c r="FF132" s="75"/>
      <c r="FG132" s="75"/>
      <c r="FH132" s="75"/>
      <c r="FI132" s="75"/>
      <c r="FJ132" s="75"/>
      <c r="FK132" s="75"/>
      <c r="FL132" s="75"/>
      <c r="FM132" s="75"/>
      <c r="FN132" s="75"/>
      <c r="FO132" s="75"/>
      <c r="FP132" s="75"/>
      <c r="FQ132" s="75"/>
      <c r="FR132" s="75"/>
      <c r="FS132" s="75"/>
      <c r="FT132" s="75"/>
      <c r="FU132" s="75"/>
      <c r="FV132" s="75"/>
      <c r="FW132" s="75"/>
      <c r="FX132" s="75"/>
      <c r="FY132" s="75"/>
      <c r="FZ132" s="75"/>
      <c r="GA132" s="75"/>
      <c r="GB132" s="75"/>
      <c r="GC132" s="75"/>
      <c r="GD132" s="75"/>
      <c r="GE132" s="75"/>
      <c r="GF132" s="75"/>
      <c r="GG132" s="75"/>
      <c r="GH132" s="75"/>
      <c r="GI132" s="75"/>
      <c r="GJ132" s="75"/>
      <c r="GK132" s="75"/>
      <c r="GL132" s="75"/>
      <c r="GM132" s="75"/>
      <c r="GN132" s="75"/>
      <c r="GO132" s="75"/>
      <c r="GP132" s="75"/>
      <c r="GQ132" s="75"/>
      <c r="GR132" s="75"/>
      <c r="GS132" s="75"/>
      <c r="GT132" s="75"/>
      <c r="GU132" s="75"/>
      <c r="GV132" s="75"/>
      <c r="GW132" s="75"/>
      <c r="GX132" s="75"/>
      <c r="GY132" s="75"/>
      <c r="GZ132" s="75"/>
      <c r="HA132" s="75"/>
      <c r="HB132" s="75"/>
      <c r="HC132" s="75"/>
      <c r="HD132" s="75"/>
      <c r="HE132" s="75"/>
      <c r="HF132" s="75"/>
      <c r="HG132" s="75"/>
      <c r="HH132" s="75"/>
      <c r="HI132" s="75"/>
      <c r="HJ132" s="75"/>
      <c r="HK132" s="75"/>
      <c r="HL132" s="75"/>
      <c r="HM132" s="75"/>
      <c r="HN132" s="75"/>
      <c r="HO132" s="75"/>
      <c r="HP132" s="75"/>
      <c r="HQ132" s="75"/>
      <c r="HR132" s="75"/>
      <c r="HS132" s="75"/>
      <c r="HT132" s="75"/>
      <c r="HU132" s="75"/>
      <c r="HV132" s="75"/>
      <c r="HW132" s="75"/>
      <c r="HX132" s="75"/>
      <c r="HY132" s="75"/>
      <c r="HZ132" s="75"/>
      <c r="IA132" s="75"/>
      <c r="IB132" s="75"/>
      <c r="IC132" s="75"/>
      <c r="ID132" s="75"/>
      <c r="IE132" s="75"/>
      <c r="IF132" s="75"/>
      <c r="IG132" s="75"/>
      <c r="IH132" s="75"/>
      <c r="II132" s="75"/>
      <c r="IJ132" s="75"/>
      <c r="IK132" s="75"/>
      <c r="IL132" s="75"/>
      <c r="IM132" s="75"/>
      <c r="IN132" s="75"/>
      <c r="IO132" s="75"/>
      <c r="IP132" s="75"/>
      <c r="IQ132" s="75"/>
      <c r="IR132" s="75"/>
      <c r="IS132" s="75"/>
      <c r="IT132" s="75"/>
      <c r="IU132" s="75"/>
      <c r="IV132" s="75"/>
      <c r="IW132" s="75"/>
      <c r="IX132" s="75"/>
      <c r="IY132" s="75"/>
      <c r="IZ132" s="75"/>
      <c r="JA132" s="75"/>
      <c r="JB132" s="75"/>
      <c r="JC132" s="75"/>
      <c r="JD132" s="75"/>
      <c r="JE132" s="75"/>
      <c r="JF132" s="75"/>
      <c r="JG132" s="75"/>
      <c r="JH132" s="75"/>
      <c r="JI132" s="75"/>
      <c r="JJ132" s="75"/>
      <c r="JK132" s="75"/>
      <c r="JL132" s="75"/>
      <c r="JM132" s="75"/>
      <c r="JN132" s="75"/>
      <c r="JO132" s="75"/>
      <c r="JP132" s="75"/>
      <c r="JQ132" s="75"/>
      <c r="JR132" s="75"/>
      <c r="JS132" s="75"/>
      <c r="JT132" s="75"/>
      <c r="JU132" s="75"/>
      <c r="JV132" s="75"/>
      <c r="JW132" s="75"/>
      <c r="JX132" s="75"/>
      <c r="JY132" s="75"/>
      <c r="JZ132" s="75"/>
      <c r="KA132" s="75"/>
      <c r="KB132" s="75"/>
      <c r="KC132" s="75"/>
      <c r="KD132" s="75"/>
      <c r="KE132" s="75"/>
      <c r="KF132" s="75"/>
      <c r="KG132" s="75"/>
      <c r="KH132" s="75"/>
      <c r="KI132" s="75"/>
      <c r="KJ132" s="75"/>
      <c r="KK132" s="75"/>
      <c r="KL132" s="75"/>
      <c r="KM132" s="75"/>
      <c r="KN132" s="75"/>
      <c r="KO132" s="75"/>
      <c r="KP132" s="75"/>
      <c r="KQ132" s="75"/>
      <c r="KR132" s="75"/>
      <c r="KS132" s="75"/>
      <c r="KT132" s="75"/>
      <c r="KU132" s="75"/>
      <c r="KV132" s="75"/>
      <c r="KW132" s="75"/>
      <c r="KX132" s="75"/>
      <c r="KY132" s="75"/>
      <c r="KZ132" s="75"/>
      <c r="LA132" s="75"/>
      <c r="LB132" s="75"/>
      <c r="LC132" s="75"/>
      <c r="LD132" s="75"/>
      <c r="LE132" s="75"/>
      <c r="LF132" s="75"/>
      <c r="LG132" s="75"/>
      <c r="LH132" s="75"/>
      <c r="LI132" s="75"/>
      <c r="LJ132" s="75"/>
      <c r="LK132" s="75"/>
      <c r="LL132" s="75"/>
      <c r="LM132" s="75"/>
      <c r="LN132" s="75"/>
      <c r="LO132" s="75"/>
      <c r="LP132" s="75"/>
      <c r="LQ132" s="75"/>
      <c r="LR132" s="75"/>
      <c r="LS132" s="75"/>
      <c r="LT132" s="75"/>
      <c r="LU132" s="75"/>
      <c r="LV132" s="75"/>
      <c r="LW132" s="75"/>
      <c r="LX132" s="75"/>
      <c r="LY132" s="75"/>
      <c r="LZ132" s="75"/>
      <c r="MA132" s="75"/>
      <c r="MB132" s="75"/>
      <c r="MC132" s="75"/>
      <c r="MD132" s="75"/>
      <c r="ME132" s="75"/>
      <c r="MF132" s="75"/>
      <c r="MG132" s="75"/>
      <c r="MH132" s="75"/>
      <c r="MI132" s="75"/>
      <c r="MJ132" s="75"/>
      <c r="MK132" s="75"/>
      <c r="ML132" s="75"/>
      <c r="MM132" s="75"/>
      <c r="MN132" s="75"/>
      <c r="MO132" s="75"/>
      <c r="MP132" s="75"/>
      <c r="MQ132" s="75"/>
      <c r="MR132" s="75"/>
      <c r="MS132" s="75"/>
      <c r="MT132" s="75"/>
      <c r="MU132" s="75"/>
      <c r="MV132" s="75"/>
      <c r="MW132" s="75"/>
      <c r="MX132" s="75"/>
      <c r="MY132" s="75"/>
      <c r="MZ132" s="75"/>
      <c r="NA132" s="75"/>
      <c r="NB132" s="75"/>
      <c r="NC132" s="75"/>
      <c r="ND132" s="75"/>
      <c r="NE132" s="75"/>
      <c r="NF132" s="75"/>
      <c r="NG132" s="75"/>
      <c r="NH132" s="75"/>
      <c r="NI132" s="75"/>
      <c r="NJ132" s="75"/>
      <c r="NK132" s="75"/>
      <c r="NL132" s="75"/>
      <c r="NM132" s="75"/>
      <c r="NN132" s="75"/>
      <c r="NO132" s="75"/>
      <c r="NP132" s="75"/>
      <c r="NQ132" s="75"/>
      <c r="NR132" s="75"/>
      <c r="NS132" s="75"/>
      <c r="NT132" s="75"/>
      <c r="NU132" s="75"/>
      <c r="NV132" s="75"/>
      <c r="NW132" s="75"/>
      <c r="NX132" s="75"/>
      <c r="NY132" s="75"/>
      <c r="NZ132" s="75"/>
      <c r="OA132" s="75"/>
      <c r="OB132" s="75"/>
      <c r="OC132" s="75"/>
      <c r="OD132" s="75"/>
      <c r="OE132" s="75"/>
      <c r="OF132" s="75"/>
      <c r="OG132" s="75"/>
      <c r="OH132" s="75"/>
      <c r="OI132" s="75"/>
      <c r="OJ132" s="75"/>
      <c r="OK132" s="75"/>
      <c r="OL132" s="75"/>
      <c r="OM132" s="75"/>
      <c r="ON132" s="75"/>
      <c r="OO132" s="75"/>
      <c r="OP132" s="75"/>
      <c r="OQ132" s="75"/>
      <c r="OR132" s="75"/>
      <c r="OS132" s="75"/>
      <c r="OT132" s="75"/>
      <c r="OU132" s="75"/>
      <c r="OV132" s="75"/>
      <c r="OW132" s="75"/>
      <c r="OX132" s="75"/>
      <c r="OY132" s="75"/>
      <c r="OZ132" s="75"/>
      <c r="PA132" s="75"/>
      <c r="PB132" s="75"/>
      <c r="PC132" s="75"/>
      <c r="PD132" s="75"/>
      <c r="PE132" s="75"/>
      <c r="PF132" s="75"/>
      <c r="PG132" s="75"/>
      <c r="PH132" s="75"/>
      <c r="PI132" s="75"/>
      <c r="PJ132" s="75"/>
      <c r="PK132" s="75"/>
      <c r="PL132" s="75"/>
      <c r="PM132" s="75"/>
      <c r="PN132" s="75"/>
      <c r="PO132" s="75"/>
      <c r="PP132" s="75"/>
      <c r="PQ132" s="75"/>
      <c r="PR132" s="75"/>
      <c r="PS132" s="75"/>
      <c r="PT132" s="75"/>
      <c r="PU132" s="75"/>
      <c r="PV132" s="75"/>
      <c r="PW132" s="75"/>
      <c r="PX132" s="75"/>
      <c r="PY132" s="75"/>
      <c r="PZ132" s="75"/>
      <c r="QA132" s="75"/>
      <c r="QB132" s="75"/>
      <c r="QC132" s="75"/>
    </row>
    <row r="133" spans="1:445" x14ac:dyDescent="0.3">
      <c r="A133" s="81" t="s">
        <v>1337</v>
      </c>
      <c r="B133" s="77" t="s">
        <v>49</v>
      </c>
      <c r="C133" s="77">
        <v>60</v>
      </c>
      <c r="D133" s="77" t="s">
        <v>113</v>
      </c>
      <c r="E133" s="77"/>
      <c r="F133" s="77">
        <v>200</v>
      </c>
      <c r="G133" s="77">
        <v>20</v>
      </c>
      <c r="H133" s="77">
        <v>180</v>
      </c>
      <c r="I133" s="77"/>
      <c r="J133" s="85"/>
      <c r="K133" s="77"/>
      <c r="L133" s="83"/>
      <c r="M133" s="83"/>
      <c r="N133" s="83"/>
      <c r="O133" s="77"/>
      <c r="P133" s="77"/>
      <c r="Q133" s="77"/>
      <c r="R133" s="77"/>
      <c r="S133" s="77"/>
      <c r="T133" s="78">
        <f t="shared" si="11"/>
        <v>200</v>
      </c>
      <c r="U133" s="78">
        <f t="shared" si="12"/>
        <v>0</v>
      </c>
      <c r="V133" s="79">
        <f t="shared" si="13"/>
        <v>1</v>
      </c>
      <c r="W133" s="83"/>
      <c r="X133" s="80" t="str">
        <f t="shared" si="14"/>
        <v/>
      </c>
      <c r="Y133" s="75"/>
      <c r="Z133" s="75"/>
      <c r="AA133" s="75"/>
      <c r="AB133" s="75"/>
      <c r="AC133" s="75"/>
      <c r="AD133" s="75"/>
      <c r="AE133" s="75"/>
      <c r="AF133" s="75"/>
      <c r="AG133" s="75"/>
      <c r="AH133" s="75"/>
      <c r="AI133" s="75"/>
      <c r="AJ133" s="75"/>
      <c r="AK133" s="75"/>
      <c r="AL133" s="75"/>
      <c r="AM133" s="75"/>
      <c r="AN133" s="75"/>
      <c r="AO133" s="75"/>
      <c r="AP133" s="75"/>
      <c r="AQ133" s="75"/>
      <c r="AR133" s="75"/>
      <c r="AS133" s="75"/>
      <c r="AT133" s="75"/>
      <c r="AU133" s="75"/>
      <c r="AV133" s="75"/>
      <c r="AW133" s="75"/>
      <c r="AX133" s="75"/>
      <c r="AY133" s="75"/>
      <c r="AZ133" s="75"/>
      <c r="BA133" s="75"/>
      <c r="BB133" s="75"/>
      <c r="BC133" s="75"/>
      <c r="BD133" s="75"/>
      <c r="BE133" s="75"/>
      <c r="BF133" s="75"/>
      <c r="BG133" s="75"/>
      <c r="BH133" s="75"/>
      <c r="BI133" s="75"/>
      <c r="BJ133" s="75"/>
      <c r="BK133" s="75"/>
      <c r="BL133" s="75"/>
      <c r="BM133" s="75"/>
      <c r="BN133" s="75"/>
      <c r="BO133" s="75"/>
      <c r="BP133" s="75"/>
      <c r="BQ133" s="75"/>
      <c r="BR133" s="75"/>
      <c r="BS133" s="75"/>
      <c r="BT133" s="75"/>
      <c r="BU133" s="75"/>
      <c r="BV133" s="75"/>
      <c r="BW133" s="75"/>
      <c r="BX133" s="75"/>
      <c r="BY133" s="75"/>
      <c r="BZ133" s="75"/>
      <c r="CA133" s="75"/>
      <c r="CB133" s="75"/>
      <c r="CC133" s="75"/>
      <c r="CD133" s="75"/>
      <c r="CE133" s="75"/>
      <c r="CF133" s="75"/>
      <c r="CG133" s="75"/>
      <c r="CH133" s="75"/>
      <c r="CI133" s="75"/>
      <c r="CJ133" s="75"/>
      <c r="CK133" s="75"/>
      <c r="CL133" s="75"/>
      <c r="CM133" s="75"/>
      <c r="CN133" s="75"/>
      <c r="CO133" s="75"/>
      <c r="CP133" s="75"/>
      <c r="CQ133" s="75"/>
      <c r="CR133" s="75"/>
      <c r="CS133" s="75"/>
      <c r="CT133" s="75"/>
      <c r="CU133" s="75"/>
      <c r="CV133" s="75"/>
      <c r="CW133" s="75"/>
      <c r="CX133" s="75"/>
      <c r="CY133" s="75"/>
      <c r="CZ133" s="75"/>
      <c r="DA133" s="75"/>
      <c r="DB133" s="75"/>
      <c r="DC133" s="75"/>
      <c r="DD133" s="75"/>
      <c r="DE133" s="75"/>
      <c r="DF133" s="75"/>
      <c r="DG133" s="75"/>
      <c r="DH133" s="75"/>
      <c r="DI133" s="75"/>
      <c r="DJ133" s="75"/>
      <c r="DK133" s="75"/>
      <c r="DL133" s="75"/>
      <c r="DM133" s="75"/>
      <c r="DN133" s="75"/>
      <c r="DO133" s="75"/>
      <c r="DP133" s="75"/>
      <c r="DQ133" s="75"/>
      <c r="DR133" s="75"/>
      <c r="DS133" s="75"/>
      <c r="DT133" s="75"/>
      <c r="DU133" s="75"/>
      <c r="DV133" s="75"/>
      <c r="DW133" s="75"/>
      <c r="DX133" s="75"/>
      <c r="DY133" s="75"/>
      <c r="DZ133" s="75"/>
      <c r="EA133" s="75"/>
      <c r="EB133" s="75"/>
      <c r="EC133" s="75"/>
      <c r="ED133" s="75"/>
      <c r="EE133" s="75"/>
      <c r="EF133" s="75"/>
      <c r="EG133" s="75"/>
      <c r="EH133" s="75"/>
      <c r="EI133" s="75"/>
      <c r="EJ133" s="75"/>
      <c r="EK133" s="75"/>
      <c r="EL133" s="75"/>
      <c r="EM133" s="75"/>
      <c r="EN133" s="75"/>
      <c r="EO133" s="75"/>
      <c r="EP133" s="75"/>
      <c r="EQ133" s="75"/>
      <c r="ER133" s="75"/>
      <c r="ES133" s="75"/>
      <c r="ET133" s="75"/>
      <c r="EU133" s="75"/>
      <c r="EV133" s="75"/>
      <c r="EW133" s="75"/>
      <c r="EX133" s="75"/>
      <c r="EY133" s="75"/>
      <c r="EZ133" s="75"/>
      <c r="FA133" s="75"/>
      <c r="FB133" s="75"/>
      <c r="FC133" s="75"/>
      <c r="FD133" s="75"/>
      <c r="FE133" s="75"/>
      <c r="FF133" s="75"/>
      <c r="FG133" s="75"/>
      <c r="FH133" s="75"/>
      <c r="FI133" s="75"/>
      <c r="FJ133" s="75"/>
      <c r="FK133" s="75"/>
      <c r="FL133" s="75"/>
      <c r="FM133" s="75"/>
      <c r="FN133" s="75"/>
      <c r="FO133" s="75"/>
      <c r="FP133" s="75"/>
      <c r="FQ133" s="75"/>
      <c r="FR133" s="75"/>
      <c r="FS133" s="75"/>
      <c r="FT133" s="75"/>
      <c r="FU133" s="75"/>
      <c r="FV133" s="75"/>
      <c r="FW133" s="75"/>
      <c r="FX133" s="75"/>
      <c r="FY133" s="75"/>
      <c r="FZ133" s="75"/>
      <c r="GA133" s="75"/>
      <c r="GB133" s="75"/>
      <c r="GC133" s="75"/>
      <c r="GD133" s="75"/>
      <c r="GE133" s="75"/>
      <c r="GF133" s="75"/>
      <c r="GG133" s="75"/>
      <c r="GH133" s="75"/>
      <c r="GI133" s="75"/>
      <c r="GJ133" s="75"/>
      <c r="GK133" s="75"/>
      <c r="GL133" s="75"/>
      <c r="GM133" s="75"/>
      <c r="GN133" s="75"/>
      <c r="GO133" s="75"/>
      <c r="GP133" s="75"/>
      <c r="GQ133" s="75"/>
      <c r="GR133" s="75"/>
      <c r="GS133" s="75"/>
      <c r="GT133" s="75"/>
      <c r="GU133" s="75"/>
      <c r="GV133" s="75"/>
      <c r="GW133" s="75"/>
      <c r="GX133" s="75"/>
      <c r="GY133" s="75"/>
      <c r="GZ133" s="75"/>
      <c r="HA133" s="75"/>
      <c r="HB133" s="75"/>
      <c r="HC133" s="75"/>
      <c r="HD133" s="75"/>
      <c r="HE133" s="75"/>
      <c r="HF133" s="75"/>
      <c r="HG133" s="75"/>
      <c r="HH133" s="75"/>
      <c r="HI133" s="75"/>
      <c r="HJ133" s="75"/>
      <c r="HK133" s="75"/>
      <c r="HL133" s="75"/>
      <c r="HM133" s="75"/>
      <c r="HN133" s="75"/>
      <c r="HO133" s="75"/>
      <c r="HP133" s="75"/>
      <c r="HQ133" s="75"/>
      <c r="HR133" s="75"/>
      <c r="HS133" s="75"/>
      <c r="HT133" s="75"/>
      <c r="HU133" s="75"/>
      <c r="HV133" s="75"/>
      <c r="HW133" s="75"/>
      <c r="HX133" s="75"/>
      <c r="HY133" s="75"/>
      <c r="HZ133" s="75"/>
      <c r="IA133" s="75"/>
      <c r="IB133" s="75"/>
      <c r="IC133" s="75"/>
      <c r="ID133" s="75"/>
      <c r="IE133" s="75"/>
      <c r="IF133" s="75"/>
      <c r="IG133" s="75"/>
      <c r="IH133" s="75"/>
      <c r="II133" s="75"/>
      <c r="IJ133" s="75"/>
      <c r="IK133" s="75"/>
      <c r="IL133" s="75"/>
      <c r="IM133" s="75"/>
      <c r="IN133" s="75"/>
      <c r="IO133" s="75"/>
      <c r="IP133" s="75"/>
      <c r="IQ133" s="75"/>
      <c r="IR133" s="75"/>
      <c r="IS133" s="75"/>
      <c r="IT133" s="75"/>
      <c r="IU133" s="75"/>
      <c r="IV133" s="75"/>
      <c r="IW133" s="75"/>
      <c r="IX133" s="75"/>
      <c r="IY133" s="75"/>
      <c r="IZ133" s="75"/>
      <c r="JA133" s="75"/>
      <c r="JB133" s="75"/>
      <c r="JC133" s="75"/>
      <c r="JD133" s="75"/>
      <c r="JE133" s="75"/>
      <c r="JF133" s="75"/>
      <c r="JG133" s="75"/>
      <c r="JH133" s="75"/>
      <c r="JI133" s="75"/>
      <c r="JJ133" s="75"/>
      <c r="JK133" s="75"/>
      <c r="JL133" s="75"/>
      <c r="JM133" s="75"/>
      <c r="JN133" s="75"/>
      <c r="JO133" s="75"/>
      <c r="JP133" s="75"/>
      <c r="JQ133" s="75"/>
      <c r="JR133" s="75"/>
      <c r="JS133" s="75"/>
      <c r="JT133" s="75"/>
      <c r="JU133" s="75"/>
      <c r="JV133" s="75"/>
      <c r="JW133" s="75"/>
      <c r="JX133" s="75"/>
      <c r="JY133" s="75"/>
      <c r="JZ133" s="75"/>
      <c r="KA133" s="75"/>
      <c r="KB133" s="75"/>
      <c r="KC133" s="75"/>
      <c r="KD133" s="75"/>
      <c r="KE133" s="75"/>
      <c r="KF133" s="75"/>
      <c r="KG133" s="75"/>
      <c r="KH133" s="75"/>
      <c r="KI133" s="75"/>
      <c r="KJ133" s="75"/>
      <c r="KK133" s="75"/>
      <c r="KL133" s="75"/>
      <c r="KM133" s="75"/>
      <c r="KN133" s="75"/>
      <c r="KO133" s="75"/>
      <c r="KP133" s="75"/>
      <c r="KQ133" s="75"/>
      <c r="KR133" s="75"/>
      <c r="KS133" s="75"/>
      <c r="KT133" s="75"/>
      <c r="KU133" s="75"/>
      <c r="KV133" s="75"/>
      <c r="KW133" s="75"/>
      <c r="KX133" s="75"/>
      <c r="KY133" s="75"/>
      <c r="KZ133" s="75"/>
      <c r="LA133" s="75"/>
      <c r="LB133" s="75"/>
      <c r="LC133" s="75"/>
      <c r="LD133" s="75"/>
      <c r="LE133" s="75"/>
      <c r="LF133" s="75"/>
      <c r="LG133" s="75"/>
      <c r="LH133" s="75"/>
      <c r="LI133" s="75"/>
      <c r="LJ133" s="75"/>
      <c r="LK133" s="75"/>
      <c r="LL133" s="75"/>
      <c r="LM133" s="75"/>
      <c r="LN133" s="75"/>
      <c r="LO133" s="75"/>
      <c r="LP133" s="75"/>
      <c r="LQ133" s="75"/>
      <c r="LR133" s="75"/>
      <c r="LS133" s="75"/>
      <c r="LT133" s="75"/>
      <c r="LU133" s="75"/>
      <c r="LV133" s="75"/>
      <c r="LW133" s="75"/>
      <c r="LX133" s="75"/>
      <c r="LY133" s="75"/>
      <c r="LZ133" s="75"/>
      <c r="MA133" s="75"/>
      <c r="MB133" s="75"/>
      <c r="MC133" s="75"/>
      <c r="MD133" s="75"/>
      <c r="ME133" s="75"/>
      <c r="MF133" s="75"/>
      <c r="MG133" s="75"/>
      <c r="MH133" s="75"/>
      <c r="MI133" s="75"/>
      <c r="MJ133" s="75"/>
      <c r="MK133" s="75"/>
      <c r="ML133" s="75"/>
      <c r="MM133" s="75"/>
      <c r="MN133" s="75"/>
      <c r="MO133" s="75"/>
      <c r="MP133" s="75"/>
      <c r="MQ133" s="75"/>
      <c r="MR133" s="75"/>
      <c r="MS133" s="75"/>
      <c r="MT133" s="75"/>
      <c r="MU133" s="75"/>
      <c r="MV133" s="75"/>
      <c r="MW133" s="75"/>
      <c r="MX133" s="75"/>
      <c r="MY133" s="75"/>
      <c r="MZ133" s="75"/>
      <c r="NA133" s="75"/>
      <c r="NB133" s="75"/>
      <c r="NC133" s="75"/>
      <c r="ND133" s="75"/>
      <c r="NE133" s="75"/>
      <c r="NF133" s="75"/>
      <c r="NG133" s="75"/>
      <c r="NH133" s="75"/>
      <c r="NI133" s="75"/>
      <c r="NJ133" s="75"/>
      <c r="NK133" s="75"/>
      <c r="NL133" s="75"/>
      <c r="NM133" s="75"/>
      <c r="NN133" s="75"/>
      <c r="NO133" s="75"/>
      <c r="NP133" s="75"/>
      <c r="NQ133" s="75"/>
      <c r="NR133" s="75"/>
      <c r="NS133" s="75"/>
      <c r="NT133" s="75"/>
      <c r="NU133" s="75"/>
      <c r="NV133" s="75"/>
      <c r="NW133" s="75"/>
      <c r="NX133" s="75"/>
      <c r="NY133" s="75"/>
      <c r="NZ133" s="75"/>
      <c r="OA133" s="75"/>
      <c r="OB133" s="75"/>
      <c r="OC133" s="75"/>
      <c r="OD133" s="75"/>
      <c r="OE133" s="75"/>
      <c r="OF133" s="75"/>
      <c r="OG133" s="75"/>
      <c r="OH133" s="75"/>
      <c r="OI133" s="75"/>
      <c r="OJ133" s="75"/>
      <c r="OK133" s="75"/>
      <c r="OL133" s="75"/>
      <c r="OM133" s="75"/>
      <c r="ON133" s="75"/>
      <c r="OO133" s="75"/>
      <c r="OP133" s="75"/>
      <c r="OQ133" s="75"/>
      <c r="OR133" s="75"/>
      <c r="OS133" s="75"/>
      <c r="OT133" s="75"/>
      <c r="OU133" s="75"/>
      <c r="OV133" s="75"/>
      <c r="OW133" s="75"/>
      <c r="OX133" s="75"/>
      <c r="OY133" s="75"/>
      <c r="OZ133" s="75"/>
      <c r="PA133" s="75"/>
      <c r="PB133" s="75"/>
      <c r="PC133" s="75"/>
      <c r="PD133" s="75"/>
      <c r="PE133" s="75"/>
      <c r="PF133" s="75"/>
      <c r="PG133" s="75"/>
      <c r="PH133" s="75"/>
      <c r="PI133" s="75"/>
      <c r="PJ133" s="75"/>
      <c r="PK133" s="75"/>
      <c r="PL133" s="75"/>
      <c r="PM133" s="75"/>
      <c r="PN133" s="75"/>
      <c r="PO133" s="75"/>
      <c r="PP133" s="75"/>
      <c r="PQ133" s="75"/>
      <c r="PR133" s="75"/>
      <c r="PS133" s="75"/>
      <c r="PT133" s="75"/>
      <c r="PU133" s="75"/>
      <c r="PV133" s="75"/>
      <c r="PW133" s="75"/>
      <c r="PX133" s="75"/>
      <c r="PY133" s="75"/>
      <c r="PZ133" s="75"/>
      <c r="QA133" s="75"/>
      <c r="QB133" s="75"/>
      <c r="QC133" s="75"/>
    </row>
    <row r="134" spans="1:445" x14ac:dyDescent="0.3">
      <c r="A134" s="81" t="s">
        <v>1197</v>
      </c>
      <c r="B134" s="77" t="s">
        <v>48</v>
      </c>
      <c r="C134" s="77">
        <v>85</v>
      </c>
      <c r="D134" s="77" t="s">
        <v>46</v>
      </c>
      <c r="E134" s="77"/>
      <c r="F134" s="77">
        <v>665</v>
      </c>
      <c r="G134" s="77">
        <v>65</v>
      </c>
      <c r="H134" s="77"/>
      <c r="I134" s="77">
        <v>75</v>
      </c>
      <c r="J134" s="88">
        <v>75</v>
      </c>
      <c r="K134" s="77">
        <v>75</v>
      </c>
      <c r="L134" s="77">
        <v>75</v>
      </c>
      <c r="M134" s="77">
        <v>75</v>
      </c>
      <c r="N134" s="77">
        <v>75</v>
      </c>
      <c r="O134" s="77">
        <v>75</v>
      </c>
      <c r="P134" s="77">
        <v>75</v>
      </c>
      <c r="Q134" s="77"/>
      <c r="R134" s="77"/>
      <c r="S134" s="77"/>
      <c r="T134" s="78">
        <f t="shared" si="11"/>
        <v>665</v>
      </c>
      <c r="U134" s="78">
        <f t="shared" si="12"/>
        <v>0</v>
      </c>
      <c r="V134" s="79">
        <f t="shared" si="13"/>
        <v>1</v>
      </c>
      <c r="W134" s="83"/>
      <c r="X134" s="80" t="str">
        <f t="shared" si="14"/>
        <v/>
      </c>
      <c r="Y134" s="75"/>
      <c r="Z134" s="75"/>
      <c r="AA134" s="75"/>
      <c r="AB134" s="75"/>
      <c r="AC134" s="75"/>
      <c r="AD134" s="75"/>
      <c r="AE134" s="75"/>
      <c r="AF134" s="75"/>
      <c r="AG134" s="75"/>
      <c r="AH134" s="75"/>
      <c r="AI134" s="75"/>
      <c r="AJ134" s="75"/>
      <c r="AK134" s="75"/>
      <c r="AL134" s="75"/>
      <c r="AM134" s="75"/>
      <c r="AN134" s="75"/>
      <c r="AO134" s="75"/>
      <c r="AP134" s="75"/>
      <c r="AQ134" s="75"/>
      <c r="AR134" s="75"/>
      <c r="AS134" s="75"/>
      <c r="AT134" s="75"/>
      <c r="AU134" s="75"/>
      <c r="AV134" s="75"/>
      <c r="AW134" s="75"/>
      <c r="AX134" s="75"/>
      <c r="AY134" s="75"/>
      <c r="AZ134" s="75"/>
      <c r="BA134" s="75"/>
      <c r="BB134" s="75"/>
      <c r="BC134" s="75"/>
      <c r="BD134" s="75"/>
      <c r="BE134" s="75"/>
      <c r="BF134" s="75"/>
      <c r="BG134" s="75"/>
      <c r="BH134" s="75"/>
      <c r="BI134" s="75"/>
      <c r="BJ134" s="75"/>
      <c r="BK134" s="75"/>
      <c r="BL134" s="75"/>
      <c r="BM134" s="75"/>
      <c r="BN134" s="75"/>
      <c r="BO134" s="75"/>
      <c r="BP134" s="75"/>
      <c r="BQ134" s="75"/>
      <c r="BR134" s="75"/>
      <c r="BS134" s="75"/>
      <c r="BT134" s="75"/>
      <c r="BU134" s="75"/>
      <c r="BV134" s="75"/>
      <c r="BW134" s="75"/>
      <c r="BX134" s="75"/>
      <c r="BY134" s="75"/>
      <c r="BZ134" s="75"/>
      <c r="CA134" s="75"/>
      <c r="CB134" s="75"/>
      <c r="CC134" s="75"/>
      <c r="CD134" s="75"/>
      <c r="CE134" s="75"/>
      <c r="CF134" s="75"/>
      <c r="CG134" s="75"/>
      <c r="CH134" s="75"/>
      <c r="CI134" s="75"/>
      <c r="CJ134" s="75"/>
      <c r="CK134" s="75"/>
      <c r="CL134" s="75"/>
      <c r="CM134" s="75"/>
      <c r="CN134" s="75"/>
      <c r="CO134" s="75"/>
      <c r="CP134" s="75"/>
      <c r="CQ134" s="75"/>
      <c r="CR134" s="75"/>
      <c r="CS134" s="75"/>
      <c r="CT134" s="75"/>
      <c r="CU134" s="75"/>
      <c r="CV134" s="75"/>
      <c r="CW134" s="75"/>
      <c r="CX134" s="75"/>
      <c r="CY134" s="75"/>
      <c r="CZ134" s="75"/>
      <c r="DA134" s="75"/>
      <c r="DB134" s="75"/>
      <c r="DC134" s="75"/>
      <c r="DD134" s="75"/>
      <c r="DE134" s="75"/>
      <c r="DF134" s="75"/>
      <c r="DG134" s="75"/>
      <c r="DH134" s="75"/>
      <c r="DI134" s="75"/>
      <c r="DJ134" s="75"/>
      <c r="DK134" s="75"/>
      <c r="DL134" s="75"/>
      <c r="DM134" s="75"/>
      <c r="DN134" s="75"/>
      <c r="DO134" s="75"/>
      <c r="DP134" s="75"/>
      <c r="DQ134" s="75"/>
      <c r="DR134" s="75"/>
      <c r="DS134" s="75"/>
      <c r="DT134" s="75"/>
      <c r="DU134" s="75"/>
      <c r="DV134" s="75"/>
      <c r="DW134" s="75"/>
      <c r="DX134" s="75"/>
      <c r="DY134" s="75"/>
      <c r="DZ134" s="75"/>
      <c r="EA134" s="75"/>
      <c r="EB134" s="75"/>
      <c r="EC134" s="75"/>
      <c r="ED134" s="75"/>
      <c r="EE134" s="75"/>
      <c r="EF134" s="75"/>
      <c r="EG134" s="75"/>
      <c r="EH134" s="75"/>
      <c r="EI134" s="75"/>
      <c r="EJ134" s="75"/>
      <c r="EK134" s="75"/>
      <c r="EL134" s="75"/>
      <c r="EM134" s="75"/>
      <c r="EN134" s="75"/>
      <c r="EO134" s="75"/>
      <c r="EP134" s="75"/>
      <c r="EQ134" s="75"/>
      <c r="ER134" s="75"/>
      <c r="ES134" s="75"/>
      <c r="ET134" s="75"/>
      <c r="EU134" s="75"/>
      <c r="EV134" s="75"/>
      <c r="EW134" s="75"/>
      <c r="EX134" s="75"/>
      <c r="EY134" s="75"/>
      <c r="EZ134" s="75"/>
      <c r="FA134" s="75"/>
      <c r="FB134" s="75"/>
      <c r="FC134" s="75"/>
      <c r="FD134" s="75"/>
      <c r="FE134" s="75"/>
      <c r="FF134" s="75"/>
      <c r="FG134" s="75"/>
      <c r="FH134" s="75"/>
      <c r="FI134" s="75"/>
      <c r="FJ134" s="75"/>
      <c r="FK134" s="75"/>
      <c r="FL134" s="75"/>
      <c r="FM134" s="75"/>
      <c r="FN134" s="75"/>
      <c r="FO134" s="75"/>
      <c r="FP134" s="75"/>
      <c r="FQ134" s="75"/>
      <c r="FR134" s="75"/>
      <c r="FS134" s="75"/>
      <c r="FT134" s="75"/>
      <c r="FU134" s="75"/>
      <c r="FV134" s="75"/>
      <c r="FW134" s="75"/>
      <c r="FX134" s="75"/>
      <c r="FY134" s="75"/>
      <c r="FZ134" s="75"/>
      <c r="GA134" s="75"/>
      <c r="GB134" s="75"/>
      <c r="GC134" s="75"/>
      <c r="GD134" s="75"/>
      <c r="GE134" s="75"/>
      <c r="GF134" s="75"/>
      <c r="GG134" s="75"/>
      <c r="GH134" s="75"/>
      <c r="GI134" s="75"/>
      <c r="GJ134" s="75"/>
      <c r="GK134" s="75"/>
      <c r="GL134" s="75"/>
      <c r="GM134" s="75"/>
      <c r="GN134" s="75"/>
      <c r="GO134" s="75"/>
      <c r="GP134" s="75"/>
      <c r="GQ134" s="75"/>
      <c r="GR134" s="75"/>
      <c r="GS134" s="75"/>
      <c r="GT134" s="75"/>
      <c r="GU134" s="75"/>
      <c r="GV134" s="75"/>
      <c r="GW134" s="75"/>
      <c r="GX134" s="75"/>
      <c r="GY134" s="75"/>
      <c r="GZ134" s="75"/>
      <c r="HA134" s="75"/>
      <c r="HB134" s="75"/>
      <c r="HC134" s="75"/>
      <c r="HD134" s="75"/>
      <c r="HE134" s="75"/>
      <c r="HF134" s="75"/>
      <c r="HG134" s="75"/>
      <c r="HH134" s="75"/>
      <c r="HI134" s="75"/>
      <c r="HJ134" s="75"/>
      <c r="HK134" s="75"/>
      <c r="HL134" s="75"/>
      <c r="HM134" s="75"/>
      <c r="HN134" s="75"/>
      <c r="HO134" s="75"/>
      <c r="HP134" s="75"/>
      <c r="HQ134" s="75"/>
      <c r="HR134" s="75"/>
      <c r="HS134" s="75"/>
      <c r="HT134" s="75"/>
      <c r="HU134" s="75"/>
      <c r="HV134" s="75"/>
      <c r="HW134" s="75"/>
      <c r="HX134" s="75"/>
      <c r="HY134" s="75"/>
      <c r="HZ134" s="75"/>
      <c r="IA134" s="75"/>
      <c r="IB134" s="75"/>
      <c r="IC134" s="75"/>
      <c r="ID134" s="75"/>
      <c r="IE134" s="75"/>
      <c r="IF134" s="75"/>
      <c r="IG134" s="75"/>
      <c r="IH134" s="75"/>
      <c r="II134" s="75"/>
      <c r="IJ134" s="75"/>
      <c r="IK134" s="75"/>
      <c r="IL134" s="75"/>
      <c r="IM134" s="75"/>
      <c r="IN134" s="75"/>
      <c r="IO134" s="75"/>
      <c r="IP134" s="75"/>
      <c r="IQ134" s="75"/>
      <c r="IR134" s="75"/>
      <c r="IS134" s="75"/>
      <c r="IT134" s="75"/>
      <c r="IU134" s="75"/>
      <c r="IV134" s="75"/>
      <c r="IW134" s="75"/>
      <c r="IX134" s="75"/>
      <c r="IY134" s="75"/>
      <c r="IZ134" s="75"/>
      <c r="JA134" s="75"/>
      <c r="JB134" s="75"/>
      <c r="JC134" s="75"/>
      <c r="JD134" s="75"/>
      <c r="JE134" s="75"/>
      <c r="JF134" s="75"/>
      <c r="JG134" s="75"/>
      <c r="JH134" s="75"/>
      <c r="JI134" s="75"/>
      <c r="JJ134" s="75"/>
      <c r="JK134" s="75"/>
      <c r="JL134" s="75"/>
      <c r="JM134" s="75"/>
      <c r="JN134" s="75"/>
      <c r="JO134" s="75"/>
      <c r="JP134" s="75"/>
      <c r="JQ134" s="75"/>
      <c r="JR134" s="75"/>
      <c r="JS134" s="75"/>
      <c r="JT134" s="75"/>
      <c r="JU134" s="75"/>
      <c r="JV134" s="75"/>
      <c r="JW134" s="75"/>
      <c r="JX134" s="75"/>
      <c r="JY134" s="75"/>
      <c r="JZ134" s="75"/>
      <c r="KA134" s="75"/>
      <c r="KB134" s="75"/>
      <c r="KC134" s="75"/>
      <c r="KD134" s="75"/>
      <c r="KE134" s="75"/>
      <c r="KF134" s="75"/>
      <c r="KG134" s="75"/>
      <c r="KH134" s="75"/>
      <c r="KI134" s="75"/>
      <c r="KJ134" s="75"/>
      <c r="KK134" s="75"/>
      <c r="KL134" s="75"/>
      <c r="KM134" s="75"/>
      <c r="KN134" s="75"/>
      <c r="KO134" s="75"/>
      <c r="KP134" s="75"/>
      <c r="KQ134" s="75"/>
      <c r="KR134" s="75"/>
      <c r="KS134" s="75"/>
      <c r="KT134" s="75"/>
      <c r="KU134" s="75"/>
      <c r="KV134" s="75"/>
      <c r="KW134" s="75"/>
      <c r="KX134" s="75"/>
      <c r="KY134" s="75"/>
      <c r="KZ134" s="75"/>
      <c r="LA134" s="75"/>
      <c r="LB134" s="75"/>
      <c r="LC134" s="75"/>
      <c r="LD134" s="75"/>
      <c r="LE134" s="75"/>
      <c r="LF134" s="75"/>
      <c r="LG134" s="75"/>
      <c r="LH134" s="75"/>
      <c r="LI134" s="75"/>
      <c r="LJ134" s="75"/>
      <c r="LK134" s="75"/>
      <c r="LL134" s="75"/>
      <c r="LM134" s="75"/>
      <c r="LN134" s="75"/>
      <c r="LO134" s="75"/>
      <c r="LP134" s="75"/>
      <c r="LQ134" s="75"/>
      <c r="LR134" s="75"/>
      <c r="LS134" s="75"/>
      <c r="LT134" s="75"/>
      <c r="LU134" s="75"/>
      <c r="LV134" s="75"/>
      <c r="LW134" s="75"/>
      <c r="LX134" s="75"/>
      <c r="LY134" s="75"/>
      <c r="LZ134" s="75"/>
      <c r="MA134" s="75"/>
      <c r="MB134" s="75"/>
      <c r="MC134" s="75"/>
      <c r="MD134" s="75"/>
      <c r="ME134" s="75"/>
      <c r="MF134" s="75"/>
      <c r="MG134" s="75"/>
      <c r="MH134" s="75"/>
      <c r="MI134" s="75"/>
      <c r="MJ134" s="75"/>
      <c r="MK134" s="75"/>
      <c r="ML134" s="75"/>
      <c r="MM134" s="75"/>
      <c r="MN134" s="75"/>
      <c r="MO134" s="75"/>
      <c r="MP134" s="75"/>
      <c r="MQ134" s="75"/>
      <c r="MR134" s="75"/>
      <c r="MS134" s="75"/>
      <c r="MT134" s="75"/>
      <c r="MU134" s="75"/>
      <c r="MV134" s="75"/>
      <c r="MW134" s="75"/>
      <c r="MX134" s="75"/>
      <c r="MY134" s="75"/>
      <c r="MZ134" s="75"/>
      <c r="NA134" s="75"/>
      <c r="NB134" s="75"/>
      <c r="NC134" s="75"/>
      <c r="ND134" s="75"/>
      <c r="NE134" s="75"/>
      <c r="NF134" s="75"/>
      <c r="NG134" s="75"/>
      <c r="NH134" s="75"/>
      <c r="NI134" s="75"/>
      <c r="NJ134" s="75"/>
      <c r="NK134" s="75"/>
      <c r="NL134" s="75"/>
      <c r="NM134" s="75"/>
      <c r="NN134" s="75"/>
      <c r="NO134" s="75"/>
      <c r="NP134" s="75"/>
      <c r="NQ134" s="75"/>
      <c r="NR134" s="75"/>
      <c r="NS134" s="75"/>
      <c r="NT134" s="75"/>
      <c r="NU134" s="75"/>
      <c r="NV134" s="75"/>
      <c r="NW134" s="75"/>
      <c r="NX134" s="75"/>
      <c r="NY134" s="75"/>
      <c r="NZ134" s="75"/>
      <c r="OA134" s="75"/>
      <c r="OB134" s="75"/>
      <c r="OC134" s="75"/>
      <c r="OD134" s="75"/>
      <c r="OE134" s="75"/>
      <c r="OF134" s="75"/>
      <c r="OG134" s="75"/>
      <c r="OH134" s="75"/>
      <c r="OI134" s="75"/>
      <c r="OJ134" s="75"/>
      <c r="OK134" s="75"/>
      <c r="OL134" s="75"/>
      <c r="OM134" s="75"/>
      <c r="ON134" s="75"/>
      <c r="OO134" s="75"/>
      <c r="OP134" s="75"/>
      <c r="OQ134" s="75"/>
      <c r="OR134" s="75"/>
      <c r="OS134" s="75"/>
      <c r="OT134" s="75"/>
      <c r="OU134" s="75"/>
      <c r="OV134" s="75"/>
      <c r="OW134" s="75"/>
      <c r="OX134" s="75"/>
      <c r="OY134" s="75"/>
      <c r="OZ134" s="75"/>
      <c r="PA134" s="75"/>
      <c r="PB134" s="75"/>
      <c r="PC134" s="75"/>
      <c r="PD134" s="75"/>
      <c r="PE134" s="75"/>
      <c r="PF134" s="75"/>
      <c r="PG134" s="75"/>
      <c r="PH134" s="75"/>
      <c r="PI134" s="75"/>
      <c r="PJ134" s="75"/>
      <c r="PK134" s="75"/>
      <c r="PL134" s="75"/>
      <c r="PM134" s="75"/>
      <c r="PN134" s="75"/>
      <c r="PO134" s="75"/>
      <c r="PP134" s="75"/>
      <c r="PQ134" s="75"/>
      <c r="PR134" s="75"/>
      <c r="PS134" s="75"/>
      <c r="PT134" s="75"/>
      <c r="PU134" s="75"/>
      <c r="PV134" s="75"/>
      <c r="PW134" s="75"/>
      <c r="PX134" s="75"/>
      <c r="PY134" s="75"/>
      <c r="PZ134" s="75"/>
      <c r="QA134" s="75"/>
      <c r="QB134" s="75"/>
      <c r="QC134" s="75"/>
    </row>
    <row r="135" spans="1:445" x14ac:dyDescent="0.3">
      <c r="A135" s="81" t="s">
        <v>93</v>
      </c>
      <c r="B135" s="77" t="s">
        <v>48</v>
      </c>
      <c r="C135" s="77">
        <v>90</v>
      </c>
      <c r="D135" s="77" t="s">
        <v>41</v>
      </c>
      <c r="E135" s="77"/>
      <c r="F135" s="77">
        <v>745</v>
      </c>
      <c r="G135" s="77"/>
      <c r="H135" s="77"/>
      <c r="I135" s="77">
        <v>75</v>
      </c>
      <c r="J135" s="77">
        <v>75</v>
      </c>
      <c r="K135" s="77">
        <v>75</v>
      </c>
      <c r="L135" s="77">
        <v>75</v>
      </c>
      <c r="M135" s="77">
        <v>75</v>
      </c>
      <c r="N135" s="77">
        <v>75</v>
      </c>
      <c r="O135" s="77">
        <v>75</v>
      </c>
      <c r="P135" s="108">
        <v>100</v>
      </c>
      <c r="Q135" s="108">
        <v>100</v>
      </c>
      <c r="R135" s="77"/>
      <c r="S135" s="77"/>
      <c r="T135" s="78">
        <f>IF(AND(ISBLANK(E135),ISBLANK(F135),ISBLANK(G135),ISBLANK(H135),ISBLANK(I135),ISBLANK(J135),ISBLANK(K135), ISBLANK(L135), ISBLANK(M135), ISBLANK(N135), ISBLANK(O135), ISBLANK(#REF!), ISBLANK(#REF!), ISBLANK(R135), ISBLANK(S135)),"",SUM(G135:S135))</f>
        <v>725</v>
      </c>
      <c r="U135" s="78">
        <f>IF(W135&lt;&gt;0,0,IF(AND(ISBLANK(E135),ISBLANK(F135),ISBLANK(G135),ISBLANK(H135),ISBLANK(I135),ISBLANK(J135),ISBLANK(K135), ISBLANK(L135), ISBLANK(M135), ISBLANK(N135), ISBLANK(O135), ISBLANK(#REF!), ISBLANK(#REF!), ISBLANK(R135), ISBLANK(S135)),"", (F135+E135)-T135))</f>
        <v>20</v>
      </c>
      <c r="V135" s="79">
        <f>IF(AND(ISBLANK(E135),ISBLANK(F135), ISBLANK(G135), ISBLANK(H135), ISBLANK(I135), ISBLANK(J135), ISBLANK(K135), ISBLANK(L135), ISBLANK(M135),ISBLANK(N135), ISBLANK(O135), ISBLANK(#REF!), ISBLANK(#REF!), ISBLANK(R135), ISBLANK(S135)), "",IFERROR(((F135+E135)-U135)/(F135+E135),""))</f>
        <v>0.97315436241610742</v>
      </c>
      <c r="W135" s="83"/>
      <c r="X135" s="80" t="str">
        <f t="shared" si="14"/>
        <v/>
      </c>
      <c r="Y135" s="75"/>
      <c r="Z135" s="75"/>
      <c r="AA135" s="75"/>
      <c r="AB135" s="75"/>
      <c r="AC135" s="75"/>
      <c r="AD135" s="75"/>
      <c r="AE135" s="75"/>
      <c r="AF135" s="75"/>
      <c r="AG135" s="75"/>
      <c r="AH135" s="75"/>
      <c r="AI135" s="75"/>
      <c r="AJ135" s="75"/>
      <c r="AK135" s="75"/>
      <c r="AL135" s="75"/>
      <c r="AM135" s="75"/>
      <c r="AN135" s="75"/>
      <c r="AO135" s="75"/>
      <c r="AP135" s="75"/>
      <c r="AQ135" s="75"/>
      <c r="AR135" s="75"/>
      <c r="AS135" s="75"/>
      <c r="AT135" s="75"/>
      <c r="AU135" s="75"/>
      <c r="AV135" s="75"/>
      <c r="AW135" s="75"/>
      <c r="AX135" s="75"/>
      <c r="AY135" s="75"/>
      <c r="AZ135" s="75"/>
      <c r="BA135" s="75"/>
      <c r="BB135" s="75"/>
      <c r="BC135" s="75"/>
      <c r="BD135" s="75"/>
      <c r="BE135" s="75"/>
      <c r="BF135" s="75"/>
      <c r="BG135" s="75"/>
      <c r="BH135" s="75"/>
      <c r="BI135" s="75"/>
      <c r="BJ135" s="75"/>
      <c r="BK135" s="75"/>
      <c r="BL135" s="75"/>
      <c r="BM135" s="75"/>
      <c r="BN135" s="75"/>
      <c r="BO135" s="75"/>
      <c r="BP135" s="75"/>
      <c r="BQ135" s="75"/>
      <c r="BR135" s="75"/>
      <c r="BS135" s="75"/>
      <c r="BT135" s="75"/>
      <c r="BU135" s="75"/>
      <c r="BV135" s="75"/>
      <c r="BW135" s="75"/>
      <c r="BX135" s="75"/>
      <c r="BY135" s="75"/>
      <c r="BZ135" s="75"/>
      <c r="CA135" s="75"/>
      <c r="CB135" s="75"/>
      <c r="CC135" s="75"/>
      <c r="CD135" s="75"/>
      <c r="CE135" s="75"/>
      <c r="CF135" s="75"/>
      <c r="CG135" s="75"/>
      <c r="CH135" s="75"/>
      <c r="CI135" s="75"/>
      <c r="CJ135" s="75"/>
      <c r="CK135" s="75"/>
      <c r="CL135" s="75"/>
      <c r="CM135" s="75"/>
      <c r="CN135" s="75"/>
      <c r="CO135" s="75"/>
      <c r="CP135" s="75"/>
      <c r="CQ135" s="75"/>
      <c r="CR135" s="75"/>
      <c r="CS135" s="75"/>
      <c r="CT135" s="75"/>
      <c r="CU135" s="75"/>
      <c r="CV135" s="75"/>
      <c r="CW135" s="75"/>
      <c r="CX135" s="75"/>
      <c r="CY135" s="75"/>
      <c r="CZ135" s="75"/>
      <c r="DA135" s="75"/>
      <c r="DB135" s="75"/>
      <c r="DC135" s="75"/>
      <c r="DD135" s="75"/>
      <c r="DE135" s="75"/>
      <c r="DF135" s="75"/>
      <c r="DG135" s="75"/>
      <c r="DH135" s="75"/>
      <c r="DI135" s="75"/>
      <c r="DJ135" s="75"/>
      <c r="DK135" s="75"/>
      <c r="DL135" s="75"/>
      <c r="DM135" s="75"/>
      <c r="DN135" s="75"/>
      <c r="DO135" s="75"/>
      <c r="DP135" s="75"/>
      <c r="DQ135" s="75"/>
      <c r="DR135" s="75"/>
      <c r="DS135" s="75"/>
      <c r="DT135" s="75"/>
      <c r="DU135" s="75"/>
      <c r="DV135" s="75"/>
      <c r="DW135" s="75"/>
      <c r="DX135" s="75"/>
      <c r="DY135" s="75"/>
      <c r="DZ135" s="75"/>
      <c r="EA135" s="75"/>
      <c r="EB135" s="75"/>
      <c r="EC135" s="75"/>
      <c r="ED135" s="75"/>
      <c r="EE135" s="75"/>
      <c r="EF135" s="75"/>
      <c r="EG135" s="75"/>
      <c r="EH135" s="75"/>
      <c r="EI135" s="75"/>
      <c r="EJ135" s="75"/>
      <c r="EK135" s="75"/>
      <c r="EL135" s="75"/>
      <c r="EM135" s="75"/>
      <c r="EN135" s="75"/>
      <c r="EO135" s="75"/>
      <c r="EP135" s="75"/>
      <c r="EQ135" s="75"/>
      <c r="ER135" s="75"/>
      <c r="ES135" s="75"/>
      <c r="ET135" s="75"/>
      <c r="EU135" s="75"/>
      <c r="EV135" s="75"/>
      <c r="EW135" s="75"/>
      <c r="EX135" s="75"/>
      <c r="EY135" s="75"/>
      <c r="EZ135" s="75"/>
      <c r="FA135" s="75"/>
      <c r="FB135" s="75"/>
      <c r="FC135" s="75"/>
      <c r="FD135" s="75"/>
      <c r="FE135" s="75"/>
      <c r="FF135" s="75"/>
      <c r="FG135" s="75"/>
      <c r="FH135" s="75"/>
      <c r="FI135" s="75"/>
      <c r="FJ135" s="75"/>
      <c r="FK135" s="75"/>
      <c r="FL135" s="75"/>
      <c r="FM135" s="75"/>
      <c r="FN135" s="75"/>
      <c r="FO135" s="75"/>
      <c r="FP135" s="75"/>
      <c r="FQ135" s="75"/>
      <c r="FR135" s="75"/>
      <c r="FS135" s="75"/>
      <c r="FT135" s="75"/>
      <c r="FU135" s="75"/>
      <c r="FV135" s="75"/>
      <c r="FW135" s="75"/>
      <c r="FX135" s="75"/>
      <c r="FY135" s="75"/>
      <c r="FZ135" s="75"/>
      <c r="GA135" s="75"/>
      <c r="GB135" s="75"/>
      <c r="GC135" s="75"/>
      <c r="GD135" s="75"/>
      <c r="GE135" s="75"/>
      <c r="GF135" s="75"/>
      <c r="GG135" s="75"/>
      <c r="GH135" s="75"/>
      <c r="GI135" s="75"/>
      <c r="GJ135" s="75"/>
      <c r="GK135" s="75"/>
      <c r="GL135" s="75"/>
      <c r="GM135" s="75"/>
      <c r="GN135" s="75"/>
      <c r="GO135" s="75"/>
      <c r="GP135" s="75"/>
      <c r="GQ135" s="75"/>
      <c r="GR135" s="75"/>
      <c r="GS135" s="75"/>
      <c r="GT135" s="75"/>
      <c r="GU135" s="75"/>
      <c r="GV135" s="75"/>
      <c r="GW135" s="75"/>
      <c r="GX135" s="75"/>
      <c r="GY135" s="75"/>
      <c r="GZ135" s="75"/>
      <c r="HA135" s="75"/>
      <c r="HB135" s="75"/>
      <c r="HC135" s="75"/>
      <c r="HD135" s="75"/>
      <c r="HE135" s="75"/>
      <c r="HF135" s="75"/>
      <c r="HG135" s="75"/>
      <c r="HH135" s="75"/>
      <c r="HI135" s="75"/>
      <c r="HJ135" s="75"/>
      <c r="HK135" s="75"/>
      <c r="HL135" s="75"/>
      <c r="HM135" s="75"/>
      <c r="HN135" s="75"/>
      <c r="HO135" s="75"/>
      <c r="HP135" s="75"/>
      <c r="HQ135" s="75"/>
      <c r="HR135" s="75"/>
      <c r="HS135" s="75"/>
      <c r="HT135" s="75"/>
      <c r="HU135" s="75"/>
      <c r="HV135" s="75"/>
      <c r="HW135" s="75"/>
      <c r="HX135" s="75"/>
      <c r="HY135" s="75"/>
      <c r="HZ135" s="75"/>
      <c r="IA135" s="75"/>
      <c r="IB135" s="75"/>
      <c r="IC135" s="75"/>
      <c r="ID135" s="75"/>
      <c r="IE135" s="75"/>
      <c r="IF135" s="75"/>
      <c r="IG135" s="75"/>
      <c r="IH135" s="75"/>
      <c r="II135" s="75"/>
      <c r="IJ135" s="75"/>
      <c r="IK135" s="75"/>
      <c r="IL135" s="75"/>
      <c r="IM135" s="75"/>
      <c r="IN135" s="75"/>
      <c r="IO135" s="75"/>
      <c r="IP135" s="75"/>
      <c r="IQ135" s="75"/>
      <c r="IR135" s="75"/>
      <c r="IS135" s="75"/>
      <c r="IT135" s="75"/>
      <c r="IU135" s="75"/>
      <c r="IV135" s="75"/>
      <c r="IW135" s="75"/>
      <c r="IX135" s="75"/>
      <c r="IY135" s="75"/>
      <c r="IZ135" s="75"/>
      <c r="JA135" s="75"/>
      <c r="JB135" s="75"/>
      <c r="JC135" s="75"/>
      <c r="JD135" s="75"/>
      <c r="JE135" s="75"/>
      <c r="JF135" s="75"/>
      <c r="JG135" s="75"/>
      <c r="JH135" s="75"/>
      <c r="JI135" s="75"/>
      <c r="JJ135" s="75"/>
      <c r="JK135" s="75"/>
      <c r="JL135" s="75"/>
      <c r="JM135" s="75"/>
      <c r="JN135" s="75"/>
      <c r="JO135" s="75"/>
      <c r="JP135" s="75"/>
      <c r="JQ135" s="75"/>
      <c r="JR135" s="75"/>
      <c r="JS135" s="75"/>
      <c r="JT135" s="75"/>
      <c r="JU135" s="75"/>
      <c r="JV135" s="75"/>
      <c r="JW135" s="75"/>
      <c r="JX135" s="75"/>
      <c r="JY135" s="75"/>
      <c r="JZ135" s="75"/>
      <c r="KA135" s="75"/>
      <c r="KB135" s="75"/>
      <c r="KC135" s="75"/>
      <c r="KD135" s="75"/>
      <c r="KE135" s="75"/>
      <c r="KF135" s="75"/>
      <c r="KG135" s="75"/>
      <c r="KH135" s="75"/>
      <c r="KI135" s="75"/>
      <c r="KJ135" s="75"/>
      <c r="KK135" s="75"/>
      <c r="KL135" s="75"/>
      <c r="KM135" s="75"/>
      <c r="KN135" s="75"/>
      <c r="KO135" s="75"/>
      <c r="KP135" s="75"/>
      <c r="KQ135" s="75"/>
      <c r="KR135" s="75"/>
      <c r="KS135" s="75"/>
      <c r="KT135" s="75"/>
      <c r="KU135" s="75"/>
      <c r="KV135" s="75"/>
      <c r="KW135" s="75"/>
      <c r="KX135" s="75"/>
      <c r="KY135" s="75"/>
      <c r="KZ135" s="75"/>
      <c r="LA135" s="75"/>
      <c r="LB135" s="75"/>
      <c r="LC135" s="75"/>
      <c r="LD135" s="75"/>
      <c r="LE135" s="75"/>
      <c r="LF135" s="75"/>
      <c r="LG135" s="75"/>
      <c r="LH135" s="75"/>
      <c r="LI135" s="75"/>
      <c r="LJ135" s="75"/>
      <c r="LK135" s="75"/>
      <c r="LL135" s="75"/>
      <c r="LM135" s="75"/>
      <c r="LN135" s="75"/>
      <c r="LO135" s="75"/>
      <c r="LP135" s="75"/>
      <c r="LQ135" s="75"/>
      <c r="LR135" s="75"/>
      <c r="LS135" s="75"/>
      <c r="LT135" s="75"/>
      <c r="LU135" s="75"/>
      <c r="LV135" s="75"/>
      <c r="LW135" s="75"/>
      <c r="LX135" s="75"/>
      <c r="LY135" s="75"/>
      <c r="LZ135" s="75"/>
      <c r="MA135" s="75"/>
      <c r="MB135" s="75"/>
      <c r="MC135" s="75"/>
      <c r="MD135" s="75"/>
      <c r="ME135" s="75"/>
      <c r="MF135" s="75"/>
      <c r="MG135" s="75"/>
      <c r="MH135" s="75"/>
      <c r="MI135" s="75"/>
      <c r="MJ135" s="75"/>
      <c r="MK135" s="75"/>
      <c r="ML135" s="75"/>
      <c r="MM135" s="75"/>
      <c r="MN135" s="75"/>
      <c r="MO135" s="75"/>
      <c r="MP135" s="75"/>
      <c r="MQ135" s="75"/>
      <c r="MR135" s="75"/>
      <c r="MS135" s="75"/>
      <c r="MT135" s="75"/>
      <c r="MU135" s="75"/>
      <c r="MV135" s="75"/>
      <c r="MW135" s="75"/>
      <c r="MX135" s="75"/>
      <c r="MY135" s="75"/>
      <c r="MZ135" s="75"/>
      <c r="NA135" s="75"/>
      <c r="NB135" s="75"/>
      <c r="NC135" s="75"/>
      <c r="ND135" s="75"/>
      <c r="NE135" s="75"/>
      <c r="NF135" s="75"/>
      <c r="NG135" s="75"/>
      <c r="NH135" s="75"/>
      <c r="NI135" s="75"/>
      <c r="NJ135" s="75"/>
      <c r="NK135" s="75"/>
      <c r="NL135" s="75"/>
      <c r="NM135" s="75"/>
      <c r="NN135" s="75"/>
      <c r="NO135" s="75"/>
      <c r="NP135" s="75"/>
      <c r="NQ135" s="75"/>
      <c r="NR135" s="75"/>
      <c r="NS135" s="75"/>
      <c r="NT135" s="75"/>
      <c r="NU135" s="75"/>
      <c r="NV135" s="75"/>
      <c r="NW135" s="75"/>
      <c r="NX135" s="75"/>
      <c r="NY135" s="75"/>
      <c r="NZ135" s="75"/>
      <c r="OA135" s="75"/>
      <c r="OB135" s="75"/>
      <c r="OC135" s="75"/>
      <c r="OD135" s="75"/>
      <c r="OE135" s="75"/>
      <c r="OF135" s="75"/>
      <c r="OG135" s="75"/>
      <c r="OH135" s="75"/>
      <c r="OI135" s="75"/>
      <c r="OJ135" s="75"/>
      <c r="OK135" s="75"/>
      <c r="OL135" s="75"/>
      <c r="OM135" s="75"/>
      <c r="ON135" s="75"/>
      <c r="OO135" s="75"/>
      <c r="OP135" s="75"/>
      <c r="OQ135" s="75"/>
      <c r="OR135" s="75"/>
      <c r="OS135" s="75"/>
      <c r="OT135" s="75"/>
      <c r="OU135" s="75"/>
      <c r="OV135" s="75"/>
      <c r="OW135" s="75"/>
      <c r="OX135" s="75"/>
      <c r="OY135" s="75"/>
      <c r="OZ135" s="75"/>
      <c r="PA135" s="75"/>
      <c r="PB135" s="75"/>
      <c r="PC135" s="75"/>
      <c r="PD135" s="75"/>
      <c r="PE135" s="75"/>
      <c r="PF135" s="75"/>
      <c r="PG135" s="75"/>
      <c r="PH135" s="75"/>
      <c r="PI135" s="75"/>
      <c r="PJ135" s="75"/>
      <c r="PK135" s="75"/>
      <c r="PL135" s="75"/>
      <c r="PM135" s="75"/>
      <c r="PN135" s="75"/>
      <c r="PO135" s="75"/>
      <c r="PP135" s="75"/>
      <c r="PQ135" s="75"/>
      <c r="PR135" s="75"/>
      <c r="PS135" s="75"/>
      <c r="PT135" s="75"/>
      <c r="PU135" s="75"/>
      <c r="PV135" s="75"/>
      <c r="PW135" s="75"/>
      <c r="PX135" s="75"/>
      <c r="PY135" s="75"/>
      <c r="PZ135" s="75"/>
      <c r="QA135" s="75"/>
      <c r="QB135" s="75"/>
      <c r="QC135" s="75"/>
    </row>
    <row r="136" spans="1:445" x14ac:dyDescent="0.3">
      <c r="A136" s="81" t="s">
        <v>1207</v>
      </c>
      <c r="B136" s="77" t="s">
        <v>48</v>
      </c>
      <c r="C136" s="77">
        <v>85</v>
      </c>
      <c r="D136" s="77" t="s">
        <v>24</v>
      </c>
      <c r="E136" s="77">
        <v>120</v>
      </c>
      <c r="F136" s="77">
        <v>665</v>
      </c>
      <c r="G136" s="77"/>
      <c r="H136" s="77">
        <v>665</v>
      </c>
      <c r="I136" s="77">
        <v>120</v>
      </c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8">
        <f t="shared" si="11"/>
        <v>785</v>
      </c>
      <c r="U136" s="78">
        <f t="shared" si="12"/>
        <v>0</v>
      </c>
      <c r="V136" s="79">
        <f t="shared" si="13"/>
        <v>1</v>
      </c>
      <c r="W136" s="83"/>
      <c r="X136" s="80" t="str">
        <f t="shared" si="14"/>
        <v/>
      </c>
      <c r="Y136" s="75"/>
      <c r="Z136" s="75"/>
      <c r="AA136" s="75"/>
      <c r="AB136" s="75"/>
      <c r="AC136" s="75"/>
      <c r="AD136" s="75"/>
      <c r="AE136" s="75"/>
      <c r="AF136" s="75"/>
      <c r="AG136" s="75"/>
      <c r="AH136" s="75"/>
      <c r="AI136" s="75"/>
      <c r="AJ136" s="75"/>
      <c r="AK136" s="75"/>
      <c r="AL136" s="75"/>
      <c r="AM136" s="75"/>
      <c r="AN136" s="75"/>
      <c r="AO136" s="75"/>
      <c r="AP136" s="75"/>
      <c r="AQ136" s="75"/>
      <c r="AR136" s="75"/>
      <c r="AS136" s="75"/>
      <c r="AT136" s="75"/>
      <c r="AU136" s="75"/>
      <c r="AV136" s="75"/>
      <c r="AW136" s="75"/>
      <c r="AX136" s="75"/>
      <c r="AY136" s="75"/>
      <c r="AZ136" s="75"/>
      <c r="BA136" s="75"/>
      <c r="BB136" s="75"/>
      <c r="BC136" s="75"/>
      <c r="BD136" s="75"/>
      <c r="BE136" s="75"/>
      <c r="BF136" s="75"/>
      <c r="BG136" s="75"/>
      <c r="BH136" s="75"/>
      <c r="BI136" s="75"/>
      <c r="BJ136" s="75"/>
      <c r="BK136" s="75"/>
      <c r="BL136" s="75"/>
      <c r="BM136" s="75"/>
      <c r="BN136" s="75"/>
      <c r="BO136" s="75"/>
      <c r="BP136" s="75"/>
      <c r="BQ136" s="75"/>
      <c r="BR136" s="75"/>
      <c r="BS136" s="75"/>
      <c r="BT136" s="75"/>
      <c r="BU136" s="75"/>
      <c r="BV136" s="75"/>
      <c r="BW136" s="75"/>
      <c r="BX136" s="75"/>
      <c r="BY136" s="75"/>
      <c r="BZ136" s="75"/>
      <c r="CA136" s="75"/>
      <c r="CB136" s="75"/>
      <c r="CC136" s="75"/>
      <c r="CD136" s="75"/>
      <c r="CE136" s="75"/>
      <c r="CF136" s="75"/>
      <c r="CG136" s="75"/>
      <c r="CH136" s="75"/>
      <c r="CI136" s="75"/>
      <c r="CJ136" s="75"/>
      <c r="CK136" s="75"/>
      <c r="CL136" s="75"/>
      <c r="CM136" s="75"/>
      <c r="CN136" s="75"/>
      <c r="CO136" s="75"/>
      <c r="CP136" s="75"/>
      <c r="CQ136" s="75"/>
      <c r="CR136" s="75"/>
      <c r="CS136" s="75"/>
      <c r="CT136" s="75"/>
      <c r="CU136" s="75"/>
      <c r="CV136" s="75"/>
      <c r="CW136" s="75"/>
      <c r="CX136" s="75"/>
      <c r="CY136" s="75"/>
      <c r="CZ136" s="75"/>
      <c r="DA136" s="75"/>
      <c r="DB136" s="75"/>
      <c r="DC136" s="75"/>
      <c r="DD136" s="75"/>
      <c r="DE136" s="75"/>
      <c r="DF136" s="75"/>
      <c r="DG136" s="75"/>
      <c r="DH136" s="75"/>
      <c r="DI136" s="75"/>
      <c r="DJ136" s="75"/>
      <c r="DK136" s="75"/>
      <c r="DL136" s="75"/>
      <c r="DM136" s="75"/>
      <c r="DN136" s="75"/>
      <c r="DO136" s="75"/>
      <c r="DP136" s="75"/>
      <c r="DQ136" s="75"/>
      <c r="DR136" s="75"/>
      <c r="DS136" s="75"/>
      <c r="DT136" s="75"/>
      <c r="DU136" s="75"/>
      <c r="DV136" s="75"/>
      <c r="DW136" s="75"/>
      <c r="DX136" s="75"/>
      <c r="DY136" s="75"/>
      <c r="DZ136" s="75"/>
      <c r="EA136" s="75"/>
      <c r="EB136" s="75"/>
      <c r="EC136" s="75"/>
      <c r="ED136" s="75"/>
      <c r="EE136" s="75"/>
      <c r="EF136" s="75"/>
      <c r="EG136" s="75"/>
      <c r="EH136" s="75"/>
      <c r="EI136" s="75"/>
      <c r="EJ136" s="75"/>
      <c r="EK136" s="75"/>
      <c r="EL136" s="75"/>
      <c r="EM136" s="75"/>
      <c r="EN136" s="75"/>
      <c r="EO136" s="75"/>
      <c r="EP136" s="75"/>
      <c r="EQ136" s="75"/>
      <c r="ER136" s="75"/>
      <c r="ES136" s="75"/>
      <c r="ET136" s="75"/>
      <c r="EU136" s="75"/>
      <c r="EV136" s="75"/>
      <c r="EW136" s="75"/>
      <c r="EX136" s="75"/>
      <c r="EY136" s="75"/>
      <c r="EZ136" s="75"/>
      <c r="FA136" s="75"/>
      <c r="FB136" s="75"/>
      <c r="FC136" s="75"/>
      <c r="FD136" s="75"/>
      <c r="FE136" s="75"/>
      <c r="FF136" s="75"/>
      <c r="FG136" s="75"/>
      <c r="FH136" s="75"/>
      <c r="FI136" s="75"/>
      <c r="FJ136" s="75"/>
      <c r="FK136" s="75"/>
      <c r="FL136" s="75"/>
      <c r="FM136" s="75"/>
      <c r="FN136" s="75"/>
      <c r="FO136" s="75"/>
      <c r="FP136" s="75"/>
      <c r="FQ136" s="75"/>
      <c r="FR136" s="75"/>
      <c r="FS136" s="75"/>
      <c r="FT136" s="75"/>
      <c r="FU136" s="75"/>
      <c r="FV136" s="75"/>
      <c r="FW136" s="75"/>
      <c r="FX136" s="75"/>
      <c r="FY136" s="75"/>
      <c r="FZ136" s="75"/>
      <c r="GA136" s="75"/>
      <c r="GB136" s="75"/>
      <c r="GC136" s="75"/>
      <c r="GD136" s="75"/>
      <c r="GE136" s="75"/>
      <c r="GF136" s="75"/>
      <c r="GG136" s="75"/>
      <c r="GH136" s="75"/>
      <c r="GI136" s="75"/>
      <c r="GJ136" s="75"/>
      <c r="GK136" s="75"/>
      <c r="GL136" s="75"/>
      <c r="GM136" s="75"/>
      <c r="GN136" s="75"/>
      <c r="GO136" s="75"/>
      <c r="GP136" s="75"/>
      <c r="GQ136" s="75"/>
      <c r="GR136" s="75"/>
      <c r="GS136" s="75"/>
      <c r="GT136" s="75"/>
      <c r="GU136" s="75"/>
      <c r="GV136" s="75"/>
      <c r="GW136" s="75"/>
      <c r="GX136" s="75"/>
      <c r="GY136" s="75"/>
      <c r="GZ136" s="75"/>
      <c r="HA136" s="75"/>
      <c r="HB136" s="75"/>
      <c r="HC136" s="75"/>
      <c r="HD136" s="75"/>
      <c r="HE136" s="75"/>
      <c r="HF136" s="75"/>
      <c r="HG136" s="75"/>
      <c r="HH136" s="75"/>
      <c r="HI136" s="75"/>
      <c r="HJ136" s="75"/>
      <c r="HK136" s="75"/>
      <c r="HL136" s="75"/>
      <c r="HM136" s="75"/>
      <c r="HN136" s="75"/>
      <c r="HO136" s="75"/>
      <c r="HP136" s="75"/>
      <c r="HQ136" s="75"/>
      <c r="HR136" s="75"/>
      <c r="HS136" s="75"/>
      <c r="HT136" s="75"/>
      <c r="HU136" s="75"/>
      <c r="HV136" s="75"/>
      <c r="HW136" s="75"/>
      <c r="HX136" s="75"/>
      <c r="HY136" s="75"/>
      <c r="HZ136" s="75"/>
      <c r="IA136" s="75"/>
      <c r="IB136" s="75"/>
      <c r="IC136" s="75"/>
      <c r="ID136" s="75"/>
      <c r="IE136" s="75"/>
      <c r="IF136" s="75"/>
      <c r="IG136" s="75"/>
      <c r="IH136" s="75"/>
      <c r="II136" s="75"/>
      <c r="IJ136" s="75"/>
      <c r="IK136" s="75"/>
      <c r="IL136" s="75"/>
      <c r="IM136" s="75"/>
      <c r="IN136" s="75"/>
      <c r="IO136" s="75"/>
      <c r="IP136" s="75"/>
      <c r="IQ136" s="75"/>
      <c r="IR136" s="75"/>
      <c r="IS136" s="75"/>
      <c r="IT136" s="75"/>
      <c r="IU136" s="75"/>
      <c r="IV136" s="75"/>
      <c r="IW136" s="75"/>
      <c r="IX136" s="75"/>
      <c r="IY136" s="75"/>
      <c r="IZ136" s="75"/>
      <c r="JA136" s="75"/>
      <c r="JB136" s="75"/>
      <c r="JC136" s="75"/>
      <c r="JD136" s="75"/>
      <c r="JE136" s="75"/>
      <c r="JF136" s="75"/>
      <c r="JG136" s="75"/>
      <c r="JH136" s="75"/>
      <c r="JI136" s="75"/>
      <c r="JJ136" s="75"/>
      <c r="JK136" s="75"/>
      <c r="JL136" s="75"/>
      <c r="JM136" s="75"/>
      <c r="JN136" s="75"/>
      <c r="JO136" s="75"/>
      <c r="JP136" s="75"/>
      <c r="JQ136" s="75"/>
      <c r="JR136" s="75"/>
      <c r="JS136" s="75"/>
      <c r="JT136" s="75"/>
      <c r="JU136" s="75"/>
      <c r="JV136" s="75"/>
      <c r="JW136" s="75"/>
      <c r="JX136" s="75"/>
      <c r="JY136" s="75"/>
      <c r="JZ136" s="75"/>
      <c r="KA136" s="75"/>
      <c r="KB136" s="75"/>
      <c r="KC136" s="75"/>
      <c r="KD136" s="75"/>
      <c r="KE136" s="75"/>
      <c r="KF136" s="75"/>
      <c r="KG136" s="75"/>
      <c r="KH136" s="75"/>
      <c r="KI136" s="75"/>
      <c r="KJ136" s="75"/>
      <c r="KK136" s="75"/>
      <c r="KL136" s="75"/>
      <c r="KM136" s="75"/>
      <c r="KN136" s="75"/>
      <c r="KO136" s="75"/>
      <c r="KP136" s="75"/>
      <c r="KQ136" s="75"/>
      <c r="KR136" s="75"/>
      <c r="KS136" s="75"/>
      <c r="KT136" s="75"/>
      <c r="KU136" s="75"/>
      <c r="KV136" s="75"/>
      <c r="KW136" s="75"/>
      <c r="KX136" s="75"/>
      <c r="KY136" s="75"/>
      <c r="KZ136" s="75"/>
      <c r="LA136" s="75"/>
      <c r="LB136" s="75"/>
      <c r="LC136" s="75"/>
      <c r="LD136" s="75"/>
      <c r="LE136" s="75"/>
      <c r="LF136" s="75"/>
      <c r="LG136" s="75"/>
      <c r="LH136" s="75"/>
      <c r="LI136" s="75"/>
      <c r="LJ136" s="75"/>
      <c r="LK136" s="75"/>
      <c r="LL136" s="75"/>
      <c r="LM136" s="75"/>
      <c r="LN136" s="75"/>
      <c r="LO136" s="75"/>
      <c r="LP136" s="75"/>
      <c r="LQ136" s="75"/>
      <c r="LR136" s="75"/>
      <c r="LS136" s="75"/>
      <c r="LT136" s="75"/>
      <c r="LU136" s="75"/>
      <c r="LV136" s="75"/>
      <c r="LW136" s="75"/>
      <c r="LX136" s="75"/>
      <c r="LY136" s="75"/>
      <c r="LZ136" s="75"/>
      <c r="MA136" s="75"/>
      <c r="MB136" s="75"/>
      <c r="MC136" s="75"/>
      <c r="MD136" s="75"/>
      <c r="ME136" s="75"/>
      <c r="MF136" s="75"/>
      <c r="MG136" s="75"/>
      <c r="MH136" s="75"/>
      <c r="MI136" s="75"/>
      <c r="MJ136" s="75"/>
      <c r="MK136" s="75"/>
      <c r="ML136" s="75"/>
      <c r="MM136" s="75"/>
      <c r="MN136" s="75"/>
      <c r="MO136" s="75"/>
      <c r="MP136" s="75"/>
      <c r="MQ136" s="75"/>
      <c r="MR136" s="75"/>
      <c r="MS136" s="75"/>
      <c r="MT136" s="75"/>
      <c r="MU136" s="75"/>
      <c r="MV136" s="75"/>
      <c r="MW136" s="75"/>
      <c r="MX136" s="75"/>
      <c r="MY136" s="75"/>
      <c r="MZ136" s="75"/>
      <c r="NA136" s="75"/>
      <c r="NB136" s="75"/>
      <c r="NC136" s="75"/>
      <c r="ND136" s="75"/>
      <c r="NE136" s="75"/>
      <c r="NF136" s="75"/>
      <c r="NG136" s="75"/>
      <c r="NH136" s="75"/>
      <c r="NI136" s="75"/>
      <c r="NJ136" s="75"/>
      <c r="NK136" s="75"/>
      <c r="NL136" s="75"/>
      <c r="NM136" s="75"/>
      <c r="NN136" s="75"/>
      <c r="NO136" s="75"/>
      <c r="NP136" s="75"/>
      <c r="NQ136" s="75"/>
      <c r="NR136" s="75"/>
      <c r="NS136" s="75"/>
      <c r="NT136" s="75"/>
      <c r="NU136" s="75"/>
      <c r="NV136" s="75"/>
      <c r="NW136" s="75"/>
      <c r="NX136" s="75"/>
      <c r="NY136" s="75"/>
      <c r="NZ136" s="75"/>
      <c r="OA136" s="75"/>
      <c r="OB136" s="75"/>
      <c r="OC136" s="75"/>
      <c r="OD136" s="75"/>
      <c r="OE136" s="75"/>
      <c r="OF136" s="75"/>
      <c r="OG136" s="75"/>
      <c r="OH136" s="75"/>
      <c r="OI136" s="75"/>
      <c r="OJ136" s="75"/>
      <c r="OK136" s="75"/>
      <c r="OL136" s="75"/>
      <c r="OM136" s="75"/>
      <c r="ON136" s="75"/>
      <c r="OO136" s="75"/>
      <c r="OP136" s="75"/>
      <c r="OQ136" s="75"/>
      <c r="OR136" s="75"/>
      <c r="OS136" s="75"/>
      <c r="OT136" s="75"/>
      <c r="OU136" s="75"/>
      <c r="OV136" s="75"/>
      <c r="OW136" s="75"/>
      <c r="OX136" s="75"/>
      <c r="OY136" s="75"/>
      <c r="OZ136" s="75"/>
      <c r="PA136" s="75"/>
      <c r="PB136" s="75"/>
      <c r="PC136" s="75"/>
      <c r="PD136" s="75"/>
      <c r="PE136" s="75"/>
      <c r="PF136" s="75"/>
      <c r="PG136" s="75"/>
      <c r="PH136" s="75"/>
      <c r="PI136" s="75"/>
      <c r="PJ136" s="75"/>
      <c r="PK136" s="75"/>
      <c r="PL136" s="75"/>
      <c r="PM136" s="75"/>
      <c r="PN136" s="75"/>
      <c r="PO136" s="75"/>
      <c r="PP136" s="75"/>
      <c r="PQ136" s="75"/>
      <c r="PR136" s="75"/>
      <c r="PS136" s="75"/>
      <c r="PT136" s="75"/>
      <c r="PU136" s="75"/>
      <c r="PV136" s="75"/>
      <c r="PW136" s="75"/>
      <c r="PX136" s="75"/>
      <c r="PY136" s="75"/>
      <c r="PZ136" s="75"/>
      <c r="QA136" s="75"/>
      <c r="QB136" s="75"/>
      <c r="QC136" s="75"/>
    </row>
    <row r="137" spans="1:445" x14ac:dyDescent="0.3">
      <c r="A137" s="81" t="s">
        <v>820</v>
      </c>
      <c r="B137" s="77" t="s">
        <v>48</v>
      </c>
      <c r="C137" s="77">
        <v>85</v>
      </c>
      <c r="D137" s="77" t="s">
        <v>24</v>
      </c>
      <c r="E137" s="77"/>
      <c r="F137" s="77">
        <v>669</v>
      </c>
      <c r="G137" s="77"/>
      <c r="H137" s="77">
        <v>669</v>
      </c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8">
        <f t="shared" si="11"/>
        <v>669</v>
      </c>
      <c r="U137" s="78">
        <f t="shared" si="12"/>
        <v>0</v>
      </c>
      <c r="V137" s="79">
        <f t="shared" si="13"/>
        <v>1</v>
      </c>
      <c r="W137" s="83"/>
      <c r="X137" s="80" t="str">
        <f t="shared" si="14"/>
        <v/>
      </c>
      <c r="Y137" s="75"/>
      <c r="Z137" s="75"/>
      <c r="AA137" s="75"/>
      <c r="AB137" s="75"/>
      <c r="AC137" s="75"/>
      <c r="AD137" s="75"/>
      <c r="AE137" s="75"/>
      <c r="AF137" s="75"/>
      <c r="AG137" s="75"/>
      <c r="AH137" s="75"/>
      <c r="AI137" s="75"/>
      <c r="AJ137" s="75"/>
      <c r="AK137" s="75"/>
      <c r="AL137" s="75"/>
      <c r="AM137" s="75"/>
      <c r="AN137" s="75"/>
      <c r="AO137" s="75"/>
      <c r="AP137" s="75"/>
      <c r="AQ137" s="75"/>
      <c r="AR137" s="75"/>
      <c r="AS137" s="75"/>
      <c r="AT137" s="75"/>
      <c r="AU137" s="75"/>
      <c r="AV137" s="75"/>
      <c r="AW137" s="75"/>
      <c r="AX137" s="75"/>
      <c r="AY137" s="75"/>
      <c r="AZ137" s="75"/>
      <c r="BA137" s="75"/>
      <c r="BB137" s="75"/>
      <c r="BC137" s="75"/>
      <c r="BD137" s="75"/>
      <c r="BE137" s="75"/>
      <c r="BF137" s="75"/>
      <c r="BG137" s="75"/>
      <c r="BH137" s="75"/>
      <c r="BI137" s="75"/>
      <c r="BJ137" s="75"/>
      <c r="BK137" s="75"/>
      <c r="BL137" s="75"/>
      <c r="BM137" s="75"/>
      <c r="BN137" s="75"/>
      <c r="BO137" s="75"/>
      <c r="BP137" s="75"/>
      <c r="BQ137" s="75"/>
      <c r="BR137" s="75"/>
      <c r="BS137" s="75"/>
      <c r="BT137" s="75"/>
      <c r="BU137" s="75"/>
      <c r="BV137" s="75"/>
      <c r="BW137" s="75"/>
      <c r="BX137" s="75"/>
      <c r="BY137" s="75"/>
      <c r="BZ137" s="75"/>
      <c r="CA137" s="75"/>
      <c r="CB137" s="75"/>
      <c r="CC137" s="75"/>
      <c r="CD137" s="75"/>
      <c r="CE137" s="75"/>
      <c r="CF137" s="75"/>
      <c r="CG137" s="75"/>
      <c r="CH137" s="75"/>
      <c r="CI137" s="75"/>
      <c r="CJ137" s="75"/>
      <c r="CK137" s="75"/>
      <c r="CL137" s="75"/>
      <c r="CM137" s="75"/>
      <c r="CN137" s="75"/>
      <c r="CO137" s="75"/>
      <c r="CP137" s="75"/>
      <c r="CQ137" s="75"/>
      <c r="CR137" s="75"/>
      <c r="CS137" s="75"/>
      <c r="CT137" s="75"/>
      <c r="CU137" s="75"/>
      <c r="CV137" s="75"/>
      <c r="CW137" s="75"/>
      <c r="CX137" s="75"/>
      <c r="CY137" s="75"/>
      <c r="CZ137" s="75"/>
      <c r="DA137" s="75"/>
      <c r="DB137" s="75"/>
      <c r="DC137" s="75"/>
      <c r="DD137" s="75"/>
      <c r="DE137" s="75"/>
      <c r="DF137" s="75"/>
      <c r="DG137" s="75"/>
      <c r="DH137" s="75"/>
      <c r="DI137" s="75"/>
      <c r="DJ137" s="75"/>
      <c r="DK137" s="75"/>
      <c r="DL137" s="75"/>
      <c r="DM137" s="75"/>
      <c r="DN137" s="75"/>
      <c r="DO137" s="75"/>
      <c r="DP137" s="75"/>
      <c r="DQ137" s="75"/>
      <c r="DR137" s="75"/>
      <c r="DS137" s="75"/>
      <c r="DT137" s="75"/>
      <c r="DU137" s="75"/>
      <c r="DV137" s="75"/>
      <c r="DW137" s="75"/>
      <c r="DX137" s="75"/>
      <c r="DY137" s="75"/>
      <c r="DZ137" s="75"/>
      <c r="EA137" s="75"/>
      <c r="EB137" s="75"/>
      <c r="EC137" s="75"/>
      <c r="ED137" s="75"/>
      <c r="EE137" s="75"/>
      <c r="EF137" s="75"/>
      <c r="EG137" s="75"/>
      <c r="EH137" s="75"/>
      <c r="EI137" s="75"/>
      <c r="EJ137" s="75"/>
      <c r="EK137" s="75"/>
      <c r="EL137" s="75"/>
      <c r="EM137" s="75"/>
      <c r="EN137" s="75"/>
      <c r="EO137" s="75"/>
      <c r="EP137" s="75"/>
      <c r="EQ137" s="75"/>
      <c r="ER137" s="75"/>
      <c r="ES137" s="75"/>
      <c r="ET137" s="75"/>
      <c r="EU137" s="75"/>
      <c r="EV137" s="75"/>
      <c r="EW137" s="75"/>
      <c r="EX137" s="75"/>
      <c r="EY137" s="75"/>
      <c r="EZ137" s="75"/>
      <c r="FA137" s="75"/>
      <c r="FB137" s="75"/>
      <c r="FC137" s="75"/>
      <c r="FD137" s="75"/>
      <c r="FE137" s="75"/>
      <c r="FF137" s="75"/>
      <c r="FG137" s="75"/>
      <c r="FH137" s="75"/>
      <c r="FI137" s="75"/>
      <c r="FJ137" s="75"/>
      <c r="FK137" s="75"/>
      <c r="FL137" s="75"/>
      <c r="FM137" s="75"/>
      <c r="FN137" s="75"/>
      <c r="FO137" s="75"/>
      <c r="FP137" s="75"/>
      <c r="FQ137" s="75"/>
      <c r="FR137" s="75"/>
      <c r="FS137" s="75"/>
      <c r="FT137" s="75"/>
      <c r="FU137" s="75"/>
      <c r="FV137" s="75"/>
      <c r="FW137" s="75"/>
      <c r="FX137" s="75"/>
      <c r="FY137" s="75"/>
      <c r="FZ137" s="75"/>
      <c r="GA137" s="75"/>
      <c r="GB137" s="75"/>
      <c r="GC137" s="75"/>
      <c r="GD137" s="75"/>
      <c r="GE137" s="75"/>
      <c r="GF137" s="75"/>
      <c r="GG137" s="75"/>
      <c r="GH137" s="75"/>
      <c r="GI137" s="75"/>
      <c r="GJ137" s="75"/>
      <c r="GK137" s="75"/>
      <c r="GL137" s="75"/>
      <c r="GM137" s="75"/>
      <c r="GN137" s="75"/>
      <c r="GO137" s="75"/>
      <c r="GP137" s="75"/>
      <c r="GQ137" s="75"/>
      <c r="GR137" s="75"/>
      <c r="GS137" s="75"/>
      <c r="GT137" s="75"/>
      <c r="GU137" s="75"/>
      <c r="GV137" s="75"/>
      <c r="GW137" s="75"/>
      <c r="GX137" s="75"/>
      <c r="GY137" s="75"/>
      <c r="GZ137" s="75"/>
      <c r="HA137" s="75"/>
      <c r="HB137" s="75"/>
      <c r="HC137" s="75"/>
      <c r="HD137" s="75"/>
      <c r="HE137" s="75"/>
      <c r="HF137" s="75"/>
      <c r="HG137" s="75"/>
      <c r="HH137" s="75"/>
      <c r="HI137" s="75"/>
      <c r="HJ137" s="75"/>
      <c r="HK137" s="75"/>
      <c r="HL137" s="75"/>
      <c r="HM137" s="75"/>
      <c r="HN137" s="75"/>
      <c r="HO137" s="75"/>
      <c r="HP137" s="75"/>
      <c r="HQ137" s="75"/>
      <c r="HR137" s="75"/>
      <c r="HS137" s="75"/>
      <c r="HT137" s="75"/>
      <c r="HU137" s="75"/>
      <c r="HV137" s="75"/>
      <c r="HW137" s="75"/>
      <c r="HX137" s="75"/>
      <c r="HY137" s="75"/>
      <c r="HZ137" s="75"/>
      <c r="IA137" s="75"/>
      <c r="IB137" s="75"/>
      <c r="IC137" s="75"/>
      <c r="ID137" s="75"/>
      <c r="IE137" s="75"/>
      <c r="IF137" s="75"/>
      <c r="IG137" s="75"/>
      <c r="IH137" s="75"/>
      <c r="II137" s="75"/>
      <c r="IJ137" s="75"/>
      <c r="IK137" s="75"/>
      <c r="IL137" s="75"/>
      <c r="IM137" s="75"/>
      <c r="IN137" s="75"/>
      <c r="IO137" s="75"/>
      <c r="IP137" s="75"/>
      <c r="IQ137" s="75"/>
      <c r="IR137" s="75"/>
      <c r="IS137" s="75"/>
      <c r="IT137" s="75"/>
      <c r="IU137" s="75"/>
      <c r="IV137" s="75"/>
      <c r="IW137" s="75"/>
      <c r="IX137" s="75"/>
      <c r="IY137" s="75"/>
      <c r="IZ137" s="75"/>
      <c r="JA137" s="75"/>
      <c r="JB137" s="75"/>
      <c r="JC137" s="75"/>
      <c r="JD137" s="75"/>
      <c r="JE137" s="75"/>
      <c r="JF137" s="75"/>
      <c r="JG137" s="75"/>
      <c r="JH137" s="75"/>
      <c r="JI137" s="75"/>
      <c r="JJ137" s="75"/>
      <c r="JK137" s="75"/>
      <c r="JL137" s="75"/>
      <c r="JM137" s="75"/>
      <c r="JN137" s="75"/>
      <c r="JO137" s="75"/>
      <c r="JP137" s="75"/>
      <c r="JQ137" s="75"/>
      <c r="JR137" s="75"/>
      <c r="JS137" s="75"/>
      <c r="JT137" s="75"/>
      <c r="JU137" s="75"/>
      <c r="JV137" s="75"/>
      <c r="JW137" s="75"/>
      <c r="JX137" s="75"/>
      <c r="JY137" s="75"/>
      <c r="JZ137" s="75"/>
      <c r="KA137" s="75"/>
      <c r="KB137" s="75"/>
      <c r="KC137" s="75"/>
      <c r="KD137" s="75"/>
      <c r="KE137" s="75"/>
      <c r="KF137" s="75"/>
      <c r="KG137" s="75"/>
      <c r="KH137" s="75"/>
      <c r="KI137" s="75"/>
      <c r="KJ137" s="75"/>
      <c r="KK137" s="75"/>
      <c r="KL137" s="75"/>
      <c r="KM137" s="75"/>
      <c r="KN137" s="75"/>
      <c r="KO137" s="75"/>
      <c r="KP137" s="75"/>
      <c r="KQ137" s="75"/>
      <c r="KR137" s="75"/>
      <c r="KS137" s="75"/>
      <c r="KT137" s="75"/>
      <c r="KU137" s="75"/>
      <c r="KV137" s="75"/>
      <c r="KW137" s="75"/>
      <c r="KX137" s="75"/>
      <c r="KY137" s="75"/>
      <c r="KZ137" s="75"/>
      <c r="LA137" s="75"/>
      <c r="LB137" s="75"/>
      <c r="LC137" s="75"/>
      <c r="LD137" s="75"/>
      <c r="LE137" s="75"/>
      <c r="LF137" s="75"/>
      <c r="LG137" s="75"/>
      <c r="LH137" s="75"/>
      <c r="LI137" s="75"/>
      <c r="LJ137" s="75"/>
      <c r="LK137" s="75"/>
      <c r="LL137" s="75"/>
      <c r="LM137" s="75"/>
      <c r="LN137" s="75"/>
      <c r="LO137" s="75"/>
      <c r="LP137" s="75"/>
      <c r="LQ137" s="75"/>
      <c r="LR137" s="75"/>
      <c r="LS137" s="75"/>
      <c r="LT137" s="75"/>
      <c r="LU137" s="75"/>
      <c r="LV137" s="75"/>
      <c r="LW137" s="75"/>
      <c r="LX137" s="75"/>
      <c r="LY137" s="75"/>
      <c r="LZ137" s="75"/>
      <c r="MA137" s="75"/>
      <c r="MB137" s="75"/>
      <c r="MC137" s="75"/>
      <c r="MD137" s="75"/>
      <c r="ME137" s="75"/>
      <c r="MF137" s="75"/>
      <c r="MG137" s="75"/>
      <c r="MH137" s="75"/>
      <c r="MI137" s="75"/>
      <c r="MJ137" s="75"/>
      <c r="MK137" s="75"/>
      <c r="ML137" s="75"/>
      <c r="MM137" s="75"/>
      <c r="MN137" s="75"/>
      <c r="MO137" s="75"/>
      <c r="MP137" s="75"/>
      <c r="MQ137" s="75"/>
      <c r="MR137" s="75"/>
      <c r="MS137" s="75"/>
      <c r="MT137" s="75"/>
      <c r="MU137" s="75"/>
      <c r="MV137" s="75"/>
      <c r="MW137" s="75"/>
      <c r="MX137" s="75"/>
      <c r="MY137" s="75"/>
      <c r="MZ137" s="75"/>
      <c r="NA137" s="75"/>
      <c r="NB137" s="75"/>
      <c r="NC137" s="75"/>
      <c r="ND137" s="75"/>
      <c r="NE137" s="75"/>
      <c r="NF137" s="75"/>
      <c r="NG137" s="75"/>
      <c r="NH137" s="75"/>
      <c r="NI137" s="75"/>
      <c r="NJ137" s="75"/>
      <c r="NK137" s="75"/>
      <c r="NL137" s="75"/>
      <c r="NM137" s="75"/>
      <c r="NN137" s="75"/>
      <c r="NO137" s="75"/>
      <c r="NP137" s="75"/>
      <c r="NQ137" s="75"/>
      <c r="NR137" s="75"/>
      <c r="NS137" s="75"/>
      <c r="NT137" s="75"/>
      <c r="NU137" s="75"/>
      <c r="NV137" s="75"/>
      <c r="NW137" s="75"/>
      <c r="NX137" s="75"/>
      <c r="NY137" s="75"/>
      <c r="NZ137" s="75"/>
      <c r="OA137" s="75"/>
      <c r="OB137" s="75"/>
      <c r="OC137" s="75"/>
      <c r="OD137" s="75"/>
      <c r="OE137" s="75"/>
      <c r="OF137" s="75"/>
      <c r="OG137" s="75"/>
      <c r="OH137" s="75"/>
      <c r="OI137" s="75"/>
      <c r="OJ137" s="75"/>
      <c r="OK137" s="75"/>
      <c r="OL137" s="75"/>
      <c r="OM137" s="75"/>
      <c r="ON137" s="75"/>
      <c r="OO137" s="75"/>
      <c r="OP137" s="75"/>
      <c r="OQ137" s="75"/>
      <c r="OR137" s="75"/>
      <c r="OS137" s="75"/>
      <c r="OT137" s="75"/>
      <c r="OU137" s="75"/>
      <c r="OV137" s="75"/>
      <c r="OW137" s="75"/>
      <c r="OX137" s="75"/>
      <c r="OY137" s="75"/>
      <c r="OZ137" s="75"/>
      <c r="PA137" s="75"/>
      <c r="PB137" s="75"/>
      <c r="PC137" s="75"/>
      <c r="PD137" s="75"/>
      <c r="PE137" s="75"/>
      <c r="PF137" s="75"/>
      <c r="PG137" s="75"/>
      <c r="PH137" s="75"/>
      <c r="PI137" s="75"/>
      <c r="PJ137" s="75"/>
      <c r="PK137" s="75"/>
      <c r="PL137" s="75"/>
      <c r="PM137" s="75"/>
      <c r="PN137" s="75"/>
      <c r="PO137" s="75"/>
      <c r="PP137" s="75"/>
      <c r="PQ137" s="75"/>
      <c r="PR137" s="75"/>
      <c r="PS137" s="75"/>
      <c r="PT137" s="75"/>
      <c r="PU137" s="75"/>
      <c r="PV137" s="75"/>
      <c r="PW137" s="75"/>
      <c r="PX137" s="75"/>
      <c r="PY137" s="75"/>
      <c r="PZ137" s="75"/>
      <c r="QA137" s="75"/>
      <c r="QB137" s="75"/>
      <c r="QC137" s="75"/>
    </row>
    <row r="138" spans="1:445" x14ac:dyDescent="0.3">
      <c r="A138" s="81" t="s">
        <v>1411</v>
      </c>
      <c r="B138" s="77" t="s">
        <v>49</v>
      </c>
      <c r="C138" s="77">
        <v>90</v>
      </c>
      <c r="D138" s="77" t="s">
        <v>26</v>
      </c>
      <c r="E138" s="77"/>
      <c r="F138" s="77">
        <v>450</v>
      </c>
      <c r="G138" s="77">
        <v>65</v>
      </c>
      <c r="H138" s="77"/>
      <c r="I138" s="77">
        <v>48</v>
      </c>
      <c r="J138" s="77">
        <v>48</v>
      </c>
      <c r="K138" s="77">
        <v>48</v>
      </c>
      <c r="L138" s="77">
        <v>48</v>
      </c>
      <c r="M138" s="77">
        <v>48</v>
      </c>
      <c r="N138" s="77">
        <v>48</v>
      </c>
      <c r="O138" s="77">
        <v>48</v>
      </c>
      <c r="P138" s="77">
        <v>49</v>
      </c>
      <c r="Q138" s="77"/>
      <c r="R138" s="77"/>
      <c r="S138" s="77"/>
      <c r="T138" s="78">
        <f t="shared" si="11"/>
        <v>450</v>
      </c>
      <c r="U138" s="78">
        <f t="shared" si="12"/>
        <v>0</v>
      </c>
      <c r="V138" s="79">
        <f t="shared" si="13"/>
        <v>1</v>
      </c>
      <c r="W138" s="83"/>
      <c r="X138" s="80" t="str">
        <f t="shared" si="14"/>
        <v/>
      </c>
      <c r="Y138" s="75"/>
      <c r="Z138" s="75"/>
      <c r="AA138" s="75"/>
      <c r="AB138" s="75"/>
      <c r="AC138" s="75"/>
      <c r="AD138" s="75"/>
      <c r="AE138" s="75"/>
      <c r="AF138" s="75"/>
      <c r="AG138" s="75"/>
      <c r="AH138" s="75"/>
      <c r="AI138" s="75"/>
      <c r="AJ138" s="75"/>
      <c r="AK138" s="75"/>
      <c r="AL138" s="75"/>
      <c r="AM138" s="75"/>
      <c r="AN138" s="75"/>
      <c r="AO138" s="75"/>
      <c r="AP138" s="75"/>
      <c r="AQ138" s="75"/>
      <c r="AR138" s="75"/>
      <c r="AS138" s="75"/>
      <c r="AT138" s="75"/>
      <c r="AU138" s="75"/>
      <c r="AV138" s="75"/>
      <c r="AW138" s="75"/>
      <c r="AX138" s="75"/>
      <c r="AY138" s="75"/>
      <c r="AZ138" s="75"/>
      <c r="BA138" s="75"/>
      <c r="BB138" s="75"/>
      <c r="BC138" s="75"/>
      <c r="BD138" s="75"/>
      <c r="BE138" s="75"/>
      <c r="BF138" s="75"/>
      <c r="BG138" s="75"/>
      <c r="BH138" s="75"/>
      <c r="BI138" s="75"/>
      <c r="BJ138" s="75"/>
      <c r="BK138" s="75"/>
      <c r="BL138" s="75"/>
      <c r="BM138" s="75"/>
      <c r="BN138" s="75"/>
      <c r="BO138" s="75"/>
      <c r="BP138" s="75"/>
      <c r="BQ138" s="75"/>
      <c r="BR138" s="75"/>
      <c r="BS138" s="75"/>
      <c r="BT138" s="75"/>
      <c r="BU138" s="75"/>
      <c r="BV138" s="75"/>
      <c r="BW138" s="75"/>
      <c r="BX138" s="75"/>
      <c r="BY138" s="75"/>
      <c r="BZ138" s="75"/>
      <c r="CA138" s="75"/>
      <c r="CB138" s="75"/>
      <c r="CC138" s="75"/>
      <c r="CD138" s="75"/>
      <c r="CE138" s="75"/>
      <c r="CF138" s="75"/>
      <c r="CG138" s="75"/>
      <c r="CH138" s="75"/>
      <c r="CI138" s="75"/>
      <c r="CJ138" s="75"/>
      <c r="CK138" s="75"/>
      <c r="CL138" s="75"/>
      <c r="CM138" s="75"/>
      <c r="CN138" s="75"/>
      <c r="CO138" s="75"/>
      <c r="CP138" s="75"/>
      <c r="CQ138" s="75"/>
      <c r="CR138" s="75"/>
      <c r="CS138" s="75"/>
      <c r="CT138" s="75"/>
      <c r="CU138" s="75"/>
      <c r="CV138" s="75"/>
      <c r="CW138" s="75"/>
      <c r="CX138" s="75"/>
      <c r="CY138" s="75"/>
      <c r="CZ138" s="75"/>
      <c r="DA138" s="75"/>
      <c r="DB138" s="75"/>
      <c r="DC138" s="75"/>
      <c r="DD138" s="75"/>
      <c r="DE138" s="75"/>
      <c r="DF138" s="75"/>
      <c r="DG138" s="75"/>
      <c r="DH138" s="75"/>
      <c r="DI138" s="75"/>
      <c r="DJ138" s="75"/>
      <c r="DK138" s="75"/>
      <c r="DL138" s="75"/>
      <c r="DM138" s="75"/>
      <c r="DN138" s="75"/>
      <c r="DO138" s="75"/>
      <c r="DP138" s="75"/>
      <c r="DQ138" s="75"/>
      <c r="DR138" s="75"/>
      <c r="DS138" s="75"/>
      <c r="DT138" s="75"/>
      <c r="DU138" s="75"/>
      <c r="DV138" s="75"/>
      <c r="DW138" s="75"/>
      <c r="DX138" s="75"/>
      <c r="DY138" s="75"/>
      <c r="DZ138" s="75"/>
      <c r="EA138" s="75"/>
      <c r="EB138" s="75"/>
      <c r="EC138" s="75"/>
      <c r="ED138" s="75"/>
      <c r="EE138" s="75"/>
      <c r="EF138" s="75"/>
      <c r="EG138" s="75"/>
      <c r="EH138" s="75"/>
      <c r="EI138" s="75"/>
      <c r="EJ138" s="75"/>
      <c r="EK138" s="75"/>
      <c r="EL138" s="75"/>
      <c r="EM138" s="75"/>
      <c r="EN138" s="75"/>
      <c r="EO138" s="75"/>
      <c r="EP138" s="75"/>
      <c r="EQ138" s="75"/>
      <c r="ER138" s="75"/>
      <c r="ES138" s="75"/>
      <c r="ET138" s="75"/>
      <c r="EU138" s="75"/>
      <c r="EV138" s="75"/>
      <c r="EW138" s="75"/>
      <c r="EX138" s="75"/>
      <c r="EY138" s="75"/>
      <c r="EZ138" s="75"/>
      <c r="FA138" s="75"/>
      <c r="FB138" s="75"/>
      <c r="FC138" s="75"/>
      <c r="FD138" s="75"/>
      <c r="FE138" s="75"/>
      <c r="FF138" s="75"/>
      <c r="FG138" s="75"/>
      <c r="FH138" s="75"/>
      <c r="FI138" s="75"/>
      <c r="FJ138" s="75"/>
      <c r="FK138" s="75"/>
      <c r="FL138" s="75"/>
      <c r="FM138" s="75"/>
      <c r="FN138" s="75"/>
      <c r="FO138" s="75"/>
      <c r="FP138" s="75"/>
      <c r="FQ138" s="75"/>
      <c r="FR138" s="75"/>
      <c r="FS138" s="75"/>
      <c r="FT138" s="75"/>
      <c r="FU138" s="75"/>
      <c r="FV138" s="75"/>
      <c r="FW138" s="75"/>
      <c r="FX138" s="75"/>
      <c r="FY138" s="75"/>
      <c r="FZ138" s="75"/>
      <c r="GA138" s="75"/>
      <c r="GB138" s="75"/>
      <c r="GC138" s="75"/>
      <c r="GD138" s="75"/>
      <c r="GE138" s="75"/>
      <c r="GF138" s="75"/>
      <c r="GG138" s="75"/>
      <c r="GH138" s="75"/>
      <c r="GI138" s="75"/>
      <c r="GJ138" s="75"/>
      <c r="GK138" s="75"/>
      <c r="GL138" s="75"/>
      <c r="GM138" s="75"/>
      <c r="GN138" s="75"/>
      <c r="GO138" s="75"/>
      <c r="GP138" s="75"/>
      <c r="GQ138" s="75"/>
      <c r="GR138" s="75"/>
      <c r="GS138" s="75"/>
      <c r="GT138" s="75"/>
      <c r="GU138" s="75"/>
      <c r="GV138" s="75"/>
      <c r="GW138" s="75"/>
      <c r="GX138" s="75"/>
      <c r="GY138" s="75"/>
      <c r="GZ138" s="75"/>
      <c r="HA138" s="75"/>
      <c r="HB138" s="75"/>
      <c r="HC138" s="75"/>
      <c r="HD138" s="75"/>
      <c r="HE138" s="75"/>
      <c r="HF138" s="75"/>
      <c r="HG138" s="75"/>
      <c r="HH138" s="75"/>
      <c r="HI138" s="75"/>
      <c r="HJ138" s="75"/>
      <c r="HK138" s="75"/>
      <c r="HL138" s="75"/>
      <c r="HM138" s="75"/>
      <c r="HN138" s="75"/>
      <c r="HO138" s="75"/>
      <c r="HP138" s="75"/>
      <c r="HQ138" s="75"/>
      <c r="HR138" s="75"/>
      <c r="HS138" s="75"/>
      <c r="HT138" s="75"/>
      <c r="HU138" s="75"/>
      <c r="HV138" s="75"/>
      <c r="HW138" s="75"/>
      <c r="HX138" s="75"/>
      <c r="HY138" s="75"/>
      <c r="HZ138" s="75"/>
      <c r="IA138" s="75"/>
      <c r="IB138" s="75"/>
      <c r="IC138" s="75"/>
      <c r="ID138" s="75"/>
      <c r="IE138" s="75"/>
      <c r="IF138" s="75"/>
      <c r="IG138" s="75"/>
      <c r="IH138" s="75"/>
      <c r="II138" s="75"/>
      <c r="IJ138" s="75"/>
      <c r="IK138" s="75"/>
      <c r="IL138" s="75"/>
      <c r="IM138" s="75"/>
      <c r="IN138" s="75"/>
      <c r="IO138" s="75"/>
      <c r="IP138" s="75"/>
      <c r="IQ138" s="75"/>
      <c r="IR138" s="75"/>
      <c r="IS138" s="75"/>
      <c r="IT138" s="75"/>
      <c r="IU138" s="75"/>
      <c r="IV138" s="75"/>
      <c r="IW138" s="75"/>
      <c r="IX138" s="75"/>
      <c r="IY138" s="75"/>
      <c r="IZ138" s="75"/>
      <c r="JA138" s="75"/>
      <c r="JB138" s="75"/>
      <c r="JC138" s="75"/>
      <c r="JD138" s="75"/>
      <c r="JE138" s="75"/>
      <c r="JF138" s="75"/>
      <c r="JG138" s="75"/>
      <c r="JH138" s="75"/>
      <c r="JI138" s="75"/>
      <c r="JJ138" s="75"/>
      <c r="JK138" s="75"/>
      <c r="JL138" s="75"/>
      <c r="JM138" s="75"/>
      <c r="JN138" s="75"/>
      <c r="JO138" s="75"/>
      <c r="JP138" s="75"/>
      <c r="JQ138" s="75"/>
      <c r="JR138" s="75"/>
      <c r="JS138" s="75"/>
      <c r="JT138" s="75"/>
      <c r="JU138" s="75"/>
      <c r="JV138" s="75"/>
      <c r="JW138" s="75"/>
      <c r="JX138" s="75"/>
      <c r="JY138" s="75"/>
      <c r="JZ138" s="75"/>
      <c r="KA138" s="75"/>
      <c r="KB138" s="75"/>
      <c r="KC138" s="75"/>
      <c r="KD138" s="75"/>
      <c r="KE138" s="75"/>
      <c r="KF138" s="75"/>
      <c r="KG138" s="75"/>
      <c r="KH138" s="75"/>
      <c r="KI138" s="75"/>
      <c r="KJ138" s="75"/>
      <c r="KK138" s="75"/>
      <c r="KL138" s="75"/>
      <c r="KM138" s="75"/>
      <c r="KN138" s="75"/>
      <c r="KO138" s="75"/>
      <c r="KP138" s="75"/>
      <c r="KQ138" s="75"/>
      <c r="KR138" s="75"/>
      <c r="KS138" s="75"/>
      <c r="KT138" s="75"/>
      <c r="KU138" s="75"/>
      <c r="KV138" s="75"/>
      <c r="KW138" s="75"/>
      <c r="KX138" s="75"/>
      <c r="KY138" s="75"/>
      <c r="KZ138" s="75"/>
      <c r="LA138" s="75"/>
      <c r="LB138" s="75"/>
      <c r="LC138" s="75"/>
      <c r="LD138" s="75"/>
      <c r="LE138" s="75"/>
      <c r="LF138" s="75"/>
      <c r="LG138" s="75"/>
      <c r="LH138" s="75"/>
      <c r="LI138" s="75"/>
      <c r="LJ138" s="75"/>
      <c r="LK138" s="75"/>
      <c r="LL138" s="75"/>
      <c r="LM138" s="75"/>
      <c r="LN138" s="75"/>
      <c r="LO138" s="75"/>
      <c r="LP138" s="75"/>
      <c r="LQ138" s="75"/>
      <c r="LR138" s="75"/>
      <c r="LS138" s="75"/>
      <c r="LT138" s="75"/>
      <c r="LU138" s="75"/>
      <c r="LV138" s="75"/>
      <c r="LW138" s="75"/>
      <c r="LX138" s="75"/>
      <c r="LY138" s="75"/>
      <c r="LZ138" s="75"/>
      <c r="MA138" s="75"/>
      <c r="MB138" s="75"/>
      <c r="MC138" s="75"/>
      <c r="MD138" s="75"/>
      <c r="ME138" s="75"/>
      <c r="MF138" s="75"/>
      <c r="MG138" s="75"/>
      <c r="MH138" s="75"/>
      <c r="MI138" s="75"/>
      <c r="MJ138" s="75"/>
      <c r="MK138" s="75"/>
      <c r="ML138" s="75"/>
      <c r="MM138" s="75"/>
      <c r="MN138" s="75"/>
      <c r="MO138" s="75"/>
      <c r="MP138" s="75"/>
      <c r="MQ138" s="75"/>
      <c r="MR138" s="75"/>
      <c r="MS138" s="75"/>
      <c r="MT138" s="75"/>
      <c r="MU138" s="75"/>
      <c r="MV138" s="75"/>
      <c r="MW138" s="75"/>
      <c r="MX138" s="75"/>
      <c r="MY138" s="75"/>
      <c r="MZ138" s="75"/>
      <c r="NA138" s="75"/>
      <c r="NB138" s="75"/>
      <c r="NC138" s="75"/>
      <c r="ND138" s="75"/>
      <c r="NE138" s="75"/>
      <c r="NF138" s="75"/>
      <c r="NG138" s="75"/>
      <c r="NH138" s="75"/>
      <c r="NI138" s="75"/>
      <c r="NJ138" s="75"/>
      <c r="NK138" s="75"/>
      <c r="NL138" s="75"/>
      <c r="NM138" s="75"/>
      <c r="NN138" s="75"/>
      <c r="NO138" s="75"/>
      <c r="NP138" s="75"/>
      <c r="NQ138" s="75"/>
      <c r="NR138" s="75"/>
      <c r="NS138" s="75"/>
      <c r="NT138" s="75"/>
      <c r="NU138" s="75"/>
      <c r="NV138" s="75"/>
      <c r="NW138" s="75"/>
      <c r="NX138" s="75"/>
      <c r="NY138" s="75"/>
      <c r="NZ138" s="75"/>
      <c r="OA138" s="75"/>
      <c r="OB138" s="75"/>
      <c r="OC138" s="75"/>
      <c r="OD138" s="75"/>
      <c r="OE138" s="75"/>
      <c r="OF138" s="75"/>
      <c r="OG138" s="75"/>
      <c r="OH138" s="75"/>
      <c r="OI138" s="75"/>
      <c r="OJ138" s="75"/>
      <c r="OK138" s="75"/>
      <c r="OL138" s="75"/>
      <c r="OM138" s="75"/>
      <c r="ON138" s="75"/>
      <c r="OO138" s="75"/>
      <c r="OP138" s="75"/>
      <c r="OQ138" s="75"/>
      <c r="OR138" s="75"/>
      <c r="OS138" s="75"/>
      <c r="OT138" s="75"/>
      <c r="OU138" s="75"/>
      <c r="OV138" s="75"/>
      <c r="OW138" s="75"/>
      <c r="OX138" s="75"/>
      <c r="OY138" s="75"/>
      <c r="OZ138" s="75"/>
      <c r="PA138" s="75"/>
      <c r="PB138" s="75"/>
      <c r="PC138" s="75"/>
      <c r="PD138" s="75"/>
      <c r="PE138" s="75"/>
      <c r="PF138" s="75"/>
      <c r="PG138" s="75"/>
      <c r="PH138" s="75"/>
      <c r="PI138" s="75"/>
      <c r="PJ138" s="75"/>
      <c r="PK138" s="75"/>
      <c r="PL138" s="75"/>
      <c r="PM138" s="75"/>
      <c r="PN138" s="75"/>
      <c r="PO138" s="75"/>
      <c r="PP138" s="75"/>
      <c r="PQ138" s="75"/>
      <c r="PR138" s="75"/>
      <c r="PS138" s="75"/>
      <c r="PT138" s="75"/>
      <c r="PU138" s="75"/>
      <c r="PV138" s="75"/>
      <c r="PW138" s="75"/>
      <c r="PX138" s="75"/>
      <c r="PY138" s="75"/>
      <c r="PZ138" s="75"/>
      <c r="QA138" s="75"/>
      <c r="QB138" s="75"/>
      <c r="QC138" s="75"/>
    </row>
    <row r="139" spans="1:445" x14ac:dyDescent="0.3">
      <c r="A139" s="81" t="s">
        <v>958</v>
      </c>
      <c r="B139" s="77" t="s">
        <v>48</v>
      </c>
      <c r="C139" s="77">
        <v>55</v>
      </c>
      <c r="D139" s="77" t="s">
        <v>26</v>
      </c>
      <c r="E139" s="77"/>
      <c r="F139" s="77">
        <v>380</v>
      </c>
      <c r="G139" s="77"/>
      <c r="H139" s="77"/>
      <c r="I139" s="77">
        <v>380</v>
      </c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8">
        <f t="shared" si="11"/>
        <v>380</v>
      </c>
      <c r="U139" s="78">
        <f t="shared" si="12"/>
        <v>0</v>
      </c>
      <c r="V139" s="79">
        <f t="shared" si="13"/>
        <v>1</v>
      </c>
      <c r="W139" s="83"/>
      <c r="X139" s="80" t="str">
        <f t="shared" si="14"/>
        <v/>
      </c>
      <c r="Y139" s="75"/>
      <c r="Z139" s="75"/>
      <c r="AA139" s="75"/>
      <c r="AB139" s="75"/>
      <c r="AC139" s="75"/>
      <c r="AD139" s="75"/>
      <c r="AE139" s="75"/>
      <c r="AF139" s="75"/>
      <c r="AG139" s="75"/>
      <c r="AH139" s="75"/>
      <c r="AI139" s="75"/>
      <c r="AJ139" s="75"/>
      <c r="AK139" s="75"/>
      <c r="AL139" s="75"/>
      <c r="AM139" s="75"/>
      <c r="AN139" s="75"/>
      <c r="AO139" s="75"/>
      <c r="AP139" s="75"/>
      <c r="AQ139" s="75"/>
      <c r="AR139" s="75"/>
      <c r="AS139" s="75"/>
      <c r="AT139" s="75"/>
      <c r="AU139" s="75"/>
      <c r="AV139" s="75"/>
      <c r="AW139" s="75"/>
      <c r="AX139" s="75"/>
      <c r="AY139" s="75"/>
      <c r="AZ139" s="75"/>
      <c r="BA139" s="75"/>
      <c r="BB139" s="75"/>
      <c r="BC139" s="75"/>
      <c r="BD139" s="75"/>
      <c r="BE139" s="75"/>
      <c r="BF139" s="75"/>
      <c r="BG139" s="75"/>
      <c r="BH139" s="75"/>
      <c r="BI139" s="75"/>
      <c r="BJ139" s="75"/>
      <c r="BK139" s="75"/>
      <c r="BL139" s="75"/>
      <c r="BM139" s="75"/>
      <c r="BN139" s="75"/>
      <c r="BO139" s="75"/>
      <c r="BP139" s="75"/>
      <c r="BQ139" s="75"/>
      <c r="BR139" s="75"/>
      <c r="BS139" s="75"/>
      <c r="BT139" s="75"/>
      <c r="BU139" s="75"/>
      <c r="BV139" s="75"/>
      <c r="BW139" s="75"/>
      <c r="BX139" s="75"/>
      <c r="BY139" s="75"/>
      <c r="BZ139" s="75"/>
      <c r="CA139" s="75"/>
      <c r="CB139" s="75"/>
      <c r="CC139" s="75"/>
      <c r="CD139" s="75"/>
      <c r="CE139" s="75"/>
      <c r="CF139" s="75"/>
      <c r="CG139" s="75"/>
      <c r="CH139" s="75"/>
      <c r="CI139" s="75"/>
      <c r="CJ139" s="75"/>
      <c r="CK139" s="75"/>
      <c r="CL139" s="75"/>
      <c r="CM139" s="75"/>
      <c r="CN139" s="75"/>
      <c r="CO139" s="75"/>
      <c r="CP139" s="75"/>
      <c r="CQ139" s="75"/>
      <c r="CR139" s="75"/>
      <c r="CS139" s="75"/>
      <c r="CT139" s="75"/>
      <c r="CU139" s="75"/>
      <c r="CV139" s="75"/>
      <c r="CW139" s="75"/>
      <c r="CX139" s="75"/>
      <c r="CY139" s="75"/>
      <c r="CZ139" s="75"/>
      <c r="DA139" s="75"/>
      <c r="DB139" s="75"/>
      <c r="DC139" s="75"/>
      <c r="DD139" s="75"/>
      <c r="DE139" s="75"/>
      <c r="DF139" s="75"/>
      <c r="DG139" s="75"/>
      <c r="DH139" s="75"/>
      <c r="DI139" s="75"/>
      <c r="DJ139" s="75"/>
      <c r="DK139" s="75"/>
      <c r="DL139" s="75"/>
      <c r="DM139" s="75"/>
      <c r="DN139" s="75"/>
      <c r="DO139" s="75"/>
      <c r="DP139" s="75"/>
      <c r="DQ139" s="75"/>
      <c r="DR139" s="75"/>
      <c r="DS139" s="75"/>
      <c r="DT139" s="75"/>
      <c r="DU139" s="75"/>
      <c r="DV139" s="75"/>
      <c r="DW139" s="75"/>
      <c r="DX139" s="75"/>
      <c r="DY139" s="75"/>
      <c r="DZ139" s="75"/>
      <c r="EA139" s="75"/>
      <c r="EB139" s="75"/>
      <c r="EC139" s="75"/>
      <c r="ED139" s="75"/>
      <c r="EE139" s="75"/>
      <c r="EF139" s="75"/>
      <c r="EG139" s="75"/>
      <c r="EH139" s="75"/>
      <c r="EI139" s="75"/>
      <c r="EJ139" s="75"/>
      <c r="EK139" s="75"/>
      <c r="EL139" s="75"/>
      <c r="EM139" s="75"/>
      <c r="EN139" s="75"/>
      <c r="EO139" s="75"/>
      <c r="EP139" s="75"/>
      <c r="EQ139" s="75"/>
      <c r="ER139" s="75"/>
      <c r="ES139" s="75"/>
      <c r="ET139" s="75"/>
      <c r="EU139" s="75"/>
      <c r="EV139" s="75"/>
      <c r="EW139" s="75"/>
      <c r="EX139" s="75"/>
      <c r="EY139" s="75"/>
      <c r="EZ139" s="75"/>
      <c r="FA139" s="75"/>
      <c r="FB139" s="75"/>
      <c r="FC139" s="75"/>
      <c r="FD139" s="75"/>
      <c r="FE139" s="75"/>
      <c r="FF139" s="75"/>
      <c r="FG139" s="75"/>
      <c r="FH139" s="75"/>
      <c r="FI139" s="75"/>
      <c r="FJ139" s="75"/>
      <c r="FK139" s="75"/>
      <c r="FL139" s="75"/>
      <c r="FM139" s="75"/>
      <c r="FN139" s="75"/>
      <c r="FO139" s="75"/>
      <c r="FP139" s="75"/>
      <c r="FQ139" s="75"/>
      <c r="FR139" s="75"/>
      <c r="FS139" s="75"/>
      <c r="FT139" s="75"/>
      <c r="FU139" s="75"/>
      <c r="FV139" s="75"/>
      <c r="FW139" s="75"/>
      <c r="FX139" s="75"/>
      <c r="FY139" s="75"/>
      <c r="FZ139" s="75"/>
      <c r="GA139" s="75"/>
      <c r="GB139" s="75"/>
      <c r="GC139" s="75"/>
      <c r="GD139" s="75"/>
      <c r="GE139" s="75"/>
      <c r="GF139" s="75"/>
      <c r="GG139" s="75"/>
      <c r="GH139" s="75"/>
      <c r="GI139" s="75"/>
      <c r="GJ139" s="75"/>
      <c r="GK139" s="75"/>
      <c r="GL139" s="75"/>
      <c r="GM139" s="75"/>
      <c r="GN139" s="75"/>
      <c r="GO139" s="75"/>
      <c r="GP139" s="75"/>
      <c r="GQ139" s="75"/>
      <c r="GR139" s="75"/>
      <c r="GS139" s="75"/>
      <c r="GT139" s="75"/>
      <c r="GU139" s="75"/>
      <c r="GV139" s="75"/>
      <c r="GW139" s="75"/>
      <c r="GX139" s="75"/>
      <c r="GY139" s="75"/>
      <c r="GZ139" s="75"/>
      <c r="HA139" s="75"/>
      <c r="HB139" s="75"/>
      <c r="HC139" s="75"/>
      <c r="HD139" s="75"/>
      <c r="HE139" s="75"/>
      <c r="HF139" s="75"/>
      <c r="HG139" s="75"/>
      <c r="HH139" s="75"/>
      <c r="HI139" s="75"/>
      <c r="HJ139" s="75"/>
      <c r="HK139" s="75"/>
      <c r="HL139" s="75"/>
      <c r="HM139" s="75"/>
      <c r="HN139" s="75"/>
      <c r="HO139" s="75"/>
      <c r="HP139" s="75"/>
      <c r="HQ139" s="75"/>
      <c r="HR139" s="75"/>
      <c r="HS139" s="75"/>
      <c r="HT139" s="75"/>
      <c r="HU139" s="75"/>
      <c r="HV139" s="75"/>
      <c r="HW139" s="75"/>
      <c r="HX139" s="75"/>
      <c r="HY139" s="75"/>
      <c r="HZ139" s="75"/>
      <c r="IA139" s="75"/>
      <c r="IB139" s="75"/>
      <c r="IC139" s="75"/>
      <c r="ID139" s="75"/>
      <c r="IE139" s="75"/>
      <c r="IF139" s="75"/>
      <c r="IG139" s="75"/>
      <c r="IH139" s="75"/>
      <c r="II139" s="75"/>
      <c r="IJ139" s="75"/>
      <c r="IK139" s="75"/>
      <c r="IL139" s="75"/>
      <c r="IM139" s="75"/>
      <c r="IN139" s="75"/>
      <c r="IO139" s="75"/>
      <c r="IP139" s="75"/>
      <c r="IQ139" s="75"/>
      <c r="IR139" s="75"/>
      <c r="IS139" s="75"/>
      <c r="IT139" s="75"/>
      <c r="IU139" s="75"/>
      <c r="IV139" s="75"/>
      <c r="IW139" s="75"/>
      <c r="IX139" s="75"/>
      <c r="IY139" s="75"/>
      <c r="IZ139" s="75"/>
      <c r="JA139" s="75"/>
      <c r="JB139" s="75"/>
      <c r="JC139" s="75"/>
      <c r="JD139" s="75"/>
      <c r="JE139" s="75"/>
      <c r="JF139" s="75"/>
      <c r="JG139" s="75"/>
      <c r="JH139" s="75"/>
      <c r="JI139" s="75"/>
      <c r="JJ139" s="75"/>
      <c r="JK139" s="75"/>
      <c r="JL139" s="75"/>
      <c r="JM139" s="75"/>
      <c r="JN139" s="75"/>
      <c r="JO139" s="75"/>
      <c r="JP139" s="75"/>
      <c r="JQ139" s="75"/>
      <c r="JR139" s="75"/>
      <c r="JS139" s="75"/>
      <c r="JT139" s="75"/>
      <c r="JU139" s="75"/>
      <c r="JV139" s="75"/>
      <c r="JW139" s="75"/>
      <c r="JX139" s="75"/>
      <c r="JY139" s="75"/>
      <c r="JZ139" s="75"/>
      <c r="KA139" s="75"/>
      <c r="KB139" s="75"/>
      <c r="KC139" s="75"/>
      <c r="KD139" s="75"/>
      <c r="KE139" s="75"/>
      <c r="KF139" s="75"/>
      <c r="KG139" s="75"/>
      <c r="KH139" s="75"/>
      <c r="KI139" s="75"/>
      <c r="KJ139" s="75"/>
      <c r="KK139" s="75"/>
      <c r="KL139" s="75"/>
      <c r="KM139" s="75"/>
      <c r="KN139" s="75"/>
      <c r="KO139" s="75"/>
      <c r="KP139" s="75"/>
      <c r="KQ139" s="75"/>
      <c r="KR139" s="75"/>
      <c r="KS139" s="75"/>
      <c r="KT139" s="75"/>
      <c r="KU139" s="75"/>
      <c r="KV139" s="75"/>
      <c r="KW139" s="75"/>
      <c r="KX139" s="75"/>
      <c r="KY139" s="75"/>
      <c r="KZ139" s="75"/>
      <c r="LA139" s="75"/>
      <c r="LB139" s="75"/>
      <c r="LC139" s="75"/>
      <c r="LD139" s="75"/>
      <c r="LE139" s="75"/>
      <c r="LF139" s="75"/>
      <c r="LG139" s="75"/>
      <c r="LH139" s="75"/>
      <c r="LI139" s="75"/>
      <c r="LJ139" s="75"/>
      <c r="LK139" s="75"/>
      <c r="LL139" s="75"/>
      <c r="LM139" s="75"/>
      <c r="LN139" s="75"/>
      <c r="LO139" s="75"/>
      <c r="LP139" s="75"/>
      <c r="LQ139" s="75"/>
      <c r="LR139" s="75"/>
      <c r="LS139" s="75"/>
      <c r="LT139" s="75"/>
      <c r="LU139" s="75"/>
      <c r="LV139" s="75"/>
      <c r="LW139" s="75"/>
      <c r="LX139" s="75"/>
      <c r="LY139" s="75"/>
      <c r="LZ139" s="75"/>
      <c r="MA139" s="75"/>
      <c r="MB139" s="75"/>
      <c r="MC139" s="75"/>
      <c r="MD139" s="75"/>
      <c r="ME139" s="75"/>
      <c r="MF139" s="75"/>
      <c r="MG139" s="75"/>
      <c r="MH139" s="75"/>
      <c r="MI139" s="75"/>
      <c r="MJ139" s="75"/>
      <c r="MK139" s="75"/>
      <c r="ML139" s="75"/>
      <c r="MM139" s="75"/>
      <c r="MN139" s="75"/>
      <c r="MO139" s="75"/>
      <c r="MP139" s="75"/>
      <c r="MQ139" s="75"/>
      <c r="MR139" s="75"/>
      <c r="MS139" s="75"/>
      <c r="MT139" s="75"/>
      <c r="MU139" s="75"/>
      <c r="MV139" s="75"/>
      <c r="MW139" s="75"/>
      <c r="MX139" s="75"/>
      <c r="MY139" s="75"/>
      <c r="MZ139" s="75"/>
      <c r="NA139" s="75"/>
      <c r="NB139" s="75"/>
      <c r="NC139" s="75"/>
      <c r="ND139" s="75"/>
      <c r="NE139" s="75"/>
      <c r="NF139" s="75"/>
      <c r="NG139" s="75"/>
      <c r="NH139" s="75"/>
      <c r="NI139" s="75"/>
      <c r="NJ139" s="75"/>
      <c r="NK139" s="75"/>
      <c r="NL139" s="75"/>
      <c r="NM139" s="75"/>
      <c r="NN139" s="75"/>
      <c r="NO139" s="75"/>
      <c r="NP139" s="75"/>
      <c r="NQ139" s="75"/>
      <c r="NR139" s="75"/>
      <c r="NS139" s="75"/>
      <c r="NT139" s="75"/>
      <c r="NU139" s="75"/>
      <c r="NV139" s="75"/>
      <c r="NW139" s="75"/>
      <c r="NX139" s="75"/>
      <c r="NY139" s="75"/>
      <c r="NZ139" s="75"/>
      <c r="OA139" s="75"/>
      <c r="OB139" s="75"/>
      <c r="OC139" s="75"/>
      <c r="OD139" s="75"/>
      <c r="OE139" s="75"/>
      <c r="OF139" s="75"/>
      <c r="OG139" s="75"/>
      <c r="OH139" s="75"/>
      <c r="OI139" s="75"/>
      <c r="OJ139" s="75"/>
      <c r="OK139" s="75"/>
      <c r="OL139" s="75"/>
      <c r="OM139" s="75"/>
      <c r="ON139" s="75"/>
      <c r="OO139" s="75"/>
      <c r="OP139" s="75"/>
      <c r="OQ139" s="75"/>
      <c r="OR139" s="75"/>
      <c r="OS139" s="75"/>
      <c r="OT139" s="75"/>
      <c r="OU139" s="75"/>
      <c r="OV139" s="75"/>
      <c r="OW139" s="75"/>
      <c r="OX139" s="75"/>
      <c r="OY139" s="75"/>
      <c r="OZ139" s="75"/>
      <c r="PA139" s="75"/>
      <c r="PB139" s="75"/>
      <c r="PC139" s="75"/>
      <c r="PD139" s="75"/>
      <c r="PE139" s="75"/>
      <c r="PF139" s="75"/>
      <c r="PG139" s="75"/>
      <c r="PH139" s="75"/>
      <c r="PI139" s="75"/>
      <c r="PJ139" s="75"/>
      <c r="PK139" s="75"/>
      <c r="PL139" s="75"/>
      <c r="PM139" s="75"/>
      <c r="PN139" s="75"/>
      <c r="PO139" s="75"/>
      <c r="PP139" s="75"/>
      <c r="PQ139" s="75"/>
      <c r="PR139" s="75"/>
      <c r="PS139" s="75"/>
      <c r="PT139" s="75"/>
      <c r="PU139" s="75"/>
      <c r="PV139" s="75"/>
      <c r="PW139" s="75"/>
      <c r="PX139" s="75"/>
      <c r="PY139" s="75"/>
      <c r="PZ139" s="75"/>
      <c r="QA139" s="75"/>
      <c r="QB139" s="75"/>
      <c r="QC139" s="75"/>
    </row>
    <row r="140" spans="1:445" x14ac:dyDescent="0.3">
      <c r="A140" s="81" t="s">
        <v>851</v>
      </c>
      <c r="B140" s="77" t="s">
        <v>48</v>
      </c>
      <c r="C140" s="77">
        <v>85</v>
      </c>
      <c r="D140" s="77" t="s">
        <v>24</v>
      </c>
      <c r="E140" s="77"/>
      <c r="F140" s="77">
        <v>665</v>
      </c>
      <c r="G140" s="77"/>
      <c r="H140" s="77"/>
      <c r="I140" s="77">
        <v>665</v>
      </c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8">
        <f t="shared" si="11"/>
        <v>665</v>
      </c>
      <c r="U140" s="78">
        <f t="shared" si="12"/>
        <v>0</v>
      </c>
      <c r="V140" s="79">
        <f t="shared" si="13"/>
        <v>1</v>
      </c>
      <c r="W140" s="83"/>
      <c r="X140" s="80" t="str">
        <f t="shared" si="14"/>
        <v/>
      </c>
      <c r="Y140" s="75"/>
      <c r="Z140" s="75"/>
      <c r="AA140" s="75"/>
      <c r="AB140" s="75"/>
      <c r="AC140" s="75"/>
      <c r="AD140" s="75"/>
      <c r="AE140" s="75"/>
      <c r="AF140" s="75"/>
      <c r="AG140" s="75"/>
      <c r="AH140" s="75"/>
      <c r="AI140" s="75"/>
      <c r="AJ140" s="75"/>
      <c r="AK140" s="75"/>
      <c r="AL140" s="75"/>
      <c r="AM140" s="75"/>
      <c r="AN140" s="75"/>
      <c r="AO140" s="75"/>
      <c r="AP140" s="75"/>
      <c r="AQ140" s="75"/>
      <c r="AR140" s="75"/>
      <c r="AS140" s="75"/>
      <c r="AT140" s="75"/>
      <c r="AU140" s="75"/>
      <c r="AV140" s="75"/>
      <c r="AW140" s="75"/>
      <c r="AX140" s="75"/>
      <c r="AY140" s="75"/>
      <c r="AZ140" s="75"/>
      <c r="BA140" s="75"/>
      <c r="BB140" s="75"/>
      <c r="BC140" s="75"/>
      <c r="BD140" s="75"/>
      <c r="BE140" s="75"/>
      <c r="BF140" s="75"/>
      <c r="BG140" s="75"/>
      <c r="BH140" s="75"/>
      <c r="BI140" s="75"/>
      <c r="BJ140" s="75"/>
      <c r="BK140" s="75"/>
      <c r="BL140" s="75"/>
      <c r="BM140" s="75"/>
      <c r="BN140" s="75"/>
      <c r="BO140" s="75"/>
      <c r="BP140" s="75"/>
      <c r="BQ140" s="75"/>
      <c r="BR140" s="75"/>
      <c r="BS140" s="75"/>
      <c r="BT140" s="75"/>
      <c r="BU140" s="75"/>
      <c r="BV140" s="75"/>
      <c r="BW140" s="75"/>
      <c r="BX140" s="75"/>
      <c r="BY140" s="75"/>
      <c r="BZ140" s="75"/>
      <c r="CA140" s="75"/>
      <c r="CB140" s="75"/>
      <c r="CC140" s="75"/>
      <c r="CD140" s="75"/>
      <c r="CE140" s="75"/>
      <c r="CF140" s="75"/>
      <c r="CG140" s="75"/>
      <c r="CH140" s="75"/>
      <c r="CI140" s="75"/>
      <c r="CJ140" s="75"/>
      <c r="CK140" s="75"/>
      <c r="CL140" s="75"/>
      <c r="CM140" s="75"/>
      <c r="CN140" s="75"/>
      <c r="CO140" s="75"/>
      <c r="CP140" s="75"/>
      <c r="CQ140" s="75"/>
      <c r="CR140" s="75"/>
      <c r="CS140" s="75"/>
      <c r="CT140" s="75"/>
      <c r="CU140" s="75"/>
      <c r="CV140" s="75"/>
      <c r="CW140" s="75"/>
      <c r="CX140" s="75"/>
      <c r="CY140" s="75"/>
      <c r="CZ140" s="75"/>
      <c r="DA140" s="75"/>
      <c r="DB140" s="75"/>
      <c r="DC140" s="75"/>
      <c r="DD140" s="75"/>
      <c r="DE140" s="75"/>
      <c r="DF140" s="75"/>
      <c r="DG140" s="75"/>
      <c r="DH140" s="75"/>
      <c r="DI140" s="75"/>
      <c r="DJ140" s="75"/>
      <c r="DK140" s="75"/>
      <c r="DL140" s="75"/>
      <c r="DM140" s="75"/>
      <c r="DN140" s="75"/>
      <c r="DO140" s="75"/>
      <c r="DP140" s="75"/>
      <c r="DQ140" s="75"/>
      <c r="DR140" s="75"/>
      <c r="DS140" s="75"/>
      <c r="DT140" s="75"/>
      <c r="DU140" s="75"/>
      <c r="DV140" s="75"/>
      <c r="DW140" s="75"/>
      <c r="DX140" s="75"/>
      <c r="DY140" s="75"/>
      <c r="DZ140" s="75"/>
      <c r="EA140" s="75"/>
      <c r="EB140" s="75"/>
      <c r="EC140" s="75"/>
      <c r="ED140" s="75"/>
      <c r="EE140" s="75"/>
      <c r="EF140" s="75"/>
      <c r="EG140" s="75"/>
      <c r="EH140" s="75"/>
      <c r="EI140" s="75"/>
      <c r="EJ140" s="75"/>
      <c r="EK140" s="75"/>
      <c r="EL140" s="75"/>
      <c r="EM140" s="75"/>
      <c r="EN140" s="75"/>
      <c r="EO140" s="75"/>
      <c r="EP140" s="75"/>
      <c r="EQ140" s="75"/>
      <c r="ER140" s="75"/>
      <c r="ES140" s="75"/>
      <c r="ET140" s="75"/>
      <c r="EU140" s="75"/>
      <c r="EV140" s="75"/>
      <c r="EW140" s="75"/>
      <c r="EX140" s="75"/>
      <c r="EY140" s="75"/>
      <c r="EZ140" s="75"/>
      <c r="FA140" s="75"/>
      <c r="FB140" s="75"/>
      <c r="FC140" s="75"/>
      <c r="FD140" s="75"/>
      <c r="FE140" s="75"/>
      <c r="FF140" s="75"/>
      <c r="FG140" s="75"/>
      <c r="FH140" s="75"/>
      <c r="FI140" s="75"/>
      <c r="FJ140" s="75"/>
      <c r="FK140" s="75"/>
      <c r="FL140" s="75"/>
      <c r="FM140" s="75"/>
      <c r="FN140" s="75"/>
      <c r="FO140" s="75"/>
      <c r="FP140" s="75"/>
      <c r="FQ140" s="75"/>
      <c r="FR140" s="75"/>
      <c r="FS140" s="75"/>
      <c r="FT140" s="75"/>
      <c r="FU140" s="75"/>
      <c r="FV140" s="75"/>
      <c r="FW140" s="75"/>
      <c r="FX140" s="75"/>
      <c r="FY140" s="75"/>
      <c r="FZ140" s="75"/>
      <c r="GA140" s="75"/>
      <c r="GB140" s="75"/>
      <c r="GC140" s="75"/>
      <c r="GD140" s="75"/>
      <c r="GE140" s="75"/>
      <c r="GF140" s="75"/>
      <c r="GG140" s="75"/>
      <c r="GH140" s="75"/>
      <c r="GI140" s="75"/>
      <c r="GJ140" s="75"/>
      <c r="GK140" s="75"/>
      <c r="GL140" s="75"/>
      <c r="GM140" s="75"/>
      <c r="GN140" s="75"/>
      <c r="GO140" s="75"/>
      <c r="GP140" s="75"/>
      <c r="GQ140" s="75"/>
      <c r="GR140" s="75"/>
      <c r="GS140" s="75"/>
      <c r="GT140" s="75"/>
      <c r="GU140" s="75"/>
      <c r="GV140" s="75"/>
      <c r="GW140" s="75"/>
      <c r="GX140" s="75"/>
      <c r="GY140" s="75"/>
      <c r="GZ140" s="75"/>
      <c r="HA140" s="75"/>
      <c r="HB140" s="75"/>
      <c r="HC140" s="75"/>
      <c r="HD140" s="75"/>
      <c r="HE140" s="75"/>
      <c r="HF140" s="75"/>
      <c r="HG140" s="75"/>
      <c r="HH140" s="75"/>
      <c r="HI140" s="75"/>
      <c r="HJ140" s="75"/>
      <c r="HK140" s="75"/>
      <c r="HL140" s="75"/>
      <c r="HM140" s="75"/>
      <c r="HN140" s="75"/>
      <c r="HO140" s="75"/>
      <c r="HP140" s="75"/>
      <c r="HQ140" s="75"/>
      <c r="HR140" s="75"/>
      <c r="HS140" s="75"/>
      <c r="HT140" s="75"/>
      <c r="HU140" s="75"/>
      <c r="HV140" s="75"/>
      <c r="HW140" s="75"/>
      <c r="HX140" s="75"/>
      <c r="HY140" s="75"/>
      <c r="HZ140" s="75"/>
      <c r="IA140" s="75"/>
      <c r="IB140" s="75"/>
      <c r="IC140" s="75"/>
      <c r="ID140" s="75"/>
      <c r="IE140" s="75"/>
      <c r="IF140" s="75"/>
      <c r="IG140" s="75"/>
      <c r="IH140" s="75"/>
      <c r="II140" s="75"/>
      <c r="IJ140" s="75"/>
      <c r="IK140" s="75"/>
      <c r="IL140" s="75"/>
      <c r="IM140" s="75"/>
      <c r="IN140" s="75"/>
      <c r="IO140" s="75"/>
      <c r="IP140" s="75"/>
      <c r="IQ140" s="75"/>
      <c r="IR140" s="75"/>
      <c r="IS140" s="75"/>
      <c r="IT140" s="75"/>
      <c r="IU140" s="75"/>
      <c r="IV140" s="75"/>
      <c r="IW140" s="75"/>
      <c r="IX140" s="75"/>
      <c r="IY140" s="75"/>
      <c r="IZ140" s="75"/>
      <c r="JA140" s="75"/>
      <c r="JB140" s="75"/>
      <c r="JC140" s="75"/>
      <c r="JD140" s="75"/>
      <c r="JE140" s="75"/>
      <c r="JF140" s="75"/>
      <c r="JG140" s="75"/>
      <c r="JH140" s="75"/>
      <c r="JI140" s="75"/>
      <c r="JJ140" s="75"/>
      <c r="JK140" s="75"/>
      <c r="JL140" s="75"/>
      <c r="JM140" s="75"/>
      <c r="JN140" s="75"/>
      <c r="JO140" s="75"/>
      <c r="JP140" s="75"/>
      <c r="JQ140" s="75"/>
      <c r="JR140" s="75"/>
      <c r="JS140" s="75"/>
      <c r="JT140" s="75"/>
      <c r="JU140" s="75"/>
      <c r="JV140" s="75"/>
      <c r="JW140" s="75"/>
      <c r="JX140" s="75"/>
      <c r="JY140" s="75"/>
      <c r="JZ140" s="75"/>
      <c r="KA140" s="75"/>
      <c r="KB140" s="75"/>
      <c r="KC140" s="75"/>
      <c r="KD140" s="75"/>
      <c r="KE140" s="75"/>
      <c r="KF140" s="75"/>
      <c r="KG140" s="75"/>
      <c r="KH140" s="75"/>
      <c r="KI140" s="75"/>
      <c r="KJ140" s="75"/>
      <c r="KK140" s="75"/>
      <c r="KL140" s="75"/>
      <c r="KM140" s="75"/>
      <c r="KN140" s="75"/>
      <c r="KO140" s="75"/>
      <c r="KP140" s="75"/>
      <c r="KQ140" s="75"/>
      <c r="KR140" s="75"/>
      <c r="KS140" s="75"/>
      <c r="KT140" s="75"/>
      <c r="KU140" s="75"/>
      <c r="KV140" s="75"/>
      <c r="KW140" s="75"/>
      <c r="KX140" s="75"/>
      <c r="KY140" s="75"/>
      <c r="KZ140" s="75"/>
      <c r="LA140" s="75"/>
      <c r="LB140" s="75"/>
      <c r="LC140" s="75"/>
      <c r="LD140" s="75"/>
      <c r="LE140" s="75"/>
      <c r="LF140" s="75"/>
      <c r="LG140" s="75"/>
      <c r="LH140" s="75"/>
      <c r="LI140" s="75"/>
      <c r="LJ140" s="75"/>
      <c r="LK140" s="75"/>
      <c r="LL140" s="75"/>
      <c r="LM140" s="75"/>
      <c r="LN140" s="75"/>
      <c r="LO140" s="75"/>
      <c r="LP140" s="75"/>
      <c r="LQ140" s="75"/>
      <c r="LR140" s="75"/>
      <c r="LS140" s="75"/>
      <c r="LT140" s="75"/>
      <c r="LU140" s="75"/>
      <c r="LV140" s="75"/>
      <c r="LW140" s="75"/>
      <c r="LX140" s="75"/>
      <c r="LY140" s="75"/>
      <c r="LZ140" s="75"/>
      <c r="MA140" s="75"/>
      <c r="MB140" s="75"/>
      <c r="MC140" s="75"/>
      <c r="MD140" s="75"/>
      <c r="ME140" s="75"/>
      <c r="MF140" s="75"/>
      <c r="MG140" s="75"/>
      <c r="MH140" s="75"/>
      <c r="MI140" s="75"/>
      <c r="MJ140" s="75"/>
      <c r="MK140" s="75"/>
      <c r="ML140" s="75"/>
      <c r="MM140" s="75"/>
      <c r="MN140" s="75"/>
      <c r="MO140" s="75"/>
      <c r="MP140" s="75"/>
      <c r="MQ140" s="75"/>
      <c r="MR140" s="75"/>
      <c r="MS140" s="75"/>
      <c r="MT140" s="75"/>
      <c r="MU140" s="75"/>
      <c r="MV140" s="75"/>
      <c r="MW140" s="75"/>
      <c r="MX140" s="75"/>
      <c r="MY140" s="75"/>
      <c r="MZ140" s="75"/>
      <c r="NA140" s="75"/>
      <c r="NB140" s="75"/>
      <c r="NC140" s="75"/>
      <c r="ND140" s="75"/>
      <c r="NE140" s="75"/>
      <c r="NF140" s="75"/>
      <c r="NG140" s="75"/>
      <c r="NH140" s="75"/>
      <c r="NI140" s="75"/>
      <c r="NJ140" s="75"/>
      <c r="NK140" s="75"/>
      <c r="NL140" s="75"/>
      <c r="NM140" s="75"/>
      <c r="NN140" s="75"/>
      <c r="NO140" s="75"/>
      <c r="NP140" s="75"/>
      <c r="NQ140" s="75"/>
      <c r="NR140" s="75"/>
      <c r="NS140" s="75"/>
      <c r="NT140" s="75"/>
      <c r="NU140" s="75"/>
      <c r="NV140" s="75"/>
      <c r="NW140" s="75"/>
      <c r="NX140" s="75"/>
      <c r="NY140" s="75"/>
      <c r="NZ140" s="75"/>
      <c r="OA140" s="75"/>
      <c r="OB140" s="75"/>
      <c r="OC140" s="75"/>
      <c r="OD140" s="75"/>
      <c r="OE140" s="75"/>
      <c r="OF140" s="75"/>
      <c r="OG140" s="75"/>
      <c r="OH140" s="75"/>
      <c r="OI140" s="75"/>
      <c r="OJ140" s="75"/>
      <c r="OK140" s="75"/>
      <c r="OL140" s="75"/>
      <c r="OM140" s="75"/>
      <c r="ON140" s="75"/>
      <c r="OO140" s="75"/>
      <c r="OP140" s="75"/>
      <c r="OQ140" s="75"/>
      <c r="OR140" s="75"/>
      <c r="OS140" s="75"/>
      <c r="OT140" s="75"/>
      <c r="OU140" s="75"/>
      <c r="OV140" s="75"/>
      <c r="OW140" s="75"/>
      <c r="OX140" s="75"/>
      <c r="OY140" s="75"/>
      <c r="OZ140" s="75"/>
      <c r="PA140" s="75"/>
      <c r="PB140" s="75"/>
      <c r="PC140" s="75"/>
      <c r="PD140" s="75"/>
      <c r="PE140" s="75"/>
      <c r="PF140" s="75"/>
      <c r="PG140" s="75"/>
      <c r="PH140" s="75"/>
      <c r="PI140" s="75"/>
      <c r="PJ140" s="75"/>
      <c r="PK140" s="75"/>
      <c r="PL140" s="75"/>
      <c r="PM140" s="75"/>
      <c r="PN140" s="75"/>
      <c r="PO140" s="75"/>
      <c r="PP140" s="75"/>
      <c r="PQ140" s="75"/>
      <c r="PR140" s="75"/>
      <c r="PS140" s="75"/>
      <c r="PT140" s="75"/>
      <c r="PU140" s="75"/>
      <c r="PV140" s="75"/>
      <c r="PW140" s="75"/>
      <c r="PX140" s="75"/>
      <c r="PY140" s="75"/>
      <c r="PZ140" s="75"/>
      <c r="QA140" s="75"/>
      <c r="QB140" s="75"/>
      <c r="QC140" s="75"/>
    </row>
    <row r="141" spans="1:445" x14ac:dyDescent="0.3">
      <c r="A141" s="81" t="s">
        <v>942</v>
      </c>
      <c r="B141" s="77" t="s">
        <v>48</v>
      </c>
      <c r="C141" s="77">
        <v>85</v>
      </c>
      <c r="D141" s="77" t="s">
        <v>46</v>
      </c>
      <c r="E141" s="77"/>
      <c r="F141" s="77">
        <v>665</v>
      </c>
      <c r="G141" s="77">
        <v>65</v>
      </c>
      <c r="H141" s="77"/>
      <c r="I141" s="77">
        <v>75</v>
      </c>
      <c r="J141" s="77">
        <v>75</v>
      </c>
      <c r="K141" s="77">
        <v>75</v>
      </c>
      <c r="L141" s="77">
        <v>75</v>
      </c>
      <c r="M141" s="77">
        <v>75</v>
      </c>
      <c r="N141" s="77">
        <v>75</v>
      </c>
      <c r="O141" s="77">
        <v>75</v>
      </c>
      <c r="P141" s="77">
        <v>75</v>
      </c>
      <c r="Q141" s="77"/>
      <c r="R141" s="77"/>
      <c r="S141" s="77"/>
      <c r="T141" s="78">
        <f t="shared" si="11"/>
        <v>665</v>
      </c>
      <c r="U141" s="78">
        <f t="shared" si="12"/>
        <v>0</v>
      </c>
      <c r="V141" s="79">
        <f t="shared" si="13"/>
        <v>1</v>
      </c>
      <c r="X141" s="80" t="str">
        <f t="shared" si="14"/>
        <v/>
      </c>
      <c r="Y141" s="75"/>
      <c r="Z141" s="75"/>
      <c r="AA141" s="75"/>
      <c r="AB141" s="75"/>
      <c r="AC141" s="75"/>
      <c r="AD141" s="75"/>
      <c r="AE141" s="75"/>
      <c r="AF141" s="75"/>
      <c r="AG141" s="75"/>
      <c r="AH141" s="75"/>
      <c r="AI141" s="75"/>
      <c r="AJ141" s="75"/>
      <c r="AK141" s="75"/>
      <c r="AL141" s="75"/>
      <c r="AM141" s="75"/>
      <c r="AN141" s="75"/>
      <c r="AO141" s="75"/>
      <c r="AP141" s="75"/>
      <c r="AQ141" s="75"/>
      <c r="AR141" s="75"/>
      <c r="AS141" s="75"/>
      <c r="AT141" s="75"/>
      <c r="AU141" s="75"/>
      <c r="AV141" s="75"/>
      <c r="AW141" s="75"/>
      <c r="AX141" s="75"/>
      <c r="AY141" s="75"/>
      <c r="AZ141" s="75"/>
      <c r="BA141" s="75"/>
      <c r="BB141" s="75"/>
      <c r="BC141" s="75"/>
      <c r="BD141" s="75"/>
      <c r="BE141" s="75"/>
      <c r="BF141" s="75"/>
      <c r="BG141" s="75"/>
      <c r="BH141" s="75"/>
      <c r="BI141" s="75"/>
      <c r="BJ141" s="75"/>
      <c r="BK141" s="75"/>
      <c r="BL141" s="75"/>
      <c r="BM141" s="75"/>
      <c r="BN141" s="75"/>
      <c r="BO141" s="75"/>
      <c r="BP141" s="75"/>
      <c r="BQ141" s="75"/>
      <c r="BR141" s="75"/>
      <c r="BS141" s="75"/>
      <c r="BT141" s="75"/>
      <c r="BU141" s="75"/>
      <c r="BV141" s="75"/>
      <c r="BW141" s="75"/>
      <c r="BX141" s="75"/>
      <c r="BY141" s="75"/>
      <c r="BZ141" s="75"/>
      <c r="CA141" s="75"/>
      <c r="CB141" s="75"/>
      <c r="CC141" s="75"/>
      <c r="CD141" s="75"/>
      <c r="CE141" s="75"/>
      <c r="CF141" s="75"/>
      <c r="CG141" s="75"/>
      <c r="CH141" s="75"/>
      <c r="CI141" s="75"/>
      <c r="CJ141" s="75"/>
      <c r="CK141" s="75"/>
      <c r="CL141" s="75"/>
      <c r="CM141" s="75"/>
      <c r="CN141" s="75"/>
      <c r="CO141" s="75"/>
      <c r="CP141" s="75"/>
      <c r="CQ141" s="75"/>
      <c r="CR141" s="75"/>
      <c r="CS141" s="75"/>
      <c r="CT141" s="75"/>
      <c r="CU141" s="75"/>
      <c r="CV141" s="75"/>
      <c r="CW141" s="75"/>
      <c r="CX141" s="75"/>
      <c r="CY141" s="75"/>
      <c r="CZ141" s="75"/>
      <c r="DA141" s="75"/>
      <c r="DB141" s="75"/>
      <c r="DC141" s="75"/>
      <c r="DD141" s="75"/>
      <c r="DE141" s="75"/>
      <c r="DF141" s="75"/>
      <c r="DG141" s="75"/>
      <c r="DH141" s="75"/>
      <c r="DI141" s="75"/>
      <c r="DJ141" s="75"/>
      <c r="DK141" s="75"/>
      <c r="DL141" s="75"/>
      <c r="DM141" s="75"/>
      <c r="DN141" s="75"/>
      <c r="DO141" s="75"/>
      <c r="DP141" s="75"/>
      <c r="DQ141" s="75"/>
      <c r="DR141" s="75"/>
      <c r="DS141" s="75"/>
      <c r="DT141" s="75"/>
      <c r="DU141" s="75"/>
      <c r="DV141" s="75"/>
      <c r="DW141" s="75"/>
      <c r="DX141" s="75"/>
      <c r="DY141" s="75"/>
      <c r="DZ141" s="75"/>
      <c r="EA141" s="75"/>
      <c r="EB141" s="75"/>
      <c r="EC141" s="75"/>
      <c r="ED141" s="75"/>
      <c r="EE141" s="75"/>
      <c r="EF141" s="75"/>
      <c r="EG141" s="75"/>
      <c r="EH141" s="75"/>
      <c r="EI141" s="75"/>
      <c r="EJ141" s="75"/>
      <c r="EK141" s="75"/>
      <c r="EL141" s="75"/>
      <c r="EM141" s="75"/>
      <c r="EN141" s="75"/>
      <c r="EO141" s="75"/>
      <c r="EP141" s="75"/>
      <c r="EQ141" s="75"/>
      <c r="ER141" s="75"/>
      <c r="ES141" s="75"/>
      <c r="ET141" s="75"/>
      <c r="EU141" s="75"/>
      <c r="EV141" s="75"/>
      <c r="EW141" s="75"/>
      <c r="EX141" s="75"/>
      <c r="EY141" s="75"/>
      <c r="EZ141" s="75"/>
      <c r="FA141" s="75"/>
      <c r="FB141" s="75"/>
      <c r="FC141" s="75"/>
      <c r="FD141" s="75"/>
      <c r="FE141" s="75"/>
      <c r="FF141" s="75"/>
      <c r="FG141" s="75"/>
      <c r="FH141" s="75"/>
      <c r="FI141" s="75"/>
      <c r="FJ141" s="75"/>
      <c r="FK141" s="75"/>
      <c r="FL141" s="75"/>
      <c r="FM141" s="75"/>
      <c r="FN141" s="75"/>
      <c r="FO141" s="75"/>
      <c r="FP141" s="75"/>
      <c r="FQ141" s="75"/>
      <c r="FR141" s="75"/>
      <c r="FS141" s="75"/>
      <c r="FT141" s="75"/>
      <c r="FU141" s="75"/>
      <c r="FV141" s="75"/>
      <c r="FW141" s="75"/>
      <c r="FX141" s="75"/>
      <c r="FY141" s="75"/>
      <c r="FZ141" s="75"/>
      <c r="GA141" s="75"/>
      <c r="GB141" s="75"/>
      <c r="GC141" s="75"/>
      <c r="GD141" s="75"/>
      <c r="GE141" s="75"/>
      <c r="GF141" s="75"/>
      <c r="GG141" s="75"/>
      <c r="GH141" s="75"/>
      <c r="GI141" s="75"/>
      <c r="GJ141" s="75"/>
      <c r="GK141" s="75"/>
      <c r="GL141" s="75"/>
      <c r="GM141" s="75"/>
      <c r="GN141" s="75"/>
      <c r="GO141" s="75"/>
      <c r="GP141" s="75"/>
      <c r="GQ141" s="75"/>
      <c r="GR141" s="75"/>
      <c r="GS141" s="75"/>
      <c r="GT141" s="75"/>
      <c r="GU141" s="75"/>
      <c r="GV141" s="75"/>
      <c r="GW141" s="75"/>
      <c r="GX141" s="75"/>
      <c r="GY141" s="75"/>
      <c r="GZ141" s="75"/>
      <c r="HA141" s="75"/>
      <c r="HB141" s="75"/>
      <c r="HC141" s="75"/>
      <c r="HD141" s="75"/>
      <c r="HE141" s="75"/>
      <c r="HF141" s="75"/>
      <c r="HG141" s="75"/>
      <c r="HH141" s="75"/>
      <c r="HI141" s="75"/>
      <c r="HJ141" s="75"/>
      <c r="HK141" s="75"/>
      <c r="HL141" s="75"/>
      <c r="HM141" s="75"/>
      <c r="HN141" s="75"/>
      <c r="HO141" s="75"/>
      <c r="HP141" s="75"/>
      <c r="HQ141" s="75"/>
      <c r="HR141" s="75"/>
      <c r="HS141" s="75"/>
      <c r="HT141" s="75"/>
      <c r="HU141" s="75"/>
      <c r="HV141" s="75"/>
      <c r="HW141" s="75"/>
      <c r="HX141" s="75"/>
      <c r="HY141" s="75"/>
      <c r="HZ141" s="75"/>
      <c r="IA141" s="75"/>
      <c r="IB141" s="75"/>
      <c r="IC141" s="75"/>
      <c r="ID141" s="75"/>
      <c r="IE141" s="75"/>
      <c r="IF141" s="75"/>
      <c r="IG141" s="75"/>
      <c r="IH141" s="75"/>
      <c r="II141" s="75"/>
      <c r="IJ141" s="75"/>
      <c r="IK141" s="75"/>
      <c r="IL141" s="75"/>
      <c r="IM141" s="75"/>
      <c r="IN141" s="75"/>
      <c r="IO141" s="75"/>
      <c r="IP141" s="75"/>
      <c r="IQ141" s="75"/>
      <c r="IR141" s="75"/>
      <c r="IS141" s="75"/>
      <c r="IT141" s="75"/>
      <c r="IU141" s="75"/>
      <c r="IV141" s="75"/>
      <c r="IW141" s="75"/>
      <c r="IX141" s="75"/>
      <c r="IY141" s="75"/>
      <c r="IZ141" s="75"/>
      <c r="JA141" s="75"/>
      <c r="JB141" s="75"/>
      <c r="JC141" s="75"/>
      <c r="JD141" s="75"/>
      <c r="JE141" s="75"/>
      <c r="JF141" s="75"/>
      <c r="JG141" s="75"/>
      <c r="JH141" s="75"/>
      <c r="JI141" s="75"/>
      <c r="JJ141" s="75"/>
      <c r="JK141" s="75"/>
      <c r="JL141" s="75"/>
      <c r="JM141" s="75"/>
      <c r="JN141" s="75"/>
      <c r="JO141" s="75"/>
      <c r="JP141" s="75"/>
      <c r="JQ141" s="75"/>
      <c r="JR141" s="75"/>
      <c r="JS141" s="75"/>
      <c r="JT141" s="75"/>
      <c r="JU141" s="75"/>
      <c r="JV141" s="75"/>
      <c r="JW141" s="75"/>
      <c r="JX141" s="75"/>
      <c r="JY141" s="75"/>
      <c r="JZ141" s="75"/>
      <c r="KA141" s="75"/>
      <c r="KB141" s="75"/>
      <c r="KC141" s="75"/>
      <c r="KD141" s="75"/>
      <c r="KE141" s="75"/>
      <c r="KF141" s="75"/>
      <c r="KG141" s="75"/>
      <c r="KH141" s="75"/>
      <c r="KI141" s="75"/>
      <c r="KJ141" s="75"/>
      <c r="KK141" s="75"/>
      <c r="KL141" s="75"/>
      <c r="KM141" s="75"/>
      <c r="KN141" s="75"/>
      <c r="KO141" s="75"/>
      <c r="KP141" s="75"/>
      <c r="KQ141" s="75"/>
      <c r="KR141" s="75"/>
      <c r="KS141" s="75"/>
      <c r="KT141" s="75"/>
      <c r="KU141" s="75"/>
      <c r="KV141" s="75"/>
      <c r="KW141" s="75"/>
      <c r="KX141" s="75"/>
      <c r="KY141" s="75"/>
      <c r="KZ141" s="75"/>
      <c r="LA141" s="75"/>
      <c r="LB141" s="75"/>
      <c r="LC141" s="75"/>
      <c r="LD141" s="75"/>
      <c r="LE141" s="75"/>
      <c r="LF141" s="75"/>
      <c r="LG141" s="75"/>
      <c r="LH141" s="75"/>
      <c r="LI141" s="75"/>
      <c r="LJ141" s="75"/>
      <c r="LK141" s="75"/>
      <c r="LL141" s="75"/>
      <c r="LM141" s="75"/>
      <c r="LN141" s="75"/>
      <c r="LO141" s="75"/>
      <c r="LP141" s="75"/>
      <c r="LQ141" s="75"/>
      <c r="LR141" s="75"/>
      <c r="LS141" s="75"/>
      <c r="LT141" s="75"/>
      <c r="LU141" s="75"/>
      <c r="LV141" s="75"/>
      <c r="LW141" s="75"/>
      <c r="LX141" s="75"/>
      <c r="LY141" s="75"/>
      <c r="LZ141" s="75"/>
      <c r="MA141" s="75"/>
      <c r="MB141" s="75"/>
      <c r="MC141" s="75"/>
      <c r="MD141" s="75"/>
      <c r="ME141" s="75"/>
      <c r="MF141" s="75"/>
      <c r="MG141" s="75"/>
      <c r="MH141" s="75"/>
      <c r="MI141" s="75"/>
      <c r="MJ141" s="75"/>
      <c r="MK141" s="75"/>
      <c r="ML141" s="75"/>
      <c r="MM141" s="75"/>
      <c r="MN141" s="75"/>
      <c r="MO141" s="75"/>
      <c r="MP141" s="75"/>
      <c r="MQ141" s="75"/>
      <c r="MR141" s="75"/>
      <c r="MS141" s="75"/>
      <c r="MT141" s="75"/>
      <c r="MU141" s="75"/>
      <c r="MV141" s="75"/>
      <c r="MW141" s="75"/>
      <c r="MX141" s="75"/>
      <c r="MY141" s="75"/>
      <c r="MZ141" s="75"/>
      <c r="NA141" s="75"/>
      <c r="NB141" s="75"/>
      <c r="NC141" s="75"/>
      <c r="ND141" s="75"/>
      <c r="NE141" s="75"/>
      <c r="NF141" s="75"/>
      <c r="NG141" s="75"/>
      <c r="NH141" s="75"/>
      <c r="NI141" s="75"/>
      <c r="NJ141" s="75"/>
      <c r="NK141" s="75"/>
      <c r="NL141" s="75"/>
      <c r="NM141" s="75"/>
      <c r="NN141" s="75"/>
      <c r="NO141" s="75"/>
      <c r="NP141" s="75"/>
      <c r="NQ141" s="75"/>
      <c r="NR141" s="75"/>
      <c r="NS141" s="75"/>
      <c r="NT141" s="75"/>
      <c r="NU141" s="75"/>
      <c r="NV141" s="75"/>
      <c r="NW141" s="75"/>
      <c r="NX141" s="75"/>
      <c r="NY141" s="75"/>
      <c r="NZ141" s="75"/>
      <c r="OA141" s="75"/>
      <c r="OB141" s="75"/>
      <c r="OC141" s="75"/>
      <c r="OD141" s="75"/>
      <c r="OE141" s="75"/>
      <c r="OF141" s="75"/>
      <c r="OG141" s="75"/>
      <c r="OH141" s="75"/>
      <c r="OI141" s="75"/>
      <c r="OJ141" s="75"/>
      <c r="OK141" s="75"/>
      <c r="OL141" s="75"/>
      <c r="OM141" s="75"/>
      <c r="ON141" s="75"/>
      <c r="OO141" s="75"/>
      <c r="OP141" s="75"/>
      <c r="OQ141" s="75"/>
      <c r="OR141" s="75"/>
      <c r="OS141" s="75"/>
      <c r="OT141" s="75"/>
      <c r="OU141" s="75"/>
      <c r="OV141" s="75"/>
      <c r="OW141" s="75"/>
      <c r="OX141" s="75"/>
      <c r="OY141" s="75"/>
      <c r="OZ141" s="75"/>
      <c r="PA141" s="75"/>
      <c r="PB141" s="75"/>
      <c r="PC141" s="75"/>
      <c r="PD141" s="75"/>
      <c r="PE141" s="75"/>
      <c r="PF141" s="75"/>
      <c r="PG141" s="75"/>
      <c r="PH141" s="75"/>
      <c r="PI141" s="75"/>
      <c r="PJ141" s="75"/>
      <c r="PK141" s="75"/>
      <c r="PL141" s="75"/>
      <c r="PM141" s="75"/>
      <c r="PN141" s="75"/>
      <c r="PO141" s="75"/>
      <c r="PP141" s="75"/>
      <c r="PQ141" s="75"/>
      <c r="PR141" s="75"/>
      <c r="PS141" s="75"/>
      <c r="PT141" s="75"/>
      <c r="PU141" s="75"/>
      <c r="PV141" s="75"/>
      <c r="PW141" s="75"/>
      <c r="PX141" s="75"/>
      <c r="PY141" s="75"/>
      <c r="PZ141" s="75"/>
      <c r="QA141" s="75"/>
      <c r="QB141" s="75"/>
      <c r="QC141" s="75"/>
    </row>
    <row r="142" spans="1:445" ht="18" customHeight="1" x14ac:dyDescent="0.3">
      <c r="A142" s="81" t="s">
        <v>191</v>
      </c>
      <c r="B142" s="77" t="s">
        <v>48</v>
      </c>
      <c r="C142" s="77">
        <v>85</v>
      </c>
      <c r="D142" s="77" t="s">
        <v>24</v>
      </c>
      <c r="E142" s="77"/>
      <c r="F142" s="77">
        <v>665</v>
      </c>
      <c r="G142" s="77">
        <v>65</v>
      </c>
      <c r="H142" s="77"/>
      <c r="I142" s="77"/>
      <c r="J142" s="77">
        <v>150</v>
      </c>
      <c r="K142" s="77">
        <v>250</v>
      </c>
      <c r="L142" s="89">
        <v>200</v>
      </c>
      <c r="M142" s="89"/>
      <c r="N142" s="89"/>
      <c r="O142" s="77"/>
      <c r="P142" s="77"/>
      <c r="Q142" s="77"/>
      <c r="R142" s="77"/>
      <c r="S142" s="77"/>
      <c r="T142" s="78">
        <f t="shared" si="11"/>
        <v>665</v>
      </c>
      <c r="U142" s="78">
        <f t="shared" si="12"/>
        <v>0</v>
      </c>
      <c r="V142" s="79">
        <f t="shared" si="13"/>
        <v>1</v>
      </c>
      <c r="X142" s="80" t="str">
        <f t="shared" si="14"/>
        <v/>
      </c>
      <c r="Y142" s="75"/>
      <c r="Z142" s="75"/>
      <c r="AA142" s="75"/>
      <c r="AB142" s="75"/>
      <c r="AC142" s="75"/>
      <c r="AD142" s="75"/>
      <c r="AE142" s="75"/>
      <c r="AF142" s="75"/>
      <c r="AG142" s="75"/>
      <c r="AH142" s="75"/>
      <c r="AI142" s="75"/>
      <c r="AJ142" s="75"/>
      <c r="AK142" s="75"/>
      <c r="AL142" s="75"/>
      <c r="AM142" s="75"/>
      <c r="AN142" s="75"/>
      <c r="AO142" s="75"/>
      <c r="AP142" s="75"/>
      <c r="AQ142" s="75"/>
      <c r="AR142" s="75"/>
      <c r="AS142" s="75"/>
      <c r="AT142" s="75"/>
      <c r="AU142" s="75"/>
      <c r="AV142" s="75"/>
      <c r="AW142" s="75"/>
      <c r="AX142" s="75"/>
      <c r="AY142" s="75"/>
      <c r="AZ142" s="75"/>
      <c r="BA142" s="75"/>
      <c r="BB142" s="75"/>
      <c r="BC142" s="75"/>
      <c r="BD142" s="75"/>
      <c r="BE142" s="75"/>
      <c r="BF142" s="75"/>
      <c r="BG142" s="75"/>
      <c r="BH142" s="75"/>
      <c r="BI142" s="75"/>
      <c r="BJ142" s="75"/>
      <c r="BK142" s="75"/>
      <c r="BL142" s="75"/>
      <c r="BM142" s="75"/>
      <c r="BN142" s="75"/>
      <c r="BO142" s="75"/>
      <c r="BP142" s="75"/>
      <c r="BQ142" s="75"/>
      <c r="BR142" s="75"/>
      <c r="BS142" s="75"/>
      <c r="BT142" s="75"/>
      <c r="BU142" s="75"/>
      <c r="BV142" s="75"/>
      <c r="BW142" s="75"/>
      <c r="BX142" s="75"/>
      <c r="BY142" s="75"/>
      <c r="BZ142" s="75"/>
      <c r="CA142" s="75"/>
      <c r="CB142" s="75"/>
      <c r="CC142" s="75"/>
      <c r="CD142" s="75"/>
      <c r="CE142" s="75"/>
      <c r="CF142" s="75"/>
      <c r="CG142" s="75"/>
      <c r="CH142" s="75"/>
      <c r="CI142" s="75"/>
      <c r="CJ142" s="75"/>
      <c r="CK142" s="75"/>
      <c r="CL142" s="75"/>
      <c r="CM142" s="75"/>
      <c r="CN142" s="75"/>
      <c r="CO142" s="75"/>
      <c r="CP142" s="75"/>
      <c r="CQ142" s="75"/>
      <c r="CR142" s="75"/>
      <c r="CS142" s="75"/>
      <c r="CT142" s="75"/>
      <c r="CU142" s="75"/>
      <c r="CV142" s="75"/>
      <c r="CW142" s="75"/>
      <c r="CX142" s="75"/>
      <c r="CY142" s="75"/>
      <c r="CZ142" s="75"/>
      <c r="DA142" s="75"/>
      <c r="DB142" s="75"/>
      <c r="DC142" s="75"/>
      <c r="DD142" s="75"/>
      <c r="DE142" s="75"/>
      <c r="DF142" s="75"/>
      <c r="DG142" s="75"/>
      <c r="DH142" s="75"/>
      <c r="DI142" s="75"/>
      <c r="DJ142" s="75"/>
      <c r="DK142" s="75"/>
      <c r="DL142" s="75"/>
      <c r="DM142" s="75"/>
      <c r="DN142" s="75"/>
      <c r="DO142" s="75"/>
      <c r="DP142" s="75"/>
      <c r="DQ142" s="75"/>
      <c r="DR142" s="75"/>
      <c r="DS142" s="75"/>
      <c r="DT142" s="75"/>
      <c r="DU142" s="75"/>
      <c r="DV142" s="75"/>
      <c r="DW142" s="75"/>
      <c r="DX142" s="75"/>
      <c r="DY142" s="75"/>
      <c r="DZ142" s="75"/>
      <c r="EA142" s="75"/>
      <c r="EB142" s="75"/>
      <c r="EC142" s="75"/>
      <c r="ED142" s="75"/>
      <c r="EE142" s="75"/>
      <c r="EF142" s="75"/>
      <c r="EG142" s="75"/>
      <c r="EH142" s="75"/>
      <c r="EI142" s="75"/>
      <c r="EJ142" s="75"/>
      <c r="EK142" s="75"/>
      <c r="EL142" s="75"/>
      <c r="EM142" s="75"/>
      <c r="EN142" s="75"/>
      <c r="EO142" s="75"/>
      <c r="EP142" s="75"/>
      <c r="EQ142" s="75"/>
      <c r="ER142" s="75"/>
      <c r="ES142" s="75"/>
      <c r="ET142" s="75"/>
      <c r="EU142" s="75"/>
      <c r="EV142" s="75"/>
      <c r="EW142" s="75"/>
      <c r="EX142" s="75"/>
      <c r="EY142" s="75"/>
      <c r="EZ142" s="75"/>
      <c r="FA142" s="75"/>
      <c r="FB142" s="75"/>
      <c r="FC142" s="75"/>
      <c r="FD142" s="75"/>
      <c r="FE142" s="75"/>
      <c r="FF142" s="75"/>
      <c r="FG142" s="75"/>
      <c r="FH142" s="75"/>
      <c r="FI142" s="75"/>
      <c r="FJ142" s="75"/>
      <c r="FK142" s="75"/>
      <c r="FL142" s="75"/>
      <c r="FM142" s="75"/>
      <c r="FN142" s="75"/>
      <c r="FO142" s="75"/>
      <c r="FP142" s="75"/>
      <c r="FQ142" s="75"/>
      <c r="FR142" s="75"/>
      <c r="FS142" s="75"/>
      <c r="FT142" s="75"/>
      <c r="FU142" s="75"/>
      <c r="FV142" s="75"/>
      <c r="FW142" s="75"/>
      <c r="FX142" s="75"/>
      <c r="FY142" s="75"/>
      <c r="FZ142" s="75"/>
      <c r="GA142" s="75"/>
      <c r="GB142" s="75"/>
      <c r="GC142" s="75"/>
      <c r="GD142" s="75"/>
      <c r="GE142" s="75"/>
      <c r="GF142" s="75"/>
      <c r="GG142" s="75"/>
      <c r="GH142" s="75"/>
      <c r="GI142" s="75"/>
      <c r="GJ142" s="75"/>
      <c r="GK142" s="75"/>
      <c r="GL142" s="75"/>
      <c r="GM142" s="75"/>
      <c r="GN142" s="75"/>
      <c r="GO142" s="75"/>
      <c r="GP142" s="75"/>
      <c r="GQ142" s="75"/>
      <c r="GR142" s="75"/>
      <c r="GS142" s="75"/>
      <c r="GT142" s="75"/>
      <c r="GU142" s="75"/>
      <c r="GV142" s="75"/>
      <c r="GW142" s="75"/>
      <c r="GX142" s="75"/>
      <c r="GY142" s="75"/>
      <c r="GZ142" s="75"/>
      <c r="HA142" s="75"/>
      <c r="HB142" s="75"/>
      <c r="HC142" s="75"/>
      <c r="HD142" s="75"/>
      <c r="HE142" s="75"/>
      <c r="HF142" s="75"/>
      <c r="HG142" s="75"/>
      <c r="HH142" s="75"/>
      <c r="HI142" s="75"/>
      <c r="HJ142" s="75"/>
      <c r="HK142" s="75"/>
      <c r="HL142" s="75"/>
      <c r="HM142" s="75"/>
      <c r="HN142" s="75"/>
      <c r="HO142" s="75"/>
      <c r="HP142" s="75"/>
      <c r="HQ142" s="75"/>
      <c r="HR142" s="75"/>
      <c r="HS142" s="75"/>
      <c r="HT142" s="75"/>
      <c r="HU142" s="75"/>
      <c r="HV142" s="75"/>
      <c r="HW142" s="75"/>
      <c r="HX142" s="75"/>
      <c r="HY142" s="75"/>
      <c r="HZ142" s="75"/>
      <c r="IA142" s="75"/>
      <c r="IB142" s="75"/>
      <c r="IC142" s="75"/>
      <c r="ID142" s="75"/>
      <c r="IE142" s="75"/>
      <c r="IF142" s="75"/>
      <c r="IG142" s="75"/>
      <c r="IH142" s="75"/>
      <c r="II142" s="75"/>
      <c r="IJ142" s="75"/>
      <c r="IK142" s="75"/>
      <c r="IL142" s="75"/>
      <c r="IM142" s="75"/>
      <c r="IN142" s="75"/>
      <c r="IO142" s="75"/>
      <c r="IP142" s="75"/>
      <c r="IQ142" s="75"/>
      <c r="IR142" s="75"/>
      <c r="IS142" s="75"/>
      <c r="IT142" s="75"/>
      <c r="IU142" s="75"/>
      <c r="IV142" s="75"/>
      <c r="IW142" s="75"/>
      <c r="IX142" s="75"/>
      <c r="IY142" s="75"/>
      <c r="IZ142" s="75"/>
      <c r="JA142" s="75"/>
      <c r="JB142" s="75"/>
      <c r="JC142" s="75"/>
      <c r="JD142" s="75"/>
      <c r="JE142" s="75"/>
      <c r="JF142" s="75"/>
      <c r="JG142" s="75"/>
      <c r="JH142" s="75"/>
      <c r="JI142" s="75"/>
      <c r="JJ142" s="75"/>
      <c r="JK142" s="75"/>
      <c r="JL142" s="75"/>
      <c r="JM142" s="75"/>
      <c r="JN142" s="75"/>
      <c r="JO142" s="75"/>
      <c r="JP142" s="75"/>
      <c r="JQ142" s="75"/>
      <c r="JR142" s="75"/>
      <c r="JS142" s="75"/>
      <c r="JT142" s="75"/>
      <c r="JU142" s="75"/>
      <c r="JV142" s="75"/>
      <c r="JW142" s="75"/>
      <c r="JX142" s="75"/>
      <c r="JY142" s="75"/>
      <c r="JZ142" s="75"/>
      <c r="KA142" s="75"/>
      <c r="KB142" s="75"/>
      <c r="KC142" s="75"/>
      <c r="KD142" s="75"/>
      <c r="KE142" s="75"/>
      <c r="KF142" s="75"/>
      <c r="KG142" s="75"/>
      <c r="KH142" s="75"/>
      <c r="KI142" s="75"/>
      <c r="KJ142" s="75"/>
      <c r="KK142" s="75"/>
      <c r="KL142" s="75"/>
      <c r="KM142" s="75"/>
      <c r="KN142" s="75"/>
      <c r="KO142" s="75"/>
      <c r="KP142" s="75"/>
      <c r="KQ142" s="75"/>
      <c r="KR142" s="75"/>
      <c r="KS142" s="75"/>
      <c r="KT142" s="75"/>
      <c r="KU142" s="75"/>
      <c r="KV142" s="75"/>
      <c r="KW142" s="75"/>
      <c r="KX142" s="75"/>
      <c r="KY142" s="75"/>
      <c r="KZ142" s="75"/>
      <c r="LA142" s="75"/>
      <c r="LB142" s="75"/>
      <c r="LC142" s="75"/>
      <c r="LD142" s="75"/>
      <c r="LE142" s="75"/>
      <c r="LF142" s="75"/>
      <c r="LG142" s="75"/>
      <c r="LH142" s="75"/>
      <c r="LI142" s="75"/>
      <c r="LJ142" s="75"/>
      <c r="LK142" s="75"/>
      <c r="LL142" s="75"/>
      <c r="LM142" s="75"/>
      <c r="LN142" s="75"/>
      <c r="LO142" s="75"/>
      <c r="LP142" s="75"/>
      <c r="LQ142" s="75"/>
      <c r="LR142" s="75"/>
      <c r="LS142" s="75"/>
      <c r="LT142" s="75"/>
      <c r="LU142" s="75"/>
      <c r="LV142" s="75"/>
      <c r="LW142" s="75"/>
      <c r="LX142" s="75"/>
      <c r="LY142" s="75"/>
      <c r="LZ142" s="75"/>
      <c r="MA142" s="75"/>
      <c r="MB142" s="75"/>
      <c r="MC142" s="75"/>
      <c r="MD142" s="75"/>
      <c r="ME142" s="75"/>
      <c r="MF142" s="75"/>
      <c r="MG142" s="75"/>
      <c r="MH142" s="75"/>
      <c r="MI142" s="75"/>
      <c r="MJ142" s="75"/>
      <c r="MK142" s="75"/>
      <c r="ML142" s="75"/>
      <c r="MM142" s="75"/>
      <c r="MN142" s="75"/>
      <c r="MO142" s="75"/>
      <c r="MP142" s="75"/>
      <c r="MQ142" s="75"/>
      <c r="MR142" s="75"/>
      <c r="MS142" s="75"/>
      <c r="MT142" s="75"/>
      <c r="MU142" s="75"/>
      <c r="MV142" s="75"/>
      <c r="MW142" s="75"/>
      <c r="MX142" s="75"/>
      <c r="MY142" s="75"/>
      <c r="MZ142" s="75"/>
      <c r="NA142" s="75"/>
      <c r="NB142" s="75"/>
      <c r="NC142" s="75"/>
      <c r="ND142" s="75"/>
      <c r="NE142" s="75"/>
      <c r="NF142" s="75"/>
      <c r="NG142" s="75"/>
      <c r="NH142" s="75"/>
      <c r="NI142" s="75"/>
      <c r="NJ142" s="75"/>
      <c r="NK142" s="75"/>
      <c r="NL142" s="75"/>
      <c r="NM142" s="75"/>
      <c r="NN142" s="75"/>
      <c r="NO142" s="75"/>
      <c r="NP142" s="75"/>
      <c r="NQ142" s="75"/>
      <c r="NR142" s="75"/>
      <c r="NS142" s="75"/>
      <c r="NT142" s="75"/>
      <c r="NU142" s="75"/>
      <c r="NV142" s="75"/>
      <c r="NW142" s="75"/>
      <c r="NX142" s="75"/>
      <c r="NY142" s="75"/>
      <c r="NZ142" s="75"/>
      <c r="OA142" s="75"/>
      <c r="OB142" s="75"/>
      <c r="OC142" s="75"/>
      <c r="OD142" s="75"/>
      <c r="OE142" s="75"/>
      <c r="OF142" s="75"/>
      <c r="OG142" s="75"/>
      <c r="OH142" s="75"/>
      <c r="OI142" s="75"/>
      <c r="OJ142" s="75"/>
      <c r="OK142" s="75"/>
      <c r="OL142" s="75"/>
      <c r="OM142" s="75"/>
      <c r="ON142" s="75"/>
      <c r="OO142" s="75"/>
      <c r="OP142" s="75"/>
      <c r="OQ142" s="75"/>
      <c r="OR142" s="75"/>
      <c r="OS142" s="75"/>
      <c r="OT142" s="75"/>
      <c r="OU142" s="75"/>
      <c r="OV142" s="75"/>
      <c r="OW142" s="75"/>
      <c r="OX142" s="75"/>
      <c r="OY142" s="75"/>
      <c r="OZ142" s="75"/>
      <c r="PA142" s="75"/>
      <c r="PB142" s="75"/>
      <c r="PC142" s="75"/>
      <c r="PD142" s="75"/>
      <c r="PE142" s="75"/>
      <c r="PF142" s="75"/>
      <c r="PG142" s="75"/>
      <c r="PH142" s="75"/>
      <c r="PI142" s="75"/>
      <c r="PJ142" s="75"/>
      <c r="PK142" s="75"/>
      <c r="PL142" s="75"/>
      <c r="PM142" s="75"/>
      <c r="PN142" s="75"/>
      <c r="PO142" s="75"/>
      <c r="PP142" s="75"/>
      <c r="PQ142" s="75"/>
      <c r="PR142" s="75"/>
      <c r="PS142" s="75"/>
      <c r="PT142" s="75"/>
      <c r="PU142" s="75"/>
      <c r="PV142" s="75"/>
      <c r="PW142" s="75"/>
      <c r="PX142" s="75"/>
      <c r="PY142" s="75"/>
      <c r="PZ142" s="75"/>
      <c r="QA142" s="75"/>
      <c r="QB142" s="75"/>
      <c r="QC142" s="75"/>
    </row>
    <row r="143" spans="1:445" x14ac:dyDescent="0.3">
      <c r="A143" s="81" t="s">
        <v>97</v>
      </c>
      <c r="B143" s="77" t="s">
        <v>48</v>
      </c>
      <c r="C143" s="77"/>
      <c r="D143" s="77" t="s">
        <v>42</v>
      </c>
      <c r="E143" s="77"/>
      <c r="F143" s="77">
        <v>1265</v>
      </c>
      <c r="G143" s="77">
        <v>65</v>
      </c>
      <c r="H143" s="77"/>
      <c r="I143" s="77"/>
      <c r="J143" s="77">
        <v>150</v>
      </c>
      <c r="K143" s="77">
        <v>250</v>
      </c>
      <c r="L143" s="77">
        <v>100</v>
      </c>
      <c r="M143" s="77">
        <v>500</v>
      </c>
      <c r="N143" s="77">
        <v>200</v>
      </c>
      <c r="O143" s="77"/>
      <c r="P143" s="77"/>
      <c r="Q143" s="77"/>
      <c r="R143" s="77"/>
      <c r="S143" s="77"/>
      <c r="T143" s="78">
        <f t="shared" si="11"/>
        <v>1265</v>
      </c>
      <c r="U143" s="78">
        <f t="shared" si="12"/>
        <v>0</v>
      </c>
      <c r="V143" s="79">
        <f t="shared" si="13"/>
        <v>1</v>
      </c>
      <c r="W143" s="83"/>
      <c r="X143" s="80" t="str">
        <f t="shared" si="14"/>
        <v/>
      </c>
      <c r="Y143" s="75"/>
      <c r="Z143" s="75"/>
      <c r="AA143" s="75"/>
      <c r="AB143" s="75"/>
      <c r="AC143" s="75"/>
      <c r="AD143" s="75"/>
      <c r="AE143" s="75"/>
      <c r="AF143" s="75"/>
      <c r="AG143" s="75"/>
      <c r="AH143" s="75"/>
      <c r="AI143" s="75"/>
      <c r="AJ143" s="75"/>
      <c r="AK143" s="75"/>
      <c r="AL143" s="75"/>
      <c r="AM143" s="75"/>
      <c r="AN143" s="75"/>
      <c r="AO143" s="75"/>
      <c r="AP143" s="75"/>
      <c r="AQ143" s="75"/>
      <c r="AR143" s="75"/>
      <c r="AS143" s="75"/>
      <c r="AT143" s="75"/>
      <c r="AU143" s="75"/>
      <c r="AV143" s="75"/>
      <c r="AW143" s="75"/>
      <c r="AX143" s="75"/>
      <c r="AY143" s="75"/>
      <c r="AZ143" s="75"/>
      <c r="BA143" s="75"/>
      <c r="BB143" s="75"/>
      <c r="BC143" s="75"/>
      <c r="BD143" s="75"/>
      <c r="BE143" s="75"/>
      <c r="BF143" s="75"/>
      <c r="BG143" s="75"/>
      <c r="BH143" s="75"/>
      <c r="BI143" s="75"/>
      <c r="BJ143" s="75"/>
      <c r="BK143" s="75"/>
      <c r="BL143" s="75"/>
      <c r="BM143" s="75"/>
      <c r="BN143" s="75"/>
      <c r="BO143" s="75"/>
      <c r="BP143" s="75"/>
      <c r="BQ143" s="75"/>
      <c r="BR143" s="75"/>
      <c r="BS143" s="75"/>
      <c r="BT143" s="75"/>
      <c r="BU143" s="75"/>
      <c r="BV143" s="75"/>
      <c r="BW143" s="75"/>
      <c r="BX143" s="75"/>
      <c r="BY143" s="75"/>
      <c r="BZ143" s="75"/>
      <c r="CA143" s="75"/>
      <c r="CB143" s="75"/>
      <c r="CC143" s="75"/>
      <c r="CD143" s="75"/>
      <c r="CE143" s="75"/>
      <c r="CF143" s="75"/>
      <c r="CG143" s="75"/>
      <c r="CH143" s="75"/>
      <c r="CI143" s="75"/>
      <c r="CJ143" s="75"/>
      <c r="CK143" s="75"/>
      <c r="CL143" s="75"/>
      <c r="CM143" s="75"/>
      <c r="CN143" s="75"/>
      <c r="CO143" s="75"/>
      <c r="CP143" s="75"/>
      <c r="CQ143" s="75"/>
      <c r="CR143" s="75"/>
      <c r="CS143" s="75"/>
      <c r="CT143" s="75"/>
      <c r="CU143" s="75"/>
      <c r="CV143" s="75"/>
      <c r="CW143" s="75"/>
      <c r="CX143" s="75"/>
      <c r="CY143" s="75"/>
      <c r="CZ143" s="75"/>
      <c r="DA143" s="75"/>
      <c r="DB143" s="75"/>
      <c r="DC143" s="75"/>
      <c r="DD143" s="75"/>
      <c r="DE143" s="75"/>
      <c r="DF143" s="75"/>
      <c r="DG143" s="75"/>
      <c r="DH143" s="75"/>
      <c r="DI143" s="75"/>
      <c r="DJ143" s="75"/>
      <c r="DK143" s="75"/>
      <c r="DL143" s="75"/>
      <c r="DM143" s="75"/>
      <c r="DN143" s="75"/>
      <c r="DO143" s="75"/>
      <c r="DP143" s="75"/>
      <c r="DQ143" s="75"/>
      <c r="DR143" s="75"/>
      <c r="DS143" s="75"/>
      <c r="DT143" s="75"/>
      <c r="DU143" s="75"/>
      <c r="DV143" s="75"/>
      <c r="DW143" s="75"/>
      <c r="DX143" s="75"/>
      <c r="DY143" s="75"/>
      <c r="DZ143" s="75"/>
      <c r="EA143" s="75"/>
      <c r="EB143" s="75"/>
      <c r="EC143" s="75"/>
      <c r="ED143" s="75"/>
      <c r="EE143" s="75"/>
      <c r="EF143" s="75"/>
      <c r="EG143" s="75"/>
      <c r="EH143" s="75"/>
      <c r="EI143" s="75"/>
      <c r="EJ143" s="75"/>
      <c r="EK143" s="75"/>
      <c r="EL143" s="75"/>
      <c r="EM143" s="75"/>
      <c r="EN143" s="75"/>
      <c r="EO143" s="75"/>
      <c r="EP143" s="75"/>
      <c r="EQ143" s="75"/>
      <c r="ER143" s="75"/>
      <c r="ES143" s="75"/>
      <c r="ET143" s="75"/>
      <c r="EU143" s="75"/>
      <c r="EV143" s="75"/>
      <c r="EW143" s="75"/>
      <c r="EX143" s="75"/>
      <c r="EY143" s="75"/>
      <c r="EZ143" s="75"/>
      <c r="FA143" s="75"/>
      <c r="FB143" s="75"/>
      <c r="FC143" s="75"/>
      <c r="FD143" s="75"/>
      <c r="FE143" s="75"/>
      <c r="FF143" s="75"/>
      <c r="FG143" s="75"/>
      <c r="FH143" s="75"/>
      <c r="FI143" s="75"/>
      <c r="FJ143" s="75"/>
      <c r="FK143" s="75"/>
      <c r="FL143" s="75"/>
      <c r="FM143" s="75"/>
      <c r="FN143" s="75"/>
      <c r="FO143" s="75"/>
      <c r="FP143" s="75"/>
      <c r="FQ143" s="75"/>
      <c r="FR143" s="75"/>
      <c r="FS143" s="75"/>
      <c r="FT143" s="75"/>
      <c r="FU143" s="75"/>
      <c r="FV143" s="75"/>
      <c r="FW143" s="75"/>
      <c r="FX143" s="75"/>
      <c r="FY143" s="75"/>
      <c r="FZ143" s="75"/>
      <c r="GA143" s="75"/>
      <c r="GB143" s="75"/>
      <c r="GC143" s="75"/>
      <c r="GD143" s="75"/>
      <c r="GE143" s="75"/>
      <c r="GF143" s="75"/>
      <c r="GG143" s="75"/>
      <c r="GH143" s="75"/>
      <c r="GI143" s="75"/>
      <c r="GJ143" s="75"/>
      <c r="GK143" s="75"/>
      <c r="GL143" s="75"/>
      <c r="GM143" s="75"/>
      <c r="GN143" s="75"/>
      <c r="GO143" s="75"/>
      <c r="GP143" s="75"/>
      <c r="GQ143" s="75"/>
      <c r="GR143" s="75"/>
      <c r="GS143" s="75"/>
      <c r="GT143" s="75"/>
      <c r="GU143" s="75"/>
      <c r="GV143" s="75"/>
      <c r="GW143" s="75"/>
      <c r="GX143" s="75"/>
      <c r="GY143" s="75"/>
      <c r="GZ143" s="75"/>
      <c r="HA143" s="75"/>
      <c r="HB143" s="75"/>
      <c r="HC143" s="75"/>
      <c r="HD143" s="75"/>
      <c r="HE143" s="75"/>
      <c r="HF143" s="75"/>
      <c r="HG143" s="75"/>
      <c r="HH143" s="75"/>
      <c r="HI143" s="75"/>
      <c r="HJ143" s="75"/>
      <c r="HK143" s="75"/>
      <c r="HL143" s="75"/>
      <c r="HM143" s="75"/>
      <c r="HN143" s="75"/>
      <c r="HO143" s="75"/>
      <c r="HP143" s="75"/>
      <c r="HQ143" s="75"/>
      <c r="HR143" s="75"/>
      <c r="HS143" s="75"/>
      <c r="HT143" s="75"/>
      <c r="HU143" s="75"/>
      <c r="HV143" s="75"/>
      <c r="HW143" s="75"/>
      <c r="HX143" s="75"/>
      <c r="HY143" s="75"/>
      <c r="HZ143" s="75"/>
      <c r="IA143" s="75"/>
      <c r="IB143" s="75"/>
      <c r="IC143" s="75"/>
      <c r="ID143" s="75"/>
      <c r="IE143" s="75"/>
      <c r="IF143" s="75"/>
      <c r="IG143" s="75"/>
      <c r="IH143" s="75"/>
      <c r="II143" s="75"/>
      <c r="IJ143" s="75"/>
      <c r="IK143" s="75"/>
      <c r="IL143" s="75"/>
      <c r="IM143" s="75"/>
      <c r="IN143" s="75"/>
      <c r="IO143" s="75"/>
      <c r="IP143" s="75"/>
      <c r="IQ143" s="75"/>
      <c r="IR143" s="75"/>
      <c r="IS143" s="75"/>
      <c r="IT143" s="75"/>
      <c r="IU143" s="75"/>
      <c r="IV143" s="75"/>
      <c r="IW143" s="75"/>
      <c r="IX143" s="75"/>
      <c r="IY143" s="75"/>
      <c r="IZ143" s="75"/>
      <c r="JA143" s="75"/>
      <c r="JB143" s="75"/>
      <c r="JC143" s="75"/>
      <c r="JD143" s="75"/>
      <c r="JE143" s="75"/>
      <c r="JF143" s="75"/>
      <c r="JG143" s="75"/>
      <c r="JH143" s="75"/>
      <c r="JI143" s="75"/>
      <c r="JJ143" s="75"/>
      <c r="JK143" s="75"/>
      <c r="JL143" s="75"/>
      <c r="JM143" s="75"/>
      <c r="JN143" s="75"/>
      <c r="JO143" s="75"/>
      <c r="JP143" s="75"/>
      <c r="JQ143" s="75"/>
      <c r="JR143" s="75"/>
      <c r="JS143" s="75"/>
      <c r="JT143" s="75"/>
      <c r="JU143" s="75"/>
      <c r="JV143" s="75"/>
      <c r="JW143" s="75"/>
      <c r="JX143" s="75"/>
      <c r="JY143" s="75"/>
      <c r="JZ143" s="75"/>
      <c r="KA143" s="75"/>
      <c r="KB143" s="75"/>
      <c r="KC143" s="75"/>
      <c r="KD143" s="75"/>
      <c r="KE143" s="75"/>
      <c r="KF143" s="75"/>
      <c r="KG143" s="75"/>
      <c r="KH143" s="75"/>
      <c r="KI143" s="75"/>
      <c r="KJ143" s="75"/>
      <c r="KK143" s="75"/>
      <c r="KL143" s="75"/>
      <c r="KM143" s="75"/>
      <c r="KN143" s="75"/>
      <c r="KO143" s="75"/>
      <c r="KP143" s="75"/>
      <c r="KQ143" s="75"/>
      <c r="KR143" s="75"/>
      <c r="KS143" s="75"/>
      <c r="KT143" s="75"/>
      <c r="KU143" s="75"/>
      <c r="KV143" s="75"/>
      <c r="KW143" s="75"/>
      <c r="KX143" s="75"/>
      <c r="KY143" s="75"/>
      <c r="KZ143" s="75"/>
      <c r="LA143" s="75"/>
      <c r="LB143" s="75"/>
      <c r="LC143" s="75"/>
      <c r="LD143" s="75"/>
      <c r="LE143" s="75"/>
      <c r="LF143" s="75"/>
      <c r="LG143" s="75"/>
      <c r="LH143" s="75"/>
      <c r="LI143" s="75"/>
      <c r="LJ143" s="75"/>
      <c r="LK143" s="75"/>
      <c r="LL143" s="75"/>
      <c r="LM143" s="75"/>
      <c r="LN143" s="75"/>
      <c r="LO143" s="75"/>
      <c r="LP143" s="75"/>
      <c r="LQ143" s="75"/>
      <c r="LR143" s="75"/>
      <c r="LS143" s="75"/>
      <c r="LT143" s="75"/>
      <c r="LU143" s="75"/>
      <c r="LV143" s="75"/>
      <c r="LW143" s="75"/>
      <c r="LX143" s="75"/>
      <c r="LY143" s="75"/>
      <c r="LZ143" s="75"/>
      <c r="MA143" s="75"/>
      <c r="MB143" s="75"/>
      <c r="MC143" s="75"/>
      <c r="MD143" s="75"/>
      <c r="ME143" s="75"/>
      <c r="MF143" s="75"/>
      <c r="MG143" s="75"/>
      <c r="MH143" s="75"/>
      <c r="MI143" s="75"/>
      <c r="MJ143" s="75"/>
      <c r="MK143" s="75"/>
      <c r="ML143" s="75"/>
      <c r="MM143" s="75"/>
      <c r="MN143" s="75"/>
      <c r="MO143" s="75"/>
      <c r="MP143" s="75"/>
      <c r="MQ143" s="75"/>
      <c r="MR143" s="75"/>
      <c r="MS143" s="75"/>
      <c r="MT143" s="75"/>
      <c r="MU143" s="75"/>
      <c r="MV143" s="75"/>
      <c r="MW143" s="75"/>
      <c r="MX143" s="75"/>
      <c r="MY143" s="75"/>
      <c r="MZ143" s="75"/>
      <c r="NA143" s="75"/>
      <c r="NB143" s="75"/>
      <c r="NC143" s="75"/>
      <c r="ND143" s="75"/>
      <c r="NE143" s="75"/>
      <c r="NF143" s="75"/>
      <c r="NG143" s="75"/>
      <c r="NH143" s="75"/>
      <c r="NI143" s="75"/>
      <c r="NJ143" s="75"/>
      <c r="NK143" s="75"/>
      <c r="NL143" s="75"/>
      <c r="NM143" s="75"/>
      <c r="NN143" s="75"/>
      <c r="NO143" s="75"/>
      <c r="NP143" s="75"/>
      <c r="NQ143" s="75"/>
      <c r="NR143" s="75"/>
      <c r="NS143" s="75"/>
      <c r="NT143" s="75"/>
      <c r="NU143" s="75"/>
      <c r="NV143" s="75"/>
      <c r="NW143" s="75"/>
      <c r="NX143" s="75"/>
      <c r="NY143" s="75"/>
      <c r="NZ143" s="75"/>
      <c r="OA143" s="75"/>
      <c r="OB143" s="75"/>
      <c r="OC143" s="75"/>
      <c r="OD143" s="75"/>
      <c r="OE143" s="75"/>
      <c r="OF143" s="75"/>
      <c r="OG143" s="75"/>
      <c r="OH143" s="75"/>
      <c r="OI143" s="75"/>
      <c r="OJ143" s="75"/>
      <c r="OK143" s="75"/>
      <c r="OL143" s="75"/>
      <c r="OM143" s="75"/>
      <c r="ON143" s="75"/>
      <c r="OO143" s="75"/>
      <c r="OP143" s="75"/>
      <c r="OQ143" s="75"/>
      <c r="OR143" s="75"/>
      <c r="OS143" s="75"/>
      <c r="OT143" s="75"/>
      <c r="OU143" s="75"/>
      <c r="OV143" s="75"/>
      <c r="OW143" s="75"/>
      <c r="OX143" s="75"/>
      <c r="OY143" s="75"/>
      <c r="OZ143" s="75"/>
      <c r="PA143" s="75"/>
      <c r="PB143" s="75"/>
      <c r="PC143" s="75"/>
      <c r="PD143" s="75"/>
      <c r="PE143" s="75"/>
      <c r="PF143" s="75"/>
      <c r="PG143" s="75"/>
      <c r="PH143" s="75"/>
      <c r="PI143" s="75"/>
      <c r="PJ143" s="75"/>
      <c r="PK143" s="75"/>
      <c r="PL143" s="75"/>
      <c r="PM143" s="75"/>
      <c r="PN143" s="75"/>
      <c r="PO143" s="75"/>
      <c r="PP143" s="75"/>
      <c r="PQ143" s="75"/>
      <c r="PR143" s="75"/>
      <c r="PS143" s="75"/>
      <c r="PT143" s="75"/>
      <c r="PU143" s="75"/>
      <c r="PV143" s="75"/>
      <c r="PW143" s="75"/>
      <c r="PX143" s="75"/>
      <c r="PY143" s="75"/>
      <c r="PZ143" s="75"/>
      <c r="QA143" s="75"/>
      <c r="QB143" s="75"/>
      <c r="QC143" s="75"/>
    </row>
    <row r="144" spans="1:445" x14ac:dyDescent="0.3">
      <c r="A144" s="81" t="s">
        <v>1338</v>
      </c>
      <c r="B144" s="77" t="s">
        <v>48</v>
      </c>
      <c r="C144" s="77">
        <v>66</v>
      </c>
      <c r="D144" s="77" t="s">
        <v>26</v>
      </c>
      <c r="E144" s="77"/>
      <c r="F144" s="77">
        <v>385</v>
      </c>
      <c r="G144" s="77"/>
      <c r="H144" s="77"/>
      <c r="I144" s="77">
        <v>48</v>
      </c>
      <c r="J144" s="77">
        <v>48</v>
      </c>
      <c r="K144" s="77">
        <v>54</v>
      </c>
      <c r="L144" s="77">
        <v>50</v>
      </c>
      <c r="M144" s="77">
        <v>185</v>
      </c>
      <c r="N144" s="77"/>
      <c r="O144" s="77"/>
      <c r="P144" s="77"/>
      <c r="Q144" s="77"/>
      <c r="R144" s="77"/>
      <c r="S144" s="77"/>
      <c r="T144" s="78">
        <f t="shared" si="11"/>
        <v>385</v>
      </c>
      <c r="U144" s="78">
        <f t="shared" si="12"/>
        <v>0</v>
      </c>
      <c r="V144" s="79">
        <f t="shared" si="13"/>
        <v>1</v>
      </c>
      <c r="W144" s="83"/>
      <c r="X144" s="80" t="str">
        <f t="shared" si="14"/>
        <v/>
      </c>
      <c r="Y144" s="75"/>
      <c r="Z144" s="75"/>
      <c r="AA144" s="75"/>
      <c r="AB144" s="75"/>
      <c r="AC144" s="75"/>
      <c r="AD144" s="75"/>
      <c r="AE144" s="75"/>
      <c r="AF144" s="75"/>
      <c r="AG144" s="75"/>
      <c r="AH144" s="75"/>
      <c r="AI144" s="75"/>
      <c r="AJ144" s="75"/>
      <c r="AK144" s="75"/>
      <c r="AL144" s="75"/>
      <c r="AM144" s="75"/>
      <c r="AN144" s="75"/>
      <c r="AO144" s="75"/>
      <c r="AP144" s="75"/>
      <c r="AQ144" s="75"/>
      <c r="AR144" s="75"/>
      <c r="AS144" s="75"/>
      <c r="AT144" s="75"/>
      <c r="AU144" s="75"/>
      <c r="AV144" s="75"/>
      <c r="AW144" s="75"/>
      <c r="AX144" s="75"/>
      <c r="AY144" s="75"/>
      <c r="AZ144" s="75"/>
      <c r="BA144" s="75"/>
      <c r="BB144" s="75"/>
      <c r="BC144" s="75"/>
      <c r="BD144" s="75"/>
      <c r="BE144" s="75"/>
      <c r="BF144" s="75"/>
      <c r="BG144" s="75"/>
      <c r="BH144" s="75"/>
      <c r="BI144" s="75"/>
      <c r="BJ144" s="75"/>
      <c r="BK144" s="75"/>
      <c r="BL144" s="75"/>
      <c r="BM144" s="75"/>
      <c r="BN144" s="75"/>
      <c r="BO144" s="75"/>
      <c r="BP144" s="75"/>
      <c r="BQ144" s="75"/>
      <c r="BR144" s="75"/>
      <c r="BS144" s="75"/>
      <c r="BT144" s="75"/>
      <c r="BU144" s="75"/>
      <c r="BV144" s="75"/>
      <c r="BW144" s="75"/>
      <c r="BX144" s="75"/>
      <c r="BY144" s="75"/>
      <c r="BZ144" s="75"/>
      <c r="CA144" s="75"/>
      <c r="CB144" s="75"/>
      <c r="CC144" s="75"/>
      <c r="CD144" s="75"/>
      <c r="CE144" s="75"/>
      <c r="CF144" s="75"/>
      <c r="CG144" s="75"/>
      <c r="CH144" s="75"/>
      <c r="CI144" s="75"/>
      <c r="CJ144" s="75"/>
      <c r="CK144" s="75"/>
      <c r="CL144" s="75"/>
      <c r="CM144" s="75"/>
      <c r="CN144" s="75"/>
      <c r="CO144" s="75"/>
      <c r="CP144" s="75"/>
      <c r="CQ144" s="75"/>
      <c r="CR144" s="75"/>
      <c r="CS144" s="75"/>
      <c r="CT144" s="75"/>
      <c r="CU144" s="75"/>
      <c r="CV144" s="75"/>
      <c r="CW144" s="75"/>
      <c r="CX144" s="75"/>
      <c r="CY144" s="75"/>
      <c r="CZ144" s="75"/>
      <c r="DA144" s="75"/>
      <c r="DB144" s="75"/>
      <c r="DC144" s="75"/>
      <c r="DD144" s="75"/>
      <c r="DE144" s="75"/>
      <c r="DF144" s="75"/>
      <c r="DG144" s="75"/>
      <c r="DH144" s="75"/>
      <c r="DI144" s="75"/>
      <c r="DJ144" s="75"/>
      <c r="DK144" s="75"/>
      <c r="DL144" s="75"/>
      <c r="DM144" s="75"/>
      <c r="DN144" s="75"/>
      <c r="DO144" s="75"/>
      <c r="DP144" s="75"/>
      <c r="DQ144" s="75"/>
      <c r="DR144" s="75"/>
      <c r="DS144" s="75"/>
      <c r="DT144" s="75"/>
      <c r="DU144" s="75"/>
      <c r="DV144" s="75"/>
      <c r="DW144" s="75"/>
      <c r="DX144" s="75"/>
      <c r="DY144" s="75"/>
      <c r="DZ144" s="75"/>
      <c r="EA144" s="75"/>
      <c r="EB144" s="75"/>
      <c r="EC144" s="75"/>
      <c r="ED144" s="75"/>
      <c r="EE144" s="75"/>
      <c r="EF144" s="75"/>
      <c r="EG144" s="75"/>
      <c r="EH144" s="75"/>
      <c r="EI144" s="75"/>
      <c r="EJ144" s="75"/>
      <c r="EK144" s="75"/>
      <c r="EL144" s="75"/>
      <c r="EM144" s="75"/>
      <c r="EN144" s="75"/>
      <c r="EO144" s="75"/>
      <c r="EP144" s="75"/>
      <c r="EQ144" s="75"/>
      <c r="ER144" s="75"/>
      <c r="ES144" s="75"/>
      <c r="ET144" s="75"/>
      <c r="EU144" s="75"/>
      <c r="EV144" s="75"/>
      <c r="EW144" s="75"/>
      <c r="EX144" s="75"/>
      <c r="EY144" s="75"/>
      <c r="EZ144" s="75"/>
      <c r="FA144" s="75"/>
      <c r="FB144" s="75"/>
      <c r="FC144" s="75"/>
      <c r="FD144" s="75"/>
      <c r="FE144" s="75"/>
      <c r="FF144" s="75"/>
      <c r="FG144" s="75"/>
      <c r="FH144" s="75"/>
      <c r="FI144" s="75"/>
      <c r="FJ144" s="75"/>
      <c r="FK144" s="75"/>
      <c r="FL144" s="75"/>
      <c r="FM144" s="75"/>
      <c r="FN144" s="75"/>
      <c r="FO144" s="75"/>
      <c r="FP144" s="75"/>
      <c r="FQ144" s="75"/>
      <c r="FR144" s="75"/>
      <c r="FS144" s="75"/>
      <c r="FT144" s="75"/>
      <c r="FU144" s="75"/>
      <c r="FV144" s="75"/>
      <c r="FW144" s="75"/>
      <c r="FX144" s="75"/>
      <c r="FY144" s="75"/>
      <c r="FZ144" s="75"/>
      <c r="GA144" s="75"/>
      <c r="GB144" s="75"/>
      <c r="GC144" s="75"/>
      <c r="GD144" s="75"/>
      <c r="GE144" s="75"/>
      <c r="GF144" s="75"/>
      <c r="GG144" s="75"/>
      <c r="GH144" s="75"/>
      <c r="GI144" s="75"/>
      <c r="GJ144" s="75"/>
      <c r="GK144" s="75"/>
      <c r="GL144" s="75"/>
      <c r="GM144" s="75"/>
      <c r="GN144" s="75"/>
      <c r="GO144" s="75"/>
      <c r="GP144" s="75"/>
      <c r="GQ144" s="75"/>
      <c r="GR144" s="75"/>
      <c r="GS144" s="75"/>
      <c r="GT144" s="75"/>
      <c r="GU144" s="75"/>
      <c r="GV144" s="75"/>
      <c r="GW144" s="75"/>
      <c r="GX144" s="75"/>
      <c r="GY144" s="75"/>
      <c r="GZ144" s="75"/>
      <c r="HA144" s="75"/>
      <c r="HB144" s="75"/>
      <c r="HC144" s="75"/>
      <c r="HD144" s="75"/>
      <c r="HE144" s="75"/>
      <c r="HF144" s="75"/>
      <c r="HG144" s="75"/>
      <c r="HH144" s="75"/>
      <c r="HI144" s="75"/>
      <c r="HJ144" s="75"/>
      <c r="HK144" s="75"/>
      <c r="HL144" s="75"/>
      <c r="HM144" s="75"/>
      <c r="HN144" s="75"/>
      <c r="HO144" s="75"/>
      <c r="HP144" s="75"/>
      <c r="HQ144" s="75"/>
      <c r="HR144" s="75"/>
      <c r="HS144" s="75"/>
      <c r="HT144" s="75"/>
      <c r="HU144" s="75"/>
      <c r="HV144" s="75"/>
      <c r="HW144" s="75"/>
      <c r="HX144" s="75"/>
      <c r="HY144" s="75"/>
      <c r="HZ144" s="75"/>
      <c r="IA144" s="75"/>
      <c r="IB144" s="75"/>
      <c r="IC144" s="75"/>
      <c r="ID144" s="75"/>
      <c r="IE144" s="75"/>
      <c r="IF144" s="75"/>
      <c r="IG144" s="75"/>
      <c r="IH144" s="75"/>
      <c r="II144" s="75"/>
      <c r="IJ144" s="75"/>
      <c r="IK144" s="75"/>
      <c r="IL144" s="75"/>
      <c r="IM144" s="75"/>
      <c r="IN144" s="75"/>
      <c r="IO144" s="75"/>
      <c r="IP144" s="75"/>
      <c r="IQ144" s="75"/>
      <c r="IR144" s="75"/>
      <c r="IS144" s="75"/>
      <c r="IT144" s="75"/>
      <c r="IU144" s="75"/>
      <c r="IV144" s="75"/>
      <c r="IW144" s="75"/>
      <c r="IX144" s="75"/>
      <c r="IY144" s="75"/>
      <c r="IZ144" s="75"/>
      <c r="JA144" s="75"/>
      <c r="JB144" s="75"/>
      <c r="JC144" s="75"/>
      <c r="JD144" s="75"/>
      <c r="JE144" s="75"/>
      <c r="JF144" s="75"/>
      <c r="JG144" s="75"/>
      <c r="JH144" s="75"/>
      <c r="JI144" s="75"/>
      <c r="JJ144" s="75"/>
      <c r="JK144" s="75"/>
      <c r="JL144" s="75"/>
      <c r="JM144" s="75"/>
      <c r="JN144" s="75"/>
      <c r="JO144" s="75"/>
      <c r="JP144" s="75"/>
      <c r="JQ144" s="75"/>
      <c r="JR144" s="75"/>
      <c r="JS144" s="75"/>
      <c r="JT144" s="75"/>
      <c r="JU144" s="75"/>
      <c r="JV144" s="75"/>
      <c r="JW144" s="75"/>
      <c r="JX144" s="75"/>
      <c r="JY144" s="75"/>
      <c r="JZ144" s="75"/>
      <c r="KA144" s="75"/>
      <c r="KB144" s="75"/>
      <c r="KC144" s="75"/>
      <c r="KD144" s="75"/>
      <c r="KE144" s="75"/>
      <c r="KF144" s="75"/>
      <c r="KG144" s="75"/>
      <c r="KH144" s="75"/>
      <c r="KI144" s="75"/>
      <c r="KJ144" s="75"/>
      <c r="KK144" s="75"/>
      <c r="KL144" s="75"/>
      <c r="KM144" s="75"/>
      <c r="KN144" s="75"/>
      <c r="KO144" s="75"/>
      <c r="KP144" s="75"/>
      <c r="KQ144" s="75"/>
      <c r="KR144" s="75"/>
      <c r="KS144" s="75"/>
      <c r="KT144" s="75"/>
      <c r="KU144" s="75"/>
      <c r="KV144" s="75"/>
      <c r="KW144" s="75"/>
      <c r="KX144" s="75"/>
      <c r="KY144" s="75"/>
      <c r="KZ144" s="75"/>
      <c r="LA144" s="75"/>
      <c r="LB144" s="75"/>
      <c r="LC144" s="75"/>
      <c r="LD144" s="75"/>
      <c r="LE144" s="75"/>
      <c r="LF144" s="75"/>
      <c r="LG144" s="75"/>
      <c r="LH144" s="75"/>
      <c r="LI144" s="75"/>
      <c r="LJ144" s="75"/>
      <c r="LK144" s="75"/>
      <c r="LL144" s="75"/>
      <c r="LM144" s="75"/>
      <c r="LN144" s="75"/>
      <c r="LO144" s="75"/>
      <c r="LP144" s="75"/>
      <c r="LQ144" s="75"/>
      <c r="LR144" s="75"/>
      <c r="LS144" s="75"/>
      <c r="LT144" s="75"/>
      <c r="LU144" s="75"/>
      <c r="LV144" s="75"/>
      <c r="LW144" s="75"/>
      <c r="LX144" s="75"/>
      <c r="LY144" s="75"/>
      <c r="LZ144" s="75"/>
      <c r="MA144" s="75"/>
      <c r="MB144" s="75"/>
      <c r="MC144" s="75"/>
      <c r="MD144" s="75"/>
      <c r="ME144" s="75"/>
      <c r="MF144" s="75"/>
      <c r="MG144" s="75"/>
      <c r="MH144" s="75"/>
      <c r="MI144" s="75"/>
      <c r="MJ144" s="75"/>
      <c r="MK144" s="75"/>
      <c r="ML144" s="75"/>
      <c r="MM144" s="75"/>
      <c r="MN144" s="75"/>
      <c r="MO144" s="75"/>
      <c r="MP144" s="75"/>
      <c r="MQ144" s="75"/>
      <c r="MR144" s="75"/>
      <c r="MS144" s="75"/>
      <c r="MT144" s="75"/>
      <c r="MU144" s="75"/>
      <c r="MV144" s="75"/>
      <c r="MW144" s="75"/>
      <c r="MX144" s="75"/>
      <c r="MY144" s="75"/>
      <c r="MZ144" s="75"/>
      <c r="NA144" s="75"/>
      <c r="NB144" s="75"/>
      <c r="NC144" s="75"/>
      <c r="ND144" s="75"/>
      <c r="NE144" s="75"/>
      <c r="NF144" s="75"/>
      <c r="NG144" s="75"/>
      <c r="NH144" s="75"/>
      <c r="NI144" s="75"/>
      <c r="NJ144" s="75"/>
      <c r="NK144" s="75"/>
      <c r="NL144" s="75"/>
      <c r="NM144" s="75"/>
      <c r="NN144" s="75"/>
      <c r="NO144" s="75"/>
      <c r="NP144" s="75"/>
      <c r="NQ144" s="75"/>
      <c r="NR144" s="75"/>
      <c r="NS144" s="75"/>
      <c r="NT144" s="75"/>
      <c r="NU144" s="75"/>
      <c r="NV144" s="75"/>
      <c r="NW144" s="75"/>
      <c r="NX144" s="75"/>
      <c r="NY144" s="75"/>
      <c r="NZ144" s="75"/>
      <c r="OA144" s="75"/>
      <c r="OB144" s="75"/>
      <c r="OC144" s="75"/>
      <c r="OD144" s="75"/>
      <c r="OE144" s="75"/>
      <c r="OF144" s="75"/>
      <c r="OG144" s="75"/>
      <c r="OH144" s="75"/>
      <c r="OI144" s="75"/>
      <c r="OJ144" s="75"/>
      <c r="OK144" s="75"/>
      <c r="OL144" s="75"/>
      <c r="OM144" s="75"/>
      <c r="ON144" s="75"/>
      <c r="OO144" s="75"/>
      <c r="OP144" s="75"/>
      <c r="OQ144" s="75"/>
      <c r="OR144" s="75"/>
      <c r="OS144" s="75"/>
      <c r="OT144" s="75"/>
      <c r="OU144" s="75"/>
      <c r="OV144" s="75"/>
      <c r="OW144" s="75"/>
      <c r="OX144" s="75"/>
      <c r="OY144" s="75"/>
      <c r="OZ144" s="75"/>
      <c r="PA144" s="75"/>
      <c r="PB144" s="75"/>
      <c r="PC144" s="75"/>
      <c r="PD144" s="75"/>
      <c r="PE144" s="75"/>
      <c r="PF144" s="75"/>
      <c r="PG144" s="75"/>
      <c r="PH144" s="75"/>
      <c r="PI144" s="75"/>
      <c r="PJ144" s="75"/>
      <c r="PK144" s="75"/>
      <c r="PL144" s="75"/>
      <c r="PM144" s="75"/>
      <c r="PN144" s="75"/>
      <c r="PO144" s="75"/>
      <c r="PP144" s="75"/>
      <c r="PQ144" s="75"/>
      <c r="PR144" s="75"/>
      <c r="PS144" s="75"/>
      <c r="PT144" s="75"/>
      <c r="PU144" s="75"/>
      <c r="PV144" s="75"/>
      <c r="PW144" s="75"/>
      <c r="PX144" s="75"/>
      <c r="PY144" s="75"/>
      <c r="PZ144" s="75"/>
      <c r="QA144" s="75"/>
      <c r="QB144" s="75"/>
      <c r="QC144" s="75"/>
    </row>
    <row r="145" spans="1:24" s="75" customFormat="1" ht="17.25" customHeight="1" x14ac:dyDescent="0.25">
      <c r="A145" s="81" t="s">
        <v>1066</v>
      </c>
      <c r="B145" s="77" t="s">
        <v>48</v>
      </c>
      <c r="C145" s="77">
        <v>90</v>
      </c>
      <c r="D145" s="77" t="s">
        <v>24</v>
      </c>
      <c r="E145" s="77"/>
      <c r="F145" s="77">
        <v>665</v>
      </c>
      <c r="G145" s="77"/>
      <c r="H145" s="77">
        <v>665</v>
      </c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8">
        <f t="shared" si="11"/>
        <v>665</v>
      </c>
      <c r="U145" s="78">
        <f t="shared" si="12"/>
        <v>0</v>
      </c>
      <c r="V145" s="79">
        <f t="shared" si="13"/>
        <v>1</v>
      </c>
      <c r="W145" s="83"/>
      <c r="X145" s="80" t="str">
        <f t="shared" si="14"/>
        <v/>
      </c>
    </row>
    <row r="146" spans="1:24" x14ac:dyDescent="0.3">
      <c r="A146" s="81" t="s">
        <v>1363</v>
      </c>
      <c r="B146" s="77" t="s">
        <v>49</v>
      </c>
      <c r="C146" s="77">
        <v>90</v>
      </c>
      <c r="D146" s="77" t="s">
        <v>44</v>
      </c>
      <c r="E146" s="77">
        <v>120</v>
      </c>
      <c r="F146" s="77">
        <v>465</v>
      </c>
      <c r="G146" s="77">
        <v>65</v>
      </c>
      <c r="H146" s="77"/>
      <c r="I146" s="77">
        <v>200</v>
      </c>
      <c r="J146" s="77">
        <v>200</v>
      </c>
      <c r="K146" s="77">
        <v>30</v>
      </c>
      <c r="L146" s="77">
        <v>30</v>
      </c>
      <c r="M146" s="77">
        <v>15</v>
      </c>
      <c r="N146" s="77">
        <v>15</v>
      </c>
      <c r="O146" s="77">
        <v>15</v>
      </c>
      <c r="P146" s="77">
        <v>15</v>
      </c>
      <c r="Q146" s="77"/>
      <c r="R146" s="77"/>
      <c r="S146" s="77"/>
      <c r="T146" s="78">
        <f t="shared" si="11"/>
        <v>585</v>
      </c>
      <c r="U146" s="78">
        <f t="shared" si="12"/>
        <v>0</v>
      </c>
      <c r="V146" s="79">
        <f t="shared" si="13"/>
        <v>1</v>
      </c>
      <c r="W146" s="83"/>
      <c r="X146" s="80" t="str">
        <f t="shared" si="14"/>
        <v/>
      </c>
    </row>
    <row r="147" spans="1:24" ht="17.25" customHeight="1" x14ac:dyDescent="0.3">
      <c r="A147" s="81" t="s">
        <v>1364</v>
      </c>
      <c r="B147" s="77" t="s">
        <v>49</v>
      </c>
      <c r="C147" s="77">
        <v>90</v>
      </c>
      <c r="D147" s="77" t="s">
        <v>44</v>
      </c>
      <c r="E147" s="77">
        <v>120</v>
      </c>
      <c r="F147" s="77">
        <v>465</v>
      </c>
      <c r="G147" s="77">
        <v>65</v>
      </c>
      <c r="H147" s="77"/>
      <c r="I147" s="77">
        <v>200</v>
      </c>
      <c r="J147" s="77">
        <v>200</v>
      </c>
      <c r="K147" s="77">
        <v>30</v>
      </c>
      <c r="L147" s="77">
        <v>30</v>
      </c>
      <c r="M147" s="77">
        <v>15</v>
      </c>
      <c r="N147" s="77">
        <v>15</v>
      </c>
      <c r="O147" s="77">
        <v>15</v>
      </c>
      <c r="P147" s="77">
        <v>15</v>
      </c>
      <c r="Q147" s="77"/>
      <c r="R147" s="77"/>
      <c r="S147" s="77"/>
      <c r="T147" s="78">
        <f t="shared" si="11"/>
        <v>585</v>
      </c>
      <c r="U147" s="78">
        <f t="shared" si="12"/>
        <v>0</v>
      </c>
      <c r="V147" s="79">
        <f t="shared" si="13"/>
        <v>1</v>
      </c>
      <c r="W147" s="83"/>
      <c r="X147" s="80" t="str">
        <f t="shared" si="14"/>
        <v/>
      </c>
    </row>
    <row r="148" spans="1:24" x14ac:dyDescent="0.3">
      <c r="A148" s="81" t="s">
        <v>1181</v>
      </c>
      <c r="B148" s="77" t="s">
        <v>48</v>
      </c>
      <c r="C148" s="77">
        <v>85</v>
      </c>
      <c r="D148" s="77" t="s">
        <v>46</v>
      </c>
      <c r="E148" s="77"/>
      <c r="F148" s="77">
        <v>665</v>
      </c>
      <c r="G148" s="77">
        <v>65</v>
      </c>
      <c r="H148" s="77"/>
      <c r="I148" s="77">
        <v>75</v>
      </c>
      <c r="J148" s="77">
        <v>75</v>
      </c>
      <c r="K148" s="77">
        <v>75</v>
      </c>
      <c r="L148" s="77">
        <v>75</v>
      </c>
      <c r="M148" s="77">
        <v>75</v>
      </c>
      <c r="N148" s="77">
        <v>75</v>
      </c>
      <c r="O148" s="77">
        <v>75</v>
      </c>
      <c r="P148" s="77">
        <v>75</v>
      </c>
      <c r="Q148" s="77"/>
      <c r="R148" s="77"/>
      <c r="S148" s="77"/>
      <c r="T148" s="78">
        <f t="shared" si="11"/>
        <v>665</v>
      </c>
      <c r="U148" s="78">
        <f t="shared" si="12"/>
        <v>0</v>
      </c>
      <c r="V148" s="79">
        <f t="shared" si="13"/>
        <v>1</v>
      </c>
      <c r="W148" s="83"/>
      <c r="X148" s="80" t="str">
        <f t="shared" si="14"/>
        <v/>
      </c>
    </row>
    <row r="149" spans="1:24" x14ac:dyDescent="0.3">
      <c r="A149" s="81" t="s">
        <v>100</v>
      </c>
      <c r="B149" s="77" t="s">
        <v>49</v>
      </c>
      <c r="C149" s="77"/>
      <c r="D149" s="77" t="s">
        <v>111</v>
      </c>
      <c r="E149" s="77"/>
      <c r="F149" s="77">
        <v>654</v>
      </c>
      <c r="G149" s="77"/>
      <c r="H149" s="77">
        <v>654</v>
      </c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8">
        <f t="shared" si="11"/>
        <v>654</v>
      </c>
      <c r="U149" s="78">
        <f t="shared" si="12"/>
        <v>0</v>
      </c>
      <c r="V149" s="79">
        <f t="shared" si="13"/>
        <v>1</v>
      </c>
      <c r="X149" s="80" t="str">
        <f t="shared" si="14"/>
        <v/>
      </c>
    </row>
    <row r="150" spans="1:24" x14ac:dyDescent="0.3"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8" t="str">
        <f t="shared" si="11"/>
        <v/>
      </c>
      <c r="U150" s="78" t="str">
        <f t="shared" si="12"/>
        <v/>
      </c>
      <c r="V150" s="79" t="str">
        <f t="shared" si="13"/>
        <v/>
      </c>
      <c r="X150" s="80" t="str">
        <f t="shared" si="14"/>
        <v/>
      </c>
    </row>
    <row r="151" spans="1:24" x14ac:dyDescent="0.3"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8" t="str">
        <f t="shared" si="11"/>
        <v/>
      </c>
      <c r="U151" s="78" t="str">
        <f t="shared" si="12"/>
        <v/>
      </c>
      <c r="V151" s="79" t="str">
        <f t="shared" si="13"/>
        <v/>
      </c>
      <c r="W151" s="83"/>
      <c r="X151" s="80" t="str">
        <f t="shared" si="14"/>
        <v/>
      </c>
    </row>
    <row r="152" spans="1:24" x14ac:dyDescent="0.3"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8" t="str">
        <f t="shared" si="11"/>
        <v/>
      </c>
      <c r="U152" s="78" t="str">
        <f t="shared" si="12"/>
        <v/>
      </c>
      <c r="V152" s="79" t="str">
        <f t="shared" si="13"/>
        <v/>
      </c>
      <c r="W152" s="83"/>
      <c r="X152" s="80" t="str">
        <f t="shared" si="14"/>
        <v/>
      </c>
    </row>
    <row r="153" spans="1:24" x14ac:dyDescent="0.3">
      <c r="B153" s="77"/>
      <c r="C153" s="77"/>
      <c r="D153" s="77"/>
      <c r="E153" s="77"/>
      <c r="F153" s="77"/>
      <c r="G153" s="77"/>
      <c r="H153" s="77"/>
      <c r="I153" s="77"/>
      <c r="J153" s="83"/>
      <c r="K153" s="83"/>
      <c r="L153" s="77"/>
      <c r="M153" s="77"/>
      <c r="N153" s="77"/>
      <c r="O153" s="77"/>
      <c r="P153" s="77"/>
      <c r="Q153" s="77"/>
      <c r="R153" s="77"/>
      <c r="S153" s="77"/>
      <c r="T153" s="78" t="str">
        <f t="shared" si="11"/>
        <v/>
      </c>
      <c r="U153" s="78" t="str">
        <f t="shared" si="12"/>
        <v/>
      </c>
      <c r="V153" s="79" t="str">
        <f t="shared" si="13"/>
        <v/>
      </c>
      <c r="X153" s="80" t="str">
        <f t="shared" si="14"/>
        <v/>
      </c>
    </row>
    <row r="154" spans="1:24" x14ac:dyDescent="0.3"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8" t="str">
        <f t="shared" si="11"/>
        <v/>
      </c>
      <c r="U154" s="78" t="str">
        <f t="shared" si="12"/>
        <v/>
      </c>
      <c r="V154" s="79" t="str">
        <f t="shared" si="13"/>
        <v/>
      </c>
      <c r="X154" s="80"/>
    </row>
    <row r="155" spans="1:24" x14ac:dyDescent="0.3"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8" t="str">
        <f t="shared" si="11"/>
        <v/>
      </c>
      <c r="U155" s="78" t="str">
        <f t="shared" si="12"/>
        <v/>
      </c>
      <c r="V155" s="79" t="str">
        <f t="shared" si="13"/>
        <v/>
      </c>
      <c r="X155" s="80" t="str">
        <f t="shared" ref="X155:X186" si="15">IF(W155&lt;&gt;"",F155 - (SUM(G155:S155)),"")</f>
        <v/>
      </c>
    </row>
    <row r="156" spans="1:24" x14ac:dyDescent="0.3"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8" t="str">
        <f t="shared" si="11"/>
        <v/>
      </c>
      <c r="U156" s="78" t="str">
        <f t="shared" si="12"/>
        <v/>
      </c>
      <c r="V156" s="79" t="str">
        <f t="shared" si="13"/>
        <v/>
      </c>
      <c r="W156" s="83"/>
      <c r="X156" s="80" t="str">
        <f t="shared" si="15"/>
        <v/>
      </c>
    </row>
    <row r="157" spans="1:24" x14ac:dyDescent="0.3"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8" t="str">
        <f t="shared" si="11"/>
        <v/>
      </c>
      <c r="U157" s="78" t="str">
        <f t="shared" si="12"/>
        <v/>
      </c>
      <c r="V157" s="79" t="str">
        <f t="shared" si="13"/>
        <v/>
      </c>
      <c r="W157" s="83"/>
      <c r="X157" s="80" t="str">
        <f t="shared" si="15"/>
        <v/>
      </c>
    </row>
    <row r="158" spans="1:24" x14ac:dyDescent="0.3"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8" t="str">
        <f t="shared" si="11"/>
        <v/>
      </c>
      <c r="U158" s="78" t="str">
        <f t="shared" si="12"/>
        <v/>
      </c>
      <c r="V158" s="79" t="str">
        <f t="shared" si="13"/>
        <v/>
      </c>
      <c r="W158" s="83"/>
      <c r="X158" s="80" t="str">
        <f t="shared" si="15"/>
        <v/>
      </c>
    </row>
    <row r="159" spans="1:24" x14ac:dyDescent="0.3"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8" t="str">
        <f t="shared" si="11"/>
        <v/>
      </c>
      <c r="U159" s="78" t="str">
        <f t="shared" si="12"/>
        <v/>
      </c>
      <c r="V159" s="79" t="str">
        <f t="shared" si="13"/>
        <v/>
      </c>
      <c r="W159" s="83"/>
      <c r="X159" s="80" t="str">
        <f t="shared" si="15"/>
        <v/>
      </c>
    </row>
    <row r="160" spans="1:24" x14ac:dyDescent="0.3"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8" t="str">
        <f t="shared" si="11"/>
        <v/>
      </c>
      <c r="U160" s="78" t="str">
        <f t="shared" si="12"/>
        <v/>
      </c>
      <c r="V160" s="79" t="str">
        <f t="shared" si="13"/>
        <v/>
      </c>
      <c r="W160" s="83"/>
      <c r="X160" s="80" t="str">
        <f t="shared" si="15"/>
        <v/>
      </c>
    </row>
    <row r="161" spans="2:24" x14ac:dyDescent="0.3"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8" t="str">
        <f t="shared" si="11"/>
        <v/>
      </c>
      <c r="U161" s="78" t="str">
        <f t="shared" si="12"/>
        <v/>
      </c>
      <c r="V161" s="79" t="str">
        <f t="shared" si="13"/>
        <v/>
      </c>
      <c r="W161" s="83"/>
      <c r="X161" s="80" t="str">
        <f t="shared" si="15"/>
        <v/>
      </c>
    </row>
    <row r="162" spans="2:24" x14ac:dyDescent="0.3"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8" t="str">
        <f t="shared" si="11"/>
        <v/>
      </c>
      <c r="U162" s="78" t="str">
        <f t="shared" si="12"/>
        <v/>
      </c>
      <c r="V162" s="79" t="str">
        <f t="shared" si="13"/>
        <v/>
      </c>
      <c r="W162" s="83"/>
      <c r="X162" s="80" t="str">
        <f t="shared" si="15"/>
        <v/>
      </c>
    </row>
    <row r="163" spans="2:24" x14ac:dyDescent="0.3"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8" t="str">
        <f t="shared" si="11"/>
        <v/>
      </c>
      <c r="U163" s="78" t="str">
        <f t="shared" si="12"/>
        <v/>
      </c>
      <c r="V163" s="79" t="str">
        <f t="shared" si="13"/>
        <v/>
      </c>
      <c r="W163" s="83"/>
      <c r="X163" s="80" t="str">
        <f t="shared" si="15"/>
        <v/>
      </c>
    </row>
    <row r="164" spans="2:24" x14ac:dyDescent="0.3"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8" t="str">
        <f t="shared" si="11"/>
        <v/>
      </c>
      <c r="U164" s="78" t="str">
        <f t="shared" si="12"/>
        <v/>
      </c>
      <c r="V164" s="79" t="str">
        <f t="shared" si="13"/>
        <v/>
      </c>
      <c r="W164" s="83"/>
      <c r="X164" s="80" t="str">
        <f t="shared" si="15"/>
        <v/>
      </c>
    </row>
    <row r="165" spans="2:24" x14ac:dyDescent="0.3"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8" t="str">
        <f t="shared" si="11"/>
        <v/>
      </c>
      <c r="U165" s="78" t="str">
        <f t="shared" si="12"/>
        <v/>
      </c>
      <c r="V165" s="79" t="str">
        <f t="shared" si="13"/>
        <v/>
      </c>
      <c r="X165" s="80" t="str">
        <f t="shared" si="15"/>
        <v/>
      </c>
    </row>
    <row r="166" spans="2:24" x14ac:dyDescent="0.3"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8" t="str">
        <f t="shared" si="11"/>
        <v/>
      </c>
      <c r="U166" s="78" t="str">
        <f t="shared" si="12"/>
        <v/>
      </c>
      <c r="V166" s="79" t="str">
        <f t="shared" si="13"/>
        <v/>
      </c>
      <c r="W166" s="83"/>
      <c r="X166" s="80" t="str">
        <f t="shared" si="15"/>
        <v/>
      </c>
    </row>
    <row r="167" spans="2:24" x14ac:dyDescent="0.3">
      <c r="B167" s="77"/>
      <c r="C167" s="77"/>
      <c r="D167" s="77"/>
      <c r="E167" s="77"/>
      <c r="F167" s="77"/>
      <c r="G167" s="77"/>
      <c r="H167" s="83"/>
      <c r="I167" s="77"/>
      <c r="J167" s="83"/>
      <c r="K167" s="77"/>
      <c r="L167" s="77"/>
      <c r="M167" s="77"/>
      <c r="N167" s="77"/>
      <c r="O167" s="77"/>
      <c r="P167" s="77"/>
      <c r="Q167" s="77"/>
      <c r="R167" s="77"/>
      <c r="S167" s="77"/>
      <c r="T167" s="78" t="str">
        <f t="shared" si="11"/>
        <v/>
      </c>
      <c r="U167" s="78" t="str">
        <f t="shared" si="12"/>
        <v/>
      </c>
      <c r="V167" s="79" t="str">
        <f t="shared" si="13"/>
        <v/>
      </c>
      <c r="W167" s="83"/>
      <c r="X167" s="80" t="str">
        <f t="shared" si="15"/>
        <v/>
      </c>
    </row>
    <row r="168" spans="2:24" x14ac:dyDescent="0.3"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8" t="str">
        <f t="shared" si="11"/>
        <v/>
      </c>
      <c r="U168" s="78" t="str">
        <f t="shared" si="12"/>
        <v/>
      </c>
      <c r="V168" s="79" t="str">
        <f t="shared" si="13"/>
        <v/>
      </c>
      <c r="W168" s="83"/>
      <c r="X168" s="80" t="str">
        <f t="shared" si="15"/>
        <v/>
      </c>
    </row>
    <row r="169" spans="2:24" x14ac:dyDescent="0.3"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8" t="str">
        <f t="shared" si="11"/>
        <v/>
      </c>
      <c r="U169" s="78" t="str">
        <f t="shared" si="12"/>
        <v/>
      </c>
      <c r="V169" s="79" t="str">
        <f t="shared" si="13"/>
        <v/>
      </c>
      <c r="X169" s="80" t="str">
        <f t="shared" si="15"/>
        <v/>
      </c>
    </row>
    <row r="170" spans="2:24" x14ac:dyDescent="0.3"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8" t="str">
        <f t="shared" si="11"/>
        <v/>
      </c>
      <c r="U170" s="78" t="str">
        <f t="shared" si="12"/>
        <v/>
      </c>
      <c r="V170" s="79" t="str">
        <f t="shared" si="13"/>
        <v/>
      </c>
      <c r="W170" s="83"/>
      <c r="X170" s="80" t="str">
        <f t="shared" si="15"/>
        <v/>
      </c>
    </row>
    <row r="171" spans="2:24" x14ac:dyDescent="0.3"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8" t="str">
        <f t="shared" si="11"/>
        <v/>
      </c>
      <c r="U171" s="78" t="str">
        <f t="shared" si="12"/>
        <v/>
      </c>
      <c r="V171" s="79" t="str">
        <f t="shared" si="13"/>
        <v/>
      </c>
      <c r="W171" s="83"/>
      <c r="X171" s="80" t="str">
        <f t="shared" si="15"/>
        <v/>
      </c>
    </row>
    <row r="172" spans="2:24" x14ac:dyDescent="0.3"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8" t="str">
        <f t="shared" si="11"/>
        <v/>
      </c>
      <c r="U172" s="78" t="str">
        <f t="shared" si="12"/>
        <v/>
      </c>
      <c r="V172" s="79" t="str">
        <f t="shared" si="13"/>
        <v/>
      </c>
      <c r="W172" s="83"/>
      <c r="X172" s="80" t="str">
        <f t="shared" si="15"/>
        <v/>
      </c>
    </row>
    <row r="173" spans="2:24" x14ac:dyDescent="0.3"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8" t="str">
        <f t="shared" si="11"/>
        <v/>
      </c>
      <c r="U173" s="78" t="str">
        <f t="shared" si="12"/>
        <v/>
      </c>
      <c r="V173" s="79" t="str">
        <f t="shared" si="13"/>
        <v/>
      </c>
      <c r="W173" s="83"/>
      <c r="X173" s="80" t="str">
        <f t="shared" si="15"/>
        <v/>
      </c>
    </row>
    <row r="174" spans="2:24" x14ac:dyDescent="0.3"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8" t="str">
        <f t="shared" si="11"/>
        <v/>
      </c>
      <c r="U174" s="78" t="str">
        <f t="shared" si="12"/>
        <v/>
      </c>
      <c r="V174" s="79" t="str">
        <f t="shared" si="13"/>
        <v/>
      </c>
      <c r="W174" s="83"/>
      <c r="X174" s="80" t="str">
        <f t="shared" si="15"/>
        <v/>
      </c>
    </row>
    <row r="175" spans="2:24" x14ac:dyDescent="0.3"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8" t="str">
        <f t="shared" si="11"/>
        <v/>
      </c>
      <c r="U175" s="78" t="str">
        <f t="shared" si="12"/>
        <v/>
      </c>
      <c r="V175" s="79" t="str">
        <f t="shared" si="13"/>
        <v/>
      </c>
      <c r="X175" s="80" t="str">
        <f t="shared" si="15"/>
        <v/>
      </c>
    </row>
    <row r="176" spans="2:24" x14ac:dyDescent="0.3"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8" t="str">
        <f t="shared" si="11"/>
        <v/>
      </c>
      <c r="U176" s="78" t="str">
        <f t="shared" si="12"/>
        <v/>
      </c>
      <c r="V176" s="79" t="str">
        <f t="shared" si="13"/>
        <v/>
      </c>
      <c r="W176" s="83"/>
      <c r="X176" s="80" t="str">
        <f t="shared" si="15"/>
        <v/>
      </c>
    </row>
    <row r="177" spans="1:24" x14ac:dyDescent="0.3"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8" t="str">
        <f t="shared" si="11"/>
        <v/>
      </c>
      <c r="U177" s="78" t="str">
        <f t="shared" si="12"/>
        <v/>
      </c>
      <c r="V177" s="79" t="str">
        <f t="shared" si="13"/>
        <v/>
      </c>
      <c r="W177" s="83"/>
      <c r="X177" s="80" t="str">
        <f t="shared" si="15"/>
        <v/>
      </c>
    </row>
    <row r="178" spans="1:24" x14ac:dyDescent="0.3"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8" t="str">
        <f t="shared" si="11"/>
        <v/>
      </c>
      <c r="U178" s="78" t="str">
        <f t="shared" si="12"/>
        <v/>
      </c>
      <c r="V178" s="79" t="str">
        <f t="shared" si="13"/>
        <v/>
      </c>
      <c r="X178" s="80" t="str">
        <f t="shared" si="15"/>
        <v/>
      </c>
    </row>
    <row r="179" spans="1:24" x14ac:dyDescent="0.3"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8" t="str">
        <f t="shared" si="11"/>
        <v/>
      </c>
      <c r="U179" s="78" t="str">
        <f t="shared" si="12"/>
        <v/>
      </c>
      <c r="V179" s="79" t="str">
        <f t="shared" si="13"/>
        <v/>
      </c>
      <c r="W179" s="83"/>
      <c r="X179" s="80" t="str">
        <f t="shared" si="15"/>
        <v/>
      </c>
    </row>
    <row r="180" spans="1:24" x14ac:dyDescent="0.3"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8" t="str">
        <f t="shared" si="11"/>
        <v/>
      </c>
      <c r="U180" s="78" t="str">
        <f t="shared" si="12"/>
        <v/>
      </c>
      <c r="V180" s="79" t="str">
        <f t="shared" si="13"/>
        <v/>
      </c>
      <c r="W180" s="83"/>
      <c r="X180" s="80" t="str">
        <f t="shared" si="15"/>
        <v/>
      </c>
    </row>
    <row r="181" spans="1:24" x14ac:dyDescent="0.3"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8" t="str">
        <f t="shared" si="11"/>
        <v/>
      </c>
      <c r="U181" s="78" t="str">
        <f t="shared" si="12"/>
        <v/>
      </c>
      <c r="V181" s="79" t="str">
        <f t="shared" si="13"/>
        <v/>
      </c>
      <c r="W181" s="83"/>
      <c r="X181" s="80" t="str">
        <f t="shared" si="15"/>
        <v/>
      </c>
    </row>
    <row r="182" spans="1:24" x14ac:dyDescent="0.3"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8" t="str">
        <f t="shared" si="11"/>
        <v/>
      </c>
      <c r="U182" s="78" t="str">
        <f t="shared" si="12"/>
        <v/>
      </c>
      <c r="V182" s="79" t="str">
        <f t="shared" si="13"/>
        <v/>
      </c>
      <c r="X182" s="80" t="str">
        <f t="shared" si="15"/>
        <v/>
      </c>
    </row>
    <row r="183" spans="1:24" x14ac:dyDescent="0.3"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8" t="str">
        <f t="shared" si="11"/>
        <v/>
      </c>
      <c r="U183" s="78" t="str">
        <f t="shared" si="12"/>
        <v/>
      </c>
      <c r="V183" s="79" t="str">
        <f t="shared" si="13"/>
        <v/>
      </c>
      <c r="W183" s="83"/>
      <c r="X183" s="80" t="str">
        <f t="shared" si="15"/>
        <v/>
      </c>
    </row>
    <row r="184" spans="1:24" s="82" customFormat="1" x14ac:dyDescent="0.3">
      <c r="A184" s="81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8" t="str">
        <f t="shared" si="11"/>
        <v/>
      </c>
      <c r="U184" s="78" t="str">
        <f t="shared" si="12"/>
        <v/>
      </c>
      <c r="V184" s="79" t="str">
        <f t="shared" si="13"/>
        <v/>
      </c>
      <c r="X184" s="80" t="str">
        <f t="shared" si="15"/>
        <v/>
      </c>
    </row>
    <row r="185" spans="1:24" s="82" customFormat="1" x14ac:dyDescent="0.3">
      <c r="A185" s="81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8" t="str">
        <f t="shared" si="11"/>
        <v/>
      </c>
      <c r="U185" s="78" t="str">
        <f t="shared" si="12"/>
        <v/>
      </c>
      <c r="V185" s="79" t="str">
        <f t="shared" si="13"/>
        <v/>
      </c>
      <c r="W185" s="83"/>
      <c r="X185" s="80" t="str">
        <f t="shared" si="15"/>
        <v/>
      </c>
    </row>
    <row r="186" spans="1:24" s="82" customFormat="1" x14ac:dyDescent="0.3">
      <c r="A186" s="81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8" t="str">
        <f t="shared" si="11"/>
        <v/>
      </c>
      <c r="U186" s="78" t="str">
        <f t="shared" si="12"/>
        <v/>
      </c>
      <c r="V186" s="79" t="str">
        <f t="shared" si="13"/>
        <v/>
      </c>
      <c r="W186" s="83"/>
      <c r="X186" s="80" t="str">
        <f t="shared" si="15"/>
        <v/>
      </c>
    </row>
    <row r="187" spans="1:24" s="82" customFormat="1" x14ac:dyDescent="0.3">
      <c r="A187" s="81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8" t="str">
        <f t="shared" si="11"/>
        <v/>
      </c>
      <c r="U187" s="78" t="str">
        <f t="shared" si="12"/>
        <v/>
      </c>
      <c r="V187" s="79" t="str">
        <f t="shared" si="13"/>
        <v/>
      </c>
      <c r="W187" s="83"/>
      <c r="X187" s="80" t="str">
        <f t="shared" ref="X187:X218" si="16">IF(W187&lt;&gt;"",F187 - (SUM(G187:S187)),"")</f>
        <v/>
      </c>
    </row>
    <row r="188" spans="1:24" s="82" customFormat="1" x14ac:dyDescent="0.3">
      <c r="A188" s="81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8" t="str">
        <f t="shared" si="11"/>
        <v/>
      </c>
      <c r="U188" s="78" t="str">
        <f t="shared" si="12"/>
        <v/>
      </c>
      <c r="V188" s="79" t="str">
        <f t="shared" si="13"/>
        <v/>
      </c>
      <c r="W188" s="83"/>
      <c r="X188" s="80" t="str">
        <f t="shared" si="16"/>
        <v/>
      </c>
    </row>
    <row r="189" spans="1:24" s="82" customFormat="1" x14ac:dyDescent="0.3">
      <c r="A189" s="81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8" t="str">
        <f t="shared" si="11"/>
        <v/>
      </c>
      <c r="U189" s="78" t="str">
        <f t="shared" si="12"/>
        <v/>
      </c>
      <c r="V189" s="79" t="str">
        <f t="shared" si="13"/>
        <v/>
      </c>
      <c r="W189" s="83"/>
      <c r="X189" s="80" t="str">
        <f t="shared" si="16"/>
        <v/>
      </c>
    </row>
    <row r="190" spans="1:24" s="82" customFormat="1" x14ac:dyDescent="0.3">
      <c r="A190" s="81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8" t="str">
        <f t="shared" si="11"/>
        <v/>
      </c>
      <c r="U190" s="78" t="str">
        <f t="shared" si="12"/>
        <v/>
      </c>
      <c r="V190" s="79" t="str">
        <f t="shared" si="13"/>
        <v/>
      </c>
      <c r="X190" s="80" t="str">
        <f t="shared" si="16"/>
        <v/>
      </c>
    </row>
    <row r="191" spans="1:24" s="82" customFormat="1" x14ac:dyDescent="0.3">
      <c r="A191" s="81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8" t="str">
        <f t="shared" si="11"/>
        <v/>
      </c>
      <c r="U191" s="78" t="str">
        <f t="shared" si="12"/>
        <v/>
      </c>
      <c r="V191" s="79" t="str">
        <f t="shared" si="13"/>
        <v/>
      </c>
      <c r="X191" s="80" t="str">
        <f t="shared" si="16"/>
        <v/>
      </c>
    </row>
    <row r="192" spans="1:24" x14ac:dyDescent="0.3"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8" t="str">
        <f t="shared" si="11"/>
        <v/>
      </c>
      <c r="U192" s="78" t="str">
        <f t="shared" si="12"/>
        <v/>
      </c>
      <c r="V192" s="79" t="str">
        <f t="shared" si="13"/>
        <v/>
      </c>
      <c r="W192" s="83"/>
      <c r="X192" s="80" t="str">
        <f t="shared" si="16"/>
        <v/>
      </c>
    </row>
    <row r="193" spans="2:24" x14ac:dyDescent="0.3"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8" t="str">
        <f t="shared" si="11"/>
        <v/>
      </c>
      <c r="U193" s="78" t="str">
        <f t="shared" si="12"/>
        <v/>
      </c>
      <c r="V193" s="79" t="str">
        <f t="shared" si="13"/>
        <v/>
      </c>
      <c r="X193" s="80" t="str">
        <f t="shared" si="16"/>
        <v/>
      </c>
    </row>
    <row r="194" spans="2:24" x14ac:dyDescent="0.3"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8" t="str">
        <f t="shared" si="11"/>
        <v/>
      </c>
      <c r="U194" s="78" t="str">
        <f t="shared" si="12"/>
        <v/>
      </c>
      <c r="V194" s="79" t="str">
        <f t="shared" si="13"/>
        <v/>
      </c>
      <c r="X194" s="80" t="str">
        <f t="shared" si="16"/>
        <v/>
      </c>
    </row>
    <row r="195" spans="2:24" x14ac:dyDescent="0.3"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8" t="str">
        <f t="shared" si="11"/>
        <v/>
      </c>
      <c r="U195" s="78" t="str">
        <f t="shared" si="12"/>
        <v/>
      </c>
      <c r="V195" s="79" t="str">
        <f t="shared" si="13"/>
        <v/>
      </c>
      <c r="X195" s="80" t="str">
        <f t="shared" si="16"/>
        <v/>
      </c>
    </row>
    <row r="196" spans="2:24" x14ac:dyDescent="0.3"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8" t="str">
        <f t="shared" ref="T196:T259" si="17">IF(AND(ISBLANK(E196),ISBLANK(F196),ISBLANK(G196),ISBLANK(H196),ISBLANK(I196),ISBLANK(J196),ISBLANK(K196), ISBLANK(L196), ISBLANK(M196), ISBLANK(N196), ISBLANK(O196), ISBLANK(P196), ISBLANK(Q196), ISBLANK(R196), ISBLANK(S196)),"",SUM(G196:S196))</f>
        <v/>
      </c>
      <c r="U196" s="78" t="str">
        <f t="shared" ref="U196:U259" si="18">IF(W196&lt;&gt;0,0,IF(AND(ISBLANK(E196),ISBLANK(F196),ISBLANK(G196),ISBLANK(H196),ISBLANK(I196),ISBLANK(J196),ISBLANK(K196), ISBLANK(L196), ISBLANK(M196), ISBLANK(N196), ISBLANK(O196), ISBLANK(P196), ISBLANK(Q196), ISBLANK(R196), ISBLANK(S196)),"", (F196+E196)-T196))</f>
        <v/>
      </c>
      <c r="V196" s="79" t="str">
        <f t="shared" ref="V196:V259" si="19">IF(AND(ISBLANK(E196),ISBLANK(F196), ISBLANK(G196), ISBLANK(H196), ISBLANK(I196), ISBLANK(J196), ISBLANK(K196), ISBLANK(L196), ISBLANK(M196),ISBLANK(N196), ISBLANK(O196), ISBLANK(P196), ISBLANK(Q196), ISBLANK(R196), ISBLANK(S196)), "",IFERROR(((F196+E196)-U196)/(F196+E196),""))</f>
        <v/>
      </c>
      <c r="X196" s="80" t="str">
        <f t="shared" si="16"/>
        <v/>
      </c>
    </row>
    <row r="197" spans="2:24" x14ac:dyDescent="0.3"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8" t="str">
        <f t="shared" si="17"/>
        <v/>
      </c>
      <c r="U197" s="78" t="str">
        <f t="shared" si="18"/>
        <v/>
      </c>
      <c r="V197" s="79" t="str">
        <f t="shared" si="19"/>
        <v/>
      </c>
      <c r="X197" s="80" t="str">
        <f t="shared" si="16"/>
        <v/>
      </c>
    </row>
    <row r="198" spans="2:24" x14ac:dyDescent="0.3"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8" t="str">
        <f t="shared" si="17"/>
        <v/>
      </c>
      <c r="U198" s="78" t="str">
        <f t="shared" si="18"/>
        <v/>
      </c>
      <c r="V198" s="79" t="str">
        <f t="shared" si="19"/>
        <v/>
      </c>
      <c r="X198" s="80" t="str">
        <f t="shared" si="16"/>
        <v/>
      </c>
    </row>
    <row r="199" spans="2:24" x14ac:dyDescent="0.3"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8" t="str">
        <f t="shared" si="17"/>
        <v/>
      </c>
      <c r="U199" s="78" t="str">
        <f t="shared" si="18"/>
        <v/>
      </c>
      <c r="V199" s="79" t="str">
        <f t="shared" si="19"/>
        <v/>
      </c>
      <c r="X199" s="80" t="str">
        <f t="shared" si="16"/>
        <v/>
      </c>
    </row>
    <row r="200" spans="2:24" x14ac:dyDescent="0.3"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8" t="str">
        <f t="shared" si="17"/>
        <v/>
      </c>
      <c r="U200" s="78" t="str">
        <f t="shared" si="18"/>
        <v/>
      </c>
      <c r="V200" s="79" t="str">
        <f t="shared" si="19"/>
        <v/>
      </c>
      <c r="X200" s="80" t="str">
        <f t="shared" si="16"/>
        <v/>
      </c>
    </row>
    <row r="201" spans="2:24" x14ac:dyDescent="0.3"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8" t="str">
        <f t="shared" si="17"/>
        <v/>
      </c>
      <c r="U201" s="78" t="str">
        <f t="shared" si="18"/>
        <v/>
      </c>
      <c r="V201" s="79" t="str">
        <f t="shared" si="19"/>
        <v/>
      </c>
      <c r="X201" s="80" t="str">
        <f t="shared" si="16"/>
        <v/>
      </c>
    </row>
    <row r="202" spans="2:24" x14ac:dyDescent="0.3">
      <c r="T202" s="78" t="str">
        <f t="shared" si="17"/>
        <v/>
      </c>
      <c r="U202" s="78" t="str">
        <f t="shared" si="18"/>
        <v/>
      </c>
      <c r="V202" s="79" t="str">
        <f t="shared" si="19"/>
        <v/>
      </c>
      <c r="X202" s="80" t="str">
        <f t="shared" si="16"/>
        <v/>
      </c>
    </row>
    <row r="203" spans="2:24" x14ac:dyDescent="0.3">
      <c r="T203" s="78" t="str">
        <f t="shared" si="17"/>
        <v/>
      </c>
      <c r="U203" s="78" t="str">
        <f t="shared" si="18"/>
        <v/>
      </c>
      <c r="V203" s="79" t="str">
        <f t="shared" si="19"/>
        <v/>
      </c>
      <c r="X203" s="80" t="str">
        <f t="shared" si="16"/>
        <v/>
      </c>
    </row>
    <row r="204" spans="2:24" x14ac:dyDescent="0.3">
      <c r="T204" s="78" t="str">
        <f t="shared" si="17"/>
        <v/>
      </c>
      <c r="U204" s="78" t="str">
        <f t="shared" si="18"/>
        <v/>
      </c>
      <c r="V204" s="79" t="str">
        <f t="shared" si="19"/>
        <v/>
      </c>
      <c r="X204" s="80" t="str">
        <f t="shared" si="16"/>
        <v/>
      </c>
    </row>
    <row r="205" spans="2:24" x14ac:dyDescent="0.3">
      <c r="T205" s="78" t="str">
        <f t="shared" si="17"/>
        <v/>
      </c>
      <c r="U205" s="78" t="str">
        <f t="shared" si="18"/>
        <v/>
      </c>
      <c r="V205" s="79" t="str">
        <f t="shared" si="19"/>
        <v/>
      </c>
      <c r="X205" s="80" t="str">
        <f t="shared" si="16"/>
        <v/>
      </c>
    </row>
    <row r="206" spans="2:24" x14ac:dyDescent="0.3">
      <c r="T206" s="78" t="str">
        <f t="shared" si="17"/>
        <v/>
      </c>
      <c r="U206" s="78" t="str">
        <f t="shared" si="18"/>
        <v/>
      </c>
      <c r="V206" s="79" t="str">
        <f t="shared" si="19"/>
        <v/>
      </c>
      <c r="X206" s="80" t="str">
        <f t="shared" si="16"/>
        <v/>
      </c>
    </row>
    <row r="207" spans="2:24" x14ac:dyDescent="0.3">
      <c r="T207" s="78" t="str">
        <f t="shared" si="17"/>
        <v/>
      </c>
      <c r="U207" s="78" t="str">
        <f t="shared" si="18"/>
        <v/>
      </c>
      <c r="V207" s="79" t="str">
        <f t="shared" si="19"/>
        <v/>
      </c>
      <c r="X207" s="80" t="str">
        <f t="shared" si="16"/>
        <v/>
      </c>
    </row>
    <row r="208" spans="2:24" x14ac:dyDescent="0.3">
      <c r="T208" s="78" t="str">
        <f t="shared" si="17"/>
        <v/>
      </c>
      <c r="U208" s="78" t="str">
        <f t="shared" si="18"/>
        <v/>
      </c>
      <c r="V208" s="79" t="str">
        <f t="shared" si="19"/>
        <v/>
      </c>
      <c r="X208" s="80" t="str">
        <f t="shared" si="16"/>
        <v/>
      </c>
    </row>
    <row r="209" spans="20:24" x14ac:dyDescent="0.3">
      <c r="T209" s="78" t="str">
        <f t="shared" si="17"/>
        <v/>
      </c>
      <c r="U209" s="78" t="str">
        <f t="shared" si="18"/>
        <v/>
      </c>
      <c r="V209" s="79" t="str">
        <f t="shared" si="19"/>
        <v/>
      </c>
      <c r="X209" s="80" t="str">
        <f t="shared" si="16"/>
        <v/>
      </c>
    </row>
    <row r="210" spans="20:24" x14ac:dyDescent="0.3">
      <c r="T210" s="78" t="str">
        <f t="shared" si="17"/>
        <v/>
      </c>
      <c r="U210" s="78" t="str">
        <f t="shared" si="18"/>
        <v/>
      </c>
      <c r="V210" s="79" t="str">
        <f t="shared" si="19"/>
        <v/>
      </c>
      <c r="X210" s="80" t="str">
        <f t="shared" si="16"/>
        <v/>
      </c>
    </row>
    <row r="211" spans="20:24" x14ac:dyDescent="0.3">
      <c r="T211" s="78" t="str">
        <f t="shared" si="17"/>
        <v/>
      </c>
      <c r="U211" s="78" t="str">
        <f t="shared" si="18"/>
        <v/>
      </c>
      <c r="V211" s="79" t="str">
        <f t="shared" si="19"/>
        <v/>
      </c>
      <c r="X211" s="80" t="str">
        <f t="shared" si="16"/>
        <v/>
      </c>
    </row>
    <row r="212" spans="20:24" x14ac:dyDescent="0.3">
      <c r="T212" s="78" t="str">
        <f t="shared" si="17"/>
        <v/>
      </c>
      <c r="U212" s="78" t="str">
        <f t="shared" si="18"/>
        <v/>
      </c>
      <c r="V212" s="79" t="str">
        <f t="shared" si="19"/>
        <v/>
      </c>
      <c r="X212" s="80" t="str">
        <f t="shared" si="16"/>
        <v/>
      </c>
    </row>
    <row r="213" spans="20:24" x14ac:dyDescent="0.3">
      <c r="T213" s="78" t="str">
        <f t="shared" si="17"/>
        <v/>
      </c>
      <c r="U213" s="78" t="str">
        <f t="shared" si="18"/>
        <v/>
      </c>
      <c r="V213" s="79" t="str">
        <f t="shared" si="19"/>
        <v/>
      </c>
      <c r="X213" s="80" t="str">
        <f t="shared" si="16"/>
        <v/>
      </c>
    </row>
    <row r="214" spans="20:24" x14ac:dyDescent="0.3">
      <c r="T214" s="78" t="str">
        <f t="shared" si="17"/>
        <v/>
      </c>
      <c r="U214" s="78" t="str">
        <f t="shared" si="18"/>
        <v/>
      </c>
      <c r="V214" s="79" t="str">
        <f t="shared" si="19"/>
        <v/>
      </c>
      <c r="X214" s="80" t="str">
        <f t="shared" si="16"/>
        <v/>
      </c>
    </row>
    <row r="215" spans="20:24" x14ac:dyDescent="0.3">
      <c r="T215" s="78" t="str">
        <f t="shared" si="17"/>
        <v/>
      </c>
      <c r="U215" s="78" t="str">
        <f t="shared" si="18"/>
        <v/>
      </c>
      <c r="V215" s="79" t="str">
        <f t="shared" si="19"/>
        <v/>
      </c>
      <c r="X215" s="80" t="str">
        <f t="shared" si="16"/>
        <v/>
      </c>
    </row>
    <row r="216" spans="20:24" x14ac:dyDescent="0.3">
      <c r="T216" s="78" t="str">
        <f t="shared" si="17"/>
        <v/>
      </c>
      <c r="U216" s="78" t="str">
        <f t="shared" si="18"/>
        <v/>
      </c>
      <c r="V216" s="79" t="str">
        <f t="shared" si="19"/>
        <v/>
      </c>
      <c r="X216" s="80" t="str">
        <f t="shared" si="16"/>
        <v/>
      </c>
    </row>
    <row r="217" spans="20:24" x14ac:dyDescent="0.3">
      <c r="T217" s="78" t="str">
        <f t="shared" si="17"/>
        <v/>
      </c>
      <c r="U217" s="78" t="str">
        <f t="shared" si="18"/>
        <v/>
      </c>
      <c r="V217" s="79" t="str">
        <f t="shared" si="19"/>
        <v/>
      </c>
      <c r="X217" s="80" t="str">
        <f t="shared" si="16"/>
        <v/>
      </c>
    </row>
    <row r="218" spans="20:24" x14ac:dyDescent="0.3">
      <c r="T218" s="78" t="str">
        <f t="shared" si="17"/>
        <v/>
      </c>
      <c r="U218" s="78" t="str">
        <f t="shared" si="18"/>
        <v/>
      </c>
      <c r="V218" s="79" t="str">
        <f t="shared" si="19"/>
        <v/>
      </c>
      <c r="X218" s="80" t="str">
        <f t="shared" si="16"/>
        <v/>
      </c>
    </row>
    <row r="219" spans="20:24" x14ac:dyDescent="0.3">
      <c r="T219" s="78" t="str">
        <f t="shared" si="17"/>
        <v/>
      </c>
      <c r="U219" s="78" t="str">
        <f t="shared" si="18"/>
        <v/>
      </c>
      <c r="V219" s="79" t="str">
        <f t="shared" si="19"/>
        <v/>
      </c>
      <c r="X219" s="80" t="str">
        <f t="shared" ref="X219:X250" si="20">IF(W219&lt;&gt;"",F219 - (SUM(G219:S219)),"")</f>
        <v/>
      </c>
    </row>
    <row r="220" spans="20:24" x14ac:dyDescent="0.3">
      <c r="T220" s="78" t="str">
        <f t="shared" si="17"/>
        <v/>
      </c>
      <c r="U220" s="78" t="str">
        <f t="shared" si="18"/>
        <v/>
      </c>
      <c r="V220" s="79" t="str">
        <f t="shared" si="19"/>
        <v/>
      </c>
      <c r="X220" s="80" t="str">
        <f t="shared" si="20"/>
        <v/>
      </c>
    </row>
    <row r="221" spans="20:24" x14ac:dyDescent="0.3">
      <c r="T221" s="78" t="str">
        <f t="shared" si="17"/>
        <v/>
      </c>
      <c r="U221" s="78" t="str">
        <f t="shared" si="18"/>
        <v/>
      </c>
      <c r="V221" s="79" t="str">
        <f t="shared" si="19"/>
        <v/>
      </c>
      <c r="X221" s="80" t="str">
        <f t="shared" si="20"/>
        <v/>
      </c>
    </row>
    <row r="222" spans="20:24" x14ac:dyDescent="0.3">
      <c r="T222" s="78" t="str">
        <f t="shared" si="17"/>
        <v/>
      </c>
      <c r="U222" s="78" t="str">
        <f t="shared" si="18"/>
        <v/>
      </c>
      <c r="V222" s="79" t="str">
        <f t="shared" si="19"/>
        <v/>
      </c>
      <c r="X222" s="80" t="str">
        <f t="shared" si="20"/>
        <v/>
      </c>
    </row>
    <row r="223" spans="20:24" x14ac:dyDescent="0.3">
      <c r="T223" s="78" t="str">
        <f t="shared" si="17"/>
        <v/>
      </c>
      <c r="U223" s="78" t="str">
        <f t="shared" si="18"/>
        <v/>
      </c>
      <c r="V223" s="79" t="str">
        <f t="shared" si="19"/>
        <v/>
      </c>
      <c r="X223" s="80" t="str">
        <f t="shared" si="20"/>
        <v/>
      </c>
    </row>
    <row r="224" spans="20:24" x14ac:dyDescent="0.3">
      <c r="T224" s="78" t="str">
        <f t="shared" si="17"/>
        <v/>
      </c>
      <c r="U224" s="78" t="str">
        <f t="shared" si="18"/>
        <v/>
      </c>
      <c r="V224" s="79" t="str">
        <f t="shared" si="19"/>
        <v/>
      </c>
      <c r="X224" s="80" t="str">
        <f t="shared" si="20"/>
        <v/>
      </c>
    </row>
    <row r="225" spans="20:24" x14ac:dyDescent="0.3">
      <c r="T225" s="78" t="str">
        <f t="shared" si="17"/>
        <v/>
      </c>
      <c r="U225" s="78" t="str">
        <f t="shared" si="18"/>
        <v/>
      </c>
      <c r="V225" s="79" t="str">
        <f t="shared" si="19"/>
        <v/>
      </c>
      <c r="X225" s="80" t="str">
        <f t="shared" si="20"/>
        <v/>
      </c>
    </row>
    <row r="226" spans="20:24" x14ac:dyDescent="0.3">
      <c r="T226" s="78" t="str">
        <f t="shared" si="17"/>
        <v/>
      </c>
      <c r="U226" s="78" t="str">
        <f t="shared" si="18"/>
        <v/>
      </c>
      <c r="V226" s="79" t="str">
        <f t="shared" si="19"/>
        <v/>
      </c>
      <c r="X226" s="80" t="str">
        <f t="shared" si="20"/>
        <v/>
      </c>
    </row>
    <row r="227" spans="20:24" x14ac:dyDescent="0.3">
      <c r="T227" s="78" t="str">
        <f t="shared" si="17"/>
        <v/>
      </c>
      <c r="U227" s="78" t="str">
        <f t="shared" si="18"/>
        <v/>
      </c>
      <c r="V227" s="79" t="str">
        <f t="shared" si="19"/>
        <v/>
      </c>
      <c r="X227" s="80" t="str">
        <f t="shared" si="20"/>
        <v/>
      </c>
    </row>
    <row r="228" spans="20:24" x14ac:dyDescent="0.3">
      <c r="T228" s="78" t="str">
        <f t="shared" si="17"/>
        <v/>
      </c>
      <c r="U228" s="78" t="str">
        <f t="shared" si="18"/>
        <v/>
      </c>
      <c r="V228" s="79" t="str">
        <f t="shared" si="19"/>
        <v/>
      </c>
      <c r="X228" s="80" t="str">
        <f t="shared" si="20"/>
        <v/>
      </c>
    </row>
    <row r="229" spans="20:24" x14ac:dyDescent="0.3">
      <c r="T229" s="78" t="str">
        <f t="shared" si="17"/>
        <v/>
      </c>
      <c r="U229" s="78" t="str">
        <f t="shared" si="18"/>
        <v/>
      </c>
      <c r="V229" s="79" t="str">
        <f t="shared" si="19"/>
        <v/>
      </c>
      <c r="X229" s="80" t="str">
        <f t="shared" si="20"/>
        <v/>
      </c>
    </row>
    <row r="230" spans="20:24" x14ac:dyDescent="0.3">
      <c r="T230" s="78" t="str">
        <f t="shared" si="17"/>
        <v/>
      </c>
      <c r="U230" s="78" t="str">
        <f t="shared" si="18"/>
        <v/>
      </c>
      <c r="V230" s="79" t="str">
        <f t="shared" si="19"/>
        <v/>
      </c>
      <c r="X230" s="80" t="str">
        <f t="shared" si="20"/>
        <v/>
      </c>
    </row>
    <row r="231" spans="20:24" x14ac:dyDescent="0.3">
      <c r="T231" s="78" t="str">
        <f t="shared" si="17"/>
        <v/>
      </c>
      <c r="U231" s="78" t="str">
        <f t="shared" si="18"/>
        <v/>
      </c>
      <c r="V231" s="79" t="str">
        <f t="shared" si="19"/>
        <v/>
      </c>
      <c r="X231" s="80" t="str">
        <f t="shared" si="20"/>
        <v/>
      </c>
    </row>
    <row r="232" spans="20:24" x14ac:dyDescent="0.3">
      <c r="T232" s="78" t="str">
        <f t="shared" si="17"/>
        <v/>
      </c>
      <c r="U232" s="78" t="str">
        <f t="shared" si="18"/>
        <v/>
      </c>
      <c r="V232" s="79" t="str">
        <f t="shared" si="19"/>
        <v/>
      </c>
      <c r="X232" s="80" t="str">
        <f t="shared" si="20"/>
        <v/>
      </c>
    </row>
    <row r="233" spans="20:24" x14ac:dyDescent="0.3">
      <c r="T233" s="78" t="str">
        <f t="shared" si="17"/>
        <v/>
      </c>
      <c r="U233" s="78" t="str">
        <f t="shared" si="18"/>
        <v/>
      </c>
      <c r="V233" s="79" t="str">
        <f t="shared" si="19"/>
        <v/>
      </c>
      <c r="X233" s="80" t="str">
        <f t="shared" si="20"/>
        <v/>
      </c>
    </row>
    <row r="234" spans="20:24" x14ac:dyDescent="0.3">
      <c r="T234" s="78" t="str">
        <f t="shared" si="17"/>
        <v/>
      </c>
      <c r="U234" s="78" t="str">
        <f t="shared" si="18"/>
        <v/>
      </c>
      <c r="V234" s="79" t="str">
        <f t="shared" si="19"/>
        <v/>
      </c>
      <c r="X234" s="80" t="str">
        <f t="shared" si="20"/>
        <v/>
      </c>
    </row>
    <row r="235" spans="20:24" x14ac:dyDescent="0.3">
      <c r="T235" s="78" t="str">
        <f t="shared" si="17"/>
        <v/>
      </c>
      <c r="U235" s="78" t="str">
        <f t="shared" si="18"/>
        <v/>
      </c>
      <c r="V235" s="79" t="str">
        <f t="shared" si="19"/>
        <v/>
      </c>
      <c r="X235" s="80" t="str">
        <f t="shared" si="20"/>
        <v/>
      </c>
    </row>
    <row r="236" spans="20:24" x14ac:dyDescent="0.3">
      <c r="T236" s="78" t="str">
        <f t="shared" si="17"/>
        <v/>
      </c>
      <c r="U236" s="78" t="str">
        <f t="shared" si="18"/>
        <v/>
      </c>
      <c r="V236" s="79" t="str">
        <f t="shared" si="19"/>
        <v/>
      </c>
      <c r="X236" s="80" t="str">
        <f t="shared" si="20"/>
        <v/>
      </c>
    </row>
    <row r="237" spans="20:24" x14ac:dyDescent="0.3">
      <c r="T237" s="78" t="str">
        <f t="shared" si="17"/>
        <v/>
      </c>
      <c r="U237" s="78" t="str">
        <f t="shared" si="18"/>
        <v/>
      </c>
      <c r="V237" s="79" t="str">
        <f t="shared" si="19"/>
        <v/>
      </c>
      <c r="X237" s="80" t="str">
        <f t="shared" si="20"/>
        <v/>
      </c>
    </row>
    <row r="238" spans="20:24" x14ac:dyDescent="0.3">
      <c r="T238" s="78" t="str">
        <f t="shared" si="17"/>
        <v/>
      </c>
      <c r="U238" s="78" t="str">
        <f t="shared" si="18"/>
        <v/>
      </c>
      <c r="V238" s="79" t="str">
        <f t="shared" si="19"/>
        <v/>
      </c>
      <c r="X238" s="80" t="str">
        <f t="shared" si="20"/>
        <v/>
      </c>
    </row>
    <row r="239" spans="20:24" x14ac:dyDescent="0.3">
      <c r="T239" s="78" t="str">
        <f t="shared" si="17"/>
        <v/>
      </c>
      <c r="U239" s="78" t="str">
        <f t="shared" si="18"/>
        <v/>
      </c>
      <c r="V239" s="79" t="str">
        <f t="shared" si="19"/>
        <v/>
      </c>
      <c r="X239" s="80" t="str">
        <f t="shared" si="20"/>
        <v/>
      </c>
    </row>
    <row r="240" spans="20:24" x14ac:dyDescent="0.3">
      <c r="T240" s="78" t="str">
        <f t="shared" si="17"/>
        <v/>
      </c>
      <c r="U240" s="78" t="str">
        <f t="shared" si="18"/>
        <v/>
      </c>
      <c r="V240" s="79" t="str">
        <f t="shared" si="19"/>
        <v/>
      </c>
      <c r="X240" s="80" t="str">
        <f t="shared" si="20"/>
        <v/>
      </c>
    </row>
    <row r="241" spans="20:24" x14ac:dyDescent="0.3">
      <c r="T241" s="78" t="str">
        <f t="shared" si="17"/>
        <v/>
      </c>
      <c r="U241" s="78" t="str">
        <f t="shared" si="18"/>
        <v/>
      </c>
      <c r="V241" s="79" t="str">
        <f t="shared" si="19"/>
        <v/>
      </c>
      <c r="X241" s="80" t="str">
        <f t="shared" si="20"/>
        <v/>
      </c>
    </row>
    <row r="242" spans="20:24" x14ac:dyDescent="0.3">
      <c r="T242" s="78" t="str">
        <f t="shared" si="17"/>
        <v/>
      </c>
      <c r="U242" s="78" t="str">
        <f t="shared" si="18"/>
        <v/>
      </c>
      <c r="V242" s="79" t="str">
        <f t="shared" si="19"/>
        <v/>
      </c>
      <c r="X242" s="80" t="str">
        <f t="shared" si="20"/>
        <v/>
      </c>
    </row>
    <row r="243" spans="20:24" x14ac:dyDescent="0.3">
      <c r="T243" s="78" t="str">
        <f t="shared" si="17"/>
        <v/>
      </c>
      <c r="U243" s="78" t="str">
        <f t="shared" si="18"/>
        <v/>
      </c>
      <c r="V243" s="79" t="str">
        <f t="shared" si="19"/>
        <v/>
      </c>
      <c r="X243" s="80" t="str">
        <f t="shared" si="20"/>
        <v/>
      </c>
    </row>
    <row r="244" spans="20:24" x14ac:dyDescent="0.3">
      <c r="T244" s="78" t="str">
        <f t="shared" si="17"/>
        <v/>
      </c>
      <c r="U244" s="78" t="str">
        <f t="shared" si="18"/>
        <v/>
      </c>
      <c r="V244" s="79" t="str">
        <f t="shared" si="19"/>
        <v/>
      </c>
      <c r="X244" s="80" t="str">
        <f t="shared" si="20"/>
        <v/>
      </c>
    </row>
    <row r="245" spans="20:24" x14ac:dyDescent="0.3">
      <c r="T245" s="78" t="str">
        <f t="shared" si="17"/>
        <v/>
      </c>
      <c r="U245" s="78" t="str">
        <f t="shared" si="18"/>
        <v/>
      </c>
      <c r="V245" s="79" t="str">
        <f t="shared" si="19"/>
        <v/>
      </c>
      <c r="X245" s="80" t="str">
        <f t="shared" si="20"/>
        <v/>
      </c>
    </row>
    <row r="246" spans="20:24" x14ac:dyDescent="0.3">
      <c r="T246" s="78" t="str">
        <f t="shared" si="17"/>
        <v/>
      </c>
      <c r="U246" s="78" t="str">
        <f t="shared" si="18"/>
        <v/>
      </c>
      <c r="V246" s="79" t="str">
        <f t="shared" si="19"/>
        <v/>
      </c>
      <c r="X246" s="80" t="str">
        <f t="shared" si="20"/>
        <v/>
      </c>
    </row>
    <row r="247" spans="20:24" x14ac:dyDescent="0.3">
      <c r="T247" s="78" t="str">
        <f t="shared" si="17"/>
        <v/>
      </c>
      <c r="U247" s="78" t="str">
        <f t="shared" si="18"/>
        <v/>
      </c>
      <c r="V247" s="79" t="str">
        <f t="shared" si="19"/>
        <v/>
      </c>
      <c r="X247" s="80" t="str">
        <f t="shared" si="20"/>
        <v/>
      </c>
    </row>
    <row r="248" spans="20:24" x14ac:dyDescent="0.3">
      <c r="T248" s="78" t="str">
        <f t="shared" si="17"/>
        <v/>
      </c>
      <c r="U248" s="78" t="str">
        <f t="shared" si="18"/>
        <v/>
      </c>
      <c r="V248" s="79" t="str">
        <f t="shared" si="19"/>
        <v/>
      </c>
      <c r="X248" s="80" t="str">
        <f t="shared" si="20"/>
        <v/>
      </c>
    </row>
    <row r="249" spans="20:24" x14ac:dyDescent="0.3">
      <c r="T249" s="78" t="str">
        <f t="shared" si="17"/>
        <v/>
      </c>
      <c r="U249" s="78" t="str">
        <f t="shared" si="18"/>
        <v/>
      </c>
      <c r="V249" s="79" t="str">
        <f t="shared" si="19"/>
        <v/>
      </c>
      <c r="X249" s="80" t="str">
        <f t="shared" si="20"/>
        <v/>
      </c>
    </row>
    <row r="250" spans="20:24" x14ac:dyDescent="0.3">
      <c r="T250" s="78" t="str">
        <f t="shared" si="17"/>
        <v/>
      </c>
      <c r="U250" s="78" t="str">
        <f t="shared" si="18"/>
        <v/>
      </c>
      <c r="V250" s="79" t="str">
        <f t="shared" si="19"/>
        <v/>
      </c>
      <c r="X250" s="80" t="str">
        <f t="shared" si="20"/>
        <v/>
      </c>
    </row>
    <row r="251" spans="20:24" x14ac:dyDescent="0.3">
      <c r="T251" s="78" t="str">
        <f t="shared" si="17"/>
        <v/>
      </c>
      <c r="U251" s="78" t="str">
        <f t="shared" si="18"/>
        <v/>
      </c>
      <c r="V251" s="79" t="str">
        <f t="shared" si="19"/>
        <v/>
      </c>
      <c r="X251" s="80" t="str">
        <f t="shared" ref="X251:X282" si="21">IF(W251&lt;&gt;"",F251 - (SUM(G251:S251)),"")</f>
        <v/>
      </c>
    </row>
    <row r="252" spans="20:24" x14ac:dyDescent="0.3">
      <c r="T252" s="78" t="str">
        <f t="shared" si="17"/>
        <v/>
      </c>
      <c r="U252" s="78" t="str">
        <f t="shared" si="18"/>
        <v/>
      </c>
      <c r="V252" s="79" t="str">
        <f t="shared" si="19"/>
        <v/>
      </c>
      <c r="X252" s="80" t="str">
        <f t="shared" si="21"/>
        <v/>
      </c>
    </row>
    <row r="253" spans="20:24" x14ac:dyDescent="0.3">
      <c r="T253" s="78" t="str">
        <f t="shared" si="17"/>
        <v/>
      </c>
      <c r="U253" s="78" t="str">
        <f t="shared" si="18"/>
        <v/>
      </c>
      <c r="V253" s="79" t="str">
        <f t="shared" si="19"/>
        <v/>
      </c>
      <c r="X253" s="80" t="str">
        <f t="shared" si="21"/>
        <v/>
      </c>
    </row>
    <row r="254" spans="20:24" x14ac:dyDescent="0.3">
      <c r="T254" s="78" t="str">
        <f t="shared" si="17"/>
        <v/>
      </c>
      <c r="U254" s="78" t="str">
        <f t="shared" si="18"/>
        <v/>
      </c>
      <c r="V254" s="79" t="str">
        <f t="shared" si="19"/>
        <v/>
      </c>
      <c r="X254" s="80" t="str">
        <f t="shared" si="21"/>
        <v/>
      </c>
    </row>
    <row r="255" spans="20:24" x14ac:dyDescent="0.3">
      <c r="T255" s="78" t="str">
        <f t="shared" si="17"/>
        <v/>
      </c>
      <c r="U255" s="78" t="str">
        <f t="shared" si="18"/>
        <v/>
      </c>
      <c r="V255" s="79" t="str">
        <f t="shared" si="19"/>
        <v/>
      </c>
      <c r="X255" s="80" t="str">
        <f t="shared" si="21"/>
        <v/>
      </c>
    </row>
    <row r="256" spans="20:24" x14ac:dyDescent="0.3">
      <c r="T256" s="78" t="str">
        <f t="shared" si="17"/>
        <v/>
      </c>
      <c r="U256" s="78" t="str">
        <f t="shared" si="18"/>
        <v/>
      </c>
      <c r="V256" s="79" t="str">
        <f t="shared" si="19"/>
        <v/>
      </c>
      <c r="X256" s="80" t="str">
        <f t="shared" si="21"/>
        <v/>
      </c>
    </row>
    <row r="257" spans="20:24" x14ac:dyDescent="0.3">
      <c r="T257" s="78" t="str">
        <f t="shared" si="17"/>
        <v/>
      </c>
      <c r="U257" s="78" t="str">
        <f t="shared" si="18"/>
        <v/>
      </c>
      <c r="V257" s="79" t="str">
        <f t="shared" si="19"/>
        <v/>
      </c>
      <c r="X257" s="80" t="str">
        <f t="shared" si="21"/>
        <v/>
      </c>
    </row>
    <row r="258" spans="20:24" x14ac:dyDescent="0.3">
      <c r="T258" s="78" t="str">
        <f t="shared" si="17"/>
        <v/>
      </c>
      <c r="U258" s="78" t="str">
        <f t="shared" si="18"/>
        <v/>
      </c>
      <c r="V258" s="79" t="str">
        <f t="shared" si="19"/>
        <v/>
      </c>
      <c r="X258" s="80" t="str">
        <f t="shared" si="21"/>
        <v/>
      </c>
    </row>
    <row r="259" spans="20:24" x14ac:dyDescent="0.3">
      <c r="T259" s="78" t="str">
        <f t="shared" si="17"/>
        <v/>
      </c>
      <c r="U259" s="78" t="str">
        <f t="shared" si="18"/>
        <v/>
      </c>
      <c r="V259" s="79" t="str">
        <f t="shared" si="19"/>
        <v/>
      </c>
      <c r="X259" s="80" t="str">
        <f t="shared" si="21"/>
        <v/>
      </c>
    </row>
    <row r="260" spans="20:24" x14ac:dyDescent="0.3">
      <c r="T260" s="78" t="str">
        <f t="shared" ref="T260:T301" si="22">IF(AND(ISBLANK(E260),ISBLANK(F260),ISBLANK(G260),ISBLANK(H260),ISBLANK(I260),ISBLANK(J260),ISBLANK(K260), ISBLANK(L260), ISBLANK(M260), ISBLANK(N260), ISBLANK(O260), ISBLANK(P260), ISBLANK(Q260), ISBLANK(R260), ISBLANK(S260)),"",SUM(G260:S260))</f>
        <v/>
      </c>
      <c r="U260" s="78" t="str">
        <f t="shared" ref="U260:U300" si="23">IF(W260&lt;&gt;0,0,IF(AND(ISBLANK(E260),ISBLANK(F260),ISBLANK(G260),ISBLANK(H260),ISBLANK(I260),ISBLANK(J260),ISBLANK(K260), ISBLANK(L260), ISBLANK(M260), ISBLANK(N260), ISBLANK(O260), ISBLANK(P260), ISBLANK(Q260), ISBLANK(R260), ISBLANK(S260)),"", (F260+E260)-T260))</f>
        <v/>
      </c>
      <c r="V260" s="79" t="str">
        <f t="shared" ref="V260:V300" si="24">IF(AND(ISBLANK(E260),ISBLANK(F260), ISBLANK(G260), ISBLANK(H260), ISBLANK(I260), ISBLANK(J260), ISBLANK(K260), ISBLANK(L260), ISBLANK(M260),ISBLANK(N260), ISBLANK(O260), ISBLANK(P260), ISBLANK(Q260), ISBLANK(R260), ISBLANK(S260)), "",IFERROR(((F260+E260)-U260)/(F260+E260),""))</f>
        <v/>
      </c>
      <c r="X260" s="80" t="str">
        <f t="shared" si="21"/>
        <v/>
      </c>
    </row>
    <row r="261" spans="20:24" x14ac:dyDescent="0.3">
      <c r="T261" s="78" t="str">
        <f t="shared" si="22"/>
        <v/>
      </c>
      <c r="U261" s="78" t="str">
        <f t="shared" si="23"/>
        <v/>
      </c>
      <c r="V261" s="79" t="str">
        <f t="shared" si="24"/>
        <v/>
      </c>
      <c r="X261" s="80" t="str">
        <f t="shared" si="21"/>
        <v/>
      </c>
    </row>
    <row r="262" spans="20:24" x14ac:dyDescent="0.3">
      <c r="T262" s="78" t="str">
        <f t="shared" si="22"/>
        <v/>
      </c>
      <c r="U262" s="78" t="str">
        <f t="shared" si="23"/>
        <v/>
      </c>
      <c r="V262" s="79" t="str">
        <f t="shared" si="24"/>
        <v/>
      </c>
      <c r="X262" s="80" t="str">
        <f t="shared" si="21"/>
        <v/>
      </c>
    </row>
    <row r="263" spans="20:24" x14ac:dyDescent="0.3">
      <c r="T263" s="78" t="str">
        <f t="shared" si="22"/>
        <v/>
      </c>
      <c r="U263" s="78" t="str">
        <f t="shared" si="23"/>
        <v/>
      </c>
      <c r="V263" s="79" t="str">
        <f t="shared" si="24"/>
        <v/>
      </c>
      <c r="X263" s="80" t="str">
        <f t="shared" si="21"/>
        <v/>
      </c>
    </row>
    <row r="264" spans="20:24" x14ac:dyDescent="0.3">
      <c r="T264" s="78" t="str">
        <f t="shared" si="22"/>
        <v/>
      </c>
      <c r="U264" s="78" t="str">
        <f t="shared" si="23"/>
        <v/>
      </c>
      <c r="V264" s="79" t="str">
        <f t="shared" si="24"/>
        <v/>
      </c>
      <c r="X264" s="80" t="str">
        <f t="shared" si="21"/>
        <v/>
      </c>
    </row>
    <row r="265" spans="20:24" x14ac:dyDescent="0.3">
      <c r="T265" s="78" t="str">
        <f t="shared" si="22"/>
        <v/>
      </c>
      <c r="U265" s="78" t="str">
        <f t="shared" si="23"/>
        <v/>
      </c>
      <c r="V265" s="79" t="str">
        <f t="shared" si="24"/>
        <v/>
      </c>
      <c r="X265" s="80" t="str">
        <f t="shared" si="21"/>
        <v/>
      </c>
    </row>
    <row r="266" spans="20:24" x14ac:dyDescent="0.3">
      <c r="T266" s="78" t="str">
        <f t="shared" si="22"/>
        <v/>
      </c>
      <c r="U266" s="78" t="str">
        <f t="shared" si="23"/>
        <v/>
      </c>
      <c r="V266" s="79" t="str">
        <f t="shared" si="24"/>
        <v/>
      </c>
      <c r="X266" s="80" t="str">
        <f t="shared" si="21"/>
        <v/>
      </c>
    </row>
    <row r="267" spans="20:24" x14ac:dyDescent="0.3">
      <c r="T267" s="78" t="str">
        <f t="shared" si="22"/>
        <v/>
      </c>
      <c r="U267" s="78" t="str">
        <f t="shared" si="23"/>
        <v/>
      </c>
      <c r="V267" s="79" t="str">
        <f t="shared" si="24"/>
        <v/>
      </c>
      <c r="X267" s="80" t="str">
        <f t="shared" si="21"/>
        <v/>
      </c>
    </row>
    <row r="268" spans="20:24" x14ac:dyDescent="0.3">
      <c r="T268" s="78" t="str">
        <f t="shared" si="22"/>
        <v/>
      </c>
      <c r="U268" s="78" t="str">
        <f t="shared" si="23"/>
        <v/>
      </c>
      <c r="V268" s="79" t="str">
        <f t="shared" si="24"/>
        <v/>
      </c>
      <c r="X268" s="80" t="str">
        <f t="shared" si="21"/>
        <v/>
      </c>
    </row>
    <row r="269" spans="20:24" x14ac:dyDescent="0.3">
      <c r="T269" s="78" t="str">
        <f t="shared" si="22"/>
        <v/>
      </c>
      <c r="U269" s="78" t="str">
        <f t="shared" si="23"/>
        <v/>
      </c>
      <c r="V269" s="79" t="str">
        <f t="shared" si="24"/>
        <v/>
      </c>
      <c r="X269" s="80" t="str">
        <f t="shared" si="21"/>
        <v/>
      </c>
    </row>
    <row r="270" spans="20:24" x14ac:dyDescent="0.3">
      <c r="T270" s="78" t="str">
        <f t="shared" si="22"/>
        <v/>
      </c>
      <c r="U270" s="78" t="str">
        <f t="shared" si="23"/>
        <v/>
      </c>
      <c r="V270" s="79" t="str">
        <f t="shared" si="24"/>
        <v/>
      </c>
      <c r="X270" s="80" t="str">
        <f t="shared" si="21"/>
        <v/>
      </c>
    </row>
    <row r="271" spans="20:24" x14ac:dyDescent="0.3">
      <c r="T271" s="78" t="str">
        <f t="shared" si="22"/>
        <v/>
      </c>
      <c r="U271" s="78" t="str">
        <f t="shared" si="23"/>
        <v/>
      </c>
      <c r="V271" s="79" t="str">
        <f t="shared" si="24"/>
        <v/>
      </c>
      <c r="X271" s="80" t="str">
        <f t="shared" si="21"/>
        <v/>
      </c>
    </row>
    <row r="272" spans="20:24" x14ac:dyDescent="0.3">
      <c r="T272" s="78" t="str">
        <f t="shared" si="22"/>
        <v/>
      </c>
      <c r="U272" s="78" t="str">
        <f t="shared" si="23"/>
        <v/>
      </c>
      <c r="V272" s="79" t="str">
        <f t="shared" si="24"/>
        <v/>
      </c>
      <c r="X272" s="80" t="str">
        <f t="shared" si="21"/>
        <v/>
      </c>
    </row>
    <row r="273" spans="20:24" x14ac:dyDescent="0.3">
      <c r="T273" s="78" t="str">
        <f t="shared" si="22"/>
        <v/>
      </c>
      <c r="U273" s="78" t="str">
        <f t="shared" si="23"/>
        <v/>
      </c>
      <c r="V273" s="79" t="str">
        <f t="shared" si="24"/>
        <v/>
      </c>
      <c r="X273" s="80" t="str">
        <f t="shared" si="21"/>
        <v/>
      </c>
    </row>
    <row r="274" spans="20:24" x14ac:dyDescent="0.3">
      <c r="T274" s="78" t="str">
        <f t="shared" si="22"/>
        <v/>
      </c>
      <c r="U274" s="78" t="str">
        <f t="shared" si="23"/>
        <v/>
      </c>
      <c r="V274" s="79" t="str">
        <f t="shared" si="24"/>
        <v/>
      </c>
      <c r="X274" s="80" t="str">
        <f t="shared" si="21"/>
        <v/>
      </c>
    </row>
    <row r="275" spans="20:24" x14ac:dyDescent="0.3">
      <c r="T275" s="78" t="str">
        <f t="shared" si="22"/>
        <v/>
      </c>
      <c r="U275" s="78" t="str">
        <f t="shared" si="23"/>
        <v/>
      </c>
      <c r="V275" s="79" t="str">
        <f t="shared" si="24"/>
        <v/>
      </c>
      <c r="X275" s="80" t="str">
        <f t="shared" si="21"/>
        <v/>
      </c>
    </row>
    <row r="276" spans="20:24" x14ac:dyDescent="0.3">
      <c r="T276" s="78" t="str">
        <f t="shared" si="22"/>
        <v/>
      </c>
      <c r="U276" s="78" t="str">
        <f t="shared" si="23"/>
        <v/>
      </c>
      <c r="V276" s="79" t="str">
        <f t="shared" si="24"/>
        <v/>
      </c>
      <c r="X276" s="80" t="str">
        <f t="shared" si="21"/>
        <v/>
      </c>
    </row>
    <row r="277" spans="20:24" x14ac:dyDescent="0.3">
      <c r="T277" s="78" t="str">
        <f t="shared" si="22"/>
        <v/>
      </c>
      <c r="U277" s="78" t="str">
        <f t="shared" si="23"/>
        <v/>
      </c>
      <c r="V277" s="79" t="str">
        <f t="shared" si="24"/>
        <v/>
      </c>
      <c r="X277" s="80" t="str">
        <f t="shared" si="21"/>
        <v/>
      </c>
    </row>
    <row r="278" spans="20:24" x14ac:dyDescent="0.3">
      <c r="T278" s="78" t="str">
        <f t="shared" si="22"/>
        <v/>
      </c>
      <c r="U278" s="78" t="str">
        <f t="shared" si="23"/>
        <v/>
      </c>
      <c r="V278" s="79" t="str">
        <f t="shared" si="24"/>
        <v/>
      </c>
      <c r="X278" s="80" t="str">
        <f t="shared" si="21"/>
        <v/>
      </c>
    </row>
    <row r="279" spans="20:24" x14ac:dyDescent="0.3">
      <c r="T279" s="78" t="str">
        <f t="shared" si="22"/>
        <v/>
      </c>
      <c r="U279" s="78" t="str">
        <f t="shared" si="23"/>
        <v/>
      </c>
      <c r="V279" s="79" t="str">
        <f t="shared" si="24"/>
        <v/>
      </c>
      <c r="X279" s="80" t="str">
        <f t="shared" si="21"/>
        <v/>
      </c>
    </row>
    <row r="280" spans="20:24" x14ac:dyDescent="0.3">
      <c r="T280" s="78" t="str">
        <f t="shared" si="22"/>
        <v/>
      </c>
      <c r="U280" s="78" t="str">
        <f t="shared" si="23"/>
        <v/>
      </c>
      <c r="V280" s="79" t="str">
        <f t="shared" si="24"/>
        <v/>
      </c>
      <c r="X280" s="80" t="str">
        <f t="shared" si="21"/>
        <v/>
      </c>
    </row>
    <row r="281" spans="20:24" x14ac:dyDescent="0.3">
      <c r="T281" s="78" t="str">
        <f t="shared" si="22"/>
        <v/>
      </c>
      <c r="U281" s="78" t="str">
        <f t="shared" si="23"/>
        <v/>
      </c>
      <c r="V281" s="79" t="str">
        <f t="shared" si="24"/>
        <v/>
      </c>
      <c r="X281" s="80" t="str">
        <f t="shared" si="21"/>
        <v/>
      </c>
    </row>
    <row r="282" spans="20:24" x14ac:dyDescent="0.3">
      <c r="T282" s="78" t="str">
        <f t="shared" si="22"/>
        <v/>
      </c>
      <c r="U282" s="78" t="str">
        <f t="shared" si="23"/>
        <v/>
      </c>
      <c r="V282" s="79" t="str">
        <f t="shared" si="24"/>
        <v/>
      </c>
      <c r="X282" s="80" t="str">
        <f t="shared" si="21"/>
        <v/>
      </c>
    </row>
    <row r="283" spans="20:24" x14ac:dyDescent="0.3">
      <c r="T283" s="78" t="str">
        <f t="shared" si="22"/>
        <v/>
      </c>
      <c r="U283" s="78" t="str">
        <f t="shared" si="23"/>
        <v/>
      </c>
      <c r="V283" s="79" t="str">
        <f t="shared" si="24"/>
        <v/>
      </c>
      <c r="X283" s="80" t="str">
        <f t="shared" ref="X283:X300" si="25">IF(W283&lt;&gt;"",F283 - (SUM(G283:S283)),"")</f>
        <v/>
      </c>
    </row>
    <row r="284" spans="20:24" x14ac:dyDescent="0.3">
      <c r="T284" s="78" t="str">
        <f t="shared" si="22"/>
        <v/>
      </c>
      <c r="U284" s="78" t="str">
        <f t="shared" si="23"/>
        <v/>
      </c>
      <c r="V284" s="79" t="str">
        <f t="shared" si="24"/>
        <v/>
      </c>
      <c r="X284" s="80" t="str">
        <f t="shared" si="25"/>
        <v/>
      </c>
    </row>
    <row r="285" spans="20:24" x14ac:dyDescent="0.3">
      <c r="T285" s="78" t="str">
        <f t="shared" si="22"/>
        <v/>
      </c>
      <c r="U285" s="78" t="str">
        <f t="shared" si="23"/>
        <v/>
      </c>
      <c r="V285" s="79" t="str">
        <f t="shared" si="24"/>
        <v/>
      </c>
      <c r="X285" s="80" t="str">
        <f t="shared" si="25"/>
        <v/>
      </c>
    </row>
    <row r="286" spans="20:24" x14ac:dyDescent="0.3">
      <c r="T286" s="78" t="str">
        <f t="shared" si="22"/>
        <v/>
      </c>
      <c r="U286" s="78" t="str">
        <f t="shared" si="23"/>
        <v/>
      </c>
      <c r="V286" s="79" t="str">
        <f t="shared" si="24"/>
        <v/>
      </c>
      <c r="X286" s="80" t="str">
        <f t="shared" si="25"/>
        <v/>
      </c>
    </row>
    <row r="287" spans="20:24" x14ac:dyDescent="0.3">
      <c r="T287" s="78" t="str">
        <f t="shared" si="22"/>
        <v/>
      </c>
      <c r="U287" s="78" t="str">
        <f t="shared" si="23"/>
        <v/>
      </c>
      <c r="V287" s="79" t="str">
        <f t="shared" si="24"/>
        <v/>
      </c>
      <c r="X287" s="80" t="str">
        <f t="shared" si="25"/>
        <v/>
      </c>
    </row>
    <row r="288" spans="20:24" x14ac:dyDescent="0.3">
      <c r="T288" s="78" t="str">
        <f t="shared" si="22"/>
        <v/>
      </c>
      <c r="U288" s="78" t="str">
        <f t="shared" si="23"/>
        <v/>
      </c>
      <c r="V288" s="79" t="str">
        <f t="shared" si="24"/>
        <v/>
      </c>
      <c r="X288" s="80" t="str">
        <f t="shared" si="25"/>
        <v/>
      </c>
    </row>
    <row r="289" spans="20:24" x14ac:dyDescent="0.3">
      <c r="T289" s="78" t="str">
        <f t="shared" si="22"/>
        <v/>
      </c>
      <c r="U289" s="78" t="str">
        <f t="shared" si="23"/>
        <v/>
      </c>
      <c r="V289" s="79" t="str">
        <f t="shared" si="24"/>
        <v/>
      </c>
      <c r="X289" s="80" t="str">
        <f t="shared" si="25"/>
        <v/>
      </c>
    </row>
    <row r="290" spans="20:24" x14ac:dyDescent="0.3">
      <c r="T290" s="78" t="str">
        <f t="shared" si="22"/>
        <v/>
      </c>
      <c r="U290" s="78" t="str">
        <f t="shared" si="23"/>
        <v/>
      </c>
      <c r="V290" s="79" t="str">
        <f t="shared" si="24"/>
        <v/>
      </c>
      <c r="X290" s="80" t="str">
        <f t="shared" si="25"/>
        <v/>
      </c>
    </row>
    <row r="291" spans="20:24" x14ac:dyDescent="0.3">
      <c r="T291" s="78" t="str">
        <f t="shared" si="22"/>
        <v/>
      </c>
      <c r="U291" s="78" t="str">
        <f t="shared" si="23"/>
        <v/>
      </c>
      <c r="V291" s="79" t="str">
        <f t="shared" si="24"/>
        <v/>
      </c>
      <c r="X291" s="80" t="str">
        <f t="shared" si="25"/>
        <v/>
      </c>
    </row>
    <row r="292" spans="20:24" x14ac:dyDescent="0.3">
      <c r="T292" s="78" t="str">
        <f t="shared" si="22"/>
        <v/>
      </c>
      <c r="U292" s="78" t="str">
        <f t="shared" si="23"/>
        <v/>
      </c>
      <c r="V292" s="79" t="str">
        <f t="shared" si="24"/>
        <v/>
      </c>
      <c r="X292" s="80" t="str">
        <f t="shared" si="25"/>
        <v/>
      </c>
    </row>
    <row r="293" spans="20:24" x14ac:dyDescent="0.3">
      <c r="T293" s="78" t="str">
        <f t="shared" si="22"/>
        <v/>
      </c>
      <c r="U293" s="78" t="str">
        <f t="shared" si="23"/>
        <v/>
      </c>
      <c r="V293" s="79" t="str">
        <f t="shared" si="24"/>
        <v/>
      </c>
      <c r="X293" s="80" t="str">
        <f t="shared" si="25"/>
        <v/>
      </c>
    </row>
    <row r="294" spans="20:24" x14ac:dyDescent="0.3">
      <c r="T294" s="78" t="str">
        <f t="shared" si="22"/>
        <v/>
      </c>
      <c r="U294" s="78" t="str">
        <f t="shared" si="23"/>
        <v/>
      </c>
      <c r="V294" s="79" t="str">
        <f t="shared" si="24"/>
        <v/>
      </c>
      <c r="X294" s="80" t="str">
        <f t="shared" si="25"/>
        <v/>
      </c>
    </row>
    <row r="295" spans="20:24" x14ac:dyDescent="0.3">
      <c r="T295" s="78" t="str">
        <f t="shared" si="22"/>
        <v/>
      </c>
      <c r="U295" s="78" t="str">
        <f t="shared" si="23"/>
        <v/>
      </c>
      <c r="V295" s="79" t="str">
        <f t="shared" si="24"/>
        <v/>
      </c>
      <c r="X295" s="80" t="str">
        <f t="shared" si="25"/>
        <v/>
      </c>
    </row>
    <row r="296" spans="20:24" x14ac:dyDescent="0.3">
      <c r="T296" s="78" t="str">
        <f t="shared" si="22"/>
        <v/>
      </c>
      <c r="U296" s="78" t="str">
        <f t="shared" si="23"/>
        <v/>
      </c>
      <c r="V296" s="79" t="str">
        <f t="shared" si="24"/>
        <v/>
      </c>
      <c r="X296" s="80" t="str">
        <f t="shared" si="25"/>
        <v/>
      </c>
    </row>
    <row r="297" spans="20:24" x14ac:dyDescent="0.3">
      <c r="T297" s="78" t="str">
        <f t="shared" si="22"/>
        <v/>
      </c>
      <c r="U297" s="78" t="str">
        <f t="shared" si="23"/>
        <v/>
      </c>
      <c r="V297" s="79" t="str">
        <f t="shared" si="24"/>
        <v/>
      </c>
      <c r="X297" s="80" t="str">
        <f t="shared" si="25"/>
        <v/>
      </c>
    </row>
    <row r="298" spans="20:24" x14ac:dyDescent="0.3">
      <c r="T298" s="78" t="str">
        <f t="shared" si="22"/>
        <v/>
      </c>
      <c r="U298" s="78" t="str">
        <f t="shared" si="23"/>
        <v/>
      </c>
      <c r="V298" s="79" t="str">
        <f t="shared" si="24"/>
        <v/>
      </c>
      <c r="X298" s="80" t="str">
        <f t="shared" si="25"/>
        <v/>
      </c>
    </row>
    <row r="299" spans="20:24" x14ac:dyDescent="0.3">
      <c r="T299" s="78" t="str">
        <f t="shared" si="22"/>
        <v/>
      </c>
      <c r="U299" s="78" t="str">
        <f t="shared" si="23"/>
        <v/>
      </c>
      <c r="V299" s="79" t="str">
        <f t="shared" si="24"/>
        <v/>
      </c>
      <c r="X299" s="80" t="str">
        <f t="shared" si="25"/>
        <v/>
      </c>
    </row>
    <row r="300" spans="20:24" x14ac:dyDescent="0.3">
      <c r="T300" s="78" t="str">
        <f t="shared" si="22"/>
        <v/>
      </c>
      <c r="U300" s="78" t="str">
        <f t="shared" si="23"/>
        <v/>
      </c>
      <c r="V300" s="79" t="str">
        <f t="shared" si="24"/>
        <v/>
      </c>
      <c r="X300" s="80" t="str">
        <f t="shared" si="25"/>
        <v/>
      </c>
    </row>
    <row r="301" spans="20:24" x14ac:dyDescent="0.3">
      <c r="T301" s="78" t="str">
        <f t="shared" si="22"/>
        <v/>
      </c>
    </row>
  </sheetData>
  <sheetProtection formatColumns="0" formatRows="0" insertHyperlinks="0" sort="0" autoFilter="0" pivotTables="0"/>
  <protectedRanges>
    <protectedRange sqref="A1:X134 A136:X1048576 A135:O135 R135:X135" name="AllowSortRange"/>
    <protectedRange sqref="P135:Q135" name="AllowSortRange_1"/>
  </protectedRanges>
  <autoFilter ref="A3:X301" xr:uid="{00000000-0009-0000-0000-000006000000}">
    <sortState xmlns:xlrd2="http://schemas.microsoft.com/office/spreadsheetml/2017/richdata2" ref="A4:X301">
      <sortCondition ref="A3:A301"/>
    </sortState>
  </autoFilter>
  <mergeCells count="1">
    <mergeCell ref="A1:X1"/>
  </mergeCells>
  <conditionalFormatting sqref="A4:U134 A136:U1048576 A135:O135 R135:U135">
    <cfRule type="expression" dxfId="25" priority="8" stopIfTrue="1">
      <formula>$W4&lt;&gt;""</formula>
    </cfRule>
    <cfRule type="expression" dxfId="24" priority="9" stopIfTrue="1">
      <formula>AND($B4="", $A4&lt;&gt;"")</formula>
    </cfRule>
    <cfRule type="expression" dxfId="23" priority="10" stopIfTrue="1">
      <formula>$U4&lt;0</formula>
    </cfRule>
    <cfRule type="expression" dxfId="22" priority="11">
      <formula>AND($U4&gt;0, $U4&lt;&gt;"")</formula>
    </cfRule>
    <cfRule type="expression" dxfId="21" priority="12">
      <formula>AND($U4=0, $U4&lt;&gt;"")</formula>
    </cfRule>
  </conditionalFormatting>
  <conditionalFormatting sqref="V2:V1048576">
    <cfRule type="dataBar" priority="7">
      <dataBar>
        <cfvo type="num" val="0"/>
        <cfvo type="num" val="1"/>
        <color rgb="FFF79646"/>
      </dataBar>
    </cfRule>
  </conditionalFormatting>
  <conditionalFormatting sqref="P135:Q135">
    <cfRule type="expression" dxfId="20" priority="1" stopIfTrue="1">
      <formula>$W135&lt;&gt;""</formula>
    </cfRule>
    <cfRule type="expression" dxfId="19" priority="2" stopIfTrue="1">
      <formula>AND($B135="", $A135&lt;&gt;"")</formula>
    </cfRule>
    <cfRule type="expression" dxfId="18" priority="3" stopIfTrue="1">
      <formula>$U135&lt;0</formula>
    </cfRule>
    <cfRule type="expression" dxfId="17" priority="4" stopIfTrue="1">
      <formula>AND($U135=0, $U135&lt;&gt;"")</formula>
    </cfRule>
    <cfRule type="expression" dxfId="16" priority="5">
      <formula>AND(   MONTH(TODAY())&lt;&gt;10,   LEN($A135)&gt;0,   N($F135)&lt;&gt;0,   COUNTBLANK(OFFSET($A$4,ROW()-4, MATCH("ΣΕΠΤ",$3:$3,0)-1, 1, CHOOSE(MONTH(TODAY()),4,5,6,7,8,9,10,11,12,1,2,3))) +   COUNTIF(OFFSET($A$4,ROW()-4, MATCH("ΣΕΠΤ",$3:$3,0)-1, 1, CHOOSE(MONTH(TODAY()),4,5,6,7,8,9,10,11,12,1,2,3)), 0) &gt; 0 )</formula>
    </cfRule>
    <cfRule type="expression" dxfId="15" priority="6">
      <formula>AND($U135&gt;0, $U135&lt;&gt;"")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J666"/>
  <sheetViews>
    <sheetView workbookViewId="0">
      <pane ySplit="1" topLeftCell="A540" activePane="bottomLeft" state="frozen"/>
      <selection pane="bottomLeft" activeCell="M577" sqref="M577"/>
    </sheetView>
  </sheetViews>
  <sheetFormatPr defaultRowHeight="15" x14ac:dyDescent="0.25"/>
  <cols>
    <col min="1" max="1" width="15.140625" customWidth="1"/>
    <col min="2" max="2" width="27.28515625" customWidth="1"/>
    <col min="8" max="8" width="16.140625" customWidth="1"/>
  </cols>
  <sheetData>
    <row r="1" spans="1:10" x14ac:dyDescent="0.25">
      <c r="A1" s="2" t="s">
        <v>117</v>
      </c>
      <c r="B1" s="3" t="s">
        <v>118</v>
      </c>
      <c r="C1" s="2" t="s">
        <v>119</v>
      </c>
      <c r="D1" s="2" t="s">
        <v>120</v>
      </c>
      <c r="E1" s="2" t="s">
        <v>121</v>
      </c>
      <c r="F1" s="2" t="s">
        <v>122</v>
      </c>
      <c r="G1" s="4" t="s">
        <v>2</v>
      </c>
      <c r="H1" s="2" t="s">
        <v>735</v>
      </c>
      <c r="I1" s="2" t="s">
        <v>123</v>
      </c>
      <c r="J1" s="2"/>
    </row>
    <row r="2" spans="1:10" x14ac:dyDescent="0.25">
      <c r="A2" s="1">
        <v>45566</v>
      </c>
      <c r="B2" t="s">
        <v>1273</v>
      </c>
      <c r="C2">
        <v>120</v>
      </c>
      <c r="G2">
        <v>240</v>
      </c>
    </row>
    <row r="3" spans="1:10" x14ac:dyDescent="0.25">
      <c r="B3" t="s">
        <v>1182</v>
      </c>
      <c r="C3">
        <v>145</v>
      </c>
    </row>
    <row r="4" spans="1:10" x14ac:dyDescent="0.25">
      <c r="B4" t="s">
        <v>1345</v>
      </c>
      <c r="D4">
        <v>45</v>
      </c>
    </row>
    <row r="5" spans="1:10" x14ac:dyDescent="0.25">
      <c r="B5" t="s">
        <v>1090</v>
      </c>
      <c r="D5">
        <v>58</v>
      </c>
    </row>
    <row r="6" spans="1:10" x14ac:dyDescent="0.25">
      <c r="B6" t="s">
        <v>1252</v>
      </c>
      <c r="D6">
        <v>270</v>
      </c>
    </row>
    <row r="7" spans="1:10" x14ac:dyDescent="0.25">
      <c r="B7" t="s">
        <v>860</v>
      </c>
      <c r="D7">
        <v>75</v>
      </c>
    </row>
    <row r="8" spans="1:10" x14ac:dyDescent="0.25">
      <c r="A8" s="1"/>
      <c r="B8" t="s">
        <v>1292</v>
      </c>
      <c r="C8">
        <v>225</v>
      </c>
    </row>
    <row r="9" spans="1:10" x14ac:dyDescent="0.25">
      <c r="B9" t="s">
        <v>1416</v>
      </c>
      <c r="C9">
        <v>1000</v>
      </c>
      <c r="G9">
        <v>193</v>
      </c>
    </row>
    <row r="10" spans="1:10" x14ac:dyDescent="0.25">
      <c r="B10" t="s">
        <v>1378</v>
      </c>
      <c r="D10">
        <v>190</v>
      </c>
    </row>
    <row r="11" spans="1:10" x14ac:dyDescent="0.25">
      <c r="B11" t="s">
        <v>1417</v>
      </c>
      <c r="D11">
        <v>500</v>
      </c>
    </row>
    <row r="12" spans="1:10" x14ac:dyDescent="0.25">
      <c r="B12" t="s">
        <v>1418</v>
      </c>
      <c r="D12">
        <v>70</v>
      </c>
      <c r="G12">
        <v>40</v>
      </c>
    </row>
    <row r="13" spans="1:10" x14ac:dyDescent="0.25">
      <c r="B13" t="s">
        <v>1194</v>
      </c>
      <c r="C13">
        <v>85</v>
      </c>
    </row>
    <row r="14" spans="1:10" x14ac:dyDescent="0.25">
      <c r="B14" t="s">
        <v>951</v>
      </c>
      <c r="D14">
        <v>148</v>
      </c>
    </row>
    <row r="15" spans="1:10" x14ac:dyDescent="0.25">
      <c r="B15" t="s">
        <v>1175</v>
      </c>
      <c r="D15">
        <v>75</v>
      </c>
    </row>
    <row r="16" spans="1:10" x14ac:dyDescent="0.25">
      <c r="B16" t="s">
        <v>725</v>
      </c>
      <c r="C16">
        <v>15</v>
      </c>
    </row>
    <row r="17" spans="1:7" x14ac:dyDescent="0.25">
      <c r="A17" s="1">
        <v>45567</v>
      </c>
      <c r="B17" t="s">
        <v>64</v>
      </c>
      <c r="D17">
        <v>150</v>
      </c>
    </row>
    <row r="18" spans="1:7" x14ac:dyDescent="0.25">
      <c r="A18" s="1"/>
      <c r="B18" t="s">
        <v>1407</v>
      </c>
      <c r="C18">
        <v>178</v>
      </c>
    </row>
    <row r="19" spans="1:7" x14ac:dyDescent="0.25">
      <c r="B19" t="s">
        <v>812</v>
      </c>
      <c r="D19">
        <v>80</v>
      </c>
    </row>
    <row r="20" spans="1:7" x14ac:dyDescent="0.25">
      <c r="B20" t="s">
        <v>1402</v>
      </c>
      <c r="D20">
        <v>38</v>
      </c>
    </row>
    <row r="21" spans="1:7" x14ac:dyDescent="0.25">
      <c r="B21" t="s">
        <v>820</v>
      </c>
      <c r="C21">
        <v>75</v>
      </c>
    </row>
    <row r="22" spans="1:7" x14ac:dyDescent="0.25">
      <c r="A22" s="1">
        <v>45568</v>
      </c>
      <c r="B22" t="s">
        <v>1346</v>
      </c>
      <c r="D22">
        <v>45</v>
      </c>
    </row>
    <row r="23" spans="1:7" x14ac:dyDescent="0.25">
      <c r="B23" t="s">
        <v>56</v>
      </c>
      <c r="C23">
        <v>185</v>
      </c>
    </row>
    <row r="24" spans="1:7" x14ac:dyDescent="0.25">
      <c r="A24" s="1"/>
      <c r="B24" t="s">
        <v>866</v>
      </c>
      <c r="D24">
        <v>75</v>
      </c>
    </row>
    <row r="25" spans="1:7" x14ac:dyDescent="0.25">
      <c r="B25" t="s">
        <v>734</v>
      </c>
      <c r="C25">
        <v>400</v>
      </c>
    </row>
    <row r="26" spans="1:7" x14ac:dyDescent="0.25">
      <c r="B26" t="s">
        <v>1350</v>
      </c>
      <c r="D26">
        <v>30</v>
      </c>
    </row>
    <row r="27" spans="1:7" x14ac:dyDescent="0.25">
      <c r="A27" s="1">
        <v>45569</v>
      </c>
      <c r="B27" t="s">
        <v>1420</v>
      </c>
      <c r="D27">
        <v>215</v>
      </c>
    </row>
    <row r="28" spans="1:7" x14ac:dyDescent="0.25">
      <c r="A28" s="1">
        <v>45572</v>
      </c>
      <c r="B28" t="s">
        <v>31</v>
      </c>
      <c r="D28">
        <v>105</v>
      </c>
    </row>
    <row r="29" spans="1:7" x14ac:dyDescent="0.25">
      <c r="B29" t="s">
        <v>1421</v>
      </c>
      <c r="D29">
        <v>120</v>
      </c>
    </row>
    <row r="30" spans="1:7" x14ac:dyDescent="0.25">
      <c r="A30" s="1">
        <v>45573</v>
      </c>
      <c r="B30" t="s">
        <v>1061</v>
      </c>
      <c r="D30">
        <v>75</v>
      </c>
    </row>
    <row r="31" spans="1:7" x14ac:dyDescent="0.25">
      <c r="B31" t="s">
        <v>936</v>
      </c>
      <c r="G31">
        <v>120</v>
      </c>
    </row>
    <row r="32" spans="1:7" x14ac:dyDescent="0.25">
      <c r="A32" s="1"/>
      <c r="B32" t="s">
        <v>1422</v>
      </c>
      <c r="C32">
        <v>135</v>
      </c>
    </row>
    <row r="33" spans="1:4" x14ac:dyDescent="0.25">
      <c r="B33" t="s">
        <v>1100</v>
      </c>
      <c r="D33">
        <v>225</v>
      </c>
    </row>
    <row r="34" spans="1:4" x14ac:dyDescent="0.25">
      <c r="B34" t="s">
        <v>1125</v>
      </c>
      <c r="C34">
        <v>45</v>
      </c>
    </row>
    <row r="35" spans="1:4" x14ac:dyDescent="0.25">
      <c r="B35" t="s">
        <v>1423</v>
      </c>
      <c r="C35">
        <v>229</v>
      </c>
    </row>
    <row r="36" spans="1:4" x14ac:dyDescent="0.25">
      <c r="A36" s="1">
        <v>45574</v>
      </c>
      <c r="B36" t="s">
        <v>1209</v>
      </c>
      <c r="C36">
        <v>85</v>
      </c>
    </row>
    <row r="37" spans="1:4" x14ac:dyDescent="0.25">
      <c r="A37" s="1"/>
      <c r="B37" t="s">
        <v>1055</v>
      </c>
      <c r="D37">
        <v>50</v>
      </c>
    </row>
    <row r="38" spans="1:4" x14ac:dyDescent="0.25">
      <c r="B38" t="s">
        <v>1057</v>
      </c>
      <c r="C38">
        <v>50</v>
      </c>
    </row>
    <row r="39" spans="1:4" x14ac:dyDescent="0.25">
      <c r="B39" t="s">
        <v>1319</v>
      </c>
      <c r="D39">
        <v>132</v>
      </c>
    </row>
    <row r="40" spans="1:4" x14ac:dyDescent="0.25">
      <c r="B40" t="s">
        <v>941</v>
      </c>
      <c r="D40">
        <v>75</v>
      </c>
    </row>
    <row r="41" spans="1:4" x14ac:dyDescent="0.25">
      <c r="B41" t="s">
        <v>1424</v>
      </c>
      <c r="D41">
        <v>210</v>
      </c>
    </row>
    <row r="42" spans="1:4" x14ac:dyDescent="0.25">
      <c r="B42" t="s">
        <v>1425</v>
      </c>
      <c r="C42">
        <v>240</v>
      </c>
    </row>
    <row r="43" spans="1:4" x14ac:dyDescent="0.25">
      <c r="A43" s="1">
        <v>45575</v>
      </c>
      <c r="B43" t="s">
        <v>1224</v>
      </c>
      <c r="C43">
        <v>412</v>
      </c>
    </row>
    <row r="44" spans="1:4" x14ac:dyDescent="0.25">
      <c r="B44" t="s">
        <v>1376</v>
      </c>
      <c r="D44">
        <v>48</v>
      </c>
    </row>
    <row r="45" spans="1:4" x14ac:dyDescent="0.25">
      <c r="B45" t="s">
        <v>1430</v>
      </c>
      <c r="D45">
        <v>680</v>
      </c>
    </row>
    <row r="46" spans="1:4" x14ac:dyDescent="0.25">
      <c r="A46" s="1">
        <v>45579</v>
      </c>
      <c r="B46" t="s">
        <v>1432</v>
      </c>
      <c r="C46">
        <v>1125</v>
      </c>
    </row>
    <row r="47" spans="1:4" x14ac:dyDescent="0.25">
      <c r="B47" t="s">
        <v>1046</v>
      </c>
      <c r="D47">
        <v>75</v>
      </c>
    </row>
    <row r="48" spans="1:4" x14ac:dyDescent="0.25">
      <c r="B48" t="s">
        <v>1406</v>
      </c>
      <c r="D48">
        <v>48</v>
      </c>
    </row>
    <row r="49" spans="1:5" x14ac:dyDescent="0.25">
      <c r="A49" s="1">
        <v>45580</v>
      </c>
      <c r="B49" t="s">
        <v>1365</v>
      </c>
      <c r="C49">
        <v>30</v>
      </c>
    </row>
    <row r="50" spans="1:5" x14ac:dyDescent="0.25">
      <c r="B50" t="s">
        <v>1225</v>
      </c>
      <c r="C50">
        <v>600</v>
      </c>
    </row>
    <row r="51" spans="1:5" x14ac:dyDescent="0.25">
      <c r="A51" s="1"/>
      <c r="B51" t="s">
        <v>1234</v>
      </c>
      <c r="D51">
        <v>281</v>
      </c>
    </row>
    <row r="52" spans="1:5" x14ac:dyDescent="0.25">
      <c r="A52" s="1">
        <v>45581</v>
      </c>
      <c r="B52" t="s">
        <v>1158</v>
      </c>
      <c r="D52">
        <v>50</v>
      </c>
    </row>
    <row r="53" spans="1:5" x14ac:dyDescent="0.25">
      <c r="B53" t="s">
        <v>1251</v>
      </c>
      <c r="C53">
        <v>170</v>
      </c>
    </row>
    <row r="54" spans="1:5" x14ac:dyDescent="0.25">
      <c r="A54" s="1"/>
      <c r="B54" t="s">
        <v>1203</v>
      </c>
      <c r="D54">
        <v>120</v>
      </c>
    </row>
    <row r="55" spans="1:5" x14ac:dyDescent="0.25">
      <c r="A55" s="1">
        <v>45582</v>
      </c>
      <c r="B55" t="s">
        <v>1120</v>
      </c>
      <c r="D55">
        <v>45</v>
      </c>
    </row>
    <row r="56" spans="1:5" x14ac:dyDescent="0.25">
      <c r="B56" t="s">
        <v>1192</v>
      </c>
      <c r="C56">
        <v>50</v>
      </c>
    </row>
    <row r="57" spans="1:5" x14ac:dyDescent="0.25">
      <c r="A57" s="1">
        <v>45586</v>
      </c>
      <c r="B57" t="s">
        <v>1442</v>
      </c>
      <c r="C57">
        <v>119</v>
      </c>
    </row>
    <row r="58" spans="1:5" x14ac:dyDescent="0.25">
      <c r="B58" t="s">
        <v>1194</v>
      </c>
      <c r="D58">
        <v>245</v>
      </c>
    </row>
    <row r="59" spans="1:5" x14ac:dyDescent="0.25">
      <c r="A59" s="1">
        <v>45587</v>
      </c>
      <c r="B59" t="s">
        <v>92</v>
      </c>
      <c r="C59">
        <v>120</v>
      </c>
    </row>
    <row r="60" spans="1:5" x14ac:dyDescent="0.25">
      <c r="A60" s="1"/>
      <c r="B60" t="s">
        <v>1443</v>
      </c>
      <c r="E60">
        <v>11</v>
      </c>
    </row>
    <row r="61" spans="1:5" x14ac:dyDescent="0.25">
      <c r="A61" s="1">
        <v>45588</v>
      </c>
      <c r="B61" t="s">
        <v>1309</v>
      </c>
      <c r="C61">
        <v>240</v>
      </c>
    </row>
    <row r="62" spans="1:5" x14ac:dyDescent="0.25">
      <c r="A62" s="1">
        <v>45589</v>
      </c>
      <c r="B62" t="s">
        <v>1444</v>
      </c>
      <c r="D62">
        <v>140</v>
      </c>
    </row>
    <row r="63" spans="1:5" x14ac:dyDescent="0.25">
      <c r="A63" s="1"/>
      <c r="B63" t="s">
        <v>1182</v>
      </c>
      <c r="D63">
        <v>80</v>
      </c>
    </row>
    <row r="64" spans="1:5" x14ac:dyDescent="0.25">
      <c r="A64" s="1">
        <v>45590</v>
      </c>
      <c r="B64" t="s">
        <v>1299</v>
      </c>
      <c r="C64">
        <v>125</v>
      </c>
    </row>
    <row r="65" spans="1:4" x14ac:dyDescent="0.25">
      <c r="A65" s="1">
        <v>45594</v>
      </c>
      <c r="B65" t="s">
        <v>1249</v>
      </c>
      <c r="C65">
        <v>75</v>
      </c>
    </row>
    <row r="66" spans="1:4" x14ac:dyDescent="0.25">
      <c r="A66" s="1">
        <v>45595</v>
      </c>
      <c r="B66" t="s">
        <v>1401</v>
      </c>
      <c r="C66">
        <v>30</v>
      </c>
    </row>
    <row r="67" spans="1:4" x14ac:dyDescent="0.25">
      <c r="B67" t="s">
        <v>1446</v>
      </c>
      <c r="C67">
        <v>912</v>
      </c>
    </row>
    <row r="68" spans="1:4" x14ac:dyDescent="0.25">
      <c r="B68" t="s">
        <v>1300</v>
      </c>
      <c r="C68">
        <v>200</v>
      </c>
    </row>
    <row r="69" spans="1:4" x14ac:dyDescent="0.25">
      <c r="B69" t="s">
        <v>1407</v>
      </c>
      <c r="C69">
        <v>200</v>
      </c>
      <c r="D69">
        <v>33</v>
      </c>
    </row>
    <row r="70" spans="1:4" x14ac:dyDescent="0.25">
      <c r="A70" s="1">
        <v>45596</v>
      </c>
      <c r="B70" t="s">
        <v>1273</v>
      </c>
      <c r="C70">
        <v>240</v>
      </c>
    </row>
    <row r="71" spans="1:4" x14ac:dyDescent="0.25">
      <c r="A71" s="1"/>
      <c r="B71" t="s">
        <v>1378</v>
      </c>
      <c r="D71">
        <v>150</v>
      </c>
    </row>
    <row r="72" spans="1:4" x14ac:dyDescent="0.25">
      <c r="A72" s="1"/>
      <c r="B72" t="s">
        <v>195</v>
      </c>
      <c r="C72">
        <v>15</v>
      </c>
    </row>
    <row r="73" spans="1:4" x14ac:dyDescent="0.25">
      <c r="A73" s="1">
        <v>45597</v>
      </c>
      <c r="B73" t="s">
        <v>820</v>
      </c>
      <c r="D73">
        <v>150</v>
      </c>
    </row>
    <row r="74" spans="1:4" x14ac:dyDescent="0.25">
      <c r="A74" s="1"/>
      <c r="B74" t="s">
        <v>1319</v>
      </c>
      <c r="D74">
        <v>132</v>
      </c>
    </row>
    <row r="75" spans="1:4" x14ac:dyDescent="0.25">
      <c r="A75" s="1"/>
      <c r="B75" t="s">
        <v>1380</v>
      </c>
      <c r="D75">
        <v>96</v>
      </c>
    </row>
    <row r="76" spans="1:4" x14ac:dyDescent="0.25">
      <c r="A76" s="1">
        <v>45600</v>
      </c>
      <c r="B76" t="s">
        <v>56</v>
      </c>
      <c r="D76">
        <v>185</v>
      </c>
    </row>
    <row r="77" spans="1:4" x14ac:dyDescent="0.25">
      <c r="A77" s="1"/>
      <c r="B77" t="s">
        <v>1401</v>
      </c>
      <c r="D77">
        <v>30</v>
      </c>
    </row>
    <row r="78" spans="1:4" x14ac:dyDescent="0.25">
      <c r="A78" s="1"/>
      <c r="B78" t="s">
        <v>1055</v>
      </c>
      <c r="D78">
        <v>50</v>
      </c>
    </row>
    <row r="79" spans="1:4" x14ac:dyDescent="0.25">
      <c r="A79" s="1"/>
      <c r="B79" t="s">
        <v>1420</v>
      </c>
      <c r="D79">
        <v>215</v>
      </c>
    </row>
    <row r="80" spans="1:4" x14ac:dyDescent="0.25">
      <c r="A80" s="1"/>
      <c r="B80" t="s">
        <v>866</v>
      </c>
      <c r="C80">
        <v>75</v>
      </c>
    </row>
    <row r="81" spans="1:8" x14ac:dyDescent="0.25">
      <c r="A81" s="1"/>
      <c r="B81" t="s">
        <v>1402</v>
      </c>
      <c r="C81">
        <v>48</v>
      </c>
    </row>
    <row r="82" spans="1:8" x14ac:dyDescent="0.25">
      <c r="A82" s="1"/>
      <c r="B82" t="s">
        <v>64</v>
      </c>
      <c r="D82">
        <v>150</v>
      </c>
      <c r="H82">
        <v>22</v>
      </c>
    </row>
    <row r="83" spans="1:8" x14ac:dyDescent="0.25">
      <c r="B83" t="s">
        <v>1447</v>
      </c>
      <c r="C83">
        <v>90</v>
      </c>
    </row>
    <row r="84" spans="1:8" x14ac:dyDescent="0.25">
      <c r="B84" t="s">
        <v>1192</v>
      </c>
      <c r="C84">
        <v>40</v>
      </c>
    </row>
    <row r="85" spans="1:8" x14ac:dyDescent="0.25">
      <c r="B85" t="s">
        <v>860</v>
      </c>
      <c r="D85">
        <v>75</v>
      </c>
    </row>
    <row r="86" spans="1:8" x14ac:dyDescent="0.25">
      <c r="B86" t="s">
        <v>1292</v>
      </c>
      <c r="C86">
        <v>225</v>
      </c>
    </row>
    <row r="87" spans="1:8" x14ac:dyDescent="0.25">
      <c r="B87" t="s">
        <v>1444</v>
      </c>
      <c r="H87">
        <v>22</v>
      </c>
    </row>
    <row r="88" spans="1:8" x14ac:dyDescent="0.25">
      <c r="B88" t="s">
        <v>1450</v>
      </c>
      <c r="H88">
        <v>22</v>
      </c>
    </row>
    <row r="89" spans="1:8" x14ac:dyDescent="0.25">
      <c r="A89" s="1"/>
      <c r="B89" t="s">
        <v>1425</v>
      </c>
      <c r="D89">
        <v>240</v>
      </c>
    </row>
    <row r="90" spans="1:8" x14ac:dyDescent="0.25">
      <c r="A90" s="1">
        <v>45601</v>
      </c>
      <c r="B90" t="s">
        <v>1090</v>
      </c>
      <c r="D90">
        <v>58</v>
      </c>
    </row>
    <row r="91" spans="1:8" x14ac:dyDescent="0.25">
      <c r="B91" t="s">
        <v>1448</v>
      </c>
      <c r="D91">
        <v>210</v>
      </c>
    </row>
    <row r="92" spans="1:8" x14ac:dyDescent="0.25">
      <c r="B92" t="s">
        <v>1376</v>
      </c>
      <c r="D92">
        <v>48</v>
      </c>
    </row>
    <row r="93" spans="1:8" x14ac:dyDescent="0.25">
      <c r="B93" t="s">
        <v>951</v>
      </c>
      <c r="D93">
        <v>148</v>
      </c>
      <c r="H93">
        <v>22</v>
      </c>
    </row>
    <row r="94" spans="1:8" x14ac:dyDescent="0.25">
      <c r="B94" t="s">
        <v>1273</v>
      </c>
      <c r="H94">
        <v>44</v>
      </c>
    </row>
    <row r="95" spans="1:8" x14ac:dyDescent="0.25">
      <c r="B95" t="s">
        <v>1449</v>
      </c>
      <c r="H95">
        <v>22</v>
      </c>
    </row>
    <row r="96" spans="1:8" x14ac:dyDescent="0.25">
      <c r="B96" t="s">
        <v>1346</v>
      </c>
      <c r="D96">
        <v>45</v>
      </c>
    </row>
    <row r="97" spans="1:4" x14ac:dyDescent="0.25">
      <c r="A97" s="1">
        <v>45602</v>
      </c>
      <c r="B97" t="s">
        <v>1380</v>
      </c>
      <c r="D97">
        <v>30</v>
      </c>
    </row>
    <row r="98" spans="1:4" x14ac:dyDescent="0.25">
      <c r="B98" t="s">
        <v>1418</v>
      </c>
      <c r="C98">
        <v>30</v>
      </c>
    </row>
    <row r="99" spans="1:4" x14ac:dyDescent="0.25">
      <c r="B99" t="s">
        <v>1100</v>
      </c>
      <c r="D99">
        <v>225</v>
      </c>
    </row>
    <row r="100" spans="1:4" x14ac:dyDescent="0.25">
      <c r="A100" s="1"/>
      <c r="B100" t="s">
        <v>1194</v>
      </c>
      <c r="D100">
        <v>245</v>
      </c>
    </row>
    <row r="101" spans="1:4" x14ac:dyDescent="0.25">
      <c r="B101" t="s">
        <v>1136</v>
      </c>
      <c r="C101">
        <v>100</v>
      </c>
    </row>
    <row r="102" spans="1:4" x14ac:dyDescent="0.25">
      <c r="B102" t="s">
        <v>1057</v>
      </c>
      <c r="D102">
        <v>50</v>
      </c>
    </row>
    <row r="103" spans="1:4" x14ac:dyDescent="0.25">
      <c r="A103" s="1">
        <v>45603</v>
      </c>
      <c r="B103" t="s">
        <v>1065</v>
      </c>
      <c r="D103">
        <v>370</v>
      </c>
    </row>
    <row r="104" spans="1:4" x14ac:dyDescent="0.25">
      <c r="A104" s="1"/>
      <c r="B104" t="s">
        <v>1423</v>
      </c>
      <c r="D104">
        <v>170</v>
      </c>
    </row>
    <row r="105" spans="1:4" x14ac:dyDescent="0.25">
      <c r="B105" t="s">
        <v>1350</v>
      </c>
      <c r="D105">
        <v>30</v>
      </c>
    </row>
    <row r="106" spans="1:4" x14ac:dyDescent="0.25">
      <c r="B106" t="s">
        <v>1451</v>
      </c>
      <c r="D106">
        <v>260</v>
      </c>
    </row>
    <row r="107" spans="1:4" x14ac:dyDescent="0.25">
      <c r="B107" t="s">
        <v>954</v>
      </c>
      <c r="D107">
        <v>75</v>
      </c>
    </row>
    <row r="108" spans="1:4" x14ac:dyDescent="0.25">
      <c r="B108" t="s">
        <v>1210</v>
      </c>
      <c r="C108">
        <v>370</v>
      </c>
    </row>
    <row r="109" spans="1:4" x14ac:dyDescent="0.25">
      <c r="B109" t="s">
        <v>1452</v>
      </c>
      <c r="D109">
        <v>90</v>
      </c>
    </row>
    <row r="110" spans="1:4" x14ac:dyDescent="0.25">
      <c r="A110" s="1">
        <v>45604</v>
      </c>
      <c r="B110" t="s">
        <v>1209</v>
      </c>
      <c r="D110">
        <v>85</v>
      </c>
    </row>
    <row r="111" spans="1:4" x14ac:dyDescent="0.25">
      <c r="B111" t="s">
        <v>1424</v>
      </c>
      <c r="C111">
        <v>220</v>
      </c>
    </row>
    <row r="112" spans="1:4" x14ac:dyDescent="0.25">
      <c r="B112" t="s">
        <v>1453</v>
      </c>
      <c r="C112">
        <v>300</v>
      </c>
    </row>
    <row r="113" spans="1:8" x14ac:dyDescent="0.25">
      <c r="A113" s="1"/>
      <c r="B113" t="s">
        <v>31</v>
      </c>
      <c r="D113">
        <v>105</v>
      </c>
    </row>
    <row r="114" spans="1:8" x14ac:dyDescent="0.25">
      <c r="A114" s="1">
        <v>45607</v>
      </c>
      <c r="B114" t="s">
        <v>812</v>
      </c>
      <c r="D114">
        <v>80</v>
      </c>
    </row>
    <row r="115" spans="1:8" x14ac:dyDescent="0.25">
      <c r="B115" t="s">
        <v>1203</v>
      </c>
      <c r="D115">
        <v>120</v>
      </c>
    </row>
    <row r="116" spans="1:8" x14ac:dyDescent="0.25">
      <c r="B116" t="s">
        <v>1421</v>
      </c>
      <c r="D116">
        <v>120</v>
      </c>
    </row>
    <row r="117" spans="1:8" x14ac:dyDescent="0.25">
      <c r="B117" t="s">
        <v>1430</v>
      </c>
      <c r="C117">
        <v>40</v>
      </c>
      <c r="D117">
        <v>640</v>
      </c>
    </row>
    <row r="118" spans="1:8" x14ac:dyDescent="0.25">
      <c r="B118" t="s">
        <v>1125</v>
      </c>
      <c r="C118">
        <v>45</v>
      </c>
    </row>
    <row r="119" spans="1:8" x14ac:dyDescent="0.25">
      <c r="A119" s="1"/>
      <c r="B119" t="s">
        <v>936</v>
      </c>
      <c r="H119">
        <v>22</v>
      </c>
    </row>
    <row r="120" spans="1:8" x14ac:dyDescent="0.25">
      <c r="B120" t="s">
        <v>1175</v>
      </c>
      <c r="D120">
        <v>75</v>
      </c>
    </row>
    <row r="121" spans="1:8" x14ac:dyDescent="0.25">
      <c r="A121" s="1">
        <v>45609</v>
      </c>
      <c r="B121" t="s">
        <v>1454</v>
      </c>
      <c r="C121">
        <v>150</v>
      </c>
    </row>
    <row r="122" spans="1:8" x14ac:dyDescent="0.25">
      <c r="B122" t="s">
        <v>1223</v>
      </c>
      <c r="D122">
        <v>612</v>
      </c>
    </row>
    <row r="123" spans="1:8" x14ac:dyDescent="0.25">
      <c r="B123" t="s">
        <v>1455</v>
      </c>
      <c r="H123">
        <v>22</v>
      </c>
    </row>
    <row r="124" spans="1:8" x14ac:dyDescent="0.25">
      <c r="A124" s="1">
        <v>45610</v>
      </c>
      <c r="B124" t="s">
        <v>1347</v>
      </c>
      <c r="H124">
        <v>22</v>
      </c>
    </row>
    <row r="125" spans="1:8" x14ac:dyDescent="0.25">
      <c r="B125" t="s">
        <v>1456</v>
      </c>
      <c r="C125">
        <v>400</v>
      </c>
    </row>
    <row r="126" spans="1:8" x14ac:dyDescent="0.25">
      <c r="A126" s="1"/>
      <c r="B126" t="s">
        <v>1365</v>
      </c>
      <c r="D126">
        <v>30</v>
      </c>
    </row>
    <row r="127" spans="1:8" x14ac:dyDescent="0.25">
      <c r="B127" t="s">
        <v>1120</v>
      </c>
      <c r="D127">
        <v>45</v>
      </c>
    </row>
    <row r="128" spans="1:8" x14ac:dyDescent="0.25">
      <c r="B128" t="s">
        <v>1422</v>
      </c>
      <c r="C128">
        <v>135</v>
      </c>
    </row>
    <row r="129" spans="1:4" x14ac:dyDescent="0.25">
      <c r="A129" s="1">
        <v>45611</v>
      </c>
      <c r="B129" t="s">
        <v>1234</v>
      </c>
      <c r="D129">
        <v>281</v>
      </c>
    </row>
    <row r="130" spans="1:4" x14ac:dyDescent="0.25">
      <c r="A130" s="1">
        <v>45614</v>
      </c>
      <c r="B130" t="s">
        <v>1046</v>
      </c>
      <c r="D130">
        <v>75</v>
      </c>
    </row>
    <row r="131" spans="1:4" x14ac:dyDescent="0.25">
      <c r="B131" t="s">
        <v>1158</v>
      </c>
      <c r="D131">
        <v>50</v>
      </c>
    </row>
    <row r="132" spans="1:4" x14ac:dyDescent="0.25">
      <c r="B132" t="s">
        <v>57</v>
      </c>
      <c r="C132">
        <v>73</v>
      </c>
    </row>
    <row r="133" spans="1:4" x14ac:dyDescent="0.25">
      <c r="B133" t="s">
        <v>941</v>
      </c>
      <c r="C133">
        <v>75</v>
      </c>
    </row>
    <row r="134" spans="1:4" x14ac:dyDescent="0.25">
      <c r="A134" s="1">
        <v>45615</v>
      </c>
      <c r="B134" t="s">
        <v>1224</v>
      </c>
      <c r="C134">
        <v>412</v>
      </c>
    </row>
    <row r="135" spans="1:4" x14ac:dyDescent="0.25">
      <c r="A135" s="1"/>
      <c r="B135" t="s">
        <v>1309</v>
      </c>
      <c r="C135">
        <v>240</v>
      </c>
    </row>
    <row r="136" spans="1:4" x14ac:dyDescent="0.25">
      <c r="B136" t="s">
        <v>1456</v>
      </c>
      <c r="C136">
        <v>350</v>
      </c>
    </row>
    <row r="137" spans="1:4" x14ac:dyDescent="0.25">
      <c r="A137" s="1">
        <v>45616</v>
      </c>
      <c r="B137" t="s">
        <v>1442</v>
      </c>
      <c r="C137">
        <v>119</v>
      </c>
    </row>
    <row r="138" spans="1:4" x14ac:dyDescent="0.25">
      <c r="A138" s="1"/>
      <c r="B138" t="s">
        <v>1463</v>
      </c>
      <c r="C138">
        <v>223</v>
      </c>
    </row>
    <row r="139" spans="1:4" x14ac:dyDescent="0.25">
      <c r="A139" s="1">
        <v>45617</v>
      </c>
      <c r="B139" t="s">
        <v>1467</v>
      </c>
      <c r="C139">
        <v>75</v>
      </c>
    </row>
    <row r="140" spans="1:4" x14ac:dyDescent="0.25">
      <c r="A140" s="1"/>
      <c r="B140" t="s">
        <v>1456</v>
      </c>
      <c r="C140">
        <v>60</v>
      </c>
    </row>
    <row r="141" spans="1:4" x14ac:dyDescent="0.25">
      <c r="A141" s="1"/>
      <c r="B141" t="s">
        <v>725</v>
      </c>
      <c r="C141">
        <v>15</v>
      </c>
    </row>
    <row r="142" spans="1:4" x14ac:dyDescent="0.25">
      <c r="A142" s="1"/>
      <c r="B142" t="s">
        <v>1181</v>
      </c>
      <c r="D142">
        <v>75</v>
      </c>
    </row>
    <row r="143" spans="1:4" x14ac:dyDescent="0.25">
      <c r="A143" s="1"/>
      <c r="B143" t="s">
        <v>1473</v>
      </c>
      <c r="C143">
        <v>300</v>
      </c>
    </row>
    <row r="144" spans="1:4" x14ac:dyDescent="0.25">
      <c r="A144" s="1">
        <v>45621</v>
      </c>
      <c r="B144" t="s">
        <v>1249</v>
      </c>
      <c r="C144">
        <v>75</v>
      </c>
    </row>
    <row r="145" spans="1:8" x14ac:dyDescent="0.25">
      <c r="A145" s="1"/>
      <c r="B145" t="s">
        <v>868</v>
      </c>
      <c r="H145">
        <v>22</v>
      </c>
    </row>
    <row r="146" spans="1:8" x14ac:dyDescent="0.25">
      <c r="A146" s="1"/>
      <c r="B146" t="s">
        <v>954</v>
      </c>
      <c r="D146">
        <v>75</v>
      </c>
    </row>
    <row r="147" spans="1:8" x14ac:dyDescent="0.25">
      <c r="A147" s="1"/>
      <c r="B147" t="s">
        <v>1416</v>
      </c>
      <c r="C147">
        <v>1095</v>
      </c>
    </row>
    <row r="148" spans="1:8" x14ac:dyDescent="0.25">
      <c r="A148" s="1">
        <v>45622</v>
      </c>
      <c r="B148" t="s">
        <v>1300</v>
      </c>
      <c r="D148">
        <v>200</v>
      </c>
    </row>
    <row r="149" spans="1:8" x14ac:dyDescent="0.25">
      <c r="A149" s="1"/>
      <c r="B149" t="s">
        <v>31</v>
      </c>
      <c r="D149">
        <v>105</v>
      </c>
    </row>
    <row r="150" spans="1:8" x14ac:dyDescent="0.25">
      <c r="A150" s="1"/>
      <c r="B150" t="s">
        <v>1452</v>
      </c>
      <c r="G150">
        <v>27</v>
      </c>
    </row>
    <row r="151" spans="1:8" x14ac:dyDescent="0.25">
      <c r="A151" s="1"/>
      <c r="B151" t="s">
        <v>1444</v>
      </c>
      <c r="D151">
        <v>140</v>
      </c>
    </row>
    <row r="152" spans="1:8" x14ac:dyDescent="0.25">
      <c r="A152" s="1">
        <v>45623</v>
      </c>
      <c r="B152" t="s">
        <v>1058</v>
      </c>
      <c r="D152">
        <v>1000</v>
      </c>
    </row>
    <row r="153" spans="1:8" x14ac:dyDescent="0.25">
      <c r="A153" s="1">
        <v>45625</v>
      </c>
      <c r="B153" t="s">
        <v>1319</v>
      </c>
      <c r="D153">
        <v>132</v>
      </c>
    </row>
    <row r="154" spans="1:8" x14ac:dyDescent="0.25">
      <c r="A154" s="1"/>
      <c r="B154" t="s">
        <v>1378</v>
      </c>
      <c r="D154">
        <v>150</v>
      </c>
    </row>
    <row r="155" spans="1:8" x14ac:dyDescent="0.25">
      <c r="A155" s="1">
        <v>45628</v>
      </c>
      <c r="B155" t="s">
        <v>1100</v>
      </c>
      <c r="D155">
        <v>225</v>
      </c>
    </row>
    <row r="156" spans="1:8" x14ac:dyDescent="0.25">
      <c r="B156" t="s">
        <v>1406</v>
      </c>
      <c r="C156">
        <v>48</v>
      </c>
    </row>
    <row r="157" spans="1:8" x14ac:dyDescent="0.25">
      <c r="B157" t="s">
        <v>1402</v>
      </c>
      <c r="C157">
        <v>48</v>
      </c>
    </row>
    <row r="158" spans="1:8" x14ac:dyDescent="0.25">
      <c r="B158" t="s">
        <v>1117</v>
      </c>
      <c r="D158">
        <v>90</v>
      </c>
    </row>
    <row r="159" spans="1:8" x14ac:dyDescent="0.25">
      <c r="B159" t="s">
        <v>1057</v>
      </c>
      <c r="D159">
        <v>50</v>
      </c>
    </row>
    <row r="160" spans="1:8" x14ac:dyDescent="0.25">
      <c r="A160" s="1"/>
      <c r="B160" t="s">
        <v>64</v>
      </c>
      <c r="D160">
        <v>150</v>
      </c>
    </row>
    <row r="161" spans="1:4" x14ac:dyDescent="0.25">
      <c r="A161" s="1">
        <v>45629</v>
      </c>
      <c r="B161" t="s">
        <v>1273</v>
      </c>
      <c r="C161">
        <v>260</v>
      </c>
    </row>
    <row r="162" spans="1:4" x14ac:dyDescent="0.25">
      <c r="B162" t="s">
        <v>1451</v>
      </c>
      <c r="D162">
        <v>260</v>
      </c>
    </row>
    <row r="163" spans="1:4" x14ac:dyDescent="0.25">
      <c r="B163" t="s">
        <v>1181</v>
      </c>
      <c r="D163">
        <v>75</v>
      </c>
    </row>
    <row r="164" spans="1:4" x14ac:dyDescent="0.25">
      <c r="A164" s="1">
        <v>45630</v>
      </c>
      <c r="B164" t="s">
        <v>866</v>
      </c>
      <c r="C164">
        <v>75</v>
      </c>
    </row>
    <row r="165" spans="1:4" x14ac:dyDescent="0.25">
      <c r="A165" s="1"/>
      <c r="B165" t="s">
        <v>1055</v>
      </c>
      <c r="D165">
        <v>65</v>
      </c>
    </row>
    <row r="166" spans="1:4" x14ac:dyDescent="0.25">
      <c r="A166" s="1"/>
      <c r="B166" t="s">
        <v>820</v>
      </c>
      <c r="D166">
        <v>150</v>
      </c>
    </row>
    <row r="167" spans="1:4" x14ac:dyDescent="0.25">
      <c r="A167" s="1"/>
      <c r="B167" t="s">
        <v>1194</v>
      </c>
      <c r="D167">
        <v>245</v>
      </c>
    </row>
    <row r="168" spans="1:4" x14ac:dyDescent="0.25">
      <c r="A168" s="1"/>
      <c r="B168" t="s">
        <v>1136</v>
      </c>
      <c r="D168">
        <v>50</v>
      </c>
    </row>
    <row r="169" spans="1:4" x14ac:dyDescent="0.25">
      <c r="A169" s="1"/>
      <c r="B169" t="s">
        <v>1380</v>
      </c>
      <c r="D169">
        <v>63</v>
      </c>
    </row>
    <row r="170" spans="1:4" x14ac:dyDescent="0.25">
      <c r="A170" s="1"/>
      <c r="B170" t="s">
        <v>812</v>
      </c>
      <c r="D170">
        <v>80</v>
      </c>
    </row>
    <row r="171" spans="1:4" x14ac:dyDescent="0.25">
      <c r="A171" s="1"/>
      <c r="B171" t="s">
        <v>860</v>
      </c>
      <c r="D171">
        <v>75</v>
      </c>
    </row>
    <row r="172" spans="1:4" x14ac:dyDescent="0.25">
      <c r="A172" s="1"/>
      <c r="B172" t="s">
        <v>1407</v>
      </c>
      <c r="C172">
        <v>233</v>
      </c>
    </row>
    <row r="173" spans="1:4" x14ac:dyDescent="0.25">
      <c r="A173" s="1">
        <v>45631</v>
      </c>
      <c r="B173" t="s">
        <v>1448</v>
      </c>
      <c r="D173">
        <v>105</v>
      </c>
    </row>
    <row r="174" spans="1:4" x14ac:dyDescent="0.25">
      <c r="A174" s="1"/>
      <c r="B174" t="s">
        <v>1350</v>
      </c>
      <c r="D174">
        <v>30</v>
      </c>
    </row>
    <row r="175" spans="1:4" x14ac:dyDescent="0.25">
      <c r="B175" t="s">
        <v>1175</v>
      </c>
      <c r="C175">
        <v>75</v>
      </c>
    </row>
    <row r="176" spans="1:4" x14ac:dyDescent="0.25">
      <c r="A176" s="1">
        <v>45632</v>
      </c>
      <c r="B176" t="s">
        <v>1292</v>
      </c>
      <c r="C176">
        <v>225</v>
      </c>
    </row>
    <row r="177" spans="1:4" x14ac:dyDescent="0.25">
      <c r="B177" t="s">
        <v>1420</v>
      </c>
      <c r="D177">
        <v>215</v>
      </c>
    </row>
    <row r="178" spans="1:4" x14ac:dyDescent="0.25">
      <c r="A178" s="1"/>
      <c r="B178" t="s">
        <v>56</v>
      </c>
      <c r="D178">
        <v>185</v>
      </c>
    </row>
    <row r="179" spans="1:4" x14ac:dyDescent="0.25">
      <c r="B179" t="s">
        <v>1424</v>
      </c>
      <c r="C179">
        <v>220</v>
      </c>
    </row>
    <row r="180" spans="1:4" x14ac:dyDescent="0.25">
      <c r="A180" s="1">
        <v>45635</v>
      </c>
      <c r="B180" t="s">
        <v>1046</v>
      </c>
      <c r="D180">
        <v>75</v>
      </c>
    </row>
    <row r="181" spans="1:4" x14ac:dyDescent="0.25">
      <c r="B181" t="s">
        <v>1401</v>
      </c>
      <c r="D181">
        <v>30</v>
      </c>
    </row>
    <row r="182" spans="1:4" x14ac:dyDescent="0.25">
      <c r="A182" s="1"/>
      <c r="B182" t="s">
        <v>92</v>
      </c>
      <c r="C182">
        <v>120</v>
      </c>
    </row>
    <row r="183" spans="1:4" x14ac:dyDescent="0.25">
      <c r="A183" s="1"/>
      <c r="B183" t="s">
        <v>1251</v>
      </c>
      <c r="C183">
        <v>85</v>
      </c>
    </row>
    <row r="184" spans="1:4" x14ac:dyDescent="0.25">
      <c r="B184" t="s">
        <v>1463</v>
      </c>
      <c r="C184">
        <v>231</v>
      </c>
    </row>
    <row r="185" spans="1:4" x14ac:dyDescent="0.25">
      <c r="B185" t="s">
        <v>1210</v>
      </c>
      <c r="C185">
        <v>185</v>
      </c>
    </row>
    <row r="186" spans="1:4" x14ac:dyDescent="0.25">
      <c r="A186" s="1">
        <v>45636</v>
      </c>
      <c r="B186" t="s">
        <v>1090</v>
      </c>
      <c r="D186">
        <v>58</v>
      </c>
    </row>
    <row r="187" spans="1:4" x14ac:dyDescent="0.25">
      <c r="A187" s="1"/>
      <c r="B187" t="s">
        <v>1376</v>
      </c>
      <c r="C187">
        <v>48</v>
      </c>
    </row>
    <row r="188" spans="1:4" x14ac:dyDescent="0.25">
      <c r="B188" t="s">
        <v>1346</v>
      </c>
      <c r="D188">
        <v>45</v>
      </c>
    </row>
    <row r="189" spans="1:4" x14ac:dyDescent="0.25">
      <c r="A189" s="1">
        <v>45637</v>
      </c>
      <c r="B189" t="s">
        <v>1430</v>
      </c>
      <c r="C189" t="s">
        <v>443</v>
      </c>
      <c r="D189">
        <v>680</v>
      </c>
    </row>
    <row r="190" spans="1:4" x14ac:dyDescent="0.25">
      <c r="A190" s="1"/>
      <c r="B190" t="s">
        <v>1209</v>
      </c>
      <c r="C190">
        <v>85</v>
      </c>
    </row>
    <row r="191" spans="1:4" x14ac:dyDescent="0.25">
      <c r="A191" s="1"/>
      <c r="B191" t="s">
        <v>1203</v>
      </c>
      <c r="D191">
        <v>120</v>
      </c>
    </row>
    <row r="192" spans="1:4" x14ac:dyDescent="0.25">
      <c r="A192" s="1"/>
      <c r="B192" t="s">
        <v>57</v>
      </c>
      <c r="C192">
        <v>72</v>
      </c>
    </row>
    <row r="193" spans="1:4" x14ac:dyDescent="0.25">
      <c r="A193" s="1">
        <v>45638</v>
      </c>
      <c r="B193" t="s">
        <v>1080</v>
      </c>
      <c r="D193">
        <v>50</v>
      </c>
    </row>
    <row r="194" spans="1:4" x14ac:dyDescent="0.25">
      <c r="B194" t="s">
        <v>1120</v>
      </c>
      <c r="D194">
        <v>45</v>
      </c>
    </row>
    <row r="195" spans="1:4" x14ac:dyDescent="0.25">
      <c r="A195" s="1"/>
      <c r="B195" t="s">
        <v>1125</v>
      </c>
      <c r="C195">
        <v>45</v>
      </c>
    </row>
    <row r="196" spans="1:4" x14ac:dyDescent="0.25">
      <c r="A196" s="1">
        <v>45642</v>
      </c>
      <c r="B196" t="s">
        <v>1224</v>
      </c>
      <c r="C196">
        <v>412</v>
      </c>
    </row>
    <row r="197" spans="1:4" x14ac:dyDescent="0.25">
      <c r="A197" s="1"/>
      <c r="B197" t="s">
        <v>1158</v>
      </c>
      <c r="D197">
        <v>50</v>
      </c>
    </row>
    <row r="198" spans="1:4" x14ac:dyDescent="0.25">
      <c r="B198" t="s">
        <v>1192</v>
      </c>
      <c r="D198">
        <v>90</v>
      </c>
    </row>
    <row r="199" spans="1:4" x14ac:dyDescent="0.25">
      <c r="B199" t="s">
        <v>1302</v>
      </c>
      <c r="C199">
        <v>102</v>
      </c>
      <c r="D199">
        <v>450</v>
      </c>
    </row>
    <row r="200" spans="1:4" x14ac:dyDescent="0.25">
      <c r="B200" t="s">
        <v>941</v>
      </c>
      <c r="C200">
        <v>75</v>
      </c>
    </row>
    <row r="201" spans="1:4" x14ac:dyDescent="0.25">
      <c r="B201" t="s">
        <v>1482</v>
      </c>
      <c r="C201">
        <v>372</v>
      </c>
    </row>
    <row r="202" spans="1:4" x14ac:dyDescent="0.25">
      <c r="B202" t="s">
        <v>820</v>
      </c>
      <c r="D202">
        <v>150</v>
      </c>
    </row>
    <row r="203" spans="1:4" x14ac:dyDescent="0.25">
      <c r="A203" s="1">
        <v>45643</v>
      </c>
      <c r="B203" t="s">
        <v>1422</v>
      </c>
      <c r="C203">
        <v>130</v>
      </c>
    </row>
    <row r="204" spans="1:4" x14ac:dyDescent="0.25">
      <c r="B204" t="s">
        <v>1182</v>
      </c>
      <c r="C204">
        <v>80</v>
      </c>
    </row>
    <row r="205" spans="1:4" x14ac:dyDescent="0.25">
      <c r="B205" t="s">
        <v>1456</v>
      </c>
      <c r="C205">
        <v>30</v>
      </c>
    </row>
    <row r="206" spans="1:4" x14ac:dyDescent="0.25">
      <c r="B206" t="s">
        <v>1365</v>
      </c>
      <c r="D206">
        <v>30</v>
      </c>
    </row>
    <row r="207" spans="1:4" x14ac:dyDescent="0.25">
      <c r="B207" t="s">
        <v>1234</v>
      </c>
      <c r="C207">
        <v>81</v>
      </c>
      <c r="D207">
        <v>200</v>
      </c>
    </row>
    <row r="208" spans="1:4" x14ac:dyDescent="0.25">
      <c r="B208" t="s">
        <v>1154</v>
      </c>
      <c r="D208">
        <v>160</v>
      </c>
    </row>
    <row r="209" spans="1:4" x14ac:dyDescent="0.25">
      <c r="B209" t="s">
        <v>725</v>
      </c>
      <c r="C209">
        <v>15</v>
      </c>
    </row>
    <row r="210" spans="1:4" x14ac:dyDescent="0.25">
      <c r="B210" t="s">
        <v>954</v>
      </c>
      <c r="D210">
        <v>75</v>
      </c>
    </row>
    <row r="211" spans="1:4" x14ac:dyDescent="0.25">
      <c r="A211" s="1">
        <v>45644</v>
      </c>
      <c r="B211" t="s">
        <v>1299</v>
      </c>
      <c r="D211">
        <v>250</v>
      </c>
    </row>
    <row r="212" spans="1:4" x14ac:dyDescent="0.25">
      <c r="A212" s="1">
        <v>45645</v>
      </c>
      <c r="B212" t="s">
        <v>1442</v>
      </c>
      <c r="D212">
        <v>119</v>
      </c>
    </row>
    <row r="213" spans="1:4" x14ac:dyDescent="0.25">
      <c r="B213" t="s">
        <v>1444</v>
      </c>
      <c r="C213">
        <v>140</v>
      </c>
    </row>
    <row r="214" spans="1:4" x14ac:dyDescent="0.25">
      <c r="A214" s="1">
        <v>45646</v>
      </c>
      <c r="B214" t="s">
        <v>1420</v>
      </c>
      <c r="D214">
        <v>215</v>
      </c>
    </row>
    <row r="215" spans="1:4" x14ac:dyDescent="0.25">
      <c r="B215" t="s">
        <v>1319</v>
      </c>
      <c r="D215">
        <v>132</v>
      </c>
    </row>
    <row r="216" spans="1:4" x14ac:dyDescent="0.25">
      <c r="A216" s="1">
        <v>45649</v>
      </c>
      <c r="B216" t="s">
        <v>1249</v>
      </c>
      <c r="C216">
        <v>75</v>
      </c>
    </row>
    <row r="217" spans="1:4" x14ac:dyDescent="0.25">
      <c r="B217" t="s">
        <v>1447</v>
      </c>
      <c r="C217">
        <v>90</v>
      </c>
    </row>
    <row r="218" spans="1:4" x14ac:dyDescent="0.25">
      <c r="A218" s="1">
        <v>45665</v>
      </c>
      <c r="B218" t="s">
        <v>1055</v>
      </c>
      <c r="D218">
        <v>65</v>
      </c>
    </row>
    <row r="219" spans="1:4" x14ac:dyDescent="0.25">
      <c r="B219" t="s">
        <v>1401</v>
      </c>
      <c r="D219">
        <v>30</v>
      </c>
    </row>
    <row r="220" spans="1:4" x14ac:dyDescent="0.25">
      <c r="B220" t="s">
        <v>1100</v>
      </c>
      <c r="D220">
        <v>225</v>
      </c>
    </row>
    <row r="221" spans="1:4" x14ac:dyDescent="0.25">
      <c r="B221" t="s">
        <v>1046</v>
      </c>
      <c r="D221">
        <v>75</v>
      </c>
    </row>
    <row r="222" spans="1:4" x14ac:dyDescent="0.25">
      <c r="B222" t="s">
        <v>1309</v>
      </c>
      <c r="C222">
        <v>240</v>
      </c>
    </row>
    <row r="223" spans="1:4" x14ac:dyDescent="0.25">
      <c r="B223" t="s">
        <v>1378</v>
      </c>
      <c r="C223">
        <v>150</v>
      </c>
    </row>
    <row r="224" spans="1:4" x14ac:dyDescent="0.25">
      <c r="A224" s="1"/>
      <c r="B224" t="s">
        <v>1418</v>
      </c>
      <c r="D224">
        <v>30</v>
      </c>
    </row>
    <row r="225" spans="1:4" x14ac:dyDescent="0.25">
      <c r="B225" t="s">
        <v>1194</v>
      </c>
      <c r="D225">
        <v>245</v>
      </c>
    </row>
    <row r="226" spans="1:4" x14ac:dyDescent="0.25">
      <c r="B226" t="s">
        <v>866</v>
      </c>
      <c r="D226">
        <v>75</v>
      </c>
    </row>
    <row r="227" spans="1:4" x14ac:dyDescent="0.25">
      <c r="B227" t="s">
        <v>1402</v>
      </c>
      <c r="C227">
        <v>63</v>
      </c>
    </row>
    <row r="228" spans="1:4" x14ac:dyDescent="0.25">
      <c r="A228" s="1"/>
      <c r="B228" t="s">
        <v>1117</v>
      </c>
      <c r="D228">
        <v>90</v>
      </c>
    </row>
    <row r="229" spans="1:4" x14ac:dyDescent="0.25">
      <c r="B229" t="s">
        <v>1057</v>
      </c>
      <c r="D229">
        <v>50</v>
      </c>
    </row>
    <row r="230" spans="1:4" x14ac:dyDescent="0.25">
      <c r="A230" s="1"/>
      <c r="B230" t="s">
        <v>1224</v>
      </c>
      <c r="C230">
        <v>412</v>
      </c>
    </row>
    <row r="231" spans="1:4" x14ac:dyDescent="0.25">
      <c r="B231" t="s">
        <v>812</v>
      </c>
      <c r="D231">
        <v>80</v>
      </c>
    </row>
    <row r="232" spans="1:4" x14ac:dyDescent="0.25">
      <c r="B232" t="s">
        <v>57</v>
      </c>
      <c r="C232">
        <v>72</v>
      </c>
    </row>
    <row r="233" spans="1:4" x14ac:dyDescent="0.25">
      <c r="B233" t="s">
        <v>1380</v>
      </c>
      <c r="D233">
        <v>63</v>
      </c>
    </row>
    <row r="234" spans="1:4" x14ac:dyDescent="0.25">
      <c r="B234" t="s">
        <v>64</v>
      </c>
      <c r="D234">
        <v>150</v>
      </c>
    </row>
    <row r="235" spans="1:4" x14ac:dyDescent="0.25">
      <c r="A235" s="1">
        <v>45666</v>
      </c>
      <c r="B235" t="s">
        <v>1120</v>
      </c>
      <c r="D235">
        <v>45</v>
      </c>
    </row>
    <row r="236" spans="1:4" x14ac:dyDescent="0.25">
      <c r="B236" t="s">
        <v>1273</v>
      </c>
      <c r="C236">
        <v>240</v>
      </c>
    </row>
    <row r="237" spans="1:4" x14ac:dyDescent="0.25">
      <c r="B237" t="s">
        <v>1090</v>
      </c>
      <c r="D237">
        <v>58</v>
      </c>
    </row>
    <row r="238" spans="1:4" x14ac:dyDescent="0.25">
      <c r="A238" s="1"/>
      <c r="B238" t="s">
        <v>1346</v>
      </c>
      <c r="D238">
        <v>45</v>
      </c>
    </row>
    <row r="239" spans="1:4" x14ac:dyDescent="0.25">
      <c r="B239" t="s">
        <v>1376</v>
      </c>
      <c r="D239">
        <v>48</v>
      </c>
    </row>
    <row r="240" spans="1:4" x14ac:dyDescent="0.25">
      <c r="B240" t="s">
        <v>1448</v>
      </c>
      <c r="D240">
        <v>105</v>
      </c>
    </row>
    <row r="241" spans="1:4" x14ac:dyDescent="0.25">
      <c r="B241" t="s">
        <v>1209</v>
      </c>
      <c r="D241">
        <v>85</v>
      </c>
    </row>
    <row r="242" spans="1:4" x14ac:dyDescent="0.25">
      <c r="A242" s="1"/>
      <c r="B242" t="s">
        <v>1181</v>
      </c>
      <c r="D242">
        <v>75</v>
      </c>
    </row>
    <row r="243" spans="1:4" x14ac:dyDescent="0.25">
      <c r="B243" t="s">
        <v>1175</v>
      </c>
      <c r="D243">
        <v>75</v>
      </c>
    </row>
    <row r="244" spans="1:4" x14ac:dyDescent="0.25">
      <c r="B244" t="s">
        <v>725</v>
      </c>
      <c r="C244">
        <v>15</v>
      </c>
    </row>
    <row r="245" spans="1:4" x14ac:dyDescent="0.25">
      <c r="A245" s="1">
        <v>45667</v>
      </c>
      <c r="B245" t="s">
        <v>56</v>
      </c>
      <c r="D245">
        <v>185</v>
      </c>
    </row>
    <row r="246" spans="1:4" x14ac:dyDescent="0.25">
      <c r="B246" t="s">
        <v>1301</v>
      </c>
      <c r="C246" t="s">
        <v>443</v>
      </c>
      <c r="D246">
        <v>198</v>
      </c>
    </row>
    <row r="247" spans="1:4" x14ac:dyDescent="0.25">
      <c r="A247" s="1">
        <v>45670</v>
      </c>
      <c r="B247" t="s">
        <v>1483</v>
      </c>
      <c r="C247">
        <v>90</v>
      </c>
    </row>
    <row r="248" spans="1:4" x14ac:dyDescent="0.25">
      <c r="A248" s="1"/>
      <c r="B248" t="s">
        <v>1447</v>
      </c>
      <c r="D248">
        <v>90</v>
      </c>
    </row>
    <row r="249" spans="1:4" x14ac:dyDescent="0.25">
      <c r="A249" s="1">
        <v>45671</v>
      </c>
      <c r="B249" t="s">
        <v>1456</v>
      </c>
      <c r="C249">
        <v>30</v>
      </c>
    </row>
    <row r="250" spans="1:4" x14ac:dyDescent="0.25">
      <c r="A250" s="1"/>
      <c r="B250" t="s">
        <v>1422</v>
      </c>
      <c r="C250">
        <v>140</v>
      </c>
    </row>
    <row r="251" spans="1:4" x14ac:dyDescent="0.25">
      <c r="A251" s="1"/>
      <c r="B251" t="s">
        <v>1350</v>
      </c>
      <c r="D251">
        <v>30</v>
      </c>
    </row>
    <row r="252" spans="1:4" x14ac:dyDescent="0.25">
      <c r="B252" t="s">
        <v>1430</v>
      </c>
      <c r="C252" t="s">
        <v>443</v>
      </c>
      <c r="D252">
        <v>680</v>
      </c>
    </row>
    <row r="253" spans="1:4" x14ac:dyDescent="0.25">
      <c r="A253" s="1"/>
      <c r="B253" t="s">
        <v>1451</v>
      </c>
      <c r="D253">
        <v>260</v>
      </c>
    </row>
    <row r="254" spans="1:4" x14ac:dyDescent="0.25">
      <c r="A254" s="1">
        <v>45672</v>
      </c>
      <c r="B254" t="s">
        <v>860</v>
      </c>
      <c r="D254">
        <v>75</v>
      </c>
    </row>
    <row r="255" spans="1:4" x14ac:dyDescent="0.25">
      <c r="B255" t="s">
        <v>1407</v>
      </c>
      <c r="D255">
        <v>233</v>
      </c>
    </row>
    <row r="256" spans="1:4" x14ac:dyDescent="0.25">
      <c r="A256" s="59"/>
      <c r="B256" t="s">
        <v>1424</v>
      </c>
      <c r="D256">
        <v>220</v>
      </c>
    </row>
    <row r="257" spans="1:8" x14ac:dyDescent="0.25">
      <c r="A257" s="1">
        <v>45673</v>
      </c>
      <c r="B257" t="s">
        <v>1442</v>
      </c>
      <c r="C257">
        <v>119</v>
      </c>
    </row>
    <row r="258" spans="1:8" x14ac:dyDescent="0.25">
      <c r="A258" s="1"/>
      <c r="B258" t="s">
        <v>1234</v>
      </c>
      <c r="D258">
        <v>281</v>
      </c>
    </row>
    <row r="259" spans="1:8" x14ac:dyDescent="0.25">
      <c r="A259" s="1"/>
      <c r="B259" t="s">
        <v>1425</v>
      </c>
      <c r="D259">
        <v>240</v>
      </c>
    </row>
    <row r="260" spans="1:8" x14ac:dyDescent="0.25">
      <c r="A260" s="1"/>
      <c r="B260" t="s">
        <v>954</v>
      </c>
      <c r="D260">
        <v>75</v>
      </c>
    </row>
    <row r="261" spans="1:8" x14ac:dyDescent="0.25">
      <c r="A261" s="1">
        <v>45674</v>
      </c>
      <c r="B261" t="s">
        <v>1210</v>
      </c>
      <c r="C261">
        <v>185</v>
      </c>
    </row>
    <row r="262" spans="1:8" x14ac:dyDescent="0.25">
      <c r="A262" s="1">
        <v>45677</v>
      </c>
      <c r="B262" t="s">
        <v>1486</v>
      </c>
      <c r="H262">
        <v>22</v>
      </c>
    </row>
    <row r="263" spans="1:8" x14ac:dyDescent="0.25">
      <c r="B263" t="s">
        <v>1223</v>
      </c>
      <c r="D263">
        <v>376</v>
      </c>
    </row>
    <row r="264" spans="1:8" x14ac:dyDescent="0.25">
      <c r="A264" s="1"/>
      <c r="B264" t="s">
        <v>1292</v>
      </c>
      <c r="D264">
        <v>155</v>
      </c>
    </row>
    <row r="265" spans="1:8" x14ac:dyDescent="0.25">
      <c r="A265" s="1"/>
      <c r="B265" t="s">
        <v>1203</v>
      </c>
      <c r="D265">
        <v>120</v>
      </c>
    </row>
    <row r="266" spans="1:8" x14ac:dyDescent="0.25">
      <c r="B266" t="s">
        <v>1463</v>
      </c>
      <c r="C266">
        <v>231</v>
      </c>
    </row>
    <row r="267" spans="1:8" x14ac:dyDescent="0.25">
      <c r="A267" s="1">
        <v>45678</v>
      </c>
      <c r="B267" t="s">
        <v>1080</v>
      </c>
      <c r="D267">
        <v>50</v>
      </c>
    </row>
    <row r="268" spans="1:8" x14ac:dyDescent="0.25">
      <c r="B268" t="s">
        <v>1365</v>
      </c>
      <c r="C268">
        <v>30</v>
      </c>
    </row>
    <row r="269" spans="1:8" x14ac:dyDescent="0.25">
      <c r="A269" s="1">
        <v>45679</v>
      </c>
      <c r="B269" t="s">
        <v>1158</v>
      </c>
      <c r="D269">
        <v>50</v>
      </c>
    </row>
    <row r="270" spans="1:8" x14ac:dyDescent="0.25">
      <c r="B270" t="s">
        <v>1136</v>
      </c>
      <c r="C270">
        <v>50</v>
      </c>
    </row>
    <row r="271" spans="1:8" x14ac:dyDescent="0.25">
      <c r="B271" t="s">
        <v>1444</v>
      </c>
      <c r="D271">
        <v>140</v>
      </c>
    </row>
    <row r="272" spans="1:8" x14ac:dyDescent="0.25">
      <c r="B272" t="s">
        <v>941</v>
      </c>
      <c r="D272">
        <v>150</v>
      </c>
    </row>
    <row r="273" spans="1:8" x14ac:dyDescent="0.25">
      <c r="A273" s="1">
        <v>45680</v>
      </c>
      <c r="B273" t="s">
        <v>1487</v>
      </c>
      <c r="D273">
        <v>200</v>
      </c>
      <c r="H273">
        <v>22</v>
      </c>
    </row>
    <row r="274" spans="1:8" x14ac:dyDescent="0.25">
      <c r="B274" t="s">
        <v>1488</v>
      </c>
    </row>
    <row r="275" spans="1:8" x14ac:dyDescent="0.25">
      <c r="A275" s="1">
        <v>45681</v>
      </c>
      <c r="B275" t="s">
        <v>1125</v>
      </c>
      <c r="D275">
        <v>45</v>
      </c>
    </row>
    <row r="276" spans="1:8" x14ac:dyDescent="0.25">
      <c r="A276" s="1">
        <v>45684</v>
      </c>
      <c r="B276" t="s">
        <v>1300</v>
      </c>
      <c r="C276">
        <v>190</v>
      </c>
      <c r="H276">
        <v>22</v>
      </c>
    </row>
    <row r="277" spans="1:8" x14ac:dyDescent="0.25">
      <c r="B277" t="s">
        <v>1251</v>
      </c>
      <c r="D277">
        <v>85</v>
      </c>
      <c r="H277">
        <v>22</v>
      </c>
    </row>
    <row r="278" spans="1:8" x14ac:dyDescent="0.25">
      <c r="B278" t="s">
        <v>1407</v>
      </c>
      <c r="D278">
        <v>233</v>
      </c>
    </row>
    <row r="279" spans="1:8" x14ac:dyDescent="0.25">
      <c r="B279" t="s">
        <v>1302</v>
      </c>
      <c r="C279">
        <v>552</v>
      </c>
    </row>
    <row r="280" spans="1:8" x14ac:dyDescent="0.25">
      <c r="B280" t="s">
        <v>1192</v>
      </c>
      <c r="D280">
        <v>75</v>
      </c>
    </row>
    <row r="281" spans="1:8" x14ac:dyDescent="0.25">
      <c r="B281" t="s">
        <v>1489</v>
      </c>
      <c r="C281">
        <v>100</v>
      </c>
    </row>
    <row r="282" spans="1:8" x14ac:dyDescent="0.25">
      <c r="A282" s="1">
        <v>45685</v>
      </c>
      <c r="B282" t="s">
        <v>1182</v>
      </c>
      <c r="C282">
        <v>80</v>
      </c>
      <c r="H282">
        <v>22</v>
      </c>
    </row>
    <row r="283" spans="1:8" x14ac:dyDescent="0.25">
      <c r="A283" s="1"/>
      <c r="B283" t="s">
        <v>1175</v>
      </c>
      <c r="H283">
        <v>22</v>
      </c>
    </row>
    <row r="284" spans="1:8" x14ac:dyDescent="0.25">
      <c r="B284" t="s">
        <v>869</v>
      </c>
      <c r="H284">
        <v>22</v>
      </c>
    </row>
    <row r="285" spans="1:8" x14ac:dyDescent="0.25">
      <c r="B285" t="s">
        <v>1491</v>
      </c>
      <c r="H285">
        <v>44</v>
      </c>
    </row>
    <row r="286" spans="1:8" x14ac:dyDescent="0.25">
      <c r="A286" s="1"/>
      <c r="B286" t="s">
        <v>1181</v>
      </c>
      <c r="H286">
        <v>22</v>
      </c>
    </row>
    <row r="287" spans="1:8" x14ac:dyDescent="0.25">
      <c r="B287" t="s">
        <v>1467</v>
      </c>
      <c r="H287">
        <v>22</v>
      </c>
    </row>
    <row r="288" spans="1:8" x14ac:dyDescent="0.25">
      <c r="A288" s="1">
        <v>45686</v>
      </c>
      <c r="B288" t="s">
        <v>1406</v>
      </c>
      <c r="D288">
        <v>48</v>
      </c>
    </row>
    <row r="289" spans="1:8" x14ac:dyDescent="0.25">
      <c r="B289" t="s">
        <v>1492</v>
      </c>
      <c r="H289">
        <v>22</v>
      </c>
    </row>
    <row r="290" spans="1:8" x14ac:dyDescent="0.25">
      <c r="A290" s="1"/>
      <c r="B290" t="s">
        <v>941</v>
      </c>
      <c r="H290">
        <v>22</v>
      </c>
    </row>
    <row r="291" spans="1:8" x14ac:dyDescent="0.25">
      <c r="A291" s="1">
        <v>45687</v>
      </c>
      <c r="B291" t="s">
        <v>1378</v>
      </c>
      <c r="C291">
        <v>150</v>
      </c>
    </row>
    <row r="292" spans="1:8" x14ac:dyDescent="0.25">
      <c r="B292" t="s">
        <v>1057</v>
      </c>
      <c r="C292">
        <v>115</v>
      </c>
    </row>
    <row r="293" spans="1:8" x14ac:dyDescent="0.25">
      <c r="A293" s="1">
        <v>45688</v>
      </c>
      <c r="B293" t="s">
        <v>1055</v>
      </c>
      <c r="C293">
        <v>65</v>
      </c>
    </row>
    <row r="294" spans="1:8" x14ac:dyDescent="0.25">
      <c r="B294" t="s">
        <v>1493</v>
      </c>
      <c r="H294">
        <v>44</v>
      </c>
    </row>
    <row r="295" spans="1:8" x14ac:dyDescent="0.25">
      <c r="B295" t="s">
        <v>1319</v>
      </c>
      <c r="D295">
        <v>132</v>
      </c>
      <c r="H295">
        <v>22</v>
      </c>
    </row>
    <row r="296" spans="1:8" x14ac:dyDescent="0.25">
      <c r="B296" t="s">
        <v>1309</v>
      </c>
      <c r="C296">
        <v>240</v>
      </c>
    </row>
    <row r="297" spans="1:8" x14ac:dyDescent="0.25">
      <c r="A297" s="1">
        <v>45691</v>
      </c>
      <c r="B297" t="s">
        <v>1194</v>
      </c>
      <c r="D297">
        <v>245</v>
      </c>
    </row>
    <row r="298" spans="1:8" x14ac:dyDescent="0.25">
      <c r="B298" t="s">
        <v>1418</v>
      </c>
      <c r="D298">
        <v>30</v>
      </c>
    </row>
    <row r="299" spans="1:8" x14ac:dyDescent="0.25">
      <c r="B299" t="s">
        <v>1402</v>
      </c>
      <c r="C299">
        <v>63</v>
      </c>
    </row>
    <row r="300" spans="1:8" x14ac:dyDescent="0.25">
      <c r="B300" t="s">
        <v>1292</v>
      </c>
      <c r="C300">
        <v>155</v>
      </c>
    </row>
    <row r="301" spans="1:8" x14ac:dyDescent="0.25">
      <c r="B301" t="s">
        <v>1494</v>
      </c>
      <c r="D301">
        <v>220</v>
      </c>
    </row>
    <row r="302" spans="1:8" x14ac:dyDescent="0.25">
      <c r="B302" t="s">
        <v>860</v>
      </c>
      <c r="D302">
        <v>75</v>
      </c>
    </row>
    <row r="303" spans="1:8" x14ac:dyDescent="0.25">
      <c r="A303" s="1"/>
      <c r="B303" t="s">
        <v>1420</v>
      </c>
      <c r="D303">
        <v>215</v>
      </c>
    </row>
    <row r="304" spans="1:8" x14ac:dyDescent="0.25">
      <c r="B304" t="s">
        <v>64</v>
      </c>
      <c r="D304">
        <v>150</v>
      </c>
    </row>
    <row r="305" spans="1:4" x14ac:dyDescent="0.25">
      <c r="A305" s="1">
        <v>45692</v>
      </c>
      <c r="B305" t="s">
        <v>1090</v>
      </c>
      <c r="D305">
        <v>58</v>
      </c>
    </row>
    <row r="306" spans="1:4" x14ac:dyDescent="0.25">
      <c r="B306" t="s">
        <v>1473</v>
      </c>
      <c r="D306">
        <v>500</v>
      </c>
    </row>
    <row r="307" spans="1:4" x14ac:dyDescent="0.25">
      <c r="B307" t="s">
        <v>1350</v>
      </c>
      <c r="D307">
        <v>30</v>
      </c>
    </row>
    <row r="308" spans="1:4" x14ac:dyDescent="0.25">
      <c r="A308" s="1"/>
      <c r="B308" t="s">
        <v>1346</v>
      </c>
      <c r="D308">
        <v>45</v>
      </c>
    </row>
    <row r="309" spans="1:4" x14ac:dyDescent="0.25">
      <c r="A309" s="1"/>
      <c r="B309" t="s">
        <v>1210</v>
      </c>
      <c r="C309">
        <v>185</v>
      </c>
    </row>
    <row r="310" spans="1:4" x14ac:dyDescent="0.25">
      <c r="A310" s="1">
        <v>45693</v>
      </c>
      <c r="B310" t="s">
        <v>1309</v>
      </c>
      <c r="C310">
        <v>200</v>
      </c>
    </row>
    <row r="311" spans="1:4" x14ac:dyDescent="0.25">
      <c r="B311" t="s">
        <v>866</v>
      </c>
      <c r="D311">
        <v>75</v>
      </c>
    </row>
    <row r="312" spans="1:4" x14ac:dyDescent="0.25">
      <c r="A312" s="1"/>
      <c r="B312" t="s">
        <v>1100</v>
      </c>
      <c r="D312">
        <v>225</v>
      </c>
    </row>
    <row r="313" spans="1:4" x14ac:dyDescent="0.25">
      <c r="A313" s="1"/>
      <c r="B313" t="s">
        <v>1401</v>
      </c>
      <c r="D313">
        <v>30</v>
      </c>
    </row>
    <row r="314" spans="1:4" x14ac:dyDescent="0.25">
      <c r="B314" t="s">
        <v>1406</v>
      </c>
      <c r="D314">
        <v>48</v>
      </c>
    </row>
    <row r="315" spans="1:4" x14ac:dyDescent="0.25">
      <c r="B315" t="s">
        <v>1463</v>
      </c>
      <c r="C315">
        <v>231</v>
      </c>
    </row>
    <row r="316" spans="1:4" x14ac:dyDescent="0.25">
      <c r="A316" s="1"/>
      <c r="B316" t="s">
        <v>1117</v>
      </c>
      <c r="D316">
        <v>90</v>
      </c>
    </row>
    <row r="317" spans="1:4" x14ac:dyDescent="0.25">
      <c r="B317" t="s">
        <v>1447</v>
      </c>
      <c r="D317">
        <v>90</v>
      </c>
    </row>
    <row r="318" spans="1:4" x14ac:dyDescent="0.25">
      <c r="A318" s="1"/>
      <c r="B318" t="s">
        <v>812</v>
      </c>
      <c r="D318">
        <v>80</v>
      </c>
    </row>
    <row r="319" spans="1:4" x14ac:dyDescent="0.25">
      <c r="A319" s="1">
        <v>45694</v>
      </c>
      <c r="B319" t="s">
        <v>56</v>
      </c>
      <c r="D319">
        <v>185</v>
      </c>
    </row>
    <row r="320" spans="1:4" x14ac:dyDescent="0.25">
      <c r="A320" s="1"/>
      <c r="B320" t="s">
        <v>1120</v>
      </c>
      <c r="D320">
        <v>45</v>
      </c>
    </row>
    <row r="321" spans="1:8" x14ac:dyDescent="0.25">
      <c r="B321" t="s">
        <v>820</v>
      </c>
      <c r="D321">
        <v>150</v>
      </c>
    </row>
    <row r="322" spans="1:8" x14ac:dyDescent="0.25">
      <c r="B322" t="s">
        <v>1376</v>
      </c>
      <c r="D322">
        <v>48</v>
      </c>
    </row>
    <row r="323" spans="1:8" x14ac:dyDescent="0.25">
      <c r="A323" s="1"/>
      <c r="B323" t="s">
        <v>1425</v>
      </c>
      <c r="C323">
        <v>240</v>
      </c>
      <c r="H323">
        <v>44</v>
      </c>
    </row>
    <row r="324" spans="1:8" x14ac:dyDescent="0.25">
      <c r="B324" t="s">
        <v>1448</v>
      </c>
      <c r="D324">
        <v>105</v>
      </c>
    </row>
    <row r="325" spans="1:8" x14ac:dyDescent="0.25">
      <c r="A325" s="1">
        <v>45695</v>
      </c>
      <c r="B325" t="s">
        <v>1224</v>
      </c>
      <c r="C325">
        <v>412</v>
      </c>
    </row>
    <row r="326" spans="1:8" x14ac:dyDescent="0.25">
      <c r="A326" s="1"/>
      <c r="B326" t="s">
        <v>1175</v>
      </c>
      <c r="D326">
        <v>75</v>
      </c>
    </row>
    <row r="327" spans="1:8" x14ac:dyDescent="0.25">
      <c r="B327" t="s">
        <v>1299</v>
      </c>
      <c r="D327">
        <v>250</v>
      </c>
    </row>
    <row r="328" spans="1:8" x14ac:dyDescent="0.25">
      <c r="A328" s="1"/>
      <c r="B328" t="s">
        <v>1209</v>
      </c>
      <c r="D328">
        <v>85</v>
      </c>
    </row>
    <row r="329" spans="1:8" x14ac:dyDescent="0.25">
      <c r="A329" s="1"/>
      <c r="B329" t="s">
        <v>1301</v>
      </c>
      <c r="D329">
        <v>198</v>
      </c>
    </row>
    <row r="330" spans="1:8" x14ac:dyDescent="0.25">
      <c r="A330" s="1"/>
      <c r="B330" t="s">
        <v>31</v>
      </c>
      <c r="D330">
        <v>105</v>
      </c>
    </row>
    <row r="331" spans="1:8" x14ac:dyDescent="0.25">
      <c r="A331" s="1">
        <v>45698</v>
      </c>
      <c r="B331" t="s">
        <v>1046</v>
      </c>
      <c r="D331">
        <v>75</v>
      </c>
    </row>
    <row r="332" spans="1:8" x14ac:dyDescent="0.25">
      <c r="B332" t="s">
        <v>1452</v>
      </c>
      <c r="D332">
        <v>90</v>
      </c>
    </row>
    <row r="333" spans="1:8" x14ac:dyDescent="0.25">
      <c r="B333" t="s">
        <v>1421</v>
      </c>
      <c r="D333">
        <v>240</v>
      </c>
    </row>
    <row r="334" spans="1:8" x14ac:dyDescent="0.25">
      <c r="A334" s="1">
        <v>45699</v>
      </c>
      <c r="B334" t="s">
        <v>1273</v>
      </c>
      <c r="C334">
        <v>240</v>
      </c>
    </row>
    <row r="335" spans="1:8" x14ac:dyDescent="0.25">
      <c r="B335" t="s">
        <v>1495</v>
      </c>
      <c r="C335" t="s">
        <v>443</v>
      </c>
      <c r="D335">
        <v>680</v>
      </c>
    </row>
    <row r="336" spans="1:8" x14ac:dyDescent="0.25">
      <c r="B336" t="s">
        <v>954</v>
      </c>
      <c r="D336">
        <v>75</v>
      </c>
    </row>
    <row r="337" spans="1:4" x14ac:dyDescent="0.25">
      <c r="B337" t="s">
        <v>725</v>
      </c>
      <c r="C337">
        <v>15</v>
      </c>
    </row>
    <row r="338" spans="1:4" x14ac:dyDescent="0.25">
      <c r="B338" t="s">
        <v>1181</v>
      </c>
      <c r="D338">
        <v>75</v>
      </c>
    </row>
    <row r="339" spans="1:4" x14ac:dyDescent="0.25">
      <c r="A339" s="1">
        <v>45700</v>
      </c>
      <c r="B339" t="s">
        <v>1136</v>
      </c>
      <c r="C339">
        <v>65</v>
      </c>
    </row>
    <row r="340" spans="1:4" x14ac:dyDescent="0.25">
      <c r="B340" t="s">
        <v>1496</v>
      </c>
      <c r="C340" t="s">
        <v>443</v>
      </c>
      <c r="D340">
        <v>245</v>
      </c>
    </row>
    <row r="341" spans="1:4" x14ac:dyDescent="0.25">
      <c r="B341" t="s">
        <v>1203</v>
      </c>
      <c r="D341">
        <v>120</v>
      </c>
    </row>
    <row r="342" spans="1:4" x14ac:dyDescent="0.25">
      <c r="A342" s="1"/>
      <c r="B342" t="s">
        <v>1251</v>
      </c>
      <c r="C342">
        <v>170</v>
      </c>
    </row>
    <row r="343" spans="1:4" x14ac:dyDescent="0.25">
      <c r="B343" t="s">
        <v>57</v>
      </c>
      <c r="C343">
        <v>72</v>
      </c>
    </row>
    <row r="344" spans="1:4" x14ac:dyDescent="0.25">
      <c r="A344" s="1">
        <v>45701</v>
      </c>
      <c r="B344" t="s">
        <v>1125</v>
      </c>
      <c r="D344">
        <v>45</v>
      </c>
    </row>
    <row r="345" spans="1:4" x14ac:dyDescent="0.25">
      <c r="B345" t="s">
        <v>1422</v>
      </c>
      <c r="D345">
        <v>135</v>
      </c>
    </row>
    <row r="346" spans="1:4" x14ac:dyDescent="0.25">
      <c r="B346" t="s">
        <v>1182</v>
      </c>
      <c r="C346">
        <v>80</v>
      </c>
    </row>
    <row r="347" spans="1:4" x14ac:dyDescent="0.25">
      <c r="A347" s="1">
        <v>45702</v>
      </c>
      <c r="B347" t="s">
        <v>1192</v>
      </c>
      <c r="C347">
        <v>80</v>
      </c>
    </row>
    <row r="348" spans="1:4" x14ac:dyDescent="0.25">
      <c r="B348" t="s">
        <v>1234</v>
      </c>
      <c r="D348">
        <v>281</v>
      </c>
    </row>
    <row r="349" spans="1:4" x14ac:dyDescent="0.25">
      <c r="A349" s="1">
        <v>45705</v>
      </c>
      <c r="B349" t="s">
        <v>1444</v>
      </c>
      <c r="D349">
        <v>140</v>
      </c>
    </row>
    <row r="350" spans="1:4" x14ac:dyDescent="0.25">
      <c r="B350" t="s">
        <v>1192</v>
      </c>
      <c r="D350">
        <v>70</v>
      </c>
    </row>
    <row r="351" spans="1:4" x14ac:dyDescent="0.25">
      <c r="B351" t="s">
        <v>1080</v>
      </c>
      <c r="C351">
        <v>50</v>
      </c>
    </row>
    <row r="352" spans="1:4" x14ac:dyDescent="0.25">
      <c r="A352" s="1">
        <v>45707</v>
      </c>
      <c r="B352" t="s">
        <v>1158</v>
      </c>
      <c r="D352">
        <v>50</v>
      </c>
    </row>
    <row r="353" spans="1:4" x14ac:dyDescent="0.25">
      <c r="B353" t="s">
        <v>1442</v>
      </c>
      <c r="C353">
        <v>119</v>
      </c>
    </row>
    <row r="354" spans="1:4" x14ac:dyDescent="0.25">
      <c r="A354" s="1"/>
      <c r="B354" t="s">
        <v>1453</v>
      </c>
      <c r="C354">
        <v>672</v>
      </c>
    </row>
    <row r="355" spans="1:4" x14ac:dyDescent="0.25">
      <c r="A355" s="1">
        <v>45713</v>
      </c>
      <c r="B355" t="s">
        <v>1365</v>
      </c>
      <c r="C355">
        <v>30</v>
      </c>
    </row>
    <row r="356" spans="1:4" x14ac:dyDescent="0.25">
      <c r="A356" s="1">
        <v>45720</v>
      </c>
      <c r="B356" t="s">
        <v>1090</v>
      </c>
      <c r="D356">
        <v>58</v>
      </c>
    </row>
    <row r="357" spans="1:4" x14ac:dyDescent="0.25">
      <c r="B357" t="s">
        <v>820</v>
      </c>
      <c r="D357">
        <v>150</v>
      </c>
    </row>
    <row r="358" spans="1:4" x14ac:dyDescent="0.25">
      <c r="A358" s="1"/>
      <c r="B358" t="s">
        <v>1456</v>
      </c>
      <c r="C358">
        <v>30</v>
      </c>
    </row>
    <row r="359" spans="1:4" x14ac:dyDescent="0.25">
      <c r="A359" s="1"/>
      <c r="B359" t="s">
        <v>1273</v>
      </c>
      <c r="C359">
        <v>240</v>
      </c>
    </row>
    <row r="360" spans="1:4" x14ac:dyDescent="0.25">
      <c r="B360" t="s">
        <v>1350</v>
      </c>
      <c r="D360">
        <v>30</v>
      </c>
    </row>
    <row r="361" spans="1:4" x14ac:dyDescent="0.25">
      <c r="B361" t="s">
        <v>1420</v>
      </c>
      <c r="D361">
        <v>215</v>
      </c>
    </row>
    <row r="362" spans="1:4" x14ac:dyDescent="0.25">
      <c r="B362" t="s">
        <v>1376</v>
      </c>
      <c r="D362">
        <v>48</v>
      </c>
    </row>
    <row r="363" spans="1:4" x14ac:dyDescent="0.25">
      <c r="A363" s="1"/>
      <c r="B363" t="s">
        <v>1346</v>
      </c>
      <c r="D363">
        <v>45</v>
      </c>
    </row>
    <row r="364" spans="1:4" x14ac:dyDescent="0.25">
      <c r="B364" t="s">
        <v>1154</v>
      </c>
      <c r="C364">
        <v>160</v>
      </c>
    </row>
    <row r="365" spans="1:4" x14ac:dyDescent="0.25">
      <c r="A365" s="1">
        <v>45721</v>
      </c>
      <c r="B365" t="s">
        <v>1483</v>
      </c>
      <c r="D365">
        <v>360</v>
      </c>
    </row>
    <row r="366" spans="1:4" x14ac:dyDescent="0.25">
      <c r="A366" s="1"/>
      <c r="B366" t="s">
        <v>1452</v>
      </c>
      <c r="D366">
        <v>30</v>
      </c>
    </row>
    <row r="367" spans="1:4" x14ac:dyDescent="0.25">
      <c r="B367" t="s">
        <v>1100</v>
      </c>
      <c r="D367">
        <v>225</v>
      </c>
    </row>
    <row r="368" spans="1:4" x14ac:dyDescent="0.25">
      <c r="B368" t="s">
        <v>1319</v>
      </c>
      <c r="D368">
        <v>132</v>
      </c>
    </row>
    <row r="369" spans="1:4" x14ac:dyDescent="0.25">
      <c r="A369" s="1"/>
      <c r="B369" t="s">
        <v>1055</v>
      </c>
      <c r="D369">
        <v>65</v>
      </c>
    </row>
    <row r="370" spans="1:4" x14ac:dyDescent="0.25">
      <c r="B370" t="s">
        <v>1402</v>
      </c>
      <c r="C370">
        <v>63</v>
      </c>
    </row>
    <row r="371" spans="1:4" x14ac:dyDescent="0.25">
      <c r="B371" t="s">
        <v>1117</v>
      </c>
      <c r="D371">
        <v>90</v>
      </c>
    </row>
    <row r="372" spans="1:4" x14ac:dyDescent="0.25">
      <c r="B372" t="s">
        <v>860</v>
      </c>
      <c r="D372">
        <v>75</v>
      </c>
    </row>
    <row r="373" spans="1:4" x14ac:dyDescent="0.25">
      <c r="A373" s="1"/>
      <c r="B373" t="s">
        <v>1292</v>
      </c>
      <c r="C373">
        <v>155</v>
      </c>
    </row>
    <row r="374" spans="1:4" x14ac:dyDescent="0.25">
      <c r="B374" t="s">
        <v>64</v>
      </c>
      <c r="D374">
        <v>150</v>
      </c>
    </row>
    <row r="375" spans="1:4" x14ac:dyDescent="0.25">
      <c r="B375" t="s">
        <v>1401</v>
      </c>
      <c r="D375">
        <v>30</v>
      </c>
    </row>
    <row r="376" spans="1:4" x14ac:dyDescent="0.25">
      <c r="B376" t="s">
        <v>1300</v>
      </c>
      <c r="C376">
        <v>150</v>
      </c>
    </row>
    <row r="377" spans="1:4" x14ac:dyDescent="0.25">
      <c r="A377" s="1">
        <v>45722</v>
      </c>
      <c r="B377" t="s">
        <v>1120</v>
      </c>
      <c r="D377">
        <v>45</v>
      </c>
    </row>
    <row r="378" spans="1:4" x14ac:dyDescent="0.25">
      <c r="A378" s="1">
        <v>45723</v>
      </c>
      <c r="B378" t="s">
        <v>1210</v>
      </c>
      <c r="C378">
        <v>185</v>
      </c>
    </row>
    <row r="379" spans="1:4" x14ac:dyDescent="0.25">
      <c r="B379" t="s">
        <v>56</v>
      </c>
      <c r="D379">
        <v>185</v>
      </c>
    </row>
    <row r="380" spans="1:4" x14ac:dyDescent="0.25">
      <c r="B380" t="s">
        <v>1451</v>
      </c>
      <c r="D380">
        <v>260</v>
      </c>
    </row>
    <row r="381" spans="1:4" x14ac:dyDescent="0.25">
      <c r="A381" s="1"/>
      <c r="B381" t="s">
        <v>1301</v>
      </c>
      <c r="D381">
        <v>198</v>
      </c>
    </row>
    <row r="382" spans="1:4" x14ac:dyDescent="0.25">
      <c r="A382" s="1">
        <v>45726</v>
      </c>
      <c r="B382" t="s">
        <v>1418</v>
      </c>
      <c r="C382">
        <v>30</v>
      </c>
    </row>
    <row r="383" spans="1:4" x14ac:dyDescent="0.25">
      <c r="A383" s="1"/>
      <c r="B383" t="s">
        <v>1380</v>
      </c>
      <c r="D383">
        <v>126</v>
      </c>
    </row>
    <row r="384" spans="1:4" x14ac:dyDescent="0.25">
      <c r="B384" t="s">
        <v>1496</v>
      </c>
      <c r="D384">
        <v>295</v>
      </c>
    </row>
    <row r="385" spans="1:4" x14ac:dyDescent="0.25">
      <c r="A385" s="1"/>
      <c r="B385" t="s">
        <v>1194</v>
      </c>
      <c r="D385">
        <v>245</v>
      </c>
    </row>
    <row r="386" spans="1:4" x14ac:dyDescent="0.25">
      <c r="B386" t="s">
        <v>1473</v>
      </c>
      <c r="D386">
        <v>300</v>
      </c>
    </row>
    <row r="387" spans="1:4" x14ac:dyDescent="0.25">
      <c r="B387" t="s">
        <v>57</v>
      </c>
      <c r="C387">
        <v>72</v>
      </c>
    </row>
    <row r="388" spans="1:4" x14ac:dyDescent="0.25">
      <c r="B388" t="s">
        <v>812</v>
      </c>
      <c r="D388">
        <v>80</v>
      </c>
    </row>
    <row r="389" spans="1:4" x14ac:dyDescent="0.25">
      <c r="B389" t="s">
        <v>1223</v>
      </c>
      <c r="D389">
        <v>188</v>
      </c>
    </row>
    <row r="390" spans="1:4" x14ac:dyDescent="0.25">
      <c r="B390" t="s">
        <v>1463</v>
      </c>
      <c r="C390">
        <v>231</v>
      </c>
    </row>
    <row r="391" spans="1:4" x14ac:dyDescent="0.25">
      <c r="B391" t="s">
        <v>1447</v>
      </c>
      <c r="D391">
        <v>90</v>
      </c>
    </row>
    <row r="392" spans="1:4" x14ac:dyDescent="0.25">
      <c r="B392" t="s">
        <v>1425</v>
      </c>
      <c r="D392">
        <v>240</v>
      </c>
    </row>
    <row r="393" spans="1:4" x14ac:dyDescent="0.25">
      <c r="A393" s="1">
        <v>45727</v>
      </c>
      <c r="B393" t="s">
        <v>1424</v>
      </c>
      <c r="C393">
        <v>220</v>
      </c>
    </row>
    <row r="394" spans="1:4" x14ac:dyDescent="0.25">
      <c r="B394" t="s">
        <v>1224</v>
      </c>
      <c r="C394">
        <v>362</v>
      </c>
    </row>
    <row r="395" spans="1:4" x14ac:dyDescent="0.25">
      <c r="A395" s="1">
        <v>45729</v>
      </c>
      <c r="B395" t="s">
        <v>1182</v>
      </c>
      <c r="C395">
        <v>80</v>
      </c>
    </row>
    <row r="396" spans="1:4" x14ac:dyDescent="0.25">
      <c r="B396" t="s">
        <v>1234</v>
      </c>
      <c r="C396" t="s">
        <v>443</v>
      </c>
      <c r="D396">
        <v>281</v>
      </c>
    </row>
    <row r="397" spans="1:4" x14ac:dyDescent="0.25">
      <c r="A397" s="1">
        <v>45730</v>
      </c>
      <c r="B397" t="s">
        <v>1136</v>
      </c>
      <c r="C397">
        <v>65</v>
      </c>
    </row>
    <row r="398" spans="1:4" x14ac:dyDescent="0.25">
      <c r="A398" s="1">
        <v>45733</v>
      </c>
      <c r="B398" t="s">
        <v>1158</v>
      </c>
      <c r="D398">
        <v>50</v>
      </c>
    </row>
    <row r="399" spans="1:4" x14ac:dyDescent="0.25">
      <c r="A399" s="1">
        <v>45734</v>
      </c>
      <c r="B399" t="s">
        <v>1080</v>
      </c>
      <c r="C399">
        <v>50</v>
      </c>
    </row>
    <row r="400" spans="1:4" x14ac:dyDescent="0.25">
      <c r="B400" t="s">
        <v>1125</v>
      </c>
      <c r="C400">
        <v>45</v>
      </c>
    </row>
    <row r="401" spans="1:4" x14ac:dyDescent="0.25">
      <c r="A401" s="1"/>
      <c r="B401" t="s">
        <v>1448</v>
      </c>
      <c r="D401">
        <v>105</v>
      </c>
    </row>
    <row r="402" spans="1:4" x14ac:dyDescent="0.25">
      <c r="A402" s="1">
        <v>45736</v>
      </c>
      <c r="B402" t="s">
        <v>1309</v>
      </c>
      <c r="C402">
        <v>200</v>
      </c>
    </row>
    <row r="403" spans="1:4" x14ac:dyDescent="0.25">
      <c r="B403" t="s">
        <v>1422</v>
      </c>
      <c r="D403">
        <v>135</v>
      </c>
    </row>
    <row r="404" spans="1:4" x14ac:dyDescent="0.25">
      <c r="B404" t="s">
        <v>1192</v>
      </c>
      <c r="C404">
        <v>70</v>
      </c>
    </row>
    <row r="405" spans="1:4" x14ac:dyDescent="0.25">
      <c r="A405" s="1">
        <v>45742</v>
      </c>
      <c r="B405" t="s">
        <v>1402</v>
      </c>
      <c r="D405">
        <v>63</v>
      </c>
    </row>
    <row r="406" spans="1:4" x14ac:dyDescent="0.25">
      <c r="B406" t="s">
        <v>1249</v>
      </c>
      <c r="C406">
        <v>75</v>
      </c>
    </row>
    <row r="407" spans="1:4" x14ac:dyDescent="0.25">
      <c r="B407" t="s">
        <v>1442</v>
      </c>
      <c r="C407">
        <v>119</v>
      </c>
    </row>
    <row r="408" spans="1:4" x14ac:dyDescent="0.25">
      <c r="B408" t="s">
        <v>1300</v>
      </c>
      <c r="D408">
        <v>200</v>
      </c>
    </row>
    <row r="409" spans="1:4" x14ac:dyDescent="0.25">
      <c r="A409" s="1">
        <v>45744</v>
      </c>
      <c r="B409" t="s">
        <v>1453</v>
      </c>
      <c r="C409">
        <v>336</v>
      </c>
    </row>
    <row r="410" spans="1:4" x14ac:dyDescent="0.25">
      <c r="A410" s="1">
        <v>45747</v>
      </c>
      <c r="B410" t="s">
        <v>1117</v>
      </c>
      <c r="D410">
        <v>90</v>
      </c>
    </row>
    <row r="411" spans="1:4" x14ac:dyDescent="0.25">
      <c r="A411" s="1"/>
      <c r="B411" t="s">
        <v>941</v>
      </c>
      <c r="C411">
        <v>75</v>
      </c>
    </row>
    <row r="412" spans="1:4" x14ac:dyDescent="0.25">
      <c r="A412" s="1">
        <v>45748</v>
      </c>
      <c r="B412" t="s">
        <v>1292</v>
      </c>
      <c r="C412">
        <v>155</v>
      </c>
    </row>
    <row r="413" spans="1:4" x14ac:dyDescent="0.25">
      <c r="B413" t="s">
        <v>1090</v>
      </c>
      <c r="D413">
        <v>58</v>
      </c>
    </row>
    <row r="414" spans="1:4" x14ac:dyDescent="0.25">
      <c r="B414" t="s">
        <v>1456</v>
      </c>
      <c r="C414">
        <v>30</v>
      </c>
    </row>
    <row r="415" spans="1:4" x14ac:dyDescent="0.25">
      <c r="A415" s="1"/>
      <c r="B415" t="s">
        <v>1378</v>
      </c>
      <c r="C415">
        <v>150</v>
      </c>
    </row>
    <row r="416" spans="1:4" x14ac:dyDescent="0.25">
      <c r="B416" t="s">
        <v>1273</v>
      </c>
      <c r="C416">
        <v>240</v>
      </c>
    </row>
    <row r="417" spans="1:4" x14ac:dyDescent="0.25">
      <c r="A417" s="1"/>
      <c r="B417" t="s">
        <v>1420</v>
      </c>
      <c r="D417">
        <v>215</v>
      </c>
    </row>
    <row r="418" spans="1:4" x14ac:dyDescent="0.25">
      <c r="B418" t="s">
        <v>866</v>
      </c>
      <c r="C418">
        <v>75</v>
      </c>
    </row>
    <row r="419" spans="1:4" x14ac:dyDescent="0.25">
      <c r="B419" t="s">
        <v>1182</v>
      </c>
      <c r="C419">
        <v>80</v>
      </c>
    </row>
    <row r="420" spans="1:4" x14ac:dyDescent="0.25">
      <c r="B420" t="s">
        <v>1346</v>
      </c>
      <c r="D420">
        <v>45</v>
      </c>
    </row>
    <row r="421" spans="1:4" x14ac:dyDescent="0.25">
      <c r="B421" t="s">
        <v>1210</v>
      </c>
      <c r="C421">
        <v>185</v>
      </c>
    </row>
    <row r="422" spans="1:4" x14ac:dyDescent="0.25">
      <c r="A422" s="1">
        <v>45749</v>
      </c>
      <c r="B422" t="s">
        <v>820</v>
      </c>
      <c r="D422">
        <v>150</v>
      </c>
    </row>
    <row r="423" spans="1:4" x14ac:dyDescent="0.25">
      <c r="B423" t="s">
        <v>1418</v>
      </c>
      <c r="C423">
        <v>30</v>
      </c>
    </row>
    <row r="424" spans="1:4" x14ac:dyDescent="0.25">
      <c r="A424" s="1"/>
      <c r="B424" t="s">
        <v>1452</v>
      </c>
      <c r="D424">
        <v>30</v>
      </c>
    </row>
    <row r="425" spans="1:4" x14ac:dyDescent="0.25">
      <c r="B425" t="s">
        <v>1065</v>
      </c>
      <c r="C425">
        <v>490</v>
      </c>
    </row>
    <row r="426" spans="1:4" x14ac:dyDescent="0.25">
      <c r="B426" t="s">
        <v>1055</v>
      </c>
      <c r="D426">
        <v>65</v>
      </c>
    </row>
    <row r="427" spans="1:4" x14ac:dyDescent="0.25">
      <c r="A427" s="1"/>
      <c r="B427" t="s">
        <v>1251</v>
      </c>
      <c r="C427">
        <v>85</v>
      </c>
    </row>
    <row r="428" spans="1:4" x14ac:dyDescent="0.25">
      <c r="B428" t="s">
        <v>57</v>
      </c>
      <c r="C428">
        <v>72</v>
      </c>
    </row>
    <row r="429" spans="1:4" x14ac:dyDescent="0.25">
      <c r="B429" t="s">
        <v>1424</v>
      </c>
      <c r="C429">
        <v>220</v>
      </c>
    </row>
    <row r="430" spans="1:4" x14ac:dyDescent="0.25">
      <c r="B430" t="s">
        <v>64</v>
      </c>
      <c r="D430">
        <v>150</v>
      </c>
    </row>
    <row r="431" spans="1:4" x14ac:dyDescent="0.25">
      <c r="A431" s="1">
        <v>45750</v>
      </c>
      <c r="B431" t="s">
        <v>1448</v>
      </c>
      <c r="D431">
        <v>105</v>
      </c>
    </row>
    <row r="432" spans="1:4" x14ac:dyDescent="0.25">
      <c r="A432" s="1">
        <v>45751</v>
      </c>
      <c r="B432" t="s">
        <v>1100</v>
      </c>
      <c r="D432">
        <v>225</v>
      </c>
    </row>
    <row r="433" spans="1:8" x14ac:dyDescent="0.25">
      <c r="A433" s="1"/>
      <c r="B433" t="s">
        <v>1319</v>
      </c>
      <c r="D433">
        <v>132</v>
      </c>
    </row>
    <row r="434" spans="1:8" x14ac:dyDescent="0.25">
      <c r="B434" t="s">
        <v>1380</v>
      </c>
      <c r="D434">
        <v>63</v>
      </c>
    </row>
    <row r="435" spans="1:8" x14ac:dyDescent="0.25">
      <c r="A435" s="1"/>
      <c r="B435" t="s">
        <v>1299</v>
      </c>
      <c r="D435">
        <v>125</v>
      </c>
    </row>
    <row r="436" spans="1:8" x14ac:dyDescent="0.25">
      <c r="A436" s="1">
        <v>45754</v>
      </c>
      <c r="B436" t="s">
        <v>1209</v>
      </c>
      <c r="C436">
        <v>85</v>
      </c>
      <c r="H436">
        <v>50</v>
      </c>
    </row>
    <row r="437" spans="1:8" x14ac:dyDescent="0.25">
      <c r="B437" t="s">
        <v>1425</v>
      </c>
      <c r="D437">
        <v>240</v>
      </c>
    </row>
    <row r="438" spans="1:8" x14ac:dyDescent="0.25">
      <c r="A438" s="1"/>
      <c r="B438" t="s">
        <v>1203</v>
      </c>
      <c r="D438">
        <v>120</v>
      </c>
    </row>
    <row r="439" spans="1:8" x14ac:dyDescent="0.25">
      <c r="A439" s="1"/>
      <c r="B439" t="s">
        <v>1421</v>
      </c>
      <c r="D439">
        <v>120</v>
      </c>
    </row>
    <row r="440" spans="1:8" x14ac:dyDescent="0.25">
      <c r="A440" s="1"/>
      <c r="B440" t="s">
        <v>31</v>
      </c>
      <c r="D440">
        <v>105</v>
      </c>
    </row>
    <row r="441" spans="1:8" x14ac:dyDescent="0.25">
      <c r="A441" s="1"/>
      <c r="B441" t="s">
        <v>1447</v>
      </c>
      <c r="D441">
        <v>90</v>
      </c>
    </row>
    <row r="442" spans="1:8" x14ac:dyDescent="0.25">
      <c r="B442" t="s">
        <v>860</v>
      </c>
      <c r="D442">
        <v>75</v>
      </c>
    </row>
    <row r="443" spans="1:8" x14ac:dyDescent="0.25">
      <c r="B443" t="s">
        <v>1223</v>
      </c>
      <c r="D443">
        <v>188</v>
      </c>
    </row>
    <row r="444" spans="1:8" x14ac:dyDescent="0.25">
      <c r="B444" t="s">
        <v>1407</v>
      </c>
      <c r="D444">
        <v>233</v>
      </c>
    </row>
    <row r="445" spans="1:8" x14ac:dyDescent="0.25">
      <c r="B445" t="s">
        <v>812</v>
      </c>
      <c r="D445">
        <v>80</v>
      </c>
    </row>
    <row r="446" spans="1:8" x14ac:dyDescent="0.25">
      <c r="B446" t="s">
        <v>1194</v>
      </c>
      <c r="D446">
        <v>245</v>
      </c>
    </row>
    <row r="447" spans="1:8" x14ac:dyDescent="0.25">
      <c r="A447" s="1">
        <v>45755</v>
      </c>
      <c r="B447" t="s">
        <v>1376</v>
      </c>
      <c r="D447">
        <v>48</v>
      </c>
    </row>
    <row r="448" spans="1:8" x14ac:dyDescent="0.25">
      <c r="A448" s="1"/>
      <c r="B448" t="s">
        <v>1120</v>
      </c>
      <c r="D448">
        <v>45</v>
      </c>
    </row>
    <row r="449" spans="1:8" x14ac:dyDescent="0.25">
      <c r="B449" t="s">
        <v>1154</v>
      </c>
      <c r="C449">
        <v>80</v>
      </c>
    </row>
    <row r="450" spans="1:8" x14ac:dyDescent="0.25">
      <c r="B450" t="s">
        <v>1422</v>
      </c>
      <c r="C450">
        <v>135</v>
      </c>
    </row>
    <row r="451" spans="1:8" x14ac:dyDescent="0.25">
      <c r="A451" s="1"/>
      <c r="B451" t="s">
        <v>725</v>
      </c>
      <c r="C451">
        <v>15</v>
      </c>
      <c r="H451">
        <v>50</v>
      </c>
    </row>
    <row r="452" spans="1:8" x14ac:dyDescent="0.25">
      <c r="B452" t="s">
        <v>954</v>
      </c>
      <c r="D452">
        <v>75</v>
      </c>
    </row>
    <row r="453" spans="1:8" x14ac:dyDescent="0.25">
      <c r="B453" t="s">
        <v>1234</v>
      </c>
      <c r="D453">
        <v>281</v>
      </c>
    </row>
    <row r="454" spans="1:8" x14ac:dyDescent="0.25">
      <c r="A454" s="1">
        <v>45756</v>
      </c>
      <c r="B454" t="s">
        <v>56</v>
      </c>
      <c r="D454">
        <v>185</v>
      </c>
    </row>
    <row r="455" spans="1:8" x14ac:dyDescent="0.25">
      <c r="A455" s="1"/>
      <c r="B455" t="s">
        <v>1158</v>
      </c>
      <c r="C455">
        <v>50</v>
      </c>
    </row>
    <row r="456" spans="1:8" x14ac:dyDescent="0.25">
      <c r="B456" t="s">
        <v>1406</v>
      </c>
      <c r="D456">
        <v>94</v>
      </c>
    </row>
    <row r="457" spans="1:8" x14ac:dyDescent="0.25">
      <c r="A457" s="1">
        <v>45757</v>
      </c>
      <c r="B457" t="s">
        <v>1483</v>
      </c>
      <c r="D457">
        <v>120</v>
      </c>
    </row>
    <row r="458" spans="1:8" x14ac:dyDescent="0.25">
      <c r="B458" t="s">
        <v>1080</v>
      </c>
      <c r="D458">
        <v>50</v>
      </c>
    </row>
    <row r="459" spans="1:8" x14ac:dyDescent="0.25">
      <c r="B459" t="s">
        <v>1350</v>
      </c>
      <c r="D459">
        <v>30</v>
      </c>
    </row>
    <row r="460" spans="1:8" x14ac:dyDescent="0.25">
      <c r="B460" t="s">
        <v>1125</v>
      </c>
      <c r="C460">
        <v>45</v>
      </c>
    </row>
    <row r="461" spans="1:8" x14ac:dyDescent="0.25">
      <c r="B461" t="s">
        <v>1249</v>
      </c>
      <c r="C461">
        <v>75</v>
      </c>
    </row>
    <row r="462" spans="1:8" x14ac:dyDescent="0.25">
      <c r="B462" t="s">
        <v>1463</v>
      </c>
      <c r="C462">
        <v>231</v>
      </c>
    </row>
    <row r="463" spans="1:8" x14ac:dyDescent="0.25">
      <c r="A463" s="1">
        <v>45758</v>
      </c>
      <c r="B463" t="s">
        <v>1495</v>
      </c>
      <c r="D463">
        <v>680</v>
      </c>
    </row>
    <row r="464" spans="1:8" x14ac:dyDescent="0.25">
      <c r="B464" t="s">
        <v>1046</v>
      </c>
      <c r="D464">
        <v>75</v>
      </c>
    </row>
    <row r="465" spans="1:4" x14ac:dyDescent="0.25">
      <c r="B465" t="s">
        <v>1175</v>
      </c>
      <c r="C465">
        <v>75</v>
      </c>
    </row>
    <row r="466" spans="1:4" x14ac:dyDescent="0.25">
      <c r="B466" t="s">
        <v>1301</v>
      </c>
      <c r="D466">
        <v>198</v>
      </c>
    </row>
    <row r="467" spans="1:4" x14ac:dyDescent="0.25">
      <c r="A467" s="1"/>
      <c r="B467" t="s">
        <v>1309</v>
      </c>
      <c r="C467">
        <v>450</v>
      </c>
    </row>
    <row r="468" spans="1:4" x14ac:dyDescent="0.25">
      <c r="A468" s="1">
        <v>45775</v>
      </c>
      <c r="B468" t="s">
        <v>1300</v>
      </c>
      <c r="C468">
        <v>150</v>
      </c>
    </row>
    <row r="469" spans="1:4" x14ac:dyDescent="0.25">
      <c r="B469" t="s">
        <v>1496</v>
      </c>
      <c r="D469">
        <v>295</v>
      </c>
    </row>
    <row r="470" spans="1:4" x14ac:dyDescent="0.25">
      <c r="B470" t="s">
        <v>1444</v>
      </c>
      <c r="D470">
        <v>140</v>
      </c>
    </row>
    <row r="471" spans="1:4" x14ac:dyDescent="0.25">
      <c r="A471" s="1">
        <v>45776</v>
      </c>
      <c r="B471" t="s">
        <v>1181</v>
      </c>
      <c r="C471">
        <v>75</v>
      </c>
    </row>
    <row r="472" spans="1:4" x14ac:dyDescent="0.25">
      <c r="A472" s="1">
        <v>45777</v>
      </c>
      <c r="B472" t="s">
        <v>1055</v>
      </c>
      <c r="D472">
        <v>65</v>
      </c>
    </row>
    <row r="473" spans="1:4" x14ac:dyDescent="0.25">
      <c r="B473" t="s">
        <v>1117</v>
      </c>
      <c r="D473">
        <v>90</v>
      </c>
    </row>
    <row r="474" spans="1:4" x14ac:dyDescent="0.25">
      <c r="A474" s="1">
        <v>45779</v>
      </c>
      <c r="B474" t="s">
        <v>1402</v>
      </c>
      <c r="D474">
        <v>63</v>
      </c>
    </row>
    <row r="475" spans="1:4" x14ac:dyDescent="0.25">
      <c r="B475" t="s">
        <v>1210</v>
      </c>
      <c r="C475">
        <v>185</v>
      </c>
    </row>
    <row r="476" spans="1:4" x14ac:dyDescent="0.25">
      <c r="B476" t="s">
        <v>64</v>
      </c>
      <c r="D476">
        <v>150</v>
      </c>
    </row>
    <row r="477" spans="1:4" x14ac:dyDescent="0.25">
      <c r="B477" t="s">
        <v>1380</v>
      </c>
      <c r="D477">
        <v>63</v>
      </c>
    </row>
    <row r="478" spans="1:4" x14ac:dyDescent="0.25">
      <c r="A478" s="1">
        <v>45782</v>
      </c>
      <c r="B478" t="s">
        <v>1224</v>
      </c>
      <c r="C478">
        <v>362</v>
      </c>
    </row>
    <row r="479" spans="1:4" x14ac:dyDescent="0.25">
      <c r="B479" t="s">
        <v>1100</v>
      </c>
      <c r="C479">
        <v>225</v>
      </c>
    </row>
    <row r="480" spans="1:4" x14ac:dyDescent="0.25">
      <c r="B480" t="s">
        <v>1418</v>
      </c>
      <c r="C480">
        <v>30</v>
      </c>
    </row>
    <row r="481" spans="1:4" x14ac:dyDescent="0.25">
      <c r="A481" s="1"/>
      <c r="B481" t="s">
        <v>1452</v>
      </c>
      <c r="D481">
        <v>30</v>
      </c>
    </row>
    <row r="482" spans="1:4" x14ac:dyDescent="0.25">
      <c r="B482" t="s">
        <v>860</v>
      </c>
      <c r="D482">
        <v>75</v>
      </c>
    </row>
    <row r="483" spans="1:4" x14ac:dyDescent="0.25">
      <c r="B483" t="s">
        <v>1299</v>
      </c>
      <c r="D483">
        <v>125</v>
      </c>
    </row>
    <row r="484" spans="1:4" x14ac:dyDescent="0.25">
      <c r="A484" s="1"/>
      <c r="B484" t="s">
        <v>31</v>
      </c>
      <c r="D484">
        <v>105</v>
      </c>
    </row>
    <row r="485" spans="1:4" x14ac:dyDescent="0.25">
      <c r="B485" t="s">
        <v>820</v>
      </c>
      <c r="C485">
        <v>150</v>
      </c>
    </row>
    <row r="486" spans="1:4" x14ac:dyDescent="0.25">
      <c r="A486" s="1"/>
      <c r="B486" t="s">
        <v>1406</v>
      </c>
      <c r="D486">
        <v>48</v>
      </c>
    </row>
    <row r="487" spans="1:4" x14ac:dyDescent="0.25">
      <c r="A487" s="1"/>
      <c r="B487" t="s">
        <v>1251</v>
      </c>
      <c r="C487">
        <v>85</v>
      </c>
    </row>
    <row r="488" spans="1:4" x14ac:dyDescent="0.25">
      <c r="A488" s="1"/>
      <c r="B488" t="s">
        <v>1319</v>
      </c>
      <c r="D488">
        <v>132</v>
      </c>
    </row>
    <row r="489" spans="1:4" x14ac:dyDescent="0.25">
      <c r="A489" s="1">
        <v>45783</v>
      </c>
      <c r="B489" t="s">
        <v>56</v>
      </c>
      <c r="D489">
        <v>185</v>
      </c>
    </row>
    <row r="490" spans="1:4" x14ac:dyDescent="0.25">
      <c r="A490" s="1"/>
      <c r="B490" t="s">
        <v>1181</v>
      </c>
      <c r="D490">
        <v>75</v>
      </c>
    </row>
    <row r="491" spans="1:4" x14ac:dyDescent="0.25">
      <c r="B491" t="s">
        <v>1346</v>
      </c>
      <c r="D491">
        <v>45</v>
      </c>
    </row>
    <row r="492" spans="1:4" x14ac:dyDescent="0.25">
      <c r="B492" t="s">
        <v>1090</v>
      </c>
      <c r="D492">
        <v>59</v>
      </c>
    </row>
    <row r="493" spans="1:4" x14ac:dyDescent="0.25">
      <c r="B493" t="s">
        <v>1273</v>
      </c>
      <c r="C493">
        <v>240</v>
      </c>
    </row>
    <row r="494" spans="1:4" x14ac:dyDescent="0.25">
      <c r="A494" s="1"/>
      <c r="B494" t="s">
        <v>1448</v>
      </c>
      <c r="D494">
        <v>105</v>
      </c>
    </row>
    <row r="495" spans="1:4" x14ac:dyDescent="0.25">
      <c r="B495" t="s">
        <v>1120</v>
      </c>
      <c r="D495">
        <v>45</v>
      </c>
    </row>
    <row r="496" spans="1:4" x14ac:dyDescent="0.25">
      <c r="A496" s="1"/>
      <c r="B496" t="s">
        <v>1378</v>
      </c>
      <c r="C496">
        <v>150</v>
      </c>
    </row>
    <row r="497" spans="1:4" x14ac:dyDescent="0.25">
      <c r="A497" s="1"/>
      <c r="B497" t="s">
        <v>1292</v>
      </c>
      <c r="C497">
        <v>155</v>
      </c>
    </row>
    <row r="498" spans="1:4" x14ac:dyDescent="0.25">
      <c r="A498" s="1">
        <v>45784</v>
      </c>
      <c r="B498" t="s">
        <v>1401</v>
      </c>
      <c r="D498">
        <v>30</v>
      </c>
    </row>
    <row r="499" spans="1:4" x14ac:dyDescent="0.25">
      <c r="B499" t="s">
        <v>866</v>
      </c>
      <c r="C499">
        <v>75</v>
      </c>
    </row>
    <row r="500" spans="1:4" x14ac:dyDescent="0.25">
      <c r="B500" t="s">
        <v>1420</v>
      </c>
      <c r="D500">
        <v>215</v>
      </c>
    </row>
    <row r="501" spans="1:4" x14ac:dyDescent="0.25">
      <c r="A501" s="1"/>
      <c r="B501" t="s">
        <v>1194</v>
      </c>
      <c r="D501">
        <v>245</v>
      </c>
    </row>
    <row r="502" spans="1:4" x14ac:dyDescent="0.25">
      <c r="A502" s="1"/>
      <c r="B502" t="s">
        <v>57</v>
      </c>
      <c r="C502">
        <v>72</v>
      </c>
    </row>
    <row r="503" spans="1:4" x14ac:dyDescent="0.25">
      <c r="A503" s="1"/>
      <c r="B503" t="s">
        <v>812</v>
      </c>
      <c r="D503">
        <v>80</v>
      </c>
    </row>
    <row r="504" spans="1:4" x14ac:dyDescent="0.25">
      <c r="B504" t="s">
        <v>941</v>
      </c>
      <c r="D504">
        <v>150</v>
      </c>
    </row>
    <row r="505" spans="1:4" x14ac:dyDescent="0.25">
      <c r="B505" t="s">
        <v>1463</v>
      </c>
      <c r="D505">
        <v>231</v>
      </c>
    </row>
    <row r="506" spans="1:4" x14ac:dyDescent="0.25">
      <c r="B506" t="s">
        <v>1223</v>
      </c>
      <c r="D506">
        <v>188</v>
      </c>
    </row>
    <row r="507" spans="1:4" x14ac:dyDescent="0.25">
      <c r="A507" s="1">
        <v>45785</v>
      </c>
      <c r="B507" t="s">
        <v>1453</v>
      </c>
      <c r="C507">
        <v>350</v>
      </c>
    </row>
    <row r="508" spans="1:4" x14ac:dyDescent="0.25">
      <c r="B508" t="s">
        <v>1350</v>
      </c>
      <c r="D508">
        <v>30</v>
      </c>
    </row>
    <row r="509" spans="1:4" x14ac:dyDescent="0.25">
      <c r="B509" t="s">
        <v>1376</v>
      </c>
      <c r="D509">
        <v>48</v>
      </c>
    </row>
    <row r="510" spans="1:4" x14ac:dyDescent="0.25">
      <c r="A510" s="1">
        <v>45786</v>
      </c>
      <c r="B510" t="s">
        <v>1424</v>
      </c>
      <c r="C510">
        <v>220</v>
      </c>
    </row>
    <row r="511" spans="1:4" x14ac:dyDescent="0.25">
      <c r="B511" t="s">
        <v>1407</v>
      </c>
      <c r="D511">
        <v>63</v>
      </c>
    </row>
    <row r="512" spans="1:4" x14ac:dyDescent="0.25">
      <c r="A512" s="1">
        <v>45789</v>
      </c>
      <c r="B512" t="s">
        <v>1136</v>
      </c>
      <c r="D512">
        <v>100</v>
      </c>
    </row>
    <row r="513" spans="1:7" x14ac:dyDescent="0.25">
      <c r="A513" s="1"/>
      <c r="B513" t="s">
        <v>1447</v>
      </c>
      <c r="D513">
        <v>90</v>
      </c>
    </row>
    <row r="514" spans="1:7" x14ac:dyDescent="0.25">
      <c r="B514" t="s">
        <v>1158</v>
      </c>
      <c r="D514">
        <v>50</v>
      </c>
    </row>
    <row r="515" spans="1:7" x14ac:dyDescent="0.25">
      <c r="A515" s="1">
        <v>45790</v>
      </c>
      <c r="B515" t="s">
        <v>1175</v>
      </c>
      <c r="C515">
        <v>75</v>
      </c>
    </row>
    <row r="516" spans="1:7" x14ac:dyDescent="0.25">
      <c r="A516" s="1"/>
      <c r="B516" t="s">
        <v>1125</v>
      </c>
      <c r="D516">
        <v>45</v>
      </c>
    </row>
    <row r="517" spans="1:7" x14ac:dyDescent="0.25">
      <c r="B517" t="s">
        <v>1495</v>
      </c>
      <c r="D517">
        <v>680</v>
      </c>
    </row>
    <row r="518" spans="1:7" x14ac:dyDescent="0.25">
      <c r="B518" t="s">
        <v>951</v>
      </c>
      <c r="D518">
        <v>148</v>
      </c>
    </row>
    <row r="519" spans="1:7" x14ac:dyDescent="0.25">
      <c r="B519" t="s">
        <v>1456</v>
      </c>
      <c r="C519">
        <v>30</v>
      </c>
    </row>
    <row r="520" spans="1:7" x14ac:dyDescent="0.25">
      <c r="A520" s="1">
        <v>45791</v>
      </c>
      <c r="B520" t="s">
        <v>1209</v>
      </c>
      <c r="C520">
        <v>85</v>
      </c>
    </row>
    <row r="521" spans="1:7" x14ac:dyDescent="0.25">
      <c r="B521" t="s">
        <v>1483</v>
      </c>
      <c r="D521">
        <v>120</v>
      </c>
    </row>
    <row r="522" spans="1:7" x14ac:dyDescent="0.25">
      <c r="B522" t="s">
        <v>1446</v>
      </c>
      <c r="C522">
        <v>1170</v>
      </c>
      <c r="G522">
        <v>140</v>
      </c>
    </row>
    <row r="523" spans="1:7" x14ac:dyDescent="0.25">
      <c r="B523" t="s">
        <v>1203</v>
      </c>
      <c r="D523">
        <v>120</v>
      </c>
    </row>
    <row r="524" spans="1:7" x14ac:dyDescent="0.25">
      <c r="A524" s="1">
        <v>45792</v>
      </c>
      <c r="B524" t="s">
        <v>1425</v>
      </c>
      <c r="C524">
        <v>240</v>
      </c>
    </row>
    <row r="525" spans="1:7" x14ac:dyDescent="0.25">
      <c r="B525" t="s">
        <v>1442</v>
      </c>
      <c r="C525">
        <v>119</v>
      </c>
    </row>
    <row r="526" spans="1:7" x14ac:dyDescent="0.25">
      <c r="A526" s="1">
        <v>45793</v>
      </c>
      <c r="B526" t="s">
        <v>725</v>
      </c>
      <c r="C526">
        <v>800</v>
      </c>
      <c r="G526">
        <v>85</v>
      </c>
    </row>
    <row r="527" spans="1:7" x14ac:dyDescent="0.25">
      <c r="B527" t="s">
        <v>1299</v>
      </c>
      <c r="C527">
        <v>125</v>
      </c>
    </row>
    <row r="528" spans="1:7" x14ac:dyDescent="0.25">
      <c r="A528" s="1">
        <v>45796</v>
      </c>
      <c r="B528" t="s">
        <v>1376</v>
      </c>
      <c r="D528">
        <v>65</v>
      </c>
    </row>
    <row r="529" spans="1:7" x14ac:dyDescent="0.25">
      <c r="A529" s="1"/>
      <c r="B529" t="s">
        <v>1380</v>
      </c>
      <c r="D529">
        <v>65</v>
      </c>
      <c r="G529">
        <v>55</v>
      </c>
    </row>
    <row r="530" spans="1:7" x14ac:dyDescent="0.25">
      <c r="B530" t="s">
        <v>1463</v>
      </c>
      <c r="C530">
        <v>205</v>
      </c>
      <c r="D530">
        <v>130</v>
      </c>
    </row>
    <row r="531" spans="1:7" x14ac:dyDescent="0.25">
      <c r="A531" s="1">
        <v>45797</v>
      </c>
      <c r="B531" t="s">
        <v>1154</v>
      </c>
      <c r="C531">
        <v>80</v>
      </c>
    </row>
    <row r="532" spans="1:7" x14ac:dyDescent="0.25">
      <c r="B532" t="s">
        <v>1376</v>
      </c>
      <c r="G532">
        <v>50</v>
      </c>
    </row>
    <row r="533" spans="1:7" x14ac:dyDescent="0.25">
      <c r="B533" t="s">
        <v>1058</v>
      </c>
      <c r="D533">
        <v>500</v>
      </c>
    </row>
    <row r="534" spans="1:7" x14ac:dyDescent="0.25">
      <c r="A534" s="1"/>
      <c r="B534" t="s">
        <v>1422</v>
      </c>
      <c r="D534">
        <v>135</v>
      </c>
    </row>
    <row r="535" spans="1:7" x14ac:dyDescent="0.25">
      <c r="A535" s="1">
        <v>45798</v>
      </c>
      <c r="B535" t="s">
        <v>1444</v>
      </c>
      <c r="D535">
        <v>140</v>
      </c>
    </row>
    <row r="536" spans="1:7" x14ac:dyDescent="0.25">
      <c r="B536" t="s">
        <v>1302</v>
      </c>
      <c r="C536">
        <v>552</v>
      </c>
    </row>
    <row r="537" spans="1:7" x14ac:dyDescent="0.25">
      <c r="A537" s="1">
        <v>45799</v>
      </c>
      <c r="B537" t="s">
        <v>1080</v>
      </c>
      <c r="D537">
        <v>105</v>
      </c>
    </row>
    <row r="538" spans="1:7" x14ac:dyDescent="0.25">
      <c r="A538" s="1">
        <v>45803</v>
      </c>
      <c r="B538" t="s">
        <v>1046</v>
      </c>
      <c r="D538">
        <v>75</v>
      </c>
    </row>
    <row r="539" spans="1:7" x14ac:dyDescent="0.25">
      <c r="B539" t="s">
        <v>1300</v>
      </c>
      <c r="D539">
        <v>230</v>
      </c>
    </row>
    <row r="540" spans="1:7" x14ac:dyDescent="0.25">
      <c r="A540" s="1">
        <v>45804</v>
      </c>
      <c r="B540" t="s">
        <v>1224</v>
      </c>
      <c r="C540">
        <v>362</v>
      </c>
    </row>
    <row r="541" spans="1:7" x14ac:dyDescent="0.25">
      <c r="B541" t="s">
        <v>1473</v>
      </c>
      <c r="D541">
        <v>500</v>
      </c>
    </row>
    <row r="542" spans="1:7" x14ac:dyDescent="0.25">
      <c r="B542" t="s">
        <v>1154</v>
      </c>
      <c r="C542">
        <v>150</v>
      </c>
    </row>
    <row r="543" spans="1:7" x14ac:dyDescent="0.25">
      <c r="B543" t="s">
        <v>1442</v>
      </c>
      <c r="C543">
        <v>130</v>
      </c>
    </row>
    <row r="544" spans="1:7" x14ac:dyDescent="0.25">
      <c r="A544" s="1">
        <v>45805</v>
      </c>
      <c r="B544" t="s">
        <v>1249</v>
      </c>
      <c r="C544">
        <v>75</v>
      </c>
    </row>
    <row r="545" spans="1:4" x14ac:dyDescent="0.25">
      <c r="B545" t="s">
        <v>1402</v>
      </c>
      <c r="C545">
        <v>65</v>
      </c>
    </row>
    <row r="546" spans="1:4" x14ac:dyDescent="0.25">
      <c r="A546" s="1"/>
      <c r="B546" t="s">
        <v>1452</v>
      </c>
      <c r="D546">
        <v>65</v>
      </c>
    </row>
    <row r="547" spans="1:4" x14ac:dyDescent="0.25">
      <c r="A547" s="1">
        <v>45810</v>
      </c>
      <c r="B547" t="s">
        <v>1496</v>
      </c>
      <c r="D547">
        <v>295</v>
      </c>
    </row>
    <row r="548" spans="1:4" x14ac:dyDescent="0.25">
      <c r="A548" s="1"/>
      <c r="B548" t="s">
        <v>820</v>
      </c>
      <c r="D548">
        <v>150</v>
      </c>
    </row>
    <row r="549" spans="1:4" x14ac:dyDescent="0.25">
      <c r="B549" t="s">
        <v>1508</v>
      </c>
      <c r="C549">
        <v>130</v>
      </c>
    </row>
    <row r="550" spans="1:4" x14ac:dyDescent="0.25">
      <c r="A550" s="1"/>
      <c r="B550" t="s">
        <v>1442</v>
      </c>
      <c r="C550">
        <v>119</v>
      </c>
    </row>
    <row r="551" spans="1:4" x14ac:dyDescent="0.25">
      <c r="A551" s="1">
        <v>45821</v>
      </c>
      <c r="B551" t="s">
        <v>1495</v>
      </c>
      <c r="D551">
        <v>240</v>
      </c>
    </row>
    <row r="552" spans="1:4" x14ac:dyDescent="0.25">
      <c r="A552" s="1">
        <v>45825</v>
      </c>
      <c r="B552" t="s">
        <v>1406</v>
      </c>
      <c r="D552">
        <v>48</v>
      </c>
    </row>
    <row r="553" spans="1:4" x14ac:dyDescent="0.25">
      <c r="B553" t="s">
        <v>1194</v>
      </c>
      <c r="D553">
        <v>85</v>
      </c>
    </row>
    <row r="557" spans="1:4" x14ac:dyDescent="0.25">
      <c r="A557" s="1"/>
    </row>
    <row r="563" spans="1:1" x14ac:dyDescent="0.25">
      <c r="A563" s="1"/>
    </row>
    <row r="564" spans="1:1" x14ac:dyDescent="0.25">
      <c r="A564" s="1"/>
    </row>
    <row r="575" spans="1:1" x14ac:dyDescent="0.25">
      <c r="A575" s="1"/>
    </row>
    <row r="578" spans="1:1" x14ac:dyDescent="0.25">
      <c r="A578" s="1"/>
    </row>
    <row r="579" spans="1:1" x14ac:dyDescent="0.25">
      <c r="A579" s="1"/>
    </row>
    <row r="585" spans="1:1" x14ac:dyDescent="0.25">
      <c r="A585" s="1"/>
    </row>
    <row r="591" spans="1:1" x14ac:dyDescent="0.25">
      <c r="A591" s="1"/>
    </row>
    <row r="595" spans="1:1" x14ac:dyDescent="0.25">
      <c r="A595" s="1"/>
    </row>
    <row r="599" spans="1:1" x14ac:dyDescent="0.25">
      <c r="A599" s="1"/>
    </row>
    <row r="601" spans="1:1" x14ac:dyDescent="0.25">
      <c r="A601" s="1"/>
    </row>
    <row r="604" spans="1:1" x14ac:dyDescent="0.25">
      <c r="A604" s="1"/>
    </row>
    <row r="605" spans="1:1" x14ac:dyDescent="0.25">
      <c r="A605" s="1"/>
    </row>
    <row r="606" spans="1:1" x14ac:dyDescent="0.25">
      <c r="A606" s="59"/>
    </row>
    <row r="608" spans="1:1" x14ac:dyDescent="0.25">
      <c r="A608" s="1"/>
    </row>
    <row r="613" spans="1:1" x14ac:dyDescent="0.25">
      <c r="A613" s="1"/>
    </row>
    <row r="616" spans="1:1" x14ac:dyDescent="0.25">
      <c r="A616" s="1"/>
    </row>
    <row r="619" spans="1:1" x14ac:dyDescent="0.25">
      <c r="A619" s="1"/>
    </row>
    <row r="621" spans="1:1" x14ac:dyDescent="0.25">
      <c r="A621" s="1"/>
    </row>
    <row r="622" spans="1:1" x14ac:dyDescent="0.25">
      <c r="A622" s="1"/>
    </row>
    <row r="635" spans="1:1" x14ac:dyDescent="0.25">
      <c r="A635" s="1"/>
    </row>
    <row r="639" spans="1:1" x14ac:dyDescent="0.25">
      <c r="A639" s="1"/>
    </row>
    <row r="640" spans="1:1" x14ac:dyDescent="0.25">
      <c r="A640" s="1"/>
    </row>
    <row r="642" spans="1:1" x14ac:dyDescent="0.25">
      <c r="A642" s="1"/>
    </row>
    <row r="643" spans="1:1" x14ac:dyDescent="0.25">
      <c r="A643" s="1"/>
    </row>
    <row r="645" spans="1:1" x14ac:dyDescent="0.25">
      <c r="A645" s="1"/>
    </row>
    <row r="647" spans="1:1" x14ac:dyDescent="0.25">
      <c r="A647" s="1"/>
    </row>
    <row r="651" spans="1:1" x14ac:dyDescent="0.25">
      <c r="A651" s="1"/>
    </row>
    <row r="658" spans="1:1" x14ac:dyDescent="0.25">
      <c r="A658" s="1"/>
    </row>
    <row r="660" spans="1:1" x14ac:dyDescent="0.25">
      <c r="A660" s="1"/>
    </row>
    <row r="663" spans="1:1" x14ac:dyDescent="0.25">
      <c r="A663" s="1"/>
    </row>
    <row r="666" spans="1:1" x14ac:dyDescent="0.25">
      <c r="A666" s="1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F7168-94F3-435B-BEB0-BEF7ECC60869}">
  <sheetPr codeName="Sheet9" filterMode="1"/>
  <dimension ref="A1:XFC301"/>
  <sheetViews>
    <sheetView zoomScale="90" zoomScaleNormal="90" workbookViewId="0">
      <pane ySplit="3" topLeftCell="A120" activePane="bottomLeft" state="frozen"/>
      <selection activeCell="D1" sqref="D1"/>
      <selection pane="bottomLeft" activeCell="O138" sqref="O138"/>
    </sheetView>
  </sheetViews>
  <sheetFormatPr defaultColWidth="13" defaultRowHeight="17.25" x14ac:dyDescent="0.3"/>
  <cols>
    <col min="1" max="1" width="40" style="109" bestFit="1" customWidth="1"/>
    <col min="2" max="2" width="7.7109375" style="112" customWidth="1"/>
    <col min="3" max="3" width="8.7109375" style="119" customWidth="1"/>
    <col min="4" max="4" width="10.7109375" style="119" bestFit="1" customWidth="1"/>
    <col min="5" max="5" width="13.5703125" style="119" customWidth="1"/>
    <col min="6" max="6" width="13.85546875" style="119" customWidth="1"/>
    <col min="7" max="7" width="15.42578125" style="119" customWidth="1"/>
    <col min="8" max="8" width="7.28515625" style="120" bestFit="1" customWidth="1"/>
    <col min="9" max="10" width="8.42578125" style="119" customWidth="1"/>
    <col min="11" max="11" width="9.7109375" style="119" customWidth="1"/>
    <col min="12" max="13" width="8.7109375" style="119" customWidth="1"/>
    <col min="14" max="14" width="9.28515625" style="119" customWidth="1"/>
    <col min="15" max="15" width="8.28515625" style="119" customWidth="1"/>
    <col min="16" max="16" width="8" style="119" customWidth="1"/>
    <col min="17" max="18" width="6.42578125" style="119" bestFit="1" customWidth="1"/>
    <col min="19" max="19" width="6.42578125" style="119" customWidth="1"/>
    <col min="20" max="20" width="11.42578125" style="57" bestFit="1" customWidth="1"/>
    <col min="21" max="21" width="9.42578125" style="54" bestFit="1" customWidth="1"/>
    <col min="22" max="22" width="26.7109375" style="55" customWidth="1"/>
    <col min="23" max="23" width="13" style="39"/>
    <col min="24" max="24" width="17.42578125" style="56" bestFit="1" customWidth="1"/>
    <col min="25" max="16384" width="13" style="21"/>
  </cols>
  <sheetData>
    <row r="1" spans="1:445" ht="18.75" x14ac:dyDescent="0.3">
      <c r="A1" s="162" t="s">
        <v>1500</v>
      </c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4"/>
    </row>
    <row r="2" spans="1:445" s="22" customFormat="1" ht="18.75" x14ac:dyDescent="0.3">
      <c r="A2" s="103" t="s">
        <v>0</v>
      </c>
      <c r="B2" s="23"/>
      <c r="C2" s="23">
        <f>SUM(C4:C1048576)</f>
        <v>11403</v>
      </c>
      <c r="D2" s="23"/>
      <c r="E2" s="23">
        <f t="shared" ref="E2:T2" si="0">SUM(E4:E1048576)</f>
        <v>3660</v>
      </c>
      <c r="F2" s="23">
        <f t="shared" si="0"/>
        <v>112835</v>
      </c>
      <c r="G2" s="23">
        <f t="shared" si="0"/>
        <v>12244</v>
      </c>
      <c r="H2" s="23">
        <f t="shared" si="0"/>
        <v>7262</v>
      </c>
      <c r="I2" s="23">
        <f t="shared" si="0"/>
        <v>14722.5</v>
      </c>
      <c r="J2" s="23">
        <f t="shared" si="0"/>
        <v>10929.5</v>
      </c>
      <c r="K2" s="23">
        <f t="shared" si="0"/>
        <v>10546.5</v>
      </c>
      <c r="L2" s="23">
        <f t="shared" si="0"/>
        <v>8772.5</v>
      </c>
      <c r="M2" s="23">
        <f t="shared" si="0"/>
        <v>6554</v>
      </c>
      <c r="N2" s="23">
        <f t="shared" si="0"/>
        <v>48</v>
      </c>
      <c r="O2" s="23">
        <f t="shared" si="0"/>
        <v>0</v>
      </c>
      <c r="P2" s="23">
        <f t="shared" si="0"/>
        <v>0</v>
      </c>
      <c r="Q2" s="23">
        <f t="shared" si="0"/>
        <v>0</v>
      </c>
      <c r="R2" s="23">
        <f t="shared" si="0"/>
        <v>170</v>
      </c>
      <c r="S2" s="23">
        <f t="shared" si="0"/>
        <v>170</v>
      </c>
      <c r="T2" s="23">
        <f t="shared" si="0"/>
        <v>71419</v>
      </c>
      <c r="U2" s="23">
        <f>SUMIF(U4:U1048576,"&gt;=0")</f>
        <v>36919</v>
      </c>
      <c r="V2" s="24">
        <f>IF(AND(ISBLANK(E2),ISBLANK(F2), ISBLANK(G2), ISBLANK(H2), ISBLANK(I2), ISBLANK(J2), ISBLANK(K2), ISBLANK(L2), ISBLANK(M2),ISBLANK(N2), ISBLANK(O2), ISBLANK(P2), ISBLANK(Q2), ISBLANK(R2), ISBLANK(S2)), "",IFERROR(((F2+E2)-U2)/(F2+E2),""))</f>
        <v>0.68308511094896773</v>
      </c>
      <c r="W2" s="23">
        <f>COUNTA(W4:W1048576)</f>
        <v>17</v>
      </c>
      <c r="X2" s="23">
        <f>SUM(X4:X300)</f>
        <v>8222</v>
      </c>
    </row>
    <row r="3" spans="1:445" ht="19.5" thickBot="1" x14ac:dyDescent="0.35">
      <c r="A3" s="104" t="s">
        <v>1</v>
      </c>
      <c r="B3" s="105" t="s">
        <v>204</v>
      </c>
      <c r="C3" s="106" t="s">
        <v>2</v>
      </c>
      <c r="D3" s="106" t="s">
        <v>3</v>
      </c>
      <c r="E3" s="106" t="s">
        <v>4</v>
      </c>
      <c r="F3" s="106" t="s">
        <v>5</v>
      </c>
      <c r="G3" s="106" t="s">
        <v>6</v>
      </c>
      <c r="H3" s="106" t="s">
        <v>7</v>
      </c>
      <c r="I3" s="106" t="s">
        <v>8</v>
      </c>
      <c r="J3" s="106" t="s">
        <v>9</v>
      </c>
      <c r="K3" s="106" t="s">
        <v>10</v>
      </c>
      <c r="L3" s="106" t="s">
        <v>11</v>
      </c>
      <c r="M3" s="106" t="s">
        <v>12</v>
      </c>
      <c r="N3" s="106" t="s">
        <v>13</v>
      </c>
      <c r="O3" s="106" t="s">
        <v>14</v>
      </c>
      <c r="P3" s="106" t="s">
        <v>15</v>
      </c>
      <c r="Q3" s="106" t="s">
        <v>16</v>
      </c>
      <c r="R3" s="106" t="s">
        <v>17</v>
      </c>
      <c r="S3" s="106" t="s">
        <v>18</v>
      </c>
      <c r="T3" s="28" t="s">
        <v>19</v>
      </c>
      <c r="U3" s="28" t="s">
        <v>20</v>
      </c>
      <c r="V3" s="29" t="s">
        <v>21</v>
      </c>
      <c r="W3" s="30" t="s">
        <v>22</v>
      </c>
      <c r="X3" s="30" t="s">
        <v>23</v>
      </c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  <c r="BJ3" s="31"/>
      <c r="BK3" s="31"/>
      <c r="BL3" s="31"/>
      <c r="BM3" s="31"/>
      <c r="BN3" s="31"/>
      <c r="BO3" s="31"/>
      <c r="BP3" s="31"/>
      <c r="BQ3" s="31"/>
      <c r="BR3" s="31"/>
      <c r="BS3" s="31"/>
      <c r="BT3" s="31"/>
      <c r="BU3" s="31"/>
      <c r="BV3" s="31"/>
      <c r="BW3" s="31"/>
      <c r="BX3" s="31"/>
      <c r="BY3" s="31"/>
      <c r="BZ3" s="31"/>
      <c r="CA3" s="31"/>
      <c r="CB3" s="31"/>
      <c r="CC3" s="31"/>
      <c r="CD3" s="31"/>
      <c r="CE3" s="31"/>
      <c r="CF3" s="31"/>
      <c r="CG3" s="31"/>
      <c r="CH3" s="31"/>
      <c r="CI3" s="31"/>
      <c r="CJ3" s="31"/>
      <c r="CK3" s="31"/>
      <c r="CL3" s="31"/>
      <c r="CM3" s="31"/>
      <c r="CN3" s="31"/>
      <c r="CO3" s="31"/>
      <c r="CP3" s="31"/>
      <c r="CQ3" s="31"/>
      <c r="CR3" s="31"/>
      <c r="CS3" s="31"/>
      <c r="CT3" s="31"/>
      <c r="CU3" s="31"/>
      <c r="CV3" s="31"/>
      <c r="CW3" s="31"/>
      <c r="CX3" s="31"/>
      <c r="CY3" s="31"/>
      <c r="CZ3" s="31"/>
      <c r="DA3" s="31"/>
      <c r="DB3" s="31"/>
      <c r="DC3" s="31"/>
      <c r="DD3" s="31"/>
      <c r="DE3" s="31"/>
      <c r="DF3" s="31"/>
      <c r="DG3" s="31"/>
      <c r="DH3" s="31"/>
      <c r="DI3" s="31"/>
      <c r="DJ3" s="31"/>
      <c r="DK3" s="31"/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1"/>
      <c r="DW3" s="31"/>
      <c r="DX3" s="31"/>
      <c r="DY3" s="31"/>
      <c r="DZ3" s="31"/>
      <c r="EA3" s="31"/>
      <c r="EB3" s="31"/>
      <c r="EC3" s="31"/>
      <c r="ED3" s="31"/>
      <c r="EE3" s="31"/>
      <c r="EF3" s="31"/>
      <c r="EG3" s="31"/>
      <c r="EH3" s="31"/>
      <c r="EI3" s="31"/>
      <c r="EJ3" s="31"/>
      <c r="EK3" s="31"/>
      <c r="EL3" s="31"/>
      <c r="EM3" s="31"/>
      <c r="EN3" s="31"/>
      <c r="EO3" s="31"/>
      <c r="EP3" s="31"/>
      <c r="EQ3" s="31"/>
      <c r="ER3" s="31"/>
      <c r="ES3" s="31"/>
      <c r="ET3" s="31"/>
      <c r="EU3" s="31"/>
      <c r="EV3" s="31"/>
      <c r="EW3" s="31"/>
      <c r="EX3" s="31"/>
      <c r="EY3" s="31"/>
      <c r="EZ3" s="31"/>
      <c r="FA3" s="31"/>
      <c r="FB3" s="31"/>
      <c r="FC3" s="31"/>
      <c r="FD3" s="31"/>
      <c r="FE3" s="31"/>
      <c r="FF3" s="31"/>
      <c r="FG3" s="31"/>
      <c r="FH3" s="31"/>
      <c r="FI3" s="31"/>
      <c r="FJ3" s="31"/>
      <c r="FK3" s="31"/>
      <c r="FL3" s="31"/>
      <c r="FM3" s="31"/>
      <c r="FN3" s="31"/>
      <c r="FO3" s="31"/>
      <c r="FP3" s="31"/>
      <c r="FQ3" s="31"/>
      <c r="FR3" s="31"/>
      <c r="FS3" s="31"/>
      <c r="FT3" s="31"/>
      <c r="FU3" s="31"/>
      <c r="FV3" s="31"/>
      <c r="FW3" s="31"/>
      <c r="FX3" s="31"/>
      <c r="FY3" s="31"/>
      <c r="FZ3" s="31"/>
      <c r="GA3" s="31"/>
      <c r="GB3" s="31"/>
      <c r="GC3" s="31"/>
      <c r="GD3" s="31"/>
      <c r="GE3" s="31"/>
      <c r="GF3" s="31"/>
      <c r="GG3" s="31"/>
      <c r="GH3" s="31"/>
      <c r="GI3" s="31"/>
      <c r="GJ3" s="31"/>
      <c r="GK3" s="31"/>
      <c r="GL3" s="31"/>
      <c r="GM3" s="31"/>
      <c r="GN3" s="31"/>
      <c r="GO3" s="31"/>
      <c r="GP3" s="31"/>
      <c r="GQ3" s="31"/>
      <c r="GR3" s="3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1"/>
      <c r="HF3" s="31"/>
      <c r="HG3" s="31"/>
      <c r="HH3" s="31"/>
      <c r="HI3" s="31"/>
      <c r="HJ3" s="31"/>
      <c r="HK3" s="31"/>
      <c r="HL3" s="31"/>
      <c r="HM3" s="31"/>
      <c r="HN3" s="31"/>
      <c r="HO3" s="31"/>
      <c r="HP3" s="31"/>
      <c r="HQ3" s="31"/>
      <c r="HR3" s="31"/>
      <c r="HS3" s="31"/>
      <c r="HT3" s="31"/>
      <c r="HU3" s="31"/>
      <c r="HV3" s="31"/>
      <c r="HW3" s="31"/>
      <c r="HX3" s="31"/>
      <c r="HY3" s="31"/>
      <c r="HZ3" s="31"/>
      <c r="IA3" s="31"/>
      <c r="IB3" s="31"/>
      <c r="IC3" s="31"/>
      <c r="ID3" s="31"/>
      <c r="IE3" s="31"/>
      <c r="IF3" s="31"/>
      <c r="IG3" s="31"/>
      <c r="IH3" s="31"/>
      <c r="II3" s="31"/>
      <c r="IJ3" s="31"/>
      <c r="IK3" s="31"/>
      <c r="IL3" s="31"/>
      <c r="IM3" s="31"/>
      <c r="IN3" s="31"/>
      <c r="IO3" s="31"/>
      <c r="IP3" s="31"/>
      <c r="IQ3" s="31"/>
      <c r="IR3" s="31"/>
      <c r="IS3" s="31"/>
      <c r="IT3" s="31"/>
      <c r="IU3" s="31"/>
      <c r="IV3" s="31"/>
      <c r="IW3" s="31"/>
      <c r="IX3" s="31"/>
      <c r="IY3" s="31"/>
      <c r="IZ3" s="31"/>
      <c r="JA3" s="31"/>
      <c r="JB3" s="31"/>
      <c r="JC3" s="31"/>
      <c r="JD3" s="31"/>
      <c r="JE3" s="31"/>
      <c r="JF3" s="31"/>
      <c r="JG3" s="31"/>
      <c r="JH3" s="31"/>
      <c r="JI3" s="31"/>
      <c r="JJ3" s="31"/>
      <c r="JK3" s="31"/>
      <c r="JL3" s="31"/>
      <c r="JM3" s="31"/>
      <c r="JN3" s="31"/>
      <c r="JO3" s="31"/>
      <c r="JP3" s="31"/>
      <c r="JQ3" s="31"/>
      <c r="JR3" s="31"/>
      <c r="JS3" s="31"/>
      <c r="JT3" s="31"/>
      <c r="JU3" s="31"/>
      <c r="JV3" s="31"/>
      <c r="JW3" s="31"/>
      <c r="JX3" s="31"/>
      <c r="JY3" s="31"/>
      <c r="JZ3" s="31"/>
      <c r="KA3" s="31"/>
      <c r="KB3" s="31"/>
      <c r="KC3" s="31"/>
      <c r="KD3" s="31"/>
      <c r="KE3" s="31"/>
      <c r="KF3" s="31"/>
      <c r="KG3" s="31"/>
      <c r="KH3" s="31"/>
      <c r="KI3" s="31"/>
      <c r="KJ3" s="31"/>
      <c r="KK3" s="31"/>
      <c r="KL3" s="31"/>
      <c r="KM3" s="31"/>
      <c r="KN3" s="31"/>
      <c r="KO3" s="31"/>
      <c r="KP3" s="31"/>
      <c r="KQ3" s="31"/>
      <c r="KR3" s="31"/>
      <c r="KS3" s="31"/>
      <c r="KT3" s="31"/>
      <c r="KU3" s="31"/>
      <c r="KV3" s="31"/>
      <c r="KW3" s="31"/>
      <c r="KX3" s="31"/>
      <c r="KY3" s="31"/>
      <c r="KZ3" s="31"/>
      <c r="LA3" s="31"/>
      <c r="LB3" s="31"/>
      <c r="LC3" s="31"/>
      <c r="LD3" s="31"/>
      <c r="LE3" s="31"/>
      <c r="LF3" s="31"/>
      <c r="LG3" s="31"/>
      <c r="LH3" s="31"/>
      <c r="LI3" s="31"/>
      <c r="LJ3" s="31"/>
      <c r="LK3" s="31"/>
      <c r="LL3" s="31"/>
      <c r="LM3" s="31"/>
      <c r="LN3" s="31"/>
      <c r="LO3" s="31"/>
      <c r="LP3" s="31"/>
      <c r="LQ3" s="31"/>
      <c r="LR3" s="31"/>
      <c r="LS3" s="31"/>
      <c r="LT3" s="31"/>
      <c r="LU3" s="31"/>
      <c r="LV3" s="31"/>
      <c r="LW3" s="31"/>
      <c r="LX3" s="31"/>
      <c r="LY3" s="31"/>
      <c r="LZ3" s="31"/>
      <c r="MA3" s="31"/>
      <c r="MB3" s="31"/>
      <c r="MC3" s="31"/>
      <c r="MD3" s="31"/>
      <c r="ME3" s="31"/>
      <c r="MF3" s="31"/>
      <c r="MG3" s="31"/>
      <c r="MH3" s="31"/>
      <c r="MI3" s="31"/>
      <c r="MJ3" s="31"/>
      <c r="MK3" s="31"/>
      <c r="ML3" s="31"/>
      <c r="MM3" s="31"/>
      <c r="MN3" s="31"/>
      <c r="MO3" s="31"/>
      <c r="MP3" s="31"/>
      <c r="MQ3" s="31"/>
      <c r="MR3" s="31"/>
      <c r="MS3" s="31"/>
      <c r="MT3" s="31"/>
      <c r="MU3" s="31"/>
      <c r="MV3" s="31"/>
      <c r="MW3" s="31"/>
      <c r="MX3" s="31"/>
      <c r="MY3" s="31"/>
      <c r="MZ3" s="31"/>
      <c r="NA3" s="31"/>
      <c r="NB3" s="31"/>
      <c r="NC3" s="31"/>
      <c r="ND3" s="31"/>
      <c r="NE3" s="31"/>
      <c r="NF3" s="31"/>
      <c r="NG3" s="31"/>
      <c r="NH3" s="31"/>
      <c r="NI3" s="31"/>
      <c r="NJ3" s="31"/>
      <c r="NK3" s="31"/>
      <c r="NL3" s="31"/>
      <c r="NM3" s="31"/>
      <c r="NN3" s="31"/>
      <c r="NO3" s="31"/>
      <c r="NP3" s="31"/>
      <c r="NQ3" s="31"/>
      <c r="NR3" s="31"/>
      <c r="NS3" s="31"/>
      <c r="NT3" s="31"/>
      <c r="NU3" s="31"/>
      <c r="NV3" s="31"/>
      <c r="NW3" s="31"/>
      <c r="NX3" s="31"/>
      <c r="NY3" s="31"/>
      <c r="NZ3" s="31"/>
      <c r="OA3" s="31"/>
      <c r="OB3" s="31"/>
      <c r="OC3" s="31"/>
      <c r="OD3" s="31"/>
      <c r="OE3" s="31"/>
      <c r="OF3" s="31"/>
      <c r="OG3" s="31"/>
      <c r="OH3" s="31"/>
      <c r="OI3" s="31"/>
      <c r="OJ3" s="31"/>
      <c r="OK3" s="31"/>
      <c r="OL3" s="31"/>
      <c r="OM3" s="31"/>
      <c r="ON3" s="31"/>
      <c r="OO3" s="31"/>
      <c r="OP3" s="31"/>
      <c r="OQ3" s="31"/>
      <c r="OR3" s="31"/>
      <c r="OS3" s="31"/>
      <c r="OT3" s="31"/>
      <c r="OU3" s="31"/>
      <c r="OV3" s="31"/>
      <c r="OW3" s="31"/>
      <c r="OX3" s="31"/>
      <c r="OY3" s="31"/>
      <c r="OZ3" s="31"/>
      <c r="PA3" s="31"/>
      <c r="PB3" s="31"/>
      <c r="PC3" s="31"/>
      <c r="PD3" s="31"/>
      <c r="PE3" s="31"/>
      <c r="PF3" s="31"/>
      <c r="PG3" s="31"/>
      <c r="PH3" s="31"/>
      <c r="PI3" s="31"/>
      <c r="PJ3" s="31"/>
      <c r="PK3" s="31"/>
      <c r="PL3" s="31"/>
      <c r="PM3" s="31"/>
      <c r="PN3" s="31"/>
      <c r="PO3" s="31"/>
      <c r="PP3" s="31"/>
      <c r="PQ3" s="31"/>
      <c r="PR3" s="31"/>
      <c r="PS3" s="31"/>
      <c r="PT3" s="31"/>
      <c r="PU3" s="31"/>
      <c r="PV3" s="31"/>
      <c r="PW3" s="31"/>
      <c r="PX3" s="31"/>
      <c r="PY3" s="31"/>
      <c r="PZ3" s="31"/>
      <c r="QA3" s="31"/>
      <c r="QB3" s="31"/>
      <c r="QC3" s="31"/>
    </row>
    <row r="4" spans="1:445" s="37" customFormat="1" ht="16.5" customHeight="1" x14ac:dyDescent="0.25">
      <c r="A4" s="107" t="s">
        <v>1561</v>
      </c>
      <c r="B4" s="108" t="s">
        <v>48</v>
      </c>
      <c r="C4" s="108">
        <v>85</v>
      </c>
      <c r="D4" s="108" t="s">
        <v>46</v>
      </c>
      <c r="E4" s="108">
        <v>90</v>
      </c>
      <c r="F4" s="108">
        <v>705</v>
      </c>
      <c r="G4" s="108">
        <v>65</v>
      </c>
      <c r="H4" s="108"/>
      <c r="I4" s="108">
        <v>80</v>
      </c>
      <c r="J4" s="108">
        <v>80</v>
      </c>
      <c r="K4" s="108">
        <v>80</v>
      </c>
      <c r="L4" s="108">
        <v>95</v>
      </c>
      <c r="M4" s="108">
        <v>95</v>
      </c>
      <c r="N4" s="108"/>
      <c r="O4" s="108"/>
      <c r="P4" s="108"/>
      <c r="Q4" s="108"/>
      <c r="R4" s="108"/>
      <c r="S4" s="108"/>
      <c r="T4" s="34">
        <f t="shared" ref="T4:T35" si="1">IF(AND(ISBLANK(E4),ISBLANK(F4),ISBLANK(G4),ISBLANK(H4),ISBLANK(I4),ISBLANK(J4),ISBLANK(K4), ISBLANK(L4), ISBLANK(M4), ISBLANK(N4), ISBLANK(O4), ISBLANK(P4), ISBLANK(Q4), ISBLANK(R4), ISBLANK(S4)),"",SUM(G4:S4))</f>
        <v>495</v>
      </c>
      <c r="U4" s="34">
        <f t="shared" ref="U4:U35" si="2">IF(W4&lt;&gt;0,0,IF(AND(ISBLANK(E4),ISBLANK(F4),ISBLANK(G4),ISBLANK(H4),ISBLANK(I4),ISBLANK(J4),ISBLANK(K4), ISBLANK(L4), ISBLANK(M4), ISBLANK(N4), ISBLANK(O4), ISBLANK(P4), ISBLANK(Q4), ISBLANK(R4), ISBLANK(S4)),"", (F4+E4)-T4))</f>
        <v>300</v>
      </c>
      <c r="V4" s="35">
        <f t="shared" ref="V4:V35" si="3">IF(AND(ISBLANK(E4),ISBLANK(F4), ISBLANK(G4), ISBLANK(H4), ISBLANK(I4), ISBLANK(J4), ISBLANK(K4), ISBLANK(L4), ISBLANK(M4),ISBLANK(N4), ISBLANK(O4), ISBLANK(P4), ISBLANK(Q4), ISBLANK(R4), ISBLANK(S4)), "",IFERROR(((F4+E4)-U4)/(F4+E4),""))</f>
        <v>0.62264150943396224</v>
      </c>
      <c r="W4" s="33"/>
      <c r="X4" s="36" t="str">
        <f t="shared" ref="X4:X35" si="4">IF(W4&lt;&gt;"",F4 - (SUM(G4:S4)),"")</f>
        <v/>
      </c>
    </row>
    <row r="5" spans="1:445" s="37" customFormat="1" ht="15.75" customHeight="1" x14ac:dyDescent="0.25">
      <c r="A5" s="109" t="s">
        <v>1663</v>
      </c>
      <c r="B5" s="108" t="s">
        <v>49</v>
      </c>
      <c r="C5" s="108">
        <v>90</v>
      </c>
      <c r="D5" s="108" t="s">
        <v>26</v>
      </c>
      <c r="E5" s="108"/>
      <c r="F5" s="108">
        <v>449</v>
      </c>
      <c r="G5" s="108">
        <v>65</v>
      </c>
      <c r="H5" s="108"/>
      <c r="I5" s="108">
        <v>68</v>
      </c>
      <c r="J5" s="108">
        <v>48</v>
      </c>
      <c r="K5" s="108">
        <v>48</v>
      </c>
      <c r="L5" s="108">
        <v>48</v>
      </c>
      <c r="M5" s="108">
        <v>48</v>
      </c>
      <c r="N5" s="108"/>
      <c r="O5" s="108"/>
      <c r="P5" s="108"/>
      <c r="Q5" s="108"/>
      <c r="R5" s="108"/>
      <c r="S5" s="108"/>
      <c r="T5" s="34">
        <f t="shared" si="1"/>
        <v>325</v>
      </c>
      <c r="U5" s="34">
        <f t="shared" si="2"/>
        <v>124</v>
      </c>
      <c r="V5" s="35">
        <f t="shared" si="3"/>
        <v>0.72383073496659245</v>
      </c>
      <c r="W5" s="38"/>
      <c r="X5" s="36" t="str">
        <f t="shared" si="4"/>
        <v/>
      </c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1"/>
      <c r="BS5" s="31"/>
      <c r="BT5" s="31"/>
      <c r="BU5" s="31"/>
      <c r="BV5" s="31"/>
      <c r="BW5" s="31"/>
      <c r="BX5" s="31"/>
      <c r="BY5" s="31"/>
      <c r="BZ5" s="31"/>
      <c r="CA5" s="31"/>
      <c r="CB5" s="31"/>
      <c r="CC5" s="31"/>
      <c r="CD5" s="31"/>
      <c r="CE5" s="31"/>
      <c r="CF5" s="31"/>
      <c r="CG5" s="31"/>
      <c r="CH5" s="31"/>
      <c r="CI5" s="31"/>
      <c r="CJ5" s="31"/>
      <c r="CK5" s="31"/>
      <c r="CL5" s="31"/>
      <c r="CM5" s="31"/>
      <c r="CN5" s="31"/>
      <c r="CO5" s="31"/>
      <c r="CP5" s="31"/>
      <c r="CQ5" s="31"/>
      <c r="CR5" s="31"/>
      <c r="CS5" s="31"/>
      <c r="CT5" s="31"/>
      <c r="CU5" s="31"/>
      <c r="CV5" s="31"/>
      <c r="CW5" s="31"/>
      <c r="CX5" s="31"/>
      <c r="CY5" s="31"/>
      <c r="CZ5" s="31"/>
      <c r="DA5" s="31"/>
      <c r="DB5" s="31"/>
      <c r="DC5" s="31"/>
      <c r="DD5" s="31"/>
      <c r="DE5" s="31"/>
      <c r="DF5" s="31"/>
      <c r="DG5" s="31"/>
      <c r="DH5" s="31"/>
      <c r="DI5" s="31"/>
      <c r="DJ5" s="31"/>
      <c r="DK5" s="31"/>
      <c r="DL5" s="31"/>
      <c r="DM5" s="31"/>
      <c r="DN5" s="31"/>
      <c r="DO5" s="31"/>
      <c r="DP5" s="31"/>
      <c r="DQ5" s="31"/>
      <c r="DR5" s="31"/>
      <c r="DS5" s="31"/>
      <c r="DT5" s="31"/>
      <c r="DU5" s="31"/>
      <c r="DV5" s="31"/>
      <c r="DW5" s="31"/>
      <c r="DX5" s="31"/>
      <c r="DY5" s="31"/>
      <c r="DZ5" s="31"/>
      <c r="EA5" s="31"/>
      <c r="EB5" s="31"/>
      <c r="EC5" s="31"/>
      <c r="ED5" s="31"/>
      <c r="EE5" s="31"/>
      <c r="EF5" s="31"/>
      <c r="EG5" s="31"/>
      <c r="EH5" s="31"/>
      <c r="EI5" s="31"/>
      <c r="EJ5" s="31"/>
      <c r="EK5" s="31"/>
      <c r="EL5" s="31"/>
      <c r="EM5" s="31"/>
      <c r="EN5" s="31"/>
      <c r="EO5" s="31"/>
      <c r="EP5" s="31"/>
      <c r="EQ5" s="31"/>
      <c r="ER5" s="31"/>
      <c r="ES5" s="31"/>
      <c r="ET5" s="31"/>
      <c r="EU5" s="31"/>
      <c r="EV5" s="31"/>
      <c r="EW5" s="31"/>
      <c r="EX5" s="31"/>
      <c r="EY5" s="31"/>
      <c r="EZ5" s="31"/>
      <c r="FA5" s="31"/>
      <c r="FB5" s="31"/>
      <c r="FC5" s="31"/>
      <c r="FD5" s="31"/>
      <c r="FE5" s="31"/>
      <c r="FF5" s="31"/>
      <c r="FG5" s="31"/>
      <c r="FH5" s="31"/>
      <c r="FI5" s="31"/>
      <c r="FJ5" s="31"/>
      <c r="FK5" s="31"/>
      <c r="FL5" s="31"/>
      <c r="FM5" s="31"/>
      <c r="FN5" s="31"/>
      <c r="FO5" s="31"/>
      <c r="FP5" s="31"/>
      <c r="FQ5" s="31"/>
      <c r="FR5" s="31"/>
      <c r="FS5" s="31"/>
      <c r="FT5" s="31"/>
      <c r="FU5" s="31"/>
      <c r="FV5" s="31"/>
      <c r="FW5" s="31"/>
      <c r="FX5" s="31"/>
      <c r="FY5" s="31"/>
      <c r="FZ5" s="31"/>
      <c r="GA5" s="31"/>
      <c r="GB5" s="31"/>
      <c r="GC5" s="31"/>
      <c r="GD5" s="31"/>
      <c r="GE5" s="31"/>
      <c r="GF5" s="31"/>
      <c r="GG5" s="31"/>
      <c r="GH5" s="31"/>
      <c r="GI5" s="31"/>
      <c r="GJ5" s="31"/>
      <c r="GK5" s="31"/>
      <c r="GL5" s="31"/>
      <c r="GM5" s="31"/>
      <c r="GN5" s="31"/>
      <c r="GO5" s="31"/>
      <c r="GP5" s="31"/>
      <c r="GQ5" s="31"/>
      <c r="GR5" s="31"/>
      <c r="GS5" s="31"/>
      <c r="GT5" s="31"/>
      <c r="GU5" s="31"/>
      <c r="GV5" s="31"/>
      <c r="GW5" s="31"/>
      <c r="GX5" s="31"/>
      <c r="GY5" s="31"/>
      <c r="GZ5" s="31"/>
      <c r="HA5" s="31"/>
      <c r="HB5" s="31"/>
      <c r="HC5" s="31"/>
      <c r="HD5" s="31"/>
      <c r="HE5" s="31"/>
      <c r="HF5" s="31"/>
      <c r="HG5" s="31"/>
      <c r="HH5" s="31"/>
      <c r="HI5" s="31"/>
      <c r="HJ5" s="31"/>
      <c r="HK5" s="31"/>
      <c r="HL5" s="31"/>
      <c r="HM5" s="31"/>
      <c r="HN5" s="31"/>
      <c r="HO5" s="31"/>
      <c r="HP5" s="31"/>
      <c r="HQ5" s="31"/>
      <c r="HR5" s="31"/>
      <c r="HS5" s="31"/>
      <c r="HT5" s="31"/>
      <c r="HU5" s="31"/>
      <c r="HV5" s="31"/>
      <c r="HW5" s="31"/>
      <c r="HX5" s="31"/>
      <c r="HY5" s="31"/>
      <c r="HZ5" s="31"/>
      <c r="IA5" s="31"/>
      <c r="IB5" s="31"/>
      <c r="IC5" s="31"/>
      <c r="ID5" s="31"/>
      <c r="IE5" s="31"/>
      <c r="IF5" s="31"/>
      <c r="IG5" s="31"/>
      <c r="IH5" s="31"/>
      <c r="II5" s="31"/>
      <c r="IJ5" s="31"/>
      <c r="IK5" s="31"/>
      <c r="IL5" s="31"/>
      <c r="IM5" s="31"/>
      <c r="IN5" s="31"/>
      <c r="IO5" s="31"/>
      <c r="IP5" s="31"/>
      <c r="IQ5" s="31"/>
      <c r="IR5" s="31"/>
      <c r="IS5" s="31"/>
      <c r="IT5" s="31"/>
      <c r="IU5" s="31"/>
      <c r="IV5" s="31"/>
      <c r="IW5" s="31"/>
      <c r="IX5" s="31"/>
      <c r="IY5" s="31"/>
      <c r="IZ5" s="31"/>
      <c r="JA5" s="31"/>
      <c r="JB5" s="31"/>
      <c r="JC5" s="31"/>
      <c r="JD5" s="31"/>
      <c r="JE5" s="31"/>
      <c r="JF5" s="31"/>
      <c r="JG5" s="31"/>
      <c r="JH5" s="31"/>
      <c r="JI5" s="31"/>
      <c r="JJ5" s="31"/>
      <c r="JK5" s="31"/>
      <c r="JL5" s="31"/>
      <c r="JM5" s="31"/>
      <c r="JN5" s="31"/>
      <c r="JO5" s="31"/>
      <c r="JP5" s="31"/>
      <c r="JQ5" s="31"/>
      <c r="JR5" s="31"/>
      <c r="JS5" s="31"/>
      <c r="JT5" s="31"/>
      <c r="JU5" s="31"/>
      <c r="JV5" s="31"/>
      <c r="JW5" s="31"/>
      <c r="JX5" s="31"/>
      <c r="JY5" s="31"/>
      <c r="JZ5" s="31"/>
      <c r="KA5" s="31"/>
      <c r="KB5" s="31"/>
      <c r="KC5" s="31"/>
      <c r="KD5" s="31"/>
      <c r="KE5" s="31"/>
      <c r="KF5" s="31"/>
      <c r="KG5" s="31"/>
      <c r="KH5" s="31"/>
      <c r="KI5" s="31"/>
      <c r="KJ5" s="31"/>
      <c r="KK5" s="31"/>
      <c r="KL5" s="31"/>
      <c r="KM5" s="31"/>
      <c r="KN5" s="31"/>
      <c r="KO5" s="31"/>
      <c r="KP5" s="31"/>
      <c r="KQ5" s="31"/>
      <c r="KR5" s="31"/>
      <c r="KS5" s="31"/>
      <c r="KT5" s="31"/>
      <c r="KU5" s="31"/>
      <c r="KV5" s="31"/>
      <c r="KW5" s="31"/>
      <c r="KX5" s="31"/>
      <c r="KY5" s="31"/>
      <c r="KZ5" s="31"/>
      <c r="LA5" s="31"/>
      <c r="LB5" s="31"/>
      <c r="LC5" s="31"/>
      <c r="LD5" s="31"/>
      <c r="LE5" s="31"/>
      <c r="LF5" s="31"/>
      <c r="LG5" s="31"/>
      <c r="LH5" s="31"/>
      <c r="LI5" s="31"/>
      <c r="LJ5" s="31"/>
      <c r="LK5" s="31"/>
      <c r="LL5" s="31"/>
      <c r="LM5" s="31"/>
      <c r="LN5" s="31"/>
      <c r="LO5" s="31"/>
      <c r="LP5" s="31"/>
      <c r="LQ5" s="31"/>
      <c r="LR5" s="31"/>
      <c r="LS5" s="31"/>
      <c r="LT5" s="31"/>
      <c r="LU5" s="31"/>
      <c r="LV5" s="31"/>
      <c r="LW5" s="31"/>
      <c r="LX5" s="31"/>
      <c r="LY5" s="31"/>
      <c r="LZ5" s="31"/>
      <c r="MA5" s="31"/>
      <c r="MB5" s="31"/>
      <c r="MC5" s="31"/>
      <c r="MD5" s="31"/>
      <c r="ME5" s="31"/>
      <c r="MF5" s="31"/>
      <c r="MG5" s="31"/>
      <c r="MH5" s="31"/>
      <c r="MI5" s="31"/>
      <c r="MJ5" s="31"/>
      <c r="MK5" s="31"/>
      <c r="ML5" s="31"/>
      <c r="MM5" s="31"/>
      <c r="MN5" s="31"/>
      <c r="MO5" s="31"/>
      <c r="MP5" s="31"/>
      <c r="MQ5" s="31"/>
      <c r="MR5" s="31"/>
      <c r="MS5" s="31"/>
      <c r="MT5" s="31"/>
      <c r="MU5" s="31"/>
      <c r="MV5" s="31"/>
      <c r="MW5" s="31"/>
      <c r="MX5" s="31"/>
      <c r="MY5" s="31"/>
      <c r="MZ5" s="31"/>
      <c r="NA5" s="31"/>
      <c r="NB5" s="31"/>
      <c r="NC5" s="31"/>
      <c r="ND5" s="31"/>
      <c r="NE5" s="31"/>
      <c r="NF5" s="31"/>
      <c r="NG5" s="31"/>
      <c r="NH5" s="31"/>
      <c r="NI5" s="31"/>
      <c r="NJ5" s="31"/>
      <c r="NK5" s="31"/>
      <c r="NL5" s="31"/>
      <c r="NM5" s="31"/>
      <c r="NN5" s="31"/>
      <c r="NO5" s="31"/>
      <c r="NP5" s="31"/>
      <c r="NQ5" s="31"/>
      <c r="NR5" s="31"/>
      <c r="NS5" s="31"/>
      <c r="NT5" s="31"/>
      <c r="NU5" s="31"/>
      <c r="NV5" s="31"/>
      <c r="NW5" s="31"/>
      <c r="NX5" s="31"/>
      <c r="NY5" s="31"/>
      <c r="NZ5" s="31"/>
      <c r="OA5" s="31"/>
      <c r="OB5" s="31"/>
      <c r="OC5" s="31"/>
      <c r="OD5" s="31"/>
      <c r="OE5" s="31"/>
      <c r="OF5" s="31"/>
      <c r="OG5" s="31"/>
      <c r="OH5" s="31"/>
      <c r="OI5" s="31"/>
      <c r="OJ5" s="31"/>
      <c r="OK5" s="31"/>
      <c r="OL5" s="31"/>
      <c r="OM5" s="31"/>
      <c r="ON5" s="31"/>
      <c r="OO5" s="31"/>
      <c r="OP5" s="31"/>
      <c r="OQ5" s="31"/>
      <c r="OR5" s="31"/>
      <c r="OS5" s="31"/>
      <c r="OT5" s="31"/>
      <c r="OU5" s="31"/>
      <c r="OV5" s="31"/>
      <c r="OW5" s="31"/>
      <c r="OX5" s="31"/>
      <c r="OY5" s="31"/>
      <c r="OZ5" s="31"/>
      <c r="PA5" s="31"/>
      <c r="PB5" s="31"/>
      <c r="PC5" s="31"/>
      <c r="PD5" s="31"/>
      <c r="PE5" s="31"/>
      <c r="PF5" s="31"/>
      <c r="PG5" s="31"/>
      <c r="PH5" s="31"/>
      <c r="PI5" s="31"/>
      <c r="PJ5" s="31"/>
      <c r="PK5" s="31"/>
      <c r="PL5" s="31"/>
      <c r="PM5" s="31"/>
      <c r="PN5" s="31"/>
      <c r="PO5" s="31"/>
      <c r="PP5" s="31"/>
      <c r="PQ5" s="31"/>
      <c r="PR5" s="31"/>
      <c r="PS5" s="31"/>
      <c r="PT5" s="31"/>
      <c r="PU5" s="31"/>
      <c r="PV5" s="31"/>
      <c r="PW5" s="31"/>
      <c r="PX5" s="31"/>
      <c r="PY5" s="31"/>
      <c r="PZ5" s="31"/>
      <c r="QA5" s="31"/>
      <c r="QB5" s="31"/>
      <c r="QC5" s="31"/>
    </row>
    <row r="6" spans="1:445" x14ac:dyDescent="0.3">
      <c r="A6" s="109" t="s">
        <v>1511</v>
      </c>
      <c r="B6" s="108" t="s">
        <v>49</v>
      </c>
      <c r="C6" s="108">
        <v>120</v>
      </c>
      <c r="D6" s="108" t="s">
        <v>47</v>
      </c>
      <c r="E6" s="108"/>
      <c r="F6" s="108">
        <v>1185</v>
      </c>
      <c r="G6" s="108">
        <v>65</v>
      </c>
      <c r="H6" s="108"/>
      <c r="I6" s="108">
        <v>140</v>
      </c>
      <c r="J6" s="108">
        <v>140</v>
      </c>
      <c r="K6" s="108">
        <v>140</v>
      </c>
      <c r="L6" s="108"/>
      <c r="M6" s="108"/>
      <c r="N6" s="108"/>
      <c r="O6" s="108"/>
      <c r="P6" s="108"/>
      <c r="Q6" s="108"/>
      <c r="R6" s="108"/>
      <c r="S6" s="108"/>
      <c r="T6" s="34">
        <f t="shared" si="1"/>
        <v>485</v>
      </c>
      <c r="U6" s="34">
        <f t="shared" si="2"/>
        <v>700</v>
      </c>
      <c r="V6" s="35">
        <f t="shared" si="3"/>
        <v>0.40928270042194093</v>
      </c>
      <c r="W6" s="38"/>
      <c r="X6" s="36" t="str">
        <f t="shared" si="4"/>
        <v/>
      </c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31"/>
      <c r="CD6" s="31"/>
      <c r="CE6" s="31"/>
      <c r="CF6" s="31"/>
      <c r="CG6" s="31"/>
      <c r="CH6" s="31"/>
      <c r="CI6" s="31"/>
      <c r="CJ6" s="31"/>
      <c r="CK6" s="31"/>
      <c r="CL6" s="31"/>
      <c r="CM6" s="31"/>
      <c r="CN6" s="31"/>
      <c r="CO6" s="31"/>
      <c r="CP6" s="31"/>
      <c r="CQ6" s="31"/>
      <c r="CR6" s="31"/>
      <c r="CS6" s="31"/>
      <c r="CT6" s="31"/>
      <c r="CU6" s="31"/>
      <c r="CV6" s="31"/>
      <c r="CW6" s="31"/>
      <c r="CX6" s="31"/>
      <c r="CY6" s="31"/>
      <c r="CZ6" s="31"/>
      <c r="DA6" s="31"/>
      <c r="DB6" s="31"/>
      <c r="DC6" s="31"/>
      <c r="DD6" s="31"/>
      <c r="DE6" s="31"/>
      <c r="DF6" s="31"/>
      <c r="DG6" s="31"/>
      <c r="DH6" s="31"/>
      <c r="DI6" s="31"/>
      <c r="DJ6" s="31"/>
      <c r="DK6" s="31"/>
      <c r="DL6" s="31"/>
      <c r="DM6" s="31"/>
      <c r="DN6" s="31"/>
      <c r="DO6" s="31"/>
      <c r="DP6" s="31"/>
      <c r="DQ6" s="31"/>
      <c r="DR6" s="31"/>
      <c r="DS6" s="31"/>
      <c r="DT6" s="31"/>
      <c r="DU6" s="31"/>
      <c r="DV6" s="31"/>
      <c r="DW6" s="31"/>
      <c r="DX6" s="31"/>
      <c r="DY6" s="31"/>
      <c r="DZ6" s="31"/>
      <c r="EA6" s="31"/>
      <c r="EB6" s="31"/>
      <c r="EC6" s="31"/>
      <c r="ED6" s="31"/>
      <c r="EE6" s="31"/>
      <c r="EF6" s="31"/>
      <c r="EG6" s="31"/>
      <c r="EH6" s="31"/>
      <c r="EI6" s="31"/>
      <c r="EJ6" s="31"/>
      <c r="EK6" s="31"/>
      <c r="EL6" s="31"/>
      <c r="EM6" s="31"/>
      <c r="EN6" s="31"/>
      <c r="EO6" s="31"/>
      <c r="EP6" s="31"/>
      <c r="EQ6" s="31"/>
      <c r="ER6" s="31"/>
      <c r="ES6" s="31"/>
      <c r="ET6" s="31"/>
      <c r="EU6" s="31"/>
      <c r="EV6" s="31"/>
      <c r="EW6" s="31"/>
      <c r="EX6" s="31"/>
      <c r="EY6" s="31"/>
      <c r="EZ6" s="31"/>
      <c r="FA6" s="31"/>
      <c r="FB6" s="31"/>
      <c r="FC6" s="31"/>
      <c r="FD6" s="31"/>
      <c r="FE6" s="31"/>
      <c r="FF6" s="31"/>
      <c r="FG6" s="31"/>
      <c r="FH6" s="31"/>
      <c r="FI6" s="31"/>
      <c r="FJ6" s="31"/>
      <c r="FK6" s="31"/>
      <c r="FL6" s="31"/>
      <c r="FM6" s="31"/>
      <c r="FN6" s="31"/>
      <c r="FO6" s="31"/>
      <c r="FP6" s="31"/>
      <c r="FQ6" s="31"/>
      <c r="FR6" s="31"/>
      <c r="FS6" s="31"/>
      <c r="FT6" s="31"/>
      <c r="FU6" s="31"/>
      <c r="FV6" s="31"/>
      <c r="FW6" s="31"/>
      <c r="FX6" s="31"/>
      <c r="FY6" s="31"/>
      <c r="FZ6" s="31"/>
      <c r="GA6" s="31"/>
      <c r="GB6" s="31"/>
      <c r="GC6" s="31"/>
      <c r="GD6" s="31"/>
      <c r="GE6" s="31"/>
      <c r="GF6" s="31"/>
      <c r="GG6" s="31"/>
      <c r="GH6" s="31"/>
      <c r="GI6" s="31"/>
      <c r="GJ6" s="31"/>
      <c r="GK6" s="31"/>
      <c r="GL6" s="31"/>
      <c r="GM6" s="31"/>
      <c r="GN6" s="31"/>
      <c r="GO6" s="31"/>
      <c r="GP6" s="31"/>
      <c r="GQ6" s="31"/>
      <c r="GR6" s="31"/>
      <c r="GS6" s="31"/>
      <c r="GT6" s="31"/>
      <c r="GU6" s="31"/>
      <c r="GV6" s="31"/>
      <c r="GW6" s="31"/>
      <c r="GX6" s="31"/>
      <c r="GY6" s="31"/>
      <c r="GZ6" s="31"/>
      <c r="HA6" s="31"/>
      <c r="HB6" s="31"/>
      <c r="HC6" s="31"/>
      <c r="HD6" s="31"/>
      <c r="HE6" s="31"/>
      <c r="HF6" s="31"/>
      <c r="HG6" s="31"/>
      <c r="HH6" s="31"/>
      <c r="HI6" s="31"/>
      <c r="HJ6" s="31"/>
      <c r="HK6" s="31"/>
      <c r="HL6" s="31"/>
      <c r="HM6" s="31"/>
      <c r="HN6" s="31"/>
      <c r="HO6" s="31"/>
      <c r="HP6" s="31"/>
      <c r="HQ6" s="31"/>
      <c r="HR6" s="31"/>
      <c r="HS6" s="31"/>
      <c r="HT6" s="31"/>
      <c r="HU6" s="31"/>
      <c r="HV6" s="31"/>
      <c r="HW6" s="31"/>
      <c r="HX6" s="31"/>
      <c r="HY6" s="31"/>
      <c r="HZ6" s="31"/>
      <c r="IA6" s="31"/>
      <c r="IB6" s="31"/>
      <c r="IC6" s="31"/>
      <c r="ID6" s="31"/>
      <c r="IE6" s="31"/>
      <c r="IF6" s="31"/>
      <c r="IG6" s="31"/>
      <c r="IH6" s="31"/>
      <c r="II6" s="31"/>
      <c r="IJ6" s="31"/>
      <c r="IK6" s="31"/>
      <c r="IL6" s="31"/>
      <c r="IM6" s="31"/>
      <c r="IN6" s="31"/>
      <c r="IO6" s="31"/>
      <c r="IP6" s="31"/>
      <c r="IQ6" s="31"/>
      <c r="IR6" s="31"/>
      <c r="IS6" s="31"/>
      <c r="IT6" s="31"/>
      <c r="IU6" s="31"/>
      <c r="IV6" s="31"/>
      <c r="IW6" s="31"/>
      <c r="IX6" s="31"/>
      <c r="IY6" s="31"/>
      <c r="IZ6" s="31"/>
      <c r="JA6" s="31"/>
      <c r="JB6" s="31"/>
      <c r="JC6" s="31"/>
      <c r="JD6" s="31"/>
      <c r="JE6" s="31"/>
      <c r="JF6" s="31"/>
      <c r="JG6" s="31"/>
      <c r="JH6" s="31"/>
      <c r="JI6" s="31"/>
      <c r="JJ6" s="31"/>
      <c r="JK6" s="31"/>
      <c r="JL6" s="31"/>
      <c r="JM6" s="31"/>
      <c r="JN6" s="31"/>
      <c r="JO6" s="31"/>
      <c r="JP6" s="31"/>
      <c r="JQ6" s="31"/>
      <c r="JR6" s="31"/>
      <c r="JS6" s="31"/>
      <c r="JT6" s="31"/>
      <c r="JU6" s="31"/>
      <c r="JV6" s="31"/>
      <c r="JW6" s="31"/>
      <c r="JX6" s="31"/>
      <c r="JY6" s="31"/>
      <c r="JZ6" s="31"/>
      <c r="KA6" s="31"/>
      <c r="KB6" s="31"/>
      <c r="KC6" s="31"/>
      <c r="KD6" s="31"/>
      <c r="KE6" s="31"/>
      <c r="KF6" s="31"/>
      <c r="KG6" s="31"/>
      <c r="KH6" s="31"/>
      <c r="KI6" s="31"/>
      <c r="KJ6" s="31"/>
      <c r="KK6" s="31"/>
      <c r="KL6" s="31"/>
      <c r="KM6" s="31"/>
      <c r="KN6" s="31"/>
      <c r="KO6" s="31"/>
      <c r="KP6" s="31"/>
      <c r="KQ6" s="31"/>
      <c r="KR6" s="31"/>
      <c r="KS6" s="31"/>
      <c r="KT6" s="31"/>
      <c r="KU6" s="31"/>
      <c r="KV6" s="31"/>
      <c r="KW6" s="31"/>
      <c r="KX6" s="31"/>
      <c r="KY6" s="31"/>
      <c r="KZ6" s="31"/>
      <c r="LA6" s="31"/>
      <c r="LB6" s="31"/>
      <c r="LC6" s="31"/>
      <c r="LD6" s="31"/>
      <c r="LE6" s="31"/>
      <c r="LF6" s="31"/>
      <c r="LG6" s="31"/>
      <c r="LH6" s="31"/>
      <c r="LI6" s="31"/>
      <c r="LJ6" s="31"/>
      <c r="LK6" s="31"/>
      <c r="LL6" s="31"/>
      <c r="LM6" s="31"/>
      <c r="LN6" s="31"/>
      <c r="LO6" s="31"/>
      <c r="LP6" s="31"/>
      <c r="LQ6" s="31"/>
      <c r="LR6" s="31"/>
      <c r="LS6" s="31"/>
      <c r="LT6" s="31"/>
      <c r="LU6" s="31"/>
      <c r="LV6" s="31"/>
      <c r="LW6" s="31"/>
      <c r="LX6" s="31"/>
      <c r="LY6" s="31"/>
      <c r="LZ6" s="31"/>
      <c r="MA6" s="31"/>
      <c r="MB6" s="31"/>
      <c r="MC6" s="31"/>
      <c r="MD6" s="31"/>
      <c r="ME6" s="31"/>
      <c r="MF6" s="31"/>
      <c r="MG6" s="31"/>
      <c r="MH6" s="31"/>
      <c r="MI6" s="31"/>
      <c r="MJ6" s="31"/>
      <c r="MK6" s="31"/>
      <c r="ML6" s="31"/>
      <c r="MM6" s="31"/>
      <c r="MN6" s="31"/>
      <c r="MO6" s="31"/>
      <c r="MP6" s="31"/>
      <c r="MQ6" s="31"/>
      <c r="MR6" s="31"/>
      <c r="MS6" s="31"/>
      <c r="MT6" s="31"/>
      <c r="MU6" s="31"/>
      <c r="MV6" s="31"/>
      <c r="MW6" s="31"/>
      <c r="MX6" s="31"/>
      <c r="MY6" s="31"/>
      <c r="MZ6" s="31"/>
      <c r="NA6" s="31"/>
      <c r="NB6" s="31"/>
      <c r="NC6" s="31"/>
      <c r="ND6" s="31"/>
      <c r="NE6" s="31"/>
      <c r="NF6" s="31"/>
      <c r="NG6" s="31"/>
      <c r="NH6" s="31"/>
      <c r="NI6" s="31"/>
      <c r="NJ6" s="31"/>
      <c r="NK6" s="31"/>
      <c r="NL6" s="31"/>
      <c r="NM6" s="31"/>
      <c r="NN6" s="31"/>
      <c r="NO6" s="31"/>
      <c r="NP6" s="31"/>
      <c r="NQ6" s="31"/>
      <c r="NR6" s="31"/>
      <c r="NS6" s="31"/>
      <c r="NT6" s="31"/>
      <c r="NU6" s="31"/>
      <c r="NV6" s="31"/>
      <c r="NW6" s="31"/>
      <c r="NX6" s="31"/>
      <c r="NY6" s="31"/>
      <c r="NZ6" s="31"/>
      <c r="OA6" s="31"/>
      <c r="OB6" s="31"/>
      <c r="OC6" s="31"/>
      <c r="OD6" s="31"/>
      <c r="OE6" s="31"/>
      <c r="OF6" s="31"/>
      <c r="OG6" s="31"/>
      <c r="OH6" s="31"/>
      <c r="OI6" s="31"/>
      <c r="OJ6" s="31"/>
      <c r="OK6" s="31"/>
      <c r="OL6" s="31"/>
      <c r="OM6" s="31"/>
      <c r="ON6" s="31"/>
      <c r="OO6" s="31"/>
      <c r="OP6" s="31"/>
      <c r="OQ6" s="31"/>
      <c r="OR6" s="31"/>
      <c r="OS6" s="31"/>
      <c r="OT6" s="31"/>
      <c r="OU6" s="31"/>
      <c r="OV6" s="31"/>
      <c r="OW6" s="31"/>
      <c r="OX6" s="31"/>
      <c r="OY6" s="31"/>
      <c r="OZ6" s="31"/>
      <c r="PA6" s="31"/>
      <c r="PB6" s="31"/>
      <c r="PC6" s="31"/>
      <c r="PD6" s="31"/>
      <c r="PE6" s="31"/>
      <c r="PF6" s="31"/>
      <c r="PG6" s="31"/>
      <c r="PH6" s="31"/>
      <c r="PI6" s="31"/>
      <c r="PJ6" s="31"/>
      <c r="PK6" s="31"/>
      <c r="PL6" s="31"/>
      <c r="PM6" s="31"/>
      <c r="PN6" s="31"/>
      <c r="PO6" s="31"/>
      <c r="PP6" s="31"/>
      <c r="PQ6" s="31"/>
      <c r="PR6" s="31"/>
      <c r="PS6" s="31"/>
      <c r="PT6" s="31"/>
      <c r="PU6" s="31"/>
      <c r="PV6" s="31"/>
      <c r="PW6" s="31"/>
      <c r="PX6" s="31"/>
      <c r="PY6" s="31"/>
      <c r="PZ6" s="31"/>
      <c r="QA6" s="31"/>
      <c r="QB6" s="31"/>
      <c r="QC6" s="31"/>
    </row>
    <row r="7" spans="1:445" x14ac:dyDescent="0.3">
      <c r="A7" s="109" t="s">
        <v>937</v>
      </c>
      <c r="B7" s="108" t="s">
        <v>49</v>
      </c>
      <c r="C7" s="108">
        <v>90</v>
      </c>
      <c r="D7" s="108" t="s">
        <v>41</v>
      </c>
      <c r="E7" s="108">
        <v>120</v>
      </c>
      <c r="F7" s="108">
        <v>745</v>
      </c>
      <c r="G7" s="108">
        <v>65</v>
      </c>
      <c r="H7" s="108"/>
      <c r="I7" s="108">
        <v>100</v>
      </c>
      <c r="J7" s="108">
        <v>100</v>
      </c>
      <c r="K7" s="108">
        <v>100</v>
      </c>
      <c r="L7" s="108"/>
      <c r="M7" s="108"/>
      <c r="N7" s="108"/>
      <c r="O7" s="108"/>
      <c r="P7" s="108"/>
      <c r="Q7" s="108"/>
      <c r="R7" s="108"/>
      <c r="S7" s="108"/>
      <c r="T7" s="34">
        <f t="shared" si="1"/>
        <v>365</v>
      </c>
      <c r="U7" s="34">
        <f t="shared" si="2"/>
        <v>500</v>
      </c>
      <c r="V7" s="35">
        <f t="shared" si="3"/>
        <v>0.42196531791907516</v>
      </c>
      <c r="W7" s="38"/>
      <c r="X7" s="36" t="str">
        <f t="shared" si="4"/>
        <v/>
      </c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  <c r="AZ7" s="31"/>
      <c r="BA7" s="31"/>
      <c r="BB7" s="31"/>
      <c r="BC7" s="31"/>
      <c r="BD7" s="31"/>
      <c r="BE7" s="31"/>
      <c r="BF7" s="31"/>
      <c r="BG7" s="31"/>
      <c r="BH7" s="31"/>
      <c r="BI7" s="31"/>
      <c r="BJ7" s="31"/>
      <c r="BK7" s="31"/>
      <c r="BL7" s="31"/>
      <c r="BM7" s="31"/>
      <c r="BN7" s="31"/>
      <c r="BO7" s="31"/>
      <c r="BP7" s="31"/>
      <c r="BQ7" s="31"/>
      <c r="BR7" s="31"/>
      <c r="BS7" s="31"/>
      <c r="BT7" s="31"/>
      <c r="BU7" s="31"/>
      <c r="BV7" s="31"/>
      <c r="BW7" s="31"/>
      <c r="BX7" s="31"/>
      <c r="BY7" s="31"/>
      <c r="BZ7" s="31"/>
      <c r="CA7" s="31"/>
      <c r="CB7" s="31"/>
      <c r="CC7" s="31"/>
      <c r="CD7" s="31"/>
      <c r="CE7" s="31"/>
      <c r="CF7" s="31"/>
      <c r="CG7" s="31"/>
      <c r="CH7" s="31"/>
      <c r="CI7" s="31"/>
      <c r="CJ7" s="31"/>
      <c r="CK7" s="31"/>
      <c r="CL7" s="31"/>
      <c r="CM7" s="31"/>
      <c r="CN7" s="31"/>
      <c r="CO7" s="31"/>
      <c r="CP7" s="31"/>
      <c r="CQ7" s="31"/>
      <c r="CR7" s="31"/>
      <c r="CS7" s="31"/>
      <c r="CT7" s="31"/>
      <c r="CU7" s="31"/>
      <c r="CV7" s="31"/>
      <c r="CW7" s="31"/>
      <c r="CX7" s="31"/>
      <c r="CY7" s="31"/>
      <c r="CZ7" s="31"/>
      <c r="DA7" s="31"/>
      <c r="DB7" s="31"/>
      <c r="DC7" s="31"/>
      <c r="DD7" s="31"/>
      <c r="DE7" s="31"/>
      <c r="DF7" s="31"/>
      <c r="DG7" s="31"/>
      <c r="DH7" s="31"/>
      <c r="DI7" s="31"/>
      <c r="DJ7" s="31"/>
      <c r="DK7" s="31"/>
      <c r="DL7" s="31"/>
      <c r="DM7" s="31"/>
      <c r="DN7" s="31"/>
      <c r="DO7" s="31"/>
      <c r="DP7" s="31"/>
      <c r="DQ7" s="31"/>
      <c r="DR7" s="31"/>
      <c r="DS7" s="31"/>
      <c r="DT7" s="31"/>
      <c r="DU7" s="31"/>
      <c r="DV7" s="31"/>
      <c r="DW7" s="31"/>
      <c r="DX7" s="31"/>
      <c r="DY7" s="31"/>
      <c r="DZ7" s="31"/>
      <c r="EA7" s="31"/>
      <c r="EB7" s="31"/>
      <c r="EC7" s="31"/>
      <c r="ED7" s="31"/>
      <c r="EE7" s="31"/>
      <c r="EF7" s="31"/>
      <c r="EG7" s="31"/>
      <c r="EH7" s="31"/>
      <c r="EI7" s="31"/>
      <c r="EJ7" s="31"/>
      <c r="EK7" s="31"/>
      <c r="EL7" s="31"/>
      <c r="EM7" s="31"/>
      <c r="EN7" s="31"/>
      <c r="EO7" s="31"/>
      <c r="EP7" s="31"/>
      <c r="EQ7" s="31"/>
      <c r="ER7" s="31"/>
      <c r="ES7" s="31"/>
      <c r="ET7" s="31"/>
      <c r="EU7" s="31"/>
      <c r="EV7" s="31"/>
      <c r="EW7" s="31"/>
      <c r="EX7" s="31"/>
      <c r="EY7" s="31"/>
      <c r="EZ7" s="31"/>
      <c r="FA7" s="31"/>
      <c r="FB7" s="31"/>
      <c r="FC7" s="31"/>
      <c r="FD7" s="31"/>
      <c r="FE7" s="31"/>
      <c r="FF7" s="31"/>
      <c r="FG7" s="31"/>
      <c r="FH7" s="31"/>
      <c r="FI7" s="31"/>
      <c r="FJ7" s="31"/>
      <c r="FK7" s="31"/>
      <c r="FL7" s="31"/>
      <c r="FM7" s="31"/>
      <c r="FN7" s="31"/>
      <c r="FO7" s="31"/>
      <c r="FP7" s="31"/>
      <c r="FQ7" s="31"/>
      <c r="FR7" s="31"/>
      <c r="FS7" s="31"/>
      <c r="FT7" s="31"/>
      <c r="FU7" s="31"/>
      <c r="FV7" s="31"/>
      <c r="FW7" s="31"/>
      <c r="FX7" s="31"/>
      <c r="FY7" s="31"/>
      <c r="FZ7" s="31"/>
      <c r="GA7" s="31"/>
      <c r="GB7" s="31"/>
      <c r="GC7" s="31"/>
      <c r="GD7" s="31"/>
      <c r="GE7" s="31"/>
      <c r="GF7" s="31"/>
      <c r="GG7" s="31"/>
      <c r="GH7" s="31"/>
      <c r="GI7" s="31"/>
      <c r="GJ7" s="31"/>
      <c r="GK7" s="31"/>
      <c r="GL7" s="31"/>
      <c r="GM7" s="31"/>
      <c r="GN7" s="31"/>
      <c r="GO7" s="31"/>
      <c r="GP7" s="31"/>
      <c r="GQ7" s="31"/>
      <c r="GR7" s="31"/>
      <c r="GS7" s="31"/>
      <c r="GT7" s="31"/>
      <c r="GU7" s="31"/>
      <c r="GV7" s="31"/>
      <c r="GW7" s="31"/>
      <c r="GX7" s="31"/>
      <c r="GY7" s="31"/>
      <c r="GZ7" s="31"/>
      <c r="HA7" s="31"/>
      <c r="HB7" s="31"/>
      <c r="HC7" s="31"/>
      <c r="HD7" s="31"/>
      <c r="HE7" s="31"/>
      <c r="HF7" s="31"/>
      <c r="HG7" s="31"/>
      <c r="HH7" s="31"/>
      <c r="HI7" s="31"/>
      <c r="HJ7" s="31"/>
      <c r="HK7" s="31"/>
      <c r="HL7" s="31"/>
      <c r="HM7" s="31"/>
      <c r="HN7" s="31"/>
      <c r="HO7" s="31"/>
      <c r="HP7" s="31"/>
      <c r="HQ7" s="31"/>
      <c r="HR7" s="31"/>
      <c r="HS7" s="31"/>
      <c r="HT7" s="31"/>
      <c r="HU7" s="31"/>
      <c r="HV7" s="31"/>
      <c r="HW7" s="31"/>
      <c r="HX7" s="31"/>
      <c r="HY7" s="31"/>
      <c r="HZ7" s="31"/>
      <c r="IA7" s="31"/>
      <c r="IB7" s="31"/>
      <c r="IC7" s="31"/>
      <c r="ID7" s="31"/>
      <c r="IE7" s="31"/>
      <c r="IF7" s="31"/>
      <c r="IG7" s="31"/>
      <c r="IH7" s="31"/>
      <c r="II7" s="31"/>
      <c r="IJ7" s="31"/>
      <c r="IK7" s="31"/>
      <c r="IL7" s="31"/>
      <c r="IM7" s="31"/>
      <c r="IN7" s="31"/>
      <c r="IO7" s="31"/>
      <c r="IP7" s="31"/>
      <c r="IQ7" s="31"/>
      <c r="IR7" s="31"/>
      <c r="IS7" s="31"/>
      <c r="IT7" s="31"/>
      <c r="IU7" s="31"/>
      <c r="IV7" s="31"/>
      <c r="IW7" s="31"/>
      <c r="IX7" s="31"/>
      <c r="IY7" s="31"/>
      <c r="IZ7" s="31"/>
      <c r="JA7" s="31"/>
      <c r="JB7" s="31"/>
      <c r="JC7" s="31"/>
      <c r="JD7" s="31"/>
      <c r="JE7" s="31"/>
      <c r="JF7" s="31"/>
      <c r="JG7" s="31"/>
      <c r="JH7" s="31"/>
      <c r="JI7" s="31"/>
      <c r="JJ7" s="31"/>
      <c r="JK7" s="31"/>
      <c r="JL7" s="31"/>
      <c r="JM7" s="31"/>
      <c r="JN7" s="31"/>
      <c r="JO7" s="31"/>
      <c r="JP7" s="31"/>
      <c r="JQ7" s="31"/>
      <c r="JR7" s="31"/>
      <c r="JS7" s="31"/>
      <c r="JT7" s="31"/>
      <c r="JU7" s="31"/>
      <c r="JV7" s="31"/>
      <c r="JW7" s="31"/>
      <c r="JX7" s="31"/>
      <c r="JY7" s="31"/>
      <c r="JZ7" s="31"/>
      <c r="KA7" s="31"/>
      <c r="KB7" s="31"/>
      <c r="KC7" s="31"/>
      <c r="KD7" s="31"/>
      <c r="KE7" s="31"/>
      <c r="KF7" s="31"/>
      <c r="KG7" s="31"/>
      <c r="KH7" s="31"/>
      <c r="KI7" s="31"/>
      <c r="KJ7" s="31"/>
      <c r="KK7" s="31"/>
      <c r="KL7" s="31"/>
      <c r="KM7" s="31"/>
      <c r="KN7" s="31"/>
      <c r="KO7" s="31"/>
      <c r="KP7" s="31"/>
      <c r="KQ7" s="31"/>
      <c r="KR7" s="31"/>
      <c r="KS7" s="31"/>
      <c r="KT7" s="31"/>
      <c r="KU7" s="31"/>
      <c r="KV7" s="31"/>
      <c r="KW7" s="31"/>
      <c r="KX7" s="31"/>
      <c r="KY7" s="31"/>
      <c r="KZ7" s="31"/>
      <c r="LA7" s="31"/>
      <c r="LB7" s="31"/>
      <c r="LC7" s="31"/>
      <c r="LD7" s="31"/>
      <c r="LE7" s="31"/>
      <c r="LF7" s="31"/>
      <c r="LG7" s="31"/>
      <c r="LH7" s="31"/>
      <c r="LI7" s="31"/>
      <c r="LJ7" s="31"/>
      <c r="LK7" s="31"/>
      <c r="LL7" s="31"/>
      <c r="LM7" s="31"/>
      <c r="LN7" s="31"/>
      <c r="LO7" s="31"/>
      <c r="LP7" s="31"/>
      <c r="LQ7" s="31"/>
      <c r="LR7" s="31"/>
      <c r="LS7" s="31"/>
      <c r="LT7" s="31"/>
      <c r="LU7" s="31"/>
      <c r="LV7" s="31"/>
      <c r="LW7" s="31"/>
      <c r="LX7" s="31"/>
      <c r="LY7" s="31"/>
      <c r="LZ7" s="31"/>
      <c r="MA7" s="31"/>
      <c r="MB7" s="31"/>
      <c r="MC7" s="31"/>
      <c r="MD7" s="31"/>
      <c r="ME7" s="31"/>
      <c r="MF7" s="31"/>
      <c r="MG7" s="31"/>
      <c r="MH7" s="31"/>
      <c r="MI7" s="31"/>
      <c r="MJ7" s="31"/>
      <c r="MK7" s="31"/>
      <c r="ML7" s="31"/>
      <c r="MM7" s="31"/>
      <c r="MN7" s="31"/>
      <c r="MO7" s="31"/>
      <c r="MP7" s="31"/>
      <c r="MQ7" s="31"/>
      <c r="MR7" s="31"/>
      <c r="MS7" s="31"/>
      <c r="MT7" s="31"/>
      <c r="MU7" s="31"/>
      <c r="MV7" s="31"/>
      <c r="MW7" s="31"/>
      <c r="MX7" s="31"/>
      <c r="MY7" s="31"/>
      <c r="MZ7" s="31"/>
      <c r="NA7" s="31"/>
      <c r="NB7" s="31"/>
      <c r="NC7" s="31"/>
      <c r="ND7" s="31"/>
      <c r="NE7" s="31"/>
      <c r="NF7" s="31"/>
      <c r="NG7" s="31"/>
      <c r="NH7" s="31"/>
      <c r="NI7" s="31"/>
      <c r="NJ7" s="31"/>
      <c r="NK7" s="31"/>
      <c r="NL7" s="31"/>
      <c r="NM7" s="31"/>
      <c r="NN7" s="31"/>
      <c r="NO7" s="31"/>
      <c r="NP7" s="31"/>
      <c r="NQ7" s="31"/>
      <c r="NR7" s="31"/>
      <c r="NS7" s="31"/>
      <c r="NT7" s="31"/>
      <c r="NU7" s="31"/>
      <c r="NV7" s="31"/>
      <c r="NW7" s="31"/>
      <c r="NX7" s="31"/>
      <c r="NY7" s="31"/>
      <c r="NZ7" s="31"/>
      <c r="OA7" s="31"/>
      <c r="OB7" s="31"/>
      <c r="OC7" s="31"/>
      <c r="OD7" s="31"/>
      <c r="OE7" s="31"/>
      <c r="OF7" s="31"/>
      <c r="OG7" s="31"/>
      <c r="OH7" s="31"/>
      <c r="OI7" s="31"/>
      <c r="OJ7" s="31"/>
      <c r="OK7" s="31"/>
      <c r="OL7" s="31"/>
      <c r="OM7" s="31"/>
      <c r="ON7" s="31"/>
      <c r="OO7" s="31"/>
      <c r="OP7" s="31"/>
      <c r="OQ7" s="31"/>
      <c r="OR7" s="31"/>
      <c r="OS7" s="31"/>
      <c r="OT7" s="31"/>
      <c r="OU7" s="31"/>
      <c r="OV7" s="31"/>
      <c r="OW7" s="31"/>
      <c r="OX7" s="31"/>
      <c r="OY7" s="31"/>
      <c r="OZ7" s="31"/>
      <c r="PA7" s="31"/>
      <c r="PB7" s="31"/>
      <c r="PC7" s="31"/>
      <c r="PD7" s="31"/>
      <c r="PE7" s="31"/>
      <c r="PF7" s="31"/>
      <c r="PG7" s="31"/>
      <c r="PH7" s="31"/>
      <c r="PI7" s="31"/>
      <c r="PJ7" s="31"/>
      <c r="PK7" s="31"/>
      <c r="PL7" s="31"/>
      <c r="PM7" s="31"/>
      <c r="PN7" s="31"/>
      <c r="PO7" s="31"/>
      <c r="PP7" s="31"/>
      <c r="PQ7" s="31"/>
      <c r="PR7" s="31"/>
      <c r="PS7" s="31"/>
      <c r="PT7" s="31"/>
      <c r="PU7" s="31"/>
      <c r="PV7" s="31"/>
      <c r="PW7" s="31"/>
      <c r="PX7" s="31"/>
      <c r="PY7" s="31"/>
      <c r="PZ7" s="31"/>
      <c r="QA7" s="31"/>
      <c r="QB7" s="31"/>
      <c r="QC7" s="31"/>
    </row>
    <row r="8" spans="1:445" x14ac:dyDescent="0.3">
      <c r="A8" s="109" t="s">
        <v>1512</v>
      </c>
      <c r="B8" s="108" t="s">
        <v>49</v>
      </c>
      <c r="C8" s="108">
        <v>90</v>
      </c>
      <c r="D8" s="108" t="s">
        <v>41</v>
      </c>
      <c r="E8" s="108">
        <v>120</v>
      </c>
      <c r="F8" s="108">
        <v>745</v>
      </c>
      <c r="G8" s="108">
        <v>65</v>
      </c>
      <c r="H8" s="108"/>
      <c r="I8" s="108">
        <v>100</v>
      </c>
      <c r="J8" s="108">
        <v>100</v>
      </c>
      <c r="K8" s="108">
        <v>100</v>
      </c>
      <c r="L8" s="108"/>
      <c r="M8" s="108"/>
      <c r="N8" s="108"/>
      <c r="O8" s="108"/>
      <c r="P8" s="108"/>
      <c r="Q8" s="108"/>
      <c r="R8" s="108"/>
      <c r="S8" s="108"/>
      <c r="T8" s="34">
        <f t="shared" si="1"/>
        <v>365</v>
      </c>
      <c r="U8" s="34">
        <f t="shared" si="2"/>
        <v>500</v>
      </c>
      <c r="V8" s="35">
        <f t="shared" si="3"/>
        <v>0.42196531791907516</v>
      </c>
      <c r="W8" s="38"/>
      <c r="X8" s="36" t="str">
        <f t="shared" si="4"/>
        <v/>
      </c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  <c r="AZ8" s="31"/>
      <c r="BA8" s="31"/>
      <c r="BB8" s="31"/>
      <c r="BC8" s="31"/>
      <c r="BD8" s="31"/>
      <c r="BE8" s="31"/>
      <c r="BF8" s="31"/>
      <c r="BG8" s="31"/>
      <c r="BH8" s="31"/>
      <c r="BI8" s="31"/>
      <c r="BJ8" s="31"/>
      <c r="BK8" s="31"/>
      <c r="BL8" s="31"/>
      <c r="BM8" s="31"/>
      <c r="BN8" s="31"/>
      <c r="BO8" s="31"/>
      <c r="BP8" s="31"/>
      <c r="BQ8" s="31"/>
      <c r="BR8" s="31"/>
      <c r="BS8" s="31"/>
      <c r="BT8" s="31"/>
      <c r="BU8" s="31"/>
      <c r="BV8" s="31"/>
      <c r="BW8" s="31"/>
      <c r="BX8" s="31"/>
      <c r="BY8" s="31"/>
      <c r="BZ8" s="31"/>
      <c r="CA8" s="31"/>
      <c r="CB8" s="31"/>
      <c r="CC8" s="31"/>
      <c r="CD8" s="31"/>
      <c r="CE8" s="31"/>
      <c r="CF8" s="31"/>
      <c r="CG8" s="31"/>
      <c r="CH8" s="31"/>
      <c r="CI8" s="31"/>
      <c r="CJ8" s="31"/>
      <c r="CK8" s="31"/>
      <c r="CL8" s="31"/>
      <c r="CM8" s="31"/>
      <c r="CN8" s="31"/>
      <c r="CO8" s="31"/>
      <c r="CP8" s="31"/>
      <c r="CQ8" s="31"/>
      <c r="CR8" s="31"/>
      <c r="CS8" s="31"/>
      <c r="CT8" s="31"/>
      <c r="CU8" s="31"/>
      <c r="CV8" s="31"/>
      <c r="CW8" s="31"/>
      <c r="CX8" s="31"/>
      <c r="CY8" s="31"/>
      <c r="CZ8" s="31"/>
      <c r="DA8" s="31"/>
      <c r="DB8" s="31"/>
      <c r="DC8" s="31"/>
      <c r="DD8" s="31"/>
      <c r="DE8" s="31"/>
      <c r="DF8" s="31"/>
      <c r="DG8" s="31"/>
      <c r="DH8" s="31"/>
      <c r="DI8" s="31"/>
      <c r="DJ8" s="31"/>
      <c r="DK8" s="31"/>
      <c r="DL8" s="31"/>
      <c r="DM8" s="31"/>
      <c r="DN8" s="31"/>
      <c r="DO8" s="31"/>
      <c r="DP8" s="31"/>
      <c r="DQ8" s="31"/>
      <c r="DR8" s="31"/>
      <c r="DS8" s="31"/>
      <c r="DT8" s="31"/>
      <c r="DU8" s="31"/>
      <c r="DV8" s="31"/>
      <c r="DW8" s="31"/>
      <c r="DX8" s="31"/>
      <c r="DY8" s="31"/>
      <c r="DZ8" s="31"/>
      <c r="EA8" s="31"/>
      <c r="EB8" s="31"/>
      <c r="EC8" s="31"/>
      <c r="ED8" s="31"/>
      <c r="EE8" s="31"/>
      <c r="EF8" s="31"/>
      <c r="EG8" s="31"/>
      <c r="EH8" s="31"/>
      <c r="EI8" s="31"/>
      <c r="EJ8" s="31"/>
      <c r="EK8" s="31"/>
      <c r="EL8" s="31"/>
      <c r="EM8" s="31"/>
      <c r="EN8" s="31"/>
      <c r="EO8" s="31"/>
      <c r="EP8" s="31"/>
      <c r="EQ8" s="31"/>
      <c r="ER8" s="31"/>
      <c r="ES8" s="31"/>
      <c r="ET8" s="31"/>
      <c r="EU8" s="31"/>
      <c r="EV8" s="31"/>
      <c r="EW8" s="31"/>
      <c r="EX8" s="31"/>
      <c r="EY8" s="31"/>
      <c r="EZ8" s="31"/>
      <c r="FA8" s="31"/>
      <c r="FB8" s="31"/>
      <c r="FC8" s="31"/>
      <c r="FD8" s="31"/>
      <c r="FE8" s="31"/>
      <c r="FF8" s="31"/>
      <c r="FG8" s="31"/>
      <c r="FH8" s="31"/>
      <c r="FI8" s="31"/>
      <c r="FJ8" s="31"/>
      <c r="FK8" s="31"/>
      <c r="FL8" s="31"/>
      <c r="FM8" s="31"/>
      <c r="FN8" s="31"/>
      <c r="FO8" s="31"/>
      <c r="FP8" s="31"/>
      <c r="FQ8" s="31"/>
      <c r="FR8" s="31"/>
      <c r="FS8" s="31"/>
      <c r="FT8" s="31"/>
      <c r="FU8" s="31"/>
      <c r="FV8" s="31"/>
      <c r="FW8" s="31"/>
      <c r="FX8" s="31"/>
      <c r="FY8" s="31"/>
      <c r="FZ8" s="31"/>
      <c r="GA8" s="31"/>
      <c r="GB8" s="31"/>
      <c r="GC8" s="31"/>
      <c r="GD8" s="31"/>
      <c r="GE8" s="31"/>
      <c r="GF8" s="31"/>
      <c r="GG8" s="31"/>
      <c r="GH8" s="31"/>
      <c r="GI8" s="31"/>
      <c r="GJ8" s="31"/>
      <c r="GK8" s="31"/>
      <c r="GL8" s="31"/>
      <c r="GM8" s="31"/>
      <c r="GN8" s="31"/>
      <c r="GO8" s="31"/>
      <c r="GP8" s="31"/>
      <c r="GQ8" s="31"/>
      <c r="GR8" s="31"/>
      <c r="GS8" s="31"/>
      <c r="GT8" s="31"/>
      <c r="GU8" s="31"/>
      <c r="GV8" s="31"/>
      <c r="GW8" s="31"/>
      <c r="GX8" s="31"/>
      <c r="GY8" s="31"/>
      <c r="GZ8" s="31"/>
      <c r="HA8" s="31"/>
      <c r="HB8" s="31"/>
      <c r="HC8" s="31"/>
      <c r="HD8" s="31"/>
      <c r="HE8" s="31"/>
      <c r="HF8" s="31"/>
      <c r="HG8" s="31"/>
      <c r="HH8" s="31"/>
      <c r="HI8" s="31"/>
      <c r="HJ8" s="31"/>
      <c r="HK8" s="31"/>
      <c r="HL8" s="31"/>
      <c r="HM8" s="31"/>
      <c r="HN8" s="31"/>
      <c r="HO8" s="31"/>
      <c r="HP8" s="31"/>
      <c r="HQ8" s="31"/>
      <c r="HR8" s="31"/>
      <c r="HS8" s="31"/>
      <c r="HT8" s="31"/>
      <c r="HU8" s="31"/>
      <c r="HV8" s="31"/>
      <c r="HW8" s="31"/>
      <c r="HX8" s="31"/>
      <c r="HY8" s="31"/>
      <c r="HZ8" s="31"/>
      <c r="IA8" s="31"/>
      <c r="IB8" s="31"/>
      <c r="IC8" s="31"/>
      <c r="ID8" s="31"/>
      <c r="IE8" s="31"/>
      <c r="IF8" s="31"/>
      <c r="IG8" s="31"/>
      <c r="IH8" s="31"/>
      <c r="II8" s="31"/>
      <c r="IJ8" s="31"/>
      <c r="IK8" s="31"/>
      <c r="IL8" s="31"/>
      <c r="IM8" s="31"/>
      <c r="IN8" s="31"/>
      <c r="IO8" s="31"/>
      <c r="IP8" s="31"/>
      <c r="IQ8" s="31"/>
      <c r="IR8" s="31"/>
      <c r="IS8" s="31"/>
      <c r="IT8" s="31"/>
      <c r="IU8" s="31"/>
      <c r="IV8" s="31"/>
      <c r="IW8" s="31"/>
      <c r="IX8" s="31"/>
      <c r="IY8" s="31"/>
      <c r="IZ8" s="31"/>
      <c r="JA8" s="31"/>
      <c r="JB8" s="31"/>
      <c r="JC8" s="31"/>
      <c r="JD8" s="31"/>
      <c r="JE8" s="31"/>
      <c r="JF8" s="31"/>
      <c r="JG8" s="31"/>
      <c r="JH8" s="31"/>
      <c r="JI8" s="31"/>
      <c r="JJ8" s="31"/>
      <c r="JK8" s="31"/>
      <c r="JL8" s="31"/>
      <c r="JM8" s="31"/>
      <c r="JN8" s="31"/>
      <c r="JO8" s="31"/>
      <c r="JP8" s="31"/>
      <c r="JQ8" s="31"/>
      <c r="JR8" s="31"/>
      <c r="JS8" s="31"/>
      <c r="JT8" s="31"/>
      <c r="JU8" s="31"/>
      <c r="JV8" s="31"/>
      <c r="JW8" s="31"/>
      <c r="JX8" s="31"/>
      <c r="JY8" s="31"/>
      <c r="JZ8" s="31"/>
      <c r="KA8" s="31"/>
      <c r="KB8" s="31"/>
      <c r="KC8" s="31"/>
      <c r="KD8" s="31"/>
      <c r="KE8" s="31"/>
      <c r="KF8" s="31"/>
      <c r="KG8" s="31"/>
      <c r="KH8" s="31"/>
      <c r="KI8" s="31"/>
      <c r="KJ8" s="31"/>
      <c r="KK8" s="31"/>
      <c r="KL8" s="31"/>
      <c r="KM8" s="31"/>
      <c r="KN8" s="31"/>
      <c r="KO8" s="31"/>
      <c r="KP8" s="31"/>
      <c r="KQ8" s="31"/>
      <c r="KR8" s="31"/>
      <c r="KS8" s="31"/>
      <c r="KT8" s="31"/>
      <c r="KU8" s="31"/>
      <c r="KV8" s="31"/>
      <c r="KW8" s="31"/>
      <c r="KX8" s="31"/>
      <c r="KY8" s="31"/>
      <c r="KZ8" s="31"/>
      <c r="LA8" s="31"/>
      <c r="LB8" s="31"/>
      <c r="LC8" s="31"/>
      <c r="LD8" s="31"/>
      <c r="LE8" s="31"/>
      <c r="LF8" s="31"/>
      <c r="LG8" s="31"/>
      <c r="LH8" s="31"/>
      <c r="LI8" s="31"/>
      <c r="LJ8" s="31"/>
      <c r="LK8" s="31"/>
      <c r="LL8" s="31"/>
      <c r="LM8" s="31"/>
      <c r="LN8" s="31"/>
      <c r="LO8" s="31"/>
      <c r="LP8" s="31"/>
      <c r="LQ8" s="31"/>
      <c r="LR8" s="31"/>
      <c r="LS8" s="31"/>
      <c r="LT8" s="31"/>
      <c r="LU8" s="31"/>
      <c r="LV8" s="31"/>
      <c r="LW8" s="31"/>
      <c r="LX8" s="31"/>
      <c r="LY8" s="31"/>
      <c r="LZ8" s="31"/>
      <c r="MA8" s="31"/>
      <c r="MB8" s="31"/>
      <c r="MC8" s="31"/>
      <c r="MD8" s="31"/>
      <c r="ME8" s="31"/>
      <c r="MF8" s="31"/>
      <c r="MG8" s="31"/>
      <c r="MH8" s="31"/>
      <c r="MI8" s="31"/>
      <c r="MJ8" s="31"/>
      <c r="MK8" s="31"/>
      <c r="ML8" s="31"/>
      <c r="MM8" s="31"/>
      <c r="MN8" s="31"/>
      <c r="MO8" s="31"/>
      <c r="MP8" s="31"/>
      <c r="MQ8" s="31"/>
      <c r="MR8" s="31"/>
      <c r="MS8" s="31"/>
      <c r="MT8" s="31"/>
      <c r="MU8" s="31"/>
      <c r="MV8" s="31"/>
      <c r="MW8" s="31"/>
      <c r="MX8" s="31"/>
      <c r="MY8" s="31"/>
      <c r="MZ8" s="31"/>
      <c r="NA8" s="31"/>
      <c r="NB8" s="31"/>
      <c r="NC8" s="31"/>
      <c r="ND8" s="31"/>
      <c r="NE8" s="31"/>
      <c r="NF8" s="31"/>
      <c r="NG8" s="31"/>
      <c r="NH8" s="31"/>
      <c r="NI8" s="31"/>
      <c r="NJ8" s="31"/>
      <c r="NK8" s="31"/>
      <c r="NL8" s="31"/>
      <c r="NM8" s="31"/>
      <c r="NN8" s="31"/>
      <c r="NO8" s="31"/>
      <c r="NP8" s="31"/>
      <c r="NQ8" s="31"/>
      <c r="NR8" s="31"/>
      <c r="NS8" s="31"/>
      <c r="NT8" s="31"/>
      <c r="NU8" s="31"/>
      <c r="NV8" s="31"/>
      <c r="NW8" s="31"/>
      <c r="NX8" s="31"/>
      <c r="NY8" s="31"/>
      <c r="NZ8" s="31"/>
      <c r="OA8" s="31"/>
      <c r="OB8" s="31"/>
      <c r="OC8" s="31"/>
      <c r="OD8" s="31"/>
      <c r="OE8" s="31"/>
      <c r="OF8" s="31"/>
      <c r="OG8" s="31"/>
      <c r="OH8" s="31"/>
      <c r="OI8" s="31"/>
      <c r="OJ8" s="31"/>
      <c r="OK8" s="31"/>
      <c r="OL8" s="31"/>
      <c r="OM8" s="31"/>
      <c r="ON8" s="31"/>
      <c r="OO8" s="31"/>
      <c r="OP8" s="31"/>
      <c r="OQ8" s="31"/>
      <c r="OR8" s="31"/>
      <c r="OS8" s="31"/>
      <c r="OT8" s="31"/>
      <c r="OU8" s="31"/>
      <c r="OV8" s="31"/>
      <c r="OW8" s="31"/>
      <c r="OX8" s="31"/>
      <c r="OY8" s="31"/>
      <c r="OZ8" s="31"/>
      <c r="PA8" s="31"/>
      <c r="PB8" s="31"/>
      <c r="PC8" s="31"/>
      <c r="PD8" s="31"/>
      <c r="PE8" s="31"/>
      <c r="PF8" s="31"/>
      <c r="PG8" s="31"/>
      <c r="PH8" s="31"/>
      <c r="PI8" s="31"/>
      <c r="PJ8" s="31"/>
      <c r="PK8" s="31"/>
      <c r="PL8" s="31"/>
      <c r="PM8" s="31"/>
      <c r="PN8" s="31"/>
      <c r="PO8" s="31"/>
      <c r="PP8" s="31"/>
      <c r="PQ8" s="31"/>
      <c r="PR8" s="31"/>
      <c r="PS8" s="31"/>
      <c r="PT8" s="31"/>
      <c r="PU8" s="31"/>
      <c r="PV8" s="31"/>
      <c r="PW8" s="31"/>
      <c r="PX8" s="31"/>
      <c r="PY8" s="31"/>
      <c r="PZ8" s="31"/>
      <c r="QA8" s="31"/>
      <c r="QB8" s="31"/>
      <c r="QC8" s="31"/>
    </row>
    <row r="9" spans="1:445" x14ac:dyDescent="0.3">
      <c r="A9" s="109" t="s">
        <v>31</v>
      </c>
      <c r="B9" s="108" t="s">
        <v>49</v>
      </c>
      <c r="C9" s="108">
        <v>92</v>
      </c>
      <c r="D9" s="108" t="s">
        <v>39</v>
      </c>
      <c r="E9" s="108"/>
      <c r="F9" s="108">
        <v>1200</v>
      </c>
      <c r="G9" s="108">
        <v>65</v>
      </c>
      <c r="H9" s="108"/>
      <c r="I9" s="108">
        <v>142</v>
      </c>
      <c r="J9" s="110">
        <v>142</v>
      </c>
      <c r="K9" s="108">
        <v>142</v>
      </c>
      <c r="L9" s="108">
        <v>142</v>
      </c>
      <c r="M9" s="108">
        <v>142</v>
      </c>
      <c r="N9" s="108"/>
      <c r="O9" s="108"/>
      <c r="P9" s="108"/>
      <c r="Q9" s="108"/>
      <c r="R9" s="108"/>
      <c r="S9" s="108"/>
      <c r="T9" s="34">
        <f t="shared" si="1"/>
        <v>775</v>
      </c>
      <c r="U9" s="34">
        <f t="shared" si="2"/>
        <v>425</v>
      </c>
      <c r="V9" s="35">
        <f t="shared" si="3"/>
        <v>0.64583333333333337</v>
      </c>
      <c r="W9" s="38"/>
      <c r="X9" s="36" t="str">
        <f t="shared" si="4"/>
        <v/>
      </c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31"/>
      <c r="BI9" s="31"/>
      <c r="BJ9" s="31"/>
      <c r="BK9" s="31"/>
      <c r="BL9" s="31"/>
      <c r="BM9" s="31"/>
      <c r="BN9" s="31"/>
      <c r="BO9" s="31"/>
      <c r="BP9" s="31"/>
      <c r="BQ9" s="31"/>
      <c r="BR9" s="31"/>
      <c r="BS9" s="31"/>
      <c r="BT9" s="31"/>
      <c r="BU9" s="31"/>
      <c r="BV9" s="31"/>
      <c r="BW9" s="31"/>
      <c r="BX9" s="31"/>
      <c r="BY9" s="31"/>
      <c r="BZ9" s="31"/>
      <c r="CA9" s="31"/>
      <c r="CB9" s="31"/>
      <c r="CC9" s="31"/>
      <c r="CD9" s="31"/>
      <c r="CE9" s="31"/>
      <c r="CF9" s="31"/>
      <c r="CG9" s="31"/>
      <c r="CH9" s="31"/>
      <c r="CI9" s="31"/>
      <c r="CJ9" s="31"/>
      <c r="CK9" s="31"/>
      <c r="CL9" s="31"/>
      <c r="CM9" s="31"/>
      <c r="CN9" s="31"/>
      <c r="CO9" s="31"/>
      <c r="CP9" s="31"/>
      <c r="CQ9" s="31"/>
      <c r="CR9" s="31"/>
      <c r="CS9" s="31"/>
      <c r="CT9" s="31"/>
      <c r="CU9" s="31"/>
      <c r="CV9" s="31"/>
      <c r="CW9" s="31"/>
      <c r="CX9" s="31"/>
      <c r="CY9" s="31"/>
      <c r="CZ9" s="31"/>
      <c r="DA9" s="31"/>
      <c r="DB9" s="31"/>
      <c r="DC9" s="31"/>
      <c r="DD9" s="31"/>
      <c r="DE9" s="31"/>
      <c r="DF9" s="31"/>
      <c r="DG9" s="31"/>
      <c r="DH9" s="31"/>
      <c r="DI9" s="31"/>
      <c r="DJ9" s="31"/>
      <c r="DK9" s="31"/>
      <c r="DL9" s="31"/>
      <c r="DM9" s="31"/>
      <c r="DN9" s="31"/>
      <c r="DO9" s="31"/>
      <c r="DP9" s="31"/>
      <c r="DQ9" s="31"/>
      <c r="DR9" s="31"/>
      <c r="DS9" s="31"/>
      <c r="DT9" s="31"/>
      <c r="DU9" s="31"/>
      <c r="DV9" s="31"/>
      <c r="DW9" s="31"/>
      <c r="DX9" s="31"/>
      <c r="DY9" s="31"/>
      <c r="DZ9" s="31"/>
      <c r="EA9" s="31"/>
      <c r="EB9" s="31"/>
      <c r="EC9" s="31"/>
      <c r="ED9" s="31"/>
      <c r="EE9" s="31"/>
      <c r="EF9" s="31"/>
      <c r="EG9" s="31"/>
      <c r="EH9" s="31"/>
      <c r="EI9" s="31"/>
      <c r="EJ9" s="31"/>
      <c r="EK9" s="31"/>
      <c r="EL9" s="31"/>
      <c r="EM9" s="31"/>
      <c r="EN9" s="31"/>
      <c r="EO9" s="31"/>
      <c r="EP9" s="31"/>
      <c r="EQ9" s="31"/>
      <c r="ER9" s="31"/>
      <c r="ES9" s="31"/>
      <c r="ET9" s="31"/>
      <c r="EU9" s="31"/>
      <c r="EV9" s="31"/>
      <c r="EW9" s="31"/>
      <c r="EX9" s="31"/>
      <c r="EY9" s="31"/>
      <c r="EZ9" s="31"/>
      <c r="FA9" s="31"/>
      <c r="FB9" s="31"/>
      <c r="FC9" s="31"/>
      <c r="FD9" s="31"/>
      <c r="FE9" s="31"/>
      <c r="FF9" s="31"/>
      <c r="FG9" s="31"/>
      <c r="FH9" s="31"/>
      <c r="FI9" s="31"/>
      <c r="FJ9" s="31"/>
      <c r="FK9" s="31"/>
      <c r="FL9" s="31"/>
      <c r="FM9" s="31"/>
      <c r="FN9" s="31"/>
      <c r="FO9" s="31"/>
      <c r="FP9" s="31"/>
      <c r="FQ9" s="31"/>
      <c r="FR9" s="31"/>
      <c r="FS9" s="31"/>
      <c r="FT9" s="31"/>
      <c r="FU9" s="31"/>
      <c r="FV9" s="31"/>
      <c r="FW9" s="31"/>
      <c r="FX9" s="31"/>
      <c r="FY9" s="31"/>
      <c r="FZ9" s="31"/>
      <c r="GA9" s="31"/>
      <c r="GB9" s="31"/>
      <c r="GC9" s="31"/>
      <c r="GD9" s="31"/>
      <c r="GE9" s="31"/>
      <c r="GF9" s="31"/>
      <c r="GG9" s="31"/>
      <c r="GH9" s="31"/>
      <c r="GI9" s="31"/>
      <c r="GJ9" s="31"/>
      <c r="GK9" s="31"/>
      <c r="GL9" s="31"/>
      <c r="GM9" s="31"/>
      <c r="GN9" s="31"/>
      <c r="GO9" s="31"/>
      <c r="GP9" s="31"/>
      <c r="GQ9" s="31"/>
      <c r="GR9" s="31"/>
      <c r="GS9" s="31"/>
      <c r="GT9" s="31"/>
      <c r="GU9" s="31"/>
      <c r="GV9" s="31"/>
      <c r="GW9" s="31"/>
      <c r="GX9" s="31"/>
      <c r="GY9" s="31"/>
      <c r="GZ9" s="31"/>
      <c r="HA9" s="31"/>
      <c r="HB9" s="31"/>
      <c r="HC9" s="31"/>
      <c r="HD9" s="31"/>
      <c r="HE9" s="31"/>
      <c r="HF9" s="31"/>
      <c r="HG9" s="31"/>
      <c r="HH9" s="31"/>
      <c r="HI9" s="31"/>
      <c r="HJ9" s="31"/>
      <c r="HK9" s="31"/>
      <c r="HL9" s="31"/>
      <c r="HM9" s="31"/>
      <c r="HN9" s="31"/>
      <c r="HO9" s="31"/>
      <c r="HP9" s="31"/>
      <c r="HQ9" s="31"/>
      <c r="HR9" s="31"/>
      <c r="HS9" s="31"/>
      <c r="HT9" s="31"/>
      <c r="HU9" s="31"/>
      <c r="HV9" s="31"/>
      <c r="HW9" s="31"/>
      <c r="HX9" s="31"/>
      <c r="HY9" s="31"/>
      <c r="HZ9" s="31"/>
      <c r="IA9" s="31"/>
      <c r="IB9" s="31"/>
      <c r="IC9" s="31"/>
      <c r="ID9" s="31"/>
      <c r="IE9" s="31"/>
      <c r="IF9" s="31"/>
      <c r="IG9" s="31"/>
      <c r="IH9" s="31"/>
      <c r="II9" s="31"/>
      <c r="IJ9" s="31"/>
      <c r="IK9" s="31"/>
      <c r="IL9" s="31"/>
      <c r="IM9" s="31"/>
      <c r="IN9" s="31"/>
      <c r="IO9" s="31"/>
      <c r="IP9" s="31"/>
      <c r="IQ9" s="31"/>
      <c r="IR9" s="31"/>
      <c r="IS9" s="31"/>
      <c r="IT9" s="31"/>
      <c r="IU9" s="31"/>
      <c r="IV9" s="31"/>
      <c r="IW9" s="31"/>
      <c r="IX9" s="31"/>
      <c r="IY9" s="31"/>
      <c r="IZ9" s="31"/>
      <c r="JA9" s="31"/>
      <c r="JB9" s="31"/>
      <c r="JC9" s="31"/>
      <c r="JD9" s="31"/>
      <c r="JE9" s="31"/>
      <c r="JF9" s="31"/>
      <c r="JG9" s="31"/>
      <c r="JH9" s="31"/>
      <c r="JI9" s="31"/>
      <c r="JJ9" s="31"/>
      <c r="JK9" s="31"/>
      <c r="JL9" s="31"/>
      <c r="JM9" s="31"/>
      <c r="JN9" s="31"/>
      <c r="JO9" s="31"/>
      <c r="JP9" s="31"/>
      <c r="JQ9" s="31"/>
      <c r="JR9" s="31"/>
      <c r="JS9" s="31"/>
      <c r="JT9" s="31"/>
      <c r="JU9" s="31"/>
      <c r="JV9" s="31"/>
      <c r="JW9" s="31"/>
      <c r="JX9" s="31"/>
      <c r="JY9" s="31"/>
      <c r="JZ9" s="31"/>
      <c r="KA9" s="31"/>
      <c r="KB9" s="31"/>
      <c r="KC9" s="31"/>
      <c r="KD9" s="31"/>
      <c r="KE9" s="31"/>
      <c r="KF9" s="31"/>
      <c r="KG9" s="31"/>
      <c r="KH9" s="31"/>
      <c r="KI9" s="31"/>
      <c r="KJ9" s="31"/>
      <c r="KK9" s="31"/>
      <c r="KL9" s="31"/>
      <c r="KM9" s="31"/>
      <c r="KN9" s="31"/>
      <c r="KO9" s="31"/>
      <c r="KP9" s="31"/>
      <c r="KQ9" s="31"/>
      <c r="KR9" s="31"/>
      <c r="KS9" s="31"/>
      <c r="KT9" s="31"/>
      <c r="KU9" s="31"/>
      <c r="KV9" s="31"/>
      <c r="KW9" s="31"/>
      <c r="KX9" s="31"/>
      <c r="KY9" s="31"/>
      <c r="KZ9" s="31"/>
      <c r="LA9" s="31"/>
      <c r="LB9" s="31"/>
      <c r="LC9" s="31"/>
      <c r="LD9" s="31"/>
      <c r="LE9" s="31"/>
      <c r="LF9" s="31"/>
      <c r="LG9" s="31"/>
      <c r="LH9" s="31"/>
      <c r="LI9" s="31"/>
      <c r="LJ9" s="31"/>
      <c r="LK9" s="31"/>
      <c r="LL9" s="31"/>
      <c r="LM9" s="31"/>
      <c r="LN9" s="31"/>
      <c r="LO9" s="31"/>
      <c r="LP9" s="31"/>
      <c r="LQ9" s="31"/>
      <c r="LR9" s="31"/>
      <c r="LS9" s="31"/>
      <c r="LT9" s="31"/>
      <c r="LU9" s="31"/>
      <c r="LV9" s="31"/>
      <c r="LW9" s="31"/>
      <c r="LX9" s="31"/>
      <c r="LY9" s="31"/>
      <c r="LZ9" s="31"/>
      <c r="MA9" s="31"/>
      <c r="MB9" s="31"/>
      <c r="MC9" s="31"/>
      <c r="MD9" s="31"/>
      <c r="ME9" s="31"/>
      <c r="MF9" s="31"/>
      <c r="MG9" s="31"/>
      <c r="MH9" s="31"/>
      <c r="MI9" s="31"/>
      <c r="MJ9" s="31"/>
      <c r="MK9" s="31"/>
      <c r="ML9" s="31"/>
      <c r="MM9" s="31"/>
      <c r="MN9" s="31"/>
      <c r="MO9" s="31"/>
      <c r="MP9" s="31"/>
      <c r="MQ9" s="31"/>
      <c r="MR9" s="31"/>
      <c r="MS9" s="31"/>
      <c r="MT9" s="31"/>
      <c r="MU9" s="31"/>
      <c r="MV9" s="31"/>
      <c r="MW9" s="31"/>
      <c r="MX9" s="31"/>
      <c r="MY9" s="31"/>
      <c r="MZ9" s="31"/>
      <c r="NA9" s="31"/>
      <c r="NB9" s="31"/>
      <c r="NC9" s="31"/>
      <c r="ND9" s="31"/>
      <c r="NE9" s="31"/>
      <c r="NF9" s="31"/>
      <c r="NG9" s="31"/>
      <c r="NH9" s="31"/>
      <c r="NI9" s="31"/>
      <c r="NJ9" s="31"/>
      <c r="NK9" s="31"/>
      <c r="NL9" s="31"/>
      <c r="NM9" s="31"/>
      <c r="NN9" s="31"/>
      <c r="NO9" s="31"/>
      <c r="NP9" s="31"/>
      <c r="NQ9" s="31"/>
      <c r="NR9" s="31"/>
      <c r="NS9" s="31"/>
      <c r="NT9" s="31"/>
      <c r="NU9" s="31"/>
      <c r="NV9" s="31"/>
      <c r="NW9" s="31"/>
      <c r="NX9" s="31"/>
      <c r="NY9" s="31"/>
      <c r="NZ9" s="31"/>
      <c r="OA9" s="31"/>
      <c r="OB9" s="31"/>
      <c r="OC9" s="31"/>
      <c r="OD9" s="31"/>
      <c r="OE9" s="31"/>
      <c r="OF9" s="31"/>
      <c r="OG9" s="31"/>
      <c r="OH9" s="31"/>
      <c r="OI9" s="31"/>
      <c r="OJ9" s="31"/>
      <c r="OK9" s="31"/>
      <c r="OL9" s="31"/>
      <c r="OM9" s="31"/>
      <c r="ON9" s="31"/>
      <c r="OO9" s="31"/>
      <c r="OP9" s="31"/>
      <c r="OQ9" s="31"/>
      <c r="OR9" s="31"/>
      <c r="OS9" s="31"/>
      <c r="OT9" s="31"/>
      <c r="OU9" s="31"/>
      <c r="OV9" s="31"/>
      <c r="OW9" s="31"/>
      <c r="OX9" s="31"/>
      <c r="OY9" s="31"/>
      <c r="OZ9" s="31"/>
      <c r="PA9" s="31"/>
      <c r="PB9" s="31"/>
      <c r="PC9" s="31"/>
      <c r="PD9" s="31"/>
      <c r="PE9" s="31"/>
      <c r="PF9" s="31"/>
      <c r="PG9" s="31"/>
      <c r="PH9" s="31"/>
      <c r="PI9" s="31"/>
      <c r="PJ9" s="31"/>
      <c r="PK9" s="31"/>
      <c r="PL9" s="31"/>
      <c r="PM9" s="31"/>
      <c r="PN9" s="31"/>
      <c r="PO9" s="31"/>
      <c r="PP9" s="31"/>
      <c r="PQ9" s="31"/>
      <c r="PR9" s="31"/>
      <c r="PS9" s="31"/>
      <c r="PT9" s="31"/>
      <c r="PU9" s="31"/>
      <c r="PV9" s="31"/>
      <c r="PW9" s="31"/>
      <c r="PX9" s="31"/>
      <c r="PY9" s="31"/>
      <c r="PZ9" s="31"/>
      <c r="QA9" s="31"/>
      <c r="QB9" s="31"/>
      <c r="QC9" s="31"/>
    </row>
    <row r="10" spans="1:445" x14ac:dyDescent="0.3">
      <c r="A10" s="109" t="s">
        <v>1505</v>
      </c>
      <c r="B10" s="108" t="s">
        <v>49</v>
      </c>
      <c r="C10" s="108">
        <v>85</v>
      </c>
      <c r="D10" s="108" t="s">
        <v>41</v>
      </c>
      <c r="E10" s="108">
        <v>160</v>
      </c>
      <c r="F10" s="108">
        <v>785</v>
      </c>
      <c r="G10" s="108">
        <v>65</v>
      </c>
      <c r="H10" s="108"/>
      <c r="I10" s="108">
        <v>110</v>
      </c>
      <c r="J10" s="108">
        <v>110</v>
      </c>
      <c r="K10" s="108">
        <v>110</v>
      </c>
      <c r="L10" s="108">
        <v>110</v>
      </c>
      <c r="M10" s="108">
        <v>110</v>
      </c>
      <c r="N10" s="108"/>
      <c r="O10" s="108"/>
      <c r="P10" s="108"/>
      <c r="Q10" s="108"/>
      <c r="R10" s="108"/>
      <c r="S10" s="108"/>
      <c r="T10" s="34">
        <f t="shared" si="1"/>
        <v>615</v>
      </c>
      <c r="U10" s="34">
        <f t="shared" si="2"/>
        <v>330</v>
      </c>
      <c r="V10" s="35">
        <f t="shared" si="3"/>
        <v>0.65079365079365081</v>
      </c>
      <c r="W10" s="38"/>
      <c r="X10" s="36" t="str">
        <f t="shared" si="4"/>
        <v/>
      </c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  <c r="AZ10" s="31"/>
      <c r="BA10" s="31"/>
      <c r="BB10" s="31"/>
      <c r="BC10" s="31"/>
      <c r="BD10" s="31"/>
      <c r="BE10" s="31"/>
      <c r="BF10" s="31"/>
      <c r="BG10" s="31"/>
      <c r="BH10" s="31"/>
      <c r="BI10" s="31"/>
      <c r="BJ10" s="31"/>
      <c r="BK10" s="31"/>
      <c r="BL10" s="31"/>
      <c r="BM10" s="31"/>
      <c r="BN10" s="31"/>
      <c r="BO10" s="31"/>
      <c r="BP10" s="31"/>
      <c r="BQ10" s="31"/>
      <c r="BR10" s="31"/>
      <c r="BS10" s="31"/>
      <c r="BT10" s="31"/>
      <c r="BU10" s="31"/>
      <c r="BV10" s="31"/>
      <c r="BW10" s="31"/>
      <c r="BX10" s="31"/>
      <c r="BY10" s="31"/>
      <c r="BZ10" s="31"/>
      <c r="CA10" s="31"/>
      <c r="CB10" s="31"/>
      <c r="CC10" s="31"/>
      <c r="CD10" s="31"/>
      <c r="CE10" s="31"/>
      <c r="CF10" s="31"/>
      <c r="CG10" s="31"/>
      <c r="CH10" s="31"/>
      <c r="CI10" s="31"/>
      <c r="CJ10" s="31"/>
      <c r="CK10" s="31"/>
      <c r="CL10" s="31"/>
      <c r="CM10" s="31"/>
      <c r="CN10" s="31"/>
      <c r="CO10" s="31"/>
      <c r="CP10" s="31"/>
      <c r="CQ10" s="31"/>
      <c r="CR10" s="31"/>
      <c r="CS10" s="31"/>
      <c r="CT10" s="31"/>
      <c r="CU10" s="31"/>
      <c r="CV10" s="31"/>
      <c r="CW10" s="31"/>
      <c r="CX10" s="31"/>
      <c r="CY10" s="31"/>
      <c r="CZ10" s="31"/>
      <c r="DA10" s="31"/>
      <c r="DB10" s="31"/>
      <c r="DC10" s="31"/>
      <c r="DD10" s="31"/>
      <c r="DE10" s="31"/>
      <c r="DF10" s="31"/>
      <c r="DG10" s="31"/>
      <c r="DH10" s="31"/>
      <c r="DI10" s="31"/>
      <c r="DJ10" s="31"/>
      <c r="DK10" s="31"/>
      <c r="DL10" s="31"/>
      <c r="DM10" s="31"/>
      <c r="DN10" s="31"/>
      <c r="DO10" s="31"/>
      <c r="DP10" s="31"/>
      <c r="DQ10" s="31"/>
      <c r="DR10" s="31"/>
      <c r="DS10" s="31"/>
      <c r="DT10" s="31"/>
      <c r="DU10" s="31"/>
      <c r="DV10" s="31"/>
      <c r="DW10" s="31"/>
      <c r="DX10" s="31"/>
      <c r="DY10" s="31"/>
      <c r="DZ10" s="31"/>
      <c r="EA10" s="31"/>
      <c r="EB10" s="31"/>
      <c r="EC10" s="31"/>
      <c r="ED10" s="31"/>
      <c r="EE10" s="31"/>
      <c r="EF10" s="31"/>
      <c r="EG10" s="31"/>
      <c r="EH10" s="31"/>
      <c r="EI10" s="31"/>
      <c r="EJ10" s="31"/>
      <c r="EK10" s="31"/>
      <c r="EL10" s="31"/>
      <c r="EM10" s="31"/>
      <c r="EN10" s="31"/>
      <c r="EO10" s="31"/>
      <c r="EP10" s="31"/>
      <c r="EQ10" s="31"/>
      <c r="ER10" s="31"/>
      <c r="ES10" s="31"/>
      <c r="ET10" s="31"/>
      <c r="EU10" s="31"/>
      <c r="EV10" s="31"/>
      <c r="EW10" s="31"/>
      <c r="EX10" s="31"/>
      <c r="EY10" s="31"/>
      <c r="EZ10" s="31"/>
      <c r="FA10" s="31"/>
      <c r="FB10" s="31"/>
      <c r="FC10" s="31"/>
      <c r="FD10" s="31"/>
      <c r="FE10" s="31"/>
      <c r="FF10" s="31"/>
      <c r="FG10" s="31"/>
      <c r="FH10" s="31"/>
      <c r="FI10" s="31"/>
      <c r="FJ10" s="31"/>
      <c r="FK10" s="31"/>
      <c r="FL10" s="31"/>
      <c r="FM10" s="31"/>
      <c r="FN10" s="31"/>
      <c r="FO10" s="31"/>
      <c r="FP10" s="31"/>
      <c r="FQ10" s="31"/>
      <c r="FR10" s="31"/>
      <c r="FS10" s="31"/>
      <c r="FT10" s="31"/>
      <c r="FU10" s="31"/>
      <c r="FV10" s="31"/>
      <c r="FW10" s="31"/>
      <c r="FX10" s="31"/>
      <c r="FY10" s="31"/>
      <c r="FZ10" s="31"/>
      <c r="GA10" s="31"/>
      <c r="GB10" s="31"/>
      <c r="GC10" s="31"/>
      <c r="GD10" s="31"/>
      <c r="GE10" s="31"/>
      <c r="GF10" s="31"/>
      <c r="GG10" s="31"/>
      <c r="GH10" s="31"/>
      <c r="GI10" s="31"/>
      <c r="GJ10" s="31"/>
      <c r="GK10" s="31"/>
      <c r="GL10" s="31"/>
      <c r="GM10" s="31"/>
      <c r="GN10" s="31"/>
      <c r="GO10" s="31"/>
      <c r="GP10" s="31"/>
      <c r="GQ10" s="31"/>
      <c r="GR10" s="31"/>
      <c r="GS10" s="31"/>
      <c r="GT10" s="31"/>
      <c r="GU10" s="31"/>
      <c r="GV10" s="31"/>
      <c r="GW10" s="31"/>
      <c r="GX10" s="31"/>
      <c r="GY10" s="31"/>
      <c r="GZ10" s="31"/>
      <c r="HA10" s="31"/>
      <c r="HB10" s="31"/>
      <c r="HC10" s="31"/>
      <c r="HD10" s="31"/>
      <c r="HE10" s="31"/>
      <c r="HF10" s="31"/>
      <c r="HG10" s="31"/>
      <c r="HH10" s="31"/>
      <c r="HI10" s="31"/>
      <c r="HJ10" s="31"/>
      <c r="HK10" s="31"/>
      <c r="HL10" s="31"/>
      <c r="HM10" s="31"/>
      <c r="HN10" s="31"/>
      <c r="HO10" s="31"/>
      <c r="HP10" s="31"/>
      <c r="HQ10" s="31"/>
      <c r="HR10" s="31"/>
      <c r="HS10" s="31"/>
      <c r="HT10" s="31"/>
      <c r="HU10" s="31"/>
      <c r="HV10" s="31"/>
      <c r="HW10" s="31"/>
      <c r="HX10" s="31"/>
      <c r="HY10" s="31"/>
      <c r="HZ10" s="31"/>
      <c r="IA10" s="31"/>
      <c r="IB10" s="31"/>
      <c r="IC10" s="31"/>
      <c r="ID10" s="31"/>
      <c r="IE10" s="31"/>
      <c r="IF10" s="31"/>
      <c r="IG10" s="31"/>
      <c r="IH10" s="31"/>
      <c r="II10" s="31"/>
      <c r="IJ10" s="31"/>
      <c r="IK10" s="31"/>
      <c r="IL10" s="31"/>
      <c r="IM10" s="31"/>
      <c r="IN10" s="31"/>
      <c r="IO10" s="31"/>
      <c r="IP10" s="31"/>
      <c r="IQ10" s="31"/>
      <c r="IR10" s="31"/>
      <c r="IS10" s="31"/>
      <c r="IT10" s="31"/>
      <c r="IU10" s="31"/>
      <c r="IV10" s="31"/>
      <c r="IW10" s="31"/>
      <c r="IX10" s="31"/>
      <c r="IY10" s="31"/>
      <c r="IZ10" s="31"/>
      <c r="JA10" s="31"/>
      <c r="JB10" s="31"/>
      <c r="JC10" s="31"/>
      <c r="JD10" s="31"/>
      <c r="JE10" s="31"/>
      <c r="JF10" s="31"/>
      <c r="JG10" s="31"/>
      <c r="JH10" s="31"/>
      <c r="JI10" s="31"/>
      <c r="JJ10" s="31"/>
      <c r="JK10" s="31"/>
      <c r="JL10" s="31"/>
      <c r="JM10" s="31"/>
      <c r="JN10" s="31"/>
      <c r="JO10" s="31"/>
      <c r="JP10" s="31"/>
      <c r="JQ10" s="31"/>
      <c r="JR10" s="31"/>
      <c r="JS10" s="31"/>
      <c r="JT10" s="31"/>
      <c r="JU10" s="31"/>
      <c r="JV10" s="31"/>
      <c r="JW10" s="31"/>
      <c r="JX10" s="31"/>
      <c r="JY10" s="31"/>
      <c r="JZ10" s="31"/>
      <c r="KA10" s="31"/>
      <c r="KB10" s="31"/>
      <c r="KC10" s="31"/>
      <c r="KD10" s="31"/>
      <c r="KE10" s="31"/>
      <c r="KF10" s="31"/>
      <c r="KG10" s="31"/>
      <c r="KH10" s="31"/>
      <c r="KI10" s="31"/>
      <c r="KJ10" s="31"/>
      <c r="KK10" s="31"/>
      <c r="KL10" s="31"/>
      <c r="KM10" s="31"/>
      <c r="KN10" s="31"/>
      <c r="KO10" s="31"/>
      <c r="KP10" s="31"/>
      <c r="KQ10" s="31"/>
      <c r="KR10" s="31"/>
      <c r="KS10" s="31"/>
      <c r="KT10" s="31"/>
      <c r="KU10" s="31"/>
      <c r="KV10" s="31"/>
      <c r="KW10" s="31"/>
      <c r="KX10" s="31"/>
      <c r="KY10" s="31"/>
      <c r="KZ10" s="31"/>
      <c r="LA10" s="31"/>
      <c r="LB10" s="31"/>
      <c r="LC10" s="31"/>
      <c r="LD10" s="31"/>
      <c r="LE10" s="31"/>
      <c r="LF10" s="31"/>
      <c r="LG10" s="31"/>
      <c r="LH10" s="31"/>
      <c r="LI10" s="31"/>
      <c r="LJ10" s="31"/>
      <c r="LK10" s="31"/>
      <c r="LL10" s="31"/>
      <c r="LM10" s="31"/>
      <c r="LN10" s="31"/>
      <c r="LO10" s="31"/>
      <c r="LP10" s="31"/>
      <c r="LQ10" s="31"/>
      <c r="LR10" s="31"/>
      <c r="LS10" s="31"/>
      <c r="LT10" s="31"/>
      <c r="LU10" s="31"/>
      <c r="LV10" s="31"/>
      <c r="LW10" s="31"/>
      <c r="LX10" s="31"/>
      <c r="LY10" s="31"/>
      <c r="LZ10" s="31"/>
      <c r="MA10" s="31"/>
      <c r="MB10" s="31"/>
      <c r="MC10" s="31"/>
      <c r="MD10" s="31"/>
      <c r="ME10" s="31"/>
      <c r="MF10" s="31"/>
      <c r="MG10" s="31"/>
      <c r="MH10" s="31"/>
      <c r="MI10" s="31"/>
      <c r="MJ10" s="31"/>
      <c r="MK10" s="31"/>
      <c r="ML10" s="31"/>
      <c r="MM10" s="31"/>
      <c r="MN10" s="31"/>
      <c r="MO10" s="31"/>
      <c r="MP10" s="31"/>
      <c r="MQ10" s="31"/>
      <c r="MR10" s="31"/>
      <c r="MS10" s="31"/>
      <c r="MT10" s="31"/>
      <c r="MU10" s="31"/>
      <c r="MV10" s="31"/>
      <c r="MW10" s="31"/>
      <c r="MX10" s="31"/>
      <c r="MY10" s="31"/>
      <c r="MZ10" s="31"/>
      <c r="NA10" s="31"/>
      <c r="NB10" s="31"/>
      <c r="NC10" s="31"/>
      <c r="ND10" s="31"/>
      <c r="NE10" s="31"/>
      <c r="NF10" s="31"/>
      <c r="NG10" s="31"/>
      <c r="NH10" s="31"/>
      <c r="NI10" s="31"/>
      <c r="NJ10" s="31"/>
      <c r="NK10" s="31"/>
      <c r="NL10" s="31"/>
      <c r="NM10" s="31"/>
      <c r="NN10" s="31"/>
      <c r="NO10" s="31"/>
      <c r="NP10" s="31"/>
      <c r="NQ10" s="31"/>
      <c r="NR10" s="31"/>
      <c r="NS10" s="31"/>
      <c r="NT10" s="31"/>
      <c r="NU10" s="31"/>
      <c r="NV10" s="31"/>
      <c r="NW10" s="31"/>
      <c r="NX10" s="31"/>
      <c r="NY10" s="31"/>
      <c r="NZ10" s="31"/>
      <c r="OA10" s="31"/>
      <c r="OB10" s="31"/>
      <c r="OC10" s="31"/>
      <c r="OD10" s="31"/>
      <c r="OE10" s="31"/>
      <c r="OF10" s="31"/>
      <c r="OG10" s="31"/>
      <c r="OH10" s="31"/>
      <c r="OI10" s="31"/>
      <c r="OJ10" s="31"/>
      <c r="OK10" s="31"/>
      <c r="OL10" s="31"/>
      <c r="OM10" s="31"/>
      <c r="ON10" s="31"/>
      <c r="OO10" s="31"/>
      <c r="OP10" s="31"/>
      <c r="OQ10" s="31"/>
      <c r="OR10" s="31"/>
      <c r="OS10" s="31"/>
      <c r="OT10" s="31"/>
      <c r="OU10" s="31"/>
      <c r="OV10" s="31"/>
      <c r="OW10" s="31"/>
      <c r="OX10" s="31"/>
      <c r="OY10" s="31"/>
      <c r="OZ10" s="31"/>
      <c r="PA10" s="31"/>
      <c r="PB10" s="31"/>
      <c r="PC10" s="31"/>
      <c r="PD10" s="31"/>
      <c r="PE10" s="31"/>
      <c r="PF10" s="31"/>
      <c r="PG10" s="31"/>
      <c r="PH10" s="31"/>
      <c r="PI10" s="31"/>
      <c r="PJ10" s="31"/>
      <c r="PK10" s="31"/>
      <c r="PL10" s="31"/>
      <c r="PM10" s="31"/>
      <c r="PN10" s="31"/>
      <c r="PO10" s="31"/>
      <c r="PP10" s="31"/>
      <c r="PQ10" s="31"/>
      <c r="PR10" s="31"/>
      <c r="PS10" s="31"/>
      <c r="PT10" s="31"/>
      <c r="PU10" s="31"/>
      <c r="PV10" s="31"/>
      <c r="PW10" s="31"/>
      <c r="PX10" s="31"/>
      <c r="PY10" s="31"/>
      <c r="PZ10" s="31"/>
      <c r="QA10" s="31"/>
      <c r="QB10" s="31"/>
      <c r="QC10" s="31"/>
    </row>
    <row r="11" spans="1:445" x14ac:dyDescent="0.3">
      <c r="A11" s="109" t="s">
        <v>1504</v>
      </c>
      <c r="B11" s="108" t="s">
        <v>49</v>
      </c>
      <c r="C11" s="108">
        <v>80</v>
      </c>
      <c r="D11" s="108" t="s">
        <v>26</v>
      </c>
      <c r="E11" s="108">
        <v>160</v>
      </c>
      <c r="F11" s="108">
        <v>449</v>
      </c>
      <c r="G11" s="108">
        <v>65</v>
      </c>
      <c r="H11" s="108"/>
      <c r="I11" s="108">
        <v>68</v>
      </c>
      <c r="J11" s="108">
        <v>68</v>
      </c>
      <c r="K11" s="108">
        <v>68</v>
      </c>
      <c r="L11" s="108">
        <v>68</v>
      </c>
      <c r="M11" s="108">
        <v>68</v>
      </c>
      <c r="N11" s="108"/>
      <c r="O11" s="108"/>
      <c r="P11" s="108"/>
      <c r="Q11" s="108"/>
      <c r="R11" s="108"/>
      <c r="S11" s="108"/>
      <c r="T11" s="34">
        <f t="shared" si="1"/>
        <v>405</v>
      </c>
      <c r="U11" s="34">
        <f t="shared" si="2"/>
        <v>204</v>
      </c>
      <c r="V11" s="35">
        <f t="shared" si="3"/>
        <v>0.66502463054187189</v>
      </c>
      <c r="W11" s="38"/>
      <c r="X11" s="36" t="str">
        <f t="shared" si="4"/>
        <v/>
      </c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  <c r="DL11" s="31"/>
      <c r="DM11" s="31"/>
      <c r="DN11" s="31"/>
      <c r="DO11" s="31"/>
      <c r="DP11" s="31"/>
      <c r="DQ11" s="31"/>
      <c r="DR11" s="31"/>
      <c r="DS11" s="31"/>
      <c r="DT11" s="31"/>
      <c r="DU11" s="31"/>
      <c r="DV11" s="31"/>
      <c r="DW11" s="31"/>
      <c r="DX11" s="31"/>
      <c r="DY11" s="31"/>
      <c r="DZ11" s="31"/>
      <c r="EA11" s="31"/>
      <c r="EB11" s="31"/>
      <c r="EC11" s="31"/>
      <c r="ED11" s="31"/>
      <c r="EE11" s="31"/>
      <c r="EF11" s="31"/>
      <c r="EG11" s="31"/>
      <c r="EH11" s="31"/>
      <c r="EI11" s="31"/>
      <c r="EJ11" s="31"/>
      <c r="EK11" s="31"/>
      <c r="EL11" s="31"/>
      <c r="EM11" s="31"/>
      <c r="EN11" s="31"/>
      <c r="EO11" s="31"/>
      <c r="EP11" s="31"/>
      <c r="EQ11" s="31"/>
      <c r="ER11" s="31"/>
      <c r="ES11" s="31"/>
      <c r="ET11" s="31"/>
      <c r="EU11" s="31"/>
      <c r="EV11" s="31"/>
      <c r="EW11" s="31"/>
      <c r="EX11" s="31"/>
      <c r="EY11" s="31"/>
      <c r="EZ11" s="31"/>
      <c r="FA11" s="31"/>
      <c r="FB11" s="31"/>
      <c r="FC11" s="31"/>
      <c r="FD11" s="31"/>
      <c r="FE11" s="31"/>
      <c r="FF11" s="31"/>
      <c r="FG11" s="31"/>
      <c r="FH11" s="31"/>
      <c r="FI11" s="31"/>
      <c r="FJ11" s="31"/>
      <c r="FK11" s="31"/>
      <c r="FL11" s="31"/>
      <c r="FM11" s="31"/>
      <c r="FN11" s="31"/>
      <c r="FO11" s="31"/>
      <c r="FP11" s="31"/>
      <c r="FQ11" s="31"/>
      <c r="FR11" s="31"/>
      <c r="FS11" s="31"/>
      <c r="FT11" s="31"/>
      <c r="FU11" s="31"/>
      <c r="FV11" s="31"/>
      <c r="FW11" s="31"/>
      <c r="FX11" s="31"/>
      <c r="FY11" s="31"/>
      <c r="FZ11" s="31"/>
      <c r="GA11" s="31"/>
      <c r="GB11" s="31"/>
      <c r="GC11" s="31"/>
      <c r="GD11" s="31"/>
      <c r="GE11" s="31"/>
      <c r="GF11" s="31"/>
      <c r="GG11" s="31"/>
      <c r="GH11" s="31"/>
      <c r="GI11" s="31"/>
      <c r="GJ11" s="31"/>
      <c r="GK11" s="31"/>
      <c r="GL11" s="31"/>
      <c r="GM11" s="31"/>
      <c r="GN11" s="31"/>
      <c r="GO11" s="31"/>
      <c r="GP11" s="31"/>
      <c r="GQ11" s="31"/>
      <c r="GR11" s="31"/>
      <c r="GS11" s="31"/>
      <c r="GT11" s="31"/>
      <c r="GU11" s="31"/>
      <c r="GV11" s="31"/>
      <c r="GW11" s="31"/>
      <c r="GX11" s="31"/>
      <c r="GY11" s="31"/>
      <c r="GZ11" s="31"/>
      <c r="HA11" s="31"/>
      <c r="HB11" s="31"/>
      <c r="HC11" s="31"/>
      <c r="HD11" s="31"/>
      <c r="HE11" s="31"/>
      <c r="HF11" s="31"/>
      <c r="HG11" s="31"/>
      <c r="HH11" s="31"/>
      <c r="HI11" s="31"/>
      <c r="HJ11" s="31"/>
      <c r="HK11" s="31"/>
      <c r="HL11" s="31"/>
      <c r="HM11" s="31"/>
      <c r="HN11" s="31"/>
      <c r="HO11" s="31"/>
      <c r="HP11" s="31"/>
      <c r="HQ11" s="31"/>
      <c r="HR11" s="31"/>
      <c r="HS11" s="31"/>
      <c r="HT11" s="31"/>
      <c r="HU11" s="31"/>
      <c r="HV11" s="31"/>
      <c r="HW11" s="31"/>
      <c r="HX11" s="31"/>
      <c r="HY11" s="31"/>
      <c r="HZ11" s="31"/>
      <c r="IA11" s="31"/>
      <c r="IB11" s="31"/>
      <c r="IC11" s="31"/>
      <c r="ID11" s="31"/>
      <c r="IE11" s="31"/>
      <c r="IF11" s="31"/>
      <c r="IG11" s="31"/>
      <c r="IH11" s="31"/>
      <c r="II11" s="31"/>
      <c r="IJ11" s="31"/>
      <c r="IK11" s="31"/>
      <c r="IL11" s="31"/>
      <c r="IM11" s="31"/>
      <c r="IN11" s="31"/>
      <c r="IO11" s="31"/>
      <c r="IP11" s="31"/>
      <c r="IQ11" s="31"/>
      <c r="IR11" s="31"/>
      <c r="IS11" s="31"/>
      <c r="IT11" s="31"/>
      <c r="IU11" s="31"/>
      <c r="IV11" s="31"/>
      <c r="IW11" s="31"/>
      <c r="IX11" s="31"/>
      <c r="IY11" s="31"/>
      <c r="IZ11" s="31"/>
      <c r="JA11" s="31"/>
      <c r="JB11" s="31"/>
      <c r="JC11" s="31"/>
      <c r="JD11" s="31"/>
      <c r="JE11" s="31"/>
      <c r="JF11" s="31"/>
      <c r="JG11" s="31"/>
      <c r="JH11" s="31"/>
      <c r="JI11" s="31"/>
      <c r="JJ11" s="31"/>
      <c r="JK11" s="31"/>
      <c r="JL11" s="31"/>
      <c r="JM11" s="31"/>
      <c r="JN11" s="31"/>
      <c r="JO11" s="31"/>
      <c r="JP11" s="31"/>
      <c r="JQ11" s="31"/>
      <c r="JR11" s="31"/>
      <c r="JS11" s="31"/>
      <c r="JT11" s="31"/>
      <c r="JU11" s="31"/>
      <c r="JV11" s="31"/>
      <c r="JW11" s="31"/>
      <c r="JX11" s="31"/>
      <c r="JY11" s="31"/>
      <c r="JZ11" s="31"/>
      <c r="KA11" s="31"/>
      <c r="KB11" s="31"/>
      <c r="KC11" s="31"/>
      <c r="KD11" s="31"/>
      <c r="KE11" s="31"/>
      <c r="KF11" s="31"/>
      <c r="KG11" s="31"/>
      <c r="KH11" s="31"/>
      <c r="KI11" s="31"/>
      <c r="KJ11" s="31"/>
      <c r="KK11" s="31"/>
      <c r="KL11" s="31"/>
      <c r="KM11" s="31"/>
      <c r="KN11" s="31"/>
      <c r="KO11" s="31"/>
      <c r="KP11" s="31"/>
      <c r="KQ11" s="31"/>
      <c r="KR11" s="31"/>
      <c r="KS11" s="31"/>
      <c r="KT11" s="31"/>
      <c r="KU11" s="31"/>
      <c r="KV11" s="31"/>
      <c r="KW11" s="31"/>
      <c r="KX11" s="31"/>
      <c r="KY11" s="31"/>
      <c r="KZ11" s="31"/>
      <c r="LA11" s="31"/>
      <c r="LB11" s="31"/>
      <c r="LC11" s="31"/>
      <c r="LD11" s="31"/>
      <c r="LE11" s="31"/>
      <c r="LF11" s="31"/>
      <c r="LG11" s="31"/>
      <c r="LH11" s="31"/>
      <c r="LI11" s="31"/>
      <c r="LJ11" s="31"/>
      <c r="LK11" s="31"/>
      <c r="LL11" s="31"/>
      <c r="LM11" s="31"/>
      <c r="LN11" s="31"/>
      <c r="LO11" s="31"/>
      <c r="LP11" s="31"/>
      <c r="LQ11" s="31"/>
      <c r="LR11" s="31"/>
      <c r="LS11" s="31"/>
      <c r="LT11" s="31"/>
      <c r="LU11" s="31"/>
      <c r="LV11" s="31"/>
      <c r="LW11" s="31"/>
      <c r="LX11" s="31"/>
      <c r="LY11" s="31"/>
      <c r="LZ11" s="31"/>
      <c r="MA11" s="31"/>
      <c r="MB11" s="31"/>
      <c r="MC11" s="31"/>
      <c r="MD11" s="31"/>
      <c r="ME11" s="31"/>
      <c r="MF11" s="31"/>
      <c r="MG11" s="31"/>
      <c r="MH11" s="31"/>
      <c r="MI11" s="31"/>
      <c r="MJ11" s="31"/>
      <c r="MK11" s="31"/>
      <c r="ML11" s="31"/>
      <c r="MM11" s="31"/>
      <c r="MN11" s="31"/>
      <c r="MO11" s="31"/>
      <c r="MP11" s="31"/>
      <c r="MQ11" s="31"/>
      <c r="MR11" s="31"/>
      <c r="MS11" s="31"/>
      <c r="MT11" s="31"/>
      <c r="MU11" s="31"/>
      <c r="MV11" s="31"/>
      <c r="MW11" s="31"/>
      <c r="MX11" s="31"/>
      <c r="MY11" s="31"/>
      <c r="MZ11" s="31"/>
      <c r="NA11" s="31"/>
      <c r="NB11" s="31"/>
      <c r="NC11" s="31"/>
      <c r="ND11" s="31"/>
      <c r="NE11" s="31"/>
      <c r="NF11" s="31"/>
      <c r="NG11" s="31"/>
      <c r="NH11" s="31"/>
      <c r="NI11" s="31"/>
      <c r="NJ11" s="31"/>
      <c r="NK11" s="31"/>
      <c r="NL11" s="31"/>
      <c r="NM11" s="31"/>
      <c r="NN11" s="31"/>
      <c r="NO11" s="31"/>
      <c r="NP11" s="31"/>
      <c r="NQ11" s="31"/>
      <c r="NR11" s="31"/>
      <c r="NS11" s="31"/>
      <c r="NT11" s="31"/>
      <c r="NU11" s="31"/>
      <c r="NV11" s="31"/>
      <c r="NW11" s="31"/>
      <c r="NX11" s="31"/>
      <c r="NY11" s="31"/>
      <c r="NZ11" s="31"/>
      <c r="OA11" s="31"/>
      <c r="OB11" s="31"/>
      <c r="OC11" s="31"/>
      <c r="OD11" s="31"/>
      <c r="OE11" s="31"/>
      <c r="OF11" s="31"/>
      <c r="OG11" s="31"/>
      <c r="OH11" s="31"/>
      <c r="OI11" s="31"/>
      <c r="OJ11" s="31"/>
      <c r="OK11" s="31"/>
      <c r="OL11" s="31"/>
      <c r="OM11" s="31"/>
      <c r="ON11" s="31"/>
      <c r="OO11" s="31"/>
      <c r="OP11" s="31"/>
      <c r="OQ11" s="31"/>
      <c r="OR11" s="31"/>
      <c r="OS11" s="31"/>
      <c r="OT11" s="31"/>
      <c r="OU11" s="31"/>
      <c r="OV11" s="31"/>
      <c r="OW11" s="31"/>
      <c r="OX11" s="31"/>
      <c r="OY11" s="31"/>
      <c r="OZ11" s="31"/>
      <c r="PA11" s="31"/>
      <c r="PB11" s="31"/>
      <c r="PC11" s="31"/>
      <c r="PD11" s="31"/>
      <c r="PE11" s="31"/>
      <c r="PF11" s="31"/>
      <c r="PG11" s="31"/>
      <c r="PH11" s="31"/>
      <c r="PI11" s="31"/>
      <c r="PJ11" s="31"/>
      <c r="PK11" s="31"/>
      <c r="PL11" s="31"/>
      <c r="PM11" s="31"/>
      <c r="PN11" s="31"/>
      <c r="PO11" s="31"/>
      <c r="PP11" s="31"/>
      <c r="PQ11" s="31"/>
      <c r="PR11" s="31"/>
      <c r="PS11" s="31"/>
      <c r="PT11" s="31"/>
      <c r="PU11" s="31"/>
      <c r="PV11" s="31"/>
      <c r="PW11" s="31"/>
      <c r="PX11" s="31"/>
      <c r="PY11" s="31"/>
      <c r="PZ11" s="31"/>
      <c r="QA11" s="31"/>
      <c r="QB11" s="31"/>
      <c r="QC11" s="31"/>
    </row>
    <row r="12" spans="1:445" x14ac:dyDescent="0.3">
      <c r="A12" s="109" t="s">
        <v>1309</v>
      </c>
      <c r="B12" s="108" t="s">
        <v>49</v>
      </c>
      <c r="C12" s="108">
        <v>120</v>
      </c>
      <c r="D12" s="108" t="s">
        <v>68</v>
      </c>
      <c r="E12" s="108"/>
      <c r="F12" s="108">
        <v>1185</v>
      </c>
      <c r="G12" s="108">
        <v>65</v>
      </c>
      <c r="H12" s="108"/>
      <c r="I12" s="108">
        <v>130</v>
      </c>
      <c r="J12" s="108">
        <v>150</v>
      </c>
      <c r="K12" s="108">
        <v>140</v>
      </c>
      <c r="L12" s="108">
        <v>140</v>
      </c>
      <c r="M12" s="108"/>
      <c r="N12" s="108"/>
      <c r="O12" s="108"/>
      <c r="P12" s="108"/>
      <c r="Q12" s="108"/>
      <c r="R12" s="108"/>
      <c r="S12" s="108"/>
      <c r="T12" s="34">
        <f t="shared" si="1"/>
        <v>625</v>
      </c>
      <c r="U12" s="34">
        <f t="shared" si="2"/>
        <v>560</v>
      </c>
      <c r="V12" s="35">
        <f t="shared" si="3"/>
        <v>0.52742616033755274</v>
      </c>
      <c r="W12" s="38"/>
      <c r="X12" s="36" t="str">
        <f t="shared" si="4"/>
        <v/>
      </c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  <c r="DW12" s="31"/>
      <c r="DX12" s="31"/>
      <c r="DY12" s="31"/>
      <c r="DZ12" s="31"/>
      <c r="EA12" s="31"/>
      <c r="EB12" s="31"/>
      <c r="EC12" s="31"/>
      <c r="ED12" s="31"/>
      <c r="EE12" s="31"/>
      <c r="EF12" s="31"/>
      <c r="EG12" s="31"/>
      <c r="EH12" s="31"/>
      <c r="EI12" s="31"/>
      <c r="EJ12" s="31"/>
      <c r="EK12" s="31"/>
      <c r="EL12" s="31"/>
      <c r="EM12" s="31"/>
      <c r="EN12" s="31"/>
      <c r="EO12" s="31"/>
      <c r="EP12" s="31"/>
      <c r="EQ12" s="31"/>
      <c r="ER12" s="31"/>
      <c r="ES12" s="31"/>
      <c r="ET12" s="31"/>
      <c r="EU12" s="31"/>
      <c r="EV12" s="31"/>
      <c r="EW12" s="31"/>
      <c r="EX12" s="31"/>
      <c r="EY12" s="31"/>
      <c r="EZ12" s="31"/>
      <c r="FA12" s="31"/>
      <c r="FB12" s="31"/>
      <c r="FC12" s="31"/>
      <c r="FD12" s="31"/>
      <c r="FE12" s="31"/>
      <c r="FF12" s="31"/>
      <c r="FG12" s="31"/>
      <c r="FH12" s="31"/>
      <c r="FI12" s="31"/>
      <c r="FJ12" s="31"/>
      <c r="FK12" s="31"/>
      <c r="FL12" s="31"/>
      <c r="FM12" s="31"/>
      <c r="FN12" s="31"/>
      <c r="FO12" s="31"/>
      <c r="FP12" s="31"/>
      <c r="FQ12" s="31"/>
      <c r="FR12" s="31"/>
      <c r="FS12" s="31"/>
      <c r="FT12" s="31"/>
      <c r="FU12" s="31"/>
      <c r="FV12" s="31"/>
      <c r="FW12" s="31"/>
      <c r="FX12" s="31"/>
      <c r="FY12" s="31"/>
      <c r="FZ12" s="31"/>
      <c r="GA12" s="31"/>
      <c r="GB12" s="31"/>
      <c r="GC12" s="31"/>
      <c r="GD12" s="31"/>
      <c r="GE12" s="31"/>
      <c r="GF12" s="31"/>
      <c r="GG12" s="31"/>
      <c r="GH12" s="31"/>
      <c r="GI12" s="31"/>
      <c r="GJ12" s="31"/>
      <c r="GK12" s="31"/>
      <c r="GL12" s="31"/>
      <c r="GM12" s="31"/>
      <c r="GN12" s="31"/>
      <c r="GO12" s="31"/>
      <c r="GP12" s="31"/>
      <c r="GQ12" s="31"/>
      <c r="GR12" s="31"/>
      <c r="GS12" s="31"/>
      <c r="GT12" s="31"/>
      <c r="GU12" s="31"/>
      <c r="GV12" s="31"/>
      <c r="GW12" s="31"/>
      <c r="GX12" s="31"/>
      <c r="GY12" s="31"/>
      <c r="GZ12" s="31"/>
      <c r="HA12" s="31"/>
      <c r="HB12" s="31"/>
      <c r="HC12" s="31"/>
      <c r="HD12" s="31"/>
      <c r="HE12" s="31"/>
      <c r="HF12" s="31"/>
      <c r="HG12" s="31"/>
      <c r="HH12" s="31"/>
      <c r="HI12" s="31"/>
      <c r="HJ12" s="31"/>
      <c r="HK12" s="31"/>
      <c r="HL12" s="31"/>
      <c r="HM12" s="31"/>
      <c r="HN12" s="31"/>
      <c r="HO12" s="31"/>
      <c r="HP12" s="31"/>
      <c r="HQ12" s="31"/>
      <c r="HR12" s="31"/>
      <c r="HS12" s="31"/>
      <c r="HT12" s="31"/>
      <c r="HU12" s="31"/>
      <c r="HV12" s="31"/>
      <c r="HW12" s="31"/>
      <c r="HX12" s="31"/>
      <c r="HY12" s="31"/>
      <c r="HZ12" s="31"/>
      <c r="IA12" s="31"/>
      <c r="IB12" s="31"/>
      <c r="IC12" s="31"/>
      <c r="ID12" s="31"/>
      <c r="IE12" s="31"/>
      <c r="IF12" s="31"/>
      <c r="IG12" s="31"/>
      <c r="IH12" s="31"/>
      <c r="II12" s="31"/>
      <c r="IJ12" s="31"/>
      <c r="IK12" s="31"/>
      <c r="IL12" s="31"/>
      <c r="IM12" s="31"/>
      <c r="IN12" s="31"/>
      <c r="IO12" s="31"/>
      <c r="IP12" s="31"/>
      <c r="IQ12" s="31"/>
      <c r="IR12" s="31"/>
      <c r="IS12" s="31"/>
      <c r="IT12" s="31"/>
      <c r="IU12" s="31"/>
      <c r="IV12" s="31"/>
      <c r="IW12" s="31"/>
      <c r="IX12" s="31"/>
      <c r="IY12" s="31"/>
      <c r="IZ12" s="31"/>
      <c r="JA12" s="31"/>
      <c r="JB12" s="31"/>
      <c r="JC12" s="31"/>
      <c r="JD12" s="31"/>
      <c r="JE12" s="31"/>
      <c r="JF12" s="31"/>
      <c r="JG12" s="31"/>
      <c r="JH12" s="31"/>
      <c r="JI12" s="31"/>
      <c r="JJ12" s="31"/>
      <c r="JK12" s="31"/>
      <c r="JL12" s="31"/>
      <c r="JM12" s="31"/>
      <c r="JN12" s="31"/>
      <c r="JO12" s="31"/>
      <c r="JP12" s="31"/>
      <c r="JQ12" s="31"/>
      <c r="JR12" s="31"/>
      <c r="JS12" s="31"/>
      <c r="JT12" s="31"/>
      <c r="JU12" s="31"/>
      <c r="JV12" s="31"/>
      <c r="JW12" s="31"/>
      <c r="JX12" s="31"/>
      <c r="JY12" s="31"/>
      <c r="JZ12" s="31"/>
      <c r="KA12" s="31"/>
      <c r="KB12" s="31"/>
      <c r="KC12" s="31"/>
      <c r="KD12" s="31"/>
      <c r="KE12" s="31"/>
      <c r="KF12" s="31"/>
      <c r="KG12" s="31"/>
      <c r="KH12" s="31"/>
      <c r="KI12" s="31"/>
      <c r="KJ12" s="31"/>
      <c r="KK12" s="31"/>
      <c r="KL12" s="31"/>
      <c r="KM12" s="31"/>
      <c r="KN12" s="31"/>
      <c r="KO12" s="31"/>
      <c r="KP12" s="31"/>
      <c r="KQ12" s="31"/>
      <c r="KR12" s="31"/>
      <c r="KS12" s="31"/>
      <c r="KT12" s="31"/>
      <c r="KU12" s="31"/>
      <c r="KV12" s="31"/>
      <c r="KW12" s="31"/>
      <c r="KX12" s="31"/>
      <c r="KY12" s="31"/>
      <c r="KZ12" s="31"/>
      <c r="LA12" s="31"/>
      <c r="LB12" s="31"/>
      <c r="LC12" s="31"/>
      <c r="LD12" s="31"/>
      <c r="LE12" s="31"/>
      <c r="LF12" s="31"/>
      <c r="LG12" s="31"/>
      <c r="LH12" s="31"/>
      <c r="LI12" s="31"/>
      <c r="LJ12" s="31"/>
      <c r="LK12" s="31"/>
      <c r="LL12" s="31"/>
      <c r="LM12" s="31"/>
      <c r="LN12" s="31"/>
      <c r="LO12" s="31"/>
      <c r="LP12" s="31"/>
      <c r="LQ12" s="31"/>
      <c r="LR12" s="31"/>
      <c r="LS12" s="31"/>
      <c r="LT12" s="31"/>
      <c r="LU12" s="31"/>
      <c r="LV12" s="31"/>
      <c r="LW12" s="31"/>
      <c r="LX12" s="31"/>
      <c r="LY12" s="31"/>
      <c r="LZ12" s="31"/>
      <c r="MA12" s="31"/>
      <c r="MB12" s="31"/>
      <c r="MC12" s="31"/>
      <c r="MD12" s="31"/>
      <c r="ME12" s="31"/>
      <c r="MF12" s="31"/>
      <c r="MG12" s="31"/>
      <c r="MH12" s="31"/>
      <c r="MI12" s="31"/>
      <c r="MJ12" s="31"/>
      <c r="MK12" s="31"/>
      <c r="ML12" s="31"/>
      <c r="MM12" s="31"/>
      <c r="MN12" s="31"/>
      <c r="MO12" s="31"/>
      <c r="MP12" s="31"/>
      <c r="MQ12" s="31"/>
      <c r="MR12" s="31"/>
      <c r="MS12" s="31"/>
      <c r="MT12" s="31"/>
      <c r="MU12" s="31"/>
      <c r="MV12" s="31"/>
      <c r="MW12" s="31"/>
      <c r="MX12" s="31"/>
      <c r="MY12" s="31"/>
      <c r="MZ12" s="31"/>
      <c r="NA12" s="31"/>
      <c r="NB12" s="31"/>
      <c r="NC12" s="31"/>
      <c r="ND12" s="31"/>
      <c r="NE12" s="31"/>
      <c r="NF12" s="31"/>
      <c r="NG12" s="31"/>
      <c r="NH12" s="31"/>
      <c r="NI12" s="31"/>
      <c r="NJ12" s="31"/>
      <c r="NK12" s="31"/>
      <c r="NL12" s="31"/>
      <c r="NM12" s="31"/>
      <c r="NN12" s="31"/>
      <c r="NO12" s="31"/>
      <c r="NP12" s="31"/>
      <c r="NQ12" s="31"/>
      <c r="NR12" s="31"/>
      <c r="NS12" s="31"/>
      <c r="NT12" s="31"/>
      <c r="NU12" s="31"/>
      <c r="NV12" s="31"/>
      <c r="NW12" s="31"/>
      <c r="NX12" s="31"/>
      <c r="NY12" s="31"/>
      <c r="NZ12" s="31"/>
      <c r="OA12" s="31"/>
      <c r="OB12" s="31"/>
      <c r="OC12" s="31"/>
      <c r="OD12" s="31"/>
      <c r="OE12" s="31"/>
      <c r="OF12" s="31"/>
      <c r="OG12" s="31"/>
      <c r="OH12" s="31"/>
      <c r="OI12" s="31"/>
      <c r="OJ12" s="31"/>
      <c r="OK12" s="31"/>
      <c r="OL12" s="31"/>
      <c r="OM12" s="31"/>
      <c r="ON12" s="31"/>
      <c r="OO12" s="31"/>
      <c r="OP12" s="31"/>
      <c r="OQ12" s="31"/>
      <c r="OR12" s="31"/>
      <c r="OS12" s="31"/>
      <c r="OT12" s="31"/>
      <c r="OU12" s="31"/>
      <c r="OV12" s="31"/>
      <c r="OW12" s="31"/>
      <c r="OX12" s="31"/>
      <c r="OY12" s="31"/>
      <c r="OZ12" s="31"/>
      <c r="PA12" s="31"/>
      <c r="PB12" s="31"/>
      <c r="PC12" s="31"/>
      <c r="PD12" s="31"/>
      <c r="PE12" s="31"/>
      <c r="PF12" s="31"/>
      <c r="PG12" s="31"/>
      <c r="PH12" s="31"/>
      <c r="PI12" s="31"/>
      <c r="PJ12" s="31"/>
      <c r="PK12" s="31"/>
      <c r="PL12" s="31"/>
      <c r="PM12" s="31"/>
      <c r="PN12" s="31"/>
      <c r="PO12" s="31"/>
      <c r="PP12" s="31"/>
      <c r="PQ12" s="31"/>
      <c r="PR12" s="31"/>
      <c r="PS12" s="31"/>
      <c r="PT12" s="31"/>
      <c r="PU12" s="31"/>
      <c r="PV12" s="31"/>
      <c r="PW12" s="31"/>
      <c r="PX12" s="31"/>
      <c r="PY12" s="31"/>
      <c r="PZ12" s="31"/>
      <c r="QA12" s="31"/>
      <c r="QB12" s="31"/>
      <c r="QC12" s="31"/>
    </row>
    <row r="13" spans="1:445" x14ac:dyDescent="0.3">
      <c r="A13" s="109" t="s">
        <v>1376</v>
      </c>
      <c r="B13" s="108" t="s">
        <v>49</v>
      </c>
      <c r="C13" s="108">
        <v>50</v>
      </c>
      <c r="D13" s="108" t="s">
        <v>44</v>
      </c>
      <c r="E13" s="108"/>
      <c r="F13" s="108">
        <v>497</v>
      </c>
      <c r="G13" s="108">
        <v>65</v>
      </c>
      <c r="H13" s="108"/>
      <c r="I13" s="108">
        <v>54</v>
      </c>
      <c r="J13" s="108">
        <v>54</v>
      </c>
      <c r="K13" s="108">
        <v>54</v>
      </c>
      <c r="L13" s="108">
        <v>54</v>
      </c>
      <c r="M13" s="108">
        <v>54</v>
      </c>
      <c r="N13" s="108"/>
      <c r="O13" s="108"/>
      <c r="P13" s="108"/>
      <c r="Q13" s="108"/>
      <c r="R13" s="108"/>
      <c r="S13" s="108"/>
      <c r="T13" s="34">
        <f t="shared" si="1"/>
        <v>335</v>
      </c>
      <c r="U13" s="34">
        <f t="shared" si="2"/>
        <v>162</v>
      </c>
      <c r="V13" s="35">
        <f t="shared" si="3"/>
        <v>0.67404426559356134</v>
      </c>
      <c r="W13" s="38"/>
      <c r="X13" s="36" t="str">
        <f t="shared" si="4"/>
        <v/>
      </c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  <c r="BJ13" s="31"/>
      <c r="BK13" s="31"/>
      <c r="BL13" s="31"/>
      <c r="BM13" s="31"/>
      <c r="BN13" s="31"/>
      <c r="BO13" s="31"/>
      <c r="BP13" s="31"/>
      <c r="BQ13" s="31"/>
      <c r="BR13" s="31"/>
      <c r="BS13" s="31"/>
      <c r="BT13" s="31"/>
      <c r="BU13" s="31"/>
      <c r="BV13" s="31"/>
      <c r="BW13" s="31"/>
      <c r="BX13" s="31"/>
      <c r="BY13" s="31"/>
      <c r="BZ13" s="31"/>
      <c r="CA13" s="31"/>
      <c r="CB13" s="31"/>
      <c r="CC13" s="31"/>
      <c r="CD13" s="31"/>
      <c r="CE13" s="31"/>
      <c r="CF13" s="31"/>
      <c r="CG13" s="31"/>
      <c r="CH13" s="31"/>
      <c r="CI13" s="31"/>
      <c r="CJ13" s="31"/>
      <c r="CK13" s="31"/>
      <c r="CL13" s="31"/>
      <c r="CM13" s="31"/>
      <c r="CN13" s="31"/>
      <c r="CO13" s="31"/>
      <c r="CP13" s="31"/>
      <c r="CQ13" s="31"/>
      <c r="CR13" s="31"/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/>
      <c r="DD13" s="31"/>
      <c r="DE13" s="31"/>
      <c r="DF13" s="31"/>
      <c r="DG13" s="31"/>
      <c r="DH13" s="31"/>
      <c r="DI13" s="31"/>
      <c r="DJ13" s="31"/>
      <c r="DK13" s="31"/>
      <c r="DL13" s="31"/>
      <c r="DM13" s="31"/>
      <c r="DN13" s="31"/>
      <c r="DO13" s="31"/>
      <c r="DP13" s="31"/>
      <c r="DQ13" s="31"/>
      <c r="DR13" s="31"/>
      <c r="DS13" s="31"/>
      <c r="DT13" s="31"/>
      <c r="DU13" s="31"/>
      <c r="DV13" s="31"/>
      <c r="DW13" s="31"/>
      <c r="DX13" s="31"/>
      <c r="DY13" s="31"/>
      <c r="DZ13" s="31"/>
      <c r="EA13" s="31"/>
      <c r="EB13" s="31"/>
      <c r="EC13" s="31"/>
      <c r="ED13" s="31"/>
      <c r="EE13" s="31"/>
      <c r="EF13" s="31"/>
      <c r="EG13" s="31"/>
      <c r="EH13" s="31"/>
      <c r="EI13" s="31"/>
      <c r="EJ13" s="31"/>
      <c r="EK13" s="31"/>
      <c r="EL13" s="31"/>
      <c r="EM13" s="31"/>
      <c r="EN13" s="31"/>
      <c r="EO13" s="31"/>
      <c r="EP13" s="31"/>
      <c r="EQ13" s="31"/>
      <c r="ER13" s="31"/>
      <c r="ES13" s="31"/>
      <c r="ET13" s="31"/>
      <c r="EU13" s="31"/>
      <c r="EV13" s="31"/>
      <c r="EW13" s="31"/>
      <c r="EX13" s="31"/>
      <c r="EY13" s="31"/>
      <c r="EZ13" s="31"/>
      <c r="FA13" s="31"/>
      <c r="FB13" s="31"/>
      <c r="FC13" s="31"/>
      <c r="FD13" s="31"/>
      <c r="FE13" s="31"/>
      <c r="FF13" s="31"/>
      <c r="FG13" s="31"/>
      <c r="FH13" s="31"/>
      <c r="FI13" s="31"/>
      <c r="FJ13" s="31"/>
      <c r="FK13" s="31"/>
      <c r="FL13" s="31"/>
      <c r="FM13" s="31"/>
      <c r="FN13" s="31"/>
      <c r="FO13" s="31"/>
      <c r="FP13" s="31"/>
      <c r="FQ13" s="31"/>
      <c r="FR13" s="31"/>
      <c r="FS13" s="31"/>
      <c r="FT13" s="31"/>
      <c r="FU13" s="31"/>
      <c r="FV13" s="31"/>
      <c r="FW13" s="31"/>
      <c r="FX13" s="31"/>
      <c r="FY13" s="31"/>
      <c r="FZ13" s="31"/>
      <c r="GA13" s="31"/>
      <c r="GB13" s="31"/>
      <c r="GC13" s="31"/>
      <c r="GD13" s="31"/>
      <c r="GE13" s="31"/>
      <c r="GF13" s="31"/>
      <c r="GG13" s="31"/>
      <c r="GH13" s="31"/>
      <c r="GI13" s="31"/>
      <c r="GJ13" s="31"/>
      <c r="GK13" s="31"/>
      <c r="GL13" s="31"/>
      <c r="GM13" s="31"/>
      <c r="GN13" s="31"/>
      <c r="GO13" s="31"/>
      <c r="GP13" s="31"/>
      <c r="GQ13" s="31"/>
      <c r="GR13" s="31"/>
      <c r="GS13" s="31"/>
      <c r="GT13" s="31"/>
      <c r="GU13" s="31"/>
      <c r="GV13" s="31"/>
      <c r="GW13" s="31"/>
      <c r="GX13" s="31"/>
      <c r="GY13" s="31"/>
      <c r="GZ13" s="31"/>
      <c r="HA13" s="31"/>
      <c r="HB13" s="31"/>
      <c r="HC13" s="31"/>
      <c r="HD13" s="31"/>
      <c r="HE13" s="31"/>
      <c r="HF13" s="31"/>
      <c r="HG13" s="31"/>
      <c r="HH13" s="31"/>
      <c r="HI13" s="31"/>
      <c r="HJ13" s="31"/>
      <c r="HK13" s="31"/>
      <c r="HL13" s="31"/>
      <c r="HM13" s="31"/>
      <c r="HN13" s="31"/>
      <c r="HO13" s="31"/>
      <c r="HP13" s="31"/>
      <c r="HQ13" s="31"/>
      <c r="HR13" s="31"/>
      <c r="HS13" s="31"/>
      <c r="HT13" s="31"/>
      <c r="HU13" s="31"/>
      <c r="HV13" s="31"/>
      <c r="HW13" s="31"/>
      <c r="HX13" s="31"/>
      <c r="HY13" s="31"/>
      <c r="HZ13" s="31"/>
      <c r="IA13" s="31"/>
      <c r="IB13" s="31"/>
      <c r="IC13" s="31"/>
      <c r="ID13" s="31"/>
      <c r="IE13" s="31"/>
      <c r="IF13" s="31"/>
      <c r="IG13" s="31"/>
      <c r="IH13" s="31"/>
      <c r="II13" s="31"/>
      <c r="IJ13" s="31"/>
      <c r="IK13" s="31"/>
      <c r="IL13" s="31"/>
      <c r="IM13" s="31"/>
      <c r="IN13" s="31"/>
      <c r="IO13" s="31"/>
      <c r="IP13" s="31"/>
      <c r="IQ13" s="31"/>
      <c r="IR13" s="31"/>
      <c r="IS13" s="31"/>
      <c r="IT13" s="31"/>
      <c r="IU13" s="31"/>
      <c r="IV13" s="31"/>
      <c r="IW13" s="31"/>
      <c r="IX13" s="31"/>
      <c r="IY13" s="31"/>
      <c r="IZ13" s="31"/>
      <c r="JA13" s="31"/>
      <c r="JB13" s="31"/>
      <c r="JC13" s="31"/>
      <c r="JD13" s="31"/>
      <c r="JE13" s="31"/>
      <c r="JF13" s="31"/>
      <c r="JG13" s="31"/>
      <c r="JH13" s="31"/>
      <c r="JI13" s="31"/>
      <c r="JJ13" s="31"/>
      <c r="JK13" s="31"/>
      <c r="JL13" s="31"/>
      <c r="JM13" s="31"/>
      <c r="JN13" s="31"/>
      <c r="JO13" s="31"/>
      <c r="JP13" s="31"/>
      <c r="JQ13" s="31"/>
      <c r="JR13" s="31"/>
      <c r="JS13" s="31"/>
      <c r="JT13" s="31"/>
      <c r="JU13" s="31"/>
      <c r="JV13" s="31"/>
      <c r="JW13" s="31"/>
      <c r="JX13" s="31"/>
      <c r="JY13" s="31"/>
      <c r="JZ13" s="31"/>
      <c r="KA13" s="31"/>
      <c r="KB13" s="31"/>
      <c r="KC13" s="31"/>
      <c r="KD13" s="31"/>
      <c r="KE13" s="31"/>
      <c r="KF13" s="31"/>
      <c r="KG13" s="31"/>
      <c r="KH13" s="31"/>
      <c r="KI13" s="31"/>
      <c r="KJ13" s="31"/>
      <c r="KK13" s="31"/>
      <c r="KL13" s="31"/>
      <c r="KM13" s="31"/>
      <c r="KN13" s="31"/>
      <c r="KO13" s="31"/>
      <c r="KP13" s="31"/>
      <c r="KQ13" s="31"/>
      <c r="KR13" s="31"/>
      <c r="KS13" s="31"/>
      <c r="KT13" s="31"/>
      <c r="KU13" s="31"/>
      <c r="KV13" s="31"/>
      <c r="KW13" s="31"/>
      <c r="KX13" s="31"/>
      <c r="KY13" s="31"/>
      <c r="KZ13" s="31"/>
      <c r="LA13" s="31"/>
      <c r="LB13" s="31"/>
      <c r="LC13" s="31"/>
      <c r="LD13" s="31"/>
      <c r="LE13" s="31"/>
      <c r="LF13" s="31"/>
      <c r="LG13" s="31"/>
      <c r="LH13" s="31"/>
      <c r="LI13" s="31"/>
      <c r="LJ13" s="31"/>
      <c r="LK13" s="31"/>
      <c r="LL13" s="31"/>
      <c r="LM13" s="31"/>
      <c r="LN13" s="31"/>
      <c r="LO13" s="31"/>
      <c r="LP13" s="31"/>
      <c r="LQ13" s="31"/>
      <c r="LR13" s="31"/>
      <c r="LS13" s="31"/>
      <c r="LT13" s="31"/>
      <c r="LU13" s="31"/>
      <c r="LV13" s="31"/>
      <c r="LW13" s="31"/>
      <c r="LX13" s="31"/>
      <c r="LY13" s="31"/>
      <c r="LZ13" s="31"/>
      <c r="MA13" s="31"/>
      <c r="MB13" s="31"/>
      <c r="MC13" s="31"/>
      <c r="MD13" s="31"/>
      <c r="ME13" s="31"/>
      <c r="MF13" s="31"/>
      <c r="MG13" s="31"/>
      <c r="MH13" s="31"/>
      <c r="MI13" s="31"/>
      <c r="MJ13" s="31"/>
      <c r="MK13" s="31"/>
      <c r="ML13" s="31"/>
      <c r="MM13" s="31"/>
      <c r="MN13" s="31"/>
      <c r="MO13" s="31"/>
      <c r="MP13" s="31"/>
      <c r="MQ13" s="31"/>
      <c r="MR13" s="31"/>
      <c r="MS13" s="31"/>
      <c r="MT13" s="31"/>
      <c r="MU13" s="31"/>
      <c r="MV13" s="31"/>
      <c r="MW13" s="31"/>
      <c r="MX13" s="31"/>
      <c r="MY13" s="31"/>
      <c r="MZ13" s="31"/>
      <c r="NA13" s="31"/>
      <c r="NB13" s="31"/>
      <c r="NC13" s="31"/>
      <c r="ND13" s="31"/>
      <c r="NE13" s="31"/>
      <c r="NF13" s="31"/>
      <c r="NG13" s="31"/>
      <c r="NH13" s="31"/>
      <c r="NI13" s="31"/>
      <c r="NJ13" s="31"/>
      <c r="NK13" s="31"/>
      <c r="NL13" s="31"/>
      <c r="NM13" s="31"/>
      <c r="NN13" s="31"/>
      <c r="NO13" s="31"/>
      <c r="NP13" s="31"/>
      <c r="NQ13" s="31"/>
      <c r="NR13" s="31"/>
      <c r="NS13" s="31"/>
      <c r="NT13" s="31"/>
      <c r="NU13" s="31"/>
      <c r="NV13" s="31"/>
      <c r="NW13" s="31"/>
      <c r="NX13" s="31"/>
      <c r="NY13" s="31"/>
      <c r="NZ13" s="31"/>
      <c r="OA13" s="31"/>
      <c r="OB13" s="31"/>
      <c r="OC13" s="31"/>
      <c r="OD13" s="31"/>
      <c r="OE13" s="31"/>
      <c r="OF13" s="31"/>
      <c r="OG13" s="31"/>
      <c r="OH13" s="31"/>
      <c r="OI13" s="31"/>
      <c r="OJ13" s="31"/>
      <c r="OK13" s="31"/>
      <c r="OL13" s="31"/>
      <c r="OM13" s="31"/>
      <c r="ON13" s="31"/>
      <c r="OO13" s="31"/>
      <c r="OP13" s="31"/>
      <c r="OQ13" s="31"/>
      <c r="OR13" s="31"/>
      <c r="OS13" s="31"/>
      <c r="OT13" s="31"/>
      <c r="OU13" s="31"/>
      <c r="OV13" s="31"/>
      <c r="OW13" s="31"/>
      <c r="OX13" s="31"/>
      <c r="OY13" s="31"/>
      <c r="OZ13" s="31"/>
      <c r="PA13" s="31"/>
      <c r="PB13" s="31"/>
      <c r="PC13" s="31"/>
      <c r="PD13" s="31"/>
      <c r="PE13" s="31"/>
      <c r="PF13" s="31"/>
      <c r="PG13" s="31"/>
      <c r="PH13" s="31"/>
      <c r="PI13" s="31"/>
      <c r="PJ13" s="31"/>
      <c r="PK13" s="31"/>
      <c r="PL13" s="31"/>
      <c r="PM13" s="31"/>
      <c r="PN13" s="31"/>
      <c r="PO13" s="31"/>
      <c r="PP13" s="31"/>
      <c r="PQ13" s="31"/>
      <c r="PR13" s="31"/>
      <c r="PS13" s="31"/>
      <c r="PT13" s="31"/>
      <c r="PU13" s="31"/>
      <c r="PV13" s="31"/>
      <c r="PW13" s="31"/>
      <c r="PX13" s="31"/>
      <c r="PY13" s="31"/>
      <c r="PZ13" s="31"/>
      <c r="QA13" s="31"/>
      <c r="QB13" s="31"/>
      <c r="QC13" s="31"/>
    </row>
    <row r="14" spans="1:445" x14ac:dyDescent="0.3">
      <c r="A14" s="109" t="s">
        <v>1158</v>
      </c>
      <c r="B14" s="108" t="s">
        <v>49</v>
      </c>
      <c r="C14" s="108">
        <v>85</v>
      </c>
      <c r="D14" s="108" t="s">
        <v>46</v>
      </c>
      <c r="E14" s="108"/>
      <c r="F14" s="108">
        <v>681</v>
      </c>
      <c r="G14" s="108">
        <v>65</v>
      </c>
      <c r="H14" s="108"/>
      <c r="I14" s="108">
        <v>77</v>
      </c>
      <c r="J14" s="108">
        <v>77</v>
      </c>
      <c r="K14" s="108">
        <v>77</v>
      </c>
      <c r="L14" s="108">
        <v>77</v>
      </c>
      <c r="M14" s="108"/>
      <c r="N14" s="108"/>
      <c r="O14" s="108"/>
      <c r="P14" s="108"/>
      <c r="Q14" s="108"/>
      <c r="R14" s="108"/>
      <c r="S14" s="108"/>
      <c r="T14" s="34">
        <f t="shared" si="1"/>
        <v>373</v>
      </c>
      <c r="U14" s="34">
        <f t="shared" si="2"/>
        <v>308</v>
      </c>
      <c r="V14" s="35">
        <f t="shared" si="3"/>
        <v>0.54772393538913366</v>
      </c>
      <c r="W14" s="38"/>
      <c r="X14" s="36" t="str">
        <f t="shared" si="4"/>
        <v/>
      </c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  <c r="DL14" s="31"/>
      <c r="DM14" s="31"/>
      <c r="DN14" s="31"/>
      <c r="DO14" s="31"/>
      <c r="DP14" s="31"/>
      <c r="DQ14" s="31"/>
      <c r="DR14" s="31"/>
      <c r="DS14" s="31"/>
      <c r="DT14" s="31"/>
      <c r="DU14" s="31"/>
      <c r="DV14" s="31"/>
      <c r="DW14" s="31"/>
      <c r="DX14" s="31"/>
      <c r="DY14" s="31"/>
      <c r="DZ14" s="31"/>
      <c r="EA14" s="31"/>
      <c r="EB14" s="31"/>
      <c r="EC14" s="31"/>
      <c r="ED14" s="31"/>
      <c r="EE14" s="31"/>
      <c r="EF14" s="31"/>
      <c r="EG14" s="31"/>
      <c r="EH14" s="31"/>
      <c r="EI14" s="31"/>
      <c r="EJ14" s="31"/>
      <c r="EK14" s="31"/>
      <c r="EL14" s="31"/>
      <c r="EM14" s="31"/>
      <c r="EN14" s="31"/>
      <c r="EO14" s="31"/>
      <c r="EP14" s="31"/>
      <c r="EQ14" s="31"/>
      <c r="ER14" s="31"/>
      <c r="ES14" s="31"/>
      <c r="ET14" s="31"/>
      <c r="EU14" s="31"/>
      <c r="EV14" s="31"/>
      <c r="EW14" s="31"/>
      <c r="EX14" s="31"/>
      <c r="EY14" s="31"/>
      <c r="EZ14" s="31"/>
      <c r="FA14" s="31"/>
      <c r="FB14" s="31"/>
      <c r="FC14" s="31"/>
      <c r="FD14" s="31"/>
      <c r="FE14" s="31"/>
      <c r="FF14" s="31"/>
      <c r="FG14" s="31"/>
      <c r="FH14" s="31"/>
      <c r="FI14" s="31"/>
      <c r="FJ14" s="31"/>
      <c r="FK14" s="31"/>
      <c r="FL14" s="31"/>
      <c r="FM14" s="31"/>
      <c r="FN14" s="31"/>
      <c r="FO14" s="31"/>
      <c r="FP14" s="31"/>
      <c r="FQ14" s="31"/>
      <c r="FR14" s="31"/>
      <c r="FS14" s="31"/>
      <c r="FT14" s="31"/>
      <c r="FU14" s="31"/>
      <c r="FV14" s="31"/>
      <c r="FW14" s="31"/>
      <c r="FX14" s="31"/>
      <c r="FY14" s="31"/>
      <c r="FZ14" s="31"/>
      <c r="GA14" s="31"/>
      <c r="GB14" s="31"/>
      <c r="GC14" s="31"/>
      <c r="GD14" s="31"/>
      <c r="GE14" s="31"/>
      <c r="GF14" s="31"/>
      <c r="GG14" s="31"/>
      <c r="GH14" s="31"/>
      <c r="GI14" s="31"/>
      <c r="GJ14" s="31"/>
      <c r="GK14" s="31"/>
      <c r="GL14" s="31"/>
      <c r="GM14" s="31"/>
      <c r="GN14" s="31"/>
      <c r="GO14" s="31"/>
      <c r="GP14" s="31"/>
      <c r="GQ14" s="31"/>
      <c r="GR14" s="31"/>
      <c r="GS14" s="31"/>
      <c r="GT14" s="31"/>
      <c r="GU14" s="31"/>
      <c r="GV14" s="31"/>
      <c r="GW14" s="31"/>
      <c r="GX14" s="31"/>
      <c r="GY14" s="31"/>
      <c r="GZ14" s="31"/>
      <c r="HA14" s="31"/>
      <c r="HB14" s="31"/>
      <c r="HC14" s="31"/>
      <c r="HD14" s="31"/>
      <c r="HE14" s="31"/>
      <c r="HF14" s="31"/>
      <c r="HG14" s="31"/>
      <c r="HH14" s="31"/>
      <c r="HI14" s="31"/>
      <c r="HJ14" s="31"/>
      <c r="HK14" s="31"/>
      <c r="HL14" s="31"/>
      <c r="HM14" s="31"/>
      <c r="HN14" s="31"/>
      <c r="HO14" s="31"/>
      <c r="HP14" s="31"/>
      <c r="HQ14" s="31"/>
      <c r="HR14" s="31"/>
      <c r="HS14" s="31"/>
      <c r="HT14" s="31"/>
      <c r="HU14" s="31"/>
      <c r="HV14" s="31"/>
      <c r="HW14" s="31"/>
      <c r="HX14" s="31"/>
      <c r="HY14" s="31"/>
      <c r="HZ14" s="31"/>
      <c r="IA14" s="31"/>
      <c r="IB14" s="31"/>
      <c r="IC14" s="31"/>
      <c r="ID14" s="31"/>
      <c r="IE14" s="31"/>
      <c r="IF14" s="31"/>
      <c r="IG14" s="31"/>
      <c r="IH14" s="31"/>
      <c r="II14" s="31"/>
      <c r="IJ14" s="31"/>
      <c r="IK14" s="31"/>
      <c r="IL14" s="31"/>
      <c r="IM14" s="31"/>
      <c r="IN14" s="31"/>
      <c r="IO14" s="31"/>
      <c r="IP14" s="31"/>
      <c r="IQ14" s="31"/>
      <c r="IR14" s="31"/>
      <c r="IS14" s="31"/>
      <c r="IT14" s="31"/>
      <c r="IU14" s="31"/>
      <c r="IV14" s="31"/>
      <c r="IW14" s="31"/>
      <c r="IX14" s="31"/>
      <c r="IY14" s="31"/>
      <c r="IZ14" s="31"/>
      <c r="JA14" s="31"/>
      <c r="JB14" s="31"/>
      <c r="JC14" s="31"/>
      <c r="JD14" s="31"/>
      <c r="JE14" s="31"/>
      <c r="JF14" s="31"/>
      <c r="JG14" s="31"/>
      <c r="JH14" s="31"/>
      <c r="JI14" s="31"/>
      <c r="JJ14" s="31"/>
      <c r="JK14" s="31"/>
      <c r="JL14" s="31"/>
      <c r="JM14" s="31"/>
      <c r="JN14" s="31"/>
      <c r="JO14" s="31"/>
      <c r="JP14" s="31"/>
      <c r="JQ14" s="31"/>
      <c r="JR14" s="31"/>
      <c r="JS14" s="31"/>
      <c r="JT14" s="31"/>
      <c r="JU14" s="31"/>
      <c r="JV14" s="31"/>
      <c r="JW14" s="31"/>
      <c r="JX14" s="31"/>
      <c r="JY14" s="31"/>
      <c r="JZ14" s="31"/>
      <c r="KA14" s="31"/>
      <c r="KB14" s="31"/>
      <c r="KC14" s="31"/>
      <c r="KD14" s="31"/>
      <c r="KE14" s="31"/>
      <c r="KF14" s="31"/>
      <c r="KG14" s="31"/>
      <c r="KH14" s="31"/>
      <c r="KI14" s="31"/>
      <c r="KJ14" s="31"/>
      <c r="KK14" s="31"/>
      <c r="KL14" s="31"/>
      <c r="KM14" s="31"/>
      <c r="KN14" s="31"/>
      <c r="KO14" s="31"/>
      <c r="KP14" s="31"/>
      <c r="KQ14" s="31"/>
      <c r="KR14" s="31"/>
      <c r="KS14" s="31"/>
      <c r="KT14" s="31"/>
      <c r="KU14" s="31"/>
      <c r="KV14" s="31"/>
      <c r="KW14" s="31"/>
      <c r="KX14" s="31"/>
      <c r="KY14" s="31"/>
      <c r="KZ14" s="31"/>
      <c r="LA14" s="31"/>
      <c r="LB14" s="31"/>
      <c r="LC14" s="31"/>
      <c r="LD14" s="31"/>
      <c r="LE14" s="31"/>
      <c r="LF14" s="31"/>
      <c r="LG14" s="31"/>
      <c r="LH14" s="31"/>
      <c r="LI14" s="31"/>
      <c r="LJ14" s="31"/>
      <c r="LK14" s="31"/>
      <c r="LL14" s="31"/>
      <c r="LM14" s="31"/>
      <c r="LN14" s="31"/>
      <c r="LO14" s="31"/>
      <c r="LP14" s="31"/>
      <c r="LQ14" s="31"/>
      <c r="LR14" s="31"/>
      <c r="LS14" s="31"/>
      <c r="LT14" s="31"/>
      <c r="LU14" s="31"/>
      <c r="LV14" s="31"/>
      <c r="LW14" s="31"/>
      <c r="LX14" s="31"/>
      <c r="LY14" s="31"/>
      <c r="LZ14" s="31"/>
      <c r="MA14" s="31"/>
      <c r="MB14" s="31"/>
      <c r="MC14" s="31"/>
      <c r="MD14" s="31"/>
      <c r="ME14" s="31"/>
      <c r="MF14" s="31"/>
      <c r="MG14" s="31"/>
      <c r="MH14" s="31"/>
      <c r="MI14" s="31"/>
      <c r="MJ14" s="31"/>
      <c r="MK14" s="31"/>
      <c r="ML14" s="31"/>
      <c r="MM14" s="31"/>
      <c r="MN14" s="31"/>
      <c r="MO14" s="31"/>
      <c r="MP14" s="31"/>
      <c r="MQ14" s="31"/>
      <c r="MR14" s="31"/>
      <c r="MS14" s="31"/>
      <c r="MT14" s="31"/>
      <c r="MU14" s="31"/>
      <c r="MV14" s="31"/>
      <c r="MW14" s="31"/>
      <c r="MX14" s="31"/>
      <c r="MY14" s="31"/>
      <c r="MZ14" s="31"/>
      <c r="NA14" s="31"/>
      <c r="NB14" s="31"/>
      <c r="NC14" s="31"/>
      <c r="ND14" s="31"/>
      <c r="NE14" s="31"/>
      <c r="NF14" s="31"/>
      <c r="NG14" s="31"/>
      <c r="NH14" s="31"/>
      <c r="NI14" s="31"/>
      <c r="NJ14" s="31"/>
      <c r="NK14" s="31"/>
      <c r="NL14" s="31"/>
      <c r="NM14" s="31"/>
      <c r="NN14" s="31"/>
      <c r="NO14" s="31"/>
      <c r="NP14" s="31"/>
      <c r="NQ14" s="31"/>
      <c r="NR14" s="31"/>
      <c r="NS14" s="31"/>
      <c r="NT14" s="31"/>
      <c r="NU14" s="31"/>
      <c r="NV14" s="31"/>
      <c r="NW14" s="31"/>
      <c r="NX14" s="31"/>
      <c r="NY14" s="31"/>
      <c r="NZ14" s="31"/>
      <c r="OA14" s="31"/>
      <c r="OB14" s="31"/>
      <c r="OC14" s="31"/>
      <c r="OD14" s="31"/>
      <c r="OE14" s="31"/>
      <c r="OF14" s="31"/>
      <c r="OG14" s="31"/>
      <c r="OH14" s="31"/>
      <c r="OI14" s="31"/>
      <c r="OJ14" s="31"/>
      <c r="OK14" s="31"/>
      <c r="OL14" s="31"/>
      <c r="OM14" s="31"/>
      <c r="ON14" s="31"/>
      <c r="OO14" s="31"/>
      <c r="OP14" s="31"/>
      <c r="OQ14" s="31"/>
      <c r="OR14" s="31"/>
      <c r="OS14" s="31"/>
      <c r="OT14" s="31"/>
      <c r="OU14" s="31"/>
      <c r="OV14" s="31"/>
      <c r="OW14" s="31"/>
      <c r="OX14" s="31"/>
      <c r="OY14" s="31"/>
      <c r="OZ14" s="31"/>
      <c r="PA14" s="31"/>
      <c r="PB14" s="31"/>
      <c r="PC14" s="31"/>
      <c r="PD14" s="31"/>
      <c r="PE14" s="31"/>
      <c r="PF14" s="31"/>
      <c r="PG14" s="31"/>
      <c r="PH14" s="31"/>
      <c r="PI14" s="31"/>
      <c r="PJ14" s="31"/>
      <c r="PK14" s="31"/>
      <c r="PL14" s="31"/>
      <c r="PM14" s="31"/>
      <c r="PN14" s="31"/>
      <c r="PO14" s="31"/>
      <c r="PP14" s="31"/>
      <c r="PQ14" s="31"/>
      <c r="PR14" s="31"/>
      <c r="PS14" s="31"/>
      <c r="PT14" s="31"/>
      <c r="PU14" s="31"/>
      <c r="PV14" s="31"/>
      <c r="PW14" s="31"/>
      <c r="PX14" s="31"/>
      <c r="PY14" s="31"/>
      <c r="PZ14" s="31"/>
      <c r="QA14" s="31"/>
      <c r="QB14" s="31"/>
      <c r="QC14" s="31"/>
    </row>
    <row r="15" spans="1:445" x14ac:dyDescent="0.3">
      <c r="A15" s="109" t="s">
        <v>1514</v>
      </c>
      <c r="B15" s="108" t="s">
        <v>49</v>
      </c>
      <c r="C15" s="108"/>
      <c r="D15" s="108" t="s">
        <v>41</v>
      </c>
      <c r="E15" s="108"/>
      <c r="F15" s="108">
        <v>705</v>
      </c>
      <c r="G15" s="108"/>
      <c r="H15" s="108"/>
      <c r="I15" s="108"/>
      <c r="J15" s="111"/>
      <c r="K15" s="108"/>
      <c r="L15" s="108"/>
      <c r="M15" s="108"/>
      <c r="N15" s="108"/>
      <c r="O15" s="108"/>
      <c r="P15" s="108"/>
      <c r="Q15" s="108"/>
      <c r="R15" s="108"/>
      <c r="S15" s="108"/>
      <c r="T15" s="34">
        <f t="shared" si="1"/>
        <v>0</v>
      </c>
      <c r="U15" s="34">
        <f t="shared" si="2"/>
        <v>0</v>
      </c>
      <c r="V15" s="35">
        <f t="shared" si="3"/>
        <v>1</v>
      </c>
      <c r="W15" s="38" t="s">
        <v>49</v>
      </c>
      <c r="X15" s="36">
        <f t="shared" si="4"/>
        <v>705</v>
      </c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  <c r="BJ15" s="31"/>
      <c r="BK15" s="31"/>
      <c r="BL15" s="31"/>
      <c r="BM15" s="31"/>
      <c r="BN15" s="31"/>
      <c r="BO15" s="31"/>
      <c r="BP15" s="31"/>
      <c r="BQ15" s="31"/>
      <c r="BR15" s="31"/>
      <c r="BS15" s="31"/>
      <c r="BT15" s="31"/>
      <c r="BU15" s="31"/>
      <c r="BV15" s="31"/>
      <c r="BW15" s="31"/>
      <c r="BX15" s="31"/>
      <c r="BY15" s="31"/>
      <c r="BZ15" s="31"/>
      <c r="CA15" s="31"/>
      <c r="CB15" s="31"/>
      <c r="CC15" s="31"/>
      <c r="CD15" s="31"/>
      <c r="CE15" s="31"/>
      <c r="CF15" s="31"/>
      <c r="CG15" s="31"/>
      <c r="CH15" s="31"/>
      <c r="CI15" s="31"/>
      <c r="CJ15" s="31"/>
      <c r="CK15" s="31"/>
      <c r="CL15" s="31"/>
      <c r="CM15" s="31"/>
      <c r="CN15" s="31"/>
      <c r="CO15" s="31"/>
      <c r="CP15" s="31"/>
      <c r="CQ15" s="31"/>
      <c r="CR15" s="31"/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/>
      <c r="DD15" s="31"/>
      <c r="DE15" s="31"/>
      <c r="DF15" s="31"/>
      <c r="DG15" s="31"/>
      <c r="DH15" s="31"/>
      <c r="DI15" s="31"/>
      <c r="DJ15" s="31"/>
      <c r="DK15" s="31"/>
      <c r="DL15" s="31"/>
      <c r="DM15" s="31"/>
      <c r="DN15" s="31"/>
      <c r="DO15" s="31"/>
      <c r="DP15" s="31"/>
      <c r="DQ15" s="31"/>
      <c r="DR15" s="31"/>
      <c r="DS15" s="31"/>
      <c r="DT15" s="31"/>
      <c r="DU15" s="31"/>
      <c r="DV15" s="31"/>
      <c r="DW15" s="31"/>
      <c r="DX15" s="31"/>
      <c r="DY15" s="31"/>
      <c r="DZ15" s="31"/>
      <c r="EA15" s="31"/>
      <c r="EB15" s="31"/>
      <c r="EC15" s="31"/>
      <c r="ED15" s="31"/>
      <c r="EE15" s="31"/>
      <c r="EF15" s="31"/>
      <c r="EG15" s="31"/>
      <c r="EH15" s="31"/>
      <c r="EI15" s="31"/>
      <c r="EJ15" s="31"/>
      <c r="EK15" s="31"/>
      <c r="EL15" s="31"/>
      <c r="EM15" s="31"/>
      <c r="EN15" s="31"/>
      <c r="EO15" s="31"/>
      <c r="EP15" s="31"/>
      <c r="EQ15" s="31"/>
      <c r="ER15" s="31"/>
      <c r="ES15" s="31"/>
      <c r="ET15" s="31"/>
      <c r="EU15" s="31"/>
      <c r="EV15" s="31"/>
      <c r="EW15" s="31"/>
      <c r="EX15" s="31"/>
      <c r="EY15" s="31"/>
      <c r="EZ15" s="31"/>
      <c r="FA15" s="31"/>
      <c r="FB15" s="31"/>
      <c r="FC15" s="31"/>
      <c r="FD15" s="31"/>
      <c r="FE15" s="31"/>
      <c r="FF15" s="31"/>
      <c r="FG15" s="31"/>
      <c r="FH15" s="31"/>
      <c r="FI15" s="31"/>
      <c r="FJ15" s="31"/>
      <c r="FK15" s="31"/>
      <c r="FL15" s="31"/>
      <c r="FM15" s="31"/>
      <c r="FN15" s="31"/>
      <c r="FO15" s="31"/>
      <c r="FP15" s="31"/>
      <c r="FQ15" s="31"/>
      <c r="FR15" s="31"/>
      <c r="FS15" s="31"/>
      <c r="FT15" s="31"/>
      <c r="FU15" s="31"/>
      <c r="FV15" s="31"/>
      <c r="FW15" s="31"/>
      <c r="FX15" s="31"/>
      <c r="FY15" s="31"/>
      <c r="FZ15" s="31"/>
      <c r="GA15" s="31"/>
      <c r="GB15" s="31"/>
      <c r="GC15" s="31"/>
      <c r="GD15" s="31"/>
      <c r="GE15" s="31"/>
      <c r="GF15" s="31"/>
      <c r="GG15" s="31"/>
      <c r="GH15" s="31"/>
      <c r="GI15" s="31"/>
      <c r="GJ15" s="31"/>
      <c r="GK15" s="31"/>
      <c r="GL15" s="31"/>
      <c r="GM15" s="31"/>
      <c r="GN15" s="31"/>
      <c r="GO15" s="31"/>
      <c r="GP15" s="31"/>
      <c r="GQ15" s="31"/>
      <c r="GR15" s="31"/>
      <c r="GS15" s="31"/>
      <c r="GT15" s="31"/>
      <c r="GU15" s="31"/>
      <c r="GV15" s="31"/>
      <c r="GW15" s="31"/>
      <c r="GX15" s="31"/>
      <c r="GY15" s="31"/>
      <c r="GZ15" s="31"/>
      <c r="HA15" s="31"/>
      <c r="HB15" s="31"/>
      <c r="HC15" s="31"/>
      <c r="HD15" s="31"/>
      <c r="HE15" s="31"/>
      <c r="HF15" s="31"/>
      <c r="HG15" s="31"/>
      <c r="HH15" s="31"/>
      <c r="HI15" s="31"/>
      <c r="HJ15" s="31"/>
      <c r="HK15" s="31"/>
      <c r="HL15" s="31"/>
      <c r="HM15" s="31"/>
      <c r="HN15" s="31"/>
      <c r="HO15" s="31"/>
      <c r="HP15" s="31"/>
      <c r="HQ15" s="31"/>
      <c r="HR15" s="31"/>
      <c r="HS15" s="31"/>
      <c r="HT15" s="31"/>
      <c r="HU15" s="31"/>
      <c r="HV15" s="31"/>
      <c r="HW15" s="31"/>
      <c r="HX15" s="31"/>
      <c r="HY15" s="31"/>
      <c r="HZ15" s="31"/>
      <c r="IA15" s="31"/>
      <c r="IB15" s="31"/>
      <c r="IC15" s="31"/>
      <c r="ID15" s="31"/>
      <c r="IE15" s="31"/>
      <c r="IF15" s="31"/>
      <c r="IG15" s="31"/>
      <c r="IH15" s="31"/>
      <c r="II15" s="31"/>
      <c r="IJ15" s="31"/>
      <c r="IK15" s="31"/>
      <c r="IL15" s="31"/>
      <c r="IM15" s="31"/>
      <c r="IN15" s="31"/>
      <c r="IO15" s="31"/>
      <c r="IP15" s="31"/>
      <c r="IQ15" s="31"/>
      <c r="IR15" s="31"/>
      <c r="IS15" s="31"/>
      <c r="IT15" s="31"/>
      <c r="IU15" s="31"/>
      <c r="IV15" s="31"/>
      <c r="IW15" s="31"/>
      <c r="IX15" s="31"/>
      <c r="IY15" s="31"/>
      <c r="IZ15" s="31"/>
      <c r="JA15" s="31"/>
      <c r="JB15" s="31"/>
      <c r="JC15" s="31"/>
      <c r="JD15" s="31"/>
      <c r="JE15" s="31"/>
      <c r="JF15" s="31"/>
      <c r="JG15" s="31"/>
      <c r="JH15" s="31"/>
      <c r="JI15" s="31"/>
      <c r="JJ15" s="31"/>
      <c r="JK15" s="31"/>
      <c r="JL15" s="31"/>
      <c r="JM15" s="31"/>
      <c r="JN15" s="31"/>
      <c r="JO15" s="31"/>
      <c r="JP15" s="31"/>
      <c r="JQ15" s="31"/>
      <c r="JR15" s="31"/>
      <c r="JS15" s="31"/>
      <c r="JT15" s="31"/>
      <c r="JU15" s="31"/>
      <c r="JV15" s="31"/>
      <c r="JW15" s="31"/>
      <c r="JX15" s="31"/>
      <c r="JY15" s="31"/>
      <c r="JZ15" s="31"/>
      <c r="KA15" s="31"/>
      <c r="KB15" s="31"/>
      <c r="KC15" s="31"/>
      <c r="KD15" s="31"/>
      <c r="KE15" s="31"/>
      <c r="KF15" s="31"/>
      <c r="KG15" s="31"/>
      <c r="KH15" s="31"/>
      <c r="KI15" s="31"/>
      <c r="KJ15" s="31"/>
      <c r="KK15" s="31"/>
      <c r="KL15" s="31"/>
      <c r="KM15" s="31"/>
      <c r="KN15" s="31"/>
      <c r="KO15" s="31"/>
      <c r="KP15" s="31"/>
      <c r="KQ15" s="31"/>
      <c r="KR15" s="31"/>
      <c r="KS15" s="31"/>
      <c r="KT15" s="31"/>
      <c r="KU15" s="31"/>
      <c r="KV15" s="31"/>
      <c r="KW15" s="31"/>
      <c r="KX15" s="31"/>
      <c r="KY15" s="31"/>
      <c r="KZ15" s="31"/>
      <c r="LA15" s="31"/>
      <c r="LB15" s="31"/>
      <c r="LC15" s="31"/>
      <c r="LD15" s="31"/>
      <c r="LE15" s="31"/>
      <c r="LF15" s="31"/>
      <c r="LG15" s="31"/>
      <c r="LH15" s="31"/>
      <c r="LI15" s="31"/>
      <c r="LJ15" s="31"/>
      <c r="LK15" s="31"/>
      <c r="LL15" s="31"/>
      <c r="LM15" s="31"/>
      <c r="LN15" s="31"/>
      <c r="LO15" s="31"/>
      <c r="LP15" s="31"/>
      <c r="LQ15" s="31"/>
      <c r="LR15" s="31"/>
      <c r="LS15" s="31"/>
      <c r="LT15" s="31"/>
      <c r="LU15" s="31"/>
      <c r="LV15" s="31"/>
      <c r="LW15" s="31"/>
      <c r="LX15" s="31"/>
      <c r="LY15" s="31"/>
      <c r="LZ15" s="31"/>
      <c r="MA15" s="31"/>
      <c r="MB15" s="31"/>
      <c r="MC15" s="31"/>
      <c r="MD15" s="31"/>
      <c r="ME15" s="31"/>
      <c r="MF15" s="31"/>
      <c r="MG15" s="31"/>
      <c r="MH15" s="31"/>
      <c r="MI15" s="31"/>
      <c r="MJ15" s="31"/>
      <c r="MK15" s="31"/>
      <c r="ML15" s="31"/>
      <c r="MM15" s="31"/>
      <c r="MN15" s="31"/>
      <c r="MO15" s="31"/>
      <c r="MP15" s="31"/>
      <c r="MQ15" s="31"/>
      <c r="MR15" s="31"/>
      <c r="MS15" s="31"/>
      <c r="MT15" s="31"/>
      <c r="MU15" s="31"/>
      <c r="MV15" s="31"/>
      <c r="MW15" s="31"/>
      <c r="MX15" s="31"/>
      <c r="MY15" s="31"/>
      <c r="MZ15" s="31"/>
      <c r="NA15" s="31"/>
      <c r="NB15" s="31"/>
      <c r="NC15" s="31"/>
      <c r="ND15" s="31"/>
      <c r="NE15" s="31"/>
      <c r="NF15" s="31"/>
      <c r="NG15" s="31"/>
      <c r="NH15" s="31"/>
      <c r="NI15" s="31"/>
      <c r="NJ15" s="31"/>
      <c r="NK15" s="31"/>
      <c r="NL15" s="31"/>
      <c r="NM15" s="31"/>
      <c r="NN15" s="31"/>
      <c r="NO15" s="31"/>
      <c r="NP15" s="31"/>
      <c r="NQ15" s="31"/>
      <c r="NR15" s="31"/>
      <c r="NS15" s="31"/>
      <c r="NT15" s="31"/>
      <c r="NU15" s="31"/>
      <c r="NV15" s="31"/>
      <c r="NW15" s="31"/>
      <c r="NX15" s="31"/>
      <c r="NY15" s="31"/>
      <c r="NZ15" s="31"/>
      <c r="OA15" s="31"/>
      <c r="OB15" s="31"/>
      <c r="OC15" s="31"/>
      <c r="OD15" s="31"/>
      <c r="OE15" s="31"/>
      <c r="OF15" s="31"/>
      <c r="OG15" s="31"/>
      <c r="OH15" s="31"/>
      <c r="OI15" s="31"/>
      <c r="OJ15" s="31"/>
      <c r="OK15" s="31"/>
      <c r="OL15" s="31"/>
      <c r="OM15" s="31"/>
      <c r="ON15" s="31"/>
      <c r="OO15" s="31"/>
      <c r="OP15" s="31"/>
      <c r="OQ15" s="31"/>
      <c r="OR15" s="31"/>
      <c r="OS15" s="31"/>
      <c r="OT15" s="31"/>
      <c r="OU15" s="31"/>
      <c r="OV15" s="31"/>
      <c r="OW15" s="31"/>
      <c r="OX15" s="31"/>
      <c r="OY15" s="31"/>
      <c r="OZ15" s="31"/>
      <c r="PA15" s="31"/>
      <c r="PB15" s="31"/>
      <c r="PC15" s="31"/>
      <c r="PD15" s="31"/>
      <c r="PE15" s="31"/>
      <c r="PF15" s="31"/>
      <c r="PG15" s="31"/>
      <c r="PH15" s="31"/>
      <c r="PI15" s="31"/>
      <c r="PJ15" s="31"/>
      <c r="PK15" s="31"/>
      <c r="PL15" s="31"/>
      <c r="PM15" s="31"/>
      <c r="PN15" s="31"/>
      <c r="PO15" s="31"/>
      <c r="PP15" s="31"/>
      <c r="PQ15" s="31"/>
      <c r="PR15" s="31"/>
      <c r="PS15" s="31"/>
      <c r="PT15" s="31"/>
      <c r="PU15" s="31"/>
      <c r="PV15" s="31"/>
      <c r="PW15" s="31"/>
      <c r="PX15" s="31"/>
      <c r="PY15" s="31"/>
      <c r="PZ15" s="31"/>
      <c r="QA15" s="31"/>
      <c r="QB15" s="31"/>
      <c r="QC15" s="31"/>
    </row>
    <row r="16" spans="1:445" x14ac:dyDescent="0.3">
      <c r="A16" s="109" t="s">
        <v>1513</v>
      </c>
      <c r="B16" s="108" t="s">
        <v>49</v>
      </c>
      <c r="C16" s="108"/>
      <c r="D16" s="108" t="s">
        <v>68</v>
      </c>
      <c r="E16" s="108"/>
      <c r="F16" s="108">
        <v>1185</v>
      </c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34">
        <f t="shared" si="1"/>
        <v>0</v>
      </c>
      <c r="U16" s="34">
        <f t="shared" si="2"/>
        <v>0</v>
      </c>
      <c r="V16" s="35">
        <f t="shared" si="3"/>
        <v>1</v>
      </c>
      <c r="W16" s="39" t="s">
        <v>49</v>
      </c>
      <c r="X16" s="36">
        <f t="shared" si="4"/>
        <v>1185</v>
      </c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  <c r="AZ16" s="31"/>
      <c r="BA16" s="31"/>
      <c r="BB16" s="31"/>
      <c r="BC16" s="31"/>
      <c r="BD16" s="31"/>
      <c r="BE16" s="31"/>
      <c r="BF16" s="31"/>
      <c r="BG16" s="31"/>
      <c r="BH16" s="31"/>
      <c r="BI16" s="31"/>
      <c r="BJ16" s="31"/>
      <c r="BK16" s="31"/>
      <c r="BL16" s="31"/>
      <c r="BM16" s="31"/>
      <c r="BN16" s="31"/>
      <c r="BO16" s="31"/>
      <c r="BP16" s="31"/>
      <c r="BQ16" s="31"/>
      <c r="BR16" s="31"/>
      <c r="BS16" s="31"/>
      <c r="BT16" s="31"/>
      <c r="BU16" s="31"/>
      <c r="BV16" s="31"/>
      <c r="BW16" s="31"/>
      <c r="BX16" s="31"/>
      <c r="BY16" s="31"/>
      <c r="BZ16" s="31"/>
      <c r="CA16" s="31"/>
      <c r="CB16" s="31"/>
      <c r="CC16" s="31"/>
      <c r="CD16" s="31"/>
      <c r="CE16" s="31"/>
      <c r="CF16" s="31"/>
      <c r="CG16" s="31"/>
      <c r="CH16" s="31"/>
      <c r="CI16" s="31"/>
      <c r="CJ16" s="31"/>
      <c r="CK16" s="31"/>
      <c r="CL16" s="31"/>
      <c r="CM16" s="31"/>
      <c r="CN16" s="31"/>
      <c r="CO16" s="31"/>
      <c r="CP16" s="31"/>
      <c r="CQ16" s="31"/>
      <c r="CR16" s="31"/>
      <c r="CS16" s="31"/>
      <c r="CT16" s="31"/>
      <c r="CU16" s="31"/>
      <c r="CV16" s="31"/>
      <c r="CW16" s="31"/>
      <c r="CX16" s="31"/>
      <c r="CY16" s="31"/>
      <c r="CZ16" s="31"/>
      <c r="DA16" s="31"/>
      <c r="DB16" s="31"/>
      <c r="DC16" s="31"/>
      <c r="DD16" s="31"/>
      <c r="DE16" s="31"/>
      <c r="DF16" s="31"/>
      <c r="DG16" s="31"/>
      <c r="DH16" s="31"/>
      <c r="DI16" s="31"/>
      <c r="DJ16" s="31"/>
      <c r="DK16" s="31"/>
      <c r="DL16" s="31"/>
      <c r="DM16" s="31"/>
      <c r="DN16" s="31"/>
      <c r="DO16" s="31"/>
      <c r="DP16" s="31"/>
      <c r="DQ16" s="31"/>
      <c r="DR16" s="31"/>
      <c r="DS16" s="31"/>
      <c r="DT16" s="31"/>
      <c r="DU16" s="31"/>
      <c r="DV16" s="31"/>
      <c r="DW16" s="31"/>
      <c r="DX16" s="31"/>
      <c r="DY16" s="31"/>
      <c r="DZ16" s="31"/>
      <c r="EA16" s="31"/>
      <c r="EB16" s="31"/>
      <c r="EC16" s="31"/>
      <c r="ED16" s="31"/>
      <c r="EE16" s="31"/>
      <c r="EF16" s="31"/>
      <c r="EG16" s="31"/>
      <c r="EH16" s="31"/>
      <c r="EI16" s="31"/>
      <c r="EJ16" s="31"/>
      <c r="EK16" s="31"/>
      <c r="EL16" s="31"/>
      <c r="EM16" s="31"/>
      <c r="EN16" s="31"/>
      <c r="EO16" s="31"/>
      <c r="EP16" s="31"/>
      <c r="EQ16" s="31"/>
      <c r="ER16" s="31"/>
      <c r="ES16" s="31"/>
      <c r="ET16" s="31"/>
      <c r="EU16" s="31"/>
      <c r="EV16" s="31"/>
      <c r="EW16" s="31"/>
      <c r="EX16" s="31"/>
      <c r="EY16" s="31"/>
      <c r="EZ16" s="31"/>
      <c r="FA16" s="31"/>
      <c r="FB16" s="31"/>
      <c r="FC16" s="31"/>
      <c r="FD16" s="31"/>
      <c r="FE16" s="31"/>
      <c r="FF16" s="31"/>
      <c r="FG16" s="31"/>
      <c r="FH16" s="31"/>
      <c r="FI16" s="31"/>
      <c r="FJ16" s="31"/>
      <c r="FK16" s="31"/>
      <c r="FL16" s="31"/>
      <c r="FM16" s="31"/>
      <c r="FN16" s="31"/>
      <c r="FO16" s="31"/>
      <c r="FP16" s="31"/>
      <c r="FQ16" s="31"/>
      <c r="FR16" s="31"/>
      <c r="FS16" s="31"/>
      <c r="FT16" s="31"/>
      <c r="FU16" s="31"/>
      <c r="FV16" s="31"/>
      <c r="FW16" s="31"/>
      <c r="FX16" s="31"/>
      <c r="FY16" s="31"/>
      <c r="FZ16" s="31"/>
      <c r="GA16" s="31"/>
      <c r="GB16" s="31"/>
      <c r="GC16" s="31"/>
      <c r="GD16" s="31"/>
      <c r="GE16" s="31"/>
      <c r="GF16" s="31"/>
      <c r="GG16" s="31"/>
      <c r="GH16" s="31"/>
      <c r="GI16" s="31"/>
      <c r="GJ16" s="31"/>
      <c r="GK16" s="31"/>
      <c r="GL16" s="31"/>
      <c r="GM16" s="31"/>
      <c r="GN16" s="31"/>
      <c r="GO16" s="31"/>
      <c r="GP16" s="31"/>
      <c r="GQ16" s="31"/>
      <c r="GR16" s="31"/>
      <c r="GS16" s="31"/>
      <c r="GT16" s="31"/>
      <c r="GU16" s="31"/>
      <c r="GV16" s="31"/>
      <c r="GW16" s="31"/>
      <c r="GX16" s="31"/>
      <c r="GY16" s="31"/>
      <c r="GZ16" s="31"/>
      <c r="HA16" s="31"/>
      <c r="HB16" s="31"/>
      <c r="HC16" s="31"/>
      <c r="HD16" s="31"/>
      <c r="HE16" s="31"/>
      <c r="HF16" s="31"/>
      <c r="HG16" s="31"/>
      <c r="HH16" s="31"/>
      <c r="HI16" s="31"/>
      <c r="HJ16" s="31"/>
      <c r="HK16" s="31"/>
      <c r="HL16" s="31"/>
      <c r="HM16" s="31"/>
      <c r="HN16" s="31"/>
      <c r="HO16" s="31"/>
      <c r="HP16" s="31"/>
      <c r="HQ16" s="31"/>
      <c r="HR16" s="31"/>
      <c r="HS16" s="31"/>
      <c r="HT16" s="31"/>
      <c r="HU16" s="31"/>
      <c r="HV16" s="31"/>
      <c r="HW16" s="31"/>
      <c r="HX16" s="31"/>
      <c r="HY16" s="31"/>
      <c r="HZ16" s="31"/>
      <c r="IA16" s="31"/>
      <c r="IB16" s="31"/>
      <c r="IC16" s="31"/>
      <c r="ID16" s="31"/>
      <c r="IE16" s="31"/>
      <c r="IF16" s="31"/>
      <c r="IG16" s="31"/>
      <c r="IH16" s="31"/>
      <c r="II16" s="31"/>
      <c r="IJ16" s="31"/>
      <c r="IK16" s="31"/>
      <c r="IL16" s="31"/>
      <c r="IM16" s="31"/>
      <c r="IN16" s="31"/>
      <c r="IO16" s="31"/>
      <c r="IP16" s="31"/>
      <c r="IQ16" s="31"/>
      <c r="IR16" s="31"/>
      <c r="IS16" s="31"/>
      <c r="IT16" s="31"/>
      <c r="IU16" s="31"/>
      <c r="IV16" s="31"/>
      <c r="IW16" s="31"/>
      <c r="IX16" s="31"/>
      <c r="IY16" s="31"/>
      <c r="IZ16" s="31"/>
      <c r="JA16" s="31"/>
      <c r="JB16" s="31"/>
      <c r="JC16" s="31"/>
      <c r="JD16" s="31"/>
      <c r="JE16" s="31"/>
      <c r="JF16" s="31"/>
      <c r="JG16" s="31"/>
      <c r="JH16" s="31"/>
      <c r="JI16" s="31"/>
      <c r="JJ16" s="31"/>
      <c r="JK16" s="31"/>
      <c r="JL16" s="31"/>
      <c r="JM16" s="31"/>
      <c r="JN16" s="31"/>
      <c r="JO16" s="31"/>
      <c r="JP16" s="31"/>
      <c r="JQ16" s="31"/>
      <c r="JR16" s="31"/>
      <c r="JS16" s="31"/>
      <c r="JT16" s="31"/>
      <c r="JU16" s="31"/>
      <c r="JV16" s="31"/>
      <c r="JW16" s="31"/>
      <c r="JX16" s="31"/>
      <c r="JY16" s="31"/>
      <c r="JZ16" s="31"/>
      <c r="KA16" s="31"/>
      <c r="KB16" s="31"/>
      <c r="KC16" s="31"/>
      <c r="KD16" s="31"/>
      <c r="KE16" s="31"/>
      <c r="KF16" s="31"/>
      <c r="KG16" s="31"/>
      <c r="KH16" s="31"/>
      <c r="KI16" s="31"/>
      <c r="KJ16" s="31"/>
      <c r="KK16" s="31"/>
      <c r="KL16" s="31"/>
      <c r="KM16" s="31"/>
      <c r="KN16" s="31"/>
      <c r="KO16" s="31"/>
      <c r="KP16" s="31"/>
      <c r="KQ16" s="31"/>
      <c r="KR16" s="31"/>
      <c r="KS16" s="31"/>
      <c r="KT16" s="31"/>
      <c r="KU16" s="31"/>
      <c r="KV16" s="31"/>
      <c r="KW16" s="31"/>
      <c r="KX16" s="31"/>
      <c r="KY16" s="31"/>
      <c r="KZ16" s="31"/>
      <c r="LA16" s="31"/>
      <c r="LB16" s="31"/>
      <c r="LC16" s="31"/>
      <c r="LD16" s="31"/>
      <c r="LE16" s="31"/>
      <c r="LF16" s="31"/>
      <c r="LG16" s="31"/>
      <c r="LH16" s="31"/>
      <c r="LI16" s="31"/>
      <c r="LJ16" s="31"/>
      <c r="LK16" s="31"/>
      <c r="LL16" s="31"/>
      <c r="LM16" s="31"/>
      <c r="LN16" s="31"/>
      <c r="LO16" s="31"/>
      <c r="LP16" s="31"/>
      <c r="LQ16" s="31"/>
      <c r="LR16" s="31"/>
      <c r="LS16" s="31"/>
      <c r="LT16" s="31"/>
      <c r="LU16" s="31"/>
      <c r="LV16" s="31"/>
      <c r="LW16" s="31"/>
      <c r="LX16" s="31"/>
      <c r="LY16" s="31"/>
      <c r="LZ16" s="31"/>
      <c r="MA16" s="31"/>
      <c r="MB16" s="31"/>
      <c r="MC16" s="31"/>
      <c r="MD16" s="31"/>
      <c r="ME16" s="31"/>
      <c r="MF16" s="31"/>
      <c r="MG16" s="31"/>
      <c r="MH16" s="31"/>
      <c r="MI16" s="31"/>
      <c r="MJ16" s="31"/>
      <c r="MK16" s="31"/>
      <c r="ML16" s="31"/>
      <c r="MM16" s="31"/>
      <c r="MN16" s="31"/>
      <c r="MO16" s="31"/>
      <c r="MP16" s="31"/>
      <c r="MQ16" s="31"/>
      <c r="MR16" s="31"/>
      <c r="MS16" s="31"/>
      <c r="MT16" s="31"/>
      <c r="MU16" s="31"/>
      <c r="MV16" s="31"/>
      <c r="MW16" s="31"/>
      <c r="MX16" s="31"/>
      <c r="MY16" s="31"/>
      <c r="MZ16" s="31"/>
      <c r="NA16" s="31"/>
      <c r="NB16" s="31"/>
      <c r="NC16" s="31"/>
      <c r="ND16" s="31"/>
      <c r="NE16" s="31"/>
      <c r="NF16" s="31"/>
      <c r="NG16" s="31"/>
      <c r="NH16" s="31"/>
      <c r="NI16" s="31"/>
      <c r="NJ16" s="31"/>
      <c r="NK16" s="31"/>
      <c r="NL16" s="31"/>
      <c r="NM16" s="31"/>
      <c r="NN16" s="31"/>
      <c r="NO16" s="31"/>
      <c r="NP16" s="31"/>
      <c r="NQ16" s="31"/>
      <c r="NR16" s="31"/>
      <c r="NS16" s="31"/>
      <c r="NT16" s="31"/>
      <c r="NU16" s="31"/>
      <c r="NV16" s="31"/>
      <c r="NW16" s="31"/>
      <c r="NX16" s="31"/>
      <c r="NY16" s="31"/>
      <c r="NZ16" s="31"/>
      <c r="OA16" s="31"/>
      <c r="OB16" s="31"/>
      <c r="OC16" s="31"/>
      <c r="OD16" s="31"/>
      <c r="OE16" s="31"/>
      <c r="OF16" s="31"/>
      <c r="OG16" s="31"/>
      <c r="OH16" s="31"/>
      <c r="OI16" s="31"/>
      <c r="OJ16" s="31"/>
      <c r="OK16" s="31"/>
      <c r="OL16" s="31"/>
      <c r="OM16" s="31"/>
      <c r="ON16" s="31"/>
      <c r="OO16" s="31"/>
      <c r="OP16" s="31"/>
      <c r="OQ16" s="31"/>
      <c r="OR16" s="31"/>
      <c r="OS16" s="31"/>
      <c r="OT16" s="31"/>
      <c r="OU16" s="31"/>
      <c r="OV16" s="31"/>
      <c r="OW16" s="31"/>
      <c r="OX16" s="31"/>
      <c r="OY16" s="31"/>
      <c r="OZ16" s="31"/>
      <c r="PA16" s="31"/>
      <c r="PB16" s="31"/>
      <c r="PC16" s="31"/>
      <c r="PD16" s="31"/>
      <c r="PE16" s="31"/>
      <c r="PF16" s="31"/>
      <c r="PG16" s="31"/>
      <c r="PH16" s="31"/>
      <c r="PI16" s="31"/>
      <c r="PJ16" s="31"/>
      <c r="PK16" s="31"/>
      <c r="PL16" s="31"/>
      <c r="PM16" s="31"/>
      <c r="PN16" s="31"/>
      <c r="PO16" s="31"/>
      <c r="PP16" s="31"/>
      <c r="PQ16" s="31"/>
      <c r="PR16" s="31"/>
      <c r="PS16" s="31"/>
      <c r="PT16" s="31"/>
      <c r="PU16" s="31"/>
      <c r="PV16" s="31"/>
      <c r="PW16" s="31"/>
      <c r="PX16" s="31"/>
      <c r="PY16" s="31"/>
      <c r="PZ16" s="31"/>
      <c r="QA16" s="31"/>
      <c r="QB16" s="31"/>
      <c r="QC16" s="31"/>
    </row>
    <row r="17" spans="1:445" x14ac:dyDescent="0.3">
      <c r="A17" s="109" t="s">
        <v>1336</v>
      </c>
      <c r="B17" s="108" t="s">
        <v>49</v>
      </c>
      <c r="C17" s="108">
        <v>55</v>
      </c>
      <c r="D17" s="108" t="s">
        <v>44</v>
      </c>
      <c r="E17" s="108"/>
      <c r="F17" s="108">
        <v>465</v>
      </c>
      <c r="G17" s="108">
        <v>65</v>
      </c>
      <c r="H17" s="108"/>
      <c r="I17" s="108">
        <v>50</v>
      </c>
      <c r="J17" s="108">
        <v>50</v>
      </c>
      <c r="K17" s="108">
        <v>50</v>
      </c>
      <c r="L17" s="108">
        <v>50</v>
      </c>
      <c r="M17" s="108">
        <v>50</v>
      </c>
      <c r="N17" s="108"/>
      <c r="O17" s="108"/>
      <c r="P17" s="108"/>
      <c r="Q17" s="108"/>
      <c r="R17" s="108"/>
      <c r="S17" s="108"/>
      <c r="T17" s="34">
        <f t="shared" si="1"/>
        <v>315</v>
      </c>
      <c r="U17" s="34">
        <f t="shared" si="2"/>
        <v>150</v>
      </c>
      <c r="V17" s="35">
        <f t="shared" si="3"/>
        <v>0.67741935483870963</v>
      </c>
      <c r="X17" s="36" t="str">
        <f t="shared" si="4"/>
        <v/>
      </c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  <c r="AZ17" s="31"/>
      <c r="BA17" s="31"/>
      <c r="BB17" s="31"/>
      <c r="BC17" s="31"/>
      <c r="BD17" s="31"/>
      <c r="BE17" s="31"/>
      <c r="BF17" s="31"/>
      <c r="BG17" s="31"/>
      <c r="BH17" s="31"/>
      <c r="BI17" s="31"/>
      <c r="BJ17" s="31"/>
      <c r="BK17" s="31"/>
      <c r="BL17" s="31"/>
      <c r="BM17" s="31"/>
      <c r="BN17" s="31"/>
      <c r="BO17" s="31"/>
      <c r="BP17" s="31"/>
      <c r="BQ17" s="31"/>
      <c r="BR17" s="31"/>
      <c r="BS17" s="31"/>
      <c r="BT17" s="31"/>
      <c r="BU17" s="31"/>
      <c r="BV17" s="31"/>
      <c r="BW17" s="31"/>
      <c r="BX17" s="31"/>
      <c r="BY17" s="31"/>
      <c r="BZ17" s="31"/>
      <c r="CA17" s="31"/>
      <c r="CB17" s="31"/>
      <c r="CC17" s="31"/>
      <c r="CD17" s="31"/>
      <c r="CE17" s="31"/>
      <c r="CF17" s="31"/>
      <c r="CG17" s="31"/>
      <c r="CH17" s="31"/>
      <c r="CI17" s="31"/>
      <c r="CJ17" s="31"/>
      <c r="CK17" s="31"/>
      <c r="CL17" s="31"/>
      <c r="CM17" s="31"/>
      <c r="CN17" s="31"/>
      <c r="CO17" s="31"/>
      <c r="CP17" s="31"/>
      <c r="CQ17" s="31"/>
      <c r="CR17" s="31"/>
      <c r="CS17" s="31"/>
      <c r="CT17" s="31"/>
      <c r="CU17" s="31"/>
      <c r="CV17" s="31"/>
      <c r="CW17" s="31"/>
      <c r="CX17" s="31"/>
      <c r="CY17" s="31"/>
      <c r="CZ17" s="31"/>
      <c r="DA17" s="31"/>
      <c r="DB17" s="31"/>
      <c r="DC17" s="31"/>
      <c r="DD17" s="31"/>
      <c r="DE17" s="31"/>
      <c r="DF17" s="31"/>
      <c r="DG17" s="31"/>
      <c r="DH17" s="31"/>
      <c r="DI17" s="31"/>
      <c r="DJ17" s="31"/>
      <c r="DK17" s="31"/>
      <c r="DL17" s="31"/>
      <c r="DM17" s="31"/>
      <c r="DN17" s="31"/>
      <c r="DO17" s="31"/>
      <c r="DP17" s="31"/>
      <c r="DQ17" s="31"/>
      <c r="DR17" s="31"/>
      <c r="DS17" s="31"/>
      <c r="DT17" s="31"/>
      <c r="DU17" s="31"/>
      <c r="DV17" s="31"/>
      <c r="DW17" s="31"/>
      <c r="DX17" s="31"/>
      <c r="DY17" s="31"/>
      <c r="DZ17" s="31"/>
      <c r="EA17" s="31"/>
      <c r="EB17" s="31"/>
      <c r="EC17" s="31"/>
      <c r="ED17" s="31"/>
      <c r="EE17" s="31"/>
      <c r="EF17" s="31"/>
      <c r="EG17" s="31"/>
      <c r="EH17" s="31"/>
      <c r="EI17" s="31"/>
      <c r="EJ17" s="31"/>
      <c r="EK17" s="31"/>
      <c r="EL17" s="31"/>
      <c r="EM17" s="31"/>
      <c r="EN17" s="31"/>
      <c r="EO17" s="31"/>
      <c r="EP17" s="31"/>
      <c r="EQ17" s="31"/>
      <c r="ER17" s="31"/>
      <c r="ES17" s="31"/>
      <c r="ET17" s="31"/>
      <c r="EU17" s="31"/>
      <c r="EV17" s="31"/>
      <c r="EW17" s="31"/>
      <c r="EX17" s="31"/>
      <c r="EY17" s="31"/>
      <c r="EZ17" s="31"/>
      <c r="FA17" s="31"/>
      <c r="FB17" s="31"/>
      <c r="FC17" s="31"/>
      <c r="FD17" s="31"/>
      <c r="FE17" s="31"/>
      <c r="FF17" s="31"/>
      <c r="FG17" s="31"/>
      <c r="FH17" s="31"/>
      <c r="FI17" s="31"/>
      <c r="FJ17" s="31"/>
      <c r="FK17" s="31"/>
      <c r="FL17" s="31"/>
      <c r="FM17" s="31"/>
      <c r="FN17" s="31"/>
      <c r="FO17" s="31"/>
      <c r="FP17" s="31"/>
      <c r="FQ17" s="31"/>
      <c r="FR17" s="31"/>
      <c r="FS17" s="31"/>
      <c r="FT17" s="31"/>
      <c r="FU17" s="31"/>
      <c r="FV17" s="31"/>
      <c r="FW17" s="31"/>
      <c r="FX17" s="31"/>
      <c r="FY17" s="31"/>
      <c r="FZ17" s="31"/>
      <c r="GA17" s="31"/>
      <c r="GB17" s="31"/>
      <c r="GC17" s="31"/>
      <c r="GD17" s="31"/>
      <c r="GE17" s="31"/>
      <c r="GF17" s="31"/>
      <c r="GG17" s="31"/>
      <c r="GH17" s="31"/>
      <c r="GI17" s="31"/>
      <c r="GJ17" s="31"/>
      <c r="GK17" s="31"/>
      <c r="GL17" s="31"/>
      <c r="GM17" s="31"/>
      <c r="GN17" s="31"/>
      <c r="GO17" s="31"/>
      <c r="GP17" s="31"/>
      <c r="GQ17" s="31"/>
      <c r="GR17" s="31"/>
      <c r="GS17" s="31"/>
      <c r="GT17" s="31"/>
      <c r="GU17" s="31"/>
      <c r="GV17" s="31"/>
      <c r="GW17" s="31"/>
      <c r="GX17" s="31"/>
      <c r="GY17" s="31"/>
      <c r="GZ17" s="31"/>
      <c r="HA17" s="31"/>
      <c r="HB17" s="31"/>
      <c r="HC17" s="31"/>
      <c r="HD17" s="31"/>
      <c r="HE17" s="31"/>
      <c r="HF17" s="31"/>
      <c r="HG17" s="31"/>
      <c r="HH17" s="31"/>
      <c r="HI17" s="31"/>
      <c r="HJ17" s="31"/>
      <c r="HK17" s="31"/>
      <c r="HL17" s="31"/>
      <c r="HM17" s="31"/>
      <c r="HN17" s="31"/>
      <c r="HO17" s="31"/>
      <c r="HP17" s="31"/>
      <c r="HQ17" s="31"/>
      <c r="HR17" s="31"/>
      <c r="HS17" s="31"/>
      <c r="HT17" s="31"/>
      <c r="HU17" s="31"/>
      <c r="HV17" s="31"/>
      <c r="HW17" s="31"/>
      <c r="HX17" s="31"/>
      <c r="HY17" s="31"/>
      <c r="HZ17" s="31"/>
      <c r="IA17" s="31"/>
      <c r="IB17" s="31"/>
      <c r="IC17" s="31"/>
      <c r="ID17" s="31"/>
      <c r="IE17" s="31"/>
      <c r="IF17" s="31"/>
      <c r="IG17" s="31"/>
      <c r="IH17" s="31"/>
      <c r="II17" s="31"/>
      <c r="IJ17" s="31"/>
      <c r="IK17" s="31"/>
      <c r="IL17" s="31"/>
      <c r="IM17" s="31"/>
      <c r="IN17" s="31"/>
      <c r="IO17" s="31"/>
      <c r="IP17" s="31"/>
      <c r="IQ17" s="31"/>
      <c r="IR17" s="31"/>
      <c r="IS17" s="31"/>
      <c r="IT17" s="31"/>
      <c r="IU17" s="31"/>
      <c r="IV17" s="31"/>
      <c r="IW17" s="31"/>
      <c r="IX17" s="31"/>
      <c r="IY17" s="31"/>
      <c r="IZ17" s="31"/>
      <c r="JA17" s="31"/>
      <c r="JB17" s="31"/>
      <c r="JC17" s="31"/>
      <c r="JD17" s="31"/>
      <c r="JE17" s="31"/>
      <c r="JF17" s="31"/>
      <c r="JG17" s="31"/>
      <c r="JH17" s="31"/>
      <c r="JI17" s="31"/>
      <c r="JJ17" s="31"/>
      <c r="JK17" s="31"/>
      <c r="JL17" s="31"/>
      <c r="JM17" s="31"/>
      <c r="JN17" s="31"/>
      <c r="JO17" s="31"/>
      <c r="JP17" s="31"/>
      <c r="JQ17" s="31"/>
      <c r="JR17" s="31"/>
      <c r="JS17" s="31"/>
      <c r="JT17" s="31"/>
      <c r="JU17" s="31"/>
      <c r="JV17" s="31"/>
      <c r="JW17" s="31"/>
      <c r="JX17" s="31"/>
      <c r="JY17" s="31"/>
      <c r="JZ17" s="31"/>
      <c r="KA17" s="31"/>
      <c r="KB17" s="31"/>
      <c r="KC17" s="31"/>
      <c r="KD17" s="31"/>
      <c r="KE17" s="31"/>
      <c r="KF17" s="31"/>
      <c r="KG17" s="31"/>
      <c r="KH17" s="31"/>
      <c r="KI17" s="31"/>
      <c r="KJ17" s="31"/>
      <c r="KK17" s="31"/>
      <c r="KL17" s="31"/>
      <c r="KM17" s="31"/>
      <c r="KN17" s="31"/>
      <c r="KO17" s="31"/>
      <c r="KP17" s="31"/>
      <c r="KQ17" s="31"/>
      <c r="KR17" s="31"/>
      <c r="KS17" s="31"/>
      <c r="KT17" s="31"/>
      <c r="KU17" s="31"/>
      <c r="KV17" s="31"/>
      <c r="KW17" s="31"/>
      <c r="KX17" s="31"/>
      <c r="KY17" s="31"/>
      <c r="KZ17" s="31"/>
      <c r="LA17" s="31"/>
      <c r="LB17" s="31"/>
      <c r="LC17" s="31"/>
      <c r="LD17" s="31"/>
      <c r="LE17" s="31"/>
      <c r="LF17" s="31"/>
      <c r="LG17" s="31"/>
      <c r="LH17" s="31"/>
      <c r="LI17" s="31"/>
      <c r="LJ17" s="31"/>
      <c r="LK17" s="31"/>
      <c r="LL17" s="31"/>
      <c r="LM17" s="31"/>
      <c r="LN17" s="31"/>
      <c r="LO17" s="31"/>
      <c r="LP17" s="31"/>
      <c r="LQ17" s="31"/>
      <c r="LR17" s="31"/>
      <c r="LS17" s="31"/>
      <c r="LT17" s="31"/>
      <c r="LU17" s="31"/>
      <c r="LV17" s="31"/>
      <c r="LW17" s="31"/>
      <c r="LX17" s="31"/>
      <c r="LY17" s="31"/>
      <c r="LZ17" s="31"/>
      <c r="MA17" s="31"/>
      <c r="MB17" s="31"/>
      <c r="MC17" s="31"/>
      <c r="MD17" s="31"/>
      <c r="ME17" s="31"/>
      <c r="MF17" s="31"/>
      <c r="MG17" s="31"/>
      <c r="MH17" s="31"/>
      <c r="MI17" s="31"/>
      <c r="MJ17" s="31"/>
      <c r="MK17" s="31"/>
      <c r="ML17" s="31"/>
      <c r="MM17" s="31"/>
      <c r="MN17" s="31"/>
      <c r="MO17" s="31"/>
      <c r="MP17" s="31"/>
      <c r="MQ17" s="31"/>
      <c r="MR17" s="31"/>
      <c r="MS17" s="31"/>
      <c r="MT17" s="31"/>
      <c r="MU17" s="31"/>
      <c r="MV17" s="31"/>
      <c r="MW17" s="31"/>
      <c r="MX17" s="31"/>
      <c r="MY17" s="31"/>
      <c r="MZ17" s="31"/>
      <c r="NA17" s="31"/>
      <c r="NB17" s="31"/>
      <c r="NC17" s="31"/>
      <c r="ND17" s="31"/>
      <c r="NE17" s="31"/>
      <c r="NF17" s="31"/>
      <c r="NG17" s="31"/>
      <c r="NH17" s="31"/>
      <c r="NI17" s="31"/>
      <c r="NJ17" s="31"/>
      <c r="NK17" s="31"/>
      <c r="NL17" s="31"/>
      <c r="NM17" s="31"/>
      <c r="NN17" s="31"/>
      <c r="NO17" s="31"/>
      <c r="NP17" s="31"/>
      <c r="NQ17" s="31"/>
      <c r="NR17" s="31"/>
      <c r="NS17" s="31"/>
      <c r="NT17" s="31"/>
      <c r="NU17" s="31"/>
      <c r="NV17" s="31"/>
      <c r="NW17" s="31"/>
      <c r="NX17" s="31"/>
      <c r="NY17" s="31"/>
      <c r="NZ17" s="31"/>
      <c r="OA17" s="31"/>
      <c r="OB17" s="31"/>
      <c r="OC17" s="31"/>
      <c r="OD17" s="31"/>
      <c r="OE17" s="31"/>
      <c r="OF17" s="31"/>
      <c r="OG17" s="31"/>
      <c r="OH17" s="31"/>
      <c r="OI17" s="31"/>
      <c r="OJ17" s="31"/>
      <c r="OK17" s="31"/>
      <c r="OL17" s="31"/>
      <c r="OM17" s="31"/>
      <c r="ON17" s="31"/>
      <c r="OO17" s="31"/>
      <c r="OP17" s="31"/>
      <c r="OQ17" s="31"/>
      <c r="OR17" s="31"/>
      <c r="OS17" s="31"/>
      <c r="OT17" s="31"/>
      <c r="OU17" s="31"/>
      <c r="OV17" s="31"/>
      <c r="OW17" s="31"/>
      <c r="OX17" s="31"/>
      <c r="OY17" s="31"/>
      <c r="OZ17" s="31"/>
      <c r="PA17" s="31"/>
      <c r="PB17" s="31"/>
      <c r="PC17" s="31"/>
      <c r="PD17" s="31"/>
      <c r="PE17" s="31"/>
      <c r="PF17" s="31"/>
      <c r="PG17" s="31"/>
      <c r="PH17" s="31"/>
      <c r="PI17" s="31"/>
      <c r="PJ17" s="31"/>
      <c r="PK17" s="31"/>
      <c r="PL17" s="31"/>
      <c r="PM17" s="31"/>
      <c r="PN17" s="31"/>
      <c r="PO17" s="31"/>
      <c r="PP17" s="31"/>
      <c r="PQ17" s="31"/>
      <c r="PR17" s="31"/>
      <c r="PS17" s="31"/>
      <c r="PT17" s="31"/>
      <c r="PU17" s="31"/>
      <c r="PV17" s="31"/>
      <c r="PW17" s="31"/>
      <c r="PX17" s="31"/>
      <c r="PY17" s="31"/>
      <c r="PZ17" s="31"/>
      <c r="QA17" s="31"/>
      <c r="QB17" s="31"/>
      <c r="QC17" s="31"/>
    </row>
    <row r="18" spans="1:445" x14ac:dyDescent="0.3">
      <c r="A18" s="109" t="s">
        <v>852</v>
      </c>
      <c r="B18" s="108" t="s">
        <v>49</v>
      </c>
      <c r="C18" s="108">
        <v>85</v>
      </c>
      <c r="D18" s="108" t="s">
        <v>24</v>
      </c>
      <c r="E18" s="108"/>
      <c r="F18" s="108">
        <v>745</v>
      </c>
      <c r="G18" s="108">
        <v>65</v>
      </c>
      <c r="H18" s="108"/>
      <c r="I18" s="108">
        <v>85</v>
      </c>
      <c r="J18" s="108">
        <v>85</v>
      </c>
      <c r="K18" s="108">
        <v>85</v>
      </c>
      <c r="L18" s="108">
        <v>85</v>
      </c>
      <c r="M18" s="108">
        <v>75</v>
      </c>
      <c r="N18" s="108"/>
      <c r="O18" s="108"/>
      <c r="P18" s="108"/>
      <c r="Q18" s="108"/>
      <c r="R18" s="108"/>
      <c r="S18" s="108"/>
      <c r="T18" s="34">
        <f t="shared" si="1"/>
        <v>480</v>
      </c>
      <c r="U18" s="34">
        <f t="shared" si="2"/>
        <v>265</v>
      </c>
      <c r="V18" s="35">
        <f t="shared" si="3"/>
        <v>0.64429530201342278</v>
      </c>
      <c r="X18" s="36" t="str">
        <f t="shared" si="4"/>
        <v/>
      </c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/>
      <c r="BQ18" s="31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  <c r="CJ18" s="31"/>
      <c r="CK18" s="31"/>
      <c r="CL18" s="31"/>
      <c r="CM18" s="31"/>
      <c r="CN18" s="31"/>
      <c r="CO18" s="31"/>
      <c r="CP18" s="31"/>
      <c r="CQ18" s="31"/>
      <c r="CR18" s="31"/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/>
      <c r="DD18" s="31"/>
      <c r="DE18" s="31"/>
      <c r="DF18" s="31"/>
      <c r="DG18" s="31"/>
      <c r="DH18" s="31"/>
      <c r="DI18" s="31"/>
      <c r="DJ18" s="31"/>
      <c r="DK18" s="31"/>
      <c r="DL18" s="31"/>
      <c r="DM18" s="31"/>
      <c r="DN18" s="31"/>
      <c r="DO18" s="31"/>
      <c r="DP18" s="31"/>
      <c r="DQ18" s="31"/>
      <c r="DR18" s="31"/>
      <c r="DS18" s="31"/>
      <c r="DT18" s="31"/>
      <c r="DU18" s="31"/>
      <c r="DV18" s="31"/>
      <c r="DW18" s="31"/>
      <c r="DX18" s="31"/>
      <c r="DY18" s="31"/>
      <c r="DZ18" s="31"/>
      <c r="EA18" s="31"/>
      <c r="EB18" s="31"/>
      <c r="EC18" s="31"/>
      <c r="ED18" s="31"/>
      <c r="EE18" s="31"/>
      <c r="EF18" s="31"/>
      <c r="EG18" s="31"/>
      <c r="EH18" s="31"/>
      <c r="EI18" s="31"/>
      <c r="EJ18" s="31"/>
      <c r="EK18" s="31"/>
      <c r="EL18" s="31"/>
      <c r="EM18" s="31"/>
      <c r="EN18" s="31"/>
      <c r="EO18" s="31"/>
      <c r="EP18" s="31"/>
      <c r="EQ18" s="31"/>
      <c r="ER18" s="31"/>
      <c r="ES18" s="31"/>
      <c r="ET18" s="31"/>
      <c r="EU18" s="31"/>
      <c r="EV18" s="31"/>
      <c r="EW18" s="31"/>
      <c r="EX18" s="31"/>
      <c r="EY18" s="31"/>
      <c r="EZ18" s="31"/>
      <c r="FA18" s="31"/>
      <c r="FB18" s="31"/>
      <c r="FC18" s="31"/>
      <c r="FD18" s="31"/>
      <c r="FE18" s="31"/>
      <c r="FF18" s="31"/>
      <c r="FG18" s="31"/>
      <c r="FH18" s="31"/>
      <c r="FI18" s="31"/>
      <c r="FJ18" s="31"/>
      <c r="FK18" s="31"/>
      <c r="FL18" s="31"/>
      <c r="FM18" s="31"/>
      <c r="FN18" s="31"/>
      <c r="FO18" s="31"/>
      <c r="FP18" s="31"/>
      <c r="FQ18" s="31"/>
      <c r="FR18" s="31"/>
      <c r="FS18" s="31"/>
      <c r="FT18" s="31"/>
      <c r="FU18" s="31"/>
      <c r="FV18" s="31"/>
      <c r="FW18" s="31"/>
      <c r="FX18" s="31"/>
      <c r="FY18" s="31"/>
      <c r="FZ18" s="31"/>
      <c r="GA18" s="31"/>
      <c r="GB18" s="31"/>
      <c r="GC18" s="31"/>
      <c r="GD18" s="31"/>
      <c r="GE18" s="31"/>
      <c r="GF18" s="31"/>
      <c r="GG18" s="31"/>
      <c r="GH18" s="31"/>
      <c r="GI18" s="31"/>
      <c r="GJ18" s="31"/>
      <c r="GK18" s="31"/>
      <c r="GL18" s="31"/>
      <c r="GM18" s="31"/>
      <c r="GN18" s="31"/>
      <c r="GO18" s="31"/>
      <c r="GP18" s="31"/>
      <c r="GQ18" s="31"/>
      <c r="GR18" s="31"/>
      <c r="GS18" s="31"/>
      <c r="GT18" s="31"/>
      <c r="GU18" s="31"/>
      <c r="GV18" s="31"/>
      <c r="GW18" s="31"/>
      <c r="GX18" s="31"/>
      <c r="GY18" s="31"/>
      <c r="GZ18" s="31"/>
      <c r="HA18" s="31"/>
      <c r="HB18" s="31"/>
      <c r="HC18" s="31"/>
      <c r="HD18" s="31"/>
      <c r="HE18" s="31"/>
      <c r="HF18" s="31"/>
      <c r="HG18" s="31"/>
      <c r="HH18" s="31"/>
      <c r="HI18" s="31"/>
      <c r="HJ18" s="31"/>
      <c r="HK18" s="31"/>
      <c r="HL18" s="31"/>
      <c r="HM18" s="31"/>
      <c r="HN18" s="31"/>
      <c r="HO18" s="31"/>
      <c r="HP18" s="31"/>
      <c r="HQ18" s="31"/>
      <c r="HR18" s="31"/>
      <c r="HS18" s="31"/>
      <c r="HT18" s="31"/>
      <c r="HU18" s="31"/>
      <c r="HV18" s="31"/>
      <c r="HW18" s="31"/>
      <c r="HX18" s="31"/>
      <c r="HY18" s="31"/>
      <c r="HZ18" s="31"/>
      <c r="IA18" s="31"/>
      <c r="IB18" s="31"/>
      <c r="IC18" s="31"/>
      <c r="ID18" s="31"/>
      <c r="IE18" s="31"/>
      <c r="IF18" s="31"/>
      <c r="IG18" s="31"/>
      <c r="IH18" s="31"/>
      <c r="II18" s="31"/>
      <c r="IJ18" s="31"/>
      <c r="IK18" s="31"/>
      <c r="IL18" s="31"/>
      <c r="IM18" s="31"/>
      <c r="IN18" s="31"/>
      <c r="IO18" s="31"/>
      <c r="IP18" s="31"/>
      <c r="IQ18" s="31"/>
      <c r="IR18" s="31"/>
      <c r="IS18" s="31"/>
      <c r="IT18" s="31"/>
      <c r="IU18" s="31"/>
      <c r="IV18" s="31"/>
      <c r="IW18" s="31"/>
      <c r="IX18" s="31"/>
      <c r="IY18" s="31"/>
      <c r="IZ18" s="31"/>
      <c r="JA18" s="31"/>
      <c r="JB18" s="31"/>
      <c r="JC18" s="31"/>
      <c r="JD18" s="31"/>
      <c r="JE18" s="31"/>
      <c r="JF18" s="31"/>
      <c r="JG18" s="31"/>
      <c r="JH18" s="31"/>
      <c r="JI18" s="31"/>
      <c r="JJ18" s="31"/>
      <c r="JK18" s="31"/>
      <c r="JL18" s="31"/>
      <c r="JM18" s="31"/>
      <c r="JN18" s="31"/>
      <c r="JO18" s="31"/>
      <c r="JP18" s="31"/>
      <c r="JQ18" s="31"/>
      <c r="JR18" s="31"/>
      <c r="JS18" s="31"/>
      <c r="JT18" s="31"/>
      <c r="JU18" s="31"/>
      <c r="JV18" s="31"/>
      <c r="JW18" s="31"/>
      <c r="JX18" s="31"/>
      <c r="JY18" s="31"/>
      <c r="JZ18" s="31"/>
      <c r="KA18" s="31"/>
      <c r="KB18" s="31"/>
      <c r="KC18" s="31"/>
      <c r="KD18" s="31"/>
      <c r="KE18" s="31"/>
      <c r="KF18" s="31"/>
      <c r="KG18" s="31"/>
      <c r="KH18" s="31"/>
      <c r="KI18" s="31"/>
      <c r="KJ18" s="31"/>
      <c r="KK18" s="31"/>
      <c r="KL18" s="31"/>
      <c r="KM18" s="31"/>
      <c r="KN18" s="31"/>
      <c r="KO18" s="31"/>
      <c r="KP18" s="31"/>
      <c r="KQ18" s="31"/>
      <c r="KR18" s="31"/>
      <c r="KS18" s="31"/>
      <c r="KT18" s="31"/>
      <c r="KU18" s="31"/>
      <c r="KV18" s="31"/>
      <c r="KW18" s="31"/>
      <c r="KX18" s="31"/>
      <c r="KY18" s="31"/>
      <c r="KZ18" s="31"/>
      <c r="LA18" s="31"/>
      <c r="LB18" s="31"/>
      <c r="LC18" s="31"/>
      <c r="LD18" s="31"/>
      <c r="LE18" s="31"/>
      <c r="LF18" s="31"/>
      <c r="LG18" s="31"/>
      <c r="LH18" s="31"/>
      <c r="LI18" s="31"/>
      <c r="LJ18" s="31"/>
      <c r="LK18" s="31"/>
      <c r="LL18" s="31"/>
      <c r="LM18" s="31"/>
      <c r="LN18" s="31"/>
      <c r="LO18" s="31"/>
      <c r="LP18" s="31"/>
      <c r="LQ18" s="31"/>
      <c r="LR18" s="31"/>
      <c r="LS18" s="31"/>
      <c r="LT18" s="31"/>
      <c r="LU18" s="31"/>
      <c r="LV18" s="31"/>
      <c r="LW18" s="31"/>
      <c r="LX18" s="31"/>
      <c r="LY18" s="31"/>
      <c r="LZ18" s="31"/>
      <c r="MA18" s="31"/>
      <c r="MB18" s="31"/>
      <c r="MC18" s="31"/>
      <c r="MD18" s="31"/>
      <c r="ME18" s="31"/>
      <c r="MF18" s="31"/>
      <c r="MG18" s="31"/>
      <c r="MH18" s="31"/>
      <c r="MI18" s="31"/>
      <c r="MJ18" s="31"/>
      <c r="MK18" s="31"/>
      <c r="ML18" s="31"/>
      <c r="MM18" s="31"/>
      <c r="MN18" s="31"/>
      <c r="MO18" s="31"/>
      <c r="MP18" s="31"/>
      <c r="MQ18" s="31"/>
      <c r="MR18" s="31"/>
      <c r="MS18" s="31"/>
      <c r="MT18" s="31"/>
      <c r="MU18" s="31"/>
      <c r="MV18" s="31"/>
      <c r="MW18" s="31"/>
      <c r="MX18" s="31"/>
      <c r="MY18" s="31"/>
      <c r="MZ18" s="31"/>
      <c r="NA18" s="31"/>
      <c r="NB18" s="31"/>
      <c r="NC18" s="31"/>
      <c r="ND18" s="31"/>
      <c r="NE18" s="31"/>
      <c r="NF18" s="31"/>
      <c r="NG18" s="31"/>
      <c r="NH18" s="31"/>
      <c r="NI18" s="31"/>
      <c r="NJ18" s="31"/>
      <c r="NK18" s="31"/>
      <c r="NL18" s="31"/>
      <c r="NM18" s="31"/>
      <c r="NN18" s="31"/>
      <c r="NO18" s="31"/>
      <c r="NP18" s="31"/>
      <c r="NQ18" s="31"/>
      <c r="NR18" s="31"/>
      <c r="NS18" s="31"/>
      <c r="NT18" s="31"/>
      <c r="NU18" s="31"/>
      <c r="NV18" s="31"/>
      <c r="NW18" s="31"/>
      <c r="NX18" s="31"/>
      <c r="NY18" s="31"/>
      <c r="NZ18" s="31"/>
      <c r="OA18" s="31"/>
      <c r="OB18" s="31"/>
      <c r="OC18" s="31"/>
      <c r="OD18" s="31"/>
      <c r="OE18" s="31"/>
      <c r="OF18" s="31"/>
      <c r="OG18" s="31"/>
      <c r="OH18" s="31"/>
      <c r="OI18" s="31"/>
      <c r="OJ18" s="31"/>
      <c r="OK18" s="31"/>
      <c r="OL18" s="31"/>
      <c r="OM18" s="31"/>
      <c r="ON18" s="31"/>
      <c r="OO18" s="31"/>
      <c r="OP18" s="31"/>
      <c r="OQ18" s="31"/>
      <c r="OR18" s="31"/>
      <c r="OS18" s="31"/>
      <c r="OT18" s="31"/>
      <c r="OU18" s="31"/>
      <c r="OV18" s="31"/>
      <c r="OW18" s="31"/>
      <c r="OX18" s="31"/>
      <c r="OY18" s="31"/>
      <c r="OZ18" s="31"/>
      <c r="PA18" s="31"/>
      <c r="PB18" s="31"/>
      <c r="PC18" s="31"/>
      <c r="PD18" s="31"/>
      <c r="PE18" s="31"/>
      <c r="PF18" s="31"/>
      <c r="PG18" s="31"/>
      <c r="PH18" s="31"/>
      <c r="PI18" s="31"/>
      <c r="PJ18" s="31"/>
      <c r="PK18" s="31"/>
      <c r="PL18" s="31"/>
      <c r="PM18" s="31"/>
      <c r="PN18" s="31"/>
      <c r="PO18" s="31"/>
      <c r="PP18" s="31"/>
      <c r="PQ18" s="31"/>
      <c r="PR18" s="31"/>
      <c r="PS18" s="31"/>
      <c r="PT18" s="31"/>
      <c r="PU18" s="31"/>
      <c r="PV18" s="31"/>
      <c r="PW18" s="31"/>
      <c r="PX18" s="31"/>
      <c r="PY18" s="31"/>
      <c r="PZ18" s="31"/>
      <c r="QA18" s="31"/>
      <c r="QB18" s="31"/>
      <c r="QC18" s="31"/>
    </row>
    <row r="19" spans="1:445" x14ac:dyDescent="0.3">
      <c r="A19" s="109" t="s">
        <v>1563</v>
      </c>
      <c r="B19" s="108" t="s">
        <v>49</v>
      </c>
      <c r="C19" s="108">
        <v>90</v>
      </c>
      <c r="D19" s="108" t="s">
        <v>24</v>
      </c>
      <c r="E19" s="108"/>
      <c r="F19" s="108">
        <v>745</v>
      </c>
      <c r="G19" s="108">
        <v>65</v>
      </c>
      <c r="H19" s="108"/>
      <c r="I19" s="108">
        <v>85</v>
      </c>
      <c r="J19" s="108">
        <v>85</v>
      </c>
      <c r="K19" s="108">
        <v>85</v>
      </c>
      <c r="L19" s="108">
        <v>85</v>
      </c>
      <c r="M19" s="108">
        <v>85</v>
      </c>
      <c r="N19" s="108"/>
      <c r="O19" s="108"/>
      <c r="P19" s="108"/>
      <c r="Q19" s="108"/>
      <c r="R19" s="108"/>
      <c r="S19" s="108"/>
      <c r="T19" s="34">
        <f t="shared" si="1"/>
        <v>490</v>
      </c>
      <c r="U19" s="34">
        <f t="shared" si="2"/>
        <v>255</v>
      </c>
      <c r="V19" s="35">
        <f t="shared" si="3"/>
        <v>0.65771812080536918</v>
      </c>
      <c r="W19" s="38"/>
      <c r="X19" s="36" t="str">
        <f t="shared" si="4"/>
        <v/>
      </c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  <c r="CE19" s="31"/>
      <c r="CF19" s="31"/>
      <c r="CG19" s="31"/>
      <c r="CH19" s="31"/>
      <c r="CI19" s="31"/>
      <c r="CJ19" s="31"/>
      <c r="CK19" s="31"/>
      <c r="CL19" s="31"/>
      <c r="CM19" s="31"/>
      <c r="CN19" s="31"/>
      <c r="CO19" s="31"/>
      <c r="CP19" s="31"/>
      <c r="CQ19" s="31"/>
      <c r="CR19" s="31"/>
      <c r="CS19" s="31"/>
      <c r="CT19" s="31"/>
      <c r="CU19" s="31"/>
      <c r="CV19" s="31"/>
      <c r="CW19" s="31"/>
      <c r="CX19" s="31"/>
      <c r="CY19" s="31"/>
      <c r="CZ19" s="31"/>
      <c r="DA19" s="31"/>
      <c r="DB19" s="31"/>
      <c r="DC19" s="31"/>
      <c r="DD19" s="31"/>
      <c r="DE19" s="31"/>
      <c r="DF19" s="31"/>
      <c r="DG19" s="31"/>
      <c r="DH19" s="31"/>
      <c r="DI19" s="31"/>
      <c r="DJ19" s="31"/>
      <c r="DK19" s="31"/>
      <c r="DL19" s="31"/>
      <c r="DM19" s="31"/>
      <c r="DN19" s="31"/>
      <c r="DO19" s="31"/>
      <c r="DP19" s="31"/>
      <c r="DQ19" s="31"/>
      <c r="DR19" s="31"/>
      <c r="DS19" s="31"/>
      <c r="DT19" s="31"/>
      <c r="DU19" s="31"/>
      <c r="DV19" s="31"/>
      <c r="DW19" s="31"/>
      <c r="DX19" s="31"/>
      <c r="DY19" s="31"/>
      <c r="DZ19" s="31"/>
      <c r="EA19" s="31"/>
      <c r="EB19" s="31"/>
      <c r="EC19" s="31"/>
      <c r="ED19" s="31"/>
      <c r="EE19" s="31"/>
      <c r="EF19" s="31"/>
      <c r="EG19" s="31"/>
      <c r="EH19" s="31"/>
      <c r="EI19" s="31"/>
      <c r="EJ19" s="31"/>
      <c r="EK19" s="31"/>
      <c r="EL19" s="31"/>
      <c r="EM19" s="31"/>
      <c r="EN19" s="31"/>
      <c r="EO19" s="31"/>
      <c r="EP19" s="31"/>
      <c r="EQ19" s="31"/>
      <c r="ER19" s="31"/>
      <c r="ES19" s="31"/>
      <c r="ET19" s="31"/>
      <c r="EU19" s="31"/>
      <c r="EV19" s="31"/>
      <c r="EW19" s="31"/>
      <c r="EX19" s="31"/>
      <c r="EY19" s="31"/>
      <c r="EZ19" s="31"/>
      <c r="FA19" s="31"/>
      <c r="FB19" s="31"/>
      <c r="FC19" s="31"/>
      <c r="FD19" s="31"/>
      <c r="FE19" s="31"/>
      <c r="FF19" s="31"/>
      <c r="FG19" s="31"/>
      <c r="FH19" s="31"/>
      <c r="FI19" s="31"/>
      <c r="FJ19" s="31"/>
      <c r="FK19" s="31"/>
      <c r="FL19" s="31"/>
      <c r="FM19" s="31"/>
      <c r="FN19" s="31"/>
      <c r="FO19" s="31"/>
      <c r="FP19" s="31"/>
      <c r="FQ19" s="31"/>
      <c r="FR19" s="31"/>
      <c r="FS19" s="31"/>
      <c r="FT19" s="31"/>
      <c r="FU19" s="31"/>
      <c r="FV19" s="31"/>
      <c r="FW19" s="31"/>
      <c r="FX19" s="31"/>
      <c r="FY19" s="31"/>
      <c r="FZ19" s="31"/>
      <c r="GA19" s="31"/>
      <c r="GB19" s="31"/>
      <c r="GC19" s="31"/>
      <c r="GD19" s="31"/>
      <c r="GE19" s="31"/>
      <c r="GF19" s="31"/>
      <c r="GG19" s="31"/>
      <c r="GH19" s="31"/>
      <c r="GI19" s="31"/>
      <c r="GJ19" s="31"/>
      <c r="GK19" s="31"/>
      <c r="GL19" s="31"/>
      <c r="GM19" s="31"/>
      <c r="GN19" s="31"/>
      <c r="GO19" s="31"/>
      <c r="GP19" s="31"/>
      <c r="GQ19" s="31"/>
      <c r="GR19" s="31"/>
      <c r="GS19" s="31"/>
      <c r="GT19" s="31"/>
      <c r="GU19" s="31"/>
      <c r="GV19" s="31"/>
      <c r="GW19" s="31"/>
      <c r="GX19" s="31"/>
      <c r="GY19" s="31"/>
      <c r="GZ19" s="31"/>
      <c r="HA19" s="31"/>
      <c r="HB19" s="31"/>
      <c r="HC19" s="31"/>
      <c r="HD19" s="31"/>
      <c r="HE19" s="31"/>
      <c r="HF19" s="31"/>
      <c r="HG19" s="31"/>
      <c r="HH19" s="31"/>
      <c r="HI19" s="31"/>
      <c r="HJ19" s="31"/>
      <c r="HK19" s="31"/>
      <c r="HL19" s="31"/>
      <c r="HM19" s="31"/>
      <c r="HN19" s="31"/>
      <c r="HO19" s="31"/>
      <c r="HP19" s="31"/>
      <c r="HQ19" s="31"/>
      <c r="HR19" s="31"/>
      <c r="HS19" s="31"/>
      <c r="HT19" s="31"/>
      <c r="HU19" s="31"/>
      <c r="HV19" s="31"/>
      <c r="HW19" s="31"/>
      <c r="HX19" s="31"/>
      <c r="HY19" s="31"/>
      <c r="HZ19" s="31"/>
      <c r="IA19" s="31"/>
      <c r="IB19" s="31"/>
      <c r="IC19" s="31"/>
      <c r="ID19" s="31"/>
      <c r="IE19" s="31"/>
      <c r="IF19" s="31"/>
      <c r="IG19" s="31"/>
      <c r="IH19" s="31"/>
      <c r="II19" s="31"/>
      <c r="IJ19" s="31"/>
      <c r="IK19" s="31"/>
      <c r="IL19" s="31"/>
      <c r="IM19" s="31"/>
      <c r="IN19" s="31"/>
      <c r="IO19" s="31"/>
      <c r="IP19" s="31"/>
      <c r="IQ19" s="31"/>
      <c r="IR19" s="31"/>
      <c r="IS19" s="31"/>
      <c r="IT19" s="31"/>
      <c r="IU19" s="31"/>
      <c r="IV19" s="31"/>
      <c r="IW19" s="31"/>
      <c r="IX19" s="31"/>
      <c r="IY19" s="31"/>
      <c r="IZ19" s="31"/>
      <c r="JA19" s="31"/>
      <c r="JB19" s="31"/>
      <c r="JC19" s="31"/>
      <c r="JD19" s="31"/>
      <c r="JE19" s="31"/>
      <c r="JF19" s="31"/>
      <c r="JG19" s="31"/>
      <c r="JH19" s="31"/>
      <c r="JI19" s="31"/>
      <c r="JJ19" s="31"/>
      <c r="JK19" s="31"/>
      <c r="JL19" s="31"/>
      <c r="JM19" s="31"/>
      <c r="JN19" s="31"/>
      <c r="JO19" s="31"/>
      <c r="JP19" s="31"/>
      <c r="JQ19" s="31"/>
      <c r="JR19" s="31"/>
      <c r="JS19" s="31"/>
      <c r="JT19" s="31"/>
      <c r="JU19" s="31"/>
      <c r="JV19" s="31"/>
      <c r="JW19" s="31"/>
      <c r="JX19" s="31"/>
      <c r="JY19" s="31"/>
      <c r="JZ19" s="31"/>
      <c r="KA19" s="31"/>
      <c r="KB19" s="31"/>
      <c r="KC19" s="31"/>
      <c r="KD19" s="31"/>
      <c r="KE19" s="31"/>
      <c r="KF19" s="31"/>
      <c r="KG19" s="31"/>
      <c r="KH19" s="31"/>
      <c r="KI19" s="31"/>
      <c r="KJ19" s="31"/>
      <c r="KK19" s="31"/>
      <c r="KL19" s="31"/>
      <c r="KM19" s="31"/>
      <c r="KN19" s="31"/>
      <c r="KO19" s="31"/>
      <c r="KP19" s="31"/>
      <c r="KQ19" s="31"/>
      <c r="KR19" s="31"/>
      <c r="KS19" s="31"/>
      <c r="KT19" s="31"/>
      <c r="KU19" s="31"/>
      <c r="KV19" s="31"/>
      <c r="KW19" s="31"/>
      <c r="KX19" s="31"/>
      <c r="KY19" s="31"/>
      <c r="KZ19" s="31"/>
      <c r="LA19" s="31"/>
      <c r="LB19" s="31"/>
      <c r="LC19" s="31"/>
      <c r="LD19" s="31"/>
      <c r="LE19" s="31"/>
      <c r="LF19" s="31"/>
      <c r="LG19" s="31"/>
      <c r="LH19" s="31"/>
      <c r="LI19" s="31"/>
      <c r="LJ19" s="31"/>
      <c r="LK19" s="31"/>
      <c r="LL19" s="31"/>
      <c r="LM19" s="31"/>
      <c r="LN19" s="31"/>
      <c r="LO19" s="31"/>
      <c r="LP19" s="31"/>
      <c r="LQ19" s="31"/>
      <c r="LR19" s="31"/>
      <c r="LS19" s="31"/>
      <c r="LT19" s="31"/>
      <c r="LU19" s="31"/>
      <c r="LV19" s="31"/>
      <c r="LW19" s="31"/>
      <c r="LX19" s="31"/>
      <c r="LY19" s="31"/>
      <c r="LZ19" s="31"/>
      <c r="MA19" s="31"/>
      <c r="MB19" s="31"/>
      <c r="MC19" s="31"/>
      <c r="MD19" s="31"/>
      <c r="ME19" s="31"/>
      <c r="MF19" s="31"/>
      <c r="MG19" s="31"/>
      <c r="MH19" s="31"/>
      <c r="MI19" s="31"/>
      <c r="MJ19" s="31"/>
      <c r="MK19" s="31"/>
      <c r="ML19" s="31"/>
      <c r="MM19" s="31"/>
      <c r="MN19" s="31"/>
      <c r="MO19" s="31"/>
      <c r="MP19" s="31"/>
      <c r="MQ19" s="31"/>
      <c r="MR19" s="31"/>
      <c r="MS19" s="31"/>
      <c r="MT19" s="31"/>
      <c r="MU19" s="31"/>
      <c r="MV19" s="31"/>
      <c r="MW19" s="31"/>
      <c r="MX19" s="31"/>
      <c r="MY19" s="31"/>
      <c r="MZ19" s="31"/>
      <c r="NA19" s="31"/>
      <c r="NB19" s="31"/>
      <c r="NC19" s="31"/>
      <c r="ND19" s="31"/>
      <c r="NE19" s="31"/>
      <c r="NF19" s="31"/>
      <c r="NG19" s="31"/>
      <c r="NH19" s="31"/>
      <c r="NI19" s="31"/>
      <c r="NJ19" s="31"/>
      <c r="NK19" s="31"/>
      <c r="NL19" s="31"/>
      <c r="NM19" s="31"/>
      <c r="NN19" s="31"/>
      <c r="NO19" s="31"/>
      <c r="NP19" s="31"/>
      <c r="NQ19" s="31"/>
      <c r="NR19" s="31"/>
      <c r="NS19" s="31"/>
      <c r="NT19" s="31"/>
      <c r="NU19" s="31"/>
      <c r="NV19" s="31"/>
      <c r="NW19" s="31"/>
      <c r="NX19" s="31"/>
      <c r="NY19" s="31"/>
      <c r="NZ19" s="31"/>
      <c r="OA19" s="31"/>
      <c r="OB19" s="31"/>
      <c r="OC19" s="31"/>
      <c r="OD19" s="31"/>
      <c r="OE19" s="31"/>
      <c r="OF19" s="31"/>
      <c r="OG19" s="31"/>
      <c r="OH19" s="31"/>
      <c r="OI19" s="31"/>
      <c r="OJ19" s="31"/>
      <c r="OK19" s="31"/>
      <c r="OL19" s="31"/>
      <c r="OM19" s="31"/>
      <c r="ON19" s="31"/>
      <c r="OO19" s="31"/>
      <c r="OP19" s="31"/>
      <c r="OQ19" s="31"/>
      <c r="OR19" s="31"/>
      <c r="OS19" s="31"/>
      <c r="OT19" s="31"/>
      <c r="OU19" s="31"/>
      <c r="OV19" s="31"/>
      <c r="OW19" s="31"/>
      <c r="OX19" s="31"/>
      <c r="OY19" s="31"/>
      <c r="OZ19" s="31"/>
      <c r="PA19" s="31"/>
      <c r="PB19" s="31"/>
      <c r="PC19" s="31"/>
      <c r="PD19" s="31"/>
      <c r="PE19" s="31"/>
      <c r="PF19" s="31"/>
      <c r="PG19" s="31"/>
      <c r="PH19" s="31"/>
      <c r="PI19" s="31"/>
      <c r="PJ19" s="31"/>
      <c r="PK19" s="31"/>
      <c r="PL19" s="31"/>
      <c r="PM19" s="31"/>
      <c r="PN19" s="31"/>
      <c r="PO19" s="31"/>
      <c r="PP19" s="31"/>
      <c r="PQ19" s="31"/>
      <c r="PR19" s="31"/>
      <c r="PS19" s="31"/>
      <c r="PT19" s="31"/>
      <c r="PU19" s="31"/>
      <c r="PV19" s="31"/>
      <c r="PW19" s="31"/>
      <c r="PX19" s="31"/>
      <c r="PY19" s="31"/>
      <c r="PZ19" s="31"/>
      <c r="QA19" s="31"/>
      <c r="QB19" s="31"/>
      <c r="QC19" s="31"/>
    </row>
    <row r="20" spans="1:445" x14ac:dyDescent="0.3">
      <c r="A20" s="109" t="s">
        <v>1068</v>
      </c>
      <c r="B20" s="108" t="s">
        <v>49</v>
      </c>
      <c r="C20" s="108">
        <v>85</v>
      </c>
      <c r="D20" s="108" t="s">
        <v>46</v>
      </c>
      <c r="E20" s="108">
        <v>120</v>
      </c>
      <c r="F20" s="108">
        <v>625</v>
      </c>
      <c r="G20" s="108">
        <v>65</v>
      </c>
      <c r="H20" s="108"/>
      <c r="I20" s="108">
        <v>85</v>
      </c>
      <c r="J20" s="108">
        <v>85</v>
      </c>
      <c r="K20" s="108">
        <v>85</v>
      </c>
      <c r="L20" s="108">
        <v>85</v>
      </c>
      <c r="M20" s="108">
        <v>85</v>
      </c>
      <c r="N20" s="108"/>
      <c r="O20" s="108"/>
      <c r="P20" s="108"/>
      <c r="Q20" s="108"/>
      <c r="R20" s="108"/>
      <c r="S20" s="108"/>
      <c r="T20" s="34">
        <f t="shared" si="1"/>
        <v>490</v>
      </c>
      <c r="U20" s="34">
        <f t="shared" si="2"/>
        <v>255</v>
      </c>
      <c r="V20" s="35">
        <f t="shared" si="3"/>
        <v>0.65771812080536918</v>
      </c>
      <c r="X20" s="36" t="str">
        <f t="shared" si="4"/>
        <v/>
      </c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  <c r="DR20" s="31"/>
      <c r="DS20" s="31"/>
      <c r="DT20" s="31"/>
      <c r="DU20" s="31"/>
      <c r="DV20" s="31"/>
      <c r="DW20" s="31"/>
      <c r="DX20" s="31"/>
      <c r="DY20" s="31"/>
      <c r="DZ20" s="31"/>
      <c r="EA20" s="31"/>
      <c r="EB20" s="31"/>
      <c r="EC20" s="31"/>
      <c r="ED20" s="31"/>
      <c r="EE20" s="31"/>
      <c r="EF20" s="31"/>
      <c r="EG20" s="31"/>
      <c r="EH20" s="31"/>
      <c r="EI20" s="31"/>
      <c r="EJ20" s="31"/>
      <c r="EK20" s="31"/>
      <c r="EL20" s="31"/>
      <c r="EM20" s="31"/>
      <c r="EN20" s="31"/>
      <c r="EO20" s="31"/>
      <c r="EP20" s="31"/>
      <c r="EQ20" s="31"/>
      <c r="ER20" s="31"/>
      <c r="ES20" s="31"/>
      <c r="ET20" s="31"/>
      <c r="EU20" s="31"/>
      <c r="EV20" s="31"/>
      <c r="EW20" s="31"/>
      <c r="EX20" s="31"/>
      <c r="EY20" s="31"/>
      <c r="EZ20" s="31"/>
      <c r="FA20" s="31"/>
      <c r="FB20" s="31"/>
      <c r="FC20" s="31"/>
      <c r="FD20" s="31"/>
      <c r="FE20" s="31"/>
      <c r="FF20" s="31"/>
      <c r="FG20" s="31"/>
      <c r="FH20" s="31"/>
      <c r="FI20" s="31"/>
      <c r="FJ20" s="31"/>
      <c r="FK20" s="31"/>
      <c r="FL20" s="31"/>
      <c r="FM20" s="31"/>
      <c r="FN20" s="31"/>
      <c r="FO20" s="31"/>
      <c r="FP20" s="31"/>
      <c r="FQ20" s="31"/>
      <c r="FR20" s="31"/>
      <c r="FS20" s="31"/>
      <c r="FT20" s="31"/>
      <c r="FU20" s="31"/>
      <c r="FV20" s="31"/>
      <c r="FW20" s="31"/>
      <c r="FX20" s="31"/>
      <c r="FY20" s="31"/>
      <c r="FZ20" s="31"/>
      <c r="GA20" s="31"/>
      <c r="GB20" s="31"/>
      <c r="GC20" s="31"/>
      <c r="GD20" s="31"/>
      <c r="GE20" s="31"/>
      <c r="GF20" s="31"/>
      <c r="GG20" s="31"/>
      <c r="GH20" s="31"/>
      <c r="GI20" s="31"/>
      <c r="GJ20" s="31"/>
      <c r="GK20" s="31"/>
      <c r="GL20" s="31"/>
      <c r="GM20" s="31"/>
      <c r="GN20" s="31"/>
      <c r="GO20" s="31"/>
      <c r="GP20" s="31"/>
      <c r="GQ20" s="31"/>
      <c r="GR20" s="31"/>
      <c r="GS20" s="31"/>
      <c r="GT20" s="31"/>
      <c r="GU20" s="31"/>
      <c r="GV20" s="31"/>
      <c r="GW20" s="31"/>
      <c r="GX20" s="31"/>
      <c r="GY20" s="31"/>
      <c r="GZ20" s="31"/>
      <c r="HA20" s="31"/>
      <c r="HB20" s="31"/>
      <c r="HC20" s="31"/>
      <c r="HD20" s="31"/>
      <c r="HE20" s="31"/>
      <c r="HF20" s="31"/>
      <c r="HG20" s="31"/>
      <c r="HH20" s="31"/>
      <c r="HI20" s="31"/>
      <c r="HJ20" s="31"/>
      <c r="HK20" s="31"/>
      <c r="HL20" s="31"/>
      <c r="HM20" s="31"/>
      <c r="HN20" s="31"/>
      <c r="HO20" s="31"/>
      <c r="HP20" s="31"/>
      <c r="HQ20" s="31"/>
      <c r="HR20" s="31"/>
      <c r="HS20" s="31"/>
      <c r="HT20" s="31"/>
      <c r="HU20" s="31"/>
      <c r="HV20" s="31"/>
      <c r="HW20" s="31"/>
      <c r="HX20" s="31"/>
      <c r="HY20" s="31"/>
      <c r="HZ20" s="31"/>
      <c r="IA20" s="31"/>
      <c r="IB20" s="31"/>
      <c r="IC20" s="31"/>
      <c r="ID20" s="31"/>
      <c r="IE20" s="31"/>
      <c r="IF20" s="31"/>
      <c r="IG20" s="31"/>
      <c r="IH20" s="31"/>
      <c r="II20" s="31"/>
      <c r="IJ20" s="31"/>
      <c r="IK20" s="31"/>
      <c r="IL20" s="31"/>
      <c r="IM20" s="31"/>
      <c r="IN20" s="31"/>
      <c r="IO20" s="31"/>
      <c r="IP20" s="31"/>
      <c r="IQ20" s="31"/>
      <c r="IR20" s="31"/>
      <c r="IS20" s="31"/>
      <c r="IT20" s="31"/>
      <c r="IU20" s="31"/>
      <c r="IV20" s="31"/>
      <c r="IW20" s="31"/>
      <c r="IX20" s="31"/>
      <c r="IY20" s="31"/>
      <c r="IZ20" s="31"/>
      <c r="JA20" s="31"/>
      <c r="JB20" s="31"/>
      <c r="JC20" s="31"/>
      <c r="JD20" s="31"/>
      <c r="JE20" s="31"/>
      <c r="JF20" s="31"/>
      <c r="JG20" s="31"/>
      <c r="JH20" s="31"/>
      <c r="JI20" s="31"/>
      <c r="JJ20" s="31"/>
      <c r="JK20" s="31"/>
      <c r="JL20" s="31"/>
      <c r="JM20" s="31"/>
      <c r="JN20" s="31"/>
      <c r="JO20" s="31"/>
      <c r="JP20" s="31"/>
      <c r="JQ20" s="31"/>
      <c r="JR20" s="31"/>
      <c r="JS20" s="31"/>
      <c r="JT20" s="31"/>
      <c r="JU20" s="31"/>
      <c r="JV20" s="31"/>
      <c r="JW20" s="31"/>
      <c r="JX20" s="31"/>
      <c r="JY20" s="31"/>
      <c r="JZ20" s="31"/>
      <c r="KA20" s="31"/>
      <c r="KB20" s="31"/>
      <c r="KC20" s="31"/>
      <c r="KD20" s="31"/>
      <c r="KE20" s="31"/>
      <c r="KF20" s="31"/>
      <c r="KG20" s="31"/>
      <c r="KH20" s="31"/>
      <c r="KI20" s="31"/>
      <c r="KJ20" s="31"/>
      <c r="KK20" s="31"/>
      <c r="KL20" s="31"/>
      <c r="KM20" s="31"/>
      <c r="KN20" s="31"/>
      <c r="KO20" s="31"/>
      <c r="KP20" s="31"/>
      <c r="KQ20" s="31"/>
      <c r="KR20" s="31"/>
      <c r="KS20" s="31"/>
      <c r="KT20" s="31"/>
      <c r="KU20" s="31"/>
      <c r="KV20" s="31"/>
      <c r="KW20" s="31"/>
      <c r="KX20" s="31"/>
      <c r="KY20" s="31"/>
      <c r="KZ20" s="31"/>
      <c r="LA20" s="31"/>
      <c r="LB20" s="31"/>
      <c r="LC20" s="31"/>
      <c r="LD20" s="31"/>
      <c r="LE20" s="31"/>
      <c r="LF20" s="31"/>
      <c r="LG20" s="31"/>
      <c r="LH20" s="31"/>
      <c r="LI20" s="31"/>
      <c r="LJ20" s="31"/>
      <c r="LK20" s="31"/>
      <c r="LL20" s="31"/>
      <c r="LM20" s="31"/>
      <c r="LN20" s="31"/>
      <c r="LO20" s="31"/>
      <c r="LP20" s="31"/>
      <c r="LQ20" s="31"/>
      <c r="LR20" s="31"/>
      <c r="LS20" s="31"/>
      <c r="LT20" s="31"/>
      <c r="LU20" s="31"/>
      <c r="LV20" s="31"/>
      <c r="LW20" s="31"/>
      <c r="LX20" s="31"/>
      <c r="LY20" s="31"/>
      <c r="LZ20" s="31"/>
      <c r="MA20" s="31"/>
      <c r="MB20" s="31"/>
      <c r="MC20" s="31"/>
      <c r="MD20" s="31"/>
      <c r="ME20" s="31"/>
      <c r="MF20" s="31"/>
      <c r="MG20" s="31"/>
      <c r="MH20" s="31"/>
      <c r="MI20" s="31"/>
      <c r="MJ20" s="31"/>
      <c r="MK20" s="31"/>
      <c r="ML20" s="31"/>
      <c r="MM20" s="31"/>
      <c r="MN20" s="31"/>
      <c r="MO20" s="31"/>
      <c r="MP20" s="31"/>
      <c r="MQ20" s="31"/>
      <c r="MR20" s="31"/>
      <c r="MS20" s="31"/>
      <c r="MT20" s="31"/>
      <c r="MU20" s="31"/>
      <c r="MV20" s="31"/>
      <c r="MW20" s="31"/>
      <c r="MX20" s="31"/>
      <c r="MY20" s="31"/>
      <c r="MZ20" s="31"/>
      <c r="NA20" s="31"/>
      <c r="NB20" s="31"/>
      <c r="NC20" s="31"/>
      <c r="ND20" s="31"/>
      <c r="NE20" s="31"/>
      <c r="NF20" s="31"/>
      <c r="NG20" s="31"/>
      <c r="NH20" s="31"/>
      <c r="NI20" s="31"/>
      <c r="NJ20" s="31"/>
      <c r="NK20" s="31"/>
      <c r="NL20" s="31"/>
      <c r="NM20" s="31"/>
      <c r="NN20" s="31"/>
      <c r="NO20" s="31"/>
      <c r="NP20" s="31"/>
      <c r="NQ20" s="31"/>
      <c r="NR20" s="31"/>
      <c r="NS20" s="31"/>
      <c r="NT20" s="31"/>
      <c r="NU20" s="31"/>
      <c r="NV20" s="31"/>
      <c r="NW20" s="31"/>
      <c r="NX20" s="31"/>
      <c r="NY20" s="31"/>
      <c r="NZ20" s="31"/>
      <c r="OA20" s="31"/>
      <c r="OB20" s="31"/>
      <c r="OC20" s="31"/>
      <c r="OD20" s="31"/>
      <c r="OE20" s="31"/>
      <c r="OF20" s="31"/>
      <c r="OG20" s="31"/>
      <c r="OH20" s="31"/>
      <c r="OI20" s="31"/>
      <c r="OJ20" s="31"/>
      <c r="OK20" s="31"/>
      <c r="OL20" s="31"/>
      <c r="OM20" s="31"/>
      <c r="ON20" s="31"/>
      <c r="OO20" s="31"/>
      <c r="OP20" s="31"/>
      <c r="OQ20" s="31"/>
      <c r="OR20" s="31"/>
      <c r="OS20" s="31"/>
      <c r="OT20" s="31"/>
      <c r="OU20" s="31"/>
      <c r="OV20" s="31"/>
      <c r="OW20" s="31"/>
      <c r="OX20" s="31"/>
      <c r="OY20" s="31"/>
      <c r="OZ20" s="31"/>
      <c r="PA20" s="31"/>
      <c r="PB20" s="31"/>
      <c r="PC20" s="31"/>
      <c r="PD20" s="31"/>
      <c r="PE20" s="31"/>
      <c r="PF20" s="31"/>
      <c r="PG20" s="31"/>
      <c r="PH20" s="31"/>
      <c r="PI20" s="31"/>
      <c r="PJ20" s="31"/>
      <c r="PK20" s="31"/>
      <c r="PL20" s="31"/>
      <c r="PM20" s="31"/>
      <c r="PN20" s="31"/>
      <c r="PO20" s="31"/>
      <c r="PP20" s="31"/>
      <c r="PQ20" s="31"/>
      <c r="PR20" s="31"/>
      <c r="PS20" s="31"/>
      <c r="PT20" s="31"/>
      <c r="PU20" s="31"/>
      <c r="PV20" s="31"/>
      <c r="PW20" s="31"/>
      <c r="PX20" s="31"/>
      <c r="PY20" s="31"/>
      <c r="PZ20" s="31"/>
      <c r="QA20" s="31"/>
      <c r="QB20" s="31"/>
      <c r="QC20" s="31"/>
    </row>
    <row r="21" spans="1:445" x14ac:dyDescent="0.3">
      <c r="A21" s="109" t="s">
        <v>1486</v>
      </c>
      <c r="B21" s="108" t="s">
        <v>49</v>
      </c>
      <c r="C21" s="108">
        <v>85</v>
      </c>
      <c r="D21" s="108" t="s">
        <v>24</v>
      </c>
      <c r="E21" s="108">
        <v>120</v>
      </c>
      <c r="F21" s="108">
        <v>705</v>
      </c>
      <c r="G21" s="108">
        <v>65</v>
      </c>
      <c r="H21" s="108"/>
      <c r="I21" s="108">
        <v>95</v>
      </c>
      <c r="J21" s="108">
        <v>95</v>
      </c>
      <c r="K21" s="108">
        <v>95</v>
      </c>
      <c r="L21" s="108">
        <v>95</v>
      </c>
      <c r="M21" s="108">
        <v>95</v>
      </c>
      <c r="N21" s="108"/>
      <c r="O21" s="108"/>
      <c r="P21" s="108"/>
      <c r="Q21" s="108"/>
      <c r="R21" s="108"/>
      <c r="S21" s="108"/>
      <c r="T21" s="34">
        <f t="shared" si="1"/>
        <v>540</v>
      </c>
      <c r="U21" s="34">
        <f t="shared" si="2"/>
        <v>285</v>
      </c>
      <c r="V21" s="35">
        <f t="shared" si="3"/>
        <v>0.65454545454545454</v>
      </c>
      <c r="W21" s="38"/>
      <c r="X21" s="36" t="str">
        <f t="shared" si="4"/>
        <v/>
      </c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</row>
    <row r="22" spans="1:445" x14ac:dyDescent="0.3">
      <c r="A22" s="109" t="s">
        <v>1515</v>
      </c>
      <c r="B22" s="108" t="s">
        <v>49</v>
      </c>
      <c r="C22" s="108">
        <v>55</v>
      </c>
      <c r="D22" s="108" t="s">
        <v>44</v>
      </c>
      <c r="E22" s="108">
        <v>120</v>
      </c>
      <c r="F22" s="108">
        <v>465</v>
      </c>
      <c r="G22" s="108">
        <v>65</v>
      </c>
      <c r="H22" s="112"/>
      <c r="I22" s="108">
        <v>65</v>
      </c>
      <c r="J22" s="108">
        <v>65</v>
      </c>
      <c r="K22" s="108">
        <v>65</v>
      </c>
      <c r="L22" s="108">
        <v>65</v>
      </c>
      <c r="M22" s="110">
        <v>65</v>
      </c>
      <c r="N22" s="108"/>
      <c r="O22" s="108"/>
      <c r="P22" s="108"/>
      <c r="Q22" s="108"/>
      <c r="R22" s="108"/>
      <c r="S22" s="108"/>
      <c r="T22" s="34">
        <f t="shared" si="1"/>
        <v>390</v>
      </c>
      <c r="U22" s="34">
        <f t="shared" si="2"/>
        <v>195</v>
      </c>
      <c r="V22" s="35">
        <f t="shared" si="3"/>
        <v>0.66666666666666663</v>
      </c>
      <c r="W22" s="38"/>
      <c r="X22" s="36" t="str">
        <f t="shared" si="4"/>
        <v/>
      </c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  <c r="DR22" s="31"/>
      <c r="DS22" s="31"/>
      <c r="DT22" s="31"/>
      <c r="DU22" s="31"/>
      <c r="DV22" s="31"/>
      <c r="DW22" s="31"/>
      <c r="DX22" s="31"/>
      <c r="DY22" s="31"/>
      <c r="DZ22" s="31"/>
      <c r="EA22" s="31"/>
      <c r="EB22" s="31"/>
      <c r="EC22" s="31"/>
      <c r="ED22" s="31"/>
      <c r="EE22" s="31"/>
      <c r="EF22" s="31"/>
      <c r="EG22" s="31"/>
      <c r="EH22" s="31"/>
      <c r="EI22" s="31"/>
      <c r="EJ22" s="31"/>
      <c r="EK22" s="31"/>
      <c r="EL22" s="31"/>
      <c r="EM22" s="31"/>
      <c r="EN22" s="31"/>
      <c r="EO22" s="31"/>
      <c r="EP22" s="31"/>
      <c r="EQ22" s="31"/>
      <c r="ER22" s="31"/>
      <c r="ES22" s="31"/>
      <c r="ET22" s="31"/>
      <c r="EU22" s="31"/>
      <c r="EV22" s="31"/>
      <c r="EW22" s="31"/>
      <c r="EX22" s="31"/>
      <c r="EY22" s="31"/>
      <c r="EZ22" s="31"/>
      <c r="FA22" s="31"/>
      <c r="FB22" s="31"/>
      <c r="FC22" s="31"/>
      <c r="FD22" s="31"/>
      <c r="FE22" s="31"/>
      <c r="FF22" s="31"/>
      <c r="FG22" s="31"/>
      <c r="FH22" s="31"/>
      <c r="FI22" s="31"/>
      <c r="FJ22" s="31"/>
      <c r="FK22" s="31"/>
      <c r="FL22" s="31"/>
      <c r="FM22" s="31"/>
      <c r="FN22" s="31"/>
      <c r="FO22" s="31"/>
      <c r="FP22" s="31"/>
      <c r="FQ22" s="31"/>
      <c r="FR22" s="31"/>
      <c r="FS22" s="31"/>
      <c r="FT22" s="31"/>
      <c r="FU22" s="31"/>
      <c r="FV22" s="31"/>
      <c r="FW22" s="31"/>
      <c r="FX22" s="31"/>
      <c r="FY22" s="31"/>
      <c r="FZ22" s="31"/>
      <c r="GA22" s="31"/>
      <c r="GB22" s="31"/>
      <c r="GC22" s="31"/>
      <c r="GD22" s="31"/>
      <c r="GE22" s="31"/>
      <c r="GF22" s="31"/>
      <c r="GG22" s="31"/>
      <c r="GH22" s="31"/>
      <c r="GI22" s="31"/>
      <c r="GJ22" s="31"/>
      <c r="GK22" s="31"/>
      <c r="GL22" s="31"/>
      <c r="GM22" s="31"/>
      <c r="GN22" s="31"/>
      <c r="GO22" s="31"/>
      <c r="GP22" s="31"/>
      <c r="GQ22" s="31"/>
      <c r="GR22" s="31"/>
      <c r="GS22" s="31"/>
      <c r="GT22" s="31"/>
      <c r="GU22" s="31"/>
      <c r="GV22" s="31"/>
      <c r="GW22" s="31"/>
      <c r="GX22" s="31"/>
      <c r="GY22" s="31"/>
      <c r="GZ22" s="31"/>
      <c r="HA22" s="31"/>
      <c r="HB22" s="31"/>
      <c r="HC22" s="31"/>
      <c r="HD22" s="31"/>
      <c r="HE22" s="31"/>
      <c r="HF22" s="31"/>
      <c r="HG22" s="31"/>
      <c r="HH22" s="31"/>
      <c r="HI22" s="31"/>
      <c r="HJ22" s="31"/>
      <c r="HK22" s="31"/>
      <c r="HL22" s="31"/>
      <c r="HM22" s="31"/>
      <c r="HN22" s="31"/>
      <c r="HO22" s="31"/>
      <c r="HP22" s="31"/>
      <c r="HQ22" s="31"/>
      <c r="HR22" s="31"/>
      <c r="HS22" s="31"/>
      <c r="HT22" s="31"/>
      <c r="HU22" s="31"/>
      <c r="HV22" s="31"/>
      <c r="HW22" s="31"/>
      <c r="HX22" s="31"/>
      <c r="HY22" s="31"/>
      <c r="HZ22" s="31"/>
      <c r="IA22" s="31"/>
      <c r="IB22" s="31"/>
      <c r="IC22" s="31"/>
      <c r="ID22" s="31"/>
      <c r="IE22" s="31"/>
      <c r="IF22" s="31"/>
      <c r="IG22" s="31"/>
      <c r="IH22" s="31"/>
      <c r="II22" s="31"/>
      <c r="IJ22" s="31"/>
      <c r="IK22" s="31"/>
      <c r="IL22" s="31"/>
      <c r="IM22" s="31"/>
      <c r="IN22" s="31"/>
      <c r="IO22" s="31"/>
      <c r="IP22" s="31"/>
      <c r="IQ22" s="31"/>
      <c r="IR22" s="31"/>
      <c r="IS22" s="31"/>
      <c r="IT22" s="31"/>
      <c r="IU22" s="31"/>
      <c r="IV22" s="31"/>
      <c r="IW22" s="31"/>
      <c r="IX22" s="31"/>
      <c r="IY22" s="31"/>
      <c r="IZ22" s="31"/>
      <c r="JA22" s="31"/>
      <c r="JB22" s="31"/>
      <c r="JC22" s="31"/>
      <c r="JD22" s="31"/>
      <c r="JE22" s="31"/>
      <c r="JF22" s="31"/>
      <c r="JG22" s="31"/>
      <c r="JH22" s="31"/>
      <c r="JI22" s="31"/>
      <c r="JJ22" s="31"/>
      <c r="JK22" s="31"/>
      <c r="JL22" s="31"/>
      <c r="JM22" s="31"/>
      <c r="JN22" s="31"/>
      <c r="JO22" s="31"/>
      <c r="JP22" s="31"/>
      <c r="JQ22" s="31"/>
      <c r="JR22" s="31"/>
      <c r="JS22" s="31"/>
      <c r="JT22" s="31"/>
      <c r="JU22" s="31"/>
      <c r="JV22" s="31"/>
      <c r="JW22" s="31"/>
      <c r="JX22" s="31"/>
      <c r="JY22" s="31"/>
      <c r="JZ22" s="31"/>
      <c r="KA22" s="31"/>
      <c r="KB22" s="31"/>
      <c r="KC22" s="31"/>
      <c r="KD22" s="31"/>
      <c r="KE22" s="31"/>
      <c r="KF22" s="31"/>
      <c r="KG22" s="31"/>
      <c r="KH22" s="31"/>
      <c r="KI22" s="31"/>
      <c r="KJ22" s="31"/>
      <c r="KK22" s="31"/>
      <c r="KL22" s="31"/>
      <c r="KM22" s="31"/>
      <c r="KN22" s="31"/>
      <c r="KO22" s="31"/>
      <c r="KP22" s="31"/>
      <c r="KQ22" s="31"/>
      <c r="KR22" s="31"/>
      <c r="KS22" s="31"/>
      <c r="KT22" s="31"/>
      <c r="KU22" s="31"/>
      <c r="KV22" s="31"/>
      <c r="KW22" s="31"/>
      <c r="KX22" s="31"/>
      <c r="KY22" s="31"/>
      <c r="KZ22" s="31"/>
      <c r="LA22" s="31"/>
      <c r="LB22" s="31"/>
      <c r="LC22" s="31"/>
      <c r="LD22" s="31"/>
      <c r="LE22" s="31"/>
      <c r="LF22" s="31"/>
      <c r="LG22" s="31"/>
      <c r="LH22" s="31"/>
      <c r="LI22" s="31"/>
      <c r="LJ22" s="31"/>
      <c r="LK22" s="31"/>
      <c r="LL22" s="31"/>
      <c r="LM22" s="31"/>
      <c r="LN22" s="31"/>
      <c r="LO22" s="31"/>
      <c r="LP22" s="31"/>
      <c r="LQ22" s="31"/>
      <c r="LR22" s="31"/>
      <c r="LS22" s="31"/>
      <c r="LT22" s="31"/>
      <c r="LU22" s="31"/>
      <c r="LV22" s="31"/>
      <c r="LW22" s="31"/>
      <c r="LX22" s="31"/>
      <c r="LY22" s="31"/>
      <c r="LZ22" s="31"/>
      <c r="MA22" s="31"/>
      <c r="MB22" s="31"/>
      <c r="MC22" s="31"/>
      <c r="MD22" s="31"/>
      <c r="ME22" s="31"/>
      <c r="MF22" s="31"/>
      <c r="MG22" s="31"/>
      <c r="MH22" s="31"/>
      <c r="MI22" s="31"/>
      <c r="MJ22" s="31"/>
      <c r="MK22" s="31"/>
      <c r="ML22" s="31"/>
      <c r="MM22" s="31"/>
      <c r="MN22" s="31"/>
      <c r="MO22" s="31"/>
      <c r="MP22" s="31"/>
      <c r="MQ22" s="31"/>
      <c r="MR22" s="31"/>
      <c r="MS22" s="31"/>
      <c r="MT22" s="31"/>
      <c r="MU22" s="31"/>
      <c r="MV22" s="31"/>
      <c r="MW22" s="31"/>
      <c r="MX22" s="31"/>
      <c r="MY22" s="31"/>
      <c r="MZ22" s="31"/>
      <c r="NA22" s="31"/>
      <c r="NB22" s="31"/>
      <c r="NC22" s="31"/>
      <c r="ND22" s="31"/>
      <c r="NE22" s="31"/>
      <c r="NF22" s="31"/>
      <c r="NG22" s="31"/>
      <c r="NH22" s="31"/>
      <c r="NI22" s="31"/>
      <c r="NJ22" s="31"/>
      <c r="NK22" s="31"/>
      <c r="NL22" s="31"/>
      <c r="NM22" s="31"/>
      <c r="NN22" s="31"/>
      <c r="NO22" s="31"/>
      <c r="NP22" s="31"/>
      <c r="NQ22" s="31"/>
      <c r="NR22" s="31"/>
      <c r="NS22" s="31"/>
      <c r="NT22" s="31"/>
      <c r="NU22" s="31"/>
      <c r="NV22" s="31"/>
      <c r="NW22" s="31"/>
      <c r="NX22" s="31"/>
      <c r="NY22" s="31"/>
      <c r="NZ22" s="31"/>
      <c r="OA22" s="31"/>
      <c r="OB22" s="31"/>
      <c r="OC22" s="31"/>
      <c r="OD22" s="31"/>
      <c r="OE22" s="31"/>
      <c r="OF22" s="31"/>
      <c r="OG22" s="31"/>
      <c r="OH22" s="31"/>
      <c r="OI22" s="31"/>
      <c r="OJ22" s="31"/>
      <c r="OK22" s="31"/>
      <c r="OL22" s="31"/>
      <c r="OM22" s="31"/>
      <c r="ON22" s="31"/>
      <c r="OO22" s="31"/>
      <c r="OP22" s="31"/>
      <c r="OQ22" s="31"/>
      <c r="OR22" s="31"/>
      <c r="OS22" s="31"/>
      <c r="OT22" s="31"/>
      <c r="OU22" s="31"/>
      <c r="OV22" s="31"/>
      <c r="OW22" s="31"/>
      <c r="OX22" s="31"/>
      <c r="OY22" s="31"/>
      <c r="OZ22" s="31"/>
      <c r="PA22" s="31"/>
      <c r="PB22" s="31"/>
      <c r="PC22" s="31"/>
      <c r="PD22" s="31"/>
      <c r="PE22" s="31"/>
      <c r="PF22" s="31"/>
      <c r="PG22" s="31"/>
      <c r="PH22" s="31"/>
      <c r="PI22" s="31"/>
      <c r="PJ22" s="31"/>
      <c r="PK22" s="31"/>
      <c r="PL22" s="31"/>
      <c r="PM22" s="31"/>
      <c r="PN22" s="31"/>
      <c r="PO22" s="31"/>
      <c r="PP22" s="31"/>
      <c r="PQ22" s="31"/>
      <c r="PR22" s="31"/>
      <c r="PS22" s="31"/>
      <c r="PT22" s="31"/>
      <c r="PU22" s="31"/>
      <c r="PV22" s="31"/>
      <c r="PW22" s="31"/>
      <c r="PX22" s="31"/>
      <c r="PY22" s="31"/>
      <c r="PZ22" s="31"/>
      <c r="QA22" s="31"/>
      <c r="QB22" s="31"/>
      <c r="QC22" s="31"/>
    </row>
    <row r="23" spans="1:445" x14ac:dyDescent="0.3">
      <c r="A23" s="109" t="s">
        <v>1480</v>
      </c>
      <c r="B23" s="108" t="s">
        <v>49</v>
      </c>
      <c r="C23" s="108">
        <v>120</v>
      </c>
      <c r="D23" s="108" t="s">
        <v>47</v>
      </c>
      <c r="E23" s="108"/>
      <c r="F23" s="108">
        <v>1249</v>
      </c>
      <c r="G23" s="108">
        <v>65</v>
      </c>
      <c r="H23" s="108"/>
      <c r="I23" s="108">
        <v>148</v>
      </c>
      <c r="J23" s="108">
        <v>148</v>
      </c>
      <c r="K23" s="108">
        <v>148</v>
      </c>
      <c r="L23" s="108">
        <v>148</v>
      </c>
      <c r="M23" s="108">
        <v>148</v>
      </c>
      <c r="N23" s="108"/>
      <c r="O23" s="108"/>
      <c r="P23" s="108"/>
      <c r="Q23" s="108"/>
      <c r="R23" s="108"/>
      <c r="S23" s="108"/>
      <c r="T23" s="34">
        <f t="shared" si="1"/>
        <v>805</v>
      </c>
      <c r="U23" s="34">
        <f t="shared" si="2"/>
        <v>444</v>
      </c>
      <c r="V23" s="35">
        <f t="shared" si="3"/>
        <v>0.64451561248999201</v>
      </c>
      <c r="X23" s="36" t="str">
        <f t="shared" si="4"/>
        <v/>
      </c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  <c r="AZ23" s="31"/>
      <c r="BA23" s="31"/>
      <c r="BB23" s="31"/>
      <c r="BC23" s="31"/>
      <c r="BD23" s="31"/>
      <c r="BE23" s="31"/>
      <c r="BF23" s="31"/>
      <c r="BG23" s="31"/>
      <c r="BH23" s="31"/>
      <c r="BI23" s="31"/>
      <c r="BJ23" s="31"/>
      <c r="BK23" s="31"/>
      <c r="BL23" s="31"/>
      <c r="BM23" s="31"/>
      <c r="BN23" s="31"/>
      <c r="BO23" s="31"/>
      <c r="BP23" s="31"/>
      <c r="BQ23" s="31"/>
      <c r="BR23" s="31"/>
      <c r="BS23" s="31"/>
      <c r="BT23" s="31"/>
      <c r="BU23" s="31"/>
      <c r="BV23" s="31"/>
      <c r="BW23" s="31"/>
      <c r="BX23" s="31"/>
      <c r="BY23" s="31"/>
      <c r="BZ23" s="31"/>
      <c r="CA23" s="31"/>
      <c r="CB23" s="31"/>
      <c r="CC23" s="31"/>
      <c r="CD23" s="31"/>
      <c r="CE23" s="31"/>
      <c r="CF23" s="31"/>
      <c r="CG23" s="31"/>
      <c r="CH23" s="31"/>
      <c r="CI23" s="31"/>
      <c r="CJ23" s="31"/>
      <c r="CK23" s="31"/>
      <c r="CL23" s="31"/>
      <c r="CM23" s="31"/>
      <c r="CN23" s="31"/>
      <c r="CO23" s="31"/>
      <c r="CP23" s="31"/>
      <c r="CQ23" s="31"/>
      <c r="CR23" s="31"/>
      <c r="CS23" s="31"/>
      <c r="CT23" s="31"/>
      <c r="CU23" s="31"/>
      <c r="CV23" s="31"/>
      <c r="CW23" s="31"/>
      <c r="CX23" s="31"/>
      <c r="CY23" s="31"/>
      <c r="CZ23" s="31"/>
      <c r="DA23" s="31"/>
      <c r="DB23" s="31"/>
      <c r="DC23" s="31"/>
      <c r="DD23" s="31"/>
      <c r="DE23" s="31"/>
      <c r="DF23" s="31"/>
      <c r="DG23" s="31"/>
      <c r="DH23" s="31"/>
      <c r="DI23" s="31"/>
      <c r="DJ23" s="31"/>
      <c r="DK23" s="31"/>
      <c r="DL23" s="31"/>
      <c r="DM23" s="31"/>
      <c r="DN23" s="31"/>
      <c r="DO23" s="31"/>
      <c r="DP23" s="31"/>
      <c r="DQ23" s="31"/>
      <c r="DR23" s="31"/>
      <c r="DS23" s="31"/>
      <c r="DT23" s="31"/>
      <c r="DU23" s="31"/>
      <c r="DV23" s="31"/>
      <c r="DW23" s="31"/>
      <c r="DX23" s="31"/>
      <c r="DY23" s="31"/>
      <c r="DZ23" s="31"/>
      <c r="EA23" s="31"/>
      <c r="EB23" s="31"/>
      <c r="EC23" s="31"/>
      <c r="ED23" s="31"/>
      <c r="EE23" s="31"/>
      <c r="EF23" s="31"/>
      <c r="EG23" s="31"/>
      <c r="EH23" s="31"/>
      <c r="EI23" s="31"/>
      <c r="EJ23" s="31"/>
      <c r="EK23" s="31"/>
      <c r="EL23" s="31"/>
      <c r="EM23" s="31"/>
      <c r="EN23" s="31"/>
      <c r="EO23" s="31"/>
      <c r="EP23" s="31"/>
      <c r="EQ23" s="31"/>
      <c r="ER23" s="31"/>
      <c r="ES23" s="31"/>
      <c r="ET23" s="31"/>
      <c r="EU23" s="31"/>
      <c r="EV23" s="31"/>
      <c r="EW23" s="31"/>
      <c r="EX23" s="31"/>
      <c r="EY23" s="31"/>
      <c r="EZ23" s="31"/>
      <c r="FA23" s="31"/>
      <c r="FB23" s="31"/>
      <c r="FC23" s="31"/>
      <c r="FD23" s="31"/>
      <c r="FE23" s="31"/>
      <c r="FF23" s="31"/>
      <c r="FG23" s="31"/>
      <c r="FH23" s="31"/>
      <c r="FI23" s="31"/>
      <c r="FJ23" s="31"/>
      <c r="FK23" s="31"/>
      <c r="FL23" s="31"/>
      <c r="FM23" s="31"/>
      <c r="FN23" s="31"/>
      <c r="FO23" s="31"/>
      <c r="FP23" s="31"/>
      <c r="FQ23" s="31"/>
      <c r="FR23" s="31"/>
      <c r="FS23" s="31"/>
      <c r="FT23" s="31"/>
      <c r="FU23" s="31"/>
      <c r="FV23" s="31"/>
      <c r="FW23" s="31"/>
      <c r="FX23" s="31"/>
      <c r="FY23" s="31"/>
      <c r="FZ23" s="31"/>
      <c r="GA23" s="31"/>
      <c r="GB23" s="31"/>
      <c r="GC23" s="31"/>
      <c r="GD23" s="31"/>
      <c r="GE23" s="31"/>
      <c r="GF23" s="31"/>
      <c r="GG23" s="31"/>
      <c r="GH23" s="31"/>
      <c r="GI23" s="31"/>
      <c r="GJ23" s="31"/>
      <c r="GK23" s="31"/>
      <c r="GL23" s="31"/>
      <c r="GM23" s="31"/>
      <c r="GN23" s="31"/>
      <c r="GO23" s="31"/>
      <c r="GP23" s="31"/>
      <c r="GQ23" s="31"/>
      <c r="GR23" s="31"/>
      <c r="GS23" s="31"/>
      <c r="GT23" s="31"/>
      <c r="GU23" s="31"/>
      <c r="GV23" s="31"/>
      <c r="GW23" s="31"/>
      <c r="GX23" s="31"/>
      <c r="GY23" s="31"/>
      <c r="GZ23" s="31"/>
      <c r="HA23" s="31"/>
      <c r="HB23" s="31"/>
      <c r="HC23" s="31"/>
      <c r="HD23" s="31"/>
      <c r="HE23" s="31"/>
      <c r="HF23" s="31"/>
      <c r="HG23" s="31"/>
      <c r="HH23" s="31"/>
      <c r="HI23" s="31"/>
      <c r="HJ23" s="31"/>
      <c r="HK23" s="31"/>
      <c r="HL23" s="31"/>
      <c r="HM23" s="31"/>
      <c r="HN23" s="31"/>
      <c r="HO23" s="31"/>
      <c r="HP23" s="31"/>
      <c r="HQ23" s="31"/>
      <c r="HR23" s="31"/>
      <c r="HS23" s="31"/>
      <c r="HT23" s="31"/>
      <c r="HU23" s="31"/>
      <c r="HV23" s="31"/>
      <c r="HW23" s="31"/>
      <c r="HX23" s="31"/>
      <c r="HY23" s="31"/>
      <c r="HZ23" s="31"/>
      <c r="IA23" s="31"/>
      <c r="IB23" s="31"/>
      <c r="IC23" s="31"/>
      <c r="ID23" s="31"/>
      <c r="IE23" s="31"/>
      <c r="IF23" s="31"/>
      <c r="IG23" s="31"/>
      <c r="IH23" s="31"/>
      <c r="II23" s="31"/>
      <c r="IJ23" s="31"/>
      <c r="IK23" s="31"/>
      <c r="IL23" s="31"/>
      <c r="IM23" s="31"/>
      <c r="IN23" s="31"/>
      <c r="IO23" s="31"/>
      <c r="IP23" s="31"/>
      <c r="IQ23" s="31"/>
      <c r="IR23" s="31"/>
      <c r="IS23" s="31"/>
      <c r="IT23" s="31"/>
      <c r="IU23" s="31"/>
      <c r="IV23" s="31"/>
      <c r="IW23" s="31"/>
      <c r="IX23" s="31"/>
      <c r="IY23" s="31"/>
      <c r="IZ23" s="31"/>
      <c r="JA23" s="31"/>
      <c r="JB23" s="31"/>
      <c r="JC23" s="31"/>
      <c r="JD23" s="31"/>
      <c r="JE23" s="31"/>
      <c r="JF23" s="31"/>
      <c r="JG23" s="31"/>
      <c r="JH23" s="31"/>
      <c r="JI23" s="31"/>
      <c r="JJ23" s="31"/>
      <c r="JK23" s="31"/>
      <c r="JL23" s="31"/>
      <c r="JM23" s="31"/>
      <c r="JN23" s="31"/>
      <c r="JO23" s="31"/>
      <c r="JP23" s="31"/>
      <c r="JQ23" s="31"/>
      <c r="JR23" s="31"/>
      <c r="JS23" s="31"/>
      <c r="JT23" s="31"/>
      <c r="JU23" s="31"/>
      <c r="JV23" s="31"/>
      <c r="JW23" s="31"/>
      <c r="JX23" s="31"/>
      <c r="JY23" s="31"/>
      <c r="JZ23" s="31"/>
      <c r="KA23" s="31"/>
      <c r="KB23" s="31"/>
      <c r="KC23" s="31"/>
      <c r="KD23" s="31"/>
      <c r="KE23" s="31"/>
      <c r="KF23" s="31"/>
      <c r="KG23" s="31"/>
      <c r="KH23" s="31"/>
      <c r="KI23" s="31"/>
      <c r="KJ23" s="31"/>
      <c r="KK23" s="31"/>
      <c r="KL23" s="31"/>
      <c r="KM23" s="31"/>
      <c r="KN23" s="31"/>
      <c r="KO23" s="31"/>
      <c r="KP23" s="31"/>
      <c r="KQ23" s="31"/>
      <c r="KR23" s="31"/>
      <c r="KS23" s="31"/>
      <c r="KT23" s="31"/>
      <c r="KU23" s="31"/>
      <c r="KV23" s="31"/>
      <c r="KW23" s="31"/>
      <c r="KX23" s="31"/>
      <c r="KY23" s="31"/>
      <c r="KZ23" s="31"/>
      <c r="LA23" s="31"/>
      <c r="LB23" s="31"/>
      <c r="LC23" s="31"/>
      <c r="LD23" s="31"/>
      <c r="LE23" s="31"/>
      <c r="LF23" s="31"/>
      <c r="LG23" s="31"/>
      <c r="LH23" s="31"/>
      <c r="LI23" s="31"/>
      <c r="LJ23" s="31"/>
      <c r="LK23" s="31"/>
      <c r="LL23" s="31"/>
      <c r="LM23" s="31"/>
      <c r="LN23" s="31"/>
      <c r="LO23" s="31"/>
      <c r="LP23" s="31"/>
      <c r="LQ23" s="31"/>
      <c r="LR23" s="31"/>
      <c r="LS23" s="31"/>
      <c r="LT23" s="31"/>
      <c r="LU23" s="31"/>
      <c r="LV23" s="31"/>
      <c r="LW23" s="31"/>
      <c r="LX23" s="31"/>
      <c r="LY23" s="31"/>
      <c r="LZ23" s="31"/>
      <c r="MA23" s="31"/>
      <c r="MB23" s="31"/>
      <c r="MC23" s="31"/>
      <c r="MD23" s="31"/>
      <c r="ME23" s="31"/>
      <c r="MF23" s="31"/>
      <c r="MG23" s="31"/>
      <c r="MH23" s="31"/>
      <c r="MI23" s="31"/>
      <c r="MJ23" s="31"/>
      <c r="MK23" s="31"/>
      <c r="ML23" s="31"/>
      <c r="MM23" s="31"/>
      <c r="MN23" s="31"/>
      <c r="MO23" s="31"/>
      <c r="MP23" s="31"/>
      <c r="MQ23" s="31"/>
      <c r="MR23" s="31"/>
      <c r="MS23" s="31"/>
      <c r="MT23" s="31"/>
      <c r="MU23" s="31"/>
      <c r="MV23" s="31"/>
      <c r="MW23" s="31"/>
      <c r="MX23" s="31"/>
      <c r="MY23" s="31"/>
      <c r="MZ23" s="31"/>
      <c r="NA23" s="31"/>
      <c r="NB23" s="31"/>
      <c r="NC23" s="31"/>
      <c r="ND23" s="31"/>
      <c r="NE23" s="31"/>
      <c r="NF23" s="31"/>
      <c r="NG23" s="31"/>
      <c r="NH23" s="31"/>
      <c r="NI23" s="31"/>
      <c r="NJ23" s="31"/>
      <c r="NK23" s="31"/>
      <c r="NL23" s="31"/>
      <c r="NM23" s="31"/>
      <c r="NN23" s="31"/>
      <c r="NO23" s="31"/>
      <c r="NP23" s="31"/>
      <c r="NQ23" s="31"/>
      <c r="NR23" s="31"/>
      <c r="NS23" s="31"/>
      <c r="NT23" s="31"/>
      <c r="NU23" s="31"/>
      <c r="NV23" s="31"/>
      <c r="NW23" s="31"/>
      <c r="NX23" s="31"/>
      <c r="NY23" s="31"/>
      <c r="NZ23" s="31"/>
      <c r="OA23" s="31"/>
      <c r="OB23" s="31"/>
      <c r="OC23" s="31"/>
      <c r="OD23" s="31"/>
      <c r="OE23" s="31"/>
      <c r="OF23" s="31"/>
      <c r="OG23" s="31"/>
      <c r="OH23" s="31"/>
      <c r="OI23" s="31"/>
      <c r="OJ23" s="31"/>
      <c r="OK23" s="31"/>
      <c r="OL23" s="31"/>
      <c r="OM23" s="31"/>
      <c r="ON23" s="31"/>
      <c r="OO23" s="31"/>
      <c r="OP23" s="31"/>
      <c r="OQ23" s="31"/>
      <c r="OR23" s="31"/>
      <c r="OS23" s="31"/>
      <c r="OT23" s="31"/>
      <c r="OU23" s="31"/>
      <c r="OV23" s="31"/>
      <c r="OW23" s="31"/>
      <c r="OX23" s="31"/>
      <c r="OY23" s="31"/>
      <c r="OZ23" s="31"/>
      <c r="PA23" s="31"/>
      <c r="PB23" s="31"/>
      <c r="PC23" s="31"/>
      <c r="PD23" s="31"/>
      <c r="PE23" s="31"/>
      <c r="PF23" s="31"/>
      <c r="PG23" s="31"/>
      <c r="PH23" s="31"/>
      <c r="PI23" s="31"/>
      <c r="PJ23" s="31"/>
      <c r="PK23" s="31"/>
      <c r="PL23" s="31"/>
      <c r="PM23" s="31"/>
      <c r="PN23" s="31"/>
      <c r="PO23" s="31"/>
      <c r="PP23" s="31"/>
      <c r="PQ23" s="31"/>
      <c r="PR23" s="31"/>
      <c r="PS23" s="31"/>
      <c r="PT23" s="31"/>
      <c r="PU23" s="31"/>
      <c r="PV23" s="31"/>
      <c r="PW23" s="31"/>
      <c r="PX23" s="31"/>
      <c r="PY23" s="31"/>
      <c r="PZ23" s="31"/>
      <c r="QA23" s="31"/>
      <c r="QB23" s="31"/>
      <c r="QC23" s="31"/>
    </row>
    <row r="24" spans="1:445" x14ac:dyDescent="0.3">
      <c r="A24" s="109" t="s">
        <v>1507</v>
      </c>
      <c r="B24" s="108" t="s">
        <v>49</v>
      </c>
      <c r="C24" s="108">
        <v>85</v>
      </c>
      <c r="D24" s="108" t="s">
        <v>41</v>
      </c>
      <c r="E24" s="108"/>
      <c r="F24" s="108">
        <v>745</v>
      </c>
      <c r="G24" s="108">
        <v>65</v>
      </c>
      <c r="H24" s="108"/>
      <c r="I24" s="108">
        <v>85</v>
      </c>
      <c r="J24" s="108">
        <v>85</v>
      </c>
      <c r="K24" s="108">
        <v>85</v>
      </c>
      <c r="L24" s="108">
        <v>85</v>
      </c>
      <c r="M24" s="108">
        <v>85</v>
      </c>
      <c r="N24" s="108"/>
      <c r="O24" s="108"/>
      <c r="P24" s="108"/>
      <c r="Q24" s="108"/>
      <c r="R24" s="108"/>
      <c r="S24" s="108"/>
      <c r="T24" s="34">
        <f t="shared" si="1"/>
        <v>490</v>
      </c>
      <c r="U24" s="34">
        <f t="shared" si="2"/>
        <v>255</v>
      </c>
      <c r="V24" s="35">
        <f t="shared" si="3"/>
        <v>0.65771812080536918</v>
      </c>
      <c r="W24" s="38"/>
      <c r="X24" s="36" t="str">
        <f t="shared" si="4"/>
        <v/>
      </c>
    </row>
    <row r="25" spans="1:445" x14ac:dyDescent="0.3">
      <c r="A25" s="109" t="s">
        <v>734</v>
      </c>
      <c r="B25" s="108" t="s">
        <v>49</v>
      </c>
      <c r="C25" s="108">
        <v>85</v>
      </c>
      <c r="D25" s="108" t="s">
        <v>46</v>
      </c>
      <c r="E25" s="108"/>
      <c r="F25" s="108">
        <v>650</v>
      </c>
      <c r="G25" s="108">
        <v>65</v>
      </c>
      <c r="H25" s="108"/>
      <c r="I25" s="108">
        <v>650</v>
      </c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34">
        <f t="shared" si="1"/>
        <v>715</v>
      </c>
      <c r="U25" s="34">
        <f t="shared" si="2"/>
        <v>-65</v>
      </c>
      <c r="V25" s="35">
        <f t="shared" si="3"/>
        <v>1.1000000000000001</v>
      </c>
      <c r="W25" s="38"/>
      <c r="X25" s="36" t="str">
        <f t="shared" si="4"/>
        <v/>
      </c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  <c r="AZ25" s="31"/>
      <c r="BA25" s="31"/>
      <c r="BB25" s="31"/>
      <c r="BC25" s="31"/>
      <c r="BD25" s="31"/>
      <c r="BE25" s="31"/>
      <c r="BF25" s="31"/>
      <c r="BG25" s="31"/>
      <c r="BH25" s="31"/>
      <c r="BI25" s="31"/>
      <c r="BJ25" s="31"/>
      <c r="BK25" s="31"/>
      <c r="BL25" s="31"/>
      <c r="BM25" s="31"/>
      <c r="BN25" s="31"/>
      <c r="BO25" s="31"/>
      <c r="BP25" s="31"/>
      <c r="BQ25" s="31"/>
      <c r="BR25" s="31"/>
      <c r="BS25" s="31"/>
      <c r="BT25" s="31"/>
      <c r="BU25" s="31"/>
      <c r="BV25" s="31"/>
      <c r="BW25" s="31"/>
      <c r="BX25" s="31"/>
      <c r="BY25" s="31"/>
      <c r="BZ25" s="31"/>
      <c r="CA25" s="31"/>
      <c r="CB25" s="31"/>
      <c r="CC25" s="31"/>
      <c r="CD25" s="31"/>
      <c r="CE25" s="31"/>
      <c r="CF25" s="31"/>
      <c r="CG25" s="31"/>
      <c r="CH25" s="31"/>
      <c r="CI25" s="31"/>
      <c r="CJ25" s="31"/>
      <c r="CK25" s="31"/>
      <c r="CL25" s="31"/>
      <c r="CM25" s="31"/>
      <c r="CN25" s="31"/>
      <c r="CO25" s="31"/>
      <c r="CP25" s="31"/>
      <c r="CQ25" s="31"/>
      <c r="CR25" s="31"/>
      <c r="CS25" s="31"/>
      <c r="CT25" s="31"/>
      <c r="CU25" s="31"/>
      <c r="CV25" s="31"/>
      <c r="CW25" s="31"/>
      <c r="CX25" s="31"/>
      <c r="CY25" s="31"/>
      <c r="CZ25" s="31"/>
      <c r="DA25" s="31"/>
      <c r="DB25" s="31"/>
      <c r="DC25" s="31"/>
      <c r="DD25" s="31"/>
      <c r="DE25" s="31"/>
      <c r="DF25" s="31"/>
      <c r="DG25" s="31"/>
      <c r="DH25" s="31"/>
      <c r="DI25" s="31"/>
      <c r="DJ25" s="31"/>
      <c r="DK25" s="31"/>
      <c r="DL25" s="31"/>
      <c r="DM25" s="31"/>
      <c r="DN25" s="31"/>
      <c r="DO25" s="31"/>
      <c r="DP25" s="31"/>
      <c r="DQ25" s="31"/>
      <c r="DR25" s="31"/>
      <c r="DS25" s="31"/>
      <c r="DT25" s="31"/>
      <c r="DU25" s="31"/>
      <c r="DV25" s="31"/>
      <c r="DW25" s="31"/>
      <c r="DX25" s="31"/>
      <c r="DY25" s="31"/>
      <c r="DZ25" s="31"/>
      <c r="EA25" s="31"/>
      <c r="EB25" s="31"/>
      <c r="EC25" s="31"/>
      <c r="ED25" s="31"/>
      <c r="EE25" s="31"/>
      <c r="EF25" s="31"/>
      <c r="EG25" s="31"/>
      <c r="EH25" s="31"/>
      <c r="EI25" s="31"/>
      <c r="EJ25" s="31"/>
      <c r="EK25" s="31"/>
      <c r="EL25" s="31"/>
      <c r="EM25" s="31"/>
      <c r="EN25" s="31"/>
      <c r="EO25" s="31"/>
      <c r="EP25" s="31"/>
      <c r="EQ25" s="31"/>
      <c r="ER25" s="31"/>
      <c r="ES25" s="31"/>
      <c r="ET25" s="31"/>
      <c r="EU25" s="31"/>
      <c r="EV25" s="31"/>
      <c r="EW25" s="31"/>
      <c r="EX25" s="31"/>
      <c r="EY25" s="31"/>
      <c r="EZ25" s="31"/>
      <c r="FA25" s="31"/>
      <c r="FB25" s="31"/>
      <c r="FC25" s="31"/>
      <c r="FD25" s="31"/>
      <c r="FE25" s="31"/>
      <c r="FF25" s="31"/>
      <c r="FG25" s="31"/>
      <c r="FH25" s="31"/>
      <c r="FI25" s="31"/>
      <c r="FJ25" s="31"/>
      <c r="FK25" s="31"/>
      <c r="FL25" s="31"/>
      <c r="FM25" s="31"/>
      <c r="FN25" s="31"/>
      <c r="FO25" s="31"/>
      <c r="FP25" s="31"/>
      <c r="FQ25" s="31"/>
      <c r="FR25" s="31"/>
      <c r="FS25" s="31"/>
      <c r="FT25" s="31"/>
      <c r="FU25" s="31"/>
      <c r="FV25" s="31"/>
      <c r="FW25" s="31"/>
      <c r="FX25" s="31"/>
      <c r="FY25" s="31"/>
      <c r="FZ25" s="31"/>
      <c r="GA25" s="31"/>
      <c r="GB25" s="31"/>
      <c r="GC25" s="31"/>
      <c r="GD25" s="31"/>
      <c r="GE25" s="31"/>
      <c r="GF25" s="31"/>
      <c r="GG25" s="31"/>
      <c r="GH25" s="31"/>
      <c r="GI25" s="31"/>
      <c r="GJ25" s="31"/>
      <c r="GK25" s="31"/>
      <c r="GL25" s="31"/>
      <c r="GM25" s="31"/>
      <c r="GN25" s="31"/>
      <c r="GO25" s="31"/>
      <c r="GP25" s="31"/>
      <c r="GQ25" s="31"/>
      <c r="GR25" s="31"/>
      <c r="GS25" s="31"/>
      <c r="GT25" s="31"/>
      <c r="GU25" s="31"/>
      <c r="GV25" s="31"/>
      <c r="GW25" s="31"/>
      <c r="GX25" s="31"/>
      <c r="GY25" s="31"/>
      <c r="GZ25" s="31"/>
      <c r="HA25" s="31"/>
      <c r="HB25" s="31"/>
      <c r="HC25" s="31"/>
      <c r="HD25" s="31"/>
      <c r="HE25" s="31"/>
      <c r="HF25" s="31"/>
      <c r="HG25" s="31"/>
      <c r="HH25" s="31"/>
      <c r="HI25" s="31"/>
      <c r="HJ25" s="31"/>
      <c r="HK25" s="31"/>
      <c r="HL25" s="31"/>
      <c r="HM25" s="31"/>
      <c r="HN25" s="31"/>
      <c r="HO25" s="31"/>
      <c r="HP25" s="31"/>
      <c r="HQ25" s="31"/>
      <c r="HR25" s="31"/>
      <c r="HS25" s="31"/>
      <c r="HT25" s="31"/>
      <c r="HU25" s="31"/>
      <c r="HV25" s="31"/>
      <c r="HW25" s="31"/>
      <c r="HX25" s="31"/>
      <c r="HY25" s="31"/>
      <c r="HZ25" s="31"/>
      <c r="IA25" s="31"/>
      <c r="IB25" s="31"/>
      <c r="IC25" s="31"/>
      <c r="ID25" s="31"/>
      <c r="IE25" s="31"/>
      <c r="IF25" s="31"/>
      <c r="IG25" s="31"/>
      <c r="IH25" s="31"/>
      <c r="II25" s="31"/>
      <c r="IJ25" s="31"/>
      <c r="IK25" s="31"/>
      <c r="IL25" s="31"/>
      <c r="IM25" s="31"/>
      <c r="IN25" s="31"/>
      <c r="IO25" s="31"/>
      <c r="IP25" s="31"/>
      <c r="IQ25" s="31"/>
      <c r="IR25" s="31"/>
      <c r="IS25" s="31"/>
      <c r="IT25" s="31"/>
      <c r="IU25" s="31"/>
      <c r="IV25" s="31"/>
      <c r="IW25" s="31"/>
      <c r="IX25" s="31"/>
      <c r="IY25" s="31"/>
      <c r="IZ25" s="31"/>
      <c r="JA25" s="31"/>
      <c r="JB25" s="31"/>
      <c r="JC25" s="31"/>
      <c r="JD25" s="31"/>
      <c r="JE25" s="31"/>
      <c r="JF25" s="31"/>
      <c r="JG25" s="31"/>
      <c r="JH25" s="31"/>
      <c r="JI25" s="31"/>
      <c r="JJ25" s="31"/>
      <c r="JK25" s="31"/>
      <c r="JL25" s="31"/>
      <c r="JM25" s="31"/>
      <c r="JN25" s="31"/>
      <c r="JO25" s="31"/>
      <c r="JP25" s="31"/>
      <c r="JQ25" s="31"/>
      <c r="JR25" s="31"/>
      <c r="JS25" s="31"/>
      <c r="JT25" s="31"/>
      <c r="JU25" s="31"/>
      <c r="JV25" s="31"/>
      <c r="JW25" s="31"/>
      <c r="JX25" s="31"/>
      <c r="JY25" s="31"/>
      <c r="JZ25" s="31"/>
      <c r="KA25" s="31"/>
      <c r="KB25" s="31"/>
      <c r="KC25" s="31"/>
      <c r="KD25" s="31"/>
      <c r="KE25" s="31"/>
      <c r="KF25" s="31"/>
      <c r="KG25" s="31"/>
      <c r="KH25" s="31"/>
      <c r="KI25" s="31"/>
      <c r="KJ25" s="31"/>
      <c r="KK25" s="31"/>
      <c r="KL25" s="31"/>
      <c r="KM25" s="31"/>
      <c r="KN25" s="31"/>
      <c r="KO25" s="31"/>
      <c r="KP25" s="31"/>
      <c r="KQ25" s="31"/>
      <c r="KR25" s="31"/>
      <c r="KS25" s="31"/>
      <c r="KT25" s="31"/>
      <c r="KU25" s="31"/>
      <c r="KV25" s="31"/>
      <c r="KW25" s="31"/>
      <c r="KX25" s="31"/>
      <c r="KY25" s="31"/>
      <c r="KZ25" s="31"/>
      <c r="LA25" s="31"/>
      <c r="LB25" s="31"/>
      <c r="LC25" s="31"/>
      <c r="LD25" s="31"/>
      <c r="LE25" s="31"/>
      <c r="LF25" s="31"/>
      <c r="LG25" s="31"/>
      <c r="LH25" s="31"/>
      <c r="LI25" s="31"/>
      <c r="LJ25" s="31"/>
      <c r="LK25" s="31"/>
      <c r="LL25" s="31"/>
      <c r="LM25" s="31"/>
      <c r="LN25" s="31"/>
      <c r="LO25" s="31"/>
      <c r="LP25" s="31"/>
      <c r="LQ25" s="31"/>
      <c r="LR25" s="31"/>
      <c r="LS25" s="31"/>
      <c r="LT25" s="31"/>
      <c r="LU25" s="31"/>
      <c r="LV25" s="31"/>
      <c r="LW25" s="31"/>
      <c r="LX25" s="31"/>
      <c r="LY25" s="31"/>
      <c r="LZ25" s="31"/>
      <c r="MA25" s="31"/>
      <c r="MB25" s="31"/>
      <c r="MC25" s="31"/>
      <c r="MD25" s="31"/>
      <c r="ME25" s="31"/>
      <c r="MF25" s="31"/>
      <c r="MG25" s="31"/>
      <c r="MH25" s="31"/>
      <c r="MI25" s="31"/>
      <c r="MJ25" s="31"/>
      <c r="MK25" s="31"/>
      <c r="ML25" s="31"/>
      <c r="MM25" s="31"/>
      <c r="MN25" s="31"/>
      <c r="MO25" s="31"/>
      <c r="MP25" s="31"/>
      <c r="MQ25" s="31"/>
      <c r="MR25" s="31"/>
      <c r="MS25" s="31"/>
      <c r="MT25" s="31"/>
      <c r="MU25" s="31"/>
      <c r="MV25" s="31"/>
      <c r="MW25" s="31"/>
      <c r="MX25" s="31"/>
      <c r="MY25" s="31"/>
      <c r="MZ25" s="31"/>
      <c r="NA25" s="31"/>
      <c r="NB25" s="31"/>
      <c r="NC25" s="31"/>
      <c r="ND25" s="31"/>
      <c r="NE25" s="31"/>
      <c r="NF25" s="31"/>
      <c r="NG25" s="31"/>
      <c r="NH25" s="31"/>
      <c r="NI25" s="31"/>
      <c r="NJ25" s="31"/>
      <c r="NK25" s="31"/>
      <c r="NL25" s="31"/>
      <c r="NM25" s="31"/>
      <c r="NN25" s="31"/>
      <c r="NO25" s="31"/>
      <c r="NP25" s="31"/>
      <c r="NQ25" s="31"/>
      <c r="NR25" s="31"/>
      <c r="NS25" s="31"/>
      <c r="NT25" s="31"/>
      <c r="NU25" s="31"/>
      <c r="NV25" s="31"/>
      <c r="NW25" s="31"/>
      <c r="NX25" s="31"/>
      <c r="NY25" s="31"/>
      <c r="NZ25" s="31"/>
      <c r="OA25" s="31"/>
      <c r="OB25" s="31"/>
      <c r="OC25" s="31"/>
      <c r="OD25" s="31"/>
      <c r="OE25" s="31"/>
      <c r="OF25" s="31"/>
      <c r="OG25" s="31"/>
      <c r="OH25" s="31"/>
      <c r="OI25" s="31"/>
      <c r="OJ25" s="31"/>
      <c r="OK25" s="31"/>
      <c r="OL25" s="31"/>
      <c r="OM25" s="31"/>
      <c r="ON25" s="31"/>
      <c r="OO25" s="31"/>
      <c r="OP25" s="31"/>
      <c r="OQ25" s="31"/>
      <c r="OR25" s="31"/>
      <c r="OS25" s="31"/>
      <c r="OT25" s="31"/>
      <c r="OU25" s="31"/>
      <c r="OV25" s="31"/>
      <c r="OW25" s="31"/>
      <c r="OX25" s="31"/>
      <c r="OY25" s="31"/>
      <c r="OZ25" s="31"/>
      <c r="PA25" s="31"/>
      <c r="PB25" s="31"/>
      <c r="PC25" s="31"/>
      <c r="PD25" s="31"/>
      <c r="PE25" s="31"/>
      <c r="PF25" s="31"/>
      <c r="PG25" s="31"/>
      <c r="PH25" s="31"/>
      <c r="PI25" s="31"/>
      <c r="PJ25" s="31"/>
      <c r="PK25" s="31"/>
      <c r="PL25" s="31"/>
      <c r="PM25" s="31"/>
      <c r="PN25" s="31"/>
      <c r="PO25" s="31"/>
      <c r="PP25" s="31"/>
      <c r="PQ25" s="31"/>
      <c r="PR25" s="31"/>
      <c r="PS25" s="31"/>
      <c r="PT25" s="31"/>
      <c r="PU25" s="31"/>
      <c r="PV25" s="31"/>
      <c r="PW25" s="31"/>
      <c r="PX25" s="31"/>
      <c r="PY25" s="31"/>
      <c r="PZ25" s="31"/>
      <c r="QA25" s="31"/>
      <c r="QB25" s="31"/>
      <c r="QC25" s="31"/>
    </row>
    <row r="26" spans="1:445" s="40" customFormat="1" x14ac:dyDescent="0.3">
      <c r="A26" s="109" t="s">
        <v>1203</v>
      </c>
      <c r="B26" s="108" t="s">
        <v>49</v>
      </c>
      <c r="C26" s="108">
        <v>120</v>
      </c>
      <c r="D26" s="108" t="s">
        <v>68</v>
      </c>
      <c r="E26" s="108"/>
      <c r="F26" s="108">
        <v>1185</v>
      </c>
      <c r="G26" s="108">
        <v>65</v>
      </c>
      <c r="H26" s="113"/>
      <c r="I26" s="108">
        <v>140</v>
      </c>
      <c r="J26" s="108">
        <v>140</v>
      </c>
      <c r="K26" s="108">
        <v>140</v>
      </c>
      <c r="L26" s="108">
        <v>140</v>
      </c>
      <c r="M26" s="108">
        <v>140</v>
      </c>
      <c r="N26" s="108"/>
      <c r="O26" s="108"/>
      <c r="P26" s="108"/>
      <c r="Q26" s="108"/>
      <c r="R26" s="108"/>
      <c r="S26" s="108"/>
      <c r="T26" s="34">
        <f t="shared" si="1"/>
        <v>765</v>
      </c>
      <c r="U26" s="34">
        <f t="shared" si="2"/>
        <v>420</v>
      </c>
      <c r="V26" s="35">
        <f t="shared" si="3"/>
        <v>0.64556962025316456</v>
      </c>
      <c r="W26" s="38"/>
      <c r="X26" s="36" t="str">
        <f t="shared" si="4"/>
        <v/>
      </c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  <c r="AZ26" s="31"/>
      <c r="BA26" s="31"/>
      <c r="BB26" s="31"/>
      <c r="BC26" s="31"/>
      <c r="BD26" s="31"/>
      <c r="BE26" s="31"/>
      <c r="BF26" s="31"/>
      <c r="BG26" s="31"/>
      <c r="BH26" s="31"/>
      <c r="BI26" s="31"/>
      <c r="BJ26" s="31"/>
      <c r="BK26" s="31"/>
      <c r="BL26" s="31"/>
      <c r="BM26" s="31"/>
      <c r="BN26" s="31"/>
      <c r="BO26" s="31"/>
      <c r="BP26" s="31"/>
      <c r="BQ26" s="31"/>
      <c r="BR26" s="31"/>
      <c r="BS26" s="31"/>
      <c r="BT26" s="31"/>
      <c r="BU26" s="31"/>
      <c r="BV26" s="31"/>
      <c r="BW26" s="31"/>
      <c r="BX26" s="31"/>
      <c r="BY26" s="31"/>
      <c r="BZ26" s="31"/>
      <c r="CA26" s="31"/>
      <c r="CB26" s="31"/>
      <c r="CC26" s="31"/>
      <c r="CD26" s="31"/>
      <c r="CE26" s="31"/>
      <c r="CF26" s="31"/>
      <c r="CG26" s="31"/>
      <c r="CH26" s="31"/>
      <c r="CI26" s="31"/>
      <c r="CJ26" s="31"/>
      <c r="CK26" s="31"/>
      <c r="CL26" s="31"/>
      <c r="CM26" s="31"/>
      <c r="CN26" s="31"/>
      <c r="CO26" s="31"/>
      <c r="CP26" s="31"/>
      <c r="CQ26" s="31"/>
      <c r="CR26" s="31"/>
      <c r="CS26" s="31"/>
      <c r="CT26" s="31"/>
      <c r="CU26" s="31"/>
      <c r="CV26" s="31"/>
      <c r="CW26" s="31"/>
      <c r="CX26" s="31"/>
      <c r="CY26" s="31"/>
      <c r="CZ26" s="31"/>
      <c r="DA26" s="31"/>
      <c r="DB26" s="31"/>
      <c r="DC26" s="31"/>
      <c r="DD26" s="31"/>
      <c r="DE26" s="31"/>
      <c r="DF26" s="31"/>
      <c r="DG26" s="31"/>
      <c r="DH26" s="31"/>
      <c r="DI26" s="31"/>
      <c r="DJ26" s="31"/>
      <c r="DK26" s="31"/>
      <c r="DL26" s="31"/>
      <c r="DM26" s="31"/>
      <c r="DN26" s="31"/>
      <c r="DO26" s="31"/>
      <c r="DP26" s="31"/>
      <c r="DQ26" s="31"/>
      <c r="DR26" s="31"/>
      <c r="DS26" s="31"/>
      <c r="DT26" s="31"/>
      <c r="DU26" s="31"/>
      <c r="DV26" s="31"/>
      <c r="DW26" s="31"/>
      <c r="DX26" s="31"/>
      <c r="DY26" s="31"/>
      <c r="DZ26" s="31"/>
      <c r="EA26" s="31"/>
      <c r="EB26" s="31"/>
      <c r="EC26" s="31"/>
      <c r="ED26" s="31"/>
      <c r="EE26" s="31"/>
      <c r="EF26" s="31"/>
      <c r="EG26" s="31"/>
      <c r="EH26" s="31"/>
      <c r="EI26" s="31"/>
      <c r="EJ26" s="31"/>
      <c r="EK26" s="31"/>
      <c r="EL26" s="31"/>
      <c r="EM26" s="31"/>
      <c r="EN26" s="31"/>
      <c r="EO26" s="31"/>
      <c r="EP26" s="31"/>
      <c r="EQ26" s="31"/>
      <c r="ER26" s="31"/>
      <c r="ES26" s="31"/>
      <c r="ET26" s="31"/>
      <c r="EU26" s="31"/>
      <c r="EV26" s="31"/>
      <c r="EW26" s="31"/>
      <c r="EX26" s="31"/>
      <c r="EY26" s="31"/>
      <c r="EZ26" s="31"/>
      <c r="FA26" s="31"/>
      <c r="FB26" s="31"/>
      <c r="FC26" s="31"/>
      <c r="FD26" s="31"/>
      <c r="FE26" s="31"/>
      <c r="FF26" s="31"/>
      <c r="FG26" s="31"/>
      <c r="FH26" s="31"/>
      <c r="FI26" s="31"/>
      <c r="FJ26" s="31"/>
      <c r="FK26" s="31"/>
      <c r="FL26" s="31"/>
      <c r="FM26" s="31"/>
      <c r="FN26" s="31"/>
      <c r="FO26" s="31"/>
      <c r="FP26" s="31"/>
      <c r="FQ26" s="31"/>
      <c r="FR26" s="31"/>
      <c r="FS26" s="31"/>
      <c r="FT26" s="31"/>
      <c r="FU26" s="31"/>
      <c r="FV26" s="31"/>
      <c r="FW26" s="31"/>
      <c r="FX26" s="31"/>
      <c r="FY26" s="31"/>
      <c r="FZ26" s="31"/>
      <c r="GA26" s="31"/>
      <c r="GB26" s="31"/>
      <c r="GC26" s="31"/>
      <c r="GD26" s="31"/>
      <c r="GE26" s="31"/>
      <c r="GF26" s="31"/>
      <c r="GG26" s="31"/>
      <c r="GH26" s="31"/>
      <c r="GI26" s="31"/>
      <c r="GJ26" s="31"/>
      <c r="GK26" s="31"/>
      <c r="GL26" s="31"/>
      <c r="GM26" s="31"/>
      <c r="GN26" s="31"/>
      <c r="GO26" s="31"/>
      <c r="GP26" s="31"/>
      <c r="GQ26" s="31"/>
      <c r="GR26" s="31"/>
      <c r="GS26" s="31"/>
      <c r="GT26" s="31"/>
      <c r="GU26" s="31"/>
      <c r="GV26" s="31"/>
      <c r="GW26" s="31"/>
      <c r="GX26" s="31"/>
      <c r="GY26" s="31"/>
      <c r="GZ26" s="31"/>
      <c r="HA26" s="31"/>
      <c r="HB26" s="31"/>
      <c r="HC26" s="31"/>
      <c r="HD26" s="31"/>
      <c r="HE26" s="31"/>
      <c r="HF26" s="31"/>
      <c r="HG26" s="31"/>
      <c r="HH26" s="31"/>
      <c r="HI26" s="31"/>
      <c r="HJ26" s="31"/>
      <c r="HK26" s="31"/>
      <c r="HL26" s="31"/>
      <c r="HM26" s="31"/>
      <c r="HN26" s="31"/>
      <c r="HO26" s="31"/>
      <c r="HP26" s="31"/>
      <c r="HQ26" s="31"/>
      <c r="HR26" s="31"/>
      <c r="HS26" s="31"/>
      <c r="HT26" s="31"/>
      <c r="HU26" s="31"/>
      <c r="HV26" s="31"/>
      <c r="HW26" s="31"/>
      <c r="HX26" s="31"/>
      <c r="HY26" s="31"/>
      <c r="HZ26" s="31"/>
      <c r="IA26" s="31"/>
      <c r="IB26" s="31"/>
      <c r="IC26" s="31"/>
      <c r="ID26" s="31"/>
      <c r="IE26" s="31"/>
      <c r="IF26" s="31"/>
      <c r="IG26" s="31"/>
      <c r="IH26" s="31"/>
      <c r="II26" s="31"/>
      <c r="IJ26" s="31"/>
      <c r="IK26" s="31"/>
      <c r="IL26" s="31"/>
      <c r="IM26" s="31"/>
      <c r="IN26" s="31"/>
      <c r="IO26" s="31"/>
      <c r="IP26" s="31"/>
      <c r="IQ26" s="31"/>
      <c r="IR26" s="31"/>
      <c r="IS26" s="31"/>
      <c r="IT26" s="31"/>
      <c r="IU26" s="31"/>
      <c r="IV26" s="31"/>
      <c r="IW26" s="31"/>
      <c r="IX26" s="31"/>
      <c r="IY26" s="31"/>
      <c r="IZ26" s="31"/>
      <c r="JA26" s="31"/>
      <c r="JB26" s="31"/>
      <c r="JC26" s="31"/>
      <c r="JD26" s="31"/>
      <c r="JE26" s="31"/>
      <c r="JF26" s="31"/>
      <c r="JG26" s="31"/>
      <c r="JH26" s="31"/>
      <c r="JI26" s="31"/>
      <c r="JJ26" s="31"/>
      <c r="JK26" s="31"/>
      <c r="JL26" s="31"/>
      <c r="JM26" s="31"/>
      <c r="JN26" s="31"/>
      <c r="JO26" s="31"/>
      <c r="JP26" s="31"/>
      <c r="JQ26" s="31"/>
      <c r="JR26" s="31"/>
      <c r="JS26" s="31"/>
      <c r="JT26" s="31"/>
      <c r="JU26" s="31"/>
      <c r="JV26" s="31"/>
      <c r="JW26" s="31"/>
      <c r="JX26" s="31"/>
      <c r="JY26" s="31"/>
      <c r="JZ26" s="31"/>
      <c r="KA26" s="31"/>
      <c r="KB26" s="31"/>
      <c r="KC26" s="31"/>
      <c r="KD26" s="31"/>
      <c r="KE26" s="31"/>
      <c r="KF26" s="31"/>
      <c r="KG26" s="31"/>
      <c r="KH26" s="31"/>
      <c r="KI26" s="31"/>
      <c r="KJ26" s="31"/>
      <c r="KK26" s="31"/>
      <c r="KL26" s="31"/>
      <c r="KM26" s="31"/>
      <c r="KN26" s="31"/>
      <c r="KO26" s="31"/>
      <c r="KP26" s="31"/>
      <c r="KQ26" s="31"/>
      <c r="KR26" s="31"/>
      <c r="KS26" s="31"/>
      <c r="KT26" s="31"/>
      <c r="KU26" s="31"/>
      <c r="KV26" s="31"/>
      <c r="KW26" s="31"/>
      <c r="KX26" s="31"/>
      <c r="KY26" s="31"/>
      <c r="KZ26" s="31"/>
      <c r="LA26" s="31"/>
      <c r="LB26" s="31"/>
      <c r="LC26" s="31"/>
      <c r="LD26" s="31"/>
      <c r="LE26" s="31"/>
      <c r="LF26" s="31"/>
      <c r="LG26" s="31"/>
      <c r="LH26" s="31"/>
      <c r="LI26" s="31"/>
      <c r="LJ26" s="31"/>
      <c r="LK26" s="31"/>
      <c r="LL26" s="31"/>
      <c r="LM26" s="31"/>
      <c r="LN26" s="31"/>
      <c r="LO26" s="31"/>
      <c r="LP26" s="31"/>
      <c r="LQ26" s="31"/>
      <c r="LR26" s="31"/>
      <c r="LS26" s="31"/>
      <c r="LT26" s="31"/>
      <c r="LU26" s="31"/>
      <c r="LV26" s="31"/>
      <c r="LW26" s="31"/>
      <c r="LX26" s="31"/>
      <c r="LY26" s="31"/>
      <c r="LZ26" s="31"/>
      <c r="MA26" s="31"/>
      <c r="MB26" s="31"/>
      <c r="MC26" s="31"/>
      <c r="MD26" s="31"/>
      <c r="ME26" s="31"/>
      <c r="MF26" s="31"/>
      <c r="MG26" s="31"/>
      <c r="MH26" s="31"/>
      <c r="MI26" s="31"/>
      <c r="MJ26" s="31"/>
      <c r="MK26" s="31"/>
      <c r="ML26" s="31"/>
      <c r="MM26" s="31"/>
      <c r="MN26" s="31"/>
      <c r="MO26" s="31"/>
      <c r="MP26" s="31"/>
      <c r="MQ26" s="31"/>
      <c r="MR26" s="31"/>
      <c r="MS26" s="31"/>
      <c r="MT26" s="31"/>
      <c r="MU26" s="31"/>
      <c r="MV26" s="31"/>
      <c r="MW26" s="31"/>
      <c r="MX26" s="31"/>
      <c r="MY26" s="31"/>
      <c r="MZ26" s="31"/>
      <c r="NA26" s="31"/>
      <c r="NB26" s="31"/>
      <c r="NC26" s="31"/>
      <c r="ND26" s="31"/>
      <c r="NE26" s="31"/>
      <c r="NF26" s="31"/>
      <c r="NG26" s="31"/>
      <c r="NH26" s="31"/>
      <c r="NI26" s="31"/>
      <c r="NJ26" s="31"/>
      <c r="NK26" s="31"/>
      <c r="NL26" s="31"/>
      <c r="NM26" s="31"/>
      <c r="NN26" s="31"/>
      <c r="NO26" s="31"/>
      <c r="NP26" s="31"/>
      <c r="NQ26" s="31"/>
      <c r="NR26" s="31"/>
      <c r="NS26" s="31"/>
      <c r="NT26" s="31"/>
      <c r="NU26" s="31"/>
      <c r="NV26" s="31"/>
      <c r="NW26" s="31"/>
      <c r="NX26" s="31"/>
      <c r="NY26" s="31"/>
      <c r="NZ26" s="31"/>
      <c r="OA26" s="31"/>
      <c r="OB26" s="31"/>
      <c r="OC26" s="31"/>
      <c r="OD26" s="31"/>
      <c r="OE26" s="31"/>
      <c r="OF26" s="31"/>
      <c r="OG26" s="31"/>
      <c r="OH26" s="31"/>
      <c r="OI26" s="31"/>
      <c r="OJ26" s="31"/>
      <c r="OK26" s="31"/>
      <c r="OL26" s="31"/>
      <c r="OM26" s="31"/>
      <c r="ON26" s="31"/>
      <c r="OO26" s="31"/>
      <c r="OP26" s="31"/>
      <c r="OQ26" s="31"/>
      <c r="OR26" s="31"/>
      <c r="OS26" s="31"/>
      <c r="OT26" s="31"/>
      <c r="OU26" s="31"/>
      <c r="OV26" s="31"/>
      <c r="OW26" s="31"/>
      <c r="OX26" s="31"/>
      <c r="OY26" s="31"/>
      <c r="OZ26" s="31"/>
      <c r="PA26" s="31"/>
      <c r="PB26" s="31"/>
      <c r="PC26" s="31"/>
      <c r="PD26" s="31"/>
      <c r="PE26" s="31"/>
      <c r="PF26" s="31"/>
      <c r="PG26" s="31"/>
      <c r="PH26" s="31"/>
      <c r="PI26" s="31"/>
      <c r="PJ26" s="31"/>
      <c r="PK26" s="31"/>
      <c r="PL26" s="31"/>
      <c r="PM26" s="31"/>
      <c r="PN26" s="31"/>
      <c r="PO26" s="31"/>
      <c r="PP26" s="31"/>
      <c r="PQ26" s="31"/>
      <c r="PR26" s="31"/>
      <c r="PS26" s="31"/>
      <c r="PT26" s="31"/>
      <c r="PU26" s="31"/>
      <c r="PV26" s="31"/>
      <c r="PW26" s="31"/>
      <c r="PX26" s="31"/>
      <c r="PY26" s="31"/>
      <c r="PZ26" s="31"/>
      <c r="QA26" s="31"/>
      <c r="QB26" s="31"/>
      <c r="QC26" s="31"/>
    </row>
    <row r="27" spans="1:445" s="40" customFormat="1" x14ac:dyDescent="0.3">
      <c r="A27" s="109" t="s">
        <v>102</v>
      </c>
      <c r="B27" s="108" t="s">
        <v>49</v>
      </c>
      <c r="C27" s="108">
        <v>85</v>
      </c>
      <c r="D27" s="108" t="s">
        <v>41</v>
      </c>
      <c r="E27" s="108"/>
      <c r="F27" s="108">
        <v>745</v>
      </c>
      <c r="G27" s="108">
        <v>30</v>
      </c>
      <c r="H27" s="108"/>
      <c r="I27" s="108">
        <v>85</v>
      </c>
      <c r="J27" s="108">
        <v>85</v>
      </c>
      <c r="K27" s="108">
        <v>85</v>
      </c>
      <c r="L27" s="108"/>
      <c r="M27" s="108"/>
      <c r="N27" s="108"/>
      <c r="O27" s="108"/>
      <c r="P27" s="108"/>
      <c r="Q27" s="108"/>
      <c r="R27" s="108"/>
      <c r="S27" s="108"/>
      <c r="T27" s="34">
        <f t="shared" si="1"/>
        <v>285</v>
      </c>
      <c r="U27" s="34">
        <f t="shared" si="2"/>
        <v>460</v>
      </c>
      <c r="V27" s="35">
        <f t="shared" si="3"/>
        <v>0.3825503355704698</v>
      </c>
      <c r="W27" s="39"/>
      <c r="X27" s="36" t="str">
        <f t="shared" si="4"/>
        <v/>
      </c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  <c r="BE27" s="31"/>
      <c r="BF27" s="31"/>
      <c r="BG27" s="31"/>
      <c r="BH27" s="31"/>
      <c r="BI27" s="31"/>
      <c r="BJ27" s="31"/>
      <c r="BK27" s="31"/>
      <c r="BL27" s="31"/>
      <c r="BM27" s="31"/>
      <c r="BN27" s="31"/>
      <c r="BO27" s="31"/>
      <c r="BP27" s="31"/>
      <c r="BQ27" s="31"/>
      <c r="BR27" s="31"/>
      <c r="BS27" s="31"/>
      <c r="BT27" s="31"/>
      <c r="BU27" s="31"/>
      <c r="BV27" s="31"/>
      <c r="BW27" s="31"/>
      <c r="BX27" s="31"/>
      <c r="BY27" s="31"/>
      <c r="BZ27" s="31"/>
      <c r="CA27" s="31"/>
      <c r="CB27" s="31"/>
      <c r="CC27" s="31"/>
      <c r="CD27" s="31"/>
      <c r="CE27" s="31"/>
      <c r="CF27" s="31"/>
      <c r="CG27" s="31"/>
      <c r="CH27" s="31"/>
      <c r="CI27" s="31"/>
      <c r="CJ27" s="31"/>
      <c r="CK27" s="31"/>
      <c r="CL27" s="31"/>
      <c r="CM27" s="31"/>
      <c r="CN27" s="31"/>
      <c r="CO27" s="31"/>
      <c r="CP27" s="31"/>
      <c r="CQ27" s="31"/>
      <c r="CR27" s="31"/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/>
      <c r="DD27" s="31"/>
      <c r="DE27" s="31"/>
      <c r="DF27" s="31"/>
      <c r="DG27" s="31"/>
      <c r="DH27" s="31"/>
      <c r="DI27" s="31"/>
      <c r="DJ27" s="31"/>
      <c r="DK27" s="31"/>
      <c r="DL27" s="31"/>
      <c r="DM27" s="31"/>
      <c r="DN27" s="31"/>
      <c r="DO27" s="31"/>
      <c r="DP27" s="31"/>
      <c r="DQ27" s="31"/>
      <c r="DR27" s="31"/>
      <c r="DS27" s="31"/>
      <c r="DT27" s="31"/>
      <c r="DU27" s="31"/>
      <c r="DV27" s="31"/>
      <c r="DW27" s="31"/>
      <c r="DX27" s="31"/>
      <c r="DY27" s="31"/>
      <c r="DZ27" s="31"/>
      <c r="EA27" s="31"/>
      <c r="EB27" s="31"/>
      <c r="EC27" s="31"/>
      <c r="ED27" s="31"/>
      <c r="EE27" s="31"/>
      <c r="EF27" s="31"/>
      <c r="EG27" s="31"/>
      <c r="EH27" s="31"/>
      <c r="EI27" s="31"/>
      <c r="EJ27" s="31"/>
      <c r="EK27" s="31"/>
      <c r="EL27" s="31"/>
      <c r="EM27" s="31"/>
      <c r="EN27" s="31"/>
      <c r="EO27" s="31"/>
      <c r="EP27" s="31"/>
      <c r="EQ27" s="31"/>
      <c r="ER27" s="31"/>
      <c r="ES27" s="31"/>
      <c r="ET27" s="31"/>
      <c r="EU27" s="31"/>
      <c r="EV27" s="31"/>
      <c r="EW27" s="31"/>
      <c r="EX27" s="31"/>
      <c r="EY27" s="31"/>
      <c r="EZ27" s="31"/>
      <c r="FA27" s="31"/>
      <c r="FB27" s="31"/>
      <c r="FC27" s="31"/>
      <c r="FD27" s="31"/>
      <c r="FE27" s="31"/>
      <c r="FF27" s="31"/>
      <c r="FG27" s="31"/>
      <c r="FH27" s="31"/>
      <c r="FI27" s="31"/>
      <c r="FJ27" s="31"/>
      <c r="FK27" s="31"/>
      <c r="FL27" s="31"/>
      <c r="FM27" s="31"/>
      <c r="FN27" s="31"/>
      <c r="FO27" s="31"/>
      <c r="FP27" s="31"/>
      <c r="FQ27" s="31"/>
      <c r="FR27" s="31"/>
      <c r="FS27" s="31"/>
      <c r="FT27" s="31"/>
      <c r="FU27" s="31"/>
      <c r="FV27" s="31"/>
      <c r="FW27" s="31"/>
      <c r="FX27" s="31"/>
      <c r="FY27" s="31"/>
      <c r="FZ27" s="31"/>
      <c r="GA27" s="31"/>
      <c r="GB27" s="31"/>
      <c r="GC27" s="31"/>
      <c r="GD27" s="31"/>
      <c r="GE27" s="31"/>
      <c r="GF27" s="31"/>
      <c r="GG27" s="31"/>
      <c r="GH27" s="31"/>
      <c r="GI27" s="31"/>
      <c r="GJ27" s="31"/>
      <c r="GK27" s="31"/>
      <c r="GL27" s="31"/>
      <c r="GM27" s="31"/>
      <c r="GN27" s="31"/>
      <c r="GO27" s="31"/>
      <c r="GP27" s="31"/>
      <c r="GQ27" s="31"/>
      <c r="GR27" s="31"/>
      <c r="GS27" s="31"/>
      <c r="GT27" s="31"/>
      <c r="GU27" s="31"/>
      <c r="GV27" s="31"/>
      <c r="GW27" s="31"/>
      <c r="GX27" s="31"/>
      <c r="GY27" s="31"/>
      <c r="GZ27" s="31"/>
      <c r="HA27" s="31"/>
      <c r="HB27" s="31"/>
      <c r="HC27" s="31"/>
      <c r="HD27" s="31"/>
      <c r="HE27" s="31"/>
      <c r="HF27" s="31"/>
      <c r="HG27" s="31"/>
      <c r="HH27" s="31"/>
      <c r="HI27" s="31"/>
      <c r="HJ27" s="31"/>
      <c r="HK27" s="31"/>
      <c r="HL27" s="31"/>
      <c r="HM27" s="31"/>
      <c r="HN27" s="31"/>
      <c r="HO27" s="31"/>
      <c r="HP27" s="31"/>
      <c r="HQ27" s="31"/>
      <c r="HR27" s="31"/>
      <c r="HS27" s="31"/>
      <c r="HT27" s="31"/>
      <c r="HU27" s="31"/>
      <c r="HV27" s="31"/>
      <c r="HW27" s="31"/>
      <c r="HX27" s="31"/>
      <c r="HY27" s="31"/>
      <c r="HZ27" s="31"/>
      <c r="IA27" s="31"/>
      <c r="IB27" s="31"/>
      <c r="IC27" s="31"/>
      <c r="ID27" s="31"/>
      <c r="IE27" s="31"/>
      <c r="IF27" s="31"/>
      <c r="IG27" s="31"/>
      <c r="IH27" s="31"/>
      <c r="II27" s="31"/>
      <c r="IJ27" s="31"/>
      <c r="IK27" s="31"/>
      <c r="IL27" s="31"/>
      <c r="IM27" s="31"/>
      <c r="IN27" s="31"/>
      <c r="IO27" s="31"/>
      <c r="IP27" s="31"/>
      <c r="IQ27" s="31"/>
      <c r="IR27" s="31"/>
      <c r="IS27" s="31"/>
      <c r="IT27" s="31"/>
      <c r="IU27" s="31"/>
      <c r="IV27" s="31"/>
      <c r="IW27" s="31"/>
      <c r="IX27" s="31"/>
      <c r="IY27" s="31"/>
      <c r="IZ27" s="31"/>
      <c r="JA27" s="31"/>
      <c r="JB27" s="31"/>
      <c r="JC27" s="31"/>
      <c r="JD27" s="31"/>
      <c r="JE27" s="31"/>
      <c r="JF27" s="31"/>
      <c r="JG27" s="31"/>
      <c r="JH27" s="31"/>
      <c r="JI27" s="31"/>
      <c r="JJ27" s="31"/>
      <c r="JK27" s="31"/>
      <c r="JL27" s="31"/>
      <c r="JM27" s="31"/>
      <c r="JN27" s="31"/>
      <c r="JO27" s="31"/>
      <c r="JP27" s="31"/>
      <c r="JQ27" s="31"/>
      <c r="JR27" s="31"/>
      <c r="JS27" s="31"/>
      <c r="JT27" s="31"/>
      <c r="JU27" s="31"/>
      <c r="JV27" s="31"/>
      <c r="JW27" s="31"/>
      <c r="JX27" s="31"/>
      <c r="JY27" s="31"/>
      <c r="JZ27" s="31"/>
      <c r="KA27" s="31"/>
      <c r="KB27" s="31"/>
      <c r="KC27" s="31"/>
      <c r="KD27" s="31"/>
      <c r="KE27" s="31"/>
      <c r="KF27" s="31"/>
      <c r="KG27" s="31"/>
      <c r="KH27" s="31"/>
      <c r="KI27" s="31"/>
      <c r="KJ27" s="31"/>
      <c r="KK27" s="31"/>
      <c r="KL27" s="31"/>
      <c r="KM27" s="31"/>
      <c r="KN27" s="31"/>
      <c r="KO27" s="31"/>
      <c r="KP27" s="31"/>
      <c r="KQ27" s="31"/>
      <c r="KR27" s="31"/>
      <c r="KS27" s="31"/>
      <c r="KT27" s="31"/>
      <c r="KU27" s="31"/>
      <c r="KV27" s="31"/>
      <c r="KW27" s="31"/>
      <c r="KX27" s="31"/>
      <c r="KY27" s="31"/>
      <c r="KZ27" s="31"/>
      <c r="LA27" s="31"/>
      <c r="LB27" s="31"/>
      <c r="LC27" s="31"/>
      <c r="LD27" s="31"/>
      <c r="LE27" s="31"/>
      <c r="LF27" s="31"/>
      <c r="LG27" s="31"/>
      <c r="LH27" s="31"/>
      <c r="LI27" s="31"/>
      <c r="LJ27" s="31"/>
      <c r="LK27" s="31"/>
      <c r="LL27" s="31"/>
      <c r="LM27" s="31"/>
      <c r="LN27" s="31"/>
      <c r="LO27" s="31"/>
      <c r="LP27" s="31"/>
      <c r="LQ27" s="31"/>
      <c r="LR27" s="31"/>
      <c r="LS27" s="31"/>
      <c r="LT27" s="31"/>
      <c r="LU27" s="31"/>
      <c r="LV27" s="31"/>
      <c r="LW27" s="31"/>
      <c r="LX27" s="31"/>
      <c r="LY27" s="31"/>
      <c r="LZ27" s="31"/>
      <c r="MA27" s="31"/>
      <c r="MB27" s="31"/>
      <c r="MC27" s="31"/>
      <c r="MD27" s="31"/>
      <c r="ME27" s="31"/>
      <c r="MF27" s="31"/>
      <c r="MG27" s="31"/>
      <c r="MH27" s="31"/>
      <c r="MI27" s="31"/>
      <c r="MJ27" s="31"/>
      <c r="MK27" s="31"/>
      <c r="ML27" s="31"/>
      <c r="MM27" s="31"/>
      <c r="MN27" s="31"/>
      <c r="MO27" s="31"/>
      <c r="MP27" s="31"/>
      <c r="MQ27" s="31"/>
      <c r="MR27" s="31"/>
      <c r="MS27" s="31"/>
      <c r="MT27" s="31"/>
      <c r="MU27" s="31"/>
      <c r="MV27" s="31"/>
      <c r="MW27" s="31"/>
      <c r="MX27" s="31"/>
      <c r="MY27" s="31"/>
      <c r="MZ27" s="31"/>
      <c r="NA27" s="31"/>
      <c r="NB27" s="31"/>
      <c r="NC27" s="31"/>
      <c r="ND27" s="31"/>
      <c r="NE27" s="31"/>
      <c r="NF27" s="31"/>
      <c r="NG27" s="31"/>
      <c r="NH27" s="31"/>
      <c r="NI27" s="31"/>
      <c r="NJ27" s="31"/>
      <c r="NK27" s="31"/>
      <c r="NL27" s="31"/>
      <c r="NM27" s="31"/>
      <c r="NN27" s="31"/>
      <c r="NO27" s="31"/>
      <c r="NP27" s="31"/>
      <c r="NQ27" s="31"/>
      <c r="NR27" s="31"/>
      <c r="NS27" s="31"/>
      <c r="NT27" s="31"/>
      <c r="NU27" s="31"/>
      <c r="NV27" s="31"/>
      <c r="NW27" s="31"/>
      <c r="NX27" s="31"/>
      <c r="NY27" s="31"/>
      <c r="NZ27" s="31"/>
      <c r="OA27" s="31"/>
      <c r="OB27" s="31"/>
      <c r="OC27" s="31"/>
      <c r="OD27" s="31"/>
      <c r="OE27" s="31"/>
      <c r="OF27" s="31"/>
      <c r="OG27" s="31"/>
      <c r="OH27" s="31"/>
      <c r="OI27" s="31"/>
      <c r="OJ27" s="31"/>
      <c r="OK27" s="31"/>
      <c r="OL27" s="31"/>
      <c r="OM27" s="31"/>
      <c r="ON27" s="31"/>
      <c r="OO27" s="31"/>
      <c r="OP27" s="31"/>
      <c r="OQ27" s="31"/>
      <c r="OR27" s="31"/>
      <c r="OS27" s="31"/>
      <c r="OT27" s="31"/>
      <c r="OU27" s="31"/>
      <c r="OV27" s="31"/>
      <c r="OW27" s="31"/>
      <c r="OX27" s="31"/>
      <c r="OY27" s="31"/>
      <c r="OZ27" s="31"/>
      <c r="PA27" s="31"/>
      <c r="PB27" s="31"/>
      <c r="PC27" s="31"/>
      <c r="PD27" s="31"/>
      <c r="PE27" s="31"/>
      <c r="PF27" s="31"/>
      <c r="PG27" s="31"/>
      <c r="PH27" s="31"/>
      <c r="PI27" s="31"/>
      <c r="PJ27" s="31"/>
      <c r="PK27" s="31"/>
      <c r="PL27" s="31"/>
      <c r="PM27" s="31"/>
      <c r="PN27" s="31"/>
      <c r="PO27" s="31"/>
      <c r="PP27" s="31"/>
      <c r="PQ27" s="31"/>
      <c r="PR27" s="31"/>
      <c r="PS27" s="31"/>
      <c r="PT27" s="31"/>
      <c r="PU27" s="31"/>
      <c r="PV27" s="31"/>
      <c r="PW27" s="31"/>
      <c r="PX27" s="31"/>
      <c r="PY27" s="31"/>
      <c r="PZ27" s="31"/>
      <c r="QA27" s="31"/>
      <c r="QB27" s="31"/>
      <c r="QC27" s="31"/>
    </row>
    <row r="28" spans="1:445" s="40" customFormat="1" x14ac:dyDescent="0.3">
      <c r="A28" s="109" t="s">
        <v>1516</v>
      </c>
      <c r="B28" s="108" t="s">
        <v>49</v>
      </c>
      <c r="C28" s="108">
        <v>93</v>
      </c>
      <c r="D28" s="108" t="s">
        <v>39</v>
      </c>
      <c r="E28" s="108"/>
      <c r="F28" s="108">
        <v>825</v>
      </c>
      <c r="G28" s="108"/>
      <c r="H28" s="108"/>
      <c r="I28" s="108">
        <v>95</v>
      </c>
      <c r="J28" s="108">
        <v>95</v>
      </c>
      <c r="K28" s="108">
        <v>95</v>
      </c>
      <c r="L28" s="108"/>
      <c r="M28" s="108"/>
      <c r="N28" s="108"/>
      <c r="O28" s="108"/>
      <c r="P28" s="108"/>
      <c r="Q28" s="108"/>
      <c r="R28" s="108"/>
      <c r="S28" s="108"/>
      <c r="T28" s="34">
        <f t="shared" si="1"/>
        <v>285</v>
      </c>
      <c r="U28" s="34">
        <f t="shared" si="2"/>
        <v>540</v>
      </c>
      <c r="V28" s="35">
        <f t="shared" si="3"/>
        <v>0.34545454545454546</v>
      </c>
      <c r="W28" s="38"/>
      <c r="X28" s="36" t="str">
        <f t="shared" si="4"/>
        <v/>
      </c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  <c r="BS28" s="31"/>
      <c r="BT28" s="31"/>
      <c r="BU28" s="31"/>
      <c r="BV28" s="31"/>
      <c r="BW28" s="31"/>
      <c r="BX28" s="31"/>
      <c r="BY28" s="31"/>
      <c r="BZ28" s="31"/>
      <c r="CA28" s="31"/>
      <c r="CB28" s="31"/>
      <c r="CC28" s="31"/>
      <c r="CD28" s="31"/>
      <c r="CE28" s="31"/>
      <c r="CF28" s="31"/>
      <c r="CG28" s="31"/>
      <c r="CH28" s="31"/>
      <c r="CI28" s="31"/>
      <c r="CJ28" s="31"/>
      <c r="CK28" s="31"/>
      <c r="CL28" s="31"/>
      <c r="CM28" s="31"/>
      <c r="CN28" s="31"/>
      <c r="CO28" s="31"/>
      <c r="CP28" s="31"/>
      <c r="CQ28" s="31"/>
      <c r="CR28" s="31"/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/>
      <c r="DD28" s="31"/>
      <c r="DE28" s="31"/>
      <c r="DF28" s="31"/>
      <c r="DG28" s="31"/>
      <c r="DH28" s="31"/>
      <c r="DI28" s="31"/>
      <c r="DJ28" s="31"/>
      <c r="DK28" s="31"/>
      <c r="DL28" s="31"/>
      <c r="DM28" s="31"/>
      <c r="DN28" s="31"/>
      <c r="DO28" s="31"/>
      <c r="DP28" s="31"/>
      <c r="DQ28" s="31"/>
      <c r="DR28" s="31"/>
      <c r="DS28" s="31"/>
      <c r="DT28" s="31"/>
      <c r="DU28" s="31"/>
      <c r="DV28" s="31"/>
      <c r="DW28" s="31"/>
      <c r="DX28" s="31"/>
      <c r="DY28" s="31"/>
      <c r="DZ28" s="31"/>
      <c r="EA28" s="31"/>
      <c r="EB28" s="31"/>
      <c r="EC28" s="31"/>
      <c r="ED28" s="31"/>
      <c r="EE28" s="31"/>
      <c r="EF28" s="31"/>
      <c r="EG28" s="31"/>
      <c r="EH28" s="31"/>
      <c r="EI28" s="31"/>
      <c r="EJ28" s="31"/>
      <c r="EK28" s="31"/>
      <c r="EL28" s="31"/>
      <c r="EM28" s="31"/>
      <c r="EN28" s="31"/>
      <c r="EO28" s="31"/>
      <c r="EP28" s="31"/>
      <c r="EQ28" s="31"/>
      <c r="ER28" s="31"/>
      <c r="ES28" s="31"/>
      <c r="ET28" s="31"/>
      <c r="EU28" s="31"/>
      <c r="EV28" s="31"/>
      <c r="EW28" s="31"/>
      <c r="EX28" s="31"/>
      <c r="EY28" s="31"/>
      <c r="EZ28" s="31"/>
      <c r="FA28" s="31"/>
      <c r="FB28" s="31"/>
      <c r="FC28" s="31"/>
      <c r="FD28" s="31"/>
      <c r="FE28" s="31"/>
      <c r="FF28" s="31"/>
      <c r="FG28" s="31"/>
      <c r="FH28" s="31"/>
      <c r="FI28" s="31"/>
      <c r="FJ28" s="31"/>
      <c r="FK28" s="31"/>
      <c r="FL28" s="31"/>
      <c r="FM28" s="31"/>
      <c r="FN28" s="31"/>
      <c r="FO28" s="31"/>
      <c r="FP28" s="31"/>
      <c r="FQ28" s="31"/>
      <c r="FR28" s="31"/>
      <c r="FS28" s="31"/>
      <c r="FT28" s="31"/>
      <c r="FU28" s="31"/>
      <c r="FV28" s="31"/>
      <c r="FW28" s="31"/>
      <c r="FX28" s="31"/>
      <c r="FY28" s="31"/>
      <c r="FZ28" s="31"/>
      <c r="GA28" s="31"/>
      <c r="GB28" s="31"/>
      <c r="GC28" s="31"/>
      <c r="GD28" s="31"/>
      <c r="GE28" s="31"/>
      <c r="GF28" s="31"/>
      <c r="GG28" s="31"/>
      <c r="GH28" s="31"/>
      <c r="GI28" s="31"/>
      <c r="GJ28" s="31"/>
      <c r="GK28" s="31"/>
      <c r="GL28" s="31"/>
      <c r="GM28" s="31"/>
      <c r="GN28" s="31"/>
      <c r="GO28" s="31"/>
      <c r="GP28" s="31"/>
      <c r="GQ28" s="31"/>
      <c r="GR28" s="31"/>
      <c r="GS28" s="31"/>
      <c r="GT28" s="31"/>
      <c r="GU28" s="31"/>
      <c r="GV28" s="31"/>
      <c r="GW28" s="31"/>
      <c r="GX28" s="31"/>
      <c r="GY28" s="31"/>
      <c r="GZ28" s="31"/>
      <c r="HA28" s="31"/>
      <c r="HB28" s="31"/>
      <c r="HC28" s="31"/>
      <c r="HD28" s="31"/>
      <c r="HE28" s="31"/>
      <c r="HF28" s="31"/>
      <c r="HG28" s="31"/>
      <c r="HH28" s="31"/>
      <c r="HI28" s="31"/>
      <c r="HJ28" s="31"/>
      <c r="HK28" s="31"/>
      <c r="HL28" s="31"/>
      <c r="HM28" s="31"/>
      <c r="HN28" s="31"/>
      <c r="HO28" s="31"/>
      <c r="HP28" s="31"/>
      <c r="HQ28" s="31"/>
      <c r="HR28" s="31"/>
      <c r="HS28" s="31"/>
      <c r="HT28" s="31"/>
      <c r="HU28" s="31"/>
      <c r="HV28" s="31"/>
      <c r="HW28" s="31"/>
      <c r="HX28" s="31"/>
      <c r="HY28" s="31"/>
      <c r="HZ28" s="31"/>
      <c r="IA28" s="31"/>
      <c r="IB28" s="31"/>
      <c r="IC28" s="31"/>
      <c r="ID28" s="31"/>
      <c r="IE28" s="31"/>
      <c r="IF28" s="31"/>
      <c r="IG28" s="31"/>
      <c r="IH28" s="31"/>
      <c r="II28" s="31"/>
      <c r="IJ28" s="31"/>
      <c r="IK28" s="31"/>
      <c r="IL28" s="31"/>
      <c r="IM28" s="31"/>
      <c r="IN28" s="31"/>
      <c r="IO28" s="31"/>
      <c r="IP28" s="31"/>
      <c r="IQ28" s="31"/>
      <c r="IR28" s="31"/>
      <c r="IS28" s="31"/>
      <c r="IT28" s="31"/>
      <c r="IU28" s="31"/>
      <c r="IV28" s="31"/>
      <c r="IW28" s="31"/>
      <c r="IX28" s="31"/>
      <c r="IY28" s="31"/>
      <c r="IZ28" s="31"/>
      <c r="JA28" s="31"/>
      <c r="JB28" s="31"/>
      <c r="JC28" s="31"/>
      <c r="JD28" s="31"/>
      <c r="JE28" s="31"/>
      <c r="JF28" s="31"/>
      <c r="JG28" s="31"/>
      <c r="JH28" s="31"/>
      <c r="JI28" s="31"/>
      <c r="JJ28" s="31"/>
      <c r="JK28" s="31"/>
      <c r="JL28" s="31"/>
      <c r="JM28" s="31"/>
      <c r="JN28" s="31"/>
      <c r="JO28" s="31"/>
      <c r="JP28" s="31"/>
      <c r="JQ28" s="31"/>
      <c r="JR28" s="31"/>
      <c r="JS28" s="31"/>
      <c r="JT28" s="31"/>
      <c r="JU28" s="31"/>
      <c r="JV28" s="31"/>
      <c r="JW28" s="31"/>
      <c r="JX28" s="31"/>
      <c r="JY28" s="31"/>
      <c r="JZ28" s="31"/>
      <c r="KA28" s="31"/>
      <c r="KB28" s="31"/>
      <c r="KC28" s="31"/>
      <c r="KD28" s="31"/>
      <c r="KE28" s="31"/>
      <c r="KF28" s="31"/>
      <c r="KG28" s="31"/>
      <c r="KH28" s="31"/>
      <c r="KI28" s="31"/>
      <c r="KJ28" s="31"/>
      <c r="KK28" s="31"/>
      <c r="KL28" s="31"/>
      <c r="KM28" s="31"/>
      <c r="KN28" s="31"/>
      <c r="KO28" s="31"/>
      <c r="KP28" s="31"/>
      <c r="KQ28" s="31"/>
      <c r="KR28" s="31"/>
      <c r="KS28" s="31"/>
      <c r="KT28" s="31"/>
      <c r="KU28" s="31"/>
      <c r="KV28" s="31"/>
      <c r="KW28" s="31"/>
      <c r="KX28" s="31"/>
      <c r="KY28" s="31"/>
      <c r="KZ28" s="31"/>
      <c r="LA28" s="31"/>
      <c r="LB28" s="31"/>
      <c r="LC28" s="31"/>
      <c r="LD28" s="31"/>
      <c r="LE28" s="31"/>
      <c r="LF28" s="31"/>
      <c r="LG28" s="31"/>
      <c r="LH28" s="31"/>
      <c r="LI28" s="31"/>
      <c r="LJ28" s="31"/>
      <c r="LK28" s="31"/>
      <c r="LL28" s="31"/>
      <c r="LM28" s="31"/>
      <c r="LN28" s="31"/>
      <c r="LO28" s="31"/>
      <c r="LP28" s="31"/>
      <c r="LQ28" s="31"/>
      <c r="LR28" s="31"/>
      <c r="LS28" s="31"/>
      <c r="LT28" s="31"/>
      <c r="LU28" s="31"/>
      <c r="LV28" s="31"/>
      <c r="LW28" s="31"/>
      <c r="LX28" s="31"/>
      <c r="LY28" s="31"/>
      <c r="LZ28" s="31"/>
      <c r="MA28" s="31"/>
      <c r="MB28" s="31"/>
      <c r="MC28" s="31"/>
      <c r="MD28" s="31"/>
      <c r="ME28" s="31"/>
      <c r="MF28" s="31"/>
      <c r="MG28" s="31"/>
      <c r="MH28" s="31"/>
      <c r="MI28" s="31"/>
      <c r="MJ28" s="31"/>
      <c r="MK28" s="31"/>
      <c r="ML28" s="31"/>
      <c r="MM28" s="31"/>
      <c r="MN28" s="31"/>
      <c r="MO28" s="31"/>
      <c r="MP28" s="31"/>
      <c r="MQ28" s="31"/>
      <c r="MR28" s="31"/>
      <c r="MS28" s="31"/>
      <c r="MT28" s="31"/>
      <c r="MU28" s="31"/>
      <c r="MV28" s="31"/>
      <c r="MW28" s="31"/>
      <c r="MX28" s="31"/>
      <c r="MY28" s="31"/>
      <c r="MZ28" s="31"/>
      <c r="NA28" s="31"/>
      <c r="NB28" s="31"/>
      <c r="NC28" s="31"/>
      <c r="ND28" s="31"/>
      <c r="NE28" s="31"/>
      <c r="NF28" s="31"/>
      <c r="NG28" s="31"/>
      <c r="NH28" s="31"/>
      <c r="NI28" s="31"/>
      <c r="NJ28" s="31"/>
      <c r="NK28" s="31"/>
      <c r="NL28" s="31"/>
      <c r="NM28" s="31"/>
      <c r="NN28" s="31"/>
      <c r="NO28" s="31"/>
      <c r="NP28" s="31"/>
      <c r="NQ28" s="31"/>
      <c r="NR28" s="31"/>
      <c r="NS28" s="31"/>
      <c r="NT28" s="31"/>
      <c r="NU28" s="31"/>
      <c r="NV28" s="31"/>
      <c r="NW28" s="31"/>
      <c r="NX28" s="31"/>
      <c r="NY28" s="31"/>
      <c r="NZ28" s="31"/>
      <c r="OA28" s="31"/>
      <c r="OB28" s="31"/>
      <c r="OC28" s="31"/>
      <c r="OD28" s="31"/>
      <c r="OE28" s="31"/>
      <c r="OF28" s="31"/>
      <c r="OG28" s="31"/>
      <c r="OH28" s="31"/>
      <c r="OI28" s="31"/>
      <c r="OJ28" s="31"/>
      <c r="OK28" s="31"/>
      <c r="OL28" s="31"/>
      <c r="OM28" s="31"/>
      <c r="ON28" s="31"/>
      <c r="OO28" s="31"/>
      <c r="OP28" s="31"/>
      <c r="OQ28" s="31"/>
      <c r="OR28" s="31"/>
      <c r="OS28" s="31"/>
      <c r="OT28" s="31"/>
      <c r="OU28" s="31"/>
      <c r="OV28" s="31"/>
      <c r="OW28" s="31"/>
      <c r="OX28" s="31"/>
      <c r="OY28" s="31"/>
      <c r="OZ28" s="31"/>
      <c r="PA28" s="31"/>
      <c r="PB28" s="31"/>
      <c r="PC28" s="31"/>
      <c r="PD28" s="31"/>
      <c r="PE28" s="31"/>
      <c r="PF28" s="31"/>
      <c r="PG28" s="31"/>
      <c r="PH28" s="31"/>
      <c r="PI28" s="31"/>
      <c r="PJ28" s="31"/>
      <c r="PK28" s="31"/>
      <c r="PL28" s="31"/>
      <c r="PM28" s="31"/>
      <c r="PN28" s="31"/>
      <c r="PO28" s="31"/>
      <c r="PP28" s="31"/>
      <c r="PQ28" s="31"/>
      <c r="PR28" s="31"/>
      <c r="PS28" s="31"/>
      <c r="PT28" s="31"/>
      <c r="PU28" s="31"/>
      <c r="PV28" s="31"/>
      <c r="PW28" s="31"/>
      <c r="PX28" s="31"/>
      <c r="PY28" s="31"/>
      <c r="PZ28" s="31"/>
      <c r="QA28" s="31"/>
      <c r="QB28" s="31"/>
      <c r="QC28" s="31"/>
    </row>
    <row r="29" spans="1:445" s="40" customFormat="1" x14ac:dyDescent="0.3">
      <c r="A29" s="109" t="s">
        <v>1517</v>
      </c>
      <c r="B29" s="108" t="s">
        <v>49</v>
      </c>
      <c r="C29" s="108">
        <v>120</v>
      </c>
      <c r="D29" s="108" t="s">
        <v>47</v>
      </c>
      <c r="E29" s="108"/>
      <c r="F29" s="108">
        <v>1185</v>
      </c>
      <c r="G29" s="108">
        <v>65</v>
      </c>
      <c r="H29" s="108"/>
      <c r="I29" s="108">
        <v>140</v>
      </c>
      <c r="J29" s="108">
        <v>140</v>
      </c>
      <c r="K29" s="108">
        <v>140</v>
      </c>
      <c r="L29" s="108">
        <v>140</v>
      </c>
      <c r="M29" s="108">
        <v>140</v>
      </c>
      <c r="N29" s="108"/>
      <c r="O29" s="108"/>
      <c r="P29" s="108"/>
      <c r="Q29" s="108"/>
      <c r="R29" s="108"/>
      <c r="S29" s="108"/>
      <c r="T29" s="34">
        <f t="shared" si="1"/>
        <v>765</v>
      </c>
      <c r="U29" s="34">
        <f t="shared" si="2"/>
        <v>420</v>
      </c>
      <c r="V29" s="35">
        <f t="shared" si="3"/>
        <v>0.64556962025316456</v>
      </c>
      <c r="W29" s="39"/>
      <c r="X29" s="36" t="str">
        <f t="shared" si="4"/>
        <v/>
      </c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K29" s="31"/>
      <c r="BL29" s="31"/>
      <c r="BM29" s="31"/>
      <c r="BN29" s="31"/>
      <c r="BO29" s="31"/>
      <c r="BP29" s="31"/>
      <c r="BQ29" s="31"/>
      <c r="BR29" s="31"/>
      <c r="BS29" s="31"/>
      <c r="BT29" s="31"/>
      <c r="BU29" s="31"/>
      <c r="BV29" s="31"/>
      <c r="BW29" s="31"/>
      <c r="BX29" s="31"/>
      <c r="BY29" s="31"/>
      <c r="BZ29" s="31"/>
      <c r="CA29" s="31"/>
      <c r="CB29" s="31"/>
      <c r="CC29" s="31"/>
      <c r="CD29" s="31"/>
      <c r="CE29" s="31"/>
      <c r="CF29" s="31"/>
      <c r="CG29" s="31"/>
      <c r="CH29" s="31"/>
      <c r="CI29" s="31"/>
      <c r="CJ29" s="31"/>
      <c r="CK29" s="31"/>
      <c r="CL29" s="31"/>
      <c r="CM29" s="31"/>
      <c r="CN29" s="31"/>
      <c r="CO29" s="31"/>
      <c r="CP29" s="31"/>
      <c r="CQ29" s="31"/>
      <c r="CR29" s="31"/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/>
      <c r="DD29" s="31"/>
      <c r="DE29" s="31"/>
      <c r="DF29" s="31"/>
      <c r="DG29" s="31"/>
      <c r="DH29" s="31"/>
      <c r="DI29" s="31"/>
      <c r="DJ29" s="31"/>
      <c r="DK29" s="31"/>
      <c r="DL29" s="31"/>
      <c r="DM29" s="31"/>
      <c r="DN29" s="31"/>
      <c r="DO29" s="31"/>
      <c r="DP29" s="31"/>
      <c r="DQ29" s="31"/>
      <c r="DR29" s="31"/>
      <c r="DS29" s="31"/>
      <c r="DT29" s="31"/>
      <c r="DU29" s="31"/>
      <c r="DV29" s="31"/>
      <c r="DW29" s="31"/>
      <c r="DX29" s="31"/>
      <c r="DY29" s="31"/>
      <c r="DZ29" s="31"/>
      <c r="EA29" s="31"/>
      <c r="EB29" s="31"/>
      <c r="EC29" s="31"/>
      <c r="ED29" s="31"/>
      <c r="EE29" s="31"/>
      <c r="EF29" s="31"/>
      <c r="EG29" s="31"/>
      <c r="EH29" s="31"/>
      <c r="EI29" s="31"/>
      <c r="EJ29" s="31"/>
      <c r="EK29" s="31"/>
      <c r="EL29" s="31"/>
      <c r="EM29" s="31"/>
      <c r="EN29" s="31"/>
      <c r="EO29" s="31"/>
      <c r="EP29" s="31"/>
      <c r="EQ29" s="31"/>
      <c r="ER29" s="31"/>
      <c r="ES29" s="31"/>
      <c r="ET29" s="31"/>
      <c r="EU29" s="31"/>
      <c r="EV29" s="31"/>
      <c r="EW29" s="31"/>
      <c r="EX29" s="31"/>
      <c r="EY29" s="31"/>
      <c r="EZ29" s="31"/>
      <c r="FA29" s="31"/>
      <c r="FB29" s="31"/>
      <c r="FC29" s="31"/>
      <c r="FD29" s="31"/>
      <c r="FE29" s="31"/>
      <c r="FF29" s="31"/>
      <c r="FG29" s="31"/>
      <c r="FH29" s="31"/>
      <c r="FI29" s="31"/>
      <c r="FJ29" s="31"/>
      <c r="FK29" s="31"/>
      <c r="FL29" s="31"/>
      <c r="FM29" s="31"/>
      <c r="FN29" s="31"/>
      <c r="FO29" s="31"/>
      <c r="FP29" s="31"/>
      <c r="FQ29" s="31"/>
      <c r="FR29" s="31"/>
      <c r="FS29" s="31"/>
      <c r="FT29" s="31"/>
      <c r="FU29" s="31"/>
      <c r="FV29" s="31"/>
      <c r="FW29" s="31"/>
      <c r="FX29" s="31"/>
      <c r="FY29" s="31"/>
      <c r="FZ29" s="31"/>
      <c r="GA29" s="31"/>
      <c r="GB29" s="31"/>
      <c r="GC29" s="31"/>
      <c r="GD29" s="31"/>
      <c r="GE29" s="31"/>
      <c r="GF29" s="31"/>
      <c r="GG29" s="31"/>
      <c r="GH29" s="31"/>
      <c r="GI29" s="31"/>
      <c r="GJ29" s="31"/>
      <c r="GK29" s="31"/>
      <c r="GL29" s="31"/>
      <c r="GM29" s="31"/>
      <c r="GN29" s="31"/>
      <c r="GO29" s="31"/>
      <c r="GP29" s="31"/>
      <c r="GQ29" s="31"/>
      <c r="GR29" s="31"/>
      <c r="GS29" s="31"/>
      <c r="GT29" s="31"/>
      <c r="GU29" s="31"/>
      <c r="GV29" s="31"/>
      <c r="GW29" s="31"/>
      <c r="GX29" s="31"/>
      <c r="GY29" s="31"/>
      <c r="GZ29" s="31"/>
      <c r="HA29" s="31"/>
      <c r="HB29" s="31"/>
      <c r="HC29" s="31"/>
      <c r="HD29" s="31"/>
      <c r="HE29" s="31"/>
      <c r="HF29" s="31"/>
      <c r="HG29" s="31"/>
      <c r="HH29" s="31"/>
      <c r="HI29" s="31"/>
      <c r="HJ29" s="31"/>
      <c r="HK29" s="31"/>
      <c r="HL29" s="31"/>
      <c r="HM29" s="31"/>
      <c r="HN29" s="31"/>
      <c r="HO29" s="31"/>
      <c r="HP29" s="31"/>
      <c r="HQ29" s="31"/>
      <c r="HR29" s="31"/>
      <c r="HS29" s="31"/>
      <c r="HT29" s="31"/>
      <c r="HU29" s="31"/>
      <c r="HV29" s="31"/>
      <c r="HW29" s="31"/>
      <c r="HX29" s="31"/>
      <c r="HY29" s="31"/>
      <c r="HZ29" s="31"/>
      <c r="IA29" s="31"/>
      <c r="IB29" s="31"/>
      <c r="IC29" s="31"/>
      <c r="ID29" s="31"/>
      <c r="IE29" s="31"/>
      <c r="IF29" s="31"/>
      <c r="IG29" s="31"/>
      <c r="IH29" s="31"/>
      <c r="II29" s="31"/>
      <c r="IJ29" s="31"/>
      <c r="IK29" s="31"/>
      <c r="IL29" s="31"/>
      <c r="IM29" s="31"/>
      <c r="IN29" s="31"/>
      <c r="IO29" s="31"/>
      <c r="IP29" s="31"/>
      <c r="IQ29" s="31"/>
      <c r="IR29" s="31"/>
      <c r="IS29" s="31"/>
      <c r="IT29" s="31"/>
      <c r="IU29" s="31"/>
      <c r="IV29" s="31"/>
      <c r="IW29" s="31"/>
      <c r="IX29" s="31"/>
      <c r="IY29" s="31"/>
      <c r="IZ29" s="31"/>
      <c r="JA29" s="31"/>
      <c r="JB29" s="31"/>
      <c r="JC29" s="31"/>
      <c r="JD29" s="31"/>
      <c r="JE29" s="31"/>
      <c r="JF29" s="31"/>
      <c r="JG29" s="31"/>
      <c r="JH29" s="31"/>
      <c r="JI29" s="31"/>
      <c r="JJ29" s="31"/>
      <c r="JK29" s="31"/>
      <c r="JL29" s="31"/>
      <c r="JM29" s="31"/>
      <c r="JN29" s="31"/>
      <c r="JO29" s="31"/>
      <c r="JP29" s="31"/>
      <c r="JQ29" s="31"/>
      <c r="JR29" s="31"/>
      <c r="JS29" s="31"/>
      <c r="JT29" s="31"/>
      <c r="JU29" s="31"/>
      <c r="JV29" s="31"/>
      <c r="JW29" s="31"/>
      <c r="JX29" s="31"/>
      <c r="JY29" s="31"/>
      <c r="JZ29" s="31"/>
      <c r="KA29" s="31"/>
      <c r="KB29" s="31"/>
      <c r="KC29" s="31"/>
      <c r="KD29" s="31"/>
      <c r="KE29" s="31"/>
      <c r="KF29" s="31"/>
      <c r="KG29" s="31"/>
      <c r="KH29" s="31"/>
      <c r="KI29" s="31"/>
      <c r="KJ29" s="31"/>
      <c r="KK29" s="31"/>
      <c r="KL29" s="31"/>
      <c r="KM29" s="31"/>
      <c r="KN29" s="31"/>
      <c r="KO29" s="31"/>
      <c r="KP29" s="31"/>
      <c r="KQ29" s="31"/>
      <c r="KR29" s="31"/>
      <c r="KS29" s="31"/>
      <c r="KT29" s="31"/>
      <c r="KU29" s="31"/>
      <c r="KV29" s="31"/>
      <c r="KW29" s="31"/>
      <c r="KX29" s="31"/>
      <c r="KY29" s="31"/>
      <c r="KZ29" s="31"/>
      <c r="LA29" s="31"/>
      <c r="LB29" s="31"/>
      <c r="LC29" s="31"/>
      <c r="LD29" s="31"/>
      <c r="LE29" s="31"/>
      <c r="LF29" s="31"/>
      <c r="LG29" s="31"/>
      <c r="LH29" s="31"/>
      <c r="LI29" s="31"/>
      <c r="LJ29" s="31"/>
      <c r="LK29" s="31"/>
      <c r="LL29" s="31"/>
      <c r="LM29" s="31"/>
      <c r="LN29" s="31"/>
      <c r="LO29" s="31"/>
      <c r="LP29" s="31"/>
      <c r="LQ29" s="31"/>
      <c r="LR29" s="31"/>
      <c r="LS29" s="31"/>
      <c r="LT29" s="31"/>
      <c r="LU29" s="31"/>
      <c r="LV29" s="31"/>
      <c r="LW29" s="31"/>
      <c r="LX29" s="31"/>
      <c r="LY29" s="31"/>
      <c r="LZ29" s="31"/>
      <c r="MA29" s="31"/>
      <c r="MB29" s="31"/>
      <c r="MC29" s="31"/>
      <c r="MD29" s="31"/>
      <c r="ME29" s="31"/>
      <c r="MF29" s="31"/>
      <c r="MG29" s="31"/>
      <c r="MH29" s="31"/>
      <c r="MI29" s="31"/>
      <c r="MJ29" s="31"/>
      <c r="MK29" s="31"/>
      <c r="ML29" s="31"/>
      <c r="MM29" s="31"/>
      <c r="MN29" s="31"/>
      <c r="MO29" s="31"/>
      <c r="MP29" s="31"/>
      <c r="MQ29" s="31"/>
      <c r="MR29" s="31"/>
      <c r="MS29" s="31"/>
      <c r="MT29" s="31"/>
      <c r="MU29" s="31"/>
      <c r="MV29" s="31"/>
      <c r="MW29" s="31"/>
      <c r="MX29" s="31"/>
      <c r="MY29" s="31"/>
      <c r="MZ29" s="31"/>
      <c r="NA29" s="31"/>
      <c r="NB29" s="31"/>
      <c r="NC29" s="31"/>
      <c r="ND29" s="31"/>
      <c r="NE29" s="31"/>
      <c r="NF29" s="31"/>
      <c r="NG29" s="31"/>
      <c r="NH29" s="31"/>
      <c r="NI29" s="31"/>
      <c r="NJ29" s="31"/>
      <c r="NK29" s="31"/>
      <c r="NL29" s="31"/>
      <c r="NM29" s="31"/>
      <c r="NN29" s="31"/>
      <c r="NO29" s="31"/>
      <c r="NP29" s="31"/>
      <c r="NQ29" s="31"/>
      <c r="NR29" s="31"/>
      <c r="NS29" s="31"/>
      <c r="NT29" s="31"/>
      <c r="NU29" s="31"/>
      <c r="NV29" s="31"/>
      <c r="NW29" s="31"/>
      <c r="NX29" s="31"/>
      <c r="NY29" s="31"/>
      <c r="NZ29" s="31"/>
      <c r="OA29" s="31"/>
      <c r="OB29" s="31"/>
      <c r="OC29" s="31"/>
      <c r="OD29" s="31"/>
      <c r="OE29" s="31"/>
      <c r="OF29" s="31"/>
      <c r="OG29" s="31"/>
      <c r="OH29" s="31"/>
      <c r="OI29" s="31"/>
      <c r="OJ29" s="31"/>
      <c r="OK29" s="31"/>
      <c r="OL29" s="31"/>
      <c r="OM29" s="31"/>
      <c r="ON29" s="31"/>
      <c r="OO29" s="31"/>
      <c r="OP29" s="31"/>
      <c r="OQ29" s="31"/>
      <c r="OR29" s="31"/>
      <c r="OS29" s="31"/>
      <c r="OT29" s="31"/>
      <c r="OU29" s="31"/>
      <c r="OV29" s="31"/>
      <c r="OW29" s="31"/>
      <c r="OX29" s="31"/>
      <c r="OY29" s="31"/>
      <c r="OZ29" s="31"/>
      <c r="PA29" s="31"/>
      <c r="PB29" s="31"/>
      <c r="PC29" s="31"/>
      <c r="PD29" s="31"/>
      <c r="PE29" s="31"/>
      <c r="PF29" s="31"/>
      <c r="PG29" s="31"/>
      <c r="PH29" s="31"/>
      <c r="PI29" s="31"/>
      <c r="PJ29" s="31"/>
      <c r="PK29" s="31"/>
      <c r="PL29" s="31"/>
      <c r="PM29" s="31"/>
      <c r="PN29" s="31"/>
      <c r="PO29" s="31"/>
      <c r="PP29" s="31"/>
      <c r="PQ29" s="31"/>
      <c r="PR29" s="31"/>
      <c r="PS29" s="31"/>
      <c r="PT29" s="31"/>
      <c r="PU29" s="31"/>
      <c r="PV29" s="31"/>
      <c r="PW29" s="31"/>
      <c r="PX29" s="31"/>
      <c r="PY29" s="31"/>
      <c r="PZ29" s="31"/>
      <c r="QA29" s="31"/>
      <c r="QB29" s="31"/>
      <c r="QC29" s="31"/>
    </row>
    <row r="30" spans="1:445" s="40" customFormat="1" x14ac:dyDescent="0.3">
      <c r="A30" s="109" t="s">
        <v>869</v>
      </c>
      <c r="B30" s="108" t="s">
        <v>49</v>
      </c>
      <c r="C30" s="108">
        <v>93</v>
      </c>
      <c r="D30" s="108" t="s">
        <v>1335</v>
      </c>
      <c r="E30" s="108"/>
      <c r="F30" s="108">
        <v>1025</v>
      </c>
      <c r="G30" s="108">
        <v>65</v>
      </c>
      <c r="H30" s="108">
        <v>106</v>
      </c>
      <c r="I30" s="108">
        <v>106</v>
      </c>
      <c r="J30" s="108">
        <v>106</v>
      </c>
      <c r="K30" s="108">
        <v>106</v>
      </c>
      <c r="L30" s="108">
        <v>106</v>
      </c>
      <c r="M30" s="108">
        <v>106</v>
      </c>
      <c r="N30" s="108"/>
      <c r="O30" s="108"/>
      <c r="P30" s="108"/>
      <c r="Q30" s="108"/>
      <c r="R30" s="108"/>
      <c r="S30" s="108"/>
      <c r="T30" s="34">
        <f t="shared" si="1"/>
        <v>701</v>
      </c>
      <c r="U30" s="34">
        <f t="shared" si="2"/>
        <v>324</v>
      </c>
      <c r="V30" s="35">
        <f t="shared" si="3"/>
        <v>0.6839024390243903</v>
      </c>
      <c r="W30" s="39"/>
      <c r="X30" s="36" t="str">
        <f t="shared" si="4"/>
        <v/>
      </c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  <c r="BO30" s="31"/>
      <c r="BP30" s="31"/>
      <c r="BQ30" s="31"/>
      <c r="BR30" s="31"/>
      <c r="BS30" s="31"/>
      <c r="BT30" s="31"/>
      <c r="BU30" s="31"/>
      <c r="BV30" s="31"/>
      <c r="BW30" s="31"/>
      <c r="BX30" s="31"/>
      <c r="BY30" s="31"/>
      <c r="BZ30" s="31"/>
      <c r="CA30" s="31"/>
      <c r="CB30" s="31"/>
      <c r="CC30" s="31"/>
      <c r="CD30" s="31"/>
      <c r="CE30" s="31"/>
      <c r="CF30" s="31"/>
      <c r="CG30" s="31"/>
      <c r="CH30" s="31"/>
      <c r="CI30" s="31"/>
      <c r="CJ30" s="31"/>
      <c r="CK30" s="31"/>
      <c r="CL30" s="31"/>
      <c r="CM30" s="31"/>
      <c r="CN30" s="31"/>
      <c r="CO30" s="31"/>
      <c r="CP30" s="31"/>
      <c r="CQ30" s="31"/>
      <c r="CR30" s="31"/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/>
      <c r="DD30" s="31"/>
      <c r="DE30" s="31"/>
      <c r="DF30" s="31"/>
      <c r="DG30" s="31"/>
      <c r="DH30" s="31"/>
      <c r="DI30" s="31"/>
      <c r="DJ30" s="31"/>
      <c r="DK30" s="31"/>
      <c r="DL30" s="31"/>
      <c r="DM30" s="31"/>
      <c r="DN30" s="31"/>
      <c r="DO30" s="31"/>
      <c r="DP30" s="31"/>
      <c r="DQ30" s="31"/>
      <c r="DR30" s="31"/>
      <c r="DS30" s="31"/>
      <c r="DT30" s="31"/>
      <c r="DU30" s="31"/>
      <c r="DV30" s="31"/>
      <c r="DW30" s="31"/>
      <c r="DX30" s="31"/>
      <c r="DY30" s="31"/>
      <c r="DZ30" s="31"/>
      <c r="EA30" s="31"/>
      <c r="EB30" s="31"/>
      <c r="EC30" s="31"/>
      <c r="ED30" s="31"/>
      <c r="EE30" s="31"/>
      <c r="EF30" s="31"/>
      <c r="EG30" s="31"/>
      <c r="EH30" s="31"/>
      <c r="EI30" s="31"/>
      <c r="EJ30" s="31"/>
      <c r="EK30" s="31"/>
      <c r="EL30" s="31"/>
      <c r="EM30" s="31"/>
      <c r="EN30" s="31"/>
      <c r="EO30" s="31"/>
      <c r="EP30" s="31"/>
      <c r="EQ30" s="31"/>
      <c r="ER30" s="31"/>
      <c r="ES30" s="31"/>
      <c r="ET30" s="31"/>
      <c r="EU30" s="31"/>
      <c r="EV30" s="31"/>
      <c r="EW30" s="31"/>
      <c r="EX30" s="31"/>
      <c r="EY30" s="31"/>
      <c r="EZ30" s="31"/>
      <c r="FA30" s="31"/>
      <c r="FB30" s="31"/>
      <c r="FC30" s="31"/>
      <c r="FD30" s="31"/>
      <c r="FE30" s="31"/>
      <c r="FF30" s="31"/>
      <c r="FG30" s="31"/>
      <c r="FH30" s="31"/>
      <c r="FI30" s="31"/>
      <c r="FJ30" s="31"/>
      <c r="FK30" s="31"/>
      <c r="FL30" s="31"/>
      <c r="FM30" s="31"/>
      <c r="FN30" s="31"/>
      <c r="FO30" s="31"/>
      <c r="FP30" s="31"/>
      <c r="FQ30" s="31"/>
      <c r="FR30" s="31"/>
      <c r="FS30" s="31"/>
      <c r="FT30" s="31"/>
      <c r="FU30" s="31"/>
      <c r="FV30" s="31"/>
      <c r="FW30" s="31"/>
      <c r="FX30" s="31"/>
      <c r="FY30" s="31"/>
      <c r="FZ30" s="31"/>
      <c r="GA30" s="31"/>
      <c r="GB30" s="31"/>
      <c r="GC30" s="31"/>
      <c r="GD30" s="31"/>
      <c r="GE30" s="31"/>
      <c r="GF30" s="31"/>
      <c r="GG30" s="31"/>
      <c r="GH30" s="31"/>
      <c r="GI30" s="31"/>
      <c r="GJ30" s="31"/>
      <c r="GK30" s="31"/>
      <c r="GL30" s="31"/>
      <c r="GM30" s="31"/>
      <c r="GN30" s="31"/>
      <c r="GO30" s="31"/>
      <c r="GP30" s="31"/>
      <c r="GQ30" s="31"/>
      <c r="GR30" s="31"/>
      <c r="GS30" s="31"/>
      <c r="GT30" s="31"/>
      <c r="GU30" s="31"/>
      <c r="GV30" s="31"/>
      <c r="GW30" s="31"/>
      <c r="GX30" s="31"/>
      <c r="GY30" s="31"/>
      <c r="GZ30" s="31"/>
      <c r="HA30" s="31"/>
      <c r="HB30" s="31"/>
      <c r="HC30" s="31"/>
      <c r="HD30" s="31"/>
      <c r="HE30" s="31"/>
      <c r="HF30" s="31"/>
      <c r="HG30" s="31"/>
      <c r="HH30" s="31"/>
      <c r="HI30" s="31"/>
      <c r="HJ30" s="31"/>
      <c r="HK30" s="31"/>
      <c r="HL30" s="31"/>
      <c r="HM30" s="31"/>
      <c r="HN30" s="31"/>
      <c r="HO30" s="31"/>
      <c r="HP30" s="31"/>
      <c r="HQ30" s="31"/>
      <c r="HR30" s="31"/>
      <c r="HS30" s="31"/>
      <c r="HT30" s="31"/>
      <c r="HU30" s="31"/>
      <c r="HV30" s="31"/>
      <c r="HW30" s="31"/>
      <c r="HX30" s="31"/>
      <c r="HY30" s="31"/>
      <c r="HZ30" s="31"/>
      <c r="IA30" s="31"/>
      <c r="IB30" s="31"/>
      <c r="IC30" s="31"/>
      <c r="ID30" s="31"/>
      <c r="IE30" s="31"/>
      <c r="IF30" s="31"/>
      <c r="IG30" s="31"/>
      <c r="IH30" s="31"/>
      <c r="II30" s="31"/>
      <c r="IJ30" s="31"/>
      <c r="IK30" s="31"/>
      <c r="IL30" s="31"/>
      <c r="IM30" s="31"/>
      <c r="IN30" s="31"/>
      <c r="IO30" s="31"/>
      <c r="IP30" s="31"/>
      <c r="IQ30" s="31"/>
      <c r="IR30" s="31"/>
      <c r="IS30" s="31"/>
      <c r="IT30" s="31"/>
      <c r="IU30" s="31"/>
      <c r="IV30" s="31"/>
      <c r="IW30" s="31"/>
      <c r="IX30" s="31"/>
      <c r="IY30" s="31"/>
      <c r="IZ30" s="31"/>
      <c r="JA30" s="31"/>
      <c r="JB30" s="31"/>
      <c r="JC30" s="31"/>
      <c r="JD30" s="31"/>
      <c r="JE30" s="31"/>
      <c r="JF30" s="31"/>
      <c r="JG30" s="31"/>
      <c r="JH30" s="31"/>
      <c r="JI30" s="31"/>
      <c r="JJ30" s="31"/>
      <c r="JK30" s="31"/>
      <c r="JL30" s="31"/>
      <c r="JM30" s="31"/>
      <c r="JN30" s="31"/>
      <c r="JO30" s="31"/>
      <c r="JP30" s="31"/>
      <c r="JQ30" s="31"/>
      <c r="JR30" s="31"/>
      <c r="JS30" s="31"/>
      <c r="JT30" s="31"/>
      <c r="JU30" s="31"/>
      <c r="JV30" s="31"/>
      <c r="JW30" s="31"/>
      <c r="JX30" s="31"/>
      <c r="JY30" s="31"/>
      <c r="JZ30" s="31"/>
      <c r="KA30" s="31"/>
      <c r="KB30" s="31"/>
      <c r="KC30" s="31"/>
      <c r="KD30" s="31"/>
      <c r="KE30" s="31"/>
      <c r="KF30" s="31"/>
      <c r="KG30" s="31"/>
      <c r="KH30" s="31"/>
      <c r="KI30" s="31"/>
      <c r="KJ30" s="31"/>
      <c r="KK30" s="31"/>
      <c r="KL30" s="31"/>
      <c r="KM30" s="31"/>
      <c r="KN30" s="31"/>
      <c r="KO30" s="31"/>
      <c r="KP30" s="31"/>
      <c r="KQ30" s="31"/>
      <c r="KR30" s="31"/>
      <c r="KS30" s="31"/>
      <c r="KT30" s="31"/>
      <c r="KU30" s="31"/>
      <c r="KV30" s="31"/>
      <c r="KW30" s="31"/>
      <c r="KX30" s="31"/>
      <c r="KY30" s="31"/>
      <c r="KZ30" s="31"/>
      <c r="LA30" s="31"/>
      <c r="LB30" s="31"/>
      <c r="LC30" s="31"/>
      <c r="LD30" s="31"/>
      <c r="LE30" s="31"/>
      <c r="LF30" s="31"/>
      <c r="LG30" s="31"/>
      <c r="LH30" s="31"/>
      <c r="LI30" s="31"/>
      <c r="LJ30" s="31"/>
      <c r="LK30" s="31"/>
      <c r="LL30" s="31"/>
      <c r="LM30" s="31"/>
      <c r="LN30" s="31"/>
      <c r="LO30" s="31"/>
      <c r="LP30" s="31"/>
      <c r="LQ30" s="31"/>
      <c r="LR30" s="31"/>
      <c r="LS30" s="31"/>
      <c r="LT30" s="31"/>
      <c r="LU30" s="31"/>
      <c r="LV30" s="31"/>
      <c r="LW30" s="31"/>
      <c r="LX30" s="31"/>
      <c r="LY30" s="31"/>
      <c r="LZ30" s="31"/>
      <c r="MA30" s="31"/>
      <c r="MB30" s="31"/>
      <c r="MC30" s="31"/>
      <c r="MD30" s="31"/>
      <c r="ME30" s="31"/>
      <c r="MF30" s="31"/>
      <c r="MG30" s="31"/>
      <c r="MH30" s="31"/>
      <c r="MI30" s="31"/>
      <c r="MJ30" s="31"/>
      <c r="MK30" s="31"/>
      <c r="ML30" s="31"/>
      <c r="MM30" s="31"/>
      <c r="MN30" s="31"/>
      <c r="MO30" s="31"/>
      <c r="MP30" s="31"/>
      <c r="MQ30" s="31"/>
      <c r="MR30" s="31"/>
      <c r="MS30" s="31"/>
      <c r="MT30" s="31"/>
      <c r="MU30" s="31"/>
      <c r="MV30" s="31"/>
      <c r="MW30" s="31"/>
      <c r="MX30" s="31"/>
      <c r="MY30" s="31"/>
      <c r="MZ30" s="31"/>
      <c r="NA30" s="31"/>
      <c r="NB30" s="31"/>
      <c r="NC30" s="31"/>
      <c r="ND30" s="31"/>
      <c r="NE30" s="31"/>
      <c r="NF30" s="31"/>
      <c r="NG30" s="31"/>
      <c r="NH30" s="31"/>
      <c r="NI30" s="31"/>
      <c r="NJ30" s="31"/>
      <c r="NK30" s="31"/>
      <c r="NL30" s="31"/>
      <c r="NM30" s="31"/>
      <c r="NN30" s="31"/>
      <c r="NO30" s="31"/>
      <c r="NP30" s="31"/>
      <c r="NQ30" s="31"/>
      <c r="NR30" s="31"/>
      <c r="NS30" s="31"/>
      <c r="NT30" s="31"/>
      <c r="NU30" s="31"/>
      <c r="NV30" s="31"/>
      <c r="NW30" s="31"/>
      <c r="NX30" s="31"/>
      <c r="NY30" s="31"/>
      <c r="NZ30" s="31"/>
      <c r="OA30" s="31"/>
      <c r="OB30" s="31"/>
      <c r="OC30" s="31"/>
      <c r="OD30" s="31"/>
      <c r="OE30" s="31"/>
      <c r="OF30" s="31"/>
      <c r="OG30" s="31"/>
      <c r="OH30" s="31"/>
      <c r="OI30" s="31"/>
      <c r="OJ30" s="31"/>
      <c r="OK30" s="31"/>
      <c r="OL30" s="31"/>
      <c r="OM30" s="31"/>
      <c r="ON30" s="31"/>
      <c r="OO30" s="31"/>
      <c r="OP30" s="31"/>
      <c r="OQ30" s="31"/>
      <c r="OR30" s="31"/>
      <c r="OS30" s="31"/>
      <c r="OT30" s="31"/>
      <c r="OU30" s="31"/>
      <c r="OV30" s="31"/>
      <c r="OW30" s="31"/>
      <c r="OX30" s="31"/>
      <c r="OY30" s="31"/>
      <c r="OZ30" s="31"/>
      <c r="PA30" s="31"/>
      <c r="PB30" s="31"/>
      <c r="PC30" s="31"/>
      <c r="PD30" s="31"/>
      <c r="PE30" s="31"/>
      <c r="PF30" s="31"/>
      <c r="PG30" s="31"/>
      <c r="PH30" s="31"/>
      <c r="PI30" s="31"/>
      <c r="PJ30" s="31"/>
      <c r="PK30" s="31"/>
      <c r="PL30" s="31"/>
      <c r="PM30" s="31"/>
      <c r="PN30" s="31"/>
      <c r="PO30" s="31"/>
      <c r="PP30" s="31"/>
      <c r="PQ30" s="31"/>
      <c r="PR30" s="31"/>
      <c r="PS30" s="31"/>
      <c r="PT30" s="31"/>
      <c r="PU30" s="31"/>
      <c r="PV30" s="31"/>
      <c r="PW30" s="31"/>
      <c r="PX30" s="31"/>
      <c r="PY30" s="31"/>
      <c r="PZ30" s="31"/>
      <c r="QA30" s="31"/>
      <c r="QB30" s="31"/>
      <c r="QC30" s="31"/>
    </row>
    <row r="31" spans="1:445" s="40" customFormat="1" x14ac:dyDescent="0.3">
      <c r="A31" s="109" t="s">
        <v>1567</v>
      </c>
      <c r="B31" s="108" t="s">
        <v>49</v>
      </c>
      <c r="C31" s="108">
        <v>65</v>
      </c>
      <c r="D31" s="108" t="s">
        <v>44</v>
      </c>
      <c r="E31" s="108"/>
      <c r="F31" s="108">
        <v>497</v>
      </c>
      <c r="G31" s="108">
        <v>65</v>
      </c>
      <c r="H31" s="108"/>
      <c r="I31" s="108">
        <v>54</v>
      </c>
      <c r="J31" s="108">
        <v>54</v>
      </c>
      <c r="K31" s="108">
        <v>54</v>
      </c>
      <c r="L31" s="108">
        <v>54</v>
      </c>
      <c r="M31" s="108">
        <v>54</v>
      </c>
      <c r="N31" s="108"/>
      <c r="O31" s="108"/>
      <c r="P31" s="108"/>
      <c r="Q31" s="108"/>
      <c r="R31" s="108"/>
      <c r="S31" s="108"/>
      <c r="T31" s="34">
        <f t="shared" si="1"/>
        <v>335</v>
      </c>
      <c r="U31" s="34">
        <f t="shared" si="2"/>
        <v>162</v>
      </c>
      <c r="V31" s="35">
        <f t="shared" si="3"/>
        <v>0.67404426559356134</v>
      </c>
      <c r="W31" s="39"/>
      <c r="X31" s="36" t="str">
        <f t="shared" si="4"/>
        <v/>
      </c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  <c r="BE31" s="31"/>
      <c r="BF31" s="31"/>
      <c r="BG31" s="31"/>
      <c r="BH31" s="31"/>
      <c r="BI31" s="31"/>
      <c r="BJ31" s="31"/>
      <c r="BK31" s="31"/>
      <c r="BL31" s="31"/>
      <c r="BM31" s="31"/>
      <c r="BN31" s="31"/>
      <c r="BO31" s="31"/>
      <c r="BP31" s="31"/>
      <c r="BQ31" s="31"/>
      <c r="BR31" s="31"/>
      <c r="BS31" s="31"/>
      <c r="BT31" s="31"/>
      <c r="BU31" s="31"/>
      <c r="BV31" s="31"/>
      <c r="BW31" s="31"/>
      <c r="BX31" s="31"/>
      <c r="BY31" s="31"/>
      <c r="BZ31" s="31"/>
      <c r="CA31" s="31"/>
      <c r="CB31" s="31"/>
      <c r="CC31" s="31"/>
      <c r="CD31" s="31"/>
      <c r="CE31" s="31"/>
      <c r="CF31" s="31"/>
      <c r="CG31" s="31"/>
      <c r="CH31" s="31"/>
      <c r="CI31" s="31"/>
      <c r="CJ31" s="31"/>
      <c r="CK31" s="31"/>
      <c r="CL31" s="31"/>
      <c r="CM31" s="31"/>
      <c r="CN31" s="31"/>
      <c r="CO31" s="31"/>
      <c r="CP31" s="31"/>
      <c r="CQ31" s="31"/>
      <c r="CR31" s="31"/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/>
      <c r="DD31" s="31"/>
      <c r="DE31" s="31"/>
      <c r="DF31" s="31"/>
      <c r="DG31" s="31"/>
      <c r="DH31" s="31"/>
      <c r="DI31" s="31"/>
      <c r="DJ31" s="31"/>
      <c r="DK31" s="31"/>
      <c r="DL31" s="31"/>
      <c r="DM31" s="31"/>
      <c r="DN31" s="31"/>
      <c r="DO31" s="31"/>
      <c r="DP31" s="31"/>
      <c r="DQ31" s="31"/>
      <c r="DR31" s="31"/>
      <c r="DS31" s="31"/>
      <c r="DT31" s="31"/>
      <c r="DU31" s="31"/>
      <c r="DV31" s="31"/>
      <c r="DW31" s="31"/>
      <c r="DX31" s="31"/>
      <c r="DY31" s="31"/>
      <c r="DZ31" s="31"/>
      <c r="EA31" s="31"/>
      <c r="EB31" s="31"/>
      <c r="EC31" s="31"/>
      <c r="ED31" s="31"/>
      <c r="EE31" s="31"/>
      <c r="EF31" s="31"/>
      <c r="EG31" s="31"/>
      <c r="EH31" s="31"/>
      <c r="EI31" s="31"/>
      <c r="EJ31" s="31"/>
      <c r="EK31" s="31"/>
      <c r="EL31" s="31"/>
      <c r="EM31" s="31"/>
      <c r="EN31" s="31"/>
      <c r="EO31" s="31"/>
      <c r="EP31" s="31"/>
      <c r="EQ31" s="31"/>
      <c r="ER31" s="31"/>
      <c r="ES31" s="31"/>
      <c r="ET31" s="31"/>
      <c r="EU31" s="31"/>
      <c r="EV31" s="31"/>
      <c r="EW31" s="31"/>
      <c r="EX31" s="31"/>
      <c r="EY31" s="31"/>
      <c r="EZ31" s="31"/>
      <c r="FA31" s="31"/>
      <c r="FB31" s="31"/>
      <c r="FC31" s="31"/>
      <c r="FD31" s="31"/>
      <c r="FE31" s="31"/>
      <c r="FF31" s="31"/>
      <c r="FG31" s="31"/>
      <c r="FH31" s="31"/>
      <c r="FI31" s="31"/>
      <c r="FJ31" s="31"/>
      <c r="FK31" s="31"/>
      <c r="FL31" s="31"/>
      <c r="FM31" s="31"/>
      <c r="FN31" s="31"/>
      <c r="FO31" s="31"/>
      <c r="FP31" s="31"/>
      <c r="FQ31" s="31"/>
      <c r="FR31" s="31"/>
      <c r="FS31" s="31"/>
      <c r="FT31" s="31"/>
      <c r="FU31" s="31"/>
      <c r="FV31" s="31"/>
      <c r="FW31" s="31"/>
      <c r="FX31" s="31"/>
      <c r="FY31" s="31"/>
      <c r="FZ31" s="31"/>
      <c r="GA31" s="31"/>
      <c r="GB31" s="31"/>
      <c r="GC31" s="31"/>
      <c r="GD31" s="31"/>
      <c r="GE31" s="31"/>
      <c r="GF31" s="31"/>
      <c r="GG31" s="31"/>
      <c r="GH31" s="31"/>
      <c r="GI31" s="31"/>
      <c r="GJ31" s="31"/>
      <c r="GK31" s="31"/>
      <c r="GL31" s="31"/>
      <c r="GM31" s="31"/>
      <c r="GN31" s="31"/>
      <c r="GO31" s="31"/>
      <c r="GP31" s="31"/>
      <c r="GQ31" s="31"/>
      <c r="GR31" s="31"/>
      <c r="GS31" s="31"/>
      <c r="GT31" s="31"/>
      <c r="GU31" s="31"/>
      <c r="GV31" s="31"/>
      <c r="GW31" s="31"/>
      <c r="GX31" s="31"/>
      <c r="GY31" s="31"/>
      <c r="GZ31" s="31"/>
      <c r="HA31" s="31"/>
      <c r="HB31" s="31"/>
      <c r="HC31" s="31"/>
      <c r="HD31" s="31"/>
      <c r="HE31" s="31"/>
      <c r="HF31" s="31"/>
      <c r="HG31" s="31"/>
      <c r="HH31" s="31"/>
      <c r="HI31" s="31"/>
      <c r="HJ31" s="31"/>
      <c r="HK31" s="31"/>
      <c r="HL31" s="31"/>
      <c r="HM31" s="31"/>
      <c r="HN31" s="31"/>
      <c r="HO31" s="31"/>
      <c r="HP31" s="31"/>
      <c r="HQ31" s="31"/>
      <c r="HR31" s="31"/>
      <c r="HS31" s="31"/>
      <c r="HT31" s="31"/>
      <c r="HU31" s="31"/>
      <c r="HV31" s="31"/>
      <c r="HW31" s="31"/>
      <c r="HX31" s="31"/>
      <c r="HY31" s="31"/>
      <c r="HZ31" s="31"/>
      <c r="IA31" s="31"/>
      <c r="IB31" s="31"/>
      <c r="IC31" s="31"/>
      <c r="ID31" s="31"/>
      <c r="IE31" s="31"/>
      <c r="IF31" s="31"/>
      <c r="IG31" s="31"/>
      <c r="IH31" s="31"/>
      <c r="II31" s="31"/>
      <c r="IJ31" s="31"/>
      <c r="IK31" s="31"/>
      <c r="IL31" s="31"/>
      <c r="IM31" s="31"/>
      <c r="IN31" s="31"/>
      <c r="IO31" s="31"/>
      <c r="IP31" s="31"/>
      <c r="IQ31" s="31"/>
      <c r="IR31" s="31"/>
      <c r="IS31" s="31"/>
      <c r="IT31" s="31"/>
      <c r="IU31" s="31"/>
      <c r="IV31" s="31"/>
      <c r="IW31" s="31"/>
      <c r="IX31" s="31"/>
      <c r="IY31" s="31"/>
      <c r="IZ31" s="31"/>
      <c r="JA31" s="31"/>
      <c r="JB31" s="31"/>
      <c r="JC31" s="31"/>
      <c r="JD31" s="31"/>
      <c r="JE31" s="31"/>
      <c r="JF31" s="31"/>
      <c r="JG31" s="31"/>
      <c r="JH31" s="31"/>
      <c r="JI31" s="31"/>
      <c r="JJ31" s="31"/>
      <c r="JK31" s="31"/>
      <c r="JL31" s="31"/>
      <c r="JM31" s="31"/>
      <c r="JN31" s="31"/>
      <c r="JO31" s="31"/>
      <c r="JP31" s="31"/>
      <c r="JQ31" s="31"/>
      <c r="JR31" s="31"/>
      <c r="JS31" s="31"/>
      <c r="JT31" s="31"/>
      <c r="JU31" s="31"/>
      <c r="JV31" s="31"/>
      <c r="JW31" s="31"/>
      <c r="JX31" s="31"/>
      <c r="JY31" s="31"/>
      <c r="JZ31" s="31"/>
      <c r="KA31" s="31"/>
      <c r="KB31" s="31"/>
      <c r="KC31" s="31"/>
      <c r="KD31" s="31"/>
      <c r="KE31" s="31"/>
      <c r="KF31" s="31"/>
      <c r="KG31" s="31"/>
      <c r="KH31" s="31"/>
      <c r="KI31" s="31"/>
      <c r="KJ31" s="31"/>
      <c r="KK31" s="31"/>
      <c r="KL31" s="31"/>
      <c r="KM31" s="31"/>
      <c r="KN31" s="31"/>
      <c r="KO31" s="31"/>
      <c r="KP31" s="31"/>
      <c r="KQ31" s="31"/>
      <c r="KR31" s="31"/>
      <c r="KS31" s="31"/>
      <c r="KT31" s="31"/>
      <c r="KU31" s="31"/>
      <c r="KV31" s="31"/>
      <c r="KW31" s="31"/>
      <c r="KX31" s="31"/>
      <c r="KY31" s="31"/>
      <c r="KZ31" s="31"/>
      <c r="LA31" s="31"/>
      <c r="LB31" s="31"/>
      <c r="LC31" s="31"/>
      <c r="LD31" s="31"/>
      <c r="LE31" s="31"/>
      <c r="LF31" s="31"/>
      <c r="LG31" s="31"/>
      <c r="LH31" s="31"/>
      <c r="LI31" s="31"/>
      <c r="LJ31" s="31"/>
      <c r="LK31" s="31"/>
      <c r="LL31" s="31"/>
      <c r="LM31" s="31"/>
      <c r="LN31" s="31"/>
      <c r="LO31" s="31"/>
      <c r="LP31" s="31"/>
      <c r="LQ31" s="31"/>
      <c r="LR31" s="31"/>
      <c r="LS31" s="31"/>
      <c r="LT31" s="31"/>
      <c r="LU31" s="31"/>
      <c r="LV31" s="31"/>
      <c r="LW31" s="31"/>
      <c r="LX31" s="31"/>
      <c r="LY31" s="31"/>
      <c r="LZ31" s="31"/>
      <c r="MA31" s="31"/>
      <c r="MB31" s="31"/>
      <c r="MC31" s="31"/>
      <c r="MD31" s="31"/>
      <c r="ME31" s="31"/>
      <c r="MF31" s="31"/>
      <c r="MG31" s="31"/>
      <c r="MH31" s="31"/>
      <c r="MI31" s="31"/>
      <c r="MJ31" s="31"/>
      <c r="MK31" s="31"/>
      <c r="ML31" s="31"/>
      <c r="MM31" s="31"/>
      <c r="MN31" s="31"/>
      <c r="MO31" s="31"/>
      <c r="MP31" s="31"/>
      <c r="MQ31" s="31"/>
      <c r="MR31" s="31"/>
      <c r="MS31" s="31"/>
      <c r="MT31" s="31"/>
      <c r="MU31" s="31"/>
      <c r="MV31" s="31"/>
      <c r="MW31" s="31"/>
      <c r="MX31" s="31"/>
      <c r="MY31" s="31"/>
      <c r="MZ31" s="31"/>
      <c r="NA31" s="31"/>
      <c r="NB31" s="31"/>
      <c r="NC31" s="31"/>
      <c r="ND31" s="31"/>
      <c r="NE31" s="31"/>
      <c r="NF31" s="31"/>
      <c r="NG31" s="31"/>
      <c r="NH31" s="31"/>
      <c r="NI31" s="31"/>
      <c r="NJ31" s="31"/>
      <c r="NK31" s="31"/>
      <c r="NL31" s="31"/>
      <c r="NM31" s="31"/>
      <c r="NN31" s="31"/>
      <c r="NO31" s="31"/>
      <c r="NP31" s="31"/>
      <c r="NQ31" s="31"/>
      <c r="NR31" s="31"/>
      <c r="NS31" s="31"/>
      <c r="NT31" s="31"/>
      <c r="NU31" s="31"/>
      <c r="NV31" s="31"/>
      <c r="NW31" s="31"/>
      <c r="NX31" s="31"/>
      <c r="NY31" s="31"/>
      <c r="NZ31" s="31"/>
      <c r="OA31" s="31"/>
      <c r="OB31" s="31"/>
      <c r="OC31" s="31"/>
      <c r="OD31" s="31"/>
      <c r="OE31" s="31"/>
      <c r="OF31" s="31"/>
      <c r="OG31" s="31"/>
      <c r="OH31" s="31"/>
      <c r="OI31" s="31"/>
      <c r="OJ31" s="31"/>
      <c r="OK31" s="31"/>
      <c r="OL31" s="31"/>
      <c r="OM31" s="31"/>
      <c r="ON31" s="31"/>
      <c r="OO31" s="31"/>
      <c r="OP31" s="31"/>
      <c r="OQ31" s="31"/>
      <c r="OR31" s="31"/>
      <c r="OS31" s="31"/>
      <c r="OT31" s="31"/>
      <c r="OU31" s="31"/>
      <c r="OV31" s="31"/>
      <c r="OW31" s="31"/>
      <c r="OX31" s="31"/>
      <c r="OY31" s="31"/>
      <c r="OZ31" s="31"/>
      <c r="PA31" s="31"/>
      <c r="PB31" s="31"/>
      <c r="PC31" s="31"/>
      <c r="PD31" s="31"/>
      <c r="PE31" s="31"/>
      <c r="PF31" s="31"/>
      <c r="PG31" s="31"/>
      <c r="PH31" s="31"/>
      <c r="PI31" s="31"/>
      <c r="PJ31" s="31"/>
      <c r="PK31" s="31"/>
      <c r="PL31" s="31"/>
      <c r="PM31" s="31"/>
      <c r="PN31" s="31"/>
      <c r="PO31" s="31"/>
      <c r="PP31" s="31"/>
      <c r="PQ31" s="31"/>
      <c r="PR31" s="31"/>
      <c r="PS31" s="31"/>
      <c r="PT31" s="31"/>
      <c r="PU31" s="31"/>
      <c r="PV31" s="31"/>
      <c r="PW31" s="31"/>
      <c r="PX31" s="31"/>
      <c r="PY31" s="31"/>
      <c r="PZ31" s="31"/>
      <c r="QA31" s="31"/>
      <c r="QB31" s="31"/>
      <c r="QC31" s="31"/>
    </row>
    <row r="32" spans="1:445" s="40" customFormat="1" x14ac:dyDescent="0.3">
      <c r="A32" s="109" t="s">
        <v>717</v>
      </c>
      <c r="B32" s="108" t="s">
        <v>49</v>
      </c>
      <c r="C32" s="108">
        <v>120</v>
      </c>
      <c r="D32" s="108" t="s">
        <v>68</v>
      </c>
      <c r="E32" s="108"/>
      <c r="F32" s="108">
        <v>1105</v>
      </c>
      <c r="G32" s="108">
        <v>65</v>
      </c>
      <c r="H32" s="108"/>
      <c r="I32" s="108">
        <v>130</v>
      </c>
      <c r="J32" s="108">
        <v>130</v>
      </c>
      <c r="K32" s="108">
        <v>130</v>
      </c>
      <c r="L32" s="108">
        <v>130</v>
      </c>
      <c r="M32" s="108">
        <v>130</v>
      </c>
      <c r="N32" s="108"/>
      <c r="O32" s="108"/>
      <c r="P32" s="108"/>
      <c r="Q32" s="108"/>
      <c r="R32" s="108"/>
      <c r="S32" s="108"/>
      <c r="T32" s="34">
        <f>IF(AND(ISBLANK(E32),ISBLANK(F32),ISBLANK(G32),ISBLANK(H32),ISBLANK(I32),ISBLANK(J32),ISBLANK(#REF!), ISBLANK(L32), ISBLANK(M32), ISBLANK(N32), ISBLANK(O32), ISBLANK(P32), ISBLANK(Q32), ISBLANK(R32), ISBLANK(S32)),"",SUM(G32:S32))</f>
        <v>715</v>
      </c>
      <c r="U32" s="34">
        <f>IF(W32&lt;&gt;0,0,IF(AND(ISBLANK(E32),ISBLANK(F32),ISBLANK(G32),ISBLANK(H32),ISBLANK(I32),ISBLANK(J32),ISBLANK(#REF!), ISBLANK(L32), ISBLANK(M32), ISBLANK(N32), ISBLANK(O32), ISBLANK(P32), ISBLANK(Q32), ISBLANK(R32), ISBLANK(S32)),"", (F32+E32)-T32))</f>
        <v>390</v>
      </c>
      <c r="V32" s="35">
        <f>IF(AND(ISBLANK(E32),ISBLANK(F32), ISBLANK(G32), ISBLANK(H32), ISBLANK(I32), ISBLANK(J32), ISBLANK(#REF!), ISBLANK(L32), ISBLANK(M32),ISBLANK(N32), ISBLANK(O32), ISBLANK(P32), ISBLANK(Q32), ISBLANK(R32), ISBLANK(S32)), "",IFERROR(((F32+E32)-U32)/(F32+E32),""))</f>
        <v>0.6470588235294118</v>
      </c>
      <c r="W32" s="39"/>
      <c r="X32" s="36" t="str">
        <f t="shared" si="4"/>
        <v/>
      </c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K32" s="31"/>
      <c r="BL32" s="31"/>
      <c r="BM32" s="31"/>
      <c r="BN32" s="31"/>
      <c r="BO32" s="31"/>
      <c r="BP32" s="31"/>
      <c r="BQ32" s="31"/>
      <c r="BR32" s="31"/>
      <c r="BS32" s="31"/>
      <c r="BT32" s="31"/>
      <c r="BU32" s="31"/>
      <c r="BV32" s="31"/>
      <c r="BW32" s="31"/>
      <c r="BX32" s="31"/>
      <c r="BY32" s="31"/>
      <c r="BZ32" s="31"/>
      <c r="CA32" s="31"/>
      <c r="CB32" s="31"/>
      <c r="CC32" s="31"/>
      <c r="CD32" s="31"/>
      <c r="CE32" s="31"/>
      <c r="CF32" s="31"/>
      <c r="CG32" s="31"/>
      <c r="CH32" s="31"/>
      <c r="CI32" s="31"/>
      <c r="CJ32" s="31"/>
      <c r="CK32" s="31"/>
      <c r="CL32" s="31"/>
      <c r="CM32" s="31"/>
      <c r="CN32" s="31"/>
      <c r="CO32" s="31"/>
      <c r="CP32" s="31"/>
      <c r="CQ32" s="31"/>
      <c r="CR32" s="31"/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/>
      <c r="DD32" s="31"/>
      <c r="DE32" s="31"/>
      <c r="DF32" s="31"/>
      <c r="DG32" s="31"/>
      <c r="DH32" s="31"/>
      <c r="DI32" s="31"/>
      <c r="DJ32" s="31"/>
      <c r="DK32" s="31"/>
      <c r="DL32" s="31"/>
      <c r="DM32" s="31"/>
      <c r="DN32" s="31"/>
      <c r="DO32" s="31"/>
      <c r="DP32" s="31"/>
      <c r="DQ32" s="31"/>
      <c r="DR32" s="31"/>
      <c r="DS32" s="31"/>
      <c r="DT32" s="31"/>
      <c r="DU32" s="31"/>
      <c r="DV32" s="31"/>
      <c r="DW32" s="31"/>
      <c r="DX32" s="31"/>
      <c r="DY32" s="31"/>
      <c r="DZ32" s="31"/>
      <c r="EA32" s="31"/>
      <c r="EB32" s="31"/>
      <c r="EC32" s="31"/>
      <c r="ED32" s="31"/>
      <c r="EE32" s="31"/>
      <c r="EF32" s="31"/>
      <c r="EG32" s="31"/>
      <c r="EH32" s="31"/>
      <c r="EI32" s="31"/>
      <c r="EJ32" s="31"/>
      <c r="EK32" s="31"/>
      <c r="EL32" s="31"/>
      <c r="EM32" s="31"/>
      <c r="EN32" s="31"/>
      <c r="EO32" s="31"/>
      <c r="EP32" s="31"/>
      <c r="EQ32" s="31"/>
      <c r="ER32" s="31"/>
      <c r="ES32" s="31"/>
      <c r="ET32" s="31"/>
      <c r="EU32" s="31"/>
      <c r="EV32" s="31"/>
      <c r="EW32" s="31"/>
      <c r="EX32" s="31"/>
      <c r="EY32" s="31"/>
      <c r="EZ32" s="31"/>
      <c r="FA32" s="31"/>
      <c r="FB32" s="31"/>
      <c r="FC32" s="31"/>
      <c r="FD32" s="31"/>
      <c r="FE32" s="31"/>
      <c r="FF32" s="31"/>
      <c r="FG32" s="31"/>
      <c r="FH32" s="31"/>
      <c r="FI32" s="31"/>
      <c r="FJ32" s="31"/>
      <c r="FK32" s="31"/>
      <c r="FL32" s="31"/>
      <c r="FM32" s="31"/>
      <c r="FN32" s="31"/>
      <c r="FO32" s="31"/>
      <c r="FP32" s="31"/>
      <c r="FQ32" s="31"/>
      <c r="FR32" s="31"/>
      <c r="FS32" s="31"/>
      <c r="FT32" s="31"/>
      <c r="FU32" s="31"/>
      <c r="FV32" s="31"/>
      <c r="FW32" s="31"/>
      <c r="FX32" s="31"/>
      <c r="FY32" s="31"/>
      <c r="FZ32" s="31"/>
      <c r="GA32" s="31"/>
      <c r="GB32" s="31"/>
      <c r="GC32" s="31"/>
      <c r="GD32" s="31"/>
      <c r="GE32" s="31"/>
      <c r="GF32" s="31"/>
      <c r="GG32" s="31"/>
      <c r="GH32" s="31"/>
      <c r="GI32" s="31"/>
      <c r="GJ32" s="31"/>
      <c r="GK32" s="31"/>
      <c r="GL32" s="31"/>
      <c r="GM32" s="31"/>
      <c r="GN32" s="31"/>
      <c r="GO32" s="31"/>
      <c r="GP32" s="31"/>
      <c r="GQ32" s="31"/>
      <c r="GR32" s="31"/>
      <c r="GS32" s="31"/>
      <c r="GT32" s="31"/>
      <c r="GU32" s="31"/>
      <c r="GV32" s="31"/>
      <c r="GW32" s="31"/>
      <c r="GX32" s="31"/>
      <c r="GY32" s="31"/>
      <c r="GZ32" s="31"/>
      <c r="HA32" s="31"/>
      <c r="HB32" s="31"/>
      <c r="HC32" s="31"/>
      <c r="HD32" s="31"/>
      <c r="HE32" s="31"/>
      <c r="HF32" s="31"/>
      <c r="HG32" s="31"/>
      <c r="HH32" s="31"/>
      <c r="HI32" s="31"/>
      <c r="HJ32" s="31"/>
      <c r="HK32" s="31"/>
      <c r="HL32" s="31"/>
      <c r="HM32" s="31"/>
      <c r="HN32" s="31"/>
      <c r="HO32" s="31"/>
      <c r="HP32" s="31"/>
      <c r="HQ32" s="31"/>
      <c r="HR32" s="31"/>
      <c r="HS32" s="31"/>
      <c r="HT32" s="31"/>
      <c r="HU32" s="31"/>
      <c r="HV32" s="31"/>
      <c r="HW32" s="31"/>
      <c r="HX32" s="31"/>
      <c r="HY32" s="31"/>
      <c r="HZ32" s="31"/>
      <c r="IA32" s="31"/>
      <c r="IB32" s="31"/>
      <c r="IC32" s="31"/>
      <c r="ID32" s="31"/>
      <c r="IE32" s="31"/>
      <c r="IF32" s="31"/>
      <c r="IG32" s="31"/>
      <c r="IH32" s="31"/>
      <c r="II32" s="31"/>
      <c r="IJ32" s="31"/>
      <c r="IK32" s="31"/>
      <c r="IL32" s="31"/>
      <c r="IM32" s="31"/>
      <c r="IN32" s="31"/>
      <c r="IO32" s="31"/>
      <c r="IP32" s="31"/>
      <c r="IQ32" s="31"/>
      <c r="IR32" s="31"/>
      <c r="IS32" s="31"/>
      <c r="IT32" s="31"/>
      <c r="IU32" s="31"/>
      <c r="IV32" s="31"/>
      <c r="IW32" s="31"/>
      <c r="IX32" s="31"/>
      <c r="IY32" s="31"/>
      <c r="IZ32" s="31"/>
      <c r="JA32" s="31"/>
      <c r="JB32" s="31"/>
      <c r="JC32" s="31"/>
      <c r="JD32" s="31"/>
      <c r="JE32" s="31"/>
      <c r="JF32" s="31"/>
      <c r="JG32" s="31"/>
      <c r="JH32" s="31"/>
      <c r="JI32" s="31"/>
      <c r="JJ32" s="31"/>
      <c r="JK32" s="31"/>
      <c r="JL32" s="31"/>
      <c r="JM32" s="31"/>
      <c r="JN32" s="31"/>
      <c r="JO32" s="31"/>
      <c r="JP32" s="31"/>
      <c r="JQ32" s="31"/>
      <c r="JR32" s="31"/>
      <c r="JS32" s="31"/>
      <c r="JT32" s="31"/>
      <c r="JU32" s="31"/>
      <c r="JV32" s="31"/>
      <c r="JW32" s="31"/>
      <c r="JX32" s="31"/>
      <c r="JY32" s="31"/>
      <c r="JZ32" s="31"/>
      <c r="KA32" s="31"/>
      <c r="KB32" s="31"/>
      <c r="KC32" s="31"/>
      <c r="KD32" s="31"/>
      <c r="KE32" s="31"/>
      <c r="KF32" s="31"/>
      <c r="KG32" s="31"/>
      <c r="KH32" s="31"/>
      <c r="KI32" s="31"/>
      <c r="KJ32" s="31"/>
      <c r="KK32" s="31"/>
      <c r="KL32" s="31"/>
      <c r="KM32" s="31"/>
      <c r="KN32" s="31"/>
      <c r="KO32" s="31"/>
      <c r="KP32" s="31"/>
      <c r="KQ32" s="31"/>
      <c r="KR32" s="31"/>
      <c r="KS32" s="31"/>
      <c r="KT32" s="31"/>
      <c r="KU32" s="31"/>
      <c r="KV32" s="31"/>
      <c r="KW32" s="31"/>
      <c r="KX32" s="31"/>
      <c r="KY32" s="31"/>
      <c r="KZ32" s="31"/>
      <c r="LA32" s="31"/>
      <c r="LB32" s="31"/>
      <c r="LC32" s="31"/>
      <c r="LD32" s="31"/>
      <c r="LE32" s="31"/>
      <c r="LF32" s="31"/>
      <c r="LG32" s="31"/>
      <c r="LH32" s="31"/>
      <c r="LI32" s="31"/>
      <c r="LJ32" s="31"/>
      <c r="LK32" s="31"/>
      <c r="LL32" s="31"/>
      <c r="LM32" s="31"/>
      <c r="LN32" s="31"/>
      <c r="LO32" s="31"/>
      <c r="LP32" s="31"/>
      <c r="LQ32" s="31"/>
      <c r="LR32" s="31"/>
      <c r="LS32" s="31"/>
      <c r="LT32" s="31"/>
      <c r="LU32" s="31"/>
      <c r="LV32" s="31"/>
      <c r="LW32" s="31"/>
      <c r="LX32" s="31"/>
      <c r="LY32" s="31"/>
      <c r="LZ32" s="31"/>
      <c r="MA32" s="31"/>
      <c r="MB32" s="31"/>
      <c r="MC32" s="31"/>
      <c r="MD32" s="31"/>
      <c r="ME32" s="31"/>
      <c r="MF32" s="31"/>
      <c r="MG32" s="31"/>
      <c r="MH32" s="31"/>
      <c r="MI32" s="31"/>
      <c r="MJ32" s="31"/>
      <c r="MK32" s="31"/>
      <c r="ML32" s="31"/>
      <c r="MM32" s="31"/>
      <c r="MN32" s="31"/>
      <c r="MO32" s="31"/>
      <c r="MP32" s="31"/>
      <c r="MQ32" s="31"/>
      <c r="MR32" s="31"/>
      <c r="MS32" s="31"/>
      <c r="MT32" s="31"/>
      <c r="MU32" s="31"/>
      <c r="MV32" s="31"/>
      <c r="MW32" s="31"/>
      <c r="MX32" s="31"/>
      <c r="MY32" s="31"/>
      <c r="MZ32" s="31"/>
      <c r="NA32" s="31"/>
      <c r="NB32" s="31"/>
      <c r="NC32" s="31"/>
      <c r="ND32" s="31"/>
      <c r="NE32" s="31"/>
      <c r="NF32" s="31"/>
      <c r="NG32" s="31"/>
      <c r="NH32" s="31"/>
      <c r="NI32" s="31"/>
      <c r="NJ32" s="31"/>
      <c r="NK32" s="31"/>
      <c r="NL32" s="31"/>
      <c r="NM32" s="31"/>
      <c r="NN32" s="31"/>
      <c r="NO32" s="31"/>
      <c r="NP32" s="31"/>
      <c r="NQ32" s="31"/>
      <c r="NR32" s="31"/>
      <c r="NS32" s="31"/>
      <c r="NT32" s="31"/>
      <c r="NU32" s="31"/>
      <c r="NV32" s="31"/>
      <c r="NW32" s="31"/>
      <c r="NX32" s="31"/>
      <c r="NY32" s="31"/>
      <c r="NZ32" s="31"/>
      <c r="OA32" s="31"/>
      <c r="OB32" s="31"/>
      <c r="OC32" s="31"/>
      <c r="OD32" s="31"/>
      <c r="OE32" s="31"/>
      <c r="OF32" s="31"/>
      <c r="OG32" s="31"/>
      <c r="OH32" s="31"/>
      <c r="OI32" s="31"/>
      <c r="OJ32" s="31"/>
      <c r="OK32" s="31"/>
      <c r="OL32" s="31"/>
      <c r="OM32" s="31"/>
      <c r="ON32" s="31"/>
      <c r="OO32" s="31"/>
      <c r="OP32" s="31"/>
      <c r="OQ32" s="31"/>
      <c r="OR32" s="31"/>
      <c r="OS32" s="31"/>
      <c r="OT32" s="31"/>
      <c r="OU32" s="31"/>
      <c r="OV32" s="31"/>
      <c r="OW32" s="31"/>
      <c r="OX32" s="31"/>
      <c r="OY32" s="31"/>
      <c r="OZ32" s="31"/>
      <c r="PA32" s="31"/>
      <c r="PB32" s="31"/>
      <c r="PC32" s="31"/>
      <c r="PD32" s="31"/>
      <c r="PE32" s="31"/>
      <c r="PF32" s="31"/>
      <c r="PG32" s="31"/>
      <c r="PH32" s="31"/>
      <c r="PI32" s="31"/>
      <c r="PJ32" s="31"/>
      <c r="PK32" s="31"/>
      <c r="PL32" s="31"/>
      <c r="PM32" s="31"/>
      <c r="PN32" s="31"/>
      <c r="PO32" s="31"/>
      <c r="PP32" s="31"/>
      <c r="PQ32" s="31"/>
      <c r="PR32" s="31"/>
      <c r="PS32" s="31"/>
      <c r="PT32" s="31"/>
      <c r="PU32" s="31"/>
      <c r="PV32" s="31"/>
      <c r="PW32" s="31"/>
      <c r="PX32" s="31"/>
      <c r="PY32" s="31"/>
      <c r="PZ32" s="31"/>
      <c r="QA32" s="31"/>
      <c r="QB32" s="31"/>
      <c r="QC32" s="31"/>
    </row>
    <row r="33" spans="1:16383" s="40" customFormat="1" x14ac:dyDescent="0.3">
      <c r="A33" s="109" t="s">
        <v>1053</v>
      </c>
      <c r="B33" s="108" t="s">
        <v>49</v>
      </c>
      <c r="C33" s="108">
        <v>85</v>
      </c>
      <c r="D33" s="108" t="s">
        <v>46</v>
      </c>
      <c r="E33" s="108"/>
      <c r="F33" s="108">
        <v>665</v>
      </c>
      <c r="G33" s="108">
        <v>50</v>
      </c>
      <c r="H33" s="108"/>
      <c r="I33" s="108">
        <v>75</v>
      </c>
      <c r="J33" s="108">
        <v>75</v>
      </c>
      <c r="K33" s="108">
        <v>75</v>
      </c>
      <c r="L33" s="108">
        <v>75</v>
      </c>
      <c r="M33" s="108">
        <v>75</v>
      </c>
      <c r="N33" s="108"/>
      <c r="O33" s="108"/>
      <c r="P33" s="108"/>
      <c r="Q33" s="108"/>
      <c r="R33" s="108"/>
      <c r="S33" s="108"/>
      <c r="T33" s="34">
        <f t="shared" si="1"/>
        <v>425</v>
      </c>
      <c r="U33" s="34">
        <f t="shared" si="2"/>
        <v>240</v>
      </c>
      <c r="V33" s="35">
        <f t="shared" si="3"/>
        <v>0.63909774436090228</v>
      </c>
      <c r="W33" s="39"/>
      <c r="X33" s="36" t="str">
        <f t="shared" si="4"/>
        <v/>
      </c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  <c r="BJ33" s="31"/>
      <c r="BK33" s="31"/>
      <c r="BL33" s="31"/>
      <c r="BM33" s="31"/>
      <c r="BN33" s="31"/>
      <c r="BO33" s="31"/>
      <c r="BP33" s="31"/>
      <c r="BQ33" s="31"/>
      <c r="BR33" s="31"/>
      <c r="BS33" s="31"/>
      <c r="BT33" s="31"/>
      <c r="BU33" s="31"/>
      <c r="BV33" s="31"/>
      <c r="BW33" s="31"/>
      <c r="BX33" s="31"/>
      <c r="BY33" s="31"/>
      <c r="BZ33" s="31"/>
      <c r="CA33" s="31"/>
      <c r="CB33" s="31"/>
      <c r="CC33" s="31"/>
      <c r="CD33" s="31"/>
      <c r="CE33" s="31"/>
      <c r="CF33" s="31"/>
      <c r="CG33" s="31"/>
      <c r="CH33" s="31"/>
      <c r="CI33" s="31"/>
      <c r="CJ33" s="31"/>
      <c r="CK33" s="31"/>
      <c r="CL33" s="31"/>
      <c r="CM33" s="31"/>
      <c r="CN33" s="31"/>
      <c r="CO33" s="31"/>
      <c r="CP33" s="31"/>
      <c r="CQ33" s="31"/>
      <c r="CR33" s="31"/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/>
      <c r="DD33" s="31"/>
      <c r="DE33" s="31"/>
      <c r="DF33" s="31"/>
      <c r="DG33" s="31"/>
      <c r="DH33" s="31"/>
      <c r="DI33" s="31"/>
      <c r="DJ33" s="31"/>
      <c r="DK33" s="31"/>
      <c r="DL33" s="31"/>
      <c r="DM33" s="31"/>
      <c r="DN33" s="31"/>
      <c r="DO33" s="31"/>
      <c r="DP33" s="31"/>
      <c r="DQ33" s="31"/>
      <c r="DR33" s="31"/>
      <c r="DS33" s="31"/>
      <c r="DT33" s="31"/>
      <c r="DU33" s="31"/>
      <c r="DV33" s="31"/>
      <c r="DW33" s="31"/>
      <c r="DX33" s="31"/>
      <c r="DY33" s="31"/>
      <c r="DZ33" s="31"/>
      <c r="EA33" s="31"/>
      <c r="EB33" s="31"/>
      <c r="EC33" s="31"/>
      <c r="ED33" s="31"/>
      <c r="EE33" s="31"/>
      <c r="EF33" s="31"/>
      <c r="EG33" s="31"/>
      <c r="EH33" s="31"/>
      <c r="EI33" s="31"/>
      <c r="EJ33" s="31"/>
      <c r="EK33" s="31"/>
      <c r="EL33" s="31"/>
      <c r="EM33" s="31"/>
      <c r="EN33" s="31"/>
      <c r="EO33" s="31"/>
      <c r="EP33" s="31"/>
      <c r="EQ33" s="31"/>
      <c r="ER33" s="31"/>
      <c r="ES33" s="31"/>
      <c r="ET33" s="31"/>
      <c r="EU33" s="31"/>
      <c r="EV33" s="31"/>
      <c r="EW33" s="31"/>
      <c r="EX33" s="31"/>
      <c r="EY33" s="31"/>
      <c r="EZ33" s="31"/>
      <c r="FA33" s="31"/>
      <c r="FB33" s="31"/>
      <c r="FC33" s="31"/>
      <c r="FD33" s="31"/>
      <c r="FE33" s="31"/>
      <c r="FF33" s="31"/>
      <c r="FG33" s="31"/>
      <c r="FH33" s="31"/>
      <c r="FI33" s="31"/>
      <c r="FJ33" s="31"/>
      <c r="FK33" s="31"/>
      <c r="FL33" s="31"/>
      <c r="FM33" s="31"/>
      <c r="FN33" s="31"/>
      <c r="FO33" s="31"/>
      <c r="FP33" s="31"/>
      <c r="FQ33" s="31"/>
      <c r="FR33" s="31"/>
      <c r="FS33" s="31"/>
      <c r="FT33" s="31"/>
      <c r="FU33" s="31"/>
      <c r="FV33" s="31"/>
      <c r="FW33" s="31"/>
      <c r="FX33" s="31"/>
      <c r="FY33" s="31"/>
      <c r="FZ33" s="31"/>
      <c r="GA33" s="31"/>
      <c r="GB33" s="31"/>
      <c r="GC33" s="31"/>
      <c r="GD33" s="31"/>
      <c r="GE33" s="31"/>
      <c r="GF33" s="31"/>
      <c r="GG33" s="31"/>
      <c r="GH33" s="31"/>
      <c r="GI33" s="31"/>
      <c r="GJ33" s="31"/>
      <c r="GK33" s="31"/>
      <c r="GL33" s="31"/>
      <c r="GM33" s="31"/>
      <c r="GN33" s="31"/>
      <c r="GO33" s="31"/>
      <c r="GP33" s="31"/>
      <c r="GQ33" s="31"/>
      <c r="GR33" s="31"/>
      <c r="GS33" s="31"/>
      <c r="GT33" s="31"/>
      <c r="GU33" s="31"/>
      <c r="GV33" s="31"/>
      <c r="GW33" s="31"/>
      <c r="GX33" s="31"/>
      <c r="GY33" s="31"/>
      <c r="GZ33" s="31"/>
      <c r="HA33" s="31"/>
      <c r="HB33" s="31"/>
      <c r="HC33" s="31"/>
      <c r="HD33" s="31"/>
      <c r="HE33" s="31"/>
      <c r="HF33" s="31"/>
      <c r="HG33" s="31"/>
      <c r="HH33" s="31"/>
      <c r="HI33" s="31"/>
      <c r="HJ33" s="31"/>
      <c r="HK33" s="31"/>
      <c r="HL33" s="31"/>
      <c r="HM33" s="31"/>
      <c r="HN33" s="31"/>
      <c r="HO33" s="31"/>
      <c r="HP33" s="31"/>
      <c r="HQ33" s="31"/>
      <c r="HR33" s="31"/>
      <c r="HS33" s="31"/>
      <c r="HT33" s="31"/>
      <c r="HU33" s="31"/>
      <c r="HV33" s="31"/>
      <c r="HW33" s="31"/>
      <c r="HX33" s="31"/>
      <c r="HY33" s="31"/>
      <c r="HZ33" s="31"/>
      <c r="IA33" s="31"/>
      <c r="IB33" s="31"/>
      <c r="IC33" s="31"/>
      <c r="ID33" s="31"/>
      <c r="IE33" s="31"/>
      <c r="IF33" s="31"/>
      <c r="IG33" s="31"/>
      <c r="IH33" s="31"/>
      <c r="II33" s="31"/>
      <c r="IJ33" s="31"/>
      <c r="IK33" s="31"/>
      <c r="IL33" s="31"/>
      <c r="IM33" s="31"/>
      <c r="IN33" s="31"/>
      <c r="IO33" s="31"/>
      <c r="IP33" s="31"/>
      <c r="IQ33" s="31"/>
      <c r="IR33" s="31"/>
      <c r="IS33" s="31"/>
      <c r="IT33" s="31"/>
      <c r="IU33" s="31"/>
      <c r="IV33" s="31"/>
      <c r="IW33" s="31"/>
      <c r="IX33" s="31"/>
      <c r="IY33" s="31"/>
      <c r="IZ33" s="31"/>
      <c r="JA33" s="31"/>
      <c r="JB33" s="31"/>
      <c r="JC33" s="31"/>
      <c r="JD33" s="31"/>
      <c r="JE33" s="31"/>
      <c r="JF33" s="31"/>
      <c r="JG33" s="31"/>
      <c r="JH33" s="31"/>
      <c r="JI33" s="31"/>
      <c r="JJ33" s="31"/>
      <c r="JK33" s="31"/>
      <c r="JL33" s="31"/>
      <c r="JM33" s="31"/>
      <c r="JN33" s="31"/>
      <c r="JO33" s="31"/>
      <c r="JP33" s="31"/>
      <c r="JQ33" s="31"/>
      <c r="JR33" s="31"/>
      <c r="JS33" s="31"/>
      <c r="JT33" s="31"/>
      <c r="JU33" s="31"/>
      <c r="JV33" s="31"/>
      <c r="JW33" s="31"/>
      <c r="JX33" s="31"/>
      <c r="JY33" s="31"/>
      <c r="JZ33" s="31"/>
      <c r="KA33" s="31"/>
      <c r="KB33" s="31"/>
      <c r="KC33" s="31"/>
      <c r="KD33" s="31"/>
      <c r="KE33" s="31"/>
      <c r="KF33" s="31"/>
      <c r="KG33" s="31"/>
      <c r="KH33" s="31"/>
      <c r="KI33" s="31"/>
      <c r="KJ33" s="31"/>
      <c r="KK33" s="31"/>
      <c r="KL33" s="31"/>
      <c r="KM33" s="31"/>
      <c r="KN33" s="31"/>
      <c r="KO33" s="31"/>
      <c r="KP33" s="31"/>
      <c r="KQ33" s="31"/>
      <c r="KR33" s="31"/>
      <c r="KS33" s="31"/>
      <c r="KT33" s="31"/>
      <c r="KU33" s="31"/>
      <c r="KV33" s="31"/>
      <c r="KW33" s="31"/>
      <c r="KX33" s="31"/>
      <c r="KY33" s="31"/>
      <c r="KZ33" s="31"/>
      <c r="LA33" s="31"/>
      <c r="LB33" s="31"/>
      <c r="LC33" s="31"/>
      <c r="LD33" s="31"/>
      <c r="LE33" s="31"/>
      <c r="LF33" s="31"/>
      <c r="LG33" s="31"/>
      <c r="LH33" s="31"/>
      <c r="LI33" s="31"/>
      <c r="LJ33" s="31"/>
      <c r="LK33" s="31"/>
      <c r="LL33" s="31"/>
      <c r="LM33" s="31"/>
      <c r="LN33" s="31"/>
      <c r="LO33" s="31"/>
      <c r="LP33" s="31"/>
      <c r="LQ33" s="31"/>
      <c r="LR33" s="31"/>
      <c r="LS33" s="31"/>
      <c r="LT33" s="31"/>
      <c r="LU33" s="31"/>
      <c r="LV33" s="31"/>
      <c r="LW33" s="31"/>
      <c r="LX33" s="31"/>
      <c r="LY33" s="31"/>
      <c r="LZ33" s="31"/>
      <c r="MA33" s="31"/>
      <c r="MB33" s="31"/>
      <c r="MC33" s="31"/>
      <c r="MD33" s="31"/>
      <c r="ME33" s="31"/>
      <c r="MF33" s="31"/>
      <c r="MG33" s="31"/>
      <c r="MH33" s="31"/>
      <c r="MI33" s="31"/>
      <c r="MJ33" s="31"/>
      <c r="MK33" s="31"/>
      <c r="ML33" s="31"/>
      <c r="MM33" s="31"/>
      <c r="MN33" s="31"/>
      <c r="MO33" s="31"/>
      <c r="MP33" s="31"/>
      <c r="MQ33" s="31"/>
      <c r="MR33" s="31"/>
      <c r="MS33" s="31"/>
      <c r="MT33" s="31"/>
      <c r="MU33" s="31"/>
      <c r="MV33" s="31"/>
      <c r="MW33" s="31"/>
      <c r="MX33" s="31"/>
      <c r="MY33" s="31"/>
      <c r="MZ33" s="31"/>
      <c r="NA33" s="31"/>
      <c r="NB33" s="31"/>
      <c r="NC33" s="31"/>
      <c r="ND33" s="31"/>
      <c r="NE33" s="31"/>
      <c r="NF33" s="31"/>
      <c r="NG33" s="31"/>
      <c r="NH33" s="31"/>
      <c r="NI33" s="31"/>
      <c r="NJ33" s="31"/>
      <c r="NK33" s="31"/>
      <c r="NL33" s="31"/>
      <c r="NM33" s="31"/>
      <c r="NN33" s="31"/>
      <c r="NO33" s="31"/>
      <c r="NP33" s="31"/>
      <c r="NQ33" s="31"/>
      <c r="NR33" s="31"/>
      <c r="NS33" s="31"/>
      <c r="NT33" s="31"/>
      <c r="NU33" s="31"/>
      <c r="NV33" s="31"/>
      <c r="NW33" s="31"/>
      <c r="NX33" s="31"/>
      <c r="NY33" s="31"/>
      <c r="NZ33" s="31"/>
      <c r="OA33" s="31"/>
      <c r="OB33" s="31"/>
      <c r="OC33" s="31"/>
      <c r="OD33" s="31"/>
      <c r="OE33" s="31"/>
      <c r="OF33" s="31"/>
      <c r="OG33" s="31"/>
      <c r="OH33" s="31"/>
      <c r="OI33" s="31"/>
      <c r="OJ33" s="31"/>
      <c r="OK33" s="31"/>
      <c r="OL33" s="31"/>
      <c r="OM33" s="31"/>
      <c r="ON33" s="31"/>
      <c r="OO33" s="31"/>
      <c r="OP33" s="31"/>
      <c r="OQ33" s="31"/>
      <c r="OR33" s="31"/>
      <c r="OS33" s="31"/>
      <c r="OT33" s="31"/>
      <c r="OU33" s="31"/>
      <c r="OV33" s="31"/>
      <c r="OW33" s="31"/>
      <c r="OX33" s="31"/>
      <c r="OY33" s="31"/>
      <c r="OZ33" s="31"/>
      <c r="PA33" s="31"/>
      <c r="PB33" s="31"/>
      <c r="PC33" s="31"/>
      <c r="PD33" s="31"/>
      <c r="PE33" s="31"/>
      <c r="PF33" s="31"/>
      <c r="PG33" s="31"/>
      <c r="PH33" s="31"/>
      <c r="PI33" s="31"/>
      <c r="PJ33" s="31"/>
      <c r="PK33" s="31"/>
      <c r="PL33" s="31"/>
      <c r="PM33" s="31"/>
      <c r="PN33" s="31"/>
      <c r="PO33" s="31"/>
      <c r="PP33" s="31"/>
      <c r="PQ33" s="31"/>
      <c r="PR33" s="31"/>
      <c r="PS33" s="31"/>
      <c r="PT33" s="31"/>
      <c r="PU33" s="31"/>
      <c r="PV33" s="31"/>
      <c r="PW33" s="31"/>
      <c r="PX33" s="31"/>
      <c r="PY33" s="31"/>
      <c r="PZ33" s="31"/>
      <c r="QA33" s="31"/>
      <c r="QB33" s="31"/>
      <c r="QC33" s="31"/>
    </row>
    <row r="34" spans="1:16383" s="40" customFormat="1" x14ac:dyDescent="0.3">
      <c r="A34" s="109" t="s">
        <v>1258</v>
      </c>
      <c r="B34" s="108" t="s">
        <v>49</v>
      </c>
      <c r="C34" s="108">
        <v>120</v>
      </c>
      <c r="D34" s="108" t="s">
        <v>68</v>
      </c>
      <c r="E34" s="108"/>
      <c r="F34" s="108">
        <v>1185</v>
      </c>
      <c r="G34" s="108">
        <v>65</v>
      </c>
      <c r="H34" s="108"/>
      <c r="I34" s="108">
        <v>140</v>
      </c>
      <c r="J34" s="108">
        <v>140</v>
      </c>
      <c r="K34" s="157">
        <v>140</v>
      </c>
      <c r="L34" s="108">
        <v>140</v>
      </c>
      <c r="M34" s="108">
        <v>140</v>
      </c>
      <c r="N34" s="108"/>
      <c r="O34" s="108"/>
      <c r="P34" s="108"/>
      <c r="Q34" s="108"/>
      <c r="R34" s="108"/>
      <c r="S34" s="108"/>
      <c r="T34" s="34">
        <f>IF(AND(ISBLANK(E34),ISBLANK(F34),ISBLANK(G34),ISBLANK(H34),ISBLANK(I34),ISBLANK(J34),ISBLANK(K32), ISBLANK(L34), ISBLANK(M34), ISBLANK(N34), ISBLANK(O34), ISBLANK(P34), ISBLANK(Q34), ISBLANK(R34), ISBLANK(S34)),"",SUM(G34:S34))</f>
        <v>765</v>
      </c>
      <c r="U34" s="34">
        <f>IF(W34&lt;&gt;0,0,IF(AND(ISBLANK(E34),ISBLANK(F34),ISBLANK(G34),ISBLANK(H34),ISBLANK(I34),ISBLANK(J34),ISBLANK(K32), ISBLANK(L34), ISBLANK(M34), ISBLANK(N34), ISBLANK(O34), ISBLANK(P34), ISBLANK(Q34), ISBLANK(R34), ISBLANK(S34)),"", (F34+E34)-T34))</f>
        <v>420</v>
      </c>
      <c r="V34" s="35">
        <f>IF(AND(ISBLANK(E34),ISBLANK(F34), ISBLANK(G34), ISBLANK(H34), ISBLANK(I34), ISBLANK(J34), ISBLANK(K32), ISBLANK(L34), ISBLANK(M34),ISBLANK(N34), ISBLANK(O34), ISBLANK(P34), ISBLANK(Q34), ISBLANK(R34), ISBLANK(S34)), "",IFERROR(((F34+E34)-U34)/(F34+E34),""))</f>
        <v>0.64556962025316456</v>
      </c>
      <c r="W34" s="39"/>
      <c r="X34" s="36" t="str">
        <f t="shared" si="4"/>
        <v/>
      </c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  <c r="BF34" s="31"/>
      <c r="BG34" s="31"/>
      <c r="BH34" s="31"/>
      <c r="BI34" s="31"/>
      <c r="BJ34" s="31"/>
      <c r="BK34" s="31"/>
      <c r="BL34" s="31"/>
      <c r="BM34" s="31"/>
      <c r="BN34" s="31"/>
      <c r="BO34" s="31"/>
      <c r="BP34" s="31"/>
      <c r="BQ34" s="31"/>
      <c r="BR34" s="31"/>
      <c r="BS34" s="31"/>
      <c r="BT34" s="31"/>
      <c r="BU34" s="31"/>
      <c r="BV34" s="31"/>
      <c r="BW34" s="31"/>
      <c r="BX34" s="31"/>
      <c r="BY34" s="31"/>
      <c r="BZ34" s="31"/>
      <c r="CA34" s="31"/>
      <c r="CB34" s="31"/>
      <c r="CC34" s="31"/>
      <c r="CD34" s="31"/>
      <c r="CE34" s="31"/>
      <c r="CF34" s="31"/>
      <c r="CG34" s="31"/>
      <c r="CH34" s="31"/>
      <c r="CI34" s="31"/>
      <c r="CJ34" s="31"/>
      <c r="CK34" s="31"/>
      <c r="CL34" s="31"/>
      <c r="CM34" s="31"/>
      <c r="CN34" s="31"/>
      <c r="CO34" s="31"/>
      <c r="CP34" s="31"/>
      <c r="CQ34" s="31"/>
      <c r="CR34" s="31"/>
      <c r="CS34" s="31"/>
      <c r="CT34" s="31"/>
      <c r="CU34" s="31"/>
      <c r="CV34" s="31"/>
      <c r="CW34" s="31"/>
      <c r="CX34" s="31"/>
      <c r="CY34" s="31"/>
      <c r="CZ34" s="31"/>
      <c r="DA34" s="31"/>
      <c r="DB34" s="31"/>
      <c r="DC34" s="31"/>
      <c r="DD34" s="31"/>
      <c r="DE34" s="31"/>
      <c r="DF34" s="31"/>
      <c r="DG34" s="31"/>
      <c r="DH34" s="31"/>
      <c r="DI34" s="31"/>
      <c r="DJ34" s="31"/>
      <c r="DK34" s="31"/>
      <c r="DL34" s="31"/>
      <c r="DM34" s="31"/>
      <c r="DN34" s="31"/>
      <c r="DO34" s="31"/>
      <c r="DP34" s="31"/>
      <c r="DQ34" s="31"/>
      <c r="DR34" s="31"/>
      <c r="DS34" s="31"/>
      <c r="DT34" s="31"/>
      <c r="DU34" s="31"/>
      <c r="DV34" s="31"/>
      <c r="DW34" s="31"/>
      <c r="DX34" s="31"/>
      <c r="DY34" s="31"/>
      <c r="DZ34" s="31"/>
      <c r="EA34" s="31"/>
      <c r="EB34" s="31"/>
      <c r="EC34" s="31"/>
      <c r="ED34" s="31"/>
      <c r="EE34" s="31"/>
      <c r="EF34" s="31"/>
      <c r="EG34" s="31"/>
      <c r="EH34" s="31"/>
      <c r="EI34" s="31"/>
      <c r="EJ34" s="31"/>
      <c r="EK34" s="31"/>
      <c r="EL34" s="31"/>
      <c r="EM34" s="31"/>
      <c r="EN34" s="31"/>
      <c r="EO34" s="31"/>
      <c r="EP34" s="31"/>
      <c r="EQ34" s="31"/>
      <c r="ER34" s="31"/>
      <c r="ES34" s="31"/>
      <c r="ET34" s="31"/>
      <c r="EU34" s="31"/>
      <c r="EV34" s="31"/>
      <c r="EW34" s="31"/>
      <c r="EX34" s="31"/>
      <c r="EY34" s="31"/>
      <c r="EZ34" s="31"/>
      <c r="FA34" s="31"/>
      <c r="FB34" s="31"/>
      <c r="FC34" s="31"/>
      <c r="FD34" s="31"/>
      <c r="FE34" s="31"/>
      <c r="FF34" s="31"/>
      <c r="FG34" s="31"/>
      <c r="FH34" s="31"/>
      <c r="FI34" s="31"/>
      <c r="FJ34" s="31"/>
      <c r="FK34" s="31"/>
      <c r="FL34" s="31"/>
      <c r="FM34" s="31"/>
      <c r="FN34" s="31"/>
      <c r="FO34" s="31"/>
      <c r="FP34" s="31"/>
      <c r="FQ34" s="31"/>
      <c r="FR34" s="31"/>
      <c r="FS34" s="31"/>
      <c r="FT34" s="31"/>
      <c r="FU34" s="31"/>
      <c r="FV34" s="31"/>
      <c r="FW34" s="31"/>
      <c r="FX34" s="31"/>
      <c r="FY34" s="31"/>
      <c r="FZ34" s="31"/>
      <c r="GA34" s="31"/>
      <c r="GB34" s="31"/>
      <c r="GC34" s="31"/>
      <c r="GD34" s="31"/>
      <c r="GE34" s="31"/>
      <c r="GF34" s="31"/>
      <c r="GG34" s="31"/>
      <c r="GH34" s="31"/>
      <c r="GI34" s="31"/>
      <c r="GJ34" s="31"/>
      <c r="GK34" s="31"/>
      <c r="GL34" s="31"/>
      <c r="GM34" s="31"/>
      <c r="GN34" s="31"/>
      <c r="GO34" s="31"/>
      <c r="GP34" s="31"/>
      <c r="GQ34" s="31"/>
      <c r="GR34" s="31"/>
      <c r="GS34" s="31"/>
      <c r="GT34" s="31"/>
      <c r="GU34" s="31"/>
      <c r="GV34" s="31"/>
      <c r="GW34" s="31"/>
      <c r="GX34" s="31"/>
      <c r="GY34" s="31"/>
      <c r="GZ34" s="31"/>
      <c r="HA34" s="31"/>
      <c r="HB34" s="31"/>
      <c r="HC34" s="31"/>
      <c r="HD34" s="31"/>
      <c r="HE34" s="31"/>
      <c r="HF34" s="31"/>
      <c r="HG34" s="31"/>
      <c r="HH34" s="31"/>
      <c r="HI34" s="31"/>
      <c r="HJ34" s="31"/>
      <c r="HK34" s="31"/>
      <c r="HL34" s="31"/>
      <c r="HM34" s="31"/>
      <c r="HN34" s="31"/>
      <c r="HO34" s="31"/>
      <c r="HP34" s="31"/>
      <c r="HQ34" s="31"/>
      <c r="HR34" s="31"/>
      <c r="HS34" s="31"/>
      <c r="HT34" s="31"/>
      <c r="HU34" s="31"/>
      <c r="HV34" s="31"/>
      <c r="HW34" s="31"/>
      <c r="HX34" s="31"/>
      <c r="HY34" s="31"/>
      <c r="HZ34" s="31"/>
      <c r="IA34" s="31"/>
      <c r="IB34" s="31"/>
      <c r="IC34" s="31"/>
      <c r="ID34" s="31"/>
      <c r="IE34" s="31"/>
      <c r="IF34" s="31"/>
      <c r="IG34" s="31"/>
      <c r="IH34" s="31"/>
      <c r="II34" s="31"/>
      <c r="IJ34" s="31"/>
      <c r="IK34" s="31"/>
      <c r="IL34" s="31"/>
      <c r="IM34" s="31"/>
      <c r="IN34" s="31"/>
      <c r="IO34" s="31"/>
      <c r="IP34" s="31"/>
      <c r="IQ34" s="31"/>
      <c r="IR34" s="31"/>
      <c r="IS34" s="31"/>
      <c r="IT34" s="31"/>
      <c r="IU34" s="31"/>
      <c r="IV34" s="31"/>
      <c r="IW34" s="31"/>
      <c r="IX34" s="31"/>
      <c r="IY34" s="31"/>
      <c r="IZ34" s="31"/>
      <c r="JA34" s="31"/>
      <c r="JB34" s="31"/>
      <c r="JC34" s="31"/>
      <c r="JD34" s="31"/>
      <c r="JE34" s="31"/>
      <c r="JF34" s="31"/>
      <c r="JG34" s="31"/>
      <c r="JH34" s="31"/>
      <c r="JI34" s="31"/>
      <c r="JJ34" s="31"/>
      <c r="JK34" s="31"/>
      <c r="JL34" s="31"/>
      <c r="JM34" s="31"/>
      <c r="JN34" s="31"/>
      <c r="JO34" s="31"/>
      <c r="JP34" s="31"/>
      <c r="JQ34" s="31"/>
      <c r="JR34" s="31"/>
      <c r="JS34" s="31"/>
      <c r="JT34" s="31"/>
      <c r="JU34" s="31"/>
      <c r="JV34" s="31"/>
      <c r="JW34" s="31"/>
      <c r="JX34" s="31"/>
      <c r="JY34" s="31"/>
      <c r="JZ34" s="31"/>
      <c r="KA34" s="31"/>
      <c r="KB34" s="31"/>
      <c r="KC34" s="31"/>
      <c r="KD34" s="31"/>
      <c r="KE34" s="31"/>
      <c r="KF34" s="31"/>
      <c r="KG34" s="31"/>
      <c r="KH34" s="31"/>
      <c r="KI34" s="31"/>
      <c r="KJ34" s="31"/>
      <c r="KK34" s="31"/>
      <c r="KL34" s="31"/>
      <c r="KM34" s="31"/>
      <c r="KN34" s="31"/>
      <c r="KO34" s="31"/>
      <c r="KP34" s="31"/>
      <c r="KQ34" s="31"/>
      <c r="KR34" s="31"/>
      <c r="KS34" s="31"/>
      <c r="KT34" s="31"/>
      <c r="KU34" s="31"/>
      <c r="KV34" s="31"/>
      <c r="KW34" s="31"/>
      <c r="KX34" s="31"/>
      <c r="KY34" s="31"/>
      <c r="KZ34" s="31"/>
      <c r="LA34" s="31"/>
      <c r="LB34" s="31"/>
      <c r="LC34" s="31"/>
      <c r="LD34" s="31"/>
      <c r="LE34" s="31"/>
      <c r="LF34" s="31"/>
      <c r="LG34" s="31"/>
      <c r="LH34" s="31"/>
      <c r="LI34" s="31"/>
      <c r="LJ34" s="31"/>
      <c r="LK34" s="31"/>
      <c r="LL34" s="31"/>
      <c r="LM34" s="31"/>
      <c r="LN34" s="31"/>
      <c r="LO34" s="31"/>
      <c r="LP34" s="31"/>
      <c r="LQ34" s="31"/>
      <c r="LR34" s="31"/>
      <c r="LS34" s="31"/>
      <c r="LT34" s="31"/>
      <c r="LU34" s="31"/>
      <c r="LV34" s="31"/>
      <c r="LW34" s="31"/>
      <c r="LX34" s="31"/>
      <c r="LY34" s="31"/>
      <c r="LZ34" s="31"/>
      <c r="MA34" s="31"/>
      <c r="MB34" s="31"/>
      <c r="MC34" s="31"/>
      <c r="MD34" s="31"/>
      <c r="ME34" s="31"/>
      <c r="MF34" s="31"/>
      <c r="MG34" s="31"/>
      <c r="MH34" s="31"/>
      <c r="MI34" s="31"/>
      <c r="MJ34" s="31"/>
      <c r="MK34" s="31"/>
      <c r="ML34" s="31"/>
      <c r="MM34" s="31"/>
      <c r="MN34" s="31"/>
      <c r="MO34" s="31"/>
      <c r="MP34" s="31"/>
      <c r="MQ34" s="31"/>
      <c r="MR34" s="31"/>
      <c r="MS34" s="31"/>
      <c r="MT34" s="31"/>
      <c r="MU34" s="31"/>
      <c r="MV34" s="31"/>
      <c r="MW34" s="31"/>
      <c r="MX34" s="31"/>
      <c r="MY34" s="31"/>
      <c r="MZ34" s="31"/>
      <c r="NA34" s="31"/>
      <c r="NB34" s="31"/>
      <c r="NC34" s="31"/>
      <c r="ND34" s="31"/>
      <c r="NE34" s="31"/>
      <c r="NF34" s="31"/>
      <c r="NG34" s="31"/>
      <c r="NH34" s="31"/>
      <c r="NI34" s="31"/>
      <c r="NJ34" s="31"/>
      <c r="NK34" s="31"/>
      <c r="NL34" s="31"/>
      <c r="NM34" s="31"/>
      <c r="NN34" s="31"/>
      <c r="NO34" s="31"/>
      <c r="NP34" s="31"/>
      <c r="NQ34" s="31"/>
      <c r="NR34" s="31"/>
      <c r="NS34" s="31"/>
      <c r="NT34" s="31"/>
      <c r="NU34" s="31"/>
      <c r="NV34" s="31"/>
      <c r="NW34" s="31"/>
      <c r="NX34" s="31"/>
      <c r="NY34" s="31"/>
      <c r="NZ34" s="31"/>
      <c r="OA34" s="31"/>
      <c r="OB34" s="31"/>
      <c r="OC34" s="31"/>
      <c r="OD34" s="31"/>
      <c r="OE34" s="31"/>
      <c r="OF34" s="31"/>
      <c r="OG34" s="31"/>
      <c r="OH34" s="31"/>
      <c r="OI34" s="31"/>
      <c r="OJ34" s="31"/>
      <c r="OK34" s="31"/>
      <c r="OL34" s="31"/>
      <c r="OM34" s="31"/>
      <c r="ON34" s="31"/>
      <c r="OO34" s="31"/>
      <c r="OP34" s="31"/>
      <c r="OQ34" s="31"/>
      <c r="OR34" s="31"/>
      <c r="OS34" s="31"/>
      <c r="OT34" s="31"/>
      <c r="OU34" s="31"/>
      <c r="OV34" s="31"/>
      <c r="OW34" s="31"/>
      <c r="OX34" s="31"/>
      <c r="OY34" s="31"/>
      <c r="OZ34" s="31"/>
      <c r="PA34" s="31"/>
      <c r="PB34" s="31"/>
      <c r="PC34" s="31"/>
      <c r="PD34" s="31"/>
      <c r="PE34" s="31"/>
      <c r="PF34" s="31"/>
      <c r="PG34" s="31"/>
      <c r="PH34" s="31"/>
      <c r="PI34" s="31"/>
      <c r="PJ34" s="31"/>
      <c r="PK34" s="31"/>
      <c r="PL34" s="31"/>
      <c r="PM34" s="31"/>
      <c r="PN34" s="31"/>
      <c r="PO34" s="31"/>
      <c r="PP34" s="31"/>
      <c r="PQ34" s="31"/>
      <c r="PR34" s="31"/>
      <c r="PS34" s="31"/>
      <c r="PT34" s="31"/>
      <c r="PU34" s="31"/>
      <c r="PV34" s="31"/>
      <c r="PW34" s="31"/>
      <c r="PX34" s="31"/>
      <c r="PY34" s="31"/>
      <c r="PZ34" s="31"/>
      <c r="QA34" s="31"/>
      <c r="QB34" s="31"/>
      <c r="QC34" s="31"/>
    </row>
    <row r="35" spans="1:16383" s="40" customFormat="1" x14ac:dyDescent="0.3">
      <c r="A35" s="109" t="s">
        <v>1258</v>
      </c>
      <c r="B35" s="108" t="s">
        <v>49</v>
      </c>
      <c r="C35" s="108"/>
      <c r="D35" s="108" t="s">
        <v>1509</v>
      </c>
      <c r="E35" s="108"/>
      <c r="F35" s="108">
        <v>665</v>
      </c>
      <c r="G35" s="108">
        <v>65</v>
      </c>
      <c r="H35" s="108"/>
      <c r="I35" s="108">
        <v>75</v>
      </c>
      <c r="J35" s="108">
        <v>75</v>
      </c>
      <c r="K35" s="108"/>
      <c r="L35" s="108">
        <v>75</v>
      </c>
      <c r="M35" s="108">
        <v>120</v>
      </c>
      <c r="N35" s="108"/>
      <c r="O35" s="108"/>
      <c r="P35" s="108"/>
      <c r="Q35" s="108"/>
      <c r="R35" s="108"/>
      <c r="S35" s="108"/>
      <c r="T35" s="34">
        <f t="shared" si="1"/>
        <v>410</v>
      </c>
      <c r="U35" s="34">
        <f t="shared" si="2"/>
        <v>0</v>
      </c>
      <c r="V35" s="35">
        <f t="shared" si="3"/>
        <v>1</v>
      </c>
      <c r="W35" s="38" t="s">
        <v>49</v>
      </c>
      <c r="X35" s="36">
        <f t="shared" si="4"/>
        <v>255</v>
      </c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  <c r="BE35" s="31"/>
      <c r="BF35" s="31"/>
      <c r="BG35" s="31"/>
      <c r="BH35" s="31"/>
      <c r="BI35" s="31"/>
      <c r="BJ35" s="31"/>
      <c r="BK35" s="31"/>
      <c r="BL35" s="31"/>
      <c r="BM35" s="31"/>
      <c r="BN35" s="31"/>
      <c r="BO35" s="31"/>
      <c r="BP35" s="31"/>
      <c r="BQ35" s="31"/>
      <c r="BR35" s="31"/>
      <c r="BS35" s="31"/>
      <c r="BT35" s="31"/>
      <c r="BU35" s="31"/>
      <c r="BV35" s="31"/>
      <c r="BW35" s="31"/>
      <c r="BX35" s="31"/>
      <c r="BY35" s="31"/>
      <c r="BZ35" s="31"/>
      <c r="CA35" s="31"/>
      <c r="CB35" s="31"/>
      <c r="CC35" s="31"/>
      <c r="CD35" s="31"/>
      <c r="CE35" s="31"/>
      <c r="CF35" s="31"/>
      <c r="CG35" s="31"/>
      <c r="CH35" s="31"/>
      <c r="CI35" s="31"/>
      <c r="CJ35" s="31"/>
      <c r="CK35" s="31"/>
      <c r="CL35" s="31"/>
      <c r="CM35" s="31"/>
      <c r="CN35" s="31"/>
      <c r="CO35" s="31"/>
      <c r="CP35" s="31"/>
      <c r="CQ35" s="31"/>
      <c r="CR35" s="31"/>
      <c r="CS35" s="31"/>
      <c r="CT35" s="31"/>
      <c r="CU35" s="31"/>
      <c r="CV35" s="31"/>
      <c r="CW35" s="31"/>
      <c r="CX35" s="31"/>
      <c r="CY35" s="31"/>
      <c r="CZ35" s="31"/>
      <c r="DA35" s="31"/>
      <c r="DB35" s="31"/>
      <c r="DC35" s="31"/>
      <c r="DD35" s="31"/>
      <c r="DE35" s="31"/>
      <c r="DF35" s="31"/>
      <c r="DG35" s="31"/>
      <c r="DH35" s="31"/>
      <c r="DI35" s="31"/>
      <c r="DJ35" s="31"/>
      <c r="DK35" s="31"/>
      <c r="DL35" s="31"/>
      <c r="DM35" s="31"/>
      <c r="DN35" s="31"/>
      <c r="DO35" s="31"/>
      <c r="DP35" s="31"/>
      <c r="DQ35" s="31"/>
      <c r="DR35" s="31"/>
      <c r="DS35" s="31"/>
      <c r="DT35" s="31"/>
      <c r="DU35" s="31"/>
      <c r="DV35" s="31"/>
      <c r="DW35" s="31"/>
      <c r="DX35" s="31"/>
      <c r="DY35" s="31"/>
      <c r="DZ35" s="31"/>
      <c r="EA35" s="31"/>
      <c r="EB35" s="31"/>
      <c r="EC35" s="31"/>
      <c r="ED35" s="31"/>
      <c r="EE35" s="31"/>
      <c r="EF35" s="31"/>
      <c r="EG35" s="31"/>
      <c r="EH35" s="31"/>
      <c r="EI35" s="31"/>
      <c r="EJ35" s="31"/>
      <c r="EK35" s="31"/>
      <c r="EL35" s="31"/>
      <c r="EM35" s="31"/>
      <c r="EN35" s="31"/>
      <c r="EO35" s="31"/>
      <c r="EP35" s="31"/>
      <c r="EQ35" s="31"/>
      <c r="ER35" s="31"/>
      <c r="ES35" s="31"/>
      <c r="ET35" s="31"/>
      <c r="EU35" s="31"/>
      <c r="EV35" s="31"/>
      <c r="EW35" s="31"/>
      <c r="EX35" s="31"/>
      <c r="EY35" s="31"/>
      <c r="EZ35" s="31"/>
      <c r="FA35" s="31"/>
      <c r="FB35" s="31"/>
      <c r="FC35" s="31"/>
      <c r="FD35" s="31"/>
      <c r="FE35" s="31"/>
      <c r="FF35" s="31"/>
      <c r="FG35" s="31"/>
      <c r="FH35" s="31"/>
      <c r="FI35" s="31"/>
      <c r="FJ35" s="31"/>
      <c r="FK35" s="31"/>
      <c r="FL35" s="31"/>
      <c r="FM35" s="31"/>
      <c r="FN35" s="31"/>
      <c r="FO35" s="31"/>
      <c r="FP35" s="31"/>
      <c r="FQ35" s="31"/>
      <c r="FR35" s="31"/>
      <c r="FS35" s="31"/>
      <c r="FT35" s="31"/>
      <c r="FU35" s="31"/>
      <c r="FV35" s="31"/>
      <c r="FW35" s="31"/>
      <c r="FX35" s="31"/>
      <c r="FY35" s="31"/>
      <c r="FZ35" s="31"/>
      <c r="GA35" s="31"/>
      <c r="GB35" s="31"/>
      <c r="GC35" s="31"/>
      <c r="GD35" s="31"/>
      <c r="GE35" s="31"/>
      <c r="GF35" s="31"/>
      <c r="GG35" s="31"/>
      <c r="GH35" s="31"/>
      <c r="GI35" s="31"/>
      <c r="GJ35" s="31"/>
      <c r="GK35" s="31"/>
      <c r="GL35" s="31"/>
      <c r="GM35" s="31"/>
      <c r="GN35" s="31"/>
      <c r="GO35" s="31"/>
      <c r="GP35" s="31"/>
      <c r="GQ35" s="31"/>
      <c r="GR35" s="31"/>
      <c r="GS35" s="31"/>
      <c r="GT35" s="31"/>
      <c r="GU35" s="31"/>
      <c r="GV35" s="31"/>
      <c r="GW35" s="31"/>
      <c r="GX35" s="31"/>
      <c r="GY35" s="31"/>
      <c r="GZ35" s="31"/>
      <c r="HA35" s="31"/>
      <c r="HB35" s="31"/>
      <c r="HC35" s="31"/>
      <c r="HD35" s="31"/>
      <c r="HE35" s="31"/>
      <c r="HF35" s="31"/>
      <c r="HG35" s="31"/>
      <c r="HH35" s="31"/>
      <c r="HI35" s="31"/>
      <c r="HJ35" s="31"/>
      <c r="HK35" s="31"/>
      <c r="HL35" s="31"/>
      <c r="HM35" s="31"/>
      <c r="HN35" s="31"/>
      <c r="HO35" s="31"/>
      <c r="HP35" s="31"/>
      <c r="HQ35" s="31"/>
      <c r="HR35" s="31"/>
      <c r="HS35" s="31"/>
      <c r="HT35" s="31"/>
      <c r="HU35" s="31"/>
      <c r="HV35" s="31"/>
      <c r="HW35" s="31"/>
      <c r="HX35" s="31"/>
      <c r="HY35" s="31"/>
      <c r="HZ35" s="31"/>
      <c r="IA35" s="31"/>
      <c r="IB35" s="31"/>
      <c r="IC35" s="31"/>
      <c r="ID35" s="31"/>
      <c r="IE35" s="31"/>
      <c r="IF35" s="31"/>
      <c r="IG35" s="31"/>
      <c r="IH35" s="31"/>
      <c r="II35" s="31"/>
      <c r="IJ35" s="31"/>
      <c r="IK35" s="31"/>
      <c r="IL35" s="31"/>
      <c r="IM35" s="31"/>
      <c r="IN35" s="31"/>
      <c r="IO35" s="31"/>
      <c r="IP35" s="31"/>
      <c r="IQ35" s="31"/>
      <c r="IR35" s="31"/>
      <c r="IS35" s="31"/>
      <c r="IT35" s="31"/>
      <c r="IU35" s="31"/>
      <c r="IV35" s="31"/>
      <c r="IW35" s="31"/>
      <c r="IX35" s="31"/>
      <c r="IY35" s="31"/>
      <c r="IZ35" s="31"/>
      <c r="JA35" s="31"/>
      <c r="JB35" s="31"/>
      <c r="JC35" s="31"/>
      <c r="JD35" s="31"/>
      <c r="JE35" s="31"/>
      <c r="JF35" s="31"/>
      <c r="JG35" s="31"/>
      <c r="JH35" s="31"/>
      <c r="JI35" s="31"/>
      <c r="JJ35" s="31"/>
      <c r="JK35" s="31"/>
      <c r="JL35" s="31"/>
      <c r="JM35" s="31"/>
      <c r="JN35" s="31"/>
      <c r="JO35" s="31"/>
      <c r="JP35" s="31"/>
      <c r="JQ35" s="31"/>
      <c r="JR35" s="31"/>
      <c r="JS35" s="31"/>
      <c r="JT35" s="31"/>
      <c r="JU35" s="31"/>
      <c r="JV35" s="31"/>
      <c r="JW35" s="31"/>
      <c r="JX35" s="31"/>
      <c r="JY35" s="31"/>
      <c r="JZ35" s="31"/>
      <c r="KA35" s="31"/>
      <c r="KB35" s="31"/>
      <c r="KC35" s="31"/>
      <c r="KD35" s="31"/>
      <c r="KE35" s="31"/>
      <c r="KF35" s="31"/>
      <c r="KG35" s="31"/>
      <c r="KH35" s="31"/>
      <c r="KI35" s="31"/>
      <c r="KJ35" s="31"/>
      <c r="KK35" s="31"/>
      <c r="KL35" s="31"/>
      <c r="KM35" s="31"/>
      <c r="KN35" s="31"/>
      <c r="KO35" s="31"/>
      <c r="KP35" s="31"/>
      <c r="KQ35" s="31"/>
      <c r="KR35" s="31"/>
      <c r="KS35" s="31"/>
      <c r="KT35" s="31"/>
      <c r="KU35" s="31"/>
      <c r="KV35" s="31"/>
      <c r="KW35" s="31"/>
      <c r="KX35" s="31"/>
      <c r="KY35" s="31"/>
      <c r="KZ35" s="31"/>
      <c r="LA35" s="31"/>
      <c r="LB35" s="31"/>
      <c r="LC35" s="31"/>
      <c r="LD35" s="31"/>
      <c r="LE35" s="31"/>
      <c r="LF35" s="31"/>
      <c r="LG35" s="31"/>
      <c r="LH35" s="31"/>
      <c r="LI35" s="31"/>
      <c r="LJ35" s="31"/>
      <c r="LK35" s="31"/>
      <c r="LL35" s="31"/>
      <c r="LM35" s="31"/>
      <c r="LN35" s="31"/>
      <c r="LO35" s="31"/>
      <c r="LP35" s="31"/>
      <c r="LQ35" s="31"/>
      <c r="LR35" s="31"/>
      <c r="LS35" s="31"/>
      <c r="LT35" s="31"/>
      <c r="LU35" s="31"/>
      <c r="LV35" s="31"/>
      <c r="LW35" s="31"/>
      <c r="LX35" s="31"/>
      <c r="LY35" s="31"/>
      <c r="LZ35" s="31"/>
      <c r="MA35" s="31"/>
      <c r="MB35" s="31"/>
      <c r="MC35" s="31"/>
      <c r="MD35" s="31"/>
      <c r="ME35" s="31"/>
      <c r="MF35" s="31"/>
      <c r="MG35" s="31"/>
      <c r="MH35" s="31"/>
      <c r="MI35" s="31"/>
      <c r="MJ35" s="31"/>
      <c r="MK35" s="31"/>
      <c r="ML35" s="31"/>
      <c r="MM35" s="31"/>
      <c r="MN35" s="31"/>
      <c r="MO35" s="31"/>
      <c r="MP35" s="31"/>
      <c r="MQ35" s="31"/>
      <c r="MR35" s="31"/>
      <c r="MS35" s="31"/>
      <c r="MT35" s="31"/>
      <c r="MU35" s="31"/>
      <c r="MV35" s="31"/>
      <c r="MW35" s="31"/>
      <c r="MX35" s="31"/>
      <c r="MY35" s="31"/>
      <c r="MZ35" s="31"/>
      <c r="NA35" s="31"/>
      <c r="NB35" s="31"/>
      <c r="NC35" s="31"/>
      <c r="ND35" s="31"/>
      <c r="NE35" s="31"/>
      <c r="NF35" s="31"/>
      <c r="NG35" s="31"/>
      <c r="NH35" s="31"/>
      <c r="NI35" s="31"/>
      <c r="NJ35" s="31"/>
      <c r="NK35" s="31"/>
      <c r="NL35" s="31"/>
      <c r="NM35" s="31"/>
      <c r="NN35" s="31"/>
      <c r="NO35" s="31"/>
      <c r="NP35" s="31"/>
      <c r="NQ35" s="31"/>
      <c r="NR35" s="31"/>
      <c r="NS35" s="31"/>
      <c r="NT35" s="31"/>
      <c r="NU35" s="31"/>
      <c r="NV35" s="31"/>
      <c r="NW35" s="31"/>
      <c r="NX35" s="31"/>
      <c r="NY35" s="31"/>
      <c r="NZ35" s="31"/>
      <c r="OA35" s="31"/>
      <c r="OB35" s="31"/>
      <c r="OC35" s="31"/>
      <c r="OD35" s="31"/>
      <c r="OE35" s="31"/>
      <c r="OF35" s="31"/>
      <c r="OG35" s="31"/>
      <c r="OH35" s="31"/>
      <c r="OI35" s="31"/>
      <c r="OJ35" s="31"/>
      <c r="OK35" s="31"/>
      <c r="OL35" s="31"/>
      <c r="OM35" s="31"/>
      <c r="ON35" s="31"/>
      <c r="OO35" s="31"/>
      <c r="OP35" s="31"/>
      <c r="OQ35" s="31"/>
      <c r="OR35" s="31"/>
      <c r="OS35" s="31"/>
      <c r="OT35" s="31"/>
      <c r="OU35" s="31"/>
      <c r="OV35" s="31"/>
      <c r="OW35" s="31"/>
      <c r="OX35" s="31"/>
      <c r="OY35" s="31"/>
      <c r="OZ35" s="31"/>
      <c r="PA35" s="31"/>
      <c r="PB35" s="31"/>
      <c r="PC35" s="31"/>
      <c r="PD35" s="31"/>
      <c r="PE35" s="31"/>
      <c r="PF35" s="31"/>
      <c r="PG35" s="31"/>
      <c r="PH35" s="31"/>
      <c r="PI35" s="31"/>
      <c r="PJ35" s="31"/>
      <c r="PK35" s="31"/>
      <c r="PL35" s="31"/>
      <c r="PM35" s="31"/>
      <c r="PN35" s="31"/>
      <c r="PO35" s="31"/>
      <c r="PP35" s="31"/>
      <c r="PQ35" s="31"/>
      <c r="PR35" s="31"/>
      <c r="PS35" s="31"/>
      <c r="PT35" s="31"/>
      <c r="PU35" s="31"/>
      <c r="PV35" s="31"/>
      <c r="PW35" s="31"/>
      <c r="PX35" s="31"/>
      <c r="PY35" s="31"/>
      <c r="PZ35" s="31"/>
      <c r="QA35" s="31"/>
      <c r="QB35" s="31"/>
      <c r="QC35" s="31"/>
    </row>
    <row r="36" spans="1:16383" s="40" customFormat="1" x14ac:dyDescent="0.3">
      <c r="A36" s="109" t="s">
        <v>1518</v>
      </c>
      <c r="B36" s="108" t="s">
        <v>1004</v>
      </c>
      <c r="C36" s="108">
        <v>93</v>
      </c>
      <c r="D36" s="108" t="s">
        <v>39</v>
      </c>
      <c r="E36" s="108"/>
      <c r="F36" s="108">
        <v>985</v>
      </c>
      <c r="G36" s="108">
        <v>65</v>
      </c>
      <c r="H36" s="108"/>
      <c r="I36" s="108">
        <v>92</v>
      </c>
      <c r="J36" s="114">
        <v>92</v>
      </c>
      <c r="K36" s="108">
        <v>92</v>
      </c>
      <c r="L36" s="108">
        <v>92</v>
      </c>
      <c r="M36" s="108"/>
      <c r="N36" s="108"/>
      <c r="O36" s="108"/>
      <c r="P36" s="108"/>
      <c r="Q36" s="108"/>
      <c r="R36" s="108"/>
      <c r="S36" s="108"/>
      <c r="T36" s="34">
        <f t="shared" ref="T36:T67" si="5">IF(AND(ISBLANK(E36),ISBLANK(F36),ISBLANK(G36),ISBLANK(H36),ISBLANK(I36),ISBLANK(J36),ISBLANK(K36), ISBLANK(L36), ISBLANK(M36), ISBLANK(N36), ISBLANK(O36), ISBLANK(P36), ISBLANK(Q36), ISBLANK(R36), ISBLANK(S36)),"",SUM(G36:S36))</f>
        <v>433</v>
      </c>
      <c r="U36" s="34">
        <f t="shared" ref="U36:U67" si="6">IF(W36&lt;&gt;0,0,IF(AND(ISBLANK(E36),ISBLANK(F36),ISBLANK(G36),ISBLANK(H36),ISBLANK(I36),ISBLANK(J36),ISBLANK(K36), ISBLANK(L36), ISBLANK(M36), ISBLANK(N36), ISBLANK(O36), ISBLANK(P36), ISBLANK(Q36), ISBLANK(R36), ISBLANK(S36)),"", (F36+E36)-T36))</f>
        <v>552</v>
      </c>
      <c r="V36" s="35">
        <f t="shared" ref="V36:V67" si="7">IF(AND(ISBLANK(E36),ISBLANK(F36), ISBLANK(G36), ISBLANK(H36), ISBLANK(I36), ISBLANK(J36), ISBLANK(K36), ISBLANK(L36), ISBLANK(M36),ISBLANK(N36), ISBLANK(O36), ISBLANK(P36), ISBLANK(Q36), ISBLANK(R36), ISBLANK(S36)), "",IFERROR(((F36+E36)-U36)/(F36+E36),""))</f>
        <v>0.43959390862944164</v>
      </c>
      <c r="W36" s="38"/>
      <c r="X36" s="36" t="str">
        <f t="shared" ref="X36:X67" si="8">IF(W36&lt;&gt;"",F36 - (SUM(G36:S36)),"")</f>
        <v/>
      </c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  <c r="BE36" s="31"/>
      <c r="BF36" s="31"/>
      <c r="BG36" s="31"/>
      <c r="BH36" s="31"/>
      <c r="BI36" s="31"/>
      <c r="BJ36" s="31"/>
      <c r="BK36" s="31"/>
      <c r="BL36" s="31"/>
      <c r="BM36" s="31"/>
      <c r="BN36" s="31"/>
      <c r="BO36" s="31"/>
      <c r="BP36" s="31"/>
      <c r="BQ36" s="31"/>
      <c r="BR36" s="31"/>
      <c r="BS36" s="31"/>
      <c r="BT36" s="31"/>
      <c r="BU36" s="31"/>
      <c r="BV36" s="31"/>
      <c r="BW36" s="31"/>
      <c r="BX36" s="31"/>
      <c r="BY36" s="31"/>
      <c r="BZ36" s="31"/>
      <c r="CA36" s="31"/>
      <c r="CB36" s="31"/>
      <c r="CC36" s="31"/>
      <c r="CD36" s="31"/>
      <c r="CE36" s="31"/>
      <c r="CF36" s="31"/>
      <c r="CG36" s="31"/>
      <c r="CH36" s="31"/>
      <c r="CI36" s="31"/>
      <c r="CJ36" s="31"/>
      <c r="CK36" s="31"/>
      <c r="CL36" s="31"/>
      <c r="CM36" s="31"/>
      <c r="CN36" s="31"/>
      <c r="CO36" s="31"/>
      <c r="CP36" s="31"/>
      <c r="CQ36" s="31"/>
      <c r="CR36" s="31"/>
      <c r="CS36" s="31"/>
      <c r="CT36" s="31"/>
      <c r="CU36" s="31"/>
      <c r="CV36" s="31"/>
      <c r="CW36" s="31"/>
      <c r="CX36" s="31"/>
      <c r="CY36" s="31"/>
      <c r="CZ36" s="31"/>
      <c r="DA36" s="31"/>
      <c r="DB36" s="31"/>
      <c r="DC36" s="31"/>
      <c r="DD36" s="31"/>
      <c r="DE36" s="31"/>
      <c r="DF36" s="31"/>
      <c r="DG36" s="31"/>
      <c r="DH36" s="31"/>
      <c r="DI36" s="31"/>
      <c r="DJ36" s="31"/>
      <c r="DK36" s="31"/>
      <c r="DL36" s="31"/>
      <c r="DM36" s="31"/>
      <c r="DN36" s="31"/>
      <c r="DO36" s="31"/>
      <c r="DP36" s="31"/>
      <c r="DQ36" s="31"/>
      <c r="DR36" s="31"/>
      <c r="DS36" s="31"/>
      <c r="DT36" s="31"/>
      <c r="DU36" s="31"/>
      <c r="DV36" s="31"/>
      <c r="DW36" s="31"/>
      <c r="DX36" s="31"/>
      <c r="DY36" s="31"/>
      <c r="DZ36" s="31"/>
      <c r="EA36" s="31"/>
      <c r="EB36" s="31"/>
      <c r="EC36" s="31"/>
      <c r="ED36" s="31"/>
      <c r="EE36" s="31"/>
      <c r="EF36" s="31"/>
      <c r="EG36" s="31"/>
      <c r="EH36" s="31"/>
      <c r="EI36" s="31"/>
      <c r="EJ36" s="31"/>
      <c r="EK36" s="31"/>
      <c r="EL36" s="31"/>
      <c r="EM36" s="31"/>
      <c r="EN36" s="31"/>
      <c r="EO36" s="31"/>
      <c r="EP36" s="31"/>
      <c r="EQ36" s="31"/>
      <c r="ER36" s="31"/>
      <c r="ES36" s="31"/>
      <c r="ET36" s="31"/>
      <c r="EU36" s="31"/>
      <c r="EV36" s="31"/>
      <c r="EW36" s="31"/>
      <c r="EX36" s="31"/>
      <c r="EY36" s="31"/>
      <c r="EZ36" s="31"/>
      <c r="FA36" s="31"/>
      <c r="FB36" s="31"/>
      <c r="FC36" s="31"/>
      <c r="FD36" s="31"/>
      <c r="FE36" s="31"/>
      <c r="FF36" s="31"/>
      <c r="FG36" s="31"/>
      <c r="FH36" s="31"/>
      <c r="FI36" s="31"/>
      <c r="FJ36" s="31"/>
      <c r="FK36" s="31"/>
      <c r="FL36" s="31"/>
      <c r="FM36" s="31"/>
      <c r="FN36" s="31"/>
      <c r="FO36" s="31"/>
      <c r="FP36" s="31"/>
      <c r="FQ36" s="31"/>
      <c r="FR36" s="31"/>
      <c r="FS36" s="31"/>
      <c r="FT36" s="31"/>
      <c r="FU36" s="31"/>
      <c r="FV36" s="31"/>
      <c r="FW36" s="31"/>
      <c r="FX36" s="31"/>
      <c r="FY36" s="31"/>
      <c r="FZ36" s="31"/>
      <c r="GA36" s="31"/>
      <c r="GB36" s="31"/>
      <c r="GC36" s="31"/>
      <c r="GD36" s="31"/>
      <c r="GE36" s="31"/>
      <c r="GF36" s="31"/>
      <c r="GG36" s="31"/>
      <c r="GH36" s="31"/>
      <c r="GI36" s="31"/>
      <c r="GJ36" s="31"/>
      <c r="GK36" s="31"/>
      <c r="GL36" s="31"/>
      <c r="GM36" s="31"/>
      <c r="GN36" s="31"/>
      <c r="GO36" s="31"/>
      <c r="GP36" s="31"/>
      <c r="GQ36" s="31"/>
      <c r="GR36" s="31"/>
      <c r="GS36" s="31"/>
      <c r="GT36" s="31"/>
      <c r="GU36" s="31"/>
      <c r="GV36" s="31"/>
      <c r="GW36" s="31"/>
      <c r="GX36" s="31"/>
      <c r="GY36" s="31"/>
      <c r="GZ36" s="31"/>
      <c r="HA36" s="31"/>
      <c r="HB36" s="31"/>
      <c r="HC36" s="31"/>
      <c r="HD36" s="31"/>
      <c r="HE36" s="31"/>
      <c r="HF36" s="31"/>
      <c r="HG36" s="31"/>
      <c r="HH36" s="31"/>
      <c r="HI36" s="31"/>
      <c r="HJ36" s="31"/>
      <c r="HK36" s="31"/>
      <c r="HL36" s="31"/>
      <c r="HM36" s="31"/>
      <c r="HN36" s="31"/>
      <c r="HO36" s="31"/>
      <c r="HP36" s="31"/>
      <c r="HQ36" s="31"/>
      <c r="HR36" s="31"/>
      <c r="HS36" s="31"/>
      <c r="HT36" s="31"/>
      <c r="HU36" s="31"/>
      <c r="HV36" s="31"/>
      <c r="HW36" s="31"/>
      <c r="HX36" s="31"/>
      <c r="HY36" s="31"/>
      <c r="HZ36" s="31"/>
      <c r="IA36" s="31"/>
      <c r="IB36" s="31"/>
      <c r="IC36" s="31"/>
      <c r="ID36" s="31"/>
      <c r="IE36" s="31"/>
      <c r="IF36" s="31"/>
      <c r="IG36" s="31"/>
      <c r="IH36" s="31"/>
      <c r="II36" s="31"/>
      <c r="IJ36" s="31"/>
      <c r="IK36" s="31"/>
      <c r="IL36" s="31"/>
      <c r="IM36" s="31"/>
      <c r="IN36" s="31"/>
      <c r="IO36" s="31"/>
      <c r="IP36" s="31"/>
      <c r="IQ36" s="31"/>
      <c r="IR36" s="31"/>
      <c r="IS36" s="31"/>
      <c r="IT36" s="31"/>
      <c r="IU36" s="31"/>
      <c r="IV36" s="31"/>
      <c r="IW36" s="31"/>
      <c r="IX36" s="31"/>
      <c r="IY36" s="31"/>
      <c r="IZ36" s="31"/>
      <c r="JA36" s="31"/>
      <c r="JB36" s="31"/>
      <c r="JC36" s="31"/>
      <c r="JD36" s="31"/>
      <c r="JE36" s="31"/>
      <c r="JF36" s="31"/>
      <c r="JG36" s="31"/>
      <c r="JH36" s="31"/>
      <c r="JI36" s="31"/>
      <c r="JJ36" s="31"/>
      <c r="JK36" s="31"/>
      <c r="JL36" s="31"/>
      <c r="JM36" s="31"/>
      <c r="JN36" s="31"/>
      <c r="JO36" s="31"/>
      <c r="JP36" s="31"/>
      <c r="JQ36" s="31"/>
      <c r="JR36" s="31"/>
      <c r="JS36" s="31"/>
      <c r="JT36" s="31"/>
      <c r="JU36" s="31"/>
      <c r="JV36" s="31"/>
      <c r="JW36" s="31"/>
      <c r="JX36" s="31"/>
      <c r="JY36" s="31"/>
      <c r="JZ36" s="31"/>
      <c r="KA36" s="31"/>
      <c r="KB36" s="31"/>
      <c r="KC36" s="31"/>
      <c r="KD36" s="31"/>
      <c r="KE36" s="31"/>
      <c r="KF36" s="31"/>
      <c r="KG36" s="31"/>
      <c r="KH36" s="31"/>
      <c r="KI36" s="31"/>
      <c r="KJ36" s="31"/>
      <c r="KK36" s="31"/>
      <c r="KL36" s="31"/>
      <c r="KM36" s="31"/>
      <c r="KN36" s="31"/>
      <c r="KO36" s="31"/>
      <c r="KP36" s="31"/>
      <c r="KQ36" s="31"/>
      <c r="KR36" s="31"/>
      <c r="KS36" s="31"/>
      <c r="KT36" s="31"/>
      <c r="KU36" s="31"/>
      <c r="KV36" s="31"/>
      <c r="KW36" s="31"/>
      <c r="KX36" s="31"/>
      <c r="KY36" s="31"/>
      <c r="KZ36" s="31"/>
      <c r="LA36" s="31"/>
      <c r="LB36" s="31"/>
      <c r="LC36" s="31"/>
      <c r="LD36" s="31"/>
      <c r="LE36" s="31"/>
      <c r="LF36" s="31"/>
      <c r="LG36" s="31"/>
      <c r="LH36" s="31"/>
      <c r="LI36" s="31"/>
      <c r="LJ36" s="31"/>
      <c r="LK36" s="31"/>
      <c r="LL36" s="31"/>
      <c r="LM36" s="31"/>
      <c r="LN36" s="31"/>
      <c r="LO36" s="31"/>
      <c r="LP36" s="31"/>
      <c r="LQ36" s="31"/>
      <c r="LR36" s="31"/>
      <c r="LS36" s="31"/>
      <c r="LT36" s="31"/>
      <c r="LU36" s="31"/>
      <c r="LV36" s="31"/>
      <c r="LW36" s="31"/>
      <c r="LX36" s="31"/>
      <c r="LY36" s="31"/>
      <c r="LZ36" s="31"/>
      <c r="MA36" s="31"/>
      <c r="MB36" s="31"/>
      <c r="MC36" s="31"/>
      <c r="MD36" s="31"/>
      <c r="ME36" s="31"/>
      <c r="MF36" s="31"/>
      <c r="MG36" s="31"/>
      <c r="MH36" s="31"/>
      <c r="MI36" s="31"/>
      <c r="MJ36" s="31"/>
      <c r="MK36" s="31"/>
      <c r="ML36" s="31"/>
      <c r="MM36" s="31"/>
      <c r="MN36" s="31"/>
      <c r="MO36" s="31"/>
      <c r="MP36" s="31"/>
      <c r="MQ36" s="31"/>
      <c r="MR36" s="31"/>
      <c r="MS36" s="31"/>
      <c r="MT36" s="31"/>
      <c r="MU36" s="31"/>
      <c r="MV36" s="31"/>
      <c r="MW36" s="31"/>
      <c r="MX36" s="31"/>
      <c r="MY36" s="31"/>
      <c r="MZ36" s="31"/>
      <c r="NA36" s="31"/>
      <c r="NB36" s="31"/>
      <c r="NC36" s="31"/>
      <c r="ND36" s="31"/>
      <c r="NE36" s="31"/>
      <c r="NF36" s="31"/>
      <c r="NG36" s="31"/>
      <c r="NH36" s="31"/>
      <c r="NI36" s="31"/>
      <c r="NJ36" s="31"/>
      <c r="NK36" s="31"/>
      <c r="NL36" s="31"/>
      <c r="NM36" s="31"/>
      <c r="NN36" s="31"/>
      <c r="NO36" s="31"/>
      <c r="NP36" s="31"/>
      <c r="NQ36" s="31"/>
      <c r="NR36" s="31"/>
      <c r="NS36" s="31"/>
      <c r="NT36" s="31"/>
      <c r="NU36" s="31"/>
      <c r="NV36" s="31"/>
      <c r="NW36" s="31"/>
      <c r="NX36" s="31"/>
      <c r="NY36" s="31"/>
      <c r="NZ36" s="31"/>
      <c r="OA36" s="31"/>
      <c r="OB36" s="31"/>
      <c r="OC36" s="31"/>
      <c r="OD36" s="31"/>
      <c r="OE36" s="31"/>
      <c r="OF36" s="31"/>
      <c r="OG36" s="31"/>
      <c r="OH36" s="31"/>
      <c r="OI36" s="31"/>
      <c r="OJ36" s="31"/>
      <c r="OK36" s="31"/>
      <c r="OL36" s="31"/>
      <c r="OM36" s="31"/>
      <c r="ON36" s="31"/>
      <c r="OO36" s="31"/>
      <c r="OP36" s="31"/>
      <c r="OQ36" s="31"/>
      <c r="OR36" s="31"/>
      <c r="OS36" s="31"/>
      <c r="OT36" s="31"/>
      <c r="OU36" s="31"/>
      <c r="OV36" s="31"/>
      <c r="OW36" s="31"/>
      <c r="OX36" s="31"/>
      <c r="OY36" s="31"/>
      <c r="OZ36" s="31"/>
      <c r="PA36" s="31"/>
      <c r="PB36" s="31"/>
      <c r="PC36" s="31"/>
      <c r="PD36" s="31"/>
      <c r="PE36" s="31"/>
      <c r="PF36" s="31"/>
      <c r="PG36" s="31"/>
      <c r="PH36" s="31"/>
      <c r="PI36" s="31"/>
      <c r="PJ36" s="31"/>
      <c r="PK36" s="31"/>
      <c r="PL36" s="31"/>
      <c r="PM36" s="31"/>
      <c r="PN36" s="31"/>
      <c r="PO36" s="31"/>
      <c r="PP36" s="31"/>
      <c r="PQ36" s="31"/>
      <c r="PR36" s="31"/>
      <c r="PS36" s="31"/>
      <c r="PT36" s="31"/>
      <c r="PU36" s="31"/>
      <c r="PV36" s="31"/>
      <c r="PW36" s="31"/>
      <c r="PX36" s="31"/>
      <c r="PY36" s="31"/>
      <c r="PZ36" s="31"/>
      <c r="QA36" s="31"/>
      <c r="QB36" s="31"/>
      <c r="QC36" s="31"/>
    </row>
    <row r="37" spans="1:16383" s="40" customFormat="1" x14ac:dyDescent="0.3">
      <c r="A37" s="109" t="s">
        <v>1339</v>
      </c>
      <c r="B37" s="108" t="s">
        <v>49</v>
      </c>
      <c r="C37" s="108">
        <v>55</v>
      </c>
      <c r="D37" s="108" t="s">
        <v>44</v>
      </c>
      <c r="E37" s="108"/>
      <c r="F37" s="108">
        <v>390</v>
      </c>
      <c r="G37" s="108"/>
      <c r="H37" s="108">
        <v>390</v>
      </c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34">
        <f t="shared" si="5"/>
        <v>390</v>
      </c>
      <c r="U37" s="34">
        <f t="shared" si="6"/>
        <v>0</v>
      </c>
      <c r="V37" s="35">
        <f t="shared" si="7"/>
        <v>1</v>
      </c>
      <c r="W37" s="39"/>
      <c r="X37" s="36" t="str">
        <f t="shared" si="8"/>
        <v/>
      </c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  <c r="AZ37" s="31"/>
      <c r="BA37" s="31"/>
      <c r="BB37" s="31"/>
      <c r="BC37" s="31"/>
      <c r="BD37" s="31"/>
      <c r="BE37" s="31"/>
      <c r="BF37" s="31"/>
      <c r="BG37" s="31"/>
      <c r="BH37" s="31"/>
      <c r="BI37" s="31"/>
      <c r="BJ37" s="31"/>
      <c r="BK37" s="31"/>
      <c r="BL37" s="31"/>
      <c r="BM37" s="31"/>
      <c r="BN37" s="31"/>
      <c r="BO37" s="31"/>
      <c r="BP37" s="31"/>
      <c r="BQ37" s="31"/>
      <c r="BR37" s="31"/>
      <c r="BS37" s="31"/>
      <c r="BT37" s="31"/>
      <c r="BU37" s="31"/>
      <c r="BV37" s="31"/>
      <c r="BW37" s="31"/>
      <c r="BX37" s="31"/>
      <c r="BY37" s="31"/>
      <c r="BZ37" s="31"/>
      <c r="CA37" s="31"/>
      <c r="CB37" s="31"/>
      <c r="CC37" s="31"/>
      <c r="CD37" s="31"/>
      <c r="CE37" s="31"/>
      <c r="CF37" s="31"/>
      <c r="CG37" s="31"/>
      <c r="CH37" s="31"/>
      <c r="CI37" s="31"/>
      <c r="CJ37" s="31"/>
      <c r="CK37" s="31"/>
      <c r="CL37" s="31"/>
      <c r="CM37" s="31"/>
      <c r="CN37" s="31"/>
      <c r="CO37" s="31"/>
      <c r="CP37" s="31"/>
      <c r="CQ37" s="31"/>
      <c r="CR37" s="31"/>
      <c r="CS37" s="31"/>
      <c r="CT37" s="31"/>
      <c r="CU37" s="31"/>
      <c r="CV37" s="31"/>
      <c r="CW37" s="31"/>
      <c r="CX37" s="31"/>
      <c r="CY37" s="31"/>
      <c r="CZ37" s="31"/>
      <c r="DA37" s="31"/>
      <c r="DB37" s="31"/>
      <c r="DC37" s="31"/>
      <c r="DD37" s="31"/>
      <c r="DE37" s="31"/>
      <c r="DF37" s="31"/>
      <c r="DG37" s="31"/>
      <c r="DH37" s="31"/>
      <c r="DI37" s="31"/>
      <c r="DJ37" s="31"/>
      <c r="DK37" s="31"/>
      <c r="DL37" s="31"/>
      <c r="DM37" s="31"/>
      <c r="DN37" s="31"/>
      <c r="DO37" s="31"/>
      <c r="DP37" s="31"/>
      <c r="DQ37" s="31"/>
      <c r="DR37" s="31"/>
      <c r="DS37" s="31"/>
      <c r="DT37" s="31"/>
      <c r="DU37" s="31"/>
      <c r="DV37" s="31"/>
      <c r="DW37" s="31"/>
      <c r="DX37" s="31"/>
      <c r="DY37" s="31"/>
      <c r="DZ37" s="31"/>
      <c r="EA37" s="31"/>
      <c r="EB37" s="31"/>
      <c r="EC37" s="31"/>
      <c r="ED37" s="31"/>
      <c r="EE37" s="31"/>
      <c r="EF37" s="31"/>
      <c r="EG37" s="31"/>
      <c r="EH37" s="31"/>
      <c r="EI37" s="31"/>
      <c r="EJ37" s="31"/>
      <c r="EK37" s="31"/>
      <c r="EL37" s="31"/>
      <c r="EM37" s="31"/>
      <c r="EN37" s="31"/>
      <c r="EO37" s="31"/>
      <c r="EP37" s="31"/>
      <c r="EQ37" s="31"/>
      <c r="ER37" s="31"/>
      <c r="ES37" s="31"/>
      <c r="ET37" s="31"/>
      <c r="EU37" s="31"/>
      <c r="EV37" s="31"/>
      <c r="EW37" s="31"/>
      <c r="EX37" s="31"/>
      <c r="EY37" s="31"/>
      <c r="EZ37" s="31"/>
      <c r="FA37" s="31"/>
      <c r="FB37" s="31"/>
      <c r="FC37" s="31"/>
      <c r="FD37" s="31"/>
      <c r="FE37" s="31"/>
      <c r="FF37" s="31"/>
      <c r="FG37" s="31"/>
      <c r="FH37" s="31"/>
      <c r="FI37" s="31"/>
      <c r="FJ37" s="31"/>
      <c r="FK37" s="31"/>
      <c r="FL37" s="31"/>
      <c r="FM37" s="31"/>
      <c r="FN37" s="31"/>
      <c r="FO37" s="31"/>
      <c r="FP37" s="31"/>
      <c r="FQ37" s="31"/>
      <c r="FR37" s="31"/>
      <c r="FS37" s="31"/>
      <c r="FT37" s="31"/>
      <c r="FU37" s="31"/>
      <c r="FV37" s="31"/>
      <c r="FW37" s="31"/>
      <c r="FX37" s="31"/>
      <c r="FY37" s="31"/>
      <c r="FZ37" s="31"/>
      <c r="GA37" s="31"/>
      <c r="GB37" s="31"/>
      <c r="GC37" s="31"/>
      <c r="GD37" s="31"/>
      <c r="GE37" s="31"/>
      <c r="GF37" s="31"/>
      <c r="GG37" s="31"/>
      <c r="GH37" s="31"/>
      <c r="GI37" s="31"/>
      <c r="GJ37" s="31"/>
      <c r="GK37" s="31"/>
      <c r="GL37" s="31"/>
      <c r="GM37" s="31"/>
      <c r="GN37" s="31"/>
      <c r="GO37" s="31"/>
      <c r="GP37" s="31"/>
      <c r="GQ37" s="31"/>
      <c r="GR37" s="31"/>
      <c r="GS37" s="31"/>
      <c r="GT37" s="31"/>
      <c r="GU37" s="31"/>
      <c r="GV37" s="31"/>
      <c r="GW37" s="31"/>
      <c r="GX37" s="31"/>
      <c r="GY37" s="31"/>
      <c r="GZ37" s="31"/>
      <c r="HA37" s="31"/>
      <c r="HB37" s="31"/>
      <c r="HC37" s="31"/>
      <c r="HD37" s="31"/>
      <c r="HE37" s="31"/>
      <c r="HF37" s="31"/>
      <c r="HG37" s="31"/>
      <c r="HH37" s="31"/>
      <c r="HI37" s="31"/>
      <c r="HJ37" s="31"/>
      <c r="HK37" s="31"/>
      <c r="HL37" s="31"/>
      <c r="HM37" s="31"/>
      <c r="HN37" s="31"/>
      <c r="HO37" s="31"/>
      <c r="HP37" s="31"/>
      <c r="HQ37" s="31"/>
      <c r="HR37" s="31"/>
      <c r="HS37" s="31"/>
      <c r="HT37" s="31"/>
      <c r="HU37" s="31"/>
      <c r="HV37" s="31"/>
      <c r="HW37" s="31"/>
      <c r="HX37" s="31"/>
      <c r="HY37" s="31"/>
      <c r="HZ37" s="31"/>
      <c r="IA37" s="31"/>
      <c r="IB37" s="31"/>
      <c r="IC37" s="31"/>
      <c r="ID37" s="31"/>
      <c r="IE37" s="31"/>
      <c r="IF37" s="31"/>
      <c r="IG37" s="31"/>
      <c r="IH37" s="31"/>
      <c r="II37" s="31"/>
      <c r="IJ37" s="31"/>
      <c r="IK37" s="31"/>
      <c r="IL37" s="31"/>
      <c r="IM37" s="31"/>
      <c r="IN37" s="31"/>
      <c r="IO37" s="31"/>
      <c r="IP37" s="31"/>
      <c r="IQ37" s="31"/>
      <c r="IR37" s="31"/>
      <c r="IS37" s="31"/>
      <c r="IT37" s="31"/>
      <c r="IU37" s="31"/>
      <c r="IV37" s="31"/>
      <c r="IW37" s="31"/>
      <c r="IX37" s="31"/>
      <c r="IY37" s="31"/>
      <c r="IZ37" s="31"/>
      <c r="JA37" s="31"/>
      <c r="JB37" s="31"/>
      <c r="JC37" s="31"/>
      <c r="JD37" s="31"/>
      <c r="JE37" s="31"/>
      <c r="JF37" s="31"/>
      <c r="JG37" s="31"/>
      <c r="JH37" s="31"/>
      <c r="JI37" s="31"/>
      <c r="JJ37" s="31"/>
      <c r="JK37" s="31"/>
      <c r="JL37" s="31"/>
      <c r="JM37" s="31"/>
      <c r="JN37" s="31"/>
      <c r="JO37" s="31"/>
      <c r="JP37" s="31"/>
      <c r="JQ37" s="31"/>
      <c r="JR37" s="31"/>
      <c r="JS37" s="31"/>
      <c r="JT37" s="31"/>
      <c r="JU37" s="31"/>
      <c r="JV37" s="31"/>
      <c r="JW37" s="31"/>
      <c r="JX37" s="31"/>
      <c r="JY37" s="31"/>
      <c r="JZ37" s="31"/>
      <c r="KA37" s="31"/>
      <c r="KB37" s="31"/>
      <c r="KC37" s="31"/>
      <c r="KD37" s="31"/>
      <c r="KE37" s="31"/>
      <c r="KF37" s="31"/>
      <c r="KG37" s="31"/>
      <c r="KH37" s="31"/>
      <c r="KI37" s="31"/>
      <c r="KJ37" s="31"/>
      <c r="KK37" s="31"/>
      <c r="KL37" s="31"/>
      <c r="KM37" s="31"/>
      <c r="KN37" s="31"/>
      <c r="KO37" s="31"/>
      <c r="KP37" s="31"/>
      <c r="KQ37" s="31"/>
      <c r="KR37" s="31"/>
      <c r="KS37" s="31"/>
      <c r="KT37" s="31"/>
      <c r="KU37" s="31"/>
      <c r="KV37" s="31"/>
      <c r="KW37" s="31"/>
      <c r="KX37" s="31"/>
      <c r="KY37" s="31"/>
      <c r="KZ37" s="31"/>
      <c r="LA37" s="31"/>
      <c r="LB37" s="31"/>
      <c r="LC37" s="31"/>
      <c r="LD37" s="31"/>
      <c r="LE37" s="31"/>
      <c r="LF37" s="31"/>
      <c r="LG37" s="31"/>
      <c r="LH37" s="31"/>
      <c r="LI37" s="31"/>
      <c r="LJ37" s="31"/>
      <c r="LK37" s="31"/>
      <c r="LL37" s="31"/>
      <c r="LM37" s="31"/>
      <c r="LN37" s="31"/>
      <c r="LO37" s="31"/>
      <c r="LP37" s="31"/>
      <c r="LQ37" s="31"/>
      <c r="LR37" s="31"/>
      <c r="LS37" s="31"/>
      <c r="LT37" s="31"/>
      <c r="LU37" s="31"/>
      <c r="LV37" s="31"/>
      <c r="LW37" s="31"/>
      <c r="LX37" s="31"/>
      <c r="LY37" s="31"/>
      <c r="LZ37" s="31"/>
      <c r="MA37" s="31"/>
      <c r="MB37" s="31"/>
      <c r="MC37" s="31"/>
      <c r="MD37" s="31"/>
      <c r="ME37" s="31"/>
      <c r="MF37" s="31"/>
      <c r="MG37" s="31"/>
      <c r="MH37" s="31"/>
      <c r="MI37" s="31"/>
      <c r="MJ37" s="31"/>
      <c r="MK37" s="31"/>
      <c r="ML37" s="31"/>
      <c r="MM37" s="31"/>
      <c r="MN37" s="31"/>
      <c r="MO37" s="31"/>
      <c r="MP37" s="31"/>
      <c r="MQ37" s="31"/>
      <c r="MR37" s="31"/>
      <c r="MS37" s="31"/>
      <c r="MT37" s="31"/>
      <c r="MU37" s="31"/>
      <c r="MV37" s="31"/>
      <c r="MW37" s="31"/>
      <c r="MX37" s="31"/>
      <c r="MY37" s="31"/>
      <c r="MZ37" s="31"/>
      <c r="NA37" s="31"/>
      <c r="NB37" s="31"/>
      <c r="NC37" s="31"/>
      <c r="ND37" s="31"/>
      <c r="NE37" s="31"/>
      <c r="NF37" s="31"/>
      <c r="NG37" s="31"/>
      <c r="NH37" s="31"/>
      <c r="NI37" s="31"/>
      <c r="NJ37" s="31"/>
      <c r="NK37" s="31"/>
      <c r="NL37" s="31"/>
      <c r="NM37" s="31"/>
      <c r="NN37" s="31"/>
      <c r="NO37" s="31"/>
      <c r="NP37" s="31"/>
      <c r="NQ37" s="31"/>
      <c r="NR37" s="31"/>
      <c r="NS37" s="31"/>
      <c r="NT37" s="31"/>
      <c r="NU37" s="31"/>
      <c r="NV37" s="31"/>
      <c r="NW37" s="31"/>
      <c r="NX37" s="31"/>
      <c r="NY37" s="31"/>
      <c r="NZ37" s="31"/>
      <c r="OA37" s="31"/>
      <c r="OB37" s="31"/>
      <c r="OC37" s="31"/>
      <c r="OD37" s="31"/>
      <c r="OE37" s="31"/>
      <c r="OF37" s="31"/>
      <c r="OG37" s="31"/>
      <c r="OH37" s="31"/>
      <c r="OI37" s="31"/>
      <c r="OJ37" s="31"/>
      <c r="OK37" s="31"/>
      <c r="OL37" s="31"/>
      <c r="OM37" s="31"/>
      <c r="ON37" s="31"/>
      <c r="OO37" s="31"/>
      <c r="OP37" s="31"/>
      <c r="OQ37" s="31"/>
      <c r="OR37" s="31"/>
      <c r="OS37" s="31"/>
      <c r="OT37" s="31"/>
      <c r="OU37" s="31"/>
      <c r="OV37" s="31"/>
      <c r="OW37" s="31"/>
      <c r="OX37" s="31"/>
      <c r="OY37" s="31"/>
      <c r="OZ37" s="31"/>
      <c r="PA37" s="31"/>
      <c r="PB37" s="31"/>
      <c r="PC37" s="31"/>
      <c r="PD37" s="31"/>
      <c r="PE37" s="31"/>
      <c r="PF37" s="31"/>
      <c r="PG37" s="31"/>
      <c r="PH37" s="31"/>
      <c r="PI37" s="31"/>
      <c r="PJ37" s="31"/>
      <c r="PK37" s="31"/>
      <c r="PL37" s="31"/>
      <c r="PM37" s="31"/>
      <c r="PN37" s="31"/>
      <c r="PO37" s="31"/>
      <c r="PP37" s="31"/>
      <c r="PQ37" s="31"/>
      <c r="PR37" s="31"/>
      <c r="PS37" s="31"/>
      <c r="PT37" s="31"/>
      <c r="PU37" s="31"/>
      <c r="PV37" s="31"/>
      <c r="PW37" s="31"/>
      <c r="PX37" s="31"/>
      <c r="PY37" s="31"/>
      <c r="PZ37" s="31"/>
      <c r="QA37" s="31"/>
      <c r="QB37" s="31"/>
      <c r="QC37" s="31"/>
    </row>
    <row r="38" spans="1:16383" s="40" customFormat="1" x14ac:dyDescent="0.3">
      <c r="A38" s="109" t="s">
        <v>867</v>
      </c>
      <c r="B38" s="108" t="s">
        <v>49</v>
      </c>
      <c r="C38" s="108">
        <v>85</v>
      </c>
      <c r="D38" s="108" t="s">
        <v>41</v>
      </c>
      <c r="E38" s="108"/>
      <c r="F38" s="108">
        <v>780</v>
      </c>
      <c r="G38" s="108"/>
      <c r="H38" s="108">
        <v>780</v>
      </c>
      <c r="I38" s="108"/>
      <c r="J38" s="112"/>
      <c r="K38" s="108"/>
      <c r="L38" s="108"/>
      <c r="M38" s="108"/>
      <c r="N38" s="108"/>
      <c r="O38" s="108"/>
      <c r="P38" s="108"/>
      <c r="Q38" s="108"/>
      <c r="R38" s="108"/>
      <c r="S38" s="108"/>
      <c r="T38" s="34">
        <f t="shared" si="5"/>
        <v>780</v>
      </c>
      <c r="U38" s="34">
        <f t="shared" si="6"/>
        <v>0</v>
      </c>
      <c r="V38" s="35">
        <f t="shared" si="7"/>
        <v>1</v>
      </c>
      <c r="W38" s="39"/>
      <c r="X38" s="36" t="str">
        <f t="shared" si="8"/>
        <v/>
      </c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  <c r="BF38" s="31"/>
      <c r="BG38" s="31"/>
      <c r="BH38" s="31"/>
      <c r="BI38" s="31"/>
      <c r="BJ38" s="31"/>
      <c r="BK38" s="31"/>
      <c r="BL38" s="31"/>
      <c r="BM38" s="31"/>
      <c r="BN38" s="31"/>
      <c r="BO38" s="31"/>
      <c r="BP38" s="31"/>
      <c r="BQ38" s="31"/>
      <c r="BR38" s="31"/>
      <c r="BS38" s="31"/>
      <c r="BT38" s="31"/>
      <c r="BU38" s="31"/>
      <c r="BV38" s="31"/>
      <c r="BW38" s="31"/>
      <c r="BX38" s="31"/>
      <c r="BY38" s="31"/>
      <c r="BZ38" s="31"/>
      <c r="CA38" s="31"/>
      <c r="CB38" s="31"/>
      <c r="CC38" s="31"/>
      <c r="CD38" s="31"/>
      <c r="CE38" s="31"/>
      <c r="CF38" s="31"/>
      <c r="CG38" s="31"/>
      <c r="CH38" s="31"/>
      <c r="CI38" s="31"/>
      <c r="CJ38" s="31"/>
      <c r="CK38" s="31"/>
      <c r="CL38" s="31"/>
      <c r="CM38" s="31"/>
      <c r="CN38" s="31"/>
      <c r="CO38" s="31"/>
      <c r="CP38" s="31"/>
      <c r="CQ38" s="31"/>
      <c r="CR38" s="31"/>
      <c r="CS38" s="31"/>
      <c r="CT38" s="31"/>
      <c r="CU38" s="31"/>
      <c r="CV38" s="31"/>
      <c r="CW38" s="31"/>
      <c r="CX38" s="31"/>
      <c r="CY38" s="31"/>
      <c r="CZ38" s="31"/>
      <c r="DA38" s="31"/>
      <c r="DB38" s="31"/>
      <c r="DC38" s="31"/>
      <c r="DD38" s="31"/>
      <c r="DE38" s="31"/>
      <c r="DF38" s="31"/>
      <c r="DG38" s="31"/>
      <c r="DH38" s="31"/>
      <c r="DI38" s="31"/>
      <c r="DJ38" s="31"/>
      <c r="DK38" s="31"/>
      <c r="DL38" s="31"/>
      <c r="DM38" s="31"/>
      <c r="DN38" s="31"/>
      <c r="DO38" s="31"/>
      <c r="DP38" s="31"/>
      <c r="DQ38" s="31"/>
      <c r="DR38" s="31"/>
      <c r="DS38" s="31"/>
      <c r="DT38" s="31"/>
      <c r="DU38" s="31"/>
      <c r="DV38" s="31"/>
      <c r="DW38" s="31"/>
      <c r="DX38" s="31"/>
      <c r="DY38" s="31"/>
      <c r="DZ38" s="31"/>
      <c r="EA38" s="31"/>
      <c r="EB38" s="31"/>
      <c r="EC38" s="31"/>
      <c r="ED38" s="31"/>
      <c r="EE38" s="31"/>
      <c r="EF38" s="31"/>
      <c r="EG38" s="31"/>
      <c r="EH38" s="31"/>
      <c r="EI38" s="31"/>
      <c r="EJ38" s="31"/>
      <c r="EK38" s="31"/>
      <c r="EL38" s="31"/>
      <c r="EM38" s="31"/>
      <c r="EN38" s="31"/>
      <c r="EO38" s="31"/>
      <c r="EP38" s="31"/>
      <c r="EQ38" s="31"/>
      <c r="ER38" s="31"/>
      <c r="ES38" s="31"/>
      <c r="ET38" s="31"/>
      <c r="EU38" s="31"/>
      <c r="EV38" s="31"/>
      <c r="EW38" s="31"/>
      <c r="EX38" s="31"/>
      <c r="EY38" s="31"/>
      <c r="EZ38" s="31"/>
      <c r="FA38" s="31"/>
      <c r="FB38" s="31"/>
      <c r="FC38" s="31"/>
      <c r="FD38" s="31"/>
      <c r="FE38" s="31"/>
      <c r="FF38" s="31"/>
      <c r="FG38" s="31"/>
      <c r="FH38" s="31"/>
      <c r="FI38" s="31"/>
      <c r="FJ38" s="31"/>
      <c r="FK38" s="31"/>
      <c r="FL38" s="31"/>
      <c r="FM38" s="31"/>
      <c r="FN38" s="31"/>
      <c r="FO38" s="31"/>
      <c r="FP38" s="31"/>
      <c r="FQ38" s="31"/>
      <c r="FR38" s="31"/>
      <c r="FS38" s="31"/>
      <c r="FT38" s="31"/>
      <c r="FU38" s="31"/>
      <c r="FV38" s="31"/>
      <c r="FW38" s="31"/>
      <c r="FX38" s="31"/>
      <c r="FY38" s="31"/>
      <c r="FZ38" s="31"/>
      <c r="GA38" s="31"/>
      <c r="GB38" s="31"/>
      <c r="GC38" s="31"/>
      <c r="GD38" s="31"/>
      <c r="GE38" s="31"/>
      <c r="GF38" s="31"/>
      <c r="GG38" s="31"/>
      <c r="GH38" s="31"/>
      <c r="GI38" s="31"/>
      <c r="GJ38" s="31"/>
      <c r="GK38" s="31"/>
      <c r="GL38" s="31"/>
      <c r="GM38" s="31"/>
      <c r="GN38" s="31"/>
      <c r="GO38" s="31"/>
      <c r="GP38" s="31"/>
      <c r="GQ38" s="31"/>
      <c r="GR38" s="31"/>
      <c r="GS38" s="31"/>
      <c r="GT38" s="31"/>
      <c r="GU38" s="31"/>
      <c r="GV38" s="31"/>
      <c r="GW38" s="31"/>
      <c r="GX38" s="31"/>
      <c r="GY38" s="31"/>
      <c r="GZ38" s="31"/>
      <c r="HA38" s="31"/>
      <c r="HB38" s="31"/>
      <c r="HC38" s="31"/>
      <c r="HD38" s="31"/>
      <c r="HE38" s="31"/>
      <c r="HF38" s="31"/>
      <c r="HG38" s="31"/>
      <c r="HH38" s="31"/>
      <c r="HI38" s="31"/>
      <c r="HJ38" s="31"/>
      <c r="HK38" s="31"/>
      <c r="HL38" s="31"/>
      <c r="HM38" s="31"/>
      <c r="HN38" s="31"/>
      <c r="HO38" s="31"/>
      <c r="HP38" s="31"/>
      <c r="HQ38" s="31"/>
      <c r="HR38" s="31"/>
      <c r="HS38" s="31"/>
      <c r="HT38" s="31"/>
      <c r="HU38" s="31"/>
      <c r="HV38" s="31"/>
      <c r="HW38" s="31"/>
      <c r="HX38" s="31"/>
      <c r="HY38" s="31"/>
      <c r="HZ38" s="31"/>
      <c r="IA38" s="31"/>
      <c r="IB38" s="31"/>
      <c r="IC38" s="31"/>
      <c r="ID38" s="31"/>
      <c r="IE38" s="31"/>
      <c r="IF38" s="31"/>
      <c r="IG38" s="31"/>
      <c r="IH38" s="31"/>
      <c r="II38" s="31"/>
      <c r="IJ38" s="31"/>
      <c r="IK38" s="31"/>
      <c r="IL38" s="31"/>
      <c r="IM38" s="31"/>
      <c r="IN38" s="31"/>
      <c r="IO38" s="31"/>
      <c r="IP38" s="31"/>
      <c r="IQ38" s="31"/>
      <c r="IR38" s="31"/>
      <c r="IS38" s="31"/>
      <c r="IT38" s="31"/>
      <c r="IU38" s="31"/>
      <c r="IV38" s="31"/>
      <c r="IW38" s="31"/>
      <c r="IX38" s="31"/>
      <c r="IY38" s="31"/>
      <c r="IZ38" s="31"/>
      <c r="JA38" s="31"/>
      <c r="JB38" s="31"/>
      <c r="JC38" s="31"/>
      <c r="JD38" s="31"/>
      <c r="JE38" s="31"/>
      <c r="JF38" s="31"/>
      <c r="JG38" s="31"/>
      <c r="JH38" s="31"/>
      <c r="JI38" s="31"/>
      <c r="JJ38" s="31"/>
      <c r="JK38" s="31"/>
      <c r="JL38" s="31"/>
      <c r="JM38" s="31"/>
      <c r="JN38" s="31"/>
      <c r="JO38" s="31"/>
      <c r="JP38" s="31"/>
      <c r="JQ38" s="31"/>
      <c r="JR38" s="31"/>
      <c r="JS38" s="31"/>
      <c r="JT38" s="31"/>
      <c r="JU38" s="31"/>
      <c r="JV38" s="31"/>
      <c r="JW38" s="31"/>
      <c r="JX38" s="31"/>
      <c r="JY38" s="31"/>
      <c r="JZ38" s="31"/>
      <c r="KA38" s="31"/>
      <c r="KB38" s="31"/>
      <c r="KC38" s="31"/>
      <c r="KD38" s="31"/>
      <c r="KE38" s="31"/>
      <c r="KF38" s="31"/>
      <c r="KG38" s="31"/>
      <c r="KH38" s="31"/>
      <c r="KI38" s="31"/>
      <c r="KJ38" s="31"/>
      <c r="KK38" s="31"/>
      <c r="KL38" s="31"/>
      <c r="KM38" s="31"/>
      <c r="KN38" s="31"/>
      <c r="KO38" s="31"/>
      <c r="KP38" s="31"/>
      <c r="KQ38" s="31"/>
      <c r="KR38" s="31"/>
      <c r="KS38" s="31"/>
      <c r="KT38" s="31"/>
      <c r="KU38" s="31"/>
      <c r="KV38" s="31"/>
      <c r="KW38" s="31"/>
      <c r="KX38" s="31"/>
      <c r="KY38" s="31"/>
      <c r="KZ38" s="31"/>
      <c r="LA38" s="31"/>
      <c r="LB38" s="31"/>
      <c r="LC38" s="31"/>
      <c r="LD38" s="31"/>
      <c r="LE38" s="31"/>
      <c r="LF38" s="31"/>
      <c r="LG38" s="31"/>
      <c r="LH38" s="31"/>
      <c r="LI38" s="31"/>
      <c r="LJ38" s="31"/>
      <c r="LK38" s="31"/>
      <c r="LL38" s="31"/>
      <c r="LM38" s="31"/>
      <c r="LN38" s="31"/>
      <c r="LO38" s="31"/>
      <c r="LP38" s="31"/>
      <c r="LQ38" s="31"/>
      <c r="LR38" s="31"/>
      <c r="LS38" s="31"/>
      <c r="LT38" s="31"/>
      <c r="LU38" s="31"/>
      <c r="LV38" s="31"/>
      <c r="LW38" s="31"/>
      <c r="LX38" s="31"/>
      <c r="LY38" s="31"/>
      <c r="LZ38" s="31"/>
      <c r="MA38" s="31"/>
      <c r="MB38" s="31"/>
      <c r="MC38" s="31"/>
      <c r="MD38" s="31"/>
      <c r="ME38" s="31"/>
      <c r="MF38" s="31"/>
      <c r="MG38" s="31"/>
      <c r="MH38" s="31"/>
      <c r="MI38" s="31"/>
      <c r="MJ38" s="31"/>
      <c r="MK38" s="31"/>
      <c r="ML38" s="31"/>
      <c r="MM38" s="31"/>
      <c r="MN38" s="31"/>
      <c r="MO38" s="31"/>
      <c r="MP38" s="31"/>
      <c r="MQ38" s="31"/>
      <c r="MR38" s="31"/>
      <c r="MS38" s="31"/>
      <c r="MT38" s="31"/>
      <c r="MU38" s="31"/>
      <c r="MV38" s="31"/>
      <c r="MW38" s="31"/>
      <c r="MX38" s="31"/>
      <c r="MY38" s="31"/>
      <c r="MZ38" s="31"/>
      <c r="NA38" s="31"/>
      <c r="NB38" s="31"/>
      <c r="NC38" s="31"/>
      <c r="ND38" s="31"/>
      <c r="NE38" s="31"/>
      <c r="NF38" s="31"/>
      <c r="NG38" s="31"/>
      <c r="NH38" s="31"/>
      <c r="NI38" s="31"/>
      <c r="NJ38" s="31"/>
      <c r="NK38" s="31"/>
      <c r="NL38" s="31"/>
      <c r="NM38" s="31"/>
      <c r="NN38" s="31"/>
      <c r="NO38" s="31"/>
      <c r="NP38" s="31"/>
      <c r="NQ38" s="31"/>
      <c r="NR38" s="31"/>
      <c r="NS38" s="31"/>
      <c r="NT38" s="31"/>
      <c r="NU38" s="31"/>
      <c r="NV38" s="31"/>
      <c r="NW38" s="31"/>
      <c r="NX38" s="31"/>
      <c r="NY38" s="31"/>
      <c r="NZ38" s="31"/>
      <c r="OA38" s="31"/>
      <c r="OB38" s="31"/>
      <c r="OC38" s="31"/>
      <c r="OD38" s="31"/>
      <c r="OE38" s="31"/>
      <c r="OF38" s="31"/>
      <c r="OG38" s="31"/>
      <c r="OH38" s="31"/>
      <c r="OI38" s="31"/>
      <c r="OJ38" s="31"/>
      <c r="OK38" s="31"/>
      <c r="OL38" s="31"/>
      <c r="OM38" s="31"/>
      <c r="ON38" s="31"/>
      <c r="OO38" s="31"/>
      <c r="OP38" s="31"/>
      <c r="OQ38" s="31"/>
      <c r="OR38" s="31"/>
      <c r="OS38" s="31"/>
      <c r="OT38" s="31"/>
      <c r="OU38" s="31"/>
      <c r="OV38" s="31"/>
      <c r="OW38" s="31"/>
      <c r="OX38" s="31"/>
      <c r="OY38" s="31"/>
      <c r="OZ38" s="31"/>
      <c r="PA38" s="31"/>
      <c r="PB38" s="31"/>
      <c r="PC38" s="31"/>
      <c r="PD38" s="31"/>
      <c r="PE38" s="31"/>
      <c r="PF38" s="31"/>
      <c r="PG38" s="31"/>
      <c r="PH38" s="31"/>
      <c r="PI38" s="31"/>
      <c r="PJ38" s="31"/>
      <c r="PK38" s="31"/>
      <c r="PL38" s="31"/>
      <c r="PM38" s="31"/>
      <c r="PN38" s="31"/>
      <c r="PO38" s="31"/>
      <c r="PP38" s="31"/>
      <c r="PQ38" s="31"/>
      <c r="PR38" s="31"/>
      <c r="PS38" s="31"/>
      <c r="PT38" s="31"/>
      <c r="PU38" s="31"/>
      <c r="PV38" s="31"/>
      <c r="PW38" s="31"/>
      <c r="PX38" s="31"/>
      <c r="PY38" s="31"/>
      <c r="PZ38" s="31"/>
      <c r="QA38" s="31"/>
      <c r="QB38" s="31"/>
      <c r="QC38" s="31"/>
    </row>
    <row r="39" spans="1:16383" s="40" customFormat="1" x14ac:dyDescent="0.3">
      <c r="A39" s="109" t="s">
        <v>1621</v>
      </c>
      <c r="B39" s="108" t="s">
        <v>49</v>
      </c>
      <c r="C39" s="108">
        <v>90</v>
      </c>
      <c r="D39" s="108" t="s">
        <v>26</v>
      </c>
      <c r="E39" s="108"/>
      <c r="F39" s="108">
        <v>449</v>
      </c>
      <c r="G39" s="108">
        <v>65</v>
      </c>
      <c r="H39" s="108"/>
      <c r="I39" s="108">
        <v>48</v>
      </c>
      <c r="J39" s="108">
        <v>48</v>
      </c>
      <c r="K39" s="108">
        <v>48</v>
      </c>
      <c r="L39" s="108">
        <v>48</v>
      </c>
      <c r="M39" s="108">
        <v>48</v>
      </c>
      <c r="N39" s="108">
        <v>48</v>
      </c>
      <c r="O39" s="108"/>
      <c r="P39" s="108"/>
      <c r="Q39" s="108"/>
      <c r="R39" s="108"/>
      <c r="S39" s="108"/>
      <c r="T39" s="34">
        <f t="shared" si="5"/>
        <v>353</v>
      </c>
      <c r="U39" s="34">
        <f t="shared" si="6"/>
        <v>96</v>
      </c>
      <c r="V39" s="35">
        <f t="shared" si="7"/>
        <v>0.78619153674832964</v>
      </c>
      <c r="W39" s="38"/>
      <c r="X39" s="36" t="str">
        <f t="shared" si="8"/>
        <v/>
      </c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3"/>
      <c r="AP39" s="34"/>
      <c r="AQ39" s="34"/>
      <c r="AR39" s="37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3"/>
      <c r="BL39" s="34"/>
      <c r="BM39" s="34"/>
      <c r="BN39" s="37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  <c r="CG39" s="33"/>
      <c r="CH39" s="34"/>
      <c r="CI39" s="34"/>
      <c r="CJ39" s="37"/>
      <c r="CK39" s="38"/>
      <c r="CL39" s="38"/>
      <c r="CM39" s="38"/>
      <c r="CN39" s="38"/>
      <c r="CO39" s="38"/>
      <c r="CP39" s="38"/>
      <c r="CQ39" s="38"/>
      <c r="CR39" s="38"/>
      <c r="CS39" s="38"/>
      <c r="CT39" s="38"/>
      <c r="CU39" s="38"/>
      <c r="CV39" s="38"/>
      <c r="CW39" s="38"/>
      <c r="CX39" s="38"/>
      <c r="CY39" s="38"/>
      <c r="CZ39" s="38"/>
      <c r="DA39" s="38"/>
      <c r="DB39" s="38"/>
      <c r="DC39" s="33"/>
      <c r="DD39" s="34"/>
      <c r="DE39" s="34"/>
      <c r="DF39" s="37"/>
      <c r="DG39" s="38"/>
      <c r="DH39" s="38"/>
      <c r="DI39" s="38"/>
      <c r="DJ39" s="38"/>
      <c r="DK39" s="38"/>
      <c r="DL39" s="38"/>
      <c r="DM39" s="38"/>
      <c r="DN39" s="38"/>
      <c r="DO39" s="38"/>
      <c r="DP39" s="38"/>
      <c r="DQ39" s="38"/>
      <c r="DR39" s="38"/>
      <c r="DS39" s="38"/>
      <c r="DT39" s="38"/>
      <c r="DU39" s="38"/>
      <c r="DV39" s="38"/>
      <c r="DW39" s="38"/>
      <c r="DX39" s="38"/>
      <c r="DY39" s="33"/>
      <c r="DZ39" s="34"/>
      <c r="EA39" s="34"/>
      <c r="EB39" s="37"/>
      <c r="EC39" s="38"/>
      <c r="ED39" s="38"/>
      <c r="EE39" s="38"/>
      <c r="EF39" s="38"/>
      <c r="EG39" s="38"/>
      <c r="EH39" s="38"/>
      <c r="EI39" s="38"/>
      <c r="EJ39" s="38"/>
      <c r="EK39" s="38"/>
      <c r="EL39" s="38"/>
      <c r="EM39" s="38"/>
      <c r="EN39" s="38"/>
      <c r="EO39" s="38"/>
      <c r="EP39" s="38"/>
      <c r="EQ39" s="38"/>
      <c r="ER39" s="38"/>
      <c r="ES39" s="38"/>
      <c r="ET39" s="38"/>
      <c r="EU39" s="33"/>
      <c r="EV39" s="34"/>
      <c r="EW39" s="34"/>
      <c r="EX39" s="37"/>
      <c r="EY39" s="38"/>
      <c r="EZ39" s="38"/>
      <c r="FA39" s="38"/>
      <c r="FB39" s="38"/>
      <c r="FC39" s="38"/>
      <c r="FD39" s="38"/>
      <c r="FE39" s="38"/>
      <c r="FF39" s="38"/>
      <c r="FG39" s="38"/>
      <c r="FH39" s="38"/>
      <c r="FI39" s="38"/>
      <c r="FJ39" s="38"/>
      <c r="FK39" s="38"/>
      <c r="FL39" s="38"/>
      <c r="FM39" s="38"/>
      <c r="FN39" s="38"/>
      <c r="FO39" s="38"/>
      <c r="FP39" s="38"/>
      <c r="FQ39" s="33"/>
      <c r="FR39" s="34"/>
      <c r="FS39" s="34"/>
      <c r="FT39" s="37"/>
      <c r="FU39" s="38"/>
      <c r="FV39" s="38"/>
      <c r="FW39" s="38"/>
      <c r="FX39" s="38"/>
      <c r="FY39" s="38"/>
      <c r="FZ39" s="38"/>
      <c r="GA39" s="38"/>
      <c r="GB39" s="38"/>
      <c r="GC39" s="38"/>
      <c r="GD39" s="38"/>
      <c r="GE39" s="38"/>
      <c r="GF39" s="38"/>
      <c r="GG39" s="38"/>
      <c r="GH39" s="38"/>
      <c r="GI39" s="38"/>
      <c r="GJ39" s="38"/>
      <c r="GK39" s="38"/>
      <c r="GL39" s="38"/>
      <c r="GM39" s="33"/>
      <c r="GN39" s="34"/>
      <c r="GO39" s="34"/>
      <c r="GP39" s="37"/>
      <c r="GQ39" s="38"/>
      <c r="GR39" s="38"/>
      <c r="GS39" s="38"/>
      <c r="GT39" s="38"/>
      <c r="GU39" s="38"/>
      <c r="GV39" s="38"/>
      <c r="GW39" s="38"/>
      <c r="GX39" s="38"/>
      <c r="GY39" s="38"/>
      <c r="GZ39" s="38"/>
      <c r="HA39" s="38"/>
      <c r="HB39" s="38"/>
      <c r="HC39" s="38"/>
      <c r="HD39" s="38"/>
      <c r="HE39" s="38"/>
      <c r="HF39" s="38"/>
      <c r="HG39" s="38"/>
      <c r="HH39" s="38"/>
      <c r="HI39" s="33"/>
      <c r="HJ39" s="34"/>
      <c r="HK39" s="34"/>
      <c r="HL39" s="37"/>
      <c r="HM39" s="38"/>
      <c r="HN39" s="38"/>
      <c r="HO39" s="38"/>
      <c r="HP39" s="38"/>
      <c r="HQ39" s="38"/>
      <c r="HR39" s="38"/>
      <c r="HS39" s="38"/>
      <c r="HT39" s="38"/>
      <c r="HU39" s="38"/>
      <c r="HV39" s="38"/>
      <c r="HW39" s="38"/>
      <c r="HX39" s="38"/>
      <c r="HY39" s="38"/>
      <c r="HZ39" s="38"/>
      <c r="IA39" s="38"/>
      <c r="IB39" s="38"/>
      <c r="IC39" s="38"/>
      <c r="ID39" s="38"/>
      <c r="IE39" s="33"/>
      <c r="IF39" s="34"/>
      <c r="IG39" s="34"/>
      <c r="IH39" s="37"/>
      <c r="II39" s="38"/>
      <c r="IJ39" s="38"/>
      <c r="IK39" s="38"/>
      <c r="IL39" s="38"/>
      <c r="IM39" s="38"/>
      <c r="IN39" s="38"/>
      <c r="IO39" s="38"/>
      <c r="IP39" s="38"/>
      <c r="IQ39" s="38"/>
      <c r="IR39" s="38"/>
      <c r="IS39" s="38"/>
      <c r="IT39" s="38"/>
      <c r="IU39" s="38"/>
      <c r="IV39" s="38"/>
      <c r="IW39" s="38"/>
      <c r="IX39" s="38"/>
      <c r="IY39" s="38"/>
      <c r="IZ39" s="38"/>
      <c r="JA39" s="33"/>
      <c r="JB39" s="34"/>
      <c r="JC39" s="34"/>
      <c r="JD39" s="37"/>
      <c r="JE39" s="38"/>
      <c r="JF39" s="38"/>
      <c r="JG39" s="38"/>
      <c r="JH39" s="38"/>
      <c r="JI39" s="38"/>
      <c r="JJ39" s="38"/>
      <c r="JK39" s="38"/>
      <c r="JL39" s="38"/>
      <c r="JM39" s="38"/>
      <c r="JN39" s="38"/>
      <c r="JO39" s="38"/>
      <c r="JP39" s="38"/>
      <c r="JQ39" s="38"/>
      <c r="JR39" s="38"/>
      <c r="JS39" s="38"/>
      <c r="JT39" s="38"/>
      <c r="JU39" s="38"/>
      <c r="JV39" s="38"/>
      <c r="JW39" s="33"/>
      <c r="JX39" s="34"/>
      <c r="JY39" s="34"/>
      <c r="JZ39" s="37"/>
      <c r="KA39" s="38"/>
      <c r="KB39" s="38"/>
      <c r="KC39" s="38"/>
      <c r="KD39" s="38"/>
      <c r="KE39" s="38"/>
      <c r="KF39" s="38"/>
      <c r="KG39" s="38"/>
      <c r="KH39" s="38"/>
      <c r="KI39" s="38"/>
      <c r="KJ39" s="38"/>
      <c r="KK39" s="38"/>
      <c r="KL39" s="38"/>
      <c r="KM39" s="38"/>
      <c r="KN39" s="38"/>
      <c r="KO39" s="38"/>
      <c r="KP39" s="38"/>
      <c r="KQ39" s="38"/>
      <c r="KR39" s="38"/>
      <c r="KS39" s="33"/>
      <c r="KT39" s="34"/>
      <c r="KU39" s="34"/>
      <c r="KV39" s="37"/>
      <c r="KW39" s="38"/>
      <c r="KX39" s="38"/>
      <c r="KY39" s="38"/>
      <c r="KZ39" s="38"/>
      <c r="LA39" s="38"/>
      <c r="LB39" s="38"/>
      <c r="LC39" s="38"/>
      <c r="LD39" s="38"/>
      <c r="LE39" s="38"/>
      <c r="LF39" s="38"/>
      <c r="LG39" s="38"/>
      <c r="LH39" s="38"/>
      <c r="LI39" s="38"/>
      <c r="LJ39" s="38"/>
      <c r="LK39" s="38"/>
      <c r="LL39" s="38"/>
      <c r="LM39" s="38"/>
      <c r="LN39" s="38"/>
      <c r="LO39" s="33"/>
      <c r="LP39" s="34"/>
      <c r="LQ39" s="34"/>
      <c r="LR39" s="37"/>
      <c r="LS39" s="38"/>
      <c r="LT39" s="38"/>
      <c r="LU39" s="38"/>
      <c r="LV39" s="38"/>
      <c r="LW39" s="38"/>
      <c r="LX39" s="38"/>
      <c r="LY39" s="38"/>
      <c r="LZ39" s="38"/>
      <c r="MA39" s="38"/>
      <c r="MB39" s="38"/>
      <c r="MC39" s="38"/>
      <c r="MD39" s="38"/>
      <c r="ME39" s="38"/>
      <c r="MF39" s="38"/>
      <c r="MG39" s="38"/>
      <c r="MH39" s="38"/>
      <c r="MI39" s="38"/>
      <c r="MJ39" s="38"/>
      <c r="MK39" s="33"/>
      <c r="ML39" s="34"/>
      <c r="MM39" s="34"/>
      <c r="MN39" s="37"/>
      <c r="MO39" s="38"/>
      <c r="MP39" s="38"/>
      <c r="MQ39" s="38"/>
      <c r="MR39" s="38"/>
      <c r="MS39" s="38"/>
      <c r="MT39" s="38"/>
      <c r="MU39" s="38"/>
      <c r="MV39" s="38"/>
      <c r="MW39" s="38"/>
      <c r="MX39" s="38"/>
      <c r="MY39" s="38"/>
      <c r="MZ39" s="38"/>
      <c r="NA39" s="38"/>
      <c r="NB39" s="38"/>
      <c r="NC39" s="38"/>
      <c r="ND39" s="38"/>
      <c r="NE39" s="38"/>
      <c r="NF39" s="38"/>
      <c r="NG39" s="33"/>
      <c r="NH39" s="34"/>
      <c r="NI39" s="34"/>
      <c r="NJ39" s="37"/>
      <c r="NK39" s="38"/>
      <c r="NL39" s="38"/>
      <c r="NM39" s="38"/>
      <c r="NN39" s="38"/>
      <c r="NO39" s="38"/>
      <c r="NP39" s="38"/>
      <c r="NQ39" s="38"/>
      <c r="NR39" s="38"/>
      <c r="NS39" s="38"/>
      <c r="NT39" s="38"/>
      <c r="NU39" s="38"/>
      <c r="NV39" s="38"/>
      <c r="NW39" s="38"/>
      <c r="NX39" s="38"/>
      <c r="NY39" s="38"/>
      <c r="NZ39" s="38"/>
      <c r="OA39" s="38"/>
      <c r="OB39" s="38"/>
      <c r="OC39" s="33"/>
      <c r="OD39" s="34"/>
      <c r="OE39" s="34"/>
      <c r="OF39" s="37"/>
      <c r="OG39" s="38"/>
      <c r="OH39" s="38"/>
      <c r="OI39" s="38"/>
      <c r="OJ39" s="38"/>
      <c r="OK39" s="38"/>
      <c r="OL39" s="38"/>
      <c r="OM39" s="38"/>
      <c r="ON39" s="38"/>
      <c r="OO39" s="38"/>
      <c r="OP39" s="38"/>
      <c r="OQ39" s="38"/>
      <c r="OR39" s="38"/>
      <c r="OS39" s="38"/>
      <c r="OT39" s="38"/>
      <c r="OU39" s="38"/>
      <c r="OV39" s="38"/>
      <c r="OW39" s="38"/>
      <c r="OX39" s="38"/>
      <c r="OY39" s="33"/>
      <c r="OZ39" s="34"/>
      <c r="PA39" s="34"/>
      <c r="PB39" s="37"/>
      <c r="PC39" s="38"/>
      <c r="PD39" s="38"/>
      <c r="PE39" s="38"/>
      <c r="PF39" s="38"/>
      <c r="PG39" s="38"/>
      <c r="PH39" s="38"/>
      <c r="PI39" s="38"/>
      <c r="PJ39" s="38"/>
      <c r="PK39" s="38"/>
      <c r="PL39" s="38"/>
      <c r="PM39" s="38"/>
      <c r="PN39" s="38"/>
      <c r="PO39" s="38"/>
      <c r="PP39" s="38"/>
      <c r="PQ39" s="38"/>
      <c r="PR39" s="38"/>
      <c r="PS39" s="38"/>
      <c r="PT39" s="38"/>
      <c r="PU39" s="33"/>
      <c r="PV39" s="34"/>
      <c r="PW39" s="34"/>
      <c r="PX39" s="37"/>
      <c r="PY39" s="38"/>
      <c r="PZ39" s="38"/>
      <c r="QA39" s="38"/>
      <c r="QB39" s="38"/>
      <c r="QC39" s="38"/>
      <c r="QD39" s="38"/>
      <c r="QE39" s="38"/>
      <c r="QF39" s="38"/>
      <c r="QG39" s="38"/>
      <c r="QH39" s="38"/>
      <c r="QI39" s="38"/>
      <c r="QJ39" s="38"/>
      <c r="QK39" s="38"/>
      <c r="QL39" s="38"/>
      <c r="QM39" s="38"/>
      <c r="QN39" s="38"/>
      <c r="QO39" s="38"/>
      <c r="QP39" s="38"/>
      <c r="QQ39" s="33"/>
      <c r="QR39" s="34"/>
      <c r="QS39" s="34"/>
      <c r="QT39" s="37"/>
      <c r="QU39" s="38"/>
      <c r="QV39" s="38"/>
      <c r="QW39" s="38"/>
      <c r="QX39" s="38"/>
      <c r="QY39" s="38"/>
      <c r="QZ39" s="38"/>
      <c r="RA39" s="38"/>
      <c r="RB39" s="38"/>
      <c r="RC39" s="38"/>
      <c r="RD39" s="38"/>
      <c r="RE39" s="38"/>
      <c r="RF39" s="38"/>
      <c r="RG39" s="38"/>
      <c r="RH39" s="38"/>
      <c r="RI39" s="38"/>
      <c r="RJ39" s="38"/>
      <c r="RK39" s="38"/>
      <c r="RL39" s="38"/>
      <c r="RM39" s="33"/>
      <c r="RN39" s="34"/>
      <c r="RO39" s="34"/>
      <c r="RP39" s="37"/>
      <c r="RQ39" s="38"/>
      <c r="RR39" s="38"/>
      <c r="RS39" s="38"/>
      <c r="RT39" s="38"/>
      <c r="RU39" s="38"/>
      <c r="RV39" s="38"/>
      <c r="RW39" s="38"/>
      <c r="RX39" s="38"/>
      <c r="RY39" s="38"/>
      <c r="RZ39" s="38"/>
      <c r="SA39" s="38"/>
      <c r="SB39" s="38"/>
      <c r="SC39" s="38"/>
      <c r="SD39" s="38"/>
      <c r="SE39" s="38"/>
      <c r="SF39" s="38"/>
      <c r="SG39" s="38"/>
      <c r="SH39" s="38"/>
      <c r="SI39" s="33"/>
      <c r="SJ39" s="34"/>
      <c r="SK39" s="34"/>
      <c r="SL39" s="37"/>
      <c r="SM39" s="38"/>
      <c r="SN39" s="38"/>
      <c r="SO39" s="38"/>
      <c r="SP39" s="38"/>
      <c r="SQ39" s="38"/>
      <c r="SR39" s="38"/>
      <c r="SS39" s="38"/>
      <c r="ST39" s="38"/>
      <c r="SU39" s="38"/>
      <c r="SV39" s="38"/>
      <c r="SW39" s="38"/>
      <c r="SX39" s="38"/>
      <c r="SY39" s="38"/>
      <c r="SZ39" s="38"/>
      <c r="TA39" s="38"/>
      <c r="TB39" s="38"/>
      <c r="TC39" s="38"/>
      <c r="TD39" s="38"/>
      <c r="TE39" s="33"/>
      <c r="TF39" s="34"/>
      <c r="TG39" s="34"/>
      <c r="TH39" s="37"/>
      <c r="TI39" s="38"/>
      <c r="TJ39" s="38"/>
      <c r="TK39" s="38"/>
      <c r="TL39" s="38"/>
      <c r="TM39" s="38"/>
      <c r="TN39" s="38"/>
      <c r="TO39" s="38"/>
      <c r="TP39" s="38"/>
      <c r="TQ39" s="38"/>
      <c r="TR39" s="38"/>
      <c r="TS39" s="38"/>
      <c r="TT39" s="38"/>
      <c r="TU39" s="38"/>
      <c r="TV39" s="38"/>
      <c r="TW39" s="38"/>
      <c r="TX39" s="38"/>
      <c r="TY39" s="38"/>
      <c r="TZ39" s="38"/>
      <c r="UA39" s="33"/>
      <c r="UB39" s="34"/>
      <c r="UC39" s="34"/>
      <c r="UD39" s="37"/>
      <c r="UE39" s="38"/>
      <c r="UF39" s="38"/>
      <c r="UG39" s="38"/>
      <c r="UH39" s="38"/>
      <c r="UI39" s="38"/>
      <c r="UJ39" s="38"/>
      <c r="UK39" s="38"/>
      <c r="UL39" s="38"/>
      <c r="UM39" s="38"/>
      <c r="UN39" s="38"/>
      <c r="UO39" s="38"/>
      <c r="UP39" s="38"/>
      <c r="UQ39" s="38"/>
      <c r="UR39" s="38"/>
      <c r="US39" s="38"/>
      <c r="UT39" s="38"/>
      <c r="UU39" s="38"/>
      <c r="UV39" s="38"/>
      <c r="UW39" s="33"/>
      <c r="UX39" s="34"/>
      <c r="UY39" s="34"/>
      <c r="UZ39" s="37"/>
      <c r="VA39" s="38"/>
      <c r="VB39" s="38"/>
      <c r="VC39" s="38"/>
      <c r="VD39" s="38"/>
      <c r="VE39" s="38"/>
      <c r="VF39" s="38"/>
      <c r="VG39" s="38"/>
      <c r="VH39" s="38"/>
      <c r="VI39" s="38"/>
      <c r="VJ39" s="38"/>
      <c r="VK39" s="38"/>
      <c r="VL39" s="38"/>
      <c r="VM39" s="38"/>
      <c r="VN39" s="38"/>
      <c r="VO39" s="38"/>
      <c r="VP39" s="38"/>
      <c r="VQ39" s="38"/>
      <c r="VR39" s="38"/>
      <c r="VS39" s="33"/>
      <c r="VT39" s="34"/>
      <c r="VU39" s="34"/>
      <c r="VV39" s="37"/>
      <c r="VW39" s="38"/>
      <c r="VX39" s="38"/>
      <c r="VY39" s="38"/>
      <c r="VZ39" s="38"/>
      <c r="WA39" s="38"/>
      <c r="WB39" s="38"/>
      <c r="WC39" s="38"/>
      <c r="WD39" s="38"/>
      <c r="WE39" s="38"/>
      <c r="WF39" s="38"/>
      <c r="WG39" s="38"/>
      <c r="WH39" s="38"/>
      <c r="WI39" s="38"/>
      <c r="WJ39" s="38"/>
      <c r="WK39" s="38"/>
      <c r="WL39" s="38"/>
      <c r="WM39" s="38"/>
      <c r="WN39" s="38"/>
      <c r="WO39" s="33"/>
      <c r="WP39" s="34"/>
      <c r="WQ39" s="34"/>
      <c r="WR39" s="37"/>
      <c r="WS39" s="38"/>
      <c r="WT39" s="38"/>
      <c r="WU39" s="38"/>
      <c r="WV39" s="38"/>
      <c r="WW39" s="38"/>
      <c r="WX39" s="38"/>
      <c r="WY39" s="38"/>
      <c r="WZ39" s="38"/>
      <c r="XA39" s="38"/>
      <c r="XB39" s="38"/>
      <c r="XC39" s="38"/>
      <c r="XD39" s="38"/>
      <c r="XE39" s="38"/>
      <c r="XF39" s="38"/>
      <c r="XG39" s="38"/>
      <c r="XH39" s="38"/>
      <c r="XI39" s="38"/>
      <c r="XJ39" s="38"/>
      <c r="XK39" s="33"/>
      <c r="XL39" s="34"/>
      <c r="XM39" s="34"/>
      <c r="XN39" s="37"/>
      <c r="XO39" s="38"/>
      <c r="XP39" s="38"/>
      <c r="XQ39" s="38"/>
      <c r="XR39" s="38"/>
      <c r="XS39" s="38"/>
      <c r="XT39" s="38"/>
      <c r="XU39" s="38"/>
      <c r="XV39" s="38"/>
      <c r="XW39" s="38"/>
      <c r="XX39" s="38"/>
      <c r="XY39" s="38"/>
      <c r="XZ39" s="38"/>
      <c r="YA39" s="38"/>
      <c r="YB39" s="38"/>
      <c r="YC39" s="38"/>
      <c r="YD39" s="38"/>
      <c r="YE39" s="38"/>
      <c r="YF39" s="38"/>
      <c r="YG39" s="33"/>
      <c r="YH39" s="34"/>
      <c r="YI39" s="34"/>
      <c r="YJ39" s="37"/>
      <c r="YK39" s="38"/>
      <c r="YL39" s="38"/>
      <c r="YM39" s="38"/>
      <c r="YN39" s="38"/>
      <c r="YO39" s="38"/>
      <c r="YP39" s="38"/>
      <c r="YQ39" s="38"/>
      <c r="YR39" s="38"/>
      <c r="YS39" s="38"/>
      <c r="YT39" s="38"/>
      <c r="YU39" s="38"/>
      <c r="YV39" s="38"/>
      <c r="YW39" s="38"/>
      <c r="YX39" s="38"/>
      <c r="YY39" s="38"/>
      <c r="YZ39" s="38"/>
      <c r="ZA39" s="38"/>
      <c r="ZB39" s="38"/>
      <c r="ZC39" s="33"/>
      <c r="ZD39" s="34"/>
      <c r="ZE39" s="34"/>
      <c r="ZF39" s="37"/>
      <c r="ZG39" s="38"/>
      <c r="ZH39" s="38"/>
      <c r="ZI39" s="38"/>
      <c r="ZJ39" s="38"/>
      <c r="ZK39" s="38"/>
      <c r="ZL39" s="38"/>
      <c r="ZM39" s="38"/>
      <c r="ZN39" s="38"/>
      <c r="ZO39" s="38"/>
      <c r="ZP39" s="38"/>
      <c r="ZQ39" s="38"/>
      <c r="ZR39" s="38"/>
      <c r="ZS39" s="38"/>
      <c r="ZT39" s="38"/>
      <c r="ZU39" s="38"/>
      <c r="ZV39" s="38"/>
      <c r="ZW39" s="38"/>
      <c r="ZX39" s="38"/>
      <c r="ZY39" s="33"/>
      <c r="ZZ39" s="34"/>
      <c r="AAA39" s="34"/>
      <c r="AAB39" s="37"/>
      <c r="AAC39" s="38"/>
      <c r="AAD39" s="38"/>
      <c r="AAE39" s="38"/>
      <c r="AAF39" s="38"/>
      <c r="AAG39" s="38"/>
      <c r="AAH39" s="38"/>
      <c r="AAI39" s="38"/>
      <c r="AAJ39" s="38"/>
      <c r="AAK39" s="38"/>
      <c r="AAL39" s="38"/>
      <c r="AAM39" s="38"/>
      <c r="AAN39" s="38"/>
      <c r="AAO39" s="38"/>
      <c r="AAP39" s="38"/>
      <c r="AAQ39" s="38"/>
      <c r="AAR39" s="38"/>
      <c r="AAS39" s="38"/>
      <c r="AAT39" s="38"/>
      <c r="AAU39" s="33"/>
      <c r="AAV39" s="34"/>
      <c r="AAW39" s="34"/>
      <c r="AAX39" s="37"/>
      <c r="AAY39" s="38"/>
      <c r="AAZ39" s="38"/>
      <c r="ABA39" s="38"/>
      <c r="ABB39" s="38"/>
      <c r="ABC39" s="38"/>
      <c r="ABD39" s="38"/>
      <c r="ABE39" s="38"/>
      <c r="ABF39" s="38"/>
      <c r="ABG39" s="38"/>
      <c r="ABH39" s="38"/>
      <c r="ABI39" s="38"/>
      <c r="ABJ39" s="38"/>
      <c r="ABK39" s="38"/>
      <c r="ABL39" s="38"/>
      <c r="ABM39" s="38"/>
      <c r="ABN39" s="38"/>
      <c r="ABO39" s="38"/>
      <c r="ABP39" s="38"/>
      <c r="ABQ39" s="33"/>
      <c r="ABR39" s="34"/>
      <c r="ABS39" s="34"/>
      <c r="ABT39" s="37"/>
      <c r="ABU39" s="38"/>
      <c r="ABV39" s="38"/>
      <c r="ABW39" s="38"/>
      <c r="ABX39" s="38"/>
      <c r="ABY39" s="38"/>
      <c r="ABZ39" s="38"/>
      <c r="ACA39" s="38"/>
      <c r="ACB39" s="38"/>
      <c r="ACC39" s="38"/>
      <c r="ACD39" s="38"/>
      <c r="ACE39" s="38"/>
      <c r="ACF39" s="38"/>
      <c r="ACG39" s="38"/>
      <c r="ACH39" s="38"/>
      <c r="ACI39" s="38"/>
      <c r="ACJ39" s="38"/>
      <c r="ACK39" s="38"/>
      <c r="ACL39" s="38"/>
      <c r="ACM39" s="33"/>
      <c r="ACN39" s="34"/>
      <c r="ACO39" s="34"/>
      <c r="ACP39" s="37"/>
      <c r="ACQ39" s="38"/>
      <c r="ACR39" s="38"/>
      <c r="ACS39" s="38"/>
      <c r="ACT39" s="38"/>
      <c r="ACU39" s="38"/>
      <c r="ACV39" s="38"/>
      <c r="ACW39" s="38"/>
      <c r="ACX39" s="38"/>
      <c r="ACY39" s="38"/>
      <c r="ACZ39" s="38"/>
      <c r="ADA39" s="38"/>
      <c r="ADB39" s="38"/>
      <c r="ADC39" s="38"/>
      <c r="ADD39" s="38"/>
      <c r="ADE39" s="38"/>
      <c r="ADF39" s="38"/>
      <c r="ADG39" s="38"/>
      <c r="ADH39" s="38"/>
      <c r="ADI39" s="33"/>
      <c r="ADJ39" s="34"/>
      <c r="ADK39" s="34"/>
      <c r="ADL39" s="37"/>
      <c r="ADM39" s="38"/>
      <c r="ADN39" s="38"/>
      <c r="ADO39" s="38"/>
      <c r="ADP39" s="38"/>
      <c r="ADQ39" s="38"/>
      <c r="ADR39" s="38"/>
      <c r="ADS39" s="38"/>
      <c r="ADT39" s="38"/>
      <c r="ADU39" s="38"/>
      <c r="ADV39" s="38"/>
      <c r="ADW39" s="38"/>
      <c r="ADX39" s="38"/>
      <c r="ADY39" s="38"/>
      <c r="ADZ39" s="38"/>
      <c r="AEA39" s="38"/>
      <c r="AEB39" s="38"/>
      <c r="AEC39" s="38"/>
      <c r="AED39" s="38"/>
      <c r="AEE39" s="33"/>
      <c r="AEF39" s="34"/>
      <c r="AEG39" s="34"/>
      <c r="AEH39" s="37"/>
      <c r="AEI39" s="38"/>
      <c r="AEJ39" s="38"/>
      <c r="AEK39" s="38"/>
      <c r="AEL39" s="38"/>
      <c r="AEM39" s="38"/>
      <c r="AEN39" s="38"/>
      <c r="AEO39" s="38"/>
      <c r="AEP39" s="38"/>
      <c r="AEQ39" s="38"/>
      <c r="AER39" s="38"/>
      <c r="AES39" s="38"/>
      <c r="AET39" s="38"/>
      <c r="AEU39" s="38"/>
      <c r="AEV39" s="38"/>
      <c r="AEW39" s="38"/>
      <c r="AEX39" s="38"/>
      <c r="AEY39" s="38"/>
      <c r="AEZ39" s="38"/>
      <c r="AFA39" s="33"/>
      <c r="AFB39" s="34"/>
      <c r="AFC39" s="34"/>
      <c r="AFD39" s="37"/>
      <c r="AFE39" s="38"/>
      <c r="AFF39" s="38"/>
      <c r="AFG39" s="38"/>
      <c r="AFH39" s="38"/>
      <c r="AFI39" s="38"/>
      <c r="AFJ39" s="38"/>
      <c r="AFK39" s="38"/>
      <c r="AFL39" s="38"/>
      <c r="AFM39" s="38"/>
      <c r="AFN39" s="38"/>
      <c r="AFO39" s="38"/>
      <c r="AFP39" s="38"/>
      <c r="AFQ39" s="38"/>
      <c r="AFR39" s="38"/>
      <c r="AFS39" s="38"/>
      <c r="AFT39" s="38"/>
      <c r="AFU39" s="38"/>
      <c r="AFV39" s="38"/>
      <c r="AFW39" s="33"/>
      <c r="AFX39" s="34"/>
      <c r="AFY39" s="34"/>
      <c r="AFZ39" s="37"/>
      <c r="AGA39" s="38"/>
      <c r="AGB39" s="38"/>
      <c r="AGC39" s="38"/>
      <c r="AGD39" s="38"/>
      <c r="AGE39" s="38"/>
      <c r="AGF39" s="38"/>
      <c r="AGG39" s="38"/>
      <c r="AGH39" s="38"/>
      <c r="AGI39" s="38"/>
      <c r="AGJ39" s="38"/>
      <c r="AGK39" s="38"/>
      <c r="AGL39" s="38"/>
      <c r="AGM39" s="38"/>
      <c r="AGN39" s="38"/>
      <c r="AGO39" s="38"/>
      <c r="AGP39" s="38"/>
      <c r="AGQ39" s="38"/>
      <c r="AGR39" s="38"/>
      <c r="AGS39" s="33"/>
      <c r="AGT39" s="34"/>
      <c r="AGU39" s="34"/>
      <c r="AGV39" s="37"/>
      <c r="AGW39" s="38"/>
      <c r="AGX39" s="38"/>
      <c r="AGY39" s="38"/>
      <c r="AGZ39" s="38"/>
      <c r="AHA39" s="38"/>
      <c r="AHB39" s="38"/>
      <c r="AHC39" s="38"/>
      <c r="AHD39" s="38"/>
      <c r="AHE39" s="38"/>
      <c r="AHF39" s="38"/>
      <c r="AHG39" s="38"/>
      <c r="AHH39" s="38"/>
      <c r="AHI39" s="38"/>
      <c r="AHJ39" s="38"/>
      <c r="AHK39" s="38"/>
      <c r="AHL39" s="38"/>
      <c r="AHM39" s="38"/>
      <c r="AHN39" s="38"/>
      <c r="AHO39" s="33"/>
      <c r="AHP39" s="34"/>
      <c r="AHQ39" s="34"/>
      <c r="AHR39" s="37"/>
      <c r="AHS39" s="38"/>
      <c r="AHT39" s="38"/>
      <c r="AHU39" s="38"/>
      <c r="AHV39" s="38"/>
      <c r="AHW39" s="38"/>
      <c r="AHX39" s="38"/>
      <c r="AHY39" s="38"/>
      <c r="AHZ39" s="38"/>
      <c r="AIA39" s="38"/>
      <c r="AIB39" s="38"/>
      <c r="AIC39" s="38"/>
      <c r="AID39" s="38"/>
      <c r="AIE39" s="38"/>
      <c r="AIF39" s="38"/>
      <c r="AIG39" s="38"/>
      <c r="AIH39" s="38"/>
      <c r="AII39" s="38"/>
      <c r="AIJ39" s="38"/>
      <c r="AIK39" s="33"/>
      <c r="AIL39" s="34"/>
      <c r="AIM39" s="34"/>
      <c r="AIN39" s="37"/>
      <c r="AIO39" s="38"/>
      <c r="AIP39" s="38"/>
      <c r="AIQ39" s="38"/>
      <c r="AIR39" s="38"/>
      <c r="AIS39" s="38"/>
      <c r="AIT39" s="38"/>
      <c r="AIU39" s="38"/>
      <c r="AIV39" s="38"/>
      <c r="AIW39" s="38"/>
      <c r="AIX39" s="38"/>
      <c r="AIY39" s="38"/>
      <c r="AIZ39" s="38"/>
      <c r="AJA39" s="38"/>
      <c r="AJB39" s="38"/>
      <c r="AJC39" s="38"/>
      <c r="AJD39" s="38"/>
      <c r="AJE39" s="38"/>
      <c r="AJF39" s="38"/>
      <c r="AJG39" s="33"/>
      <c r="AJH39" s="34"/>
      <c r="AJI39" s="34"/>
      <c r="AJJ39" s="37"/>
      <c r="AJK39" s="38"/>
      <c r="AJL39" s="38"/>
      <c r="AJM39" s="38"/>
      <c r="AJN39" s="38"/>
      <c r="AJO39" s="38"/>
      <c r="AJP39" s="38"/>
      <c r="AJQ39" s="38"/>
      <c r="AJR39" s="38"/>
      <c r="AJS39" s="38"/>
      <c r="AJT39" s="38"/>
      <c r="AJU39" s="38"/>
      <c r="AJV39" s="38"/>
      <c r="AJW39" s="38"/>
      <c r="AJX39" s="38"/>
      <c r="AJY39" s="38"/>
      <c r="AJZ39" s="38"/>
      <c r="AKA39" s="38"/>
      <c r="AKB39" s="38"/>
      <c r="AKC39" s="33"/>
      <c r="AKD39" s="34"/>
      <c r="AKE39" s="34"/>
      <c r="AKF39" s="37"/>
      <c r="AKG39" s="38"/>
      <c r="AKH39" s="38"/>
      <c r="AKI39" s="38"/>
      <c r="AKJ39" s="38"/>
      <c r="AKK39" s="38"/>
      <c r="AKL39" s="38"/>
      <c r="AKM39" s="38"/>
      <c r="AKN39" s="38"/>
      <c r="AKO39" s="38"/>
      <c r="AKP39" s="38"/>
      <c r="AKQ39" s="38"/>
      <c r="AKR39" s="38"/>
      <c r="AKS39" s="38"/>
      <c r="AKT39" s="38"/>
      <c r="AKU39" s="38"/>
      <c r="AKV39" s="38"/>
      <c r="AKW39" s="38"/>
      <c r="AKX39" s="38"/>
      <c r="AKY39" s="33"/>
      <c r="AKZ39" s="34"/>
      <c r="ALA39" s="34"/>
      <c r="ALB39" s="37"/>
      <c r="ALC39" s="38"/>
      <c r="ALD39" s="38"/>
      <c r="ALE39" s="38"/>
      <c r="ALF39" s="38"/>
      <c r="ALG39" s="38"/>
      <c r="ALH39" s="38"/>
      <c r="ALI39" s="38"/>
      <c r="ALJ39" s="38"/>
      <c r="ALK39" s="38"/>
      <c r="ALL39" s="38"/>
      <c r="ALM39" s="38"/>
      <c r="ALN39" s="38"/>
      <c r="ALO39" s="38"/>
      <c r="ALP39" s="38"/>
      <c r="ALQ39" s="38"/>
      <c r="ALR39" s="38"/>
      <c r="ALS39" s="38"/>
      <c r="ALT39" s="38"/>
      <c r="ALU39" s="33"/>
      <c r="ALV39" s="34"/>
      <c r="ALW39" s="34"/>
      <c r="ALX39" s="37"/>
      <c r="ALY39" s="38"/>
      <c r="ALZ39" s="38"/>
      <c r="AMA39" s="38"/>
      <c r="AMB39" s="38"/>
      <c r="AMC39" s="38"/>
      <c r="AMD39" s="38"/>
      <c r="AME39" s="38"/>
      <c r="AMF39" s="38"/>
      <c r="AMG39" s="38"/>
      <c r="AMH39" s="38"/>
      <c r="AMI39" s="38"/>
      <c r="AMJ39" s="38"/>
      <c r="AMK39" s="38"/>
      <c r="AML39" s="38"/>
      <c r="AMM39" s="38"/>
      <c r="AMN39" s="38"/>
      <c r="AMO39" s="38"/>
      <c r="AMP39" s="38"/>
      <c r="AMQ39" s="33"/>
      <c r="AMR39" s="34"/>
      <c r="AMS39" s="34"/>
      <c r="AMT39" s="37"/>
      <c r="AMU39" s="38"/>
      <c r="AMV39" s="38"/>
      <c r="AMW39" s="38"/>
      <c r="AMX39" s="38"/>
      <c r="AMY39" s="38"/>
      <c r="AMZ39" s="38"/>
      <c r="ANA39" s="38"/>
      <c r="ANB39" s="38"/>
      <c r="ANC39" s="38"/>
      <c r="AND39" s="38"/>
      <c r="ANE39" s="38"/>
      <c r="ANF39" s="38"/>
      <c r="ANG39" s="38"/>
      <c r="ANH39" s="38"/>
      <c r="ANI39" s="38"/>
      <c r="ANJ39" s="38"/>
      <c r="ANK39" s="38"/>
      <c r="ANL39" s="38"/>
      <c r="ANM39" s="33"/>
      <c r="ANN39" s="34"/>
      <c r="ANO39" s="34"/>
      <c r="ANP39" s="37"/>
      <c r="ANQ39" s="38"/>
      <c r="ANR39" s="38"/>
      <c r="ANS39" s="38"/>
      <c r="ANT39" s="38"/>
      <c r="ANU39" s="38"/>
      <c r="ANV39" s="38"/>
      <c r="ANW39" s="38"/>
      <c r="ANX39" s="38"/>
      <c r="ANY39" s="38"/>
      <c r="ANZ39" s="38"/>
      <c r="AOA39" s="38"/>
      <c r="AOB39" s="38"/>
      <c r="AOC39" s="38"/>
      <c r="AOD39" s="38"/>
      <c r="AOE39" s="38"/>
      <c r="AOF39" s="38"/>
      <c r="AOG39" s="38"/>
      <c r="AOH39" s="38"/>
      <c r="AOI39" s="33"/>
      <c r="AOJ39" s="34"/>
      <c r="AOK39" s="34"/>
      <c r="AOL39" s="37"/>
      <c r="AOM39" s="38"/>
      <c r="AON39" s="38"/>
      <c r="AOO39" s="38"/>
      <c r="AOP39" s="38"/>
      <c r="AOQ39" s="38"/>
      <c r="AOR39" s="38"/>
      <c r="AOS39" s="38"/>
      <c r="AOT39" s="38"/>
      <c r="AOU39" s="38"/>
      <c r="AOV39" s="38"/>
      <c r="AOW39" s="38"/>
      <c r="AOX39" s="38"/>
      <c r="AOY39" s="38"/>
      <c r="AOZ39" s="38"/>
      <c r="APA39" s="38"/>
      <c r="APB39" s="38"/>
      <c r="APC39" s="38"/>
      <c r="APD39" s="38"/>
      <c r="APE39" s="33"/>
      <c r="APF39" s="34"/>
      <c r="APG39" s="34"/>
      <c r="APH39" s="37"/>
      <c r="API39" s="38"/>
      <c r="APJ39" s="38"/>
      <c r="APK39" s="38"/>
      <c r="APL39" s="38"/>
      <c r="APM39" s="38"/>
      <c r="APN39" s="38"/>
      <c r="APO39" s="38"/>
      <c r="APP39" s="38"/>
      <c r="APQ39" s="38"/>
      <c r="APR39" s="38"/>
      <c r="APS39" s="38"/>
      <c r="APT39" s="38"/>
      <c r="APU39" s="38"/>
      <c r="APV39" s="38"/>
      <c r="APW39" s="38"/>
      <c r="APX39" s="38"/>
      <c r="APY39" s="38"/>
      <c r="APZ39" s="38"/>
      <c r="AQA39" s="33"/>
      <c r="AQB39" s="34"/>
      <c r="AQC39" s="34"/>
      <c r="AQD39" s="37"/>
      <c r="AQE39" s="38"/>
      <c r="AQF39" s="38"/>
      <c r="AQG39" s="38"/>
      <c r="AQH39" s="38"/>
      <c r="AQI39" s="38"/>
      <c r="AQJ39" s="38"/>
      <c r="AQK39" s="38"/>
      <c r="AQL39" s="38"/>
      <c r="AQM39" s="38"/>
      <c r="AQN39" s="38"/>
      <c r="AQO39" s="38"/>
      <c r="AQP39" s="38"/>
      <c r="AQQ39" s="38"/>
      <c r="AQR39" s="38"/>
      <c r="AQS39" s="38"/>
      <c r="AQT39" s="38"/>
      <c r="AQU39" s="38"/>
      <c r="AQV39" s="38"/>
      <c r="AQW39" s="33"/>
      <c r="AQX39" s="34"/>
      <c r="AQY39" s="34"/>
      <c r="AQZ39" s="37"/>
      <c r="ARA39" s="38"/>
      <c r="ARB39" s="38"/>
      <c r="ARC39" s="38"/>
      <c r="ARD39" s="38"/>
      <c r="ARE39" s="38"/>
      <c r="ARF39" s="38"/>
      <c r="ARG39" s="38"/>
      <c r="ARH39" s="38"/>
      <c r="ARI39" s="38"/>
      <c r="ARJ39" s="38"/>
      <c r="ARK39" s="38"/>
      <c r="ARL39" s="38"/>
      <c r="ARM39" s="38"/>
      <c r="ARN39" s="38"/>
      <c r="ARO39" s="38"/>
      <c r="ARP39" s="38"/>
      <c r="ARQ39" s="38"/>
      <c r="ARR39" s="38"/>
      <c r="ARS39" s="33"/>
      <c r="ART39" s="34"/>
      <c r="ARU39" s="34"/>
      <c r="ARV39" s="37"/>
      <c r="ARW39" s="38"/>
      <c r="ARX39" s="38"/>
      <c r="ARY39" s="38"/>
      <c r="ARZ39" s="38"/>
      <c r="ASA39" s="38"/>
      <c r="ASB39" s="38"/>
      <c r="ASC39" s="38"/>
      <c r="ASD39" s="38"/>
      <c r="ASE39" s="38"/>
      <c r="ASF39" s="38"/>
      <c r="ASG39" s="38"/>
      <c r="ASH39" s="38"/>
      <c r="ASI39" s="38"/>
      <c r="ASJ39" s="38"/>
      <c r="ASK39" s="38"/>
      <c r="ASL39" s="38"/>
      <c r="ASM39" s="38"/>
      <c r="ASN39" s="38"/>
      <c r="ASO39" s="33"/>
      <c r="ASP39" s="34"/>
      <c r="ASQ39" s="34"/>
      <c r="ASR39" s="37"/>
      <c r="ASS39" s="38"/>
      <c r="AST39" s="38"/>
      <c r="ASU39" s="38"/>
      <c r="ASV39" s="38"/>
      <c r="ASW39" s="38"/>
      <c r="ASX39" s="38"/>
      <c r="ASY39" s="38"/>
      <c r="ASZ39" s="38"/>
      <c r="ATA39" s="38"/>
      <c r="ATB39" s="38"/>
      <c r="ATC39" s="38"/>
      <c r="ATD39" s="38"/>
      <c r="ATE39" s="38"/>
      <c r="ATF39" s="38"/>
      <c r="ATG39" s="38"/>
      <c r="ATH39" s="38"/>
      <c r="ATI39" s="38"/>
      <c r="ATJ39" s="38"/>
      <c r="ATK39" s="33"/>
      <c r="ATL39" s="34"/>
      <c r="ATM39" s="34"/>
      <c r="ATN39" s="37"/>
      <c r="ATO39" s="38"/>
      <c r="ATP39" s="38"/>
      <c r="ATQ39" s="38"/>
      <c r="ATR39" s="38"/>
      <c r="ATS39" s="38"/>
      <c r="ATT39" s="38"/>
      <c r="ATU39" s="38"/>
      <c r="ATV39" s="38"/>
      <c r="ATW39" s="38"/>
      <c r="ATX39" s="38"/>
      <c r="ATY39" s="38"/>
      <c r="ATZ39" s="38"/>
      <c r="AUA39" s="38"/>
      <c r="AUB39" s="38"/>
      <c r="AUC39" s="38"/>
      <c r="AUD39" s="38"/>
      <c r="AUE39" s="38"/>
      <c r="AUF39" s="38"/>
      <c r="AUG39" s="33"/>
      <c r="AUH39" s="34"/>
      <c r="AUI39" s="34"/>
      <c r="AUJ39" s="37"/>
      <c r="AUK39" s="38"/>
      <c r="AUL39" s="38"/>
      <c r="AUM39" s="38"/>
      <c r="AUN39" s="38"/>
      <c r="AUO39" s="38"/>
      <c r="AUP39" s="38"/>
      <c r="AUQ39" s="38"/>
      <c r="AUR39" s="38"/>
      <c r="AUS39" s="38"/>
      <c r="AUT39" s="38"/>
      <c r="AUU39" s="38"/>
      <c r="AUV39" s="38"/>
      <c r="AUW39" s="38"/>
      <c r="AUX39" s="38"/>
      <c r="AUY39" s="38"/>
      <c r="AUZ39" s="38"/>
      <c r="AVA39" s="38"/>
      <c r="AVB39" s="38"/>
      <c r="AVC39" s="33"/>
      <c r="AVD39" s="34"/>
      <c r="AVE39" s="34"/>
      <c r="AVF39" s="37"/>
      <c r="AVG39" s="38"/>
      <c r="AVH39" s="38"/>
      <c r="AVI39" s="38"/>
      <c r="AVJ39" s="38"/>
      <c r="AVK39" s="38"/>
      <c r="AVL39" s="38"/>
      <c r="AVM39" s="38"/>
      <c r="AVN39" s="38"/>
      <c r="AVO39" s="38"/>
      <c r="AVP39" s="38"/>
      <c r="AVQ39" s="38"/>
      <c r="AVR39" s="38"/>
      <c r="AVS39" s="38"/>
      <c r="AVT39" s="38"/>
      <c r="AVU39" s="38"/>
      <c r="AVV39" s="38"/>
      <c r="AVW39" s="38"/>
      <c r="AVX39" s="38"/>
      <c r="AVY39" s="33"/>
      <c r="AVZ39" s="34"/>
      <c r="AWA39" s="34"/>
      <c r="AWB39" s="37"/>
      <c r="AWC39" s="38"/>
      <c r="AWD39" s="38"/>
      <c r="AWE39" s="38"/>
      <c r="AWF39" s="38"/>
      <c r="AWG39" s="38"/>
      <c r="AWH39" s="38"/>
      <c r="AWI39" s="38"/>
      <c r="AWJ39" s="38"/>
      <c r="AWK39" s="38"/>
      <c r="AWL39" s="38"/>
      <c r="AWM39" s="38"/>
      <c r="AWN39" s="38"/>
      <c r="AWO39" s="38"/>
      <c r="AWP39" s="38"/>
      <c r="AWQ39" s="38"/>
      <c r="AWR39" s="38"/>
      <c r="AWS39" s="38"/>
      <c r="AWT39" s="38"/>
      <c r="AWU39" s="33"/>
      <c r="AWV39" s="34"/>
      <c r="AWW39" s="34"/>
      <c r="AWX39" s="37"/>
      <c r="AWY39" s="38"/>
      <c r="AWZ39" s="38"/>
      <c r="AXA39" s="38"/>
      <c r="AXB39" s="38"/>
      <c r="AXC39" s="38"/>
      <c r="AXD39" s="38"/>
      <c r="AXE39" s="38"/>
      <c r="AXF39" s="38"/>
      <c r="AXG39" s="38"/>
      <c r="AXH39" s="38"/>
      <c r="AXI39" s="38"/>
      <c r="AXJ39" s="38"/>
      <c r="AXK39" s="38"/>
      <c r="AXL39" s="38"/>
      <c r="AXM39" s="38"/>
      <c r="AXN39" s="38"/>
      <c r="AXO39" s="38"/>
      <c r="AXP39" s="38"/>
      <c r="AXQ39" s="33"/>
      <c r="AXR39" s="34"/>
      <c r="AXS39" s="34"/>
      <c r="AXT39" s="37"/>
      <c r="AXU39" s="38"/>
      <c r="AXV39" s="38"/>
      <c r="AXW39" s="38"/>
      <c r="AXX39" s="38"/>
      <c r="AXY39" s="38"/>
      <c r="AXZ39" s="38"/>
      <c r="AYA39" s="38"/>
      <c r="AYB39" s="38"/>
      <c r="AYC39" s="38"/>
      <c r="AYD39" s="38"/>
      <c r="AYE39" s="38"/>
      <c r="AYF39" s="38"/>
      <c r="AYG39" s="38"/>
      <c r="AYH39" s="38"/>
      <c r="AYI39" s="38"/>
      <c r="AYJ39" s="38"/>
      <c r="AYK39" s="38"/>
      <c r="AYL39" s="38"/>
      <c r="AYM39" s="33"/>
      <c r="AYN39" s="34"/>
      <c r="AYO39" s="34"/>
      <c r="AYP39" s="37"/>
      <c r="AYQ39" s="38"/>
      <c r="AYR39" s="38"/>
      <c r="AYS39" s="38"/>
      <c r="AYT39" s="38"/>
      <c r="AYU39" s="38"/>
      <c r="AYV39" s="38"/>
      <c r="AYW39" s="38"/>
      <c r="AYX39" s="38"/>
      <c r="AYY39" s="38"/>
      <c r="AYZ39" s="38"/>
      <c r="AZA39" s="38"/>
      <c r="AZB39" s="38"/>
      <c r="AZC39" s="38"/>
      <c r="AZD39" s="38"/>
      <c r="AZE39" s="38"/>
      <c r="AZF39" s="38"/>
      <c r="AZG39" s="38"/>
      <c r="AZH39" s="38"/>
      <c r="AZI39" s="33"/>
      <c r="AZJ39" s="34"/>
      <c r="AZK39" s="34"/>
      <c r="AZL39" s="37"/>
      <c r="AZM39" s="38"/>
      <c r="AZN39" s="38"/>
      <c r="AZO39" s="38"/>
      <c r="AZP39" s="38"/>
      <c r="AZQ39" s="38"/>
      <c r="AZR39" s="38"/>
      <c r="AZS39" s="38"/>
      <c r="AZT39" s="38"/>
      <c r="AZU39" s="38"/>
      <c r="AZV39" s="38"/>
      <c r="AZW39" s="38"/>
      <c r="AZX39" s="38"/>
      <c r="AZY39" s="38"/>
      <c r="AZZ39" s="38"/>
      <c r="BAA39" s="38"/>
      <c r="BAB39" s="38"/>
      <c r="BAC39" s="38"/>
      <c r="BAD39" s="38"/>
      <c r="BAE39" s="33"/>
      <c r="BAF39" s="34"/>
      <c r="BAG39" s="34"/>
      <c r="BAH39" s="37"/>
      <c r="BAI39" s="38"/>
      <c r="BAJ39" s="38"/>
      <c r="BAK39" s="38"/>
      <c r="BAL39" s="38"/>
      <c r="BAM39" s="38"/>
      <c r="BAN39" s="38"/>
      <c r="BAO39" s="38"/>
      <c r="BAP39" s="38"/>
      <c r="BAQ39" s="38"/>
      <c r="BAR39" s="38"/>
      <c r="BAS39" s="38"/>
      <c r="BAT39" s="38"/>
      <c r="BAU39" s="38"/>
      <c r="BAV39" s="38"/>
      <c r="BAW39" s="38"/>
      <c r="BAX39" s="38"/>
      <c r="BAY39" s="38"/>
      <c r="BAZ39" s="38"/>
      <c r="BBA39" s="33"/>
      <c r="BBB39" s="34"/>
      <c r="BBC39" s="34"/>
      <c r="BBD39" s="37"/>
      <c r="BBE39" s="38"/>
      <c r="BBF39" s="38"/>
      <c r="BBG39" s="38"/>
      <c r="BBH39" s="38"/>
      <c r="BBI39" s="38"/>
      <c r="BBJ39" s="38"/>
      <c r="BBK39" s="38"/>
      <c r="BBL39" s="38"/>
      <c r="BBM39" s="38"/>
      <c r="BBN39" s="38"/>
      <c r="BBO39" s="38"/>
      <c r="BBP39" s="38"/>
      <c r="BBQ39" s="38"/>
      <c r="BBR39" s="38"/>
      <c r="BBS39" s="38"/>
      <c r="BBT39" s="38"/>
      <c r="BBU39" s="38"/>
      <c r="BBV39" s="38"/>
      <c r="BBW39" s="33"/>
      <c r="BBX39" s="34"/>
      <c r="BBY39" s="34"/>
      <c r="BBZ39" s="37"/>
      <c r="BCA39" s="38"/>
      <c r="BCB39" s="38"/>
      <c r="BCC39" s="38"/>
      <c r="BCD39" s="38"/>
      <c r="BCE39" s="38"/>
      <c r="BCF39" s="38"/>
      <c r="BCG39" s="38"/>
      <c r="BCH39" s="38"/>
      <c r="BCI39" s="38"/>
      <c r="BCJ39" s="38"/>
      <c r="BCK39" s="38"/>
      <c r="BCL39" s="38"/>
      <c r="BCM39" s="38"/>
      <c r="BCN39" s="38"/>
      <c r="BCO39" s="38"/>
      <c r="BCP39" s="38"/>
      <c r="BCQ39" s="38"/>
      <c r="BCR39" s="38"/>
      <c r="BCS39" s="33"/>
      <c r="BCT39" s="34"/>
      <c r="BCU39" s="34"/>
      <c r="BCV39" s="37"/>
      <c r="BCW39" s="38"/>
      <c r="BCX39" s="38"/>
      <c r="BCY39" s="38"/>
      <c r="BCZ39" s="38"/>
      <c r="BDA39" s="38"/>
      <c r="BDB39" s="38"/>
      <c r="BDC39" s="38"/>
      <c r="BDD39" s="38"/>
      <c r="BDE39" s="38"/>
      <c r="BDF39" s="38"/>
      <c r="BDG39" s="38"/>
      <c r="BDH39" s="38"/>
      <c r="BDI39" s="38"/>
      <c r="BDJ39" s="38"/>
      <c r="BDK39" s="38"/>
      <c r="BDL39" s="38"/>
      <c r="BDM39" s="38"/>
      <c r="BDN39" s="38"/>
      <c r="BDO39" s="33"/>
      <c r="BDP39" s="34"/>
      <c r="BDQ39" s="34"/>
      <c r="BDR39" s="37"/>
      <c r="BDS39" s="38"/>
      <c r="BDT39" s="38"/>
      <c r="BDU39" s="38"/>
      <c r="BDV39" s="38"/>
      <c r="BDW39" s="38"/>
      <c r="BDX39" s="38"/>
      <c r="BDY39" s="38"/>
      <c r="BDZ39" s="38"/>
      <c r="BEA39" s="38"/>
      <c r="BEB39" s="38"/>
      <c r="BEC39" s="38"/>
      <c r="BED39" s="38"/>
      <c r="BEE39" s="38"/>
      <c r="BEF39" s="38"/>
      <c r="BEG39" s="38"/>
      <c r="BEH39" s="38"/>
      <c r="BEI39" s="38"/>
      <c r="BEJ39" s="38"/>
      <c r="BEK39" s="33"/>
      <c r="BEL39" s="34"/>
      <c r="BEM39" s="34"/>
      <c r="BEN39" s="37"/>
      <c r="BEO39" s="38"/>
      <c r="BEP39" s="38"/>
      <c r="BEQ39" s="38"/>
      <c r="BER39" s="38"/>
      <c r="BES39" s="38"/>
      <c r="BET39" s="38"/>
      <c r="BEU39" s="38"/>
      <c r="BEV39" s="38"/>
      <c r="BEW39" s="38"/>
      <c r="BEX39" s="38"/>
      <c r="BEY39" s="38"/>
      <c r="BEZ39" s="38"/>
      <c r="BFA39" s="38"/>
      <c r="BFB39" s="38"/>
      <c r="BFC39" s="38"/>
      <c r="BFD39" s="38"/>
      <c r="BFE39" s="38"/>
      <c r="BFF39" s="38"/>
      <c r="BFG39" s="33"/>
      <c r="BFH39" s="34"/>
      <c r="BFI39" s="34"/>
      <c r="BFJ39" s="37"/>
      <c r="BFK39" s="38"/>
      <c r="BFL39" s="38"/>
      <c r="BFM39" s="38"/>
      <c r="BFN39" s="38"/>
      <c r="BFO39" s="38"/>
      <c r="BFP39" s="38"/>
      <c r="BFQ39" s="38"/>
      <c r="BFR39" s="38"/>
      <c r="BFS39" s="38"/>
      <c r="BFT39" s="38"/>
      <c r="BFU39" s="38"/>
      <c r="BFV39" s="38"/>
      <c r="BFW39" s="38"/>
      <c r="BFX39" s="38"/>
      <c r="BFY39" s="38"/>
      <c r="BFZ39" s="38"/>
      <c r="BGA39" s="38"/>
      <c r="BGB39" s="38"/>
      <c r="BGC39" s="33"/>
      <c r="BGD39" s="34"/>
      <c r="BGE39" s="34"/>
      <c r="BGF39" s="37"/>
      <c r="BGG39" s="38"/>
      <c r="BGH39" s="38"/>
      <c r="BGI39" s="38"/>
      <c r="BGJ39" s="38"/>
      <c r="BGK39" s="38"/>
      <c r="BGL39" s="38"/>
      <c r="BGM39" s="38"/>
      <c r="BGN39" s="38"/>
      <c r="BGO39" s="38"/>
      <c r="BGP39" s="38"/>
      <c r="BGQ39" s="38"/>
      <c r="BGR39" s="38"/>
      <c r="BGS39" s="38"/>
      <c r="BGT39" s="38"/>
      <c r="BGU39" s="38"/>
      <c r="BGV39" s="38"/>
      <c r="BGW39" s="38"/>
      <c r="BGX39" s="38"/>
      <c r="BGY39" s="33"/>
      <c r="BGZ39" s="34"/>
      <c r="BHA39" s="34"/>
      <c r="BHB39" s="37"/>
      <c r="BHC39" s="38"/>
      <c r="BHD39" s="38"/>
      <c r="BHE39" s="38"/>
      <c r="BHF39" s="38"/>
      <c r="BHG39" s="38"/>
      <c r="BHH39" s="38"/>
      <c r="BHI39" s="38"/>
      <c r="BHJ39" s="38"/>
      <c r="BHK39" s="38"/>
      <c r="BHL39" s="38"/>
      <c r="BHM39" s="38"/>
      <c r="BHN39" s="38"/>
      <c r="BHO39" s="38"/>
      <c r="BHP39" s="38"/>
      <c r="BHQ39" s="38"/>
      <c r="BHR39" s="38"/>
      <c r="BHS39" s="38"/>
      <c r="BHT39" s="38"/>
      <c r="BHU39" s="33"/>
      <c r="BHV39" s="34"/>
      <c r="BHW39" s="34"/>
      <c r="BHX39" s="37"/>
      <c r="BHY39" s="38"/>
      <c r="BHZ39" s="38"/>
      <c r="BIA39" s="38"/>
      <c r="BIB39" s="38"/>
      <c r="BIC39" s="38"/>
      <c r="BID39" s="38"/>
      <c r="BIE39" s="38"/>
      <c r="BIF39" s="38"/>
      <c r="BIG39" s="38"/>
      <c r="BIH39" s="38"/>
      <c r="BII39" s="38"/>
      <c r="BIJ39" s="38"/>
      <c r="BIK39" s="38"/>
      <c r="BIL39" s="38"/>
      <c r="BIM39" s="38"/>
      <c r="BIN39" s="38"/>
      <c r="BIO39" s="38"/>
      <c r="BIP39" s="38"/>
      <c r="BIQ39" s="33"/>
      <c r="BIR39" s="34"/>
      <c r="BIS39" s="34"/>
      <c r="BIT39" s="37"/>
      <c r="BIU39" s="38"/>
      <c r="BIV39" s="38"/>
      <c r="BIW39" s="38"/>
      <c r="BIX39" s="38"/>
      <c r="BIY39" s="38"/>
      <c r="BIZ39" s="38"/>
      <c r="BJA39" s="38"/>
      <c r="BJB39" s="38"/>
      <c r="BJC39" s="38"/>
      <c r="BJD39" s="38"/>
      <c r="BJE39" s="38"/>
      <c r="BJF39" s="38"/>
      <c r="BJG39" s="38"/>
      <c r="BJH39" s="38"/>
      <c r="BJI39" s="38"/>
      <c r="BJJ39" s="38"/>
      <c r="BJK39" s="38"/>
      <c r="BJL39" s="38"/>
      <c r="BJM39" s="33"/>
      <c r="BJN39" s="34"/>
      <c r="BJO39" s="34"/>
      <c r="BJP39" s="37"/>
      <c r="BJQ39" s="38"/>
      <c r="BJR39" s="38"/>
      <c r="BJS39" s="38"/>
      <c r="BJT39" s="38"/>
      <c r="BJU39" s="38"/>
      <c r="BJV39" s="38"/>
      <c r="BJW39" s="38"/>
      <c r="BJX39" s="38"/>
      <c r="BJY39" s="38"/>
      <c r="BJZ39" s="38"/>
      <c r="BKA39" s="38"/>
      <c r="BKB39" s="38"/>
      <c r="BKC39" s="38"/>
      <c r="BKD39" s="38"/>
      <c r="BKE39" s="38"/>
      <c r="BKF39" s="38"/>
      <c r="BKG39" s="38"/>
      <c r="BKH39" s="38"/>
      <c r="BKI39" s="33"/>
      <c r="BKJ39" s="34"/>
      <c r="BKK39" s="34"/>
      <c r="BKL39" s="37"/>
      <c r="BKM39" s="38"/>
      <c r="BKN39" s="38"/>
      <c r="BKO39" s="38"/>
      <c r="BKP39" s="38"/>
      <c r="BKQ39" s="38"/>
      <c r="BKR39" s="38"/>
      <c r="BKS39" s="38"/>
      <c r="BKT39" s="38"/>
      <c r="BKU39" s="38"/>
      <c r="BKV39" s="38"/>
      <c r="BKW39" s="38"/>
      <c r="BKX39" s="38"/>
      <c r="BKY39" s="38"/>
      <c r="BKZ39" s="38"/>
      <c r="BLA39" s="38"/>
      <c r="BLB39" s="38"/>
      <c r="BLC39" s="38"/>
      <c r="BLD39" s="38"/>
      <c r="BLE39" s="33"/>
      <c r="BLF39" s="34"/>
      <c r="BLG39" s="34"/>
      <c r="BLH39" s="37"/>
      <c r="BLI39" s="38"/>
      <c r="BLJ39" s="38"/>
      <c r="BLK39" s="38"/>
      <c r="BLL39" s="38"/>
      <c r="BLM39" s="38"/>
      <c r="BLN39" s="38"/>
      <c r="BLO39" s="38"/>
      <c r="BLP39" s="38"/>
      <c r="BLQ39" s="38"/>
      <c r="BLR39" s="38"/>
      <c r="BLS39" s="38"/>
      <c r="BLT39" s="38"/>
      <c r="BLU39" s="38"/>
      <c r="BLV39" s="38"/>
      <c r="BLW39" s="38"/>
      <c r="BLX39" s="38"/>
      <c r="BLY39" s="38"/>
      <c r="BLZ39" s="38"/>
      <c r="BMA39" s="33"/>
      <c r="BMB39" s="34"/>
      <c r="BMC39" s="34"/>
      <c r="BMD39" s="37"/>
      <c r="BME39" s="38"/>
      <c r="BMF39" s="38"/>
      <c r="BMG39" s="38"/>
      <c r="BMH39" s="38"/>
      <c r="BMI39" s="38"/>
      <c r="BMJ39" s="38"/>
      <c r="BMK39" s="38"/>
      <c r="BML39" s="38"/>
      <c r="BMM39" s="38"/>
      <c r="BMN39" s="38"/>
      <c r="BMO39" s="38"/>
      <c r="BMP39" s="38"/>
      <c r="BMQ39" s="38"/>
      <c r="BMR39" s="38"/>
      <c r="BMS39" s="38"/>
      <c r="BMT39" s="38"/>
      <c r="BMU39" s="38"/>
      <c r="BMV39" s="38"/>
      <c r="BMW39" s="33"/>
      <c r="BMX39" s="34"/>
      <c r="BMY39" s="34"/>
      <c r="BMZ39" s="37"/>
      <c r="BNA39" s="38"/>
      <c r="BNB39" s="38"/>
      <c r="BNC39" s="38"/>
      <c r="BND39" s="38"/>
      <c r="BNE39" s="38"/>
      <c r="BNF39" s="38"/>
      <c r="BNG39" s="38"/>
      <c r="BNH39" s="38"/>
      <c r="BNI39" s="38"/>
      <c r="BNJ39" s="38"/>
      <c r="BNK39" s="38"/>
      <c r="BNL39" s="38"/>
      <c r="BNM39" s="38"/>
      <c r="BNN39" s="38"/>
      <c r="BNO39" s="38"/>
      <c r="BNP39" s="38"/>
      <c r="BNQ39" s="38"/>
      <c r="BNR39" s="38"/>
      <c r="BNS39" s="33"/>
      <c r="BNT39" s="34"/>
      <c r="BNU39" s="34"/>
      <c r="BNV39" s="37"/>
      <c r="BNW39" s="38"/>
      <c r="BNX39" s="38"/>
      <c r="BNY39" s="38"/>
      <c r="BNZ39" s="38"/>
      <c r="BOA39" s="38"/>
      <c r="BOB39" s="38"/>
      <c r="BOC39" s="38"/>
      <c r="BOD39" s="38"/>
      <c r="BOE39" s="38"/>
      <c r="BOF39" s="38"/>
      <c r="BOG39" s="38"/>
      <c r="BOH39" s="38"/>
      <c r="BOI39" s="38"/>
      <c r="BOJ39" s="38"/>
      <c r="BOK39" s="38"/>
      <c r="BOL39" s="38"/>
      <c r="BOM39" s="38"/>
      <c r="BON39" s="38"/>
      <c r="BOO39" s="33"/>
      <c r="BOP39" s="34"/>
      <c r="BOQ39" s="34"/>
      <c r="BOR39" s="37"/>
      <c r="BOS39" s="38"/>
      <c r="BOT39" s="38"/>
      <c r="BOU39" s="38"/>
      <c r="BOV39" s="38"/>
      <c r="BOW39" s="38"/>
      <c r="BOX39" s="38"/>
      <c r="BOY39" s="38"/>
      <c r="BOZ39" s="38"/>
      <c r="BPA39" s="38"/>
      <c r="BPB39" s="38"/>
      <c r="BPC39" s="38"/>
      <c r="BPD39" s="38"/>
      <c r="BPE39" s="38"/>
      <c r="BPF39" s="38"/>
      <c r="BPG39" s="38"/>
      <c r="BPH39" s="38"/>
      <c r="BPI39" s="38"/>
      <c r="BPJ39" s="38"/>
      <c r="BPK39" s="33"/>
      <c r="BPL39" s="34"/>
      <c r="BPM39" s="34"/>
      <c r="BPN39" s="37"/>
      <c r="BPO39" s="38"/>
      <c r="BPP39" s="38"/>
      <c r="BPQ39" s="38"/>
      <c r="BPR39" s="38"/>
      <c r="BPS39" s="38"/>
      <c r="BPT39" s="38"/>
      <c r="BPU39" s="38"/>
      <c r="BPV39" s="38"/>
      <c r="BPW39" s="38"/>
      <c r="BPX39" s="38"/>
      <c r="BPY39" s="38"/>
      <c r="BPZ39" s="38"/>
      <c r="BQA39" s="38"/>
      <c r="BQB39" s="38"/>
      <c r="BQC39" s="38"/>
      <c r="BQD39" s="38"/>
      <c r="BQE39" s="38"/>
      <c r="BQF39" s="38"/>
      <c r="BQG39" s="33"/>
      <c r="BQH39" s="34"/>
      <c r="BQI39" s="34"/>
      <c r="BQJ39" s="37"/>
      <c r="BQK39" s="38"/>
      <c r="BQL39" s="38"/>
      <c r="BQM39" s="38"/>
      <c r="BQN39" s="38"/>
      <c r="BQO39" s="38"/>
      <c r="BQP39" s="38"/>
      <c r="BQQ39" s="38"/>
      <c r="BQR39" s="38"/>
      <c r="BQS39" s="38"/>
      <c r="BQT39" s="38"/>
      <c r="BQU39" s="38"/>
      <c r="BQV39" s="38"/>
      <c r="BQW39" s="38"/>
      <c r="BQX39" s="38"/>
      <c r="BQY39" s="38"/>
      <c r="BQZ39" s="38"/>
      <c r="BRA39" s="38"/>
      <c r="BRB39" s="38"/>
      <c r="BRC39" s="33"/>
      <c r="BRD39" s="34"/>
      <c r="BRE39" s="34"/>
      <c r="BRF39" s="37"/>
      <c r="BRG39" s="38"/>
      <c r="BRH39" s="38"/>
      <c r="BRI39" s="38"/>
      <c r="BRJ39" s="38"/>
      <c r="BRK39" s="38"/>
      <c r="BRL39" s="38"/>
      <c r="BRM39" s="38"/>
      <c r="BRN39" s="38"/>
      <c r="BRO39" s="38"/>
      <c r="BRP39" s="38"/>
      <c r="BRQ39" s="38"/>
      <c r="BRR39" s="38"/>
      <c r="BRS39" s="38"/>
      <c r="BRT39" s="38"/>
      <c r="BRU39" s="38"/>
      <c r="BRV39" s="38"/>
      <c r="BRW39" s="38"/>
      <c r="BRX39" s="38"/>
      <c r="BRY39" s="33"/>
      <c r="BRZ39" s="34"/>
      <c r="BSA39" s="34"/>
      <c r="BSB39" s="37"/>
      <c r="BSC39" s="38"/>
      <c r="BSD39" s="38"/>
      <c r="BSE39" s="38"/>
      <c r="BSF39" s="38"/>
      <c r="BSG39" s="38"/>
      <c r="BSH39" s="38"/>
      <c r="BSI39" s="38"/>
      <c r="BSJ39" s="38"/>
      <c r="BSK39" s="38"/>
      <c r="BSL39" s="38"/>
      <c r="BSM39" s="38"/>
      <c r="BSN39" s="38"/>
      <c r="BSO39" s="38"/>
      <c r="BSP39" s="38"/>
      <c r="BSQ39" s="38"/>
      <c r="BSR39" s="38"/>
      <c r="BSS39" s="38"/>
      <c r="BST39" s="38"/>
      <c r="BSU39" s="33"/>
      <c r="BSV39" s="34"/>
      <c r="BSW39" s="34"/>
      <c r="BSX39" s="37"/>
      <c r="BSY39" s="38"/>
      <c r="BSZ39" s="38"/>
      <c r="BTA39" s="38"/>
      <c r="BTB39" s="38"/>
      <c r="BTC39" s="38"/>
      <c r="BTD39" s="38"/>
      <c r="BTE39" s="38"/>
      <c r="BTF39" s="38"/>
      <c r="BTG39" s="38"/>
      <c r="BTH39" s="38"/>
      <c r="BTI39" s="38"/>
      <c r="BTJ39" s="38"/>
      <c r="BTK39" s="38"/>
      <c r="BTL39" s="38"/>
      <c r="BTM39" s="38"/>
      <c r="BTN39" s="38"/>
      <c r="BTO39" s="38"/>
      <c r="BTP39" s="38"/>
      <c r="BTQ39" s="33"/>
      <c r="BTR39" s="34"/>
      <c r="BTS39" s="34"/>
      <c r="BTT39" s="37"/>
      <c r="BTU39" s="38"/>
      <c r="BTV39" s="38"/>
      <c r="BTW39" s="38"/>
      <c r="BTX39" s="38"/>
      <c r="BTY39" s="38"/>
      <c r="BTZ39" s="38"/>
      <c r="BUA39" s="38"/>
      <c r="BUB39" s="38"/>
      <c r="BUC39" s="38"/>
      <c r="BUD39" s="38"/>
      <c r="BUE39" s="38"/>
      <c r="BUF39" s="38"/>
      <c r="BUG39" s="38"/>
      <c r="BUH39" s="38"/>
      <c r="BUI39" s="38"/>
      <c r="BUJ39" s="38"/>
      <c r="BUK39" s="38"/>
      <c r="BUL39" s="38"/>
      <c r="BUM39" s="33"/>
      <c r="BUN39" s="34"/>
      <c r="BUO39" s="34"/>
      <c r="BUP39" s="37"/>
      <c r="BUQ39" s="38"/>
      <c r="BUR39" s="38"/>
      <c r="BUS39" s="38"/>
      <c r="BUT39" s="38"/>
      <c r="BUU39" s="38"/>
      <c r="BUV39" s="38"/>
      <c r="BUW39" s="38"/>
      <c r="BUX39" s="38"/>
      <c r="BUY39" s="38"/>
      <c r="BUZ39" s="38"/>
      <c r="BVA39" s="38"/>
      <c r="BVB39" s="38"/>
      <c r="BVC39" s="38"/>
      <c r="BVD39" s="38"/>
      <c r="BVE39" s="38"/>
      <c r="BVF39" s="38"/>
      <c r="BVG39" s="38"/>
      <c r="BVH39" s="38"/>
      <c r="BVI39" s="33"/>
      <c r="BVJ39" s="34"/>
      <c r="BVK39" s="34"/>
      <c r="BVL39" s="37"/>
      <c r="BVM39" s="38"/>
      <c r="BVN39" s="38"/>
      <c r="BVO39" s="38"/>
      <c r="BVP39" s="38"/>
      <c r="BVQ39" s="38"/>
      <c r="BVR39" s="38"/>
      <c r="BVS39" s="38"/>
      <c r="BVT39" s="38"/>
      <c r="BVU39" s="38"/>
      <c r="BVV39" s="38"/>
      <c r="BVW39" s="38"/>
      <c r="BVX39" s="38"/>
      <c r="BVY39" s="38"/>
      <c r="BVZ39" s="38"/>
      <c r="BWA39" s="38"/>
      <c r="BWB39" s="38"/>
      <c r="BWC39" s="38"/>
      <c r="BWD39" s="38"/>
      <c r="BWE39" s="33"/>
      <c r="BWF39" s="34"/>
      <c r="BWG39" s="34"/>
      <c r="BWH39" s="37"/>
      <c r="BWI39" s="38"/>
      <c r="BWJ39" s="38"/>
      <c r="BWK39" s="38"/>
      <c r="BWL39" s="38"/>
      <c r="BWM39" s="38"/>
      <c r="BWN39" s="38"/>
      <c r="BWO39" s="38"/>
      <c r="BWP39" s="38"/>
      <c r="BWQ39" s="38"/>
      <c r="BWR39" s="38"/>
      <c r="BWS39" s="38"/>
      <c r="BWT39" s="38"/>
      <c r="BWU39" s="38"/>
      <c r="BWV39" s="38"/>
      <c r="BWW39" s="38"/>
      <c r="BWX39" s="38"/>
      <c r="BWY39" s="38"/>
      <c r="BWZ39" s="38"/>
      <c r="BXA39" s="33"/>
      <c r="BXB39" s="34"/>
      <c r="BXC39" s="34"/>
      <c r="BXD39" s="37"/>
      <c r="BXE39" s="38"/>
      <c r="BXF39" s="38"/>
      <c r="BXG39" s="38"/>
      <c r="BXH39" s="38"/>
      <c r="BXI39" s="38"/>
      <c r="BXJ39" s="38"/>
      <c r="BXK39" s="38"/>
      <c r="BXL39" s="38"/>
      <c r="BXM39" s="38"/>
      <c r="BXN39" s="38"/>
      <c r="BXO39" s="38"/>
      <c r="BXP39" s="38"/>
      <c r="BXQ39" s="38"/>
      <c r="BXR39" s="38"/>
      <c r="BXS39" s="38"/>
      <c r="BXT39" s="38"/>
      <c r="BXU39" s="38"/>
      <c r="BXV39" s="38"/>
      <c r="BXW39" s="33"/>
      <c r="BXX39" s="34"/>
      <c r="BXY39" s="34"/>
      <c r="BXZ39" s="37"/>
      <c r="BYA39" s="38"/>
      <c r="BYB39" s="38"/>
      <c r="BYC39" s="38"/>
      <c r="BYD39" s="38"/>
      <c r="BYE39" s="38"/>
      <c r="BYF39" s="38"/>
      <c r="BYG39" s="38"/>
      <c r="BYH39" s="38"/>
      <c r="BYI39" s="38"/>
      <c r="BYJ39" s="38"/>
      <c r="BYK39" s="38"/>
      <c r="BYL39" s="38"/>
      <c r="BYM39" s="38"/>
      <c r="BYN39" s="38"/>
      <c r="BYO39" s="38"/>
      <c r="BYP39" s="38"/>
      <c r="BYQ39" s="38"/>
      <c r="BYR39" s="38"/>
      <c r="BYS39" s="33"/>
      <c r="BYT39" s="34"/>
      <c r="BYU39" s="34"/>
      <c r="BYV39" s="37"/>
      <c r="BYW39" s="38"/>
      <c r="BYX39" s="38"/>
      <c r="BYY39" s="38"/>
      <c r="BYZ39" s="38"/>
      <c r="BZA39" s="38"/>
      <c r="BZB39" s="38"/>
      <c r="BZC39" s="38"/>
      <c r="BZD39" s="38"/>
      <c r="BZE39" s="38"/>
      <c r="BZF39" s="38"/>
      <c r="BZG39" s="38"/>
      <c r="BZH39" s="38"/>
      <c r="BZI39" s="38"/>
      <c r="BZJ39" s="38"/>
      <c r="BZK39" s="38"/>
      <c r="BZL39" s="38"/>
      <c r="BZM39" s="38"/>
      <c r="BZN39" s="38"/>
      <c r="BZO39" s="33"/>
      <c r="BZP39" s="34"/>
      <c r="BZQ39" s="34"/>
      <c r="BZR39" s="37"/>
      <c r="BZS39" s="38"/>
      <c r="BZT39" s="38"/>
      <c r="BZU39" s="38"/>
      <c r="BZV39" s="38"/>
      <c r="BZW39" s="38"/>
      <c r="BZX39" s="38"/>
      <c r="BZY39" s="38"/>
      <c r="BZZ39" s="38"/>
      <c r="CAA39" s="38"/>
      <c r="CAB39" s="38"/>
      <c r="CAC39" s="38"/>
      <c r="CAD39" s="38"/>
      <c r="CAE39" s="38"/>
      <c r="CAF39" s="38"/>
      <c r="CAG39" s="38"/>
      <c r="CAH39" s="38"/>
      <c r="CAI39" s="38"/>
      <c r="CAJ39" s="38"/>
      <c r="CAK39" s="33"/>
      <c r="CAL39" s="34"/>
      <c r="CAM39" s="34"/>
      <c r="CAN39" s="37"/>
      <c r="CAO39" s="38"/>
      <c r="CAP39" s="38"/>
      <c r="CAQ39" s="38"/>
      <c r="CAR39" s="38"/>
      <c r="CAS39" s="38"/>
      <c r="CAT39" s="38"/>
      <c r="CAU39" s="38"/>
      <c r="CAV39" s="38"/>
      <c r="CAW39" s="38"/>
      <c r="CAX39" s="38"/>
      <c r="CAY39" s="38"/>
      <c r="CAZ39" s="38"/>
      <c r="CBA39" s="38"/>
      <c r="CBB39" s="38"/>
      <c r="CBC39" s="38"/>
      <c r="CBD39" s="38"/>
      <c r="CBE39" s="38"/>
      <c r="CBF39" s="38"/>
      <c r="CBG39" s="33"/>
      <c r="CBH39" s="34"/>
      <c r="CBI39" s="34"/>
      <c r="CBJ39" s="37"/>
      <c r="CBK39" s="38"/>
      <c r="CBL39" s="38"/>
      <c r="CBM39" s="38"/>
      <c r="CBN39" s="38"/>
      <c r="CBO39" s="38"/>
      <c r="CBP39" s="38"/>
      <c r="CBQ39" s="38"/>
      <c r="CBR39" s="38"/>
      <c r="CBS39" s="38"/>
      <c r="CBT39" s="38"/>
      <c r="CBU39" s="38"/>
      <c r="CBV39" s="38"/>
      <c r="CBW39" s="38"/>
      <c r="CBX39" s="38"/>
      <c r="CBY39" s="38"/>
      <c r="CBZ39" s="38"/>
      <c r="CCA39" s="38"/>
      <c r="CCB39" s="38"/>
      <c r="CCC39" s="33"/>
      <c r="CCD39" s="34"/>
      <c r="CCE39" s="34"/>
      <c r="CCF39" s="37"/>
      <c r="CCG39" s="38"/>
      <c r="CCH39" s="38"/>
      <c r="CCI39" s="38"/>
      <c r="CCJ39" s="38"/>
      <c r="CCK39" s="38"/>
      <c r="CCL39" s="38"/>
      <c r="CCM39" s="38"/>
      <c r="CCN39" s="38"/>
      <c r="CCO39" s="38"/>
      <c r="CCP39" s="38"/>
      <c r="CCQ39" s="38"/>
      <c r="CCR39" s="38"/>
      <c r="CCS39" s="38"/>
      <c r="CCT39" s="38"/>
      <c r="CCU39" s="38"/>
      <c r="CCV39" s="38"/>
      <c r="CCW39" s="38"/>
      <c r="CCX39" s="38"/>
      <c r="CCY39" s="33"/>
      <c r="CCZ39" s="34"/>
      <c r="CDA39" s="34"/>
      <c r="CDB39" s="37"/>
      <c r="CDC39" s="38"/>
      <c r="CDD39" s="38"/>
      <c r="CDE39" s="38"/>
      <c r="CDF39" s="38"/>
      <c r="CDG39" s="38"/>
      <c r="CDH39" s="38"/>
      <c r="CDI39" s="38"/>
      <c r="CDJ39" s="38"/>
      <c r="CDK39" s="38"/>
      <c r="CDL39" s="38"/>
      <c r="CDM39" s="38"/>
      <c r="CDN39" s="38"/>
      <c r="CDO39" s="38"/>
      <c r="CDP39" s="38"/>
      <c r="CDQ39" s="38"/>
      <c r="CDR39" s="38"/>
      <c r="CDS39" s="38"/>
      <c r="CDT39" s="38"/>
      <c r="CDU39" s="33"/>
      <c r="CDV39" s="34"/>
      <c r="CDW39" s="34"/>
      <c r="CDX39" s="37"/>
      <c r="CDY39" s="38"/>
      <c r="CDZ39" s="38"/>
      <c r="CEA39" s="38"/>
      <c r="CEB39" s="38"/>
      <c r="CEC39" s="38"/>
      <c r="CED39" s="38"/>
      <c r="CEE39" s="38"/>
      <c r="CEF39" s="38"/>
      <c r="CEG39" s="38"/>
      <c r="CEH39" s="38"/>
      <c r="CEI39" s="38"/>
      <c r="CEJ39" s="38"/>
      <c r="CEK39" s="38"/>
      <c r="CEL39" s="38"/>
      <c r="CEM39" s="38"/>
      <c r="CEN39" s="38"/>
      <c r="CEO39" s="38"/>
      <c r="CEP39" s="38"/>
      <c r="CEQ39" s="33"/>
      <c r="CER39" s="34"/>
      <c r="CES39" s="34"/>
      <c r="CET39" s="37"/>
      <c r="CEU39" s="38"/>
      <c r="CEV39" s="38"/>
      <c r="CEW39" s="38"/>
      <c r="CEX39" s="38"/>
      <c r="CEY39" s="38"/>
      <c r="CEZ39" s="38"/>
      <c r="CFA39" s="38"/>
      <c r="CFB39" s="38"/>
      <c r="CFC39" s="38"/>
      <c r="CFD39" s="38"/>
      <c r="CFE39" s="38"/>
      <c r="CFF39" s="38"/>
      <c r="CFG39" s="38"/>
      <c r="CFH39" s="38"/>
      <c r="CFI39" s="38"/>
      <c r="CFJ39" s="38"/>
      <c r="CFK39" s="38"/>
      <c r="CFL39" s="38"/>
      <c r="CFM39" s="33"/>
      <c r="CFN39" s="34"/>
      <c r="CFO39" s="34"/>
      <c r="CFP39" s="37"/>
      <c r="CFQ39" s="38"/>
      <c r="CFR39" s="38"/>
      <c r="CFS39" s="38"/>
      <c r="CFT39" s="38"/>
      <c r="CFU39" s="38"/>
      <c r="CFV39" s="38"/>
      <c r="CFW39" s="38"/>
      <c r="CFX39" s="38"/>
      <c r="CFY39" s="38"/>
      <c r="CFZ39" s="38"/>
      <c r="CGA39" s="38"/>
      <c r="CGB39" s="38"/>
      <c r="CGC39" s="38"/>
      <c r="CGD39" s="38"/>
      <c r="CGE39" s="38"/>
      <c r="CGF39" s="38"/>
      <c r="CGG39" s="38"/>
      <c r="CGH39" s="38"/>
      <c r="CGI39" s="33"/>
      <c r="CGJ39" s="34"/>
      <c r="CGK39" s="34"/>
      <c r="CGL39" s="37"/>
      <c r="CGM39" s="38"/>
      <c r="CGN39" s="38"/>
      <c r="CGO39" s="38"/>
      <c r="CGP39" s="38"/>
      <c r="CGQ39" s="38"/>
      <c r="CGR39" s="38"/>
      <c r="CGS39" s="38"/>
      <c r="CGT39" s="38"/>
      <c r="CGU39" s="38"/>
      <c r="CGV39" s="38"/>
      <c r="CGW39" s="38"/>
      <c r="CGX39" s="38"/>
      <c r="CGY39" s="38"/>
      <c r="CGZ39" s="38"/>
      <c r="CHA39" s="38"/>
      <c r="CHB39" s="38"/>
      <c r="CHC39" s="38"/>
      <c r="CHD39" s="38"/>
      <c r="CHE39" s="33"/>
      <c r="CHF39" s="34"/>
      <c r="CHG39" s="34"/>
      <c r="CHH39" s="37"/>
      <c r="CHI39" s="38"/>
      <c r="CHJ39" s="38"/>
      <c r="CHK39" s="38"/>
      <c r="CHL39" s="38"/>
      <c r="CHM39" s="38"/>
      <c r="CHN39" s="38"/>
      <c r="CHO39" s="38"/>
      <c r="CHP39" s="38"/>
      <c r="CHQ39" s="38"/>
      <c r="CHR39" s="38"/>
      <c r="CHS39" s="38"/>
      <c r="CHT39" s="38"/>
      <c r="CHU39" s="38"/>
      <c r="CHV39" s="38"/>
      <c r="CHW39" s="38"/>
      <c r="CHX39" s="38"/>
      <c r="CHY39" s="38"/>
      <c r="CHZ39" s="38"/>
      <c r="CIA39" s="33"/>
      <c r="CIB39" s="34"/>
      <c r="CIC39" s="34"/>
      <c r="CID39" s="37"/>
      <c r="CIE39" s="38"/>
      <c r="CIF39" s="38"/>
      <c r="CIG39" s="38"/>
      <c r="CIH39" s="38"/>
      <c r="CII39" s="38"/>
      <c r="CIJ39" s="38"/>
      <c r="CIK39" s="38"/>
      <c r="CIL39" s="38"/>
      <c r="CIM39" s="38"/>
      <c r="CIN39" s="38"/>
      <c r="CIO39" s="38"/>
      <c r="CIP39" s="38"/>
      <c r="CIQ39" s="38"/>
      <c r="CIR39" s="38"/>
      <c r="CIS39" s="38"/>
      <c r="CIT39" s="38"/>
      <c r="CIU39" s="38"/>
      <c r="CIV39" s="38"/>
      <c r="CIW39" s="33"/>
      <c r="CIX39" s="34"/>
      <c r="CIY39" s="34"/>
      <c r="CIZ39" s="37"/>
      <c r="CJA39" s="38"/>
      <c r="CJB39" s="38"/>
      <c r="CJC39" s="38"/>
      <c r="CJD39" s="38"/>
      <c r="CJE39" s="38"/>
      <c r="CJF39" s="38"/>
      <c r="CJG39" s="38"/>
      <c r="CJH39" s="38"/>
      <c r="CJI39" s="38"/>
      <c r="CJJ39" s="38"/>
      <c r="CJK39" s="38"/>
      <c r="CJL39" s="38"/>
      <c r="CJM39" s="38"/>
      <c r="CJN39" s="38"/>
      <c r="CJO39" s="38"/>
      <c r="CJP39" s="38"/>
      <c r="CJQ39" s="38"/>
      <c r="CJR39" s="38"/>
      <c r="CJS39" s="33"/>
      <c r="CJT39" s="34"/>
      <c r="CJU39" s="34"/>
      <c r="CJV39" s="37"/>
      <c r="CJW39" s="38"/>
      <c r="CJX39" s="38"/>
      <c r="CJY39" s="38"/>
      <c r="CJZ39" s="38"/>
      <c r="CKA39" s="38"/>
      <c r="CKB39" s="38"/>
      <c r="CKC39" s="38"/>
      <c r="CKD39" s="38"/>
      <c r="CKE39" s="38"/>
      <c r="CKF39" s="38"/>
      <c r="CKG39" s="38"/>
      <c r="CKH39" s="38"/>
      <c r="CKI39" s="38"/>
      <c r="CKJ39" s="38"/>
      <c r="CKK39" s="38"/>
      <c r="CKL39" s="38"/>
      <c r="CKM39" s="38"/>
      <c r="CKN39" s="38"/>
      <c r="CKO39" s="33"/>
      <c r="CKP39" s="34"/>
      <c r="CKQ39" s="34"/>
      <c r="CKR39" s="37"/>
      <c r="CKS39" s="38"/>
      <c r="CKT39" s="38"/>
      <c r="CKU39" s="38"/>
      <c r="CKV39" s="38"/>
      <c r="CKW39" s="38"/>
      <c r="CKX39" s="38"/>
      <c r="CKY39" s="38"/>
      <c r="CKZ39" s="38"/>
      <c r="CLA39" s="38"/>
      <c r="CLB39" s="38"/>
      <c r="CLC39" s="38"/>
      <c r="CLD39" s="38"/>
      <c r="CLE39" s="38"/>
      <c r="CLF39" s="38"/>
      <c r="CLG39" s="38"/>
      <c r="CLH39" s="38"/>
      <c r="CLI39" s="38"/>
      <c r="CLJ39" s="38"/>
      <c r="CLK39" s="33"/>
      <c r="CLL39" s="34"/>
      <c r="CLM39" s="34"/>
      <c r="CLN39" s="37"/>
      <c r="CLO39" s="38"/>
      <c r="CLP39" s="38"/>
      <c r="CLQ39" s="38"/>
      <c r="CLR39" s="38"/>
      <c r="CLS39" s="38"/>
      <c r="CLT39" s="38"/>
      <c r="CLU39" s="38"/>
      <c r="CLV39" s="38"/>
      <c r="CLW39" s="38"/>
      <c r="CLX39" s="38"/>
      <c r="CLY39" s="38"/>
      <c r="CLZ39" s="38"/>
      <c r="CMA39" s="38"/>
      <c r="CMB39" s="38"/>
      <c r="CMC39" s="38"/>
      <c r="CMD39" s="38"/>
      <c r="CME39" s="38"/>
      <c r="CMF39" s="38"/>
      <c r="CMG39" s="33"/>
      <c r="CMH39" s="34"/>
      <c r="CMI39" s="34"/>
      <c r="CMJ39" s="37"/>
      <c r="CMK39" s="38"/>
      <c r="CML39" s="38"/>
      <c r="CMM39" s="38"/>
      <c r="CMN39" s="38"/>
      <c r="CMO39" s="38"/>
      <c r="CMP39" s="38"/>
      <c r="CMQ39" s="38"/>
      <c r="CMR39" s="38"/>
      <c r="CMS39" s="38"/>
      <c r="CMT39" s="38"/>
      <c r="CMU39" s="38"/>
      <c r="CMV39" s="38"/>
      <c r="CMW39" s="38"/>
      <c r="CMX39" s="38"/>
      <c r="CMY39" s="38"/>
      <c r="CMZ39" s="38"/>
      <c r="CNA39" s="38"/>
      <c r="CNB39" s="38"/>
      <c r="CNC39" s="33"/>
      <c r="CND39" s="34"/>
      <c r="CNE39" s="34"/>
      <c r="CNF39" s="37"/>
      <c r="CNG39" s="38"/>
      <c r="CNH39" s="38"/>
      <c r="CNI39" s="38"/>
      <c r="CNJ39" s="38"/>
      <c r="CNK39" s="38"/>
      <c r="CNL39" s="38"/>
      <c r="CNM39" s="38"/>
      <c r="CNN39" s="38"/>
      <c r="CNO39" s="38"/>
      <c r="CNP39" s="38"/>
      <c r="CNQ39" s="38"/>
      <c r="CNR39" s="38"/>
      <c r="CNS39" s="38"/>
      <c r="CNT39" s="38"/>
      <c r="CNU39" s="38"/>
      <c r="CNV39" s="38"/>
      <c r="CNW39" s="38"/>
      <c r="CNX39" s="38"/>
      <c r="CNY39" s="33"/>
      <c r="CNZ39" s="34"/>
      <c r="COA39" s="34"/>
      <c r="COB39" s="37"/>
      <c r="COC39" s="38"/>
      <c r="COD39" s="38"/>
      <c r="COE39" s="38"/>
      <c r="COF39" s="38"/>
      <c r="COG39" s="38"/>
      <c r="COH39" s="38"/>
      <c r="COI39" s="38"/>
      <c r="COJ39" s="38"/>
      <c r="COK39" s="38"/>
      <c r="COL39" s="38"/>
      <c r="COM39" s="38"/>
      <c r="CON39" s="38"/>
      <c r="COO39" s="38"/>
      <c r="COP39" s="38"/>
      <c r="COQ39" s="38"/>
      <c r="COR39" s="38"/>
      <c r="COS39" s="38"/>
      <c r="COT39" s="38"/>
      <c r="COU39" s="33"/>
      <c r="COV39" s="34"/>
      <c r="COW39" s="34"/>
      <c r="COX39" s="37"/>
      <c r="COY39" s="38"/>
      <c r="COZ39" s="38"/>
      <c r="CPA39" s="38"/>
      <c r="CPB39" s="38"/>
      <c r="CPC39" s="38"/>
      <c r="CPD39" s="38"/>
      <c r="CPE39" s="38"/>
      <c r="CPF39" s="38"/>
      <c r="CPG39" s="38"/>
      <c r="CPH39" s="38"/>
      <c r="CPI39" s="38"/>
      <c r="CPJ39" s="38"/>
      <c r="CPK39" s="38"/>
      <c r="CPL39" s="38"/>
      <c r="CPM39" s="38"/>
      <c r="CPN39" s="38"/>
      <c r="CPO39" s="38"/>
      <c r="CPP39" s="38"/>
      <c r="CPQ39" s="33"/>
      <c r="CPR39" s="34"/>
      <c r="CPS39" s="34"/>
      <c r="CPT39" s="37"/>
      <c r="CPU39" s="38"/>
      <c r="CPV39" s="38"/>
      <c r="CPW39" s="38"/>
      <c r="CPX39" s="38"/>
      <c r="CPY39" s="38"/>
      <c r="CPZ39" s="38"/>
      <c r="CQA39" s="38"/>
      <c r="CQB39" s="38"/>
      <c r="CQC39" s="38"/>
      <c r="CQD39" s="38"/>
      <c r="CQE39" s="38"/>
      <c r="CQF39" s="38"/>
      <c r="CQG39" s="38"/>
      <c r="CQH39" s="38"/>
      <c r="CQI39" s="38"/>
      <c r="CQJ39" s="38"/>
      <c r="CQK39" s="38"/>
      <c r="CQL39" s="38"/>
      <c r="CQM39" s="33"/>
      <c r="CQN39" s="34"/>
      <c r="CQO39" s="34"/>
      <c r="CQP39" s="37"/>
      <c r="CQQ39" s="38"/>
      <c r="CQR39" s="38"/>
      <c r="CQS39" s="38"/>
      <c r="CQT39" s="38"/>
      <c r="CQU39" s="38"/>
      <c r="CQV39" s="38"/>
      <c r="CQW39" s="38"/>
      <c r="CQX39" s="38"/>
      <c r="CQY39" s="38"/>
      <c r="CQZ39" s="38"/>
      <c r="CRA39" s="38"/>
      <c r="CRB39" s="38"/>
      <c r="CRC39" s="38"/>
      <c r="CRD39" s="38"/>
      <c r="CRE39" s="38"/>
      <c r="CRF39" s="38"/>
      <c r="CRG39" s="38"/>
      <c r="CRH39" s="38"/>
      <c r="CRI39" s="33"/>
      <c r="CRJ39" s="34"/>
      <c r="CRK39" s="34"/>
      <c r="CRL39" s="37"/>
      <c r="CRM39" s="38"/>
      <c r="CRN39" s="38"/>
      <c r="CRO39" s="38"/>
      <c r="CRP39" s="38"/>
      <c r="CRQ39" s="38"/>
      <c r="CRR39" s="38"/>
      <c r="CRS39" s="38"/>
      <c r="CRT39" s="38"/>
      <c r="CRU39" s="38"/>
      <c r="CRV39" s="38"/>
      <c r="CRW39" s="38"/>
      <c r="CRX39" s="38"/>
      <c r="CRY39" s="38"/>
      <c r="CRZ39" s="38"/>
      <c r="CSA39" s="38"/>
      <c r="CSB39" s="38"/>
      <c r="CSC39" s="38"/>
      <c r="CSD39" s="38"/>
      <c r="CSE39" s="33"/>
      <c r="CSF39" s="34"/>
      <c r="CSG39" s="34"/>
      <c r="CSH39" s="37"/>
      <c r="CSI39" s="38"/>
      <c r="CSJ39" s="38"/>
      <c r="CSK39" s="38"/>
      <c r="CSL39" s="38"/>
      <c r="CSM39" s="38"/>
      <c r="CSN39" s="38"/>
      <c r="CSO39" s="38"/>
      <c r="CSP39" s="38"/>
      <c r="CSQ39" s="38"/>
      <c r="CSR39" s="38"/>
      <c r="CSS39" s="38"/>
      <c r="CST39" s="38"/>
      <c r="CSU39" s="38"/>
      <c r="CSV39" s="38"/>
      <c r="CSW39" s="38"/>
      <c r="CSX39" s="38"/>
      <c r="CSY39" s="38"/>
      <c r="CSZ39" s="38"/>
      <c r="CTA39" s="33"/>
      <c r="CTB39" s="34"/>
      <c r="CTC39" s="34"/>
      <c r="CTD39" s="37"/>
      <c r="CTE39" s="38"/>
      <c r="CTF39" s="38"/>
      <c r="CTG39" s="38"/>
      <c r="CTH39" s="38"/>
      <c r="CTI39" s="38"/>
      <c r="CTJ39" s="38"/>
      <c r="CTK39" s="38"/>
      <c r="CTL39" s="38"/>
      <c r="CTM39" s="38"/>
      <c r="CTN39" s="38"/>
      <c r="CTO39" s="38"/>
      <c r="CTP39" s="38"/>
      <c r="CTQ39" s="38"/>
      <c r="CTR39" s="38"/>
      <c r="CTS39" s="38"/>
      <c r="CTT39" s="38"/>
      <c r="CTU39" s="38"/>
      <c r="CTV39" s="38"/>
      <c r="CTW39" s="33"/>
      <c r="CTX39" s="34"/>
      <c r="CTY39" s="34"/>
      <c r="CTZ39" s="37"/>
      <c r="CUA39" s="38"/>
      <c r="CUB39" s="38"/>
      <c r="CUC39" s="38"/>
      <c r="CUD39" s="38"/>
      <c r="CUE39" s="38"/>
      <c r="CUF39" s="38"/>
      <c r="CUG39" s="38"/>
      <c r="CUH39" s="38"/>
      <c r="CUI39" s="38"/>
      <c r="CUJ39" s="38"/>
      <c r="CUK39" s="38"/>
      <c r="CUL39" s="38"/>
      <c r="CUM39" s="38"/>
      <c r="CUN39" s="38"/>
      <c r="CUO39" s="38"/>
      <c r="CUP39" s="38"/>
      <c r="CUQ39" s="38"/>
      <c r="CUR39" s="38"/>
      <c r="CUS39" s="33"/>
      <c r="CUT39" s="34"/>
      <c r="CUU39" s="34"/>
      <c r="CUV39" s="37"/>
      <c r="CUW39" s="38"/>
      <c r="CUX39" s="38"/>
      <c r="CUY39" s="38"/>
      <c r="CUZ39" s="38"/>
      <c r="CVA39" s="38"/>
      <c r="CVB39" s="38"/>
      <c r="CVC39" s="38"/>
      <c r="CVD39" s="38"/>
      <c r="CVE39" s="38"/>
      <c r="CVF39" s="38"/>
      <c r="CVG39" s="38"/>
      <c r="CVH39" s="38"/>
      <c r="CVI39" s="38"/>
      <c r="CVJ39" s="38"/>
      <c r="CVK39" s="38"/>
      <c r="CVL39" s="38"/>
      <c r="CVM39" s="38"/>
      <c r="CVN39" s="38"/>
      <c r="CVO39" s="33"/>
      <c r="CVP39" s="34"/>
      <c r="CVQ39" s="34"/>
      <c r="CVR39" s="37"/>
      <c r="CVS39" s="38"/>
      <c r="CVT39" s="38"/>
      <c r="CVU39" s="38"/>
      <c r="CVV39" s="38"/>
      <c r="CVW39" s="38"/>
      <c r="CVX39" s="38"/>
      <c r="CVY39" s="38"/>
      <c r="CVZ39" s="38"/>
      <c r="CWA39" s="38"/>
      <c r="CWB39" s="38"/>
      <c r="CWC39" s="38"/>
      <c r="CWD39" s="38"/>
      <c r="CWE39" s="38"/>
      <c r="CWF39" s="38"/>
      <c r="CWG39" s="38"/>
      <c r="CWH39" s="38"/>
      <c r="CWI39" s="38"/>
      <c r="CWJ39" s="38"/>
      <c r="CWK39" s="33"/>
      <c r="CWL39" s="34"/>
      <c r="CWM39" s="34"/>
      <c r="CWN39" s="37"/>
      <c r="CWO39" s="38"/>
      <c r="CWP39" s="38"/>
      <c r="CWQ39" s="38"/>
      <c r="CWR39" s="38"/>
      <c r="CWS39" s="38"/>
      <c r="CWT39" s="38"/>
      <c r="CWU39" s="38"/>
      <c r="CWV39" s="38"/>
      <c r="CWW39" s="38"/>
      <c r="CWX39" s="38"/>
      <c r="CWY39" s="38"/>
      <c r="CWZ39" s="38"/>
      <c r="CXA39" s="38"/>
      <c r="CXB39" s="38"/>
      <c r="CXC39" s="38"/>
      <c r="CXD39" s="38"/>
      <c r="CXE39" s="38"/>
      <c r="CXF39" s="38"/>
      <c r="CXG39" s="33"/>
      <c r="CXH39" s="34"/>
      <c r="CXI39" s="34"/>
      <c r="CXJ39" s="37"/>
      <c r="CXK39" s="38"/>
      <c r="CXL39" s="38"/>
      <c r="CXM39" s="38"/>
      <c r="CXN39" s="38"/>
      <c r="CXO39" s="38"/>
      <c r="CXP39" s="38"/>
      <c r="CXQ39" s="38"/>
      <c r="CXR39" s="38"/>
      <c r="CXS39" s="38"/>
      <c r="CXT39" s="38"/>
      <c r="CXU39" s="38"/>
      <c r="CXV39" s="38"/>
      <c r="CXW39" s="38"/>
      <c r="CXX39" s="38"/>
      <c r="CXY39" s="38"/>
      <c r="CXZ39" s="38"/>
      <c r="CYA39" s="38"/>
      <c r="CYB39" s="38"/>
      <c r="CYC39" s="33"/>
      <c r="CYD39" s="34"/>
      <c r="CYE39" s="34"/>
      <c r="CYF39" s="37"/>
      <c r="CYG39" s="38"/>
      <c r="CYH39" s="38"/>
      <c r="CYI39" s="38"/>
      <c r="CYJ39" s="38"/>
      <c r="CYK39" s="38"/>
      <c r="CYL39" s="38"/>
      <c r="CYM39" s="38"/>
      <c r="CYN39" s="38"/>
      <c r="CYO39" s="38"/>
      <c r="CYP39" s="38"/>
      <c r="CYQ39" s="38"/>
      <c r="CYR39" s="38"/>
      <c r="CYS39" s="38"/>
      <c r="CYT39" s="38"/>
      <c r="CYU39" s="38"/>
      <c r="CYV39" s="38"/>
      <c r="CYW39" s="38"/>
      <c r="CYX39" s="38"/>
      <c r="CYY39" s="33"/>
      <c r="CYZ39" s="34"/>
      <c r="CZA39" s="34"/>
      <c r="CZB39" s="37"/>
      <c r="CZC39" s="38"/>
      <c r="CZD39" s="38"/>
      <c r="CZE39" s="38"/>
      <c r="CZF39" s="38"/>
      <c r="CZG39" s="38"/>
      <c r="CZH39" s="38"/>
      <c r="CZI39" s="38"/>
      <c r="CZJ39" s="38"/>
      <c r="CZK39" s="38"/>
      <c r="CZL39" s="38"/>
      <c r="CZM39" s="38"/>
      <c r="CZN39" s="38"/>
      <c r="CZO39" s="38"/>
      <c r="CZP39" s="38"/>
      <c r="CZQ39" s="38"/>
      <c r="CZR39" s="38"/>
      <c r="CZS39" s="38"/>
      <c r="CZT39" s="38"/>
      <c r="CZU39" s="33"/>
      <c r="CZV39" s="34"/>
      <c r="CZW39" s="34"/>
      <c r="CZX39" s="37"/>
      <c r="CZY39" s="38"/>
      <c r="CZZ39" s="38"/>
      <c r="DAA39" s="38"/>
      <c r="DAB39" s="38"/>
      <c r="DAC39" s="38"/>
      <c r="DAD39" s="38"/>
      <c r="DAE39" s="38"/>
      <c r="DAF39" s="38"/>
      <c r="DAG39" s="38"/>
      <c r="DAH39" s="38"/>
      <c r="DAI39" s="38"/>
      <c r="DAJ39" s="38"/>
      <c r="DAK39" s="38"/>
      <c r="DAL39" s="38"/>
      <c r="DAM39" s="38"/>
      <c r="DAN39" s="38"/>
      <c r="DAO39" s="38"/>
      <c r="DAP39" s="38"/>
      <c r="DAQ39" s="33"/>
      <c r="DAR39" s="34"/>
      <c r="DAS39" s="34"/>
      <c r="DAT39" s="37"/>
      <c r="DAU39" s="38"/>
      <c r="DAV39" s="38"/>
      <c r="DAW39" s="38"/>
      <c r="DAX39" s="38"/>
      <c r="DAY39" s="38"/>
      <c r="DAZ39" s="38"/>
      <c r="DBA39" s="38"/>
      <c r="DBB39" s="38"/>
      <c r="DBC39" s="38"/>
      <c r="DBD39" s="38"/>
      <c r="DBE39" s="38"/>
      <c r="DBF39" s="38"/>
      <c r="DBG39" s="38"/>
      <c r="DBH39" s="38"/>
      <c r="DBI39" s="38"/>
      <c r="DBJ39" s="38"/>
      <c r="DBK39" s="38"/>
      <c r="DBL39" s="38"/>
      <c r="DBM39" s="33"/>
      <c r="DBN39" s="34"/>
      <c r="DBO39" s="34"/>
      <c r="DBP39" s="37"/>
      <c r="DBQ39" s="38"/>
      <c r="DBR39" s="38"/>
      <c r="DBS39" s="38"/>
      <c r="DBT39" s="38"/>
      <c r="DBU39" s="38"/>
      <c r="DBV39" s="38"/>
      <c r="DBW39" s="38"/>
      <c r="DBX39" s="38"/>
      <c r="DBY39" s="38"/>
      <c r="DBZ39" s="38"/>
      <c r="DCA39" s="38"/>
      <c r="DCB39" s="38"/>
      <c r="DCC39" s="38"/>
      <c r="DCD39" s="38"/>
      <c r="DCE39" s="38"/>
      <c r="DCF39" s="38"/>
      <c r="DCG39" s="38"/>
      <c r="DCH39" s="38"/>
      <c r="DCI39" s="33"/>
      <c r="DCJ39" s="34"/>
      <c r="DCK39" s="34"/>
      <c r="DCL39" s="37"/>
      <c r="DCM39" s="38"/>
      <c r="DCN39" s="38"/>
      <c r="DCO39" s="38"/>
      <c r="DCP39" s="38"/>
      <c r="DCQ39" s="38"/>
      <c r="DCR39" s="38"/>
      <c r="DCS39" s="38"/>
      <c r="DCT39" s="38"/>
      <c r="DCU39" s="38"/>
      <c r="DCV39" s="38"/>
      <c r="DCW39" s="38"/>
      <c r="DCX39" s="38"/>
      <c r="DCY39" s="38"/>
      <c r="DCZ39" s="38"/>
      <c r="DDA39" s="38"/>
      <c r="DDB39" s="38"/>
      <c r="DDC39" s="38"/>
      <c r="DDD39" s="38"/>
      <c r="DDE39" s="33"/>
      <c r="DDF39" s="34"/>
      <c r="DDG39" s="34"/>
      <c r="DDH39" s="37"/>
      <c r="DDI39" s="38"/>
      <c r="DDJ39" s="38"/>
      <c r="DDK39" s="38"/>
      <c r="DDL39" s="38"/>
      <c r="DDM39" s="38"/>
      <c r="DDN39" s="38"/>
      <c r="DDO39" s="38"/>
      <c r="DDP39" s="38"/>
      <c r="DDQ39" s="38"/>
      <c r="DDR39" s="38"/>
      <c r="DDS39" s="38"/>
      <c r="DDT39" s="38"/>
      <c r="DDU39" s="38"/>
      <c r="DDV39" s="38"/>
      <c r="DDW39" s="38"/>
      <c r="DDX39" s="38"/>
      <c r="DDY39" s="38"/>
      <c r="DDZ39" s="38"/>
      <c r="DEA39" s="33"/>
      <c r="DEB39" s="34"/>
      <c r="DEC39" s="34"/>
      <c r="DED39" s="37"/>
      <c r="DEE39" s="38"/>
      <c r="DEF39" s="38"/>
      <c r="DEG39" s="38"/>
      <c r="DEH39" s="38"/>
      <c r="DEI39" s="38"/>
      <c r="DEJ39" s="38"/>
      <c r="DEK39" s="38"/>
      <c r="DEL39" s="38"/>
      <c r="DEM39" s="38"/>
      <c r="DEN39" s="38"/>
      <c r="DEO39" s="38"/>
      <c r="DEP39" s="38"/>
      <c r="DEQ39" s="38"/>
      <c r="DER39" s="38"/>
      <c r="DES39" s="38"/>
      <c r="DET39" s="38"/>
      <c r="DEU39" s="38"/>
      <c r="DEV39" s="38"/>
      <c r="DEW39" s="33"/>
      <c r="DEX39" s="34"/>
      <c r="DEY39" s="34"/>
      <c r="DEZ39" s="37"/>
      <c r="DFA39" s="38"/>
      <c r="DFB39" s="38"/>
      <c r="DFC39" s="38"/>
      <c r="DFD39" s="38"/>
      <c r="DFE39" s="38"/>
      <c r="DFF39" s="38"/>
      <c r="DFG39" s="38"/>
      <c r="DFH39" s="38"/>
      <c r="DFI39" s="38"/>
      <c r="DFJ39" s="38"/>
      <c r="DFK39" s="38"/>
      <c r="DFL39" s="38"/>
      <c r="DFM39" s="38"/>
      <c r="DFN39" s="38"/>
      <c r="DFO39" s="38"/>
      <c r="DFP39" s="38"/>
      <c r="DFQ39" s="38"/>
      <c r="DFR39" s="38"/>
      <c r="DFS39" s="33"/>
      <c r="DFT39" s="34"/>
      <c r="DFU39" s="34"/>
      <c r="DFV39" s="37"/>
      <c r="DFW39" s="38"/>
      <c r="DFX39" s="38"/>
      <c r="DFY39" s="38"/>
      <c r="DFZ39" s="38"/>
      <c r="DGA39" s="38"/>
      <c r="DGB39" s="38"/>
      <c r="DGC39" s="38"/>
      <c r="DGD39" s="38"/>
      <c r="DGE39" s="38"/>
      <c r="DGF39" s="38"/>
      <c r="DGG39" s="38"/>
      <c r="DGH39" s="38"/>
      <c r="DGI39" s="38"/>
      <c r="DGJ39" s="38"/>
      <c r="DGK39" s="38"/>
      <c r="DGL39" s="38"/>
      <c r="DGM39" s="38"/>
      <c r="DGN39" s="38"/>
      <c r="DGO39" s="33"/>
      <c r="DGP39" s="34"/>
      <c r="DGQ39" s="34"/>
      <c r="DGR39" s="37"/>
      <c r="DGS39" s="38"/>
      <c r="DGT39" s="38"/>
      <c r="DGU39" s="38"/>
      <c r="DGV39" s="38"/>
      <c r="DGW39" s="38"/>
      <c r="DGX39" s="38"/>
      <c r="DGY39" s="38"/>
      <c r="DGZ39" s="38"/>
      <c r="DHA39" s="38"/>
      <c r="DHB39" s="38"/>
      <c r="DHC39" s="38"/>
      <c r="DHD39" s="38"/>
      <c r="DHE39" s="38"/>
      <c r="DHF39" s="38"/>
      <c r="DHG39" s="38"/>
      <c r="DHH39" s="38"/>
      <c r="DHI39" s="38"/>
      <c r="DHJ39" s="38"/>
      <c r="DHK39" s="33"/>
      <c r="DHL39" s="34"/>
      <c r="DHM39" s="34"/>
      <c r="DHN39" s="37"/>
      <c r="DHO39" s="38"/>
      <c r="DHP39" s="38"/>
      <c r="DHQ39" s="38"/>
      <c r="DHR39" s="38"/>
      <c r="DHS39" s="38"/>
      <c r="DHT39" s="38"/>
      <c r="DHU39" s="38"/>
      <c r="DHV39" s="38"/>
      <c r="DHW39" s="38"/>
      <c r="DHX39" s="38"/>
      <c r="DHY39" s="38"/>
      <c r="DHZ39" s="38"/>
      <c r="DIA39" s="38"/>
      <c r="DIB39" s="38"/>
      <c r="DIC39" s="38"/>
      <c r="DID39" s="38"/>
      <c r="DIE39" s="38"/>
      <c r="DIF39" s="38"/>
      <c r="DIG39" s="33"/>
      <c r="DIH39" s="34"/>
      <c r="DII39" s="34"/>
      <c r="DIJ39" s="37"/>
      <c r="DIK39" s="38"/>
      <c r="DIL39" s="38"/>
      <c r="DIM39" s="38"/>
      <c r="DIN39" s="38"/>
      <c r="DIO39" s="38"/>
      <c r="DIP39" s="38"/>
      <c r="DIQ39" s="38"/>
      <c r="DIR39" s="38"/>
      <c r="DIS39" s="38"/>
      <c r="DIT39" s="38"/>
      <c r="DIU39" s="38"/>
      <c r="DIV39" s="38"/>
      <c r="DIW39" s="38"/>
      <c r="DIX39" s="38"/>
      <c r="DIY39" s="38"/>
      <c r="DIZ39" s="38"/>
      <c r="DJA39" s="38"/>
      <c r="DJB39" s="38"/>
      <c r="DJC39" s="33"/>
      <c r="DJD39" s="34"/>
      <c r="DJE39" s="34"/>
      <c r="DJF39" s="37"/>
      <c r="DJG39" s="38"/>
      <c r="DJH39" s="38"/>
      <c r="DJI39" s="38"/>
      <c r="DJJ39" s="38"/>
      <c r="DJK39" s="38"/>
      <c r="DJL39" s="38"/>
      <c r="DJM39" s="38"/>
      <c r="DJN39" s="38"/>
      <c r="DJO39" s="38"/>
      <c r="DJP39" s="38"/>
      <c r="DJQ39" s="38"/>
      <c r="DJR39" s="38"/>
      <c r="DJS39" s="38"/>
      <c r="DJT39" s="38"/>
      <c r="DJU39" s="38"/>
      <c r="DJV39" s="38"/>
      <c r="DJW39" s="38"/>
      <c r="DJX39" s="38"/>
      <c r="DJY39" s="33"/>
      <c r="DJZ39" s="34"/>
      <c r="DKA39" s="34"/>
      <c r="DKB39" s="37"/>
      <c r="DKC39" s="38"/>
      <c r="DKD39" s="38"/>
      <c r="DKE39" s="38"/>
      <c r="DKF39" s="38"/>
      <c r="DKG39" s="38"/>
      <c r="DKH39" s="38"/>
      <c r="DKI39" s="38"/>
      <c r="DKJ39" s="38"/>
      <c r="DKK39" s="38"/>
      <c r="DKL39" s="38"/>
      <c r="DKM39" s="38"/>
      <c r="DKN39" s="38"/>
      <c r="DKO39" s="38"/>
      <c r="DKP39" s="38"/>
      <c r="DKQ39" s="38"/>
      <c r="DKR39" s="38"/>
      <c r="DKS39" s="38"/>
      <c r="DKT39" s="38"/>
      <c r="DKU39" s="33"/>
      <c r="DKV39" s="34"/>
      <c r="DKW39" s="34"/>
      <c r="DKX39" s="37"/>
      <c r="DKY39" s="38"/>
      <c r="DKZ39" s="38"/>
      <c r="DLA39" s="38"/>
      <c r="DLB39" s="38"/>
      <c r="DLC39" s="38"/>
      <c r="DLD39" s="38"/>
      <c r="DLE39" s="38"/>
      <c r="DLF39" s="38"/>
      <c r="DLG39" s="38"/>
      <c r="DLH39" s="38"/>
      <c r="DLI39" s="38"/>
      <c r="DLJ39" s="38"/>
      <c r="DLK39" s="38"/>
      <c r="DLL39" s="38"/>
      <c r="DLM39" s="38"/>
      <c r="DLN39" s="38"/>
      <c r="DLO39" s="38"/>
      <c r="DLP39" s="38"/>
      <c r="DLQ39" s="33"/>
      <c r="DLR39" s="34"/>
      <c r="DLS39" s="34"/>
      <c r="DLT39" s="37"/>
      <c r="DLU39" s="38"/>
      <c r="DLV39" s="38"/>
      <c r="DLW39" s="38"/>
      <c r="DLX39" s="38"/>
      <c r="DLY39" s="38"/>
      <c r="DLZ39" s="38"/>
      <c r="DMA39" s="38"/>
      <c r="DMB39" s="38"/>
      <c r="DMC39" s="38"/>
      <c r="DMD39" s="38"/>
      <c r="DME39" s="38"/>
      <c r="DMF39" s="38"/>
      <c r="DMG39" s="38"/>
      <c r="DMH39" s="38"/>
      <c r="DMI39" s="38"/>
      <c r="DMJ39" s="38"/>
      <c r="DMK39" s="38"/>
      <c r="DML39" s="38"/>
      <c r="DMM39" s="33"/>
      <c r="DMN39" s="34"/>
      <c r="DMO39" s="34"/>
      <c r="DMP39" s="37"/>
      <c r="DMQ39" s="38"/>
      <c r="DMR39" s="38"/>
      <c r="DMS39" s="38"/>
      <c r="DMT39" s="38"/>
      <c r="DMU39" s="38"/>
      <c r="DMV39" s="38"/>
      <c r="DMW39" s="38"/>
      <c r="DMX39" s="38"/>
      <c r="DMY39" s="38"/>
      <c r="DMZ39" s="38"/>
      <c r="DNA39" s="38"/>
      <c r="DNB39" s="38"/>
      <c r="DNC39" s="38"/>
      <c r="DND39" s="38"/>
      <c r="DNE39" s="38"/>
      <c r="DNF39" s="38"/>
      <c r="DNG39" s="38"/>
      <c r="DNH39" s="38"/>
      <c r="DNI39" s="33"/>
      <c r="DNJ39" s="34"/>
      <c r="DNK39" s="34"/>
      <c r="DNL39" s="37"/>
      <c r="DNM39" s="38"/>
      <c r="DNN39" s="38"/>
      <c r="DNO39" s="38"/>
      <c r="DNP39" s="38"/>
      <c r="DNQ39" s="38"/>
      <c r="DNR39" s="38"/>
      <c r="DNS39" s="38"/>
      <c r="DNT39" s="38"/>
      <c r="DNU39" s="38"/>
      <c r="DNV39" s="38"/>
      <c r="DNW39" s="38"/>
      <c r="DNX39" s="38"/>
      <c r="DNY39" s="38"/>
      <c r="DNZ39" s="38"/>
      <c r="DOA39" s="38"/>
      <c r="DOB39" s="38"/>
      <c r="DOC39" s="38"/>
      <c r="DOD39" s="38"/>
      <c r="DOE39" s="33"/>
      <c r="DOF39" s="34"/>
      <c r="DOG39" s="34"/>
      <c r="DOH39" s="37"/>
      <c r="DOI39" s="38"/>
      <c r="DOJ39" s="38"/>
      <c r="DOK39" s="38"/>
      <c r="DOL39" s="38"/>
      <c r="DOM39" s="38"/>
      <c r="DON39" s="38"/>
      <c r="DOO39" s="38"/>
      <c r="DOP39" s="38"/>
      <c r="DOQ39" s="38"/>
      <c r="DOR39" s="38"/>
      <c r="DOS39" s="38"/>
      <c r="DOT39" s="38"/>
      <c r="DOU39" s="38"/>
      <c r="DOV39" s="38"/>
      <c r="DOW39" s="38"/>
      <c r="DOX39" s="38"/>
      <c r="DOY39" s="38"/>
      <c r="DOZ39" s="38"/>
      <c r="DPA39" s="33"/>
      <c r="DPB39" s="34"/>
      <c r="DPC39" s="34"/>
      <c r="DPD39" s="37"/>
      <c r="DPE39" s="38"/>
      <c r="DPF39" s="38"/>
      <c r="DPG39" s="38"/>
      <c r="DPH39" s="38"/>
      <c r="DPI39" s="38"/>
      <c r="DPJ39" s="38"/>
      <c r="DPK39" s="38"/>
      <c r="DPL39" s="38"/>
      <c r="DPM39" s="38"/>
      <c r="DPN39" s="38"/>
      <c r="DPO39" s="38"/>
      <c r="DPP39" s="38"/>
      <c r="DPQ39" s="38"/>
      <c r="DPR39" s="38"/>
      <c r="DPS39" s="38"/>
      <c r="DPT39" s="38"/>
      <c r="DPU39" s="38"/>
      <c r="DPV39" s="38"/>
      <c r="DPW39" s="33"/>
      <c r="DPX39" s="34"/>
      <c r="DPY39" s="34"/>
      <c r="DPZ39" s="37"/>
      <c r="DQA39" s="38"/>
      <c r="DQB39" s="38"/>
      <c r="DQC39" s="38"/>
      <c r="DQD39" s="38"/>
      <c r="DQE39" s="38"/>
      <c r="DQF39" s="38"/>
      <c r="DQG39" s="38"/>
      <c r="DQH39" s="38"/>
      <c r="DQI39" s="38"/>
      <c r="DQJ39" s="38"/>
      <c r="DQK39" s="38"/>
      <c r="DQL39" s="38"/>
      <c r="DQM39" s="38"/>
      <c r="DQN39" s="38"/>
      <c r="DQO39" s="38"/>
      <c r="DQP39" s="38"/>
      <c r="DQQ39" s="38"/>
      <c r="DQR39" s="38"/>
      <c r="DQS39" s="33"/>
      <c r="DQT39" s="34"/>
      <c r="DQU39" s="34"/>
      <c r="DQV39" s="37"/>
      <c r="DQW39" s="38"/>
      <c r="DQX39" s="38"/>
      <c r="DQY39" s="38"/>
      <c r="DQZ39" s="38"/>
      <c r="DRA39" s="38"/>
      <c r="DRB39" s="38"/>
      <c r="DRC39" s="38"/>
      <c r="DRD39" s="38"/>
      <c r="DRE39" s="38"/>
      <c r="DRF39" s="38"/>
      <c r="DRG39" s="38"/>
      <c r="DRH39" s="38"/>
      <c r="DRI39" s="38"/>
      <c r="DRJ39" s="38"/>
      <c r="DRK39" s="38"/>
      <c r="DRL39" s="38"/>
      <c r="DRM39" s="38"/>
      <c r="DRN39" s="38"/>
      <c r="DRO39" s="33"/>
      <c r="DRP39" s="34"/>
      <c r="DRQ39" s="34"/>
      <c r="DRR39" s="37"/>
      <c r="DRS39" s="38"/>
      <c r="DRT39" s="38"/>
      <c r="DRU39" s="38"/>
      <c r="DRV39" s="38"/>
      <c r="DRW39" s="38"/>
      <c r="DRX39" s="38"/>
      <c r="DRY39" s="38"/>
      <c r="DRZ39" s="38"/>
      <c r="DSA39" s="38"/>
      <c r="DSB39" s="38"/>
      <c r="DSC39" s="38"/>
      <c r="DSD39" s="38"/>
      <c r="DSE39" s="38"/>
      <c r="DSF39" s="38"/>
      <c r="DSG39" s="38"/>
      <c r="DSH39" s="38"/>
      <c r="DSI39" s="38"/>
      <c r="DSJ39" s="38"/>
      <c r="DSK39" s="33"/>
      <c r="DSL39" s="34"/>
      <c r="DSM39" s="34"/>
      <c r="DSN39" s="37"/>
      <c r="DSO39" s="38"/>
      <c r="DSP39" s="38"/>
      <c r="DSQ39" s="38"/>
      <c r="DSR39" s="38"/>
      <c r="DSS39" s="38"/>
      <c r="DST39" s="38"/>
      <c r="DSU39" s="38"/>
      <c r="DSV39" s="38"/>
      <c r="DSW39" s="38"/>
      <c r="DSX39" s="38"/>
      <c r="DSY39" s="38"/>
      <c r="DSZ39" s="38"/>
      <c r="DTA39" s="38"/>
      <c r="DTB39" s="38"/>
      <c r="DTC39" s="38"/>
      <c r="DTD39" s="38"/>
      <c r="DTE39" s="38"/>
      <c r="DTF39" s="38"/>
      <c r="DTG39" s="33"/>
      <c r="DTH39" s="34"/>
      <c r="DTI39" s="34"/>
      <c r="DTJ39" s="37"/>
      <c r="DTK39" s="38"/>
      <c r="DTL39" s="38"/>
      <c r="DTM39" s="38"/>
      <c r="DTN39" s="38"/>
      <c r="DTO39" s="38"/>
      <c r="DTP39" s="38"/>
      <c r="DTQ39" s="38"/>
      <c r="DTR39" s="38"/>
      <c r="DTS39" s="38"/>
      <c r="DTT39" s="38"/>
      <c r="DTU39" s="38"/>
      <c r="DTV39" s="38"/>
      <c r="DTW39" s="38"/>
      <c r="DTX39" s="38"/>
      <c r="DTY39" s="38"/>
      <c r="DTZ39" s="38"/>
      <c r="DUA39" s="38"/>
      <c r="DUB39" s="38"/>
      <c r="DUC39" s="33"/>
      <c r="DUD39" s="34"/>
      <c r="DUE39" s="34"/>
      <c r="DUF39" s="37"/>
      <c r="DUG39" s="38"/>
      <c r="DUH39" s="38"/>
      <c r="DUI39" s="38"/>
      <c r="DUJ39" s="38"/>
      <c r="DUK39" s="38"/>
      <c r="DUL39" s="38"/>
      <c r="DUM39" s="38"/>
      <c r="DUN39" s="38"/>
      <c r="DUO39" s="38"/>
      <c r="DUP39" s="38"/>
      <c r="DUQ39" s="38"/>
      <c r="DUR39" s="38"/>
      <c r="DUS39" s="38"/>
      <c r="DUT39" s="38"/>
      <c r="DUU39" s="38"/>
      <c r="DUV39" s="38"/>
      <c r="DUW39" s="38"/>
      <c r="DUX39" s="38"/>
      <c r="DUY39" s="33"/>
      <c r="DUZ39" s="34"/>
      <c r="DVA39" s="34"/>
      <c r="DVB39" s="37"/>
      <c r="DVC39" s="38"/>
      <c r="DVD39" s="38"/>
      <c r="DVE39" s="38"/>
      <c r="DVF39" s="38"/>
      <c r="DVG39" s="38"/>
      <c r="DVH39" s="38"/>
      <c r="DVI39" s="38"/>
      <c r="DVJ39" s="38"/>
      <c r="DVK39" s="38"/>
      <c r="DVL39" s="38"/>
      <c r="DVM39" s="38"/>
      <c r="DVN39" s="38"/>
      <c r="DVO39" s="38"/>
      <c r="DVP39" s="38"/>
      <c r="DVQ39" s="38"/>
      <c r="DVR39" s="38"/>
      <c r="DVS39" s="38"/>
      <c r="DVT39" s="38"/>
      <c r="DVU39" s="33"/>
      <c r="DVV39" s="34"/>
      <c r="DVW39" s="34"/>
      <c r="DVX39" s="37"/>
      <c r="DVY39" s="38"/>
      <c r="DVZ39" s="38"/>
      <c r="DWA39" s="38"/>
      <c r="DWB39" s="38"/>
      <c r="DWC39" s="38"/>
      <c r="DWD39" s="38"/>
      <c r="DWE39" s="38"/>
      <c r="DWF39" s="38"/>
      <c r="DWG39" s="38"/>
      <c r="DWH39" s="38"/>
      <c r="DWI39" s="38"/>
      <c r="DWJ39" s="38"/>
      <c r="DWK39" s="38"/>
      <c r="DWL39" s="38"/>
      <c r="DWM39" s="38"/>
      <c r="DWN39" s="38"/>
      <c r="DWO39" s="38"/>
      <c r="DWP39" s="38"/>
      <c r="DWQ39" s="33"/>
      <c r="DWR39" s="34"/>
      <c r="DWS39" s="34"/>
      <c r="DWT39" s="37"/>
      <c r="DWU39" s="38"/>
      <c r="DWV39" s="38"/>
      <c r="DWW39" s="38"/>
      <c r="DWX39" s="38"/>
      <c r="DWY39" s="38"/>
      <c r="DWZ39" s="38"/>
      <c r="DXA39" s="38"/>
      <c r="DXB39" s="38"/>
      <c r="DXC39" s="38"/>
      <c r="DXD39" s="38"/>
      <c r="DXE39" s="38"/>
      <c r="DXF39" s="38"/>
      <c r="DXG39" s="38"/>
      <c r="DXH39" s="38"/>
      <c r="DXI39" s="38"/>
      <c r="DXJ39" s="38"/>
      <c r="DXK39" s="38"/>
      <c r="DXL39" s="38"/>
      <c r="DXM39" s="33"/>
      <c r="DXN39" s="34"/>
      <c r="DXO39" s="34"/>
      <c r="DXP39" s="37"/>
      <c r="DXQ39" s="38"/>
      <c r="DXR39" s="38"/>
      <c r="DXS39" s="38"/>
      <c r="DXT39" s="38"/>
      <c r="DXU39" s="38"/>
      <c r="DXV39" s="38"/>
      <c r="DXW39" s="38"/>
      <c r="DXX39" s="38"/>
      <c r="DXY39" s="38"/>
      <c r="DXZ39" s="38"/>
      <c r="DYA39" s="38"/>
      <c r="DYB39" s="38"/>
      <c r="DYC39" s="38"/>
      <c r="DYD39" s="38"/>
      <c r="DYE39" s="38"/>
      <c r="DYF39" s="38"/>
      <c r="DYG39" s="38"/>
      <c r="DYH39" s="38"/>
      <c r="DYI39" s="33"/>
      <c r="DYJ39" s="34"/>
      <c r="DYK39" s="34"/>
      <c r="DYL39" s="37"/>
      <c r="DYM39" s="38"/>
      <c r="DYN39" s="38"/>
      <c r="DYO39" s="38"/>
      <c r="DYP39" s="38"/>
      <c r="DYQ39" s="38"/>
      <c r="DYR39" s="38"/>
      <c r="DYS39" s="38"/>
      <c r="DYT39" s="38"/>
      <c r="DYU39" s="38"/>
      <c r="DYV39" s="38"/>
      <c r="DYW39" s="38"/>
      <c r="DYX39" s="38"/>
      <c r="DYY39" s="38"/>
      <c r="DYZ39" s="38"/>
      <c r="DZA39" s="38"/>
      <c r="DZB39" s="38"/>
      <c r="DZC39" s="38"/>
      <c r="DZD39" s="38"/>
      <c r="DZE39" s="33"/>
      <c r="DZF39" s="34"/>
      <c r="DZG39" s="34"/>
      <c r="DZH39" s="37"/>
      <c r="DZI39" s="38"/>
      <c r="DZJ39" s="38"/>
      <c r="DZK39" s="38"/>
      <c r="DZL39" s="38"/>
      <c r="DZM39" s="38"/>
      <c r="DZN39" s="38"/>
      <c r="DZO39" s="38"/>
      <c r="DZP39" s="38"/>
      <c r="DZQ39" s="38"/>
      <c r="DZR39" s="38"/>
      <c r="DZS39" s="38"/>
      <c r="DZT39" s="38"/>
      <c r="DZU39" s="38"/>
      <c r="DZV39" s="38"/>
      <c r="DZW39" s="38"/>
      <c r="DZX39" s="38"/>
      <c r="DZY39" s="38"/>
      <c r="DZZ39" s="38"/>
      <c r="EAA39" s="33"/>
      <c r="EAB39" s="34"/>
      <c r="EAC39" s="34"/>
      <c r="EAD39" s="37"/>
      <c r="EAE39" s="38"/>
      <c r="EAF39" s="38"/>
      <c r="EAG39" s="38"/>
      <c r="EAH39" s="38"/>
      <c r="EAI39" s="38"/>
      <c r="EAJ39" s="38"/>
      <c r="EAK39" s="38"/>
      <c r="EAL39" s="38"/>
      <c r="EAM39" s="38"/>
      <c r="EAN39" s="38"/>
      <c r="EAO39" s="38"/>
      <c r="EAP39" s="38"/>
      <c r="EAQ39" s="38"/>
      <c r="EAR39" s="38"/>
      <c r="EAS39" s="38"/>
      <c r="EAT39" s="38"/>
      <c r="EAU39" s="38"/>
      <c r="EAV39" s="38"/>
      <c r="EAW39" s="33"/>
      <c r="EAX39" s="34"/>
      <c r="EAY39" s="34"/>
      <c r="EAZ39" s="37"/>
      <c r="EBA39" s="38"/>
      <c r="EBB39" s="38"/>
      <c r="EBC39" s="38"/>
      <c r="EBD39" s="38"/>
      <c r="EBE39" s="38"/>
      <c r="EBF39" s="38"/>
      <c r="EBG39" s="38"/>
      <c r="EBH39" s="38"/>
      <c r="EBI39" s="38"/>
      <c r="EBJ39" s="38"/>
      <c r="EBK39" s="38"/>
      <c r="EBL39" s="38"/>
      <c r="EBM39" s="38"/>
      <c r="EBN39" s="38"/>
      <c r="EBO39" s="38"/>
      <c r="EBP39" s="38"/>
      <c r="EBQ39" s="38"/>
      <c r="EBR39" s="38"/>
      <c r="EBS39" s="33"/>
      <c r="EBT39" s="34"/>
      <c r="EBU39" s="34"/>
      <c r="EBV39" s="37"/>
      <c r="EBW39" s="38"/>
      <c r="EBX39" s="38"/>
      <c r="EBY39" s="38"/>
      <c r="EBZ39" s="38"/>
      <c r="ECA39" s="38"/>
      <c r="ECB39" s="38"/>
      <c r="ECC39" s="38"/>
      <c r="ECD39" s="38"/>
      <c r="ECE39" s="38"/>
      <c r="ECF39" s="38"/>
      <c r="ECG39" s="38"/>
      <c r="ECH39" s="38"/>
      <c r="ECI39" s="38"/>
      <c r="ECJ39" s="38"/>
      <c r="ECK39" s="38"/>
      <c r="ECL39" s="38"/>
      <c r="ECM39" s="38"/>
      <c r="ECN39" s="38"/>
      <c r="ECO39" s="33"/>
      <c r="ECP39" s="34"/>
      <c r="ECQ39" s="34"/>
      <c r="ECR39" s="37"/>
      <c r="ECS39" s="38"/>
      <c r="ECT39" s="38"/>
      <c r="ECU39" s="38"/>
      <c r="ECV39" s="38"/>
      <c r="ECW39" s="38"/>
      <c r="ECX39" s="38"/>
      <c r="ECY39" s="38"/>
      <c r="ECZ39" s="38"/>
      <c r="EDA39" s="38"/>
      <c r="EDB39" s="38"/>
      <c r="EDC39" s="38"/>
      <c r="EDD39" s="38"/>
      <c r="EDE39" s="38"/>
      <c r="EDF39" s="38"/>
      <c r="EDG39" s="38"/>
      <c r="EDH39" s="38"/>
      <c r="EDI39" s="38"/>
      <c r="EDJ39" s="38"/>
      <c r="EDK39" s="33"/>
      <c r="EDL39" s="34"/>
      <c r="EDM39" s="34"/>
      <c r="EDN39" s="37"/>
      <c r="EDO39" s="38"/>
      <c r="EDP39" s="38"/>
      <c r="EDQ39" s="38"/>
      <c r="EDR39" s="38"/>
      <c r="EDS39" s="38"/>
      <c r="EDT39" s="38"/>
      <c r="EDU39" s="38"/>
      <c r="EDV39" s="38"/>
      <c r="EDW39" s="38"/>
      <c r="EDX39" s="38"/>
      <c r="EDY39" s="38"/>
      <c r="EDZ39" s="38"/>
      <c r="EEA39" s="38"/>
      <c r="EEB39" s="38"/>
      <c r="EEC39" s="38"/>
      <c r="EED39" s="38"/>
      <c r="EEE39" s="38"/>
      <c r="EEF39" s="38"/>
      <c r="EEG39" s="33"/>
      <c r="EEH39" s="34"/>
      <c r="EEI39" s="34"/>
      <c r="EEJ39" s="37"/>
      <c r="EEK39" s="38"/>
      <c r="EEL39" s="38"/>
      <c r="EEM39" s="38"/>
      <c r="EEN39" s="38"/>
      <c r="EEO39" s="38"/>
      <c r="EEP39" s="38"/>
      <c r="EEQ39" s="38"/>
      <c r="EER39" s="38"/>
      <c r="EES39" s="38"/>
      <c r="EET39" s="38"/>
      <c r="EEU39" s="38"/>
      <c r="EEV39" s="38"/>
      <c r="EEW39" s="38"/>
      <c r="EEX39" s="38"/>
      <c r="EEY39" s="38"/>
      <c r="EEZ39" s="38"/>
      <c r="EFA39" s="38"/>
      <c r="EFB39" s="38"/>
      <c r="EFC39" s="33"/>
      <c r="EFD39" s="34"/>
      <c r="EFE39" s="34"/>
      <c r="EFF39" s="37"/>
      <c r="EFG39" s="38"/>
      <c r="EFH39" s="38"/>
      <c r="EFI39" s="38"/>
      <c r="EFJ39" s="38"/>
      <c r="EFK39" s="38"/>
      <c r="EFL39" s="38"/>
      <c r="EFM39" s="38"/>
      <c r="EFN39" s="38"/>
      <c r="EFO39" s="38"/>
      <c r="EFP39" s="38"/>
      <c r="EFQ39" s="38"/>
      <c r="EFR39" s="38"/>
      <c r="EFS39" s="38"/>
      <c r="EFT39" s="38"/>
      <c r="EFU39" s="38"/>
      <c r="EFV39" s="38"/>
      <c r="EFW39" s="38"/>
      <c r="EFX39" s="38"/>
      <c r="EFY39" s="33"/>
      <c r="EFZ39" s="34"/>
      <c r="EGA39" s="34"/>
      <c r="EGB39" s="37"/>
      <c r="EGC39" s="38"/>
      <c r="EGD39" s="38"/>
      <c r="EGE39" s="38"/>
      <c r="EGF39" s="38"/>
      <c r="EGG39" s="38"/>
      <c r="EGH39" s="38"/>
      <c r="EGI39" s="38"/>
      <c r="EGJ39" s="38"/>
      <c r="EGK39" s="38"/>
      <c r="EGL39" s="38"/>
      <c r="EGM39" s="38"/>
      <c r="EGN39" s="38"/>
      <c r="EGO39" s="38"/>
      <c r="EGP39" s="38"/>
      <c r="EGQ39" s="38"/>
      <c r="EGR39" s="38"/>
      <c r="EGS39" s="38"/>
      <c r="EGT39" s="38"/>
      <c r="EGU39" s="33"/>
      <c r="EGV39" s="34"/>
      <c r="EGW39" s="34"/>
      <c r="EGX39" s="37"/>
      <c r="EGY39" s="38"/>
      <c r="EGZ39" s="38"/>
      <c r="EHA39" s="38"/>
      <c r="EHB39" s="38"/>
      <c r="EHC39" s="38"/>
      <c r="EHD39" s="38"/>
      <c r="EHE39" s="38"/>
      <c r="EHF39" s="38"/>
      <c r="EHG39" s="38"/>
      <c r="EHH39" s="38"/>
      <c r="EHI39" s="38"/>
      <c r="EHJ39" s="38"/>
      <c r="EHK39" s="38"/>
      <c r="EHL39" s="38"/>
      <c r="EHM39" s="38"/>
      <c r="EHN39" s="38"/>
      <c r="EHO39" s="38"/>
      <c r="EHP39" s="38"/>
      <c r="EHQ39" s="33"/>
      <c r="EHR39" s="34"/>
      <c r="EHS39" s="34"/>
      <c r="EHT39" s="37"/>
      <c r="EHU39" s="38"/>
      <c r="EHV39" s="38"/>
      <c r="EHW39" s="38"/>
      <c r="EHX39" s="38"/>
      <c r="EHY39" s="38"/>
      <c r="EHZ39" s="38"/>
      <c r="EIA39" s="38"/>
      <c r="EIB39" s="38"/>
      <c r="EIC39" s="38"/>
      <c r="EID39" s="38"/>
      <c r="EIE39" s="38"/>
      <c r="EIF39" s="38"/>
      <c r="EIG39" s="38"/>
      <c r="EIH39" s="38"/>
      <c r="EII39" s="38"/>
      <c r="EIJ39" s="38"/>
      <c r="EIK39" s="38"/>
      <c r="EIL39" s="38"/>
      <c r="EIM39" s="33"/>
      <c r="EIN39" s="34"/>
      <c r="EIO39" s="34"/>
      <c r="EIP39" s="37"/>
      <c r="EIQ39" s="38"/>
      <c r="EIR39" s="38"/>
      <c r="EIS39" s="38"/>
      <c r="EIT39" s="38"/>
      <c r="EIU39" s="38"/>
      <c r="EIV39" s="38"/>
      <c r="EIW39" s="38"/>
      <c r="EIX39" s="38"/>
      <c r="EIY39" s="38"/>
      <c r="EIZ39" s="38"/>
      <c r="EJA39" s="38"/>
      <c r="EJB39" s="38"/>
      <c r="EJC39" s="38"/>
      <c r="EJD39" s="38"/>
      <c r="EJE39" s="38"/>
      <c r="EJF39" s="38"/>
      <c r="EJG39" s="38"/>
      <c r="EJH39" s="38"/>
      <c r="EJI39" s="33"/>
      <c r="EJJ39" s="34"/>
      <c r="EJK39" s="34"/>
      <c r="EJL39" s="37"/>
      <c r="EJM39" s="38"/>
      <c r="EJN39" s="38"/>
      <c r="EJO39" s="38"/>
      <c r="EJP39" s="38"/>
      <c r="EJQ39" s="38"/>
      <c r="EJR39" s="38"/>
      <c r="EJS39" s="38"/>
      <c r="EJT39" s="38"/>
      <c r="EJU39" s="38"/>
      <c r="EJV39" s="38"/>
      <c r="EJW39" s="38"/>
      <c r="EJX39" s="38"/>
      <c r="EJY39" s="38"/>
      <c r="EJZ39" s="38"/>
      <c r="EKA39" s="38"/>
      <c r="EKB39" s="38"/>
      <c r="EKC39" s="38"/>
      <c r="EKD39" s="38"/>
      <c r="EKE39" s="33"/>
      <c r="EKF39" s="34"/>
      <c r="EKG39" s="34"/>
      <c r="EKH39" s="37"/>
      <c r="EKI39" s="38"/>
      <c r="EKJ39" s="38"/>
      <c r="EKK39" s="38"/>
      <c r="EKL39" s="38"/>
      <c r="EKM39" s="38"/>
      <c r="EKN39" s="38"/>
      <c r="EKO39" s="38"/>
      <c r="EKP39" s="38"/>
      <c r="EKQ39" s="38"/>
      <c r="EKR39" s="38"/>
      <c r="EKS39" s="38"/>
      <c r="EKT39" s="38"/>
      <c r="EKU39" s="38"/>
      <c r="EKV39" s="38"/>
      <c r="EKW39" s="38"/>
      <c r="EKX39" s="38"/>
      <c r="EKY39" s="38"/>
      <c r="EKZ39" s="38"/>
      <c r="ELA39" s="33"/>
      <c r="ELB39" s="34"/>
      <c r="ELC39" s="34"/>
      <c r="ELD39" s="37"/>
      <c r="ELE39" s="38"/>
      <c r="ELF39" s="38"/>
      <c r="ELG39" s="38"/>
      <c r="ELH39" s="38"/>
      <c r="ELI39" s="38"/>
      <c r="ELJ39" s="38"/>
      <c r="ELK39" s="38"/>
      <c r="ELL39" s="38"/>
      <c r="ELM39" s="38"/>
      <c r="ELN39" s="38"/>
      <c r="ELO39" s="38"/>
      <c r="ELP39" s="38"/>
      <c r="ELQ39" s="38"/>
      <c r="ELR39" s="38"/>
      <c r="ELS39" s="38"/>
      <c r="ELT39" s="38"/>
      <c r="ELU39" s="38"/>
      <c r="ELV39" s="38"/>
      <c r="ELW39" s="33"/>
      <c r="ELX39" s="34"/>
      <c r="ELY39" s="34"/>
      <c r="ELZ39" s="37"/>
      <c r="EMA39" s="38"/>
      <c r="EMB39" s="38"/>
      <c r="EMC39" s="38"/>
      <c r="EMD39" s="38"/>
      <c r="EME39" s="38"/>
      <c r="EMF39" s="38"/>
      <c r="EMG39" s="38"/>
      <c r="EMH39" s="38"/>
      <c r="EMI39" s="38"/>
      <c r="EMJ39" s="38"/>
      <c r="EMK39" s="38"/>
      <c r="EML39" s="38"/>
      <c r="EMM39" s="38"/>
      <c r="EMN39" s="38"/>
      <c r="EMO39" s="38"/>
      <c r="EMP39" s="38"/>
      <c r="EMQ39" s="38"/>
      <c r="EMR39" s="38"/>
      <c r="EMS39" s="33"/>
      <c r="EMT39" s="34"/>
      <c r="EMU39" s="34"/>
      <c r="EMV39" s="37"/>
      <c r="EMW39" s="38"/>
      <c r="EMX39" s="38"/>
      <c r="EMY39" s="38"/>
      <c r="EMZ39" s="38"/>
      <c r="ENA39" s="38"/>
      <c r="ENB39" s="38"/>
      <c r="ENC39" s="38"/>
      <c r="END39" s="38"/>
      <c r="ENE39" s="38"/>
      <c r="ENF39" s="38"/>
      <c r="ENG39" s="38"/>
      <c r="ENH39" s="38"/>
      <c r="ENI39" s="38"/>
      <c r="ENJ39" s="38"/>
      <c r="ENK39" s="38"/>
      <c r="ENL39" s="38"/>
      <c r="ENM39" s="38"/>
      <c r="ENN39" s="38"/>
      <c r="ENO39" s="33"/>
      <c r="ENP39" s="34"/>
      <c r="ENQ39" s="34"/>
      <c r="ENR39" s="37"/>
      <c r="ENS39" s="38"/>
      <c r="ENT39" s="38"/>
      <c r="ENU39" s="38"/>
      <c r="ENV39" s="38"/>
      <c r="ENW39" s="38"/>
      <c r="ENX39" s="38"/>
      <c r="ENY39" s="38"/>
      <c r="ENZ39" s="38"/>
      <c r="EOA39" s="38"/>
      <c r="EOB39" s="38"/>
      <c r="EOC39" s="38"/>
      <c r="EOD39" s="38"/>
      <c r="EOE39" s="38"/>
      <c r="EOF39" s="38"/>
      <c r="EOG39" s="38"/>
      <c r="EOH39" s="38"/>
      <c r="EOI39" s="38"/>
      <c r="EOJ39" s="38"/>
      <c r="EOK39" s="33"/>
      <c r="EOL39" s="34"/>
      <c r="EOM39" s="34"/>
      <c r="EON39" s="37"/>
      <c r="EOO39" s="38"/>
      <c r="EOP39" s="38"/>
      <c r="EOQ39" s="38"/>
      <c r="EOR39" s="38"/>
      <c r="EOS39" s="38"/>
      <c r="EOT39" s="38"/>
      <c r="EOU39" s="38"/>
      <c r="EOV39" s="38"/>
      <c r="EOW39" s="38"/>
      <c r="EOX39" s="38"/>
      <c r="EOY39" s="38"/>
      <c r="EOZ39" s="38"/>
      <c r="EPA39" s="38"/>
      <c r="EPB39" s="38"/>
      <c r="EPC39" s="38"/>
      <c r="EPD39" s="38"/>
      <c r="EPE39" s="38"/>
      <c r="EPF39" s="38"/>
      <c r="EPG39" s="33"/>
      <c r="EPH39" s="34"/>
      <c r="EPI39" s="34"/>
      <c r="EPJ39" s="37"/>
      <c r="EPK39" s="38"/>
      <c r="EPL39" s="38"/>
      <c r="EPM39" s="38"/>
      <c r="EPN39" s="38"/>
      <c r="EPO39" s="38"/>
      <c r="EPP39" s="38"/>
      <c r="EPQ39" s="38"/>
      <c r="EPR39" s="38"/>
      <c r="EPS39" s="38"/>
      <c r="EPT39" s="38"/>
      <c r="EPU39" s="38"/>
      <c r="EPV39" s="38"/>
      <c r="EPW39" s="38"/>
      <c r="EPX39" s="38"/>
      <c r="EPY39" s="38"/>
      <c r="EPZ39" s="38"/>
      <c r="EQA39" s="38"/>
      <c r="EQB39" s="38"/>
      <c r="EQC39" s="33"/>
      <c r="EQD39" s="34"/>
      <c r="EQE39" s="34"/>
      <c r="EQF39" s="37"/>
      <c r="EQG39" s="38"/>
      <c r="EQH39" s="38"/>
      <c r="EQI39" s="38"/>
      <c r="EQJ39" s="38"/>
      <c r="EQK39" s="38"/>
      <c r="EQL39" s="38"/>
      <c r="EQM39" s="38"/>
      <c r="EQN39" s="38"/>
      <c r="EQO39" s="38"/>
      <c r="EQP39" s="38"/>
      <c r="EQQ39" s="38"/>
      <c r="EQR39" s="38"/>
      <c r="EQS39" s="38"/>
      <c r="EQT39" s="38"/>
      <c r="EQU39" s="38"/>
      <c r="EQV39" s="38"/>
      <c r="EQW39" s="38"/>
      <c r="EQX39" s="38"/>
      <c r="EQY39" s="33"/>
      <c r="EQZ39" s="34"/>
      <c r="ERA39" s="34"/>
      <c r="ERB39" s="37"/>
      <c r="ERC39" s="38"/>
      <c r="ERD39" s="38"/>
      <c r="ERE39" s="38"/>
      <c r="ERF39" s="38"/>
      <c r="ERG39" s="38"/>
      <c r="ERH39" s="38"/>
      <c r="ERI39" s="38"/>
      <c r="ERJ39" s="38"/>
      <c r="ERK39" s="38"/>
      <c r="ERL39" s="38"/>
      <c r="ERM39" s="38"/>
      <c r="ERN39" s="38"/>
      <c r="ERO39" s="38"/>
      <c r="ERP39" s="38"/>
      <c r="ERQ39" s="38"/>
      <c r="ERR39" s="38"/>
      <c r="ERS39" s="38"/>
      <c r="ERT39" s="38"/>
      <c r="ERU39" s="33"/>
      <c r="ERV39" s="34"/>
      <c r="ERW39" s="34"/>
      <c r="ERX39" s="37"/>
      <c r="ERY39" s="38"/>
      <c r="ERZ39" s="38"/>
      <c r="ESA39" s="38"/>
      <c r="ESB39" s="38"/>
      <c r="ESC39" s="38"/>
      <c r="ESD39" s="38"/>
      <c r="ESE39" s="38"/>
      <c r="ESF39" s="38"/>
      <c r="ESG39" s="38"/>
      <c r="ESH39" s="38"/>
      <c r="ESI39" s="38"/>
      <c r="ESJ39" s="38"/>
      <c r="ESK39" s="38"/>
      <c r="ESL39" s="38"/>
      <c r="ESM39" s="38"/>
      <c r="ESN39" s="38"/>
      <c r="ESO39" s="38"/>
      <c r="ESP39" s="38"/>
      <c r="ESQ39" s="33"/>
      <c r="ESR39" s="34"/>
      <c r="ESS39" s="34"/>
      <c r="EST39" s="37"/>
      <c r="ESU39" s="38"/>
      <c r="ESV39" s="38"/>
      <c r="ESW39" s="38"/>
      <c r="ESX39" s="38"/>
      <c r="ESY39" s="38"/>
      <c r="ESZ39" s="38"/>
      <c r="ETA39" s="38"/>
      <c r="ETB39" s="38"/>
      <c r="ETC39" s="38"/>
      <c r="ETD39" s="38"/>
      <c r="ETE39" s="38"/>
      <c r="ETF39" s="38"/>
      <c r="ETG39" s="38"/>
      <c r="ETH39" s="38"/>
      <c r="ETI39" s="38"/>
      <c r="ETJ39" s="38"/>
      <c r="ETK39" s="38"/>
      <c r="ETL39" s="38"/>
      <c r="ETM39" s="33"/>
      <c r="ETN39" s="34"/>
      <c r="ETO39" s="34"/>
      <c r="ETP39" s="37"/>
      <c r="ETQ39" s="38"/>
      <c r="ETR39" s="38"/>
      <c r="ETS39" s="38"/>
      <c r="ETT39" s="38"/>
      <c r="ETU39" s="38"/>
      <c r="ETV39" s="38"/>
      <c r="ETW39" s="38"/>
      <c r="ETX39" s="38"/>
      <c r="ETY39" s="38"/>
      <c r="ETZ39" s="38"/>
      <c r="EUA39" s="38"/>
      <c r="EUB39" s="38"/>
      <c r="EUC39" s="38"/>
      <c r="EUD39" s="38"/>
      <c r="EUE39" s="38"/>
      <c r="EUF39" s="38"/>
      <c r="EUG39" s="38"/>
      <c r="EUH39" s="38"/>
      <c r="EUI39" s="33"/>
      <c r="EUJ39" s="34"/>
      <c r="EUK39" s="34"/>
      <c r="EUL39" s="37"/>
      <c r="EUM39" s="38"/>
      <c r="EUN39" s="38"/>
      <c r="EUO39" s="38"/>
      <c r="EUP39" s="38"/>
      <c r="EUQ39" s="38"/>
      <c r="EUR39" s="38"/>
      <c r="EUS39" s="38"/>
      <c r="EUT39" s="38"/>
      <c r="EUU39" s="38"/>
      <c r="EUV39" s="38"/>
      <c r="EUW39" s="38"/>
      <c r="EUX39" s="38"/>
      <c r="EUY39" s="38"/>
      <c r="EUZ39" s="38"/>
      <c r="EVA39" s="38"/>
      <c r="EVB39" s="38"/>
      <c r="EVC39" s="38"/>
      <c r="EVD39" s="38"/>
      <c r="EVE39" s="33"/>
      <c r="EVF39" s="34"/>
      <c r="EVG39" s="34"/>
      <c r="EVH39" s="37"/>
      <c r="EVI39" s="38"/>
      <c r="EVJ39" s="38"/>
      <c r="EVK39" s="38"/>
      <c r="EVL39" s="38"/>
      <c r="EVM39" s="38"/>
      <c r="EVN39" s="38"/>
      <c r="EVO39" s="38"/>
      <c r="EVP39" s="38"/>
      <c r="EVQ39" s="38"/>
      <c r="EVR39" s="38"/>
      <c r="EVS39" s="38"/>
      <c r="EVT39" s="38"/>
      <c r="EVU39" s="38"/>
      <c r="EVV39" s="38"/>
      <c r="EVW39" s="38"/>
      <c r="EVX39" s="38"/>
      <c r="EVY39" s="38"/>
      <c r="EVZ39" s="38"/>
      <c r="EWA39" s="33"/>
      <c r="EWB39" s="34"/>
      <c r="EWC39" s="34"/>
      <c r="EWD39" s="37"/>
      <c r="EWE39" s="38"/>
      <c r="EWF39" s="38"/>
      <c r="EWG39" s="38"/>
      <c r="EWH39" s="38"/>
      <c r="EWI39" s="38"/>
      <c r="EWJ39" s="38"/>
      <c r="EWK39" s="38"/>
      <c r="EWL39" s="38"/>
      <c r="EWM39" s="38"/>
      <c r="EWN39" s="38"/>
      <c r="EWO39" s="38"/>
      <c r="EWP39" s="38"/>
      <c r="EWQ39" s="38"/>
      <c r="EWR39" s="38"/>
      <c r="EWS39" s="38"/>
      <c r="EWT39" s="38"/>
      <c r="EWU39" s="38"/>
      <c r="EWV39" s="38"/>
      <c r="EWW39" s="33"/>
      <c r="EWX39" s="34"/>
      <c r="EWY39" s="34"/>
      <c r="EWZ39" s="37"/>
      <c r="EXA39" s="38"/>
      <c r="EXB39" s="38"/>
      <c r="EXC39" s="38"/>
      <c r="EXD39" s="38"/>
      <c r="EXE39" s="38"/>
      <c r="EXF39" s="38"/>
      <c r="EXG39" s="38"/>
      <c r="EXH39" s="38"/>
      <c r="EXI39" s="38"/>
      <c r="EXJ39" s="38"/>
      <c r="EXK39" s="38"/>
      <c r="EXL39" s="38"/>
      <c r="EXM39" s="38"/>
      <c r="EXN39" s="38"/>
      <c r="EXO39" s="38"/>
      <c r="EXP39" s="38"/>
      <c r="EXQ39" s="38"/>
      <c r="EXR39" s="38"/>
      <c r="EXS39" s="33"/>
      <c r="EXT39" s="34"/>
      <c r="EXU39" s="34"/>
      <c r="EXV39" s="37"/>
      <c r="EXW39" s="38"/>
      <c r="EXX39" s="38"/>
      <c r="EXY39" s="38"/>
      <c r="EXZ39" s="38"/>
      <c r="EYA39" s="38"/>
      <c r="EYB39" s="38"/>
      <c r="EYC39" s="38"/>
      <c r="EYD39" s="38"/>
      <c r="EYE39" s="38"/>
      <c r="EYF39" s="38"/>
      <c r="EYG39" s="38"/>
      <c r="EYH39" s="38"/>
      <c r="EYI39" s="38"/>
      <c r="EYJ39" s="38"/>
      <c r="EYK39" s="38"/>
      <c r="EYL39" s="38"/>
      <c r="EYM39" s="38"/>
      <c r="EYN39" s="38"/>
      <c r="EYO39" s="33"/>
      <c r="EYP39" s="34"/>
      <c r="EYQ39" s="34"/>
      <c r="EYR39" s="37"/>
      <c r="EYS39" s="38"/>
      <c r="EYT39" s="38"/>
      <c r="EYU39" s="38"/>
      <c r="EYV39" s="38"/>
      <c r="EYW39" s="38"/>
      <c r="EYX39" s="38"/>
      <c r="EYY39" s="38"/>
      <c r="EYZ39" s="38"/>
      <c r="EZA39" s="38"/>
      <c r="EZB39" s="38"/>
      <c r="EZC39" s="38"/>
      <c r="EZD39" s="38"/>
      <c r="EZE39" s="38"/>
      <c r="EZF39" s="38"/>
      <c r="EZG39" s="38"/>
      <c r="EZH39" s="38"/>
      <c r="EZI39" s="38"/>
      <c r="EZJ39" s="38"/>
      <c r="EZK39" s="33"/>
      <c r="EZL39" s="34"/>
      <c r="EZM39" s="34"/>
      <c r="EZN39" s="37"/>
      <c r="EZO39" s="38"/>
      <c r="EZP39" s="38"/>
      <c r="EZQ39" s="38"/>
      <c r="EZR39" s="38"/>
      <c r="EZS39" s="38"/>
      <c r="EZT39" s="38"/>
      <c r="EZU39" s="38"/>
      <c r="EZV39" s="38"/>
      <c r="EZW39" s="38"/>
      <c r="EZX39" s="38"/>
      <c r="EZY39" s="38"/>
      <c r="EZZ39" s="38"/>
      <c r="FAA39" s="38"/>
      <c r="FAB39" s="38"/>
      <c r="FAC39" s="38"/>
      <c r="FAD39" s="38"/>
      <c r="FAE39" s="38"/>
      <c r="FAF39" s="38"/>
      <c r="FAG39" s="33"/>
      <c r="FAH39" s="34"/>
      <c r="FAI39" s="34"/>
      <c r="FAJ39" s="37"/>
      <c r="FAK39" s="38"/>
      <c r="FAL39" s="38"/>
      <c r="FAM39" s="38"/>
      <c r="FAN39" s="38"/>
      <c r="FAO39" s="38"/>
      <c r="FAP39" s="38"/>
      <c r="FAQ39" s="38"/>
      <c r="FAR39" s="38"/>
      <c r="FAS39" s="38"/>
      <c r="FAT39" s="38"/>
      <c r="FAU39" s="38"/>
      <c r="FAV39" s="38"/>
      <c r="FAW39" s="38"/>
      <c r="FAX39" s="38"/>
      <c r="FAY39" s="38"/>
      <c r="FAZ39" s="38"/>
      <c r="FBA39" s="38"/>
      <c r="FBB39" s="38"/>
      <c r="FBC39" s="33"/>
      <c r="FBD39" s="34"/>
      <c r="FBE39" s="34"/>
      <c r="FBF39" s="37"/>
      <c r="FBG39" s="38"/>
      <c r="FBH39" s="38"/>
      <c r="FBI39" s="38"/>
      <c r="FBJ39" s="38"/>
      <c r="FBK39" s="38"/>
      <c r="FBL39" s="38"/>
      <c r="FBM39" s="38"/>
      <c r="FBN39" s="38"/>
      <c r="FBO39" s="38"/>
      <c r="FBP39" s="38"/>
      <c r="FBQ39" s="38"/>
      <c r="FBR39" s="38"/>
      <c r="FBS39" s="38"/>
      <c r="FBT39" s="38"/>
      <c r="FBU39" s="38"/>
      <c r="FBV39" s="38"/>
      <c r="FBW39" s="38"/>
      <c r="FBX39" s="38"/>
      <c r="FBY39" s="33"/>
      <c r="FBZ39" s="34"/>
      <c r="FCA39" s="34"/>
      <c r="FCB39" s="37"/>
      <c r="FCC39" s="38"/>
      <c r="FCD39" s="38"/>
      <c r="FCE39" s="38"/>
      <c r="FCF39" s="38"/>
      <c r="FCG39" s="38"/>
      <c r="FCH39" s="38"/>
      <c r="FCI39" s="38"/>
      <c r="FCJ39" s="38"/>
      <c r="FCK39" s="38"/>
      <c r="FCL39" s="38"/>
      <c r="FCM39" s="38"/>
      <c r="FCN39" s="38"/>
      <c r="FCO39" s="38"/>
      <c r="FCP39" s="38"/>
      <c r="FCQ39" s="38"/>
      <c r="FCR39" s="38"/>
      <c r="FCS39" s="38"/>
      <c r="FCT39" s="38"/>
      <c r="FCU39" s="33"/>
      <c r="FCV39" s="34"/>
      <c r="FCW39" s="34"/>
      <c r="FCX39" s="37"/>
      <c r="FCY39" s="38"/>
      <c r="FCZ39" s="38"/>
      <c r="FDA39" s="38"/>
      <c r="FDB39" s="38"/>
      <c r="FDC39" s="38"/>
      <c r="FDD39" s="38"/>
      <c r="FDE39" s="38"/>
      <c r="FDF39" s="38"/>
      <c r="FDG39" s="38"/>
      <c r="FDH39" s="38"/>
      <c r="FDI39" s="38"/>
      <c r="FDJ39" s="38"/>
      <c r="FDK39" s="38"/>
      <c r="FDL39" s="38"/>
      <c r="FDM39" s="38"/>
      <c r="FDN39" s="38"/>
      <c r="FDO39" s="38"/>
      <c r="FDP39" s="38"/>
      <c r="FDQ39" s="33"/>
      <c r="FDR39" s="34"/>
      <c r="FDS39" s="34"/>
      <c r="FDT39" s="37"/>
      <c r="FDU39" s="38"/>
      <c r="FDV39" s="38"/>
      <c r="FDW39" s="38"/>
      <c r="FDX39" s="38"/>
      <c r="FDY39" s="38"/>
      <c r="FDZ39" s="38"/>
      <c r="FEA39" s="38"/>
      <c r="FEB39" s="38"/>
      <c r="FEC39" s="38"/>
      <c r="FED39" s="38"/>
      <c r="FEE39" s="38"/>
      <c r="FEF39" s="38"/>
      <c r="FEG39" s="38"/>
      <c r="FEH39" s="38"/>
      <c r="FEI39" s="38"/>
      <c r="FEJ39" s="38"/>
      <c r="FEK39" s="38"/>
      <c r="FEL39" s="38"/>
      <c r="FEM39" s="33"/>
      <c r="FEN39" s="34"/>
      <c r="FEO39" s="34"/>
      <c r="FEP39" s="37"/>
      <c r="FEQ39" s="38"/>
      <c r="FER39" s="38"/>
      <c r="FES39" s="38"/>
      <c r="FET39" s="38"/>
      <c r="FEU39" s="38"/>
      <c r="FEV39" s="38"/>
      <c r="FEW39" s="38"/>
      <c r="FEX39" s="38"/>
      <c r="FEY39" s="38"/>
      <c r="FEZ39" s="38"/>
      <c r="FFA39" s="38"/>
      <c r="FFB39" s="38"/>
      <c r="FFC39" s="38"/>
      <c r="FFD39" s="38"/>
      <c r="FFE39" s="38"/>
      <c r="FFF39" s="38"/>
      <c r="FFG39" s="38"/>
      <c r="FFH39" s="38"/>
      <c r="FFI39" s="33"/>
      <c r="FFJ39" s="34"/>
      <c r="FFK39" s="34"/>
      <c r="FFL39" s="37"/>
      <c r="FFM39" s="38"/>
      <c r="FFN39" s="38"/>
      <c r="FFO39" s="38"/>
      <c r="FFP39" s="38"/>
      <c r="FFQ39" s="38"/>
      <c r="FFR39" s="38"/>
      <c r="FFS39" s="38"/>
      <c r="FFT39" s="38"/>
      <c r="FFU39" s="38"/>
      <c r="FFV39" s="38"/>
      <c r="FFW39" s="38"/>
      <c r="FFX39" s="38"/>
      <c r="FFY39" s="38"/>
      <c r="FFZ39" s="38"/>
      <c r="FGA39" s="38"/>
      <c r="FGB39" s="38"/>
      <c r="FGC39" s="38"/>
      <c r="FGD39" s="38"/>
      <c r="FGE39" s="33"/>
      <c r="FGF39" s="34"/>
      <c r="FGG39" s="34"/>
      <c r="FGH39" s="37"/>
      <c r="FGI39" s="38"/>
      <c r="FGJ39" s="38"/>
      <c r="FGK39" s="38"/>
      <c r="FGL39" s="38"/>
      <c r="FGM39" s="38"/>
      <c r="FGN39" s="38"/>
      <c r="FGO39" s="38"/>
      <c r="FGP39" s="38"/>
      <c r="FGQ39" s="38"/>
      <c r="FGR39" s="38"/>
      <c r="FGS39" s="38"/>
      <c r="FGT39" s="38"/>
      <c r="FGU39" s="38"/>
      <c r="FGV39" s="38"/>
      <c r="FGW39" s="38"/>
      <c r="FGX39" s="38"/>
      <c r="FGY39" s="38"/>
      <c r="FGZ39" s="38"/>
      <c r="FHA39" s="33"/>
      <c r="FHB39" s="34"/>
      <c r="FHC39" s="34"/>
      <c r="FHD39" s="37"/>
      <c r="FHE39" s="38"/>
      <c r="FHF39" s="38"/>
      <c r="FHG39" s="38"/>
      <c r="FHH39" s="38"/>
      <c r="FHI39" s="38"/>
      <c r="FHJ39" s="38"/>
      <c r="FHK39" s="38"/>
      <c r="FHL39" s="38"/>
      <c r="FHM39" s="38"/>
      <c r="FHN39" s="38"/>
      <c r="FHO39" s="38"/>
      <c r="FHP39" s="38"/>
      <c r="FHQ39" s="38"/>
      <c r="FHR39" s="38"/>
      <c r="FHS39" s="38"/>
      <c r="FHT39" s="38"/>
      <c r="FHU39" s="38"/>
      <c r="FHV39" s="38"/>
      <c r="FHW39" s="33"/>
      <c r="FHX39" s="34"/>
      <c r="FHY39" s="34"/>
      <c r="FHZ39" s="37"/>
      <c r="FIA39" s="38"/>
      <c r="FIB39" s="38"/>
      <c r="FIC39" s="38"/>
      <c r="FID39" s="38"/>
      <c r="FIE39" s="38"/>
      <c r="FIF39" s="38"/>
      <c r="FIG39" s="38"/>
      <c r="FIH39" s="38"/>
      <c r="FII39" s="38"/>
      <c r="FIJ39" s="38"/>
      <c r="FIK39" s="38"/>
      <c r="FIL39" s="38"/>
      <c r="FIM39" s="38"/>
      <c r="FIN39" s="38"/>
      <c r="FIO39" s="38"/>
      <c r="FIP39" s="38"/>
      <c r="FIQ39" s="38"/>
      <c r="FIR39" s="38"/>
      <c r="FIS39" s="33"/>
      <c r="FIT39" s="34"/>
      <c r="FIU39" s="34"/>
      <c r="FIV39" s="37"/>
      <c r="FIW39" s="38"/>
      <c r="FIX39" s="38"/>
      <c r="FIY39" s="38"/>
      <c r="FIZ39" s="38"/>
      <c r="FJA39" s="38"/>
      <c r="FJB39" s="38"/>
      <c r="FJC39" s="38"/>
      <c r="FJD39" s="38"/>
      <c r="FJE39" s="38"/>
      <c r="FJF39" s="38"/>
      <c r="FJG39" s="38"/>
      <c r="FJH39" s="38"/>
      <c r="FJI39" s="38"/>
      <c r="FJJ39" s="38"/>
      <c r="FJK39" s="38"/>
      <c r="FJL39" s="38"/>
      <c r="FJM39" s="38"/>
      <c r="FJN39" s="38"/>
      <c r="FJO39" s="33"/>
      <c r="FJP39" s="34"/>
      <c r="FJQ39" s="34"/>
      <c r="FJR39" s="37"/>
      <c r="FJS39" s="38"/>
      <c r="FJT39" s="38"/>
      <c r="FJU39" s="38"/>
      <c r="FJV39" s="38"/>
      <c r="FJW39" s="38"/>
      <c r="FJX39" s="38"/>
      <c r="FJY39" s="38"/>
      <c r="FJZ39" s="38"/>
      <c r="FKA39" s="38"/>
      <c r="FKB39" s="38"/>
      <c r="FKC39" s="38"/>
      <c r="FKD39" s="38"/>
      <c r="FKE39" s="38"/>
      <c r="FKF39" s="38"/>
      <c r="FKG39" s="38"/>
      <c r="FKH39" s="38"/>
      <c r="FKI39" s="38"/>
      <c r="FKJ39" s="38"/>
      <c r="FKK39" s="33"/>
      <c r="FKL39" s="34"/>
      <c r="FKM39" s="34"/>
      <c r="FKN39" s="37"/>
      <c r="FKO39" s="38"/>
      <c r="FKP39" s="38"/>
      <c r="FKQ39" s="38"/>
      <c r="FKR39" s="38"/>
      <c r="FKS39" s="38"/>
      <c r="FKT39" s="38"/>
      <c r="FKU39" s="38"/>
      <c r="FKV39" s="38"/>
      <c r="FKW39" s="38"/>
      <c r="FKX39" s="38"/>
      <c r="FKY39" s="38"/>
      <c r="FKZ39" s="38"/>
      <c r="FLA39" s="38"/>
      <c r="FLB39" s="38"/>
      <c r="FLC39" s="38"/>
      <c r="FLD39" s="38"/>
      <c r="FLE39" s="38"/>
      <c r="FLF39" s="38"/>
      <c r="FLG39" s="33"/>
      <c r="FLH39" s="34"/>
      <c r="FLI39" s="34"/>
      <c r="FLJ39" s="37"/>
      <c r="FLK39" s="38"/>
      <c r="FLL39" s="38"/>
      <c r="FLM39" s="38"/>
      <c r="FLN39" s="38"/>
      <c r="FLO39" s="38"/>
      <c r="FLP39" s="38"/>
      <c r="FLQ39" s="38"/>
      <c r="FLR39" s="38"/>
      <c r="FLS39" s="38"/>
      <c r="FLT39" s="38"/>
      <c r="FLU39" s="38"/>
      <c r="FLV39" s="38"/>
      <c r="FLW39" s="38"/>
      <c r="FLX39" s="38"/>
      <c r="FLY39" s="38"/>
      <c r="FLZ39" s="38"/>
      <c r="FMA39" s="38"/>
      <c r="FMB39" s="38"/>
      <c r="FMC39" s="33"/>
      <c r="FMD39" s="34"/>
      <c r="FME39" s="34"/>
      <c r="FMF39" s="37"/>
      <c r="FMG39" s="38"/>
      <c r="FMH39" s="38"/>
      <c r="FMI39" s="38"/>
      <c r="FMJ39" s="38"/>
      <c r="FMK39" s="38"/>
      <c r="FML39" s="38"/>
      <c r="FMM39" s="38"/>
      <c r="FMN39" s="38"/>
      <c r="FMO39" s="38"/>
      <c r="FMP39" s="38"/>
      <c r="FMQ39" s="38"/>
      <c r="FMR39" s="38"/>
      <c r="FMS39" s="38"/>
      <c r="FMT39" s="38"/>
      <c r="FMU39" s="38"/>
      <c r="FMV39" s="38"/>
      <c r="FMW39" s="38"/>
      <c r="FMX39" s="38"/>
      <c r="FMY39" s="33"/>
      <c r="FMZ39" s="34"/>
      <c r="FNA39" s="34"/>
      <c r="FNB39" s="37"/>
      <c r="FNC39" s="38"/>
      <c r="FND39" s="38"/>
      <c r="FNE39" s="38"/>
      <c r="FNF39" s="38"/>
      <c r="FNG39" s="38"/>
      <c r="FNH39" s="38"/>
      <c r="FNI39" s="38"/>
      <c r="FNJ39" s="38"/>
      <c r="FNK39" s="38"/>
      <c r="FNL39" s="38"/>
      <c r="FNM39" s="38"/>
      <c r="FNN39" s="38"/>
      <c r="FNO39" s="38"/>
      <c r="FNP39" s="38"/>
      <c r="FNQ39" s="38"/>
      <c r="FNR39" s="38"/>
      <c r="FNS39" s="38"/>
      <c r="FNT39" s="38"/>
      <c r="FNU39" s="33"/>
      <c r="FNV39" s="34"/>
      <c r="FNW39" s="34"/>
      <c r="FNX39" s="37"/>
      <c r="FNY39" s="38"/>
      <c r="FNZ39" s="38"/>
      <c r="FOA39" s="38"/>
      <c r="FOB39" s="38"/>
      <c r="FOC39" s="38"/>
      <c r="FOD39" s="38"/>
      <c r="FOE39" s="38"/>
      <c r="FOF39" s="38"/>
      <c r="FOG39" s="38"/>
      <c r="FOH39" s="38"/>
      <c r="FOI39" s="38"/>
      <c r="FOJ39" s="38"/>
      <c r="FOK39" s="38"/>
      <c r="FOL39" s="38"/>
      <c r="FOM39" s="38"/>
      <c r="FON39" s="38"/>
      <c r="FOO39" s="38"/>
      <c r="FOP39" s="38"/>
      <c r="FOQ39" s="33"/>
      <c r="FOR39" s="34"/>
      <c r="FOS39" s="34"/>
      <c r="FOT39" s="37"/>
      <c r="FOU39" s="38"/>
      <c r="FOV39" s="38"/>
      <c r="FOW39" s="38"/>
      <c r="FOX39" s="38"/>
      <c r="FOY39" s="38"/>
      <c r="FOZ39" s="38"/>
      <c r="FPA39" s="38"/>
      <c r="FPB39" s="38"/>
      <c r="FPC39" s="38"/>
      <c r="FPD39" s="38"/>
      <c r="FPE39" s="38"/>
      <c r="FPF39" s="38"/>
      <c r="FPG39" s="38"/>
      <c r="FPH39" s="38"/>
      <c r="FPI39" s="38"/>
      <c r="FPJ39" s="38"/>
      <c r="FPK39" s="38"/>
      <c r="FPL39" s="38"/>
      <c r="FPM39" s="33"/>
      <c r="FPN39" s="34"/>
      <c r="FPO39" s="34"/>
      <c r="FPP39" s="37"/>
      <c r="FPQ39" s="38"/>
      <c r="FPR39" s="38"/>
      <c r="FPS39" s="38"/>
      <c r="FPT39" s="38"/>
      <c r="FPU39" s="38"/>
      <c r="FPV39" s="38"/>
      <c r="FPW39" s="38"/>
      <c r="FPX39" s="38"/>
      <c r="FPY39" s="38"/>
      <c r="FPZ39" s="38"/>
      <c r="FQA39" s="38"/>
      <c r="FQB39" s="38"/>
      <c r="FQC39" s="38"/>
      <c r="FQD39" s="38"/>
      <c r="FQE39" s="38"/>
      <c r="FQF39" s="38"/>
      <c r="FQG39" s="38"/>
      <c r="FQH39" s="38"/>
      <c r="FQI39" s="33"/>
      <c r="FQJ39" s="34"/>
      <c r="FQK39" s="34"/>
      <c r="FQL39" s="37"/>
      <c r="FQM39" s="38"/>
      <c r="FQN39" s="38"/>
      <c r="FQO39" s="38"/>
      <c r="FQP39" s="38"/>
      <c r="FQQ39" s="38"/>
      <c r="FQR39" s="38"/>
      <c r="FQS39" s="38"/>
      <c r="FQT39" s="38"/>
      <c r="FQU39" s="38"/>
      <c r="FQV39" s="38"/>
      <c r="FQW39" s="38"/>
      <c r="FQX39" s="38"/>
      <c r="FQY39" s="38"/>
      <c r="FQZ39" s="38"/>
      <c r="FRA39" s="38"/>
      <c r="FRB39" s="38"/>
      <c r="FRC39" s="38"/>
      <c r="FRD39" s="38"/>
      <c r="FRE39" s="33"/>
      <c r="FRF39" s="34"/>
      <c r="FRG39" s="34"/>
      <c r="FRH39" s="37"/>
      <c r="FRI39" s="38"/>
      <c r="FRJ39" s="38"/>
      <c r="FRK39" s="38"/>
      <c r="FRL39" s="38"/>
      <c r="FRM39" s="38"/>
      <c r="FRN39" s="38"/>
      <c r="FRO39" s="38"/>
      <c r="FRP39" s="38"/>
      <c r="FRQ39" s="38"/>
      <c r="FRR39" s="38"/>
      <c r="FRS39" s="38"/>
      <c r="FRT39" s="38"/>
      <c r="FRU39" s="38"/>
      <c r="FRV39" s="38"/>
      <c r="FRW39" s="38"/>
      <c r="FRX39" s="38"/>
      <c r="FRY39" s="38"/>
      <c r="FRZ39" s="38"/>
      <c r="FSA39" s="33"/>
      <c r="FSB39" s="34"/>
      <c r="FSC39" s="34"/>
      <c r="FSD39" s="37"/>
      <c r="FSE39" s="38"/>
      <c r="FSF39" s="38"/>
      <c r="FSG39" s="38"/>
      <c r="FSH39" s="38"/>
      <c r="FSI39" s="38"/>
      <c r="FSJ39" s="38"/>
      <c r="FSK39" s="38"/>
      <c r="FSL39" s="38"/>
      <c r="FSM39" s="38"/>
      <c r="FSN39" s="38"/>
      <c r="FSO39" s="38"/>
      <c r="FSP39" s="38"/>
      <c r="FSQ39" s="38"/>
      <c r="FSR39" s="38"/>
      <c r="FSS39" s="38"/>
      <c r="FST39" s="38"/>
      <c r="FSU39" s="38"/>
      <c r="FSV39" s="38"/>
      <c r="FSW39" s="33"/>
      <c r="FSX39" s="34"/>
      <c r="FSY39" s="34"/>
      <c r="FSZ39" s="37"/>
      <c r="FTA39" s="38"/>
      <c r="FTB39" s="38"/>
      <c r="FTC39" s="38"/>
      <c r="FTD39" s="38"/>
      <c r="FTE39" s="38"/>
      <c r="FTF39" s="38"/>
      <c r="FTG39" s="38"/>
      <c r="FTH39" s="38"/>
      <c r="FTI39" s="38"/>
      <c r="FTJ39" s="38"/>
      <c r="FTK39" s="38"/>
      <c r="FTL39" s="38"/>
      <c r="FTM39" s="38"/>
      <c r="FTN39" s="38"/>
      <c r="FTO39" s="38"/>
      <c r="FTP39" s="38"/>
      <c r="FTQ39" s="38"/>
      <c r="FTR39" s="38"/>
      <c r="FTS39" s="33"/>
      <c r="FTT39" s="34"/>
      <c r="FTU39" s="34"/>
      <c r="FTV39" s="37"/>
      <c r="FTW39" s="38"/>
      <c r="FTX39" s="38"/>
      <c r="FTY39" s="38"/>
      <c r="FTZ39" s="38"/>
      <c r="FUA39" s="38"/>
      <c r="FUB39" s="38"/>
      <c r="FUC39" s="38"/>
      <c r="FUD39" s="38"/>
      <c r="FUE39" s="38"/>
      <c r="FUF39" s="38"/>
      <c r="FUG39" s="38"/>
      <c r="FUH39" s="38"/>
      <c r="FUI39" s="38"/>
      <c r="FUJ39" s="38"/>
      <c r="FUK39" s="38"/>
      <c r="FUL39" s="38"/>
      <c r="FUM39" s="38"/>
      <c r="FUN39" s="38"/>
      <c r="FUO39" s="33"/>
      <c r="FUP39" s="34"/>
      <c r="FUQ39" s="34"/>
      <c r="FUR39" s="37"/>
      <c r="FUS39" s="38"/>
      <c r="FUT39" s="38"/>
      <c r="FUU39" s="38"/>
      <c r="FUV39" s="38"/>
      <c r="FUW39" s="38"/>
      <c r="FUX39" s="38"/>
      <c r="FUY39" s="38"/>
      <c r="FUZ39" s="38"/>
      <c r="FVA39" s="38"/>
      <c r="FVB39" s="38"/>
      <c r="FVC39" s="38"/>
      <c r="FVD39" s="38"/>
      <c r="FVE39" s="38"/>
      <c r="FVF39" s="38"/>
      <c r="FVG39" s="38"/>
      <c r="FVH39" s="38"/>
      <c r="FVI39" s="38"/>
      <c r="FVJ39" s="38"/>
      <c r="FVK39" s="33"/>
      <c r="FVL39" s="34"/>
      <c r="FVM39" s="34"/>
      <c r="FVN39" s="37"/>
      <c r="FVO39" s="38"/>
      <c r="FVP39" s="38"/>
      <c r="FVQ39" s="38"/>
      <c r="FVR39" s="38"/>
      <c r="FVS39" s="38"/>
      <c r="FVT39" s="38"/>
      <c r="FVU39" s="38"/>
      <c r="FVV39" s="38"/>
      <c r="FVW39" s="38"/>
      <c r="FVX39" s="38"/>
      <c r="FVY39" s="38"/>
      <c r="FVZ39" s="38"/>
      <c r="FWA39" s="38"/>
      <c r="FWB39" s="38"/>
      <c r="FWC39" s="38"/>
      <c r="FWD39" s="38"/>
      <c r="FWE39" s="38"/>
      <c r="FWF39" s="38"/>
      <c r="FWG39" s="33"/>
      <c r="FWH39" s="34"/>
      <c r="FWI39" s="34"/>
      <c r="FWJ39" s="37"/>
      <c r="FWK39" s="38"/>
      <c r="FWL39" s="38"/>
      <c r="FWM39" s="38"/>
      <c r="FWN39" s="38"/>
      <c r="FWO39" s="38"/>
      <c r="FWP39" s="38"/>
      <c r="FWQ39" s="38"/>
      <c r="FWR39" s="38"/>
      <c r="FWS39" s="38"/>
      <c r="FWT39" s="38"/>
      <c r="FWU39" s="38"/>
      <c r="FWV39" s="38"/>
      <c r="FWW39" s="38"/>
      <c r="FWX39" s="38"/>
      <c r="FWY39" s="38"/>
      <c r="FWZ39" s="38"/>
      <c r="FXA39" s="38"/>
      <c r="FXB39" s="38"/>
      <c r="FXC39" s="33"/>
      <c r="FXD39" s="34"/>
      <c r="FXE39" s="34"/>
      <c r="FXF39" s="37"/>
      <c r="FXG39" s="38"/>
      <c r="FXH39" s="38"/>
      <c r="FXI39" s="38"/>
      <c r="FXJ39" s="38"/>
      <c r="FXK39" s="38"/>
      <c r="FXL39" s="38"/>
      <c r="FXM39" s="38"/>
      <c r="FXN39" s="38"/>
      <c r="FXO39" s="38"/>
      <c r="FXP39" s="38"/>
      <c r="FXQ39" s="38"/>
      <c r="FXR39" s="38"/>
      <c r="FXS39" s="38"/>
      <c r="FXT39" s="38"/>
      <c r="FXU39" s="38"/>
      <c r="FXV39" s="38"/>
      <c r="FXW39" s="38"/>
      <c r="FXX39" s="38"/>
      <c r="FXY39" s="33"/>
      <c r="FXZ39" s="34"/>
      <c r="FYA39" s="34"/>
      <c r="FYB39" s="37"/>
      <c r="FYC39" s="38"/>
      <c r="FYD39" s="38"/>
      <c r="FYE39" s="38"/>
      <c r="FYF39" s="38"/>
      <c r="FYG39" s="38"/>
      <c r="FYH39" s="38"/>
      <c r="FYI39" s="38"/>
      <c r="FYJ39" s="38"/>
      <c r="FYK39" s="38"/>
      <c r="FYL39" s="38"/>
      <c r="FYM39" s="38"/>
      <c r="FYN39" s="38"/>
      <c r="FYO39" s="38"/>
      <c r="FYP39" s="38"/>
      <c r="FYQ39" s="38"/>
      <c r="FYR39" s="38"/>
      <c r="FYS39" s="38"/>
      <c r="FYT39" s="38"/>
      <c r="FYU39" s="33"/>
      <c r="FYV39" s="34"/>
      <c r="FYW39" s="34"/>
      <c r="FYX39" s="37"/>
      <c r="FYY39" s="38"/>
      <c r="FYZ39" s="38"/>
      <c r="FZA39" s="38"/>
      <c r="FZB39" s="38"/>
      <c r="FZC39" s="38"/>
      <c r="FZD39" s="38"/>
      <c r="FZE39" s="38"/>
      <c r="FZF39" s="38"/>
      <c r="FZG39" s="38"/>
      <c r="FZH39" s="38"/>
      <c r="FZI39" s="38"/>
      <c r="FZJ39" s="38"/>
      <c r="FZK39" s="38"/>
      <c r="FZL39" s="38"/>
      <c r="FZM39" s="38"/>
      <c r="FZN39" s="38"/>
      <c r="FZO39" s="38"/>
      <c r="FZP39" s="38"/>
      <c r="FZQ39" s="33"/>
      <c r="FZR39" s="34"/>
      <c r="FZS39" s="34"/>
      <c r="FZT39" s="37"/>
      <c r="FZU39" s="38"/>
      <c r="FZV39" s="38"/>
      <c r="FZW39" s="38"/>
      <c r="FZX39" s="38"/>
      <c r="FZY39" s="38"/>
      <c r="FZZ39" s="38"/>
      <c r="GAA39" s="38"/>
      <c r="GAB39" s="38"/>
      <c r="GAC39" s="38"/>
      <c r="GAD39" s="38"/>
      <c r="GAE39" s="38"/>
      <c r="GAF39" s="38"/>
      <c r="GAG39" s="38"/>
      <c r="GAH39" s="38"/>
      <c r="GAI39" s="38"/>
      <c r="GAJ39" s="38"/>
      <c r="GAK39" s="38"/>
      <c r="GAL39" s="38"/>
      <c r="GAM39" s="33"/>
      <c r="GAN39" s="34"/>
      <c r="GAO39" s="34"/>
      <c r="GAP39" s="37"/>
      <c r="GAQ39" s="38"/>
      <c r="GAR39" s="38"/>
      <c r="GAS39" s="38"/>
      <c r="GAT39" s="38"/>
      <c r="GAU39" s="38"/>
      <c r="GAV39" s="38"/>
      <c r="GAW39" s="38"/>
      <c r="GAX39" s="38"/>
      <c r="GAY39" s="38"/>
      <c r="GAZ39" s="38"/>
      <c r="GBA39" s="38"/>
      <c r="GBB39" s="38"/>
      <c r="GBC39" s="38"/>
      <c r="GBD39" s="38"/>
      <c r="GBE39" s="38"/>
      <c r="GBF39" s="38"/>
      <c r="GBG39" s="38"/>
      <c r="GBH39" s="38"/>
      <c r="GBI39" s="33"/>
      <c r="GBJ39" s="34"/>
      <c r="GBK39" s="34"/>
      <c r="GBL39" s="37"/>
      <c r="GBM39" s="38"/>
      <c r="GBN39" s="38"/>
      <c r="GBO39" s="38"/>
      <c r="GBP39" s="38"/>
      <c r="GBQ39" s="38"/>
      <c r="GBR39" s="38"/>
      <c r="GBS39" s="38"/>
      <c r="GBT39" s="38"/>
      <c r="GBU39" s="38"/>
      <c r="GBV39" s="38"/>
      <c r="GBW39" s="38"/>
      <c r="GBX39" s="38"/>
      <c r="GBY39" s="38"/>
      <c r="GBZ39" s="38"/>
      <c r="GCA39" s="38"/>
      <c r="GCB39" s="38"/>
      <c r="GCC39" s="38"/>
      <c r="GCD39" s="38"/>
      <c r="GCE39" s="33"/>
      <c r="GCF39" s="34"/>
      <c r="GCG39" s="34"/>
      <c r="GCH39" s="37"/>
      <c r="GCI39" s="38"/>
      <c r="GCJ39" s="38"/>
      <c r="GCK39" s="38"/>
      <c r="GCL39" s="38"/>
      <c r="GCM39" s="38"/>
      <c r="GCN39" s="38"/>
      <c r="GCO39" s="38"/>
      <c r="GCP39" s="38"/>
      <c r="GCQ39" s="38"/>
      <c r="GCR39" s="38"/>
      <c r="GCS39" s="38"/>
      <c r="GCT39" s="38"/>
      <c r="GCU39" s="38"/>
      <c r="GCV39" s="38"/>
      <c r="GCW39" s="38"/>
      <c r="GCX39" s="38"/>
      <c r="GCY39" s="38"/>
      <c r="GCZ39" s="38"/>
      <c r="GDA39" s="33"/>
      <c r="GDB39" s="34"/>
      <c r="GDC39" s="34"/>
      <c r="GDD39" s="37"/>
      <c r="GDE39" s="38"/>
      <c r="GDF39" s="38"/>
      <c r="GDG39" s="38"/>
      <c r="GDH39" s="38"/>
      <c r="GDI39" s="38"/>
      <c r="GDJ39" s="38"/>
      <c r="GDK39" s="38"/>
      <c r="GDL39" s="38"/>
      <c r="GDM39" s="38"/>
      <c r="GDN39" s="38"/>
      <c r="GDO39" s="38"/>
      <c r="GDP39" s="38"/>
      <c r="GDQ39" s="38"/>
      <c r="GDR39" s="38"/>
      <c r="GDS39" s="38"/>
      <c r="GDT39" s="38"/>
      <c r="GDU39" s="38"/>
      <c r="GDV39" s="38"/>
      <c r="GDW39" s="33"/>
      <c r="GDX39" s="34"/>
      <c r="GDY39" s="34"/>
      <c r="GDZ39" s="37"/>
      <c r="GEA39" s="38"/>
      <c r="GEB39" s="38"/>
      <c r="GEC39" s="38"/>
      <c r="GED39" s="38"/>
      <c r="GEE39" s="38"/>
      <c r="GEF39" s="38"/>
      <c r="GEG39" s="38"/>
      <c r="GEH39" s="38"/>
      <c r="GEI39" s="38"/>
      <c r="GEJ39" s="38"/>
      <c r="GEK39" s="38"/>
      <c r="GEL39" s="38"/>
      <c r="GEM39" s="38"/>
      <c r="GEN39" s="38"/>
      <c r="GEO39" s="38"/>
      <c r="GEP39" s="38"/>
      <c r="GEQ39" s="38"/>
      <c r="GER39" s="38"/>
      <c r="GES39" s="33"/>
      <c r="GET39" s="34"/>
      <c r="GEU39" s="34"/>
      <c r="GEV39" s="37"/>
      <c r="GEW39" s="38"/>
      <c r="GEX39" s="38"/>
      <c r="GEY39" s="38"/>
      <c r="GEZ39" s="38"/>
      <c r="GFA39" s="38"/>
      <c r="GFB39" s="38"/>
      <c r="GFC39" s="38"/>
      <c r="GFD39" s="38"/>
      <c r="GFE39" s="38"/>
      <c r="GFF39" s="38"/>
      <c r="GFG39" s="38"/>
      <c r="GFH39" s="38"/>
      <c r="GFI39" s="38"/>
      <c r="GFJ39" s="38"/>
      <c r="GFK39" s="38"/>
      <c r="GFL39" s="38"/>
      <c r="GFM39" s="38"/>
      <c r="GFN39" s="38"/>
      <c r="GFO39" s="33"/>
      <c r="GFP39" s="34"/>
      <c r="GFQ39" s="34"/>
      <c r="GFR39" s="37"/>
      <c r="GFS39" s="38"/>
      <c r="GFT39" s="38"/>
      <c r="GFU39" s="38"/>
      <c r="GFV39" s="38"/>
      <c r="GFW39" s="38"/>
      <c r="GFX39" s="38"/>
      <c r="GFY39" s="38"/>
      <c r="GFZ39" s="38"/>
      <c r="GGA39" s="38"/>
      <c r="GGB39" s="38"/>
      <c r="GGC39" s="38"/>
      <c r="GGD39" s="38"/>
      <c r="GGE39" s="38"/>
      <c r="GGF39" s="38"/>
      <c r="GGG39" s="38"/>
      <c r="GGH39" s="38"/>
      <c r="GGI39" s="38"/>
      <c r="GGJ39" s="38"/>
      <c r="GGK39" s="33"/>
      <c r="GGL39" s="34"/>
      <c r="GGM39" s="34"/>
      <c r="GGN39" s="37"/>
      <c r="GGO39" s="38"/>
      <c r="GGP39" s="38"/>
      <c r="GGQ39" s="38"/>
      <c r="GGR39" s="38"/>
      <c r="GGS39" s="38"/>
      <c r="GGT39" s="38"/>
      <c r="GGU39" s="38"/>
      <c r="GGV39" s="38"/>
      <c r="GGW39" s="38"/>
      <c r="GGX39" s="38"/>
      <c r="GGY39" s="38"/>
      <c r="GGZ39" s="38"/>
      <c r="GHA39" s="38"/>
      <c r="GHB39" s="38"/>
      <c r="GHC39" s="38"/>
      <c r="GHD39" s="38"/>
      <c r="GHE39" s="38"/>
      <c r="GHF39" s="38"/>
      <c r="GHG39" s="33"/>
      <c r="GHH39" s="34"/>
      <c r="GHI39" s="34"/>
      <c r="GHJ39" s="37"/>
      <c r="GHK39" s="38"/>
      <c r="GHL39" s="38"/>
      <c r="GHM39" s="38"/>
      <c r="GHN39" s="38"/>
      <c r="GHO39" s="38"/>
      <c r="GHP39" s="38"/>
      <c r="GHQ39" s="38"/>
      <c r="GHR39" s="38"/>
      <c r="GHS39" s="38"/>
      <c r="GHT39" s="38"/>
      <c r="GHU39" s="38"/>
      <c r="GHV39" s="38"/>
      <c r="GHW39" s="38"/>
      <c r="GHX39" s="38"/>
      <c r="GHY39" s="38"/>
      <c r="GHZ39" s="38"/>
      <c r="GIA39" s="38"/>
      <c r="GIB39" s="38"/>
      <c r="GIC39" s="33"/>
      <c r="GID39" s="34"/>
      <c r="GIE39" s="34"/>
      <c r="GIF39" s="37"/>
      <c r="GIG39" s="38"/>
      <c r="GIH39" s="38"/>
      <c r="GII39" s="38"/>
      <c r="GIJ39" s="38"/>
      <c r="GIK39" s="38"/>
      <c r="GIL39" s="38"/>
      <c r="GIM39" s="38"/>
      <c r="GIN39" s="38"/>
      <c r="GIO39" s="38"/>
      <c r="GIP39" s="38"/>
      <c r="GIQ39" s="38"/>
      <c r="GIR39" s="38"/>
      <c r="GIS39" s="38"/>
      <c r="GIT39" s="38"/>
      <c r="GIU39" s="38"/>
      <c r="GIV39" s="38"/>
      <c r="GIW39" s="38"/>
      <c r="GIX39" s="38"/>
      <c r="GIY39" s="33"/>
      <c r="GIZ39" s="34"/>
      <c r="GJA39" s="34"/>
      <c r="GJB39" s="37"/>
      <c r="GJC39" s="38"/>
      <c r="GJD39" s="38"/>
      <c r="GJE39" s="38"/>
      <c r="GJF39" s="38"/>
      <c r="GJG39" s="38"/>
      <c r="GJH39" s="38"/>
      <c r="GJI39" s="38"/>
      <c r="GJJ39" s="38"/>
      <c r="GJK39" s="38"/>
      <c r="GJL39" s="38"/>
      <c r="GJM39" s="38"/>
      <c r="GJN39" s="38"/>
      <c r="GJO39" s="38"/>
      <c r="GJP39" s="38"/>
      <c r="GJQ39" s="38"/>
      <c r="GJR39" s="38"/>
      <c r="GJS39" s="38"/>
      <c r="GJT39" s="38"/>
      <c r="GJU39" s="33"/>
      <c r="GJV39" s="34"/>
      <c r="GJW39" s="34"/>
      <c r="GJX39" s="37"/>
      <c r="GJY39" s="38"/>
      <c r="GJZ39" s="38"/>
      <c r="GKA39" s="38"/>
      <c r="GKB39" s="38"/>
      <c r="GKC39" s="38"/>
      <c r="GKD39" s="38"/>
      <c r="GKE39" s="38"/>
      <c r="GKF39" s="38"/>
      <c r="GKG39" s="38"/>
      <c r="GKH39" s="38"/>
      <c r="GKI39" s="38"/>
      <c r="GKJ39" s="38"/>
      <c r="GKK39" s="38"/>
      <c r="GKL39" s="38"/>
      <c r="GKM39" s="38"/>
      <c r="GKN39" s="38"/>
      <c r="GKO39" s="38"/>
      <c r="GKP39" s="38"/>
      <c r="GKQ39" s="33"/>
      <c r="GKR39" s="34"/>
      <c r="GKS39" s="34"/>
      <c r="GKT39" s="37"/>
      <c r="GKU39" s="38"/>
      <c r="GKV39" s="38"/>
      <c r="GKW39" s="38"/>
      <c r="GKX39" s="38"/>
      <c r="GKY39" s="38"/>
      <c r="GKZ39" s="38"/>
      <c r="GLA39" s="38"/>
      <c r="GLB39" s="38"/>
      <c r="GLC39" s="38"/>
      <c r="GLD39" s="38"/>
      <c r="GLE39" s="38"/>
      <c r="GLF39" s="38"/>
      <c r="GLG39" s="38"/>
      <c r="GLH39" s="38"/>
      <c r="GLI39" s="38"/>
      <c r="GLJ39" s="38"/>
      <c r="GLK39" s="38"/>
      <c r="GLL39" s="38"/>
      <c r="GLM39" s="33"/>
      <c r="GLN39" s="34"/>
      <c r="GLO39" s="34"/>
      <c r="GLP39" s="37"/>
      <c r="GLQ39" s="38"/>
      <c r="GLR39" s="38"/>
      <c r="GLS39" s="38"/>
      <c r="GLT39" s="38"/>
      <c r="GLU39" s="38"/>
      <c r="GLV39" s="38"/>
      <c r="GLW39" s="38"/>
      <c r="GLX39" s="38"/>
      <c r="GLY39" s="38"/>
      <c r="GLZ39" s="38"/>
      <c r="GMA39" s="38"/>
      <c r="GMB39" s="38"/>
      <c r="GMC39" s="38"/>
      <c r="GMD39" s="38"/>
      <c r="GME39" s="38"/>
      <c r="GMF39" s="38"/>
      <c r="GMG39" s="38"/>
      <c r="GMH39" s="38"/>
      <c r="GMI39" s="33"/>
      <c r="GMJ39" s="34"/>
      <c r="GMK39" s="34"/>
      <c r="GML39" s="37"/>
      <c r="GMM39" s="38"/>
      <c r="GMN39" s="38"/>
      <c r="GMO39" s="38"/>
      <c r="GMP39" s="38"/>
      <c r="GMQ39" s="38"/>
      <c r="GMR39" s="38"/>
      <c r="GMS39" s="38"/>
      <c r="GMT39" s="38"/>
      <c r="GMU39" s="38"/>
      <c r="GMV39" s="38"/>
      <c r="GMW39" s="38"/>
      <c r="GMX39" s="38"/>
      <c r="GMY39" s="38"/>
      <c r="GMZ39" s="38"/>
      <c r="GNA39" s="38"/>
      <c r="GNB39" s="38"/>
      <c r="GNC39" s="38"/>
      <c r="GND39" s="38"/>
      <c r="GNE39" s="33"/>
      <c r="GNF39" s="34"/>
      <c r="GNG39" s="34"/>
      <c r="GNH39" s="37"/>
      <c r="GNI39" s="38"/>
      <c r="GNJ39" s="38"/>
      <c r="GNK39" s="38"/>
      <c r="GNL39" s="38"/>
      <c r="GNM39" s="38"/>
      <c r="GNN39" s="38"/>
      <c r="GNO39" s="38"/>
      <c r="GNP39" s="38"/>
      <c r="GNQ39" s="38"/>
      <c r="GNR39" s="38"/>
      <c r="GNS39" s="38"/>
      <c r="GNT39" s="38"/>
      <c r="GNU39" s="38"/>
      <c r="GNV39" s="38"/>
      <c r="GNW39" s="38"/>
      <c r="GNX39" s="38"/>
      <c r="GNY39" s="38"/>
      <c r="GNZ39" s="38"/>
      <c r="GOA39" s="33"/>
      <c r="GOB39" s="34"/>
      <c r="GOC39" s="34"/>
      <c r="GOD39" s="37"/>
      <c r="GOE39" s="38"/>
      <c r="GOF39" s="38"/>
      <c r="GOG39" s="38"/>
      <c r="GOH39" s="38"/>
      <c r="GOI39" s="38"/>
      <c r="GOJ39" s="38"/>
      <c r="GOK39" s="38"/>
      <c r="GOL39" s="38"/>
      <c r="GOM39" s="38"/>
      <c r="GON39" s="38"/>
      <c r="GOO39" s="38"/>
      <c r="GOP39" s="38"/>
      <c r="GOQ39" s="38"/>
      <c r="GOR39" s="38"/>
      <c r="GOS39" s="38"/>
      <c r="GOT39" s="38"/>
      <c r="GOU39" s="38"/>
      <c r="GOV39" s="38"/>
      <c r="GOW39" s="33"/>
      <c r="GOX39" s="34"/>
      <c r="GOY39" s="34"/>
      <c r="GOZ39" s="37"/>
      <c r="GPA39" s="38"/>
      <c r="GPB39" s="38"/>
      <c r="GPC39" s="38"/>
      <c r="GPD39" s="38"/>
      <c r="GPE39" s="38"/>
      <c r="GPF39" s="38"/>
      <c r="GPG39" s="38"/>
      <c r="GPH39" s="38"/>
      <c r="GPI39" s="38"/>
      <c r="GPJ39" s="38"/>
      <c r="GPK39" s="38"/>
      <c r="GPL39" s="38"/>
      <c r="GPM39" s="38"/>
      <c r="GPN39" s="38"/>
      <c r="GPO39" s="38"/>
      <c r="GPP39" s="38"/>
      <c r="GPQ39" s="38"/>
      <c r="GPR39" s="38"/>
      <c r="GPS39" s="33"/>
      <c r="GPT39" s="34"/>
      <c r="GPU39" s="34"/>
      <c r="GPV39" s="37"/>
      <c r="GPW39" s="38"/>
      <c r="GPX39" s="38"/>
      <c r="GPY39" s="38"/>
      <c r="GPZ39" s="38"/>
      <c r="GQA39" s="38"/>
      <c r="GQB39" s="38"/>
      <c r="GQC39" s="38"/>
      <c r="GQD39" s="38"/>
      <c r="GQE39" s="38"/>
      <c r="GQF39" s="38"/>
      <c r="GQG39" s="38"/>
      <c r="GQH39" s="38"/>
      <c r="GQI39" s="38"/>
      <c r="GQJ39" s="38"/>
      <c r="GQK39" s="38"/>
      <c r="GQL39" s="38"/>
      <c r="GQM39" s="38"/>
      <c r="GQN39" s="38"/>
      <c r="GQO39" s="33"/>
      <c r="GQP39" s="34"/>
      <c r="GQQ39" s="34"/>
      <c r="GQR39" s="37"/>
      <c r="GQS39" s="38"/>
      <c r="GQT39" s="38"/>
      <c r="GQU39" s="38"/>
      <c r="GQV39" s="38"/>
      <c r="GQW39" s="38"/>
      <c r="GQX39" s="38"/>
      <c r="GQY39" s="38"/>
      <c r="GQZ39" s="38"/>
      <c r="GRA39" s="38"/>
      <c r="GRB39" s="38"/>
      <c r="GRC39" s="38"/>
      <c r="GRD39" s="38"/>
      <c r="GRE39" s="38"/>
      <c r="GRF39" s="38"/>
      <c r="GRG39" s="38"/>
      <c r="GRH39" s="38"/>
      <c r="GRI39" s="38"/>
      <c r="GRJ39" s="38"/>
      <c r="GRK39" s="33"/>
      <c r="GRL39" s="34"/>
      <c r="GRM39" s="34"/>
      <c r="GRN39" s="37"/>
      <c r="GRO39" s="38"/>
      <c r="GRP39" s="38"/>
      <c r="GRQ39" s="38"/>
      <c r="GRR39" s="38"/>
      <c r="GRS39" s="38"/>
      <c r="GRT39" s="38"/>
      <c r="GRU39" s="38"/>
      <c r="GRV39" s="38"/>
      <c r="GRW39" s="38"/>
      <c r="GRX39" s="38"/>
      <c r="GRY39" s="38"/>
      <c r="GRZ39" s="38"/>
      <c r="GSA39" s="38"/>
      <c r="GSB39" s="38"/>
      <c r="GSC39" s="38"/>
      <c r="GSD39" s="38"/>
      <c r="GSE39" s="38"/>
      <c r="GSF39" s="38"/>
      <c r="GSG39" s="33"/>
      <c r="GSH39" s="34"/>
      <c r="GSI39" s="34"/>
      <c r="GSJ39" s="37"/>
      <c r="GSK39" s="38"/>
      <c r="GSL39" s="38"/>
      <c r="GSM39" s="38"/>
      <c r="GSN39" s="38"/>
      <c r="GSO39" s="38"/>
      <c r="GSP39" s="38"/>
      <c r="GSQ39" s="38"/>
      <c r="GSR39" s="38"/>
      <c r="GSS39" s="38"/>
      <c r="GST39" s="38"/>
      <c r="GSU39" s="38"/>
      <c r="GSV39" s="38"/>
      <c r="GSW39" s="38"/>
      <c r="GSX39" s="38"/>
      <c r="GSY39" s="38"/>
      <c r="GSZ39" s="38"/>
      <c r="GTA39" s="38"/>
      <c r="GTB39" s="38"/>
      <c r="GTC39" s="33"/>
      <c r="GTD39" s="34"/>
      <c r="GTE39" s="34"/>
      <c r="GTF39" s="37"/>
      <c r="GTG39" s="38"/>
      <c r="GTH39" s="38"/>
      <c r="GTI39" s="38"/>
      <c r="GTJ39" s="38"/>
      <c r="GTK39" s="38"/>
      <c r="GTL39" s="38"/>
      <c r="GTM39" s="38"/>
      <c r="GTN39" s="38"/>
      <c r="GTO39" s="38"/>
      <c r="GTP39" s="38"/>
      <c r="GTQ39" s="38"/>
      <c r="GTR39" s="38"/>
      <c r="GTS39" s="38"/>
      <c r="GTT39" s="38"/>
      <c r="GTU39" s="38"/>
      <c r="GTV39" s="38"/>
      <c r="GTW39" s="38"/>
      <c r="GTX39" s="38"/>
      <c r="GTY39" s="33"/>
      <c r="GTZ39" s="34"/>
      <c r="GUA39" s="34"/>
      <c r="GUB39" s="37"/>
      <c r="GUC39" s="38"/>
      <c r="GUD39" s="38"/>
      <c r="GUE39" s="38"/>
      <c r="GUF39" s="38"/>
      <c r="GUG39" s="38"/>
      <c r="GUH39" s="38"/>
      <c r="GUI39" s="38"/>
      <c r="GUJ39" s="38"/>
      <c r="GUK39" s="38"/>
      <c r="GUL39" s="38"/>
      <c r="GUM39" s="38"/>
      <c r="GUN39" s="38"/>
      <c r="GUO39" s="38"/>
      <c r="GUP39" s="38"/>
      <c r="GUQ39" s="38"/>
      <c r="GUR39" s="38"/>
      <c r="GUS39" s="38"/>
      <c r="GUT39" s="38"/>
      <c r="GUU39" s="33"/>
      <c r="GUV39" s="34"/>
      <c r="GUW39" s="34"/>
      <c r="GUX39" s="37"/>
      <c r="GUY39" s="38"/>
      <c r="GUZ39" s="38"/>
      <c r="GVA39" s="38"/>
      <c r="GVB39" s="38"/>
      <c r="GVC39" s="38"/>
      <c r="GVD39" s="38"/>
      <c r="GVE39" s="38"/>
      <c r="GVF39" s="38"/>
      <c r="GVG39" s="38"/>
      <c r="GVH39" s="38"/>
      <c r="GVI39" s="38"/>
      <c r="GVJ39" s="38"/>
      <c r="GVK39" s="38"/>
      <c r="GVL39" s="38"/>
      <c r="GVM39" s="38"/>
      <c r="GVN39" s="38"/>
      <c r="GVO39" s="38"/>
      <c r="GVP39" s="38"/>
      <c r="GVQ39" s="33"/>
      <c r="GVR39" s="34"/>
      <c r="GVS39" s="34"/>
      <c r="GVT39" s="37"/>
      <c r="GVU39" s="38"/>
      <c r="GVV39" s="38"/>
      <c r="GVW39" s="38"/>
      <c r="GVX39" s="38"/>
      <c r="GVY39" s="38"/>
      <c r="GVZ39" s="38"/>
      <c r="GWA39" s="38"/>
      <c r="GWB39" s="38"/>
      <c r="GWC39" s="38"/>
      <c r="GWD39" s="38"/>
      <c r="GWE39" s="38"/>
      <c r="GWF39" s="38"/>
      <c r="GWG39" s="38"/>
      <c r="GWH39" s="38"/>
      <c r="GWI39" s="38"/>
      <c r="GWJ39" s="38"/>
      <c r="GWK39" s="38"/>
      <c r="GWL39" s="38"/>
      <c r="GWM39" s="33"/>
      <c r="GWN39" s="34"/>
      <c r="GWO39" s="34"/>
      <c r="GWP39" s="37"/>
      <c r="GWQ39" s="38"/>
      <c r="GWR39" s="38"/>
      <c r="GWS39" s="38"/>
      <c r="GWT39" s="38"/>
      <c r="GWU39" s="38"/>
      <c r="GWV39" s="38"/>
      <c r="GWW39" s="38"/>
      <c r="GWX39" s="38"/>
      <c r="GWY39" s="38"/>
      <c r="GWZ39" s="38"/>
      <c r="GXA39" s="38"/>
      <c r="GXB39" s="38"/>
      <c r="GXC39" s="38"/>
      <c r="GXD39" s="38"/>
      <c r="GXE39" s="38"/>
      <c r="GXF39" s="38"/>
      <c r="GXG39" s="38"/>
      <c r="GXH39" s="38"/>
      <c r="GXI39" s="33"/>
      <c r="GXJ39" s="34"/>
      <c r="GXK39" s="34"/>
      <c r="GXL39" s="37"/>
      <c r="GXM39" s="38"/>
      <c r="GXN39" s="38"/>
      <c r="GXO39" s="38"/>
      <c r="GXP39" s="38"/>
      <c r="GXQ39" s="38"/>
      <c r="GXR39" s="38"/>
      <c r="GXS39" s="38"/>
      <c r="GXT39" s="38"/>
      <c r="GXU39" s="38"/>
      <c r="GXV39" s="38"/>
      <c r="GXW39" s="38"/>
      <c r="GXX39" s="38"/>
      <c r="GXY39" s="38"/>
      <c r="GXZ39" s="38"/>
      <c r="GYA39" s="38"/>
      <c r="GYB39" s="38"/>
      <c r="GYC39" s="38"/>
      <c r="GYD39" s="38"/>
      <c r="GYE39" s="33"/>
      <c r="GYF39" s="34"/>
      <c r="GYG39" s="34"/>
      <c r="GYH39" s="37"/>
      <c r="GYI39" s="38"/>
      <c r="GYJ39" s="38"/>
      <c r="GYK39" s="38"/>
      <c r="GYL39" s="38"/>
      <c r="GYM39" s="38"/>
      <c r="GYN39" s="38"/>
      <c r="GYO39" s="38"/>
      <c r="GYP39" s="38"/>
      <c r="GYQ39" s="38"/>
      <c r="GYR39" s="38"/>
      <c r="GYS39" s="38"/>
      <c r="GYT39" s="38"/>
      <c r="GYU39" s="38"/>
      <c r="GYV39" s="38"/>
      <c r="GYW39" s="38"/>
      <c r="GYX39" s="38"/>
      <c r="GYY39" s="38"/>
      <c r="GYZ39" s="38"/>
      <c r="GZA39" s="33"/>
      <c r="GZB39" s="34"/>
      <c r="GZC39" s="34"/>
      <c r="GZD39" s="37"/>
      <c r="GZE39" s="38"/>
      <c r="GZF39" s="38"/>
      <c r="GZG39" s="38"/>
      <c r="GZH39" s="38"/>
      <c r="GZI39" s="38"/>
      <c r="GZJ39" s="38"/>
      <c r="GZK39" s="38"/>
      <c r="GZL39" s="38"/>
      <c r="GZM39" s="38"/>
      <c r="GZN39" s="38"/>
      <c r="GZO39" s="38"/>
      <c r="GZP39" s="38"/>
      <c r="GZQ39" s="38"/>
      <c r="GZR39" s="38"/>
      <c r="GZS39" s="38"/>
      <c r="GZT39" s="38"/>
      <c r="GZU39" s="38"/>
      <c r="GZV39" s="38"/>
      <c r="GZW39" s="33"/>
      <c r="GZX39" s="34"/>
      <c r="GZY39" s="34"/>
      <c r="GZZ39" s="37"/>
      <c r="HAA39" s="38"/>
      <c r="HAB39" s="38"/>
      <c r="HAC39" s="38"/>
      <c r="HAD39" s="38"/>
      <c r="HAE39" s="38"/>
      <c r="HAF39" s="38"/>
      <c r="HAG39" s="38"/>
      <c r="HAH39" s="38"/>
      <c r="HAI39" s="38"/>
      <c r="HAJ39" s="38"/>
      <c r="HAK39" s="38"/>
      <c r="HAL39" s="38"/>
      <c r="HAM39" s="38"/>
      <c r="HAN39" s="38"/>
      <c r="HAO39" s="38"/>
      <c r="HAP39" s="38"/>
      <c r="HAQ39" s="38"/>
      <c r="HAR39" s="38"/>
      <c r="HAS39" s="33"/>
      <c r="HAT39" s="34"/>
      <c r="HAU39" s="34"/>
      <c r="HAV39" s="37"/>
      <c r="HAW39" s="38"/>
      <c r="HAX39" s="38"/>
      <c r="HAY39" s="38"/>
      <c r="HAZ39" s="38"/>
      <c r="HBA39" s="38"/>
      <c r="HBB39" s="38"/>
      <c r="HBC39" s="38"/>
      <c r="HBD39" s="38"/>
      <c r="HBE39" s="38"/>
      <c r="HBF39" s="38"/>
      <c r="HBG39" s="38"/>
      <c r="HBH39" s="38"/>
      <c r="HBI39" s="38"/>
      <c r="HBJ39" s="38"/>
      <c r="HBK39" s="38"/>
      <c r="HBL39" s="38"/>
      <c r="HBM39" s="38"/>
      <c r="HBN39" s="38"/>
      <c r="HBO39" s="33"/>
      <c r="HBP39" s="34"/>
      <c r="HBQ39" s="34"/>
      <c r="HBR39" s="37"/>
      <c r="HBS39" s="38"/>
      <c r="HBT39" s="38"/>
      <c r="HBU39" s="38"/>
      <c r="HBV39" s="38"/>
      <c r="HBW39" s="38"/>
      <c r="HBX39" s="38"/>
      <c r="HBY39" s="38"/>
      <c r="HBZ39" s="38"/>
      <c r="HCA39" s="38"/>
      <c r="HCB39" s="38"/>
      <c r="HCC39" s="38"/>
      <c r="HCD39" s="38"/>
      <c r="HCE39" s="38"/>
      <c r="HCF39" s="38"/>
      <c r="HCG39" s="38"/>
      <c r="HCH39" s="38"/>
      <c r="HCI39" s="38"/>
      <c r="HCJ39" s="38"/>
      <c r="HCK39" s="33"/>
      <c r="HCL39" s="34"/>
      <c r="HCM39" s="34"/>
      <c r="HCN39" s="37"/>
      <c r="HCO39" s="38"/>
      <c r="HCP39" s="38"/>
      <c r="HCQ39" s="38"/>
      <c r="HCR39" s="38"/>
      <c r="HCS39" s="38"/>
      <c r="HCT39" s="38"/>
      <c r="HCU39" s="38"/>
      <c r="HCV39" s="38"/>
      <c r="HCW39" s="38"/>
      <c r="HCX39" s="38"/>
      <c r="HCY39" s="38"/>
      <c r="HCZ39" s="38"/>
      <c r="HDA39" s="38"/>
      <c r="HDB39" s="38"/>
      <c r="HDC39" s="38"/>
      <c r="HDD39" s="38"/>
      <c r="HDE39" s="38"/>
      <c r="HDF39" s="38"/>
      <c r="HDG39" s="33"/>
      <c r="HDH39" s="34"/>
      <c r="HDI39" s="34"/>
      <c r="HDJ39" s="37"/>
      <c r="HDK39" s="38"/>
      <c r="HDL39" s="38"/>
      <c r="HDM39" s="38"/>
      <c r="HDN39" s="38"/>
      <c r="HDO39" s="38"/>
      <c r="HDP39" s="38"/>
      <c r="HDQ39" s="38"/>
      <c r="HDR39" s="38"/>
      <c r="HDS39" s="38"/>
      <c r="HDT39" s="38"/>
      <c r="HDU39" s="38"/>
      <c r="HDV39" s="38"/>
      <c r="HDW39" s="38"/>
      <c r="HDX39" s="38"/>
      <c r="HDY39" s="38"/>
      <c r="HDZ39" s="38"/>
      <c r="HEA39" s="38"/>
      <c r="HEB39" s="38"/>
      <c r="HEC39" s="33"/>
      <c r="HED39" s="34"/>
      <c r="HEE39" s="34"/>
      <c r="HEF39" s="37"/>
      <c r="HEG39" s="38"/>
      <c r="HEH39" s="38"/>
      <c r="HEI39" s="38"/>
      <c r="HEJ39" s="38"/>
      <c r="HEK39" s="38"/>
      <c r="HEL39" s="38"/>
      <c r="HEM39" s="38"/>
      <c r="HEN39" s="38"/>
      <c r="HEO39" s="38"/>
      <c r="HEP39" s="38"/>
      <c r="HEQ39" s="38"/>
      <c r="HER39" s="38"/>
      <c r="HES39" s="38"/>
      <c r="HET39" s="38"/>
      <c r="HEU39" s="38"/>
      <c r="HEV39" s="38"/>
      <c r="HEW39" s="38"/>
      <c r="HEX39" s="38"/>
      <c r="HEY39" s="33"/>
      <c r="HEZ39" s="34"/>
      <c r="HFA39" s="34"/>
      <c r="HFB39" s="37"/>
      <c r="HFC39" s="38"/>
      <c r="HFD39" s="38"/>
      <c r="HFE39" s="38"/>
      <c r="HFF39" s="38"/>
      <c r="HFG39" s="38"/>
      <c r="HFH39" s="38"/>
      <c r="HFI39" s="38"/>
      <c r="HFJ39" s="38"/>
      <c r="HFK39" s="38"/>
      <c r="HFL39" s="38"/>
      <c r="HFM39" s="38"/>
      <c r="HFN39" s="38"/>
      <c r="HFO39" s="38"/>
      <c r="HFP39" s="38"/>
      <c r="HFQ39" s="38"/>
      <c r="HFR39" s="38"/>
      <c r="HFS39" s="38"/>
      <c r="HFT39" s="38"/>
      <c r="HFU39" s="33"/>
      <c r="HFV39" s="34"/>
      <c r="HFW39" s="34"/>
      <c r="HFX39" s="37"/>
      <c r="HFY39" s="38"/>
      <c r="HFZ39" s="38"/>
      <c r="HGA39" s="38"/>
      <c r="HGB39" s="38"/>
      <c r="HGC39" s="38"/>
      <c r="HGD39" s="38"/>
      <c r="HGE39" s="38"/>
      <c r="HGF39" s="38"/>
      <c r="HGG39" s="38"/>
      <c r="HGH39" s="38"/>
      <c r="HGI39" s="38"/>
      <c r="HGJ39" s="38"/>
      <c r="HGK39" s="38"/>
      <c r="HGL39" s="38"/>
      <c r="HGM39" s="38"/>
      <c r="HGN39" s="38"/>
      <c r="HGO39" s="38"/>
      <c r="HGP39" s="38"/>
      <c r="HGQ39" s="33"/>
      <c r="HGR39" s="34"/>
      <c r="HGS39" s="34"/>
      <c r="HGT39" s="37"/>
      <c r="HGU39" s="38"/>
      <c r="HGV39" s="38"/>
      <c r="HGW39" s="38"/>
      <c r="HGX39" s="38"/>
      <c r="HGY39" s="38"/>
      <c r="HGZ39" s="38"/>
      <c r="HHA39" s="38"/>
      <c r="HHB39" s="38"/>
      <c r="HHC39" s="38"/>
      <c r="HHD39" s="38"/>
      <c r="HHE39" s="38"/>
      <c r="HHF39" s="38"/>
      <c r="HHG39" s="38"/>
      <c r="HHH39" s="38"/>
      <c r="HHI39" s="38"/>
      <c r="HHJ39" s="38"/>
      <c r="HHK39" s="38"/>
      <c r="HHL39" s="38"/>
      <c r="HHM39" s="33"/>
      <c r="HHN39" s="34"/>
      <c r="HHO39" s="34"/>
      <c r="HHP39" s="37"/>
      <c r="HHQ39" s="38"/>
      <c r="HHR39" s="38"/>
      <c r="HHS39" s="38"/>
      <c r="HHT39" s="38"/>
      <c r="HHU39" s="38"/>
      <c r="HHV39" s="38"/>
      <c r="HHW39" s="38"/>
      <c r="HHX39" s="38"/>
      <c r="HHY39" s="38"/>
      <c r="HHZ39" s="38"/>
      <c r="HIA39" s="38"/>
      <c r="HIB39" s="38"/>
      <c r="HIC39" s="38"/>
      <c r="HID39" s="38"/>
      <c r="HIE39" s="38"/>
      <c r="HIF39" s="38"/>
      <c r="HIG39" s="38"/>
      <c r="HIH39" s="38"/>
      <c r="HII39" s="33"/>
      <c r="HIJ39" s="34"/>
      <c r="HIK39" s="34"/>
      <c r="HIL39" s="37"/>
      <c r="HIM39" s="38"/>
      <c r="HIN39" s="38"/>
      <c r="HIO39" s="38"/>
      <c r="HIP39" s="38"/>
      <c r="HIQ39" s="38"/>
      <c r="HIR39" s="38"/>
      <c r="HIS39" s="38"/>
      <c r="HIT39" s="38"/>
      <c r="HIU39" s="38"/>
      <c r="HIV39" s="38"/>
      <c r="HIW39" s="38"/>
      <c r="HIX39" s="38"/>
      <c r="HIY39" s="38"/>
      <c r="HIZ39" s="38"/>
      <c r="HJA39" s="38"/>
      <c r="HJB39" s="38"/>
      <c r="HJC39" s="38"/>
      <c r="HJD39" s="38"/>
      <c r="HJE39" s="33"/>
      <c r="HJF39" s="34"/>
      <c r="HJG39" s="34"/>
      <c r="HJH39" s="37"/>
      <c r="HJI39" s="38"/>
      <c r="HJJ39" s="38"/>
      <c r="HJK39" s="38"/>
      <c r="HJL39" s="38"/>
      <c r="HJM39" s="38"/>
      <c r="HJN39" s="38"/>
      <c r="HJO39" s="38"/>
      <c r="HJP39" s="38"/>
      <c r="HJQ39" s="38"/>
      <c r="HJR39" s="38"/>
      <c r="HJS39" s="38"/>
      <c r="HJT39" s="38"/>
      <c r="HJU39" s="38"/>
      <c r="HJV39" s="38"/>
      <c r="HJW39" s="38"/>
      <c r="HJX39" s="38"/>
      <c r="HJY39" s="38"/>
      <c r="HJZ39" s="38"/>
      <c r="HKA39" s="33"/>
      <c r="HKB39" s="34"/>
      <c r="HKC39" s="34"/>
      <c r="HKD39" s="37"/>
      <c r="HKE39" s="38"/>
      <c r="HKF39" s="38"/>
      <c r="HKG39" s="38"/>
      <c r="HKH39" s="38"/>
      <c r="HKI39" s="38"/>
      <c r="HKJ39" s="38"/>
      <c r="HKK39" s="38"/>
      <c r="HKL39" s="38"/>
      <c r="HKM39" s="38"/>
      <c r="HKN39" s="38"/>
      <c r="HKO39" s="38"/>
      <c r="HKP39" s="38"/>
      <c r="HKQ39" s="38"/>
      <c r="HKR39" s="38"/>
      <c r="HKS39" s="38"/>
      <c r="HKT39" s="38"/>
      <c r="HKU39" s="38"/>
      <c r="HKV39" s="38"/>
      <c r="HKW39" s="33"/>
      <c r="HKX39" s="34"/>
      <c r="HKY39" s="34"/>
      <c r="HKZ39" s="37"/>
      <c r="HLA39" s="38"/>
      <c r="HLB39" s="38"/>
      <c r="HLC39" s="38"/>
      <c r="HLD39" s="38"/>
      <c r="HLE39" s="38"/>
      <c r="HLF39" s="38"/>
      <c r="HLG39" s="38"/>
      <c r="HLH39" s="38"/>
      <c r="HLI39" s="38"/>
      <c r="HLJ39" s="38"/>
      <c r="HLK39" s="38"/>
      <c r="HLL39" s="38"/>
      <c r="HLM39" s="38"/>
      <c r="HLN39" s="38"/>
      <c r="HLO39" s="38"/>
      <c r="HLP39" s="38"/>
      <c r="HLQ39" s="38"/>
      <c r="HLR39" s="38"/>
      <c r="HLS39" s="33"/>
      <c r="HLT39" s="34"/>
      <c r="HLU39" s="34"/>
      <c r="HLV39" s="37"/>
      <c r="HLW39" s="38"/>
      <c r="HLX39" s="38"/>
      <c r="HLY39" s="38"/>
      <c r="HLZ39" s="38"/>
      <c r="HMA39" s="38"/>
      <c r="HMB39" s="38"/>
      <c r="HMC39" s="38"/>
      <c r="HMD39" s="38"/>
      <c r="HME39" s="38"/>
      <c r="HMF39" s="38"/>
      <c r="HMG39" s="38"/>
      <c r="HMH39" s="38"/>
      <c r="HMI39" s="38"/>
      <c r="HMJ39" s="38"/>
      <c r="HMK39" s="38"/>
      <c r="HML39" s="38"/>
      <c r="HMM39" s="38"/>
      <c r="HMN39" s="38"/>
      <c r="HMO39" s="33"/>
      <c r="HMP39" s="34"/>
      <c r="HMQ39" s="34"/>
      <c r="HMR39" s="37"/>
      <c r="HMS39" s="38"/>
      <c r="HMT39" s="38"/>
      <c r="HMU39" s="38"/>
      <c r="HMV39" s="38"/>
      <c r="HMW39" s="38"/>
      <c r="HMX39" s="38"/>
      <c r="HMY39" s="38"/>
      <c r="HMZ39" s="38"/>
      <c r="HNA39" s="38"/>
      <c r="HNB39" s="38"/>
      <c r="HNC39" s="38"/>
      <c r="HND39" s="38"/>
      <c r="HNE39" s="38"/>
      <c r="HNF39" s="38"/>
      <c r="HNG39" s="38"/>
      <c r="HNH39" s="38"/>
      <c r="HNI39" s="38"/>
      <c r="HNJ39" s="38"/>
      <c r="HNK39" s="33"/>
      <c r="HNL39" s="34"/>
      <c r="HNM39" s="34"/>
      <c r="HNN39" s="37"/>
      <c r="HNO39" s="38"/>
      <c r="HNP39" s="38"/>
      <c r="HNQ39" s="38"/>
      <c r="HNR39" s="38"/>
      <c r="HNS39" s="38"/>
      <c r="HNT39" s="38"/>
      <c r="HNU39" s="38"/>
      <c r="HNV39" s="38"/>
      <c r="HNW39" s="38"/>
      <c r="HNX39" s="38"/>
      <c r="HNY39" s="38"/>
      <c r="HNZ39" s="38"/>
      <c r="HOA39" s="38"/>
      <c r="HOB39" s="38"/>
      <c r="HOC39" s="38"/>
      <c r="HOD39" s="38"/>
      <c r="HOE39" s="38"/>
      <c r="HOF39" s="38"/>
      <c r="HOG39" s="33"/>
      <c r="HOH39" s="34"/>
      <c r="HOI39" s="34"/>
      <c r="HOJ39" s="37"/>
      <c r="HOK39" s="38"/>
      <c r="HOL39" s="38"/>
      <c r="HOM39" s="38"/>
      <c r="HON39" s="38"/>
      <c r="HOO39" s="38"/>
      <c r="HOP39" s="38"/>
      <c r="HOQ39" s="38"/>
      <c r="HOR39" s="38"/>
      <c r="HOS39" s="38"/>
      <c r="HOT39" s="38"/>
      <c r="HOU39" s="38"/>
      <c r="HOV39" s="38"/>
      <c r="HOW39" s="38"/>
      <c r="HOX39" s="38"/>
      <c r="HOY39" s="38"/>
      <c r="HOZ39" s="38"/>
      <c r="HPA39" s="38"/>
      <c r="HPB39" s="38"/>
      <c r="HPC39" s="33"/>
      <c r="HPD39" s="34"/>
      <c r="HPE39" s="34"/>
      <c r="HPF39" s="37"/>
      <c r="HPG39" s="38"/>
      <c r="HPH39" s="38"/>
      <c r="HPI39" s="38"/>
      <c r="HPJ39" s="38"/>
      <c r="HPK39" s="38"/>
      <c r="HPL39" s="38"/>
      <c r="HPM39" s="38"/>
      <c r="HPN39" s="38"/>
      <c r="HPO39" s="38"/>
      <c r="HPP39" s="38"/>
      <c r="HPQ39" s="38"/>
      <c r="HPR39" s="38"/>
      <c r="HPS39" s="38"/>
      <c r="HPT39" s="38"/>
      <c r="HPU39" s="38"/>
      <c r="HPV39" s="38"/>
      <c r="HPW39" s="38"/>
      <c r="HPX39" s="38"/>
      <c r="HPY39" s="33"/>
      <c r="HPZ39" s="34"/>
      <c r="HQA39" s="34"/>
      <c r="HQB39" s="37"/>
      <c r="HQC39" s="38"/>
      <c r="HQD39" s="38"/>
      <c r="HQE39" s="38"/>
      <c r="HQF39" s="38"/>
      <c r="HQG39" s="38"/>
      <c r="HQH39" s="38"/>
      <c r="HQI39" s="38"/>
      <c r="HQJ39" s="38"/>
      <c r="HQK39" s="38"/>
      <c r="HQL39" s="38"/>
      <c r="HQM39" s="38"/>
      <c r="HQN39" s="38"/>
      <c r="HQO39" s="38"/>
      <c r="HQP39" s="38"/>
      <c r="HQQ39" s="38"/>
      <c r="HQR39" s="38"/>
      <c r="HQS39" s="38"/>
      <c r="HQT39" s="38"/>
      <c r="HQU39" s="33"/>
      <c r="HQV39" s="34"/>
      <c r="HQW39" s="34"/>
      <c r="HQX39" s="37"/>
      <c r="HQY39" s="38"/>
      <c r="HQZ39" s="38"/>
      <c r="HRA39" s="38"/>
      <c r="HRB39" s="38"/>
      <c r="HRC39" s="38"/>
      <c r="HRD39" s="38"/>
      <c r="HRE39" s="38"/>
      <c r="HRF39" s="38"/>
      <c r="HRG39" s="38"/>
      <c r="HRH39" s="38"/>
      <c r="HRI39" s="38"/>
      <c r="HRJ39" s="38"/>
      <c r="HRK39" s="38"/>
      <c r="HRL39" s="38"/>
      <c r="HRM39" s="38"/>
      <c r="HRN39" s="38"/>
      <c r="HRO39" s="38"/>
      <c r="HRP39" s="38"/>
      <c r="HRQ39" s="33"/>
      <c r="HRR39" s="34"/>
      <c r="HRS39" s="34"/>
      <c r="HRT39" s="37"/>
      <c r="HRU39" s="38"/>
      <c r="HRV39" s="38"/>
      <c r="HRW39" s="38"/>
      <c r="HRX39" s="38"/>
      <c r="HRY39" s="38"/>
      <c r="HRZ39" s="38"/>
      <c r="HSA39" s="38"/>
      <c r="HSB39" s="38"/>
      <c r="HSC39" s="38"/>
      <c r="HSD39" s="38"/>
      <c r="HSE39" s="38"/>
      <c r="HSF39" s="38"/>
      <c r="HSG39" s="38"/>
      <c r="HSH39" s="38"/>
      <c r="HSI39" s="38"/>
      <c r="HSJ39" s="38"/>
      <c r="HSK39" s="38"/>
      <c r="HSL39" s="38"/>
      <c r="HSM39" s="33"/>
      <c r="HSN39" s="34"/>
      <c r="HSO39" s="34"/>
      <c r="HSP39" s="37"/>
      <c r="HSQ39" s="38"/>
      <c r="HSR39" s="38"/>
      <c r="HSS39" s="38"/>
      <c r="HST39" s="38"/>
      <c r="HSU39" s="38"/>
      <c r="HSV39" s="38"/>
      <c r="HSW39" s="38"/>
      <c r="HSX39" s="38"/>
      <c r="HSY39" s="38"/>
      <c r="HSZ39" s="38"/>
      <c r="HTA39" s="38"/>
      <c r="HTB39" s="38"/>
      <c r="HTC39" s="38"/>
      <c r="HTD39" s="38"/>
      <c r="HTE39" s="38"/>
      <c r="HTF39" s="38"/>
      <c r="HTG39" s="38"/>
      <c r="HTH39" s="38"/>
      <c r="HTI39" s="33"/>
      <c r="HTJ39" s="34"/>
      <c r="HTK39" s="34"/>
      <c r="HTL39" s="37"/>
      <c r="HTM39" s="38"/>
      <c r="HTN39" s="38"/>
      <c r="HTO39" s="38"/>
      <c r="HTP39" s="38"/>
      <c r="HTQ39" s="38"/>
      <c r="HTR39" s="38"/>
      <c r="HTS39" s="38"/>
      <c r="HTT39" s="38"/>
      <c r="HTU39" s="38"/>
      <c r="HTV39" s="38"/>
      <c r="HTW39" s="38"/>
      <c r="HTX39" s="38"/>
      <c r="HTY39" s="38"/>
      <c r="HTZ39" s="38"/>
      <c r="HUA39" s="38"/>
      <c r="HUB39" s="38"/>
      <c r="HUC39" s="38"/>
      <c r="HUD39" s="38"/>
      <c r="HUE39" s="33"/>
      <c r="HUF39" s="34"/>
      <c r="HUG39" s="34"/>
      <c r="HUH39" s="37"/>
      <c r="HUI39" s="38"/>
      <c r="HUJ39" s="38"/>
      <c r="HUK39" s="38"/>
      <c r="HUL39" s="38"/>
      <c r="HUM39" s="38"/>
      <c r="HUN39" s="38"/>
      <c r="HUO39" s="38"/>
      <c r="HUP39" s="38"/>
      <c r="HUQ39" s="38"/>
      <c r="HUR39" s="38"/>
      <c r="HUS39" s="38"/>
      <c r="HUT39" s="38"/>
      <c r="HUU39" s="38"/>
      <c r="HUV39" s="38"/>
      <c r="HUW39" s="38"/>
      <c r="HUX39" s="38"/>
      <c r="HUY39" s="38"/>
      <c r="HUZ39" s="38"/>
      <c r="HVA39" s="33"/>
      <c r="HVB39" s="34"/>
      <c r="HVC39" s="34"/>
      <c r="HVD39" s="37"/>
      <c r="HVE39" s="38"/>
      <c r="HVF39" s="38"/>
      <c r="HVG39" s="38"/>
      <c r="HVH39" s="38"/>
      <c r="HVI39" s="38"/>
      <c r="HVJ39" s="38"/>
      <c r="HVK39" s="38"/>
      <c r="HVL39" s="38"/>
      <c r="HVM39" s="38"/>
      <c r="HVN39" s="38"/>
      <c r="HVO39" s="38"/>
      <c r="HVP39" s="38"/>
      <c r="HVQ39" s="38"/>
      <c r="HVR39" s="38"/>
      <c r="HVS39" s="38"/>
      <c r="HVT39" s="38"/>
      <c r="HVU39" s="38"/>
      <c r="HVV39" s="38"/>
      <c r="HVW39" s="33"/>
      <c r="HVX39" s="34"/>
      <c r="HVY39" s="34"/>
      <c r="HVZ39" s="37"/>
      <c r="HWA39" s="38"/>
      <c r="HWB39" s="38"/>
      <c r="HWC39" s="38"/>
      <c r="HWD39" s="38"/>
      <c r="HWE39" s="38"/>
      <c r="HWF39" s="38"/>
      <c r="HWG39" s="38"/>
      <c r="HWH39" s="38"/>
      <c r="HWI39" s="38"/>
      <c r="HWJ39" s="38"/>
      <c r="HWK39" s="38"/>
      <c r="HWL39" s="38"/>
      <c r="HWM39" s="38"/>
      <c r="HWN39" s="38"/>
      <c r="HWO39" s="38"/>
      <c r="HWP39" s="38"/>
      <c r="HWQ39" s="38"/>
      <c r="HWR39" s="38"/>
      <c r="HWS39" s="33"/>
      <c r="HWT39" s="34"/>
      <c r="HWU39" s="34"/>
      <c r="HWV39" s="37"/>
      <c r="HWW39" s="38"/>
      <c r="HWX39" s="38"/>
      <c r="HWY39" s="38"/>
      <c r="HWZ39" s="38"/>
      <c r="HXA39" s="38"/>
      <c r="HXB39" s="38"/>
      <c r="HXC39" s="38"/>
      <c r="HXD39" s="38"/>
      <c r="HXE39" s="38"/>
      <c r="HXF39" s="38"/>
      <c r="HXG39" s="38"/>
      <c r="HXH39" s="38"/>
      <c r="HXI39" s="38"/>
      <c r="HXJ39" s="38"/>
      <c r="HXK39" s="38"/>
      <c r="HXL39" s="38"/>
      <c r="HXM39" s="38"/>
      <c r="HXN39" s="38"/>
      <c r="HXO39" s="33"/>
      <c r="HXP39" s="34"/>
      <c r="HXQ39" s="34"/>
      <c r="HXR39" s="37"/>
      <c r="HXS39" s="38"/>
      <c r="HXT39" s="38"/>
      <c r="HXU39" s="38"/>
      <c r="HXV39" s="38"/>
      <c r="HXW39" s="38"/>
      <c r="HXX39" s="38"/>
      <c r="HXY39" s="38"/>
      <c r="HXZ39" s="38"/>
      <c r="HYA39" s="38"/>
      <c r="HYB39" s="38"/>
      <c r="HYC39" s="38"/>
      <c r="HYD39" s="38"/>
      <c r="HYE39" s="38"/>
      <c r="HYF39" s="38"/>
      <c r="HYG39" s="38"/>
      <c r="HYH39" s="38"/>
      <c r="HYI39" s="38"/>
      <c r="HYJ39" s="38"/>
      <c r="HYK39" s="33"/>
      <c r="HYL39" s="34"/>
      <c r="HYM39" s="34"/>
      <c r="HYN39" s="37"/>
      <c r="HYO39" s="38"/>
      <c r="HYP39" s="38"/>
      <c r="HYQ39" s="38"/>
      <c r="HYR39" s="38"/>
      <c r="HYS39" s="38"/>
      <c r="HYT39" s="38"/>
      <c r="HYU39" s="38"/>
      <c r="HYV39" s="38"/>
      <c r="HYW39" s="38"/>
      <c r="HYX39" s="38"/>
      <c r="HYY39" s="38"/>
      <c r="HYZ39" s="38"/>
      <c r="HZA39" s="38"/>
      <c r="HZB39" s="38"/>
      <c r="HZC39" s="38"/>
      <c r="HZD39" s="38"/>
      <c r="HZE39" s="38"/>
      <c r="HZF39" s="38"/>
      <c r="HZG39" s="33"/>
      <c r="HZH39" s="34"/>
      <c r="HZI39" s="34"/>
      <c r="HZJ39" s="37"/>
      <c r="HZK39" s="38"/>
      <c r="HZL39" s="38"/>
      <c r="HZM39" s="38"/>
      <c r="HZN39" s="38"/>
      <c r="HZO39" s="38"/>
      <c r="HZP39" s="38"/>
      <c r="HZQ39" s="38"/>
      <c r="HZR39" s="38"/>
      <c r="HZS39" s="38"/>
      <c r="HZT39" s="38"/>
      <c r="HZU39" s="38"/>
      <c r="HZV39" s="38"/>
      <c r="HZW39" s="38"/>
      <c r="HZX39" s="38"/>
      <c r="HZY39" s="38"/>
      <c r="HZZ39" s="38"/>
      <c r="IAA39" s="38"/>
      <c r="IAB39" s="38"/>
      <c r="IAC39" s="33"/>
      <c r="IAD39" s="34"/>
      <c r="IAE39" s="34"/>
      <c r="IAF39" s="37"/>
      <c r="IAG39" s="38"/>
      <c r="IAH39" s="38"/>
      <c r="IAI39" s="38"/>
      <c r="IAJ39" s="38"/>
      <c r="IAK39" s="38"/>
      <c r="IAL39" s="38"/>
      <c r="IAM39" s="38"/>
      <c r="IAN39" s="38"/>
      <c r="IAO39" s="38"/>
      <c r="IAP39" s="38"/>
      <c r="IAQ39" s="38"/>
      <c r="IAR39" s="38"/>
      <c r="IAS39" s="38"/>
      <c r="IAT39" s="38"/>
      <c r="IAU39" s="38"/>
      <c r="IAV39" s="38"/>
      <c r="IAW39" s="38"/>
      <c r="IAX39" s="38"/>
      <c r="IAY39" s="33"/>
      <c r="IAZ39" s="34"/>
      <c r="IBA39" s="34"/>
      <c r="IBB39" s="37"/>
      <c r="IBC39" s="38"/>
      <c r="IBD39" s="38"/>
      <c r="IBE39" s="38"/>
      <c r="IBF39" s="38"/>
      <c r="IBG39" s="38"/>
      <c r="IBH39" s="38"/>
      <c r="IBI39" s="38"/>
      <c r="IBJ39" s="38"/>
      <c r="IBK39" s="38"/>
      <c r="IBL39" s="38"/>
      <c r="IBM39" s="38"/>
      <c r="IBN39" s="38"/>
      <c r="IBO39" s="38"/>
      <c r="IBP39" s="38"/>
      <c r="IBQ39" s="38"/>
      <c r="IBR39" s="38"/>
      <c r="IBS39" s="38"/>
      <c r="IBT39" s="38"/>
      <c r="IBU39" s="33"/>
      <c r="IBV39" s="34"/>
      <c r="IBW39" s="34"/>
      <c r="IBX39" s="37"/>
      <c r="IBY39" s="38"/>
      <c r="IBZ39" s="38"/>
      <c r="ICA39" s="38"/>
      <c r="ICB39" s="38"/>
      <c r="ICC39" s="38"/>
      <c r="ICD39" s="38"/>
      <c r="ICE39" s="38"/>
      <c r="ICF39" s="38"/>
      <c r="ICG39" s="38"/>
      <c r="ICH39" s="38"/>
      <c r="ICI39" s="38"/>
      <c r="ICJ39" s="38"/>
      <c r="ICK39" s="38"/>
      <c r="ICL39" s="38"/>
      <c r="ICM39" s="38"/>
      <c r="ICN39" s="38"/>
      <c r="ICO39" s="38"/>
      <c r="ICP39" s="38"/>
      <c r="ICQ39" s="33"/>
      <c r="ICR39" s="34"/>
      <c r="ICS39" s="34"/>
      <c r="ICT39" s="37"/>
      <c r="ICU39" s="38"/>
      <c r="ICV39" s="38"/>
      <c r="ICW39" s="38"/>
      <c r="ICX39" s="38"/>
      <c r="ICY39" s="38"/>
      <c r="ICZ39" s="38"/>
      <c r="IDA39" s="38"/>
      <c r="IDB39" s="38"/>
      <c r="IDC39" s="38"/>
      <c r="IDD39" s="38"/>
      <c r="IDE39" s="38"/>
      <c r="IDF39" s="38"/>
      <c r="IDG39" s="38"/>
      <c r="IDH39" s="38"/>
      <c r="IDI39" s="38"/>
      <c r="IDJ39" s="38"/>
      <c r="IDK39" s="38"/>
      <c r="IDL39" s="38"/>
      <c r="IDM39" s="33"/>
      <c r="IDN39" s="34"/>
      <c r="IDO39" s="34"/>
      <c r="IDP39" s="37"/>
      <c r="IDQ39" s="38"/>
      <c r="IDR39" s="38"/>
      <c r="IDS39" s="38"/>
      <c r="IDT39" s="38"/>
      <c r="IDU39" s="38"/>
      <c r="IDV39" s="38"/>
      <c r="IDW39" s="38"/>
      <c r="IDX39" s="38"/>
      <c r="IDY39" s="38"/>
      <c r="IDZ39" s="38"/>
      <c r="IEA39" s="38"/>
      <c r="IEB39" s="38"/>
      <c r="IEC39" s="38"/>
      <c r="IED39" s="38"/>
      <c r="IEE39" s="38"/>
      <c r="IEF39" s="38"/>
      <c r="IEG39" s="38"/>
      <c r="IEH39" s="38"/>
      <c r="IEI39" s="33"/>
      <c r="IEJ39" s="34"/>
      <c r="IEK39" s="34"/>
      <c r="IEL39" s="37"/>
      <c r="IEM39" s="38"/>
      <c r="IEN39" s="38"/>
      <c r="IEO39" s="38"/>
      <c r="IEP39" s="38"/>
      <c r="IEQ39" s="38"/>
      <c r="IER39" s="38"/>
      <c r="IES39" s="38"/>
      <c r="IET39" s="38"/>
      <c r="IEU39" s="38"/>
      <c r="IEV39" s="38"/>
      <c r="IEW39" s="38"/>
      <c r="IEX39" s="38"/>
      <c r="IEY39" s="38"/>
      <c r="IEZ39" s="38"/>
      <c r="IFA39" s="38"/>
      <c r="IFB39" s="38"/>
      <c r="IFC39" s="38"/>
      <c r="IFD39" s="38"/>
      <c r="IFE39" s="33"/>
      <c r="IFF39" s="34"/>
      <c r="IFG39" s="34"/>
      <c r="IFH39" s="37"/>
      <c r="IFI39" s="38"/>
      <c r="IFJ39" s="38"/>
      <c r="IFK39" s="38"/>
      <c r="IFL39" s="38"/>
      <c r="IFM39" s="38"/>
      <c r="IFN39" s="38"/>
      <c r="IFO39" s="38"/>
      <c r="IFP39" s="38"/>
      <c r="IFQ39" s="38"/>
      <c r="IFR39" s="38"/>
      <c r="IFS39" s="38"/>
      <c r="IFT39" s="38"/>
      <c r="IFU39" s="38"/>
      <c r="IFV39" s="38"/>
      <c r="IFW39" s="38"/>
      <c r="IFX39" s="38"/>
      <c r="IFY39" s="38"/>
      <c r="IFZ39" s="38"/>
      <c r="IGA39" s="33"/>
      <c r="IGB39" s="34"/>
      <c r="IGC39" s="34"/>
      <c r="IGD39" s="37"/>
      <c r="IGE39" s="38"/>
      <c r="IGF39" s="38"/>
      <c r="IGG39" s="38"/>
      <c r="IGH39" s="38"/>
      <c r="IGI39" s="38"/>
      <c r="IGJ39" s="38"/>
      <c r="IGK39" s="38"/>
      <c r="IGL39" s="38"/>
      <c r="IGM39" s="38"/>
      <c r="IGN39" s="38"/>
      <c r="IGO39" s="38"/>
      <c r="IGP39" s="38"/>
      <c r="IGQ39" s="38"/>
      <c r="IGR39" s="38"/>
      <c r="IGS39" s="38"/>
      <c r="IGT39" s="38"/>
      <c r="IGU39" s="38"/>
      <c r="IGV39" s="38"/>
      <c r="IGW39" s="33"/>
      <c r="IGX39" s="34"/>
      <c r="IGY39" s="34"/>
      <c r="IGZ39" s="37"/>
      <c r="IHA39" s="38"/>
      <c r="IHB39" s="38"/>
      <c r="IHC39" s="38"/>
      <c r="IHD39" s="38"/>
      <c r="IHE39" s="38"/>
      <c r="IHF39" s="38"/>
      <c r="IHG39" s="38"/>
      <c r="IHH39" s="38"/>
      <c r="IHI39" s="38"/>
      <c r="IHJ39" s="38"/>
      <c r="IHK39" s="38"/>
      <c r="IHL39" s="38"/>
      <c r="IHM39" s="38"/>
      <c r="IHN39" s="38"/>
      <c r="IHO39" s="38"/>
      <c r="IHP39" s="38"/>
      <c r="IHQ39" s="38"/>
      <c r="IHR39" s="38"/>
      <c r="IHS39" s="33"/>
      <c r="IHT39" s="34"/>
      <c r="IHU39" s="34"/>
      <c r="IHV39" s="37"/>
      <c r="IHW39" s="38"/>
      <c r="IHX39" s="38"/>
      <c r="IHY39" s="38"/>
      <c r="IHZ39" s="38"/>
      <c r="IIA39" s="38"/>
      <c r="IIB39" s="38"/>
      <c r="IIC39" s="38"/>
      <c r="IID39" s="38"/>
      <c r="IIE39" s="38"/>
      <c r="IIF39" s="38"/>
      <c r="IIG39" s="38"/>
      <c r="IIH39" s="38"/>
      <c r="III39" s="38"/>
      <c r="IIJ39" s="38"/>
      <c r="IIK39" s="38"/>
      <c r="IIL39" s="38"/>
      <c r="IIM39" s="38"/>
      <c r="IIN39" s="38"/>
      <c r="IIO39" s="33"/>
      <c r="IIP39" s="34"/>
      <c r="IIQ39" s="34"/>
      <c r="IIR39" s="37"/>
      <c r="IIS39" s="38"/>
      <c r="IIT39" s="38"/>
      <c r="IIU39" s="38"/>
      <c r="IIV39" s="38"/>
      <c r="IIW39" s="38"/>
      <c r="IIX39" s="38"/>
      <c r="IIY39" s="38"/>
      <c r="IIZ39" s="38"/>
      <c r="IJA39" s="38"/>
      <c r="IJB39" s="38"/>
      <c r="IJC39" s="38"/>
      <c r="IJD39" s="38"/>
      <c r="IJE39" s="38"/>
      <c r="IJF39" s="38"/>
      <c r="IJG39" s="38"/>
      <c r="IJH39" s="38"/>
      <c r="IJI39" s="38"/>
      <c r="IJJ39" s="38"/>
      <c r="IJK39" s="33"/>
      <c r="IJL39" s="34"/>
      <c r="IJM39" s="34"/>
      <c r="IJN39" s="37"/>
      <c r="IJO39" s="38"/>
      <c r="IJP39" s="38"/>
      <c r="IJQ39" s="38"/>
      <c r="IJR39" s="38"/>
      <c r="IJS39" s="38"/>
      <c r="IJT39" s="38"/>
      <c r="IJU39" s="38"/>
      <c r="IJV39" s="38"/>
      <c r="IJW39" s="38"/>
      <c r="IJX39" s="38"/>
      <c r="IJY39" s="38"/>
      <c r="IJZ39" s="38"/>
      <c r="IKA39" s="38"/>
      <c r="IKB39" s="38"/>
      <c r="IKC39" s="38"/>
      <c r="IKD39" s="38"/>
      <c r="IKE39" s="38"/>
      <c r="IKF39" s="38"/>
      <c r="IKG39" s="33"/>
      <c r="IKH39" s="34"/>
      <c r="IKI39" s="34"/>
      <c r="IKJ39" s="37"/>
      <c r="IKK39" s="38"/>
      <c r="IKL39" s="38"/>
      <c r="IKM39" s="38"/>
      <c r="IKN39" s="38"/>
      <c r="IKO39" s="38"/>
      <c r="IKP39" s="38"/>
      <c r="IKQ39" s="38"/>
      <c r="IKR39" s="38"/>
      <c r="IKS39" s="38"/>
      <c r="IKT39" s="38"/>
      <c r="IKU39" s="38"/>
      <c r="IKV39" s="38"/>
      <c r="IKW39" s="38"/>
      <c r="IKX39" s="38"/>
      <c r="IKY39" s="38"/>
      <c r="IKZ39" s="38"/>
      <c r="ILA39" s="38"/>
      <c r="ILB39" s="38"/>
      <c r="ILC39" s="33"/>
      <c r="ILD39" s="34"/>
      <c r="ILE39" s="34"/>
      <c r="ILF39" s="37"/>
      <c r="ILG39" s="38"/>
      <c r="ILH39" s="38"/>
      <c r="ILI39" s="38"/>
      <c r="ILJ39" s="38"/>
      <c r="ILK39" s="38"/>
      <c r="ILL39" s="38"/>
      <c r="ILM39" s="38"/>
      <c r="ILN39" s="38"/>
      <c r="ILO39" s="38"/>
      <c r="ILP39" s="38"/>
      <c r="ILQ39" s="38"/>
      <c r="ILR39" s="38"/>
      <c r="ILS39" s="38"/>
      <c r="ILT39" s="38"/>
      <c r="ILU39" s="38"/>
      <c r="ILV39" s="38"/>
      <c r="ILW39" s="38"/>
      <c r="ILX39" s="38"/>
      <c r="ILY39" s="33"/>
      <c r="ILZ39" s="34"/>
      <c r="IMA39" s="34"/>
      <c r="IMB39" s="37"/>
      <c r="IMC39" s="38"/>
      <c r="IMD39" s="38"/>
      <c r="IME39" s="38"/>
      <c r="IMF39" s="38"/>
      <c r="IMG39" s="38"/>
      <c r="IMH39" s="38"/>
      <c r="IMI39" s="38"/>
      <c r="IMJ39" s="38"/>
      <c r="IMK39" s="38"/>
      <c r="IML39" s="38"/>
      <c r="IMM39" s="38"/>
      <c r="IMN39" s="38"/>
      <c r="IMO39" s="38"/>
      <c r="IMP39" s="38"/>
      <c r="IMQ39" s="38"/>
      <c r="IMR39" s="38"/>
      <c r="IMS39" s="38"/>
      <c r="IMT39" s="38"/>
      <c r="IMU39" s="33"/>
      <c r="IMV39" s="34"/>
      <c r="IMW39" s="34"/>
      <c r="IMX39" s="37"/>
      <c r="IMY39" s="38"/>
      <c r="IMZ39" s="38"/>
      <c r="INA39" s="38"/>
      <c r="INB39" s="38"/>
      <c r="INC39" s="38"/>
      <c r="IND39" s="38"/>
      <c r="INE39" s="38"/>
      <c r="INF39" s="38"/>
      <c r="ING39" s="38"/>
      <c r="INH39" s="38"/>
      <c r="INI39" s="38"/>
      <c r="INJ39" s="38"/>
      <c r="INK39" s="38"/>
      <c r="INL39" s="38"/>
      <c r="INM39" s="38"/>
      <c r="INN39" s="38"/>
      <c r="INO39" s="38"/>
      <c r="INP39" s="38"/>
      <c r="INQ39" s="33"/>
      <c r="INR39" s="34"/>
      <c r="INS39" s="34"/>
      <c r="INT39" s="37"/>
      <c r="INU39" s="38"/>
      <c r="INV39" s="38"/>
      <c r="INW39" s="38"/>
      <c r="INX39" s="38"/>
      <c r="INY39" s="38"/>
      <c r="INZ39" s="38"/>
      <c r="IOA39" s="38"/>
      <c r="IOB39" s="38"/>
      <c r="IOC39" s="38"/>
      <c r="IOD39" s="38"/>
      <c r="IOE39" s="38"/>
      <c r="IOF39" s="38"/>
      <c r="IOG39" s="38"/>
      <c r="IOH39" s="38"/>
      <c r="IOI39" s="38"/>
      <c r="IOJ39" s="38"/>
      <c r="IOK39" s="38"/>
      <c r="IOL39" s="38"/>
      <c r="IOM39" s="33"/>
      <c r="ION39" s="34"/>
      <c r="IOO39" s="34"/>
      <c r="IOP39" s="37"/>
      <c r="IOQ39" s="38"/>
      <c r="IOR39" s="38"/>
      <c r="IOS39" s="38"/>
      <c r="IOT39" s="38"/>
      <c r="IOU39" s="38"/>
      <c r="IOV39" s="38"/>
      <c r="IOW39" s="38"/>
      <c r="IOX39" s="38"/>
      <c r="IOY39" s="38"/>
      <c r="IOZ39" s="38"/>
      <c r="IPA39" s="38"/>
      <c r="IPB39" s="38"/>
      <c r="IPC39" s="38"/>
      <c r="IPD39" s="38"/>
      <c r="IPE39" s="38"/>
      <c r="IPF39" s="38"/>
      <c r="IPG39" s="38"/>
      <c r="IPH39" s="38"/>
      <c r="IPI39" s="33"/>
      <c r="IPJ39" s="34"/>
      <c r="IPK39" s="34"/>
      <c r="IPL39" s="37"/>
      <c r="IPM39" s="38"/>
      <c r="IPN39" s="38"/>
      <c r="IPO39" s="38"/>
      <c r="IPP39" s="38"/>
      <c r="IPQ39" s="38"/>
      <c r="IPR39" s="38"/>
      <c r="IPS39" s="38"/>
      <c r="IPT39" s="38"/>
      <c r="IPU39" s="38"/>
      <c r="IPV39" s="38"/>
      <c r="IPW39" s="38"/>
      <c r="IPX39" s="38"/>
      <c r="IPY39" s="38"/>
      <c r="IPZ39" s="38"/>
      <c r="IQA39" s="38"/>
      <c r="IQB39" s="38"/>
      <c r="IQC39" s="38"/>
      <c r="IQD39" s="38"/>
      <c r="IQE39" s="33"/>
      <c r="IQF39" s="34"/>
      <c r="IQG39" s="34"/>
      <c r="IQH39" s="37"/>
      <c r="IQI39" s="38"/>
      <c r="IQJ39" s="38"/>
      <c r="IQK39" s="38"/>
      <c r="IQL39" s="38"/>
      <c r="IQM39" s="38"/>
      <c r="IQN39" s="38"/>
      <c r="IQO39" s="38"/>
      <c r="IQP39" s="38"/>
      <c r="IQQ39" s="38"/>
      <c r="IQR39" s="38"/>
      <c r="IQS39" s="38"/>
      <c r="IQT39" s="38"/>
      <c r="IQU39" s="38"/>
      <c r="IQV39" s="38"/>
      <c r="IQW39" s="38"/>
      <c r="IQX39" s="38"/>
      <c r="IQY39" s="38"/>
      <c r="IQZ39" s="38"/>
      <c r="IRA39" s="33"/>
      <c r="IRB39" s="34"/>
      <c r="IRC39" s="34"/>
      <c r="IRD39" s="37"/>
      <c r="IRE39" s="38"/>
      <c r="IRF39" s="38"/>
      <c r="IRG39" s="38"/>
      <c r="IRH39" s="38"/>
      <c r="IRI39" s="38"/>
      <c r="IRJ39" s="38"/>
      <c r="IRK39" s="38"/>
      <c r="IRL39" s="38"/>
      <c r="IRM39" s="38"/>
      <c r="IRN39" s="38"/>
      <c r="IRO39" s="38"/>
      <c r="IRP39" s="38"/>
      <c r="IRQ39" s="38"/>
      <c r="IRR39" s="38"/>
      <c r="IRS39" s="38"/>
      <c r="IRT39" s="38"/>
      <c r="IRU39" s="38"/>
      <c r="IRV39" s="38"/>
      <c r="IRW39" s="33"/>
      <c r="IRX39" s="34"/>
      <c r="IRY39" s="34"/>
      <c r="IRZ39" s="37"/>
      <c r="ISA39" s="38"/>
      <c r="ISB39" s="38"/>
      <c r="ISC39" s="38"/>
      <c r="ISD39" s="38"/>
      <c r="ISE39" s="38"/>
      <c r="ISF39" s="38"/>
      <c r="ISG39" s="38"/>
      <c r="ISH39" s="38"/>
      <c r="ISI39" s="38"/>
      <c r="ISJ39" s="38"/>
      <c r="ISK39" s="38"/>
      <c r="ISL39" s="38"/>
      <c r="ISM39" s="38"/>
      <c r="ISN39" s="38"/>
      <c r="ISO39" s="38"/>
      <c r="ISP39" s="38"/>
      <c r="ISQ39" s="38"/>
      <c r="ISR39" s="38"/>
      <c r="ISS39" s="33"/>
      <c r="IST39" s="34"/>
      <c r="ISU39" s="34"/>
      <c r="ISV39" s="37"/>
      <c r="ISW39" s="38"/>
      <c r="ISX39" s="38"/>
      <c r="ISY39" s="38"/>
      <c r="ISZ39" s="38"/>
      <c r="ITA39" s="38"/>
      <c r="ITB39" s="38"/>
      <c r="ITC39" s="38"/>
      <c r="ITD39" s="38"/>
      <c r="ITE39" s="38"/>
      <c r="ITF39" s="38"/>
      <c r="ITG39" s="38"/>
      <c r="ITH39" s="38"/>
      <c r="ITI39" s="38"/>
      <c r="ITJ39" s="38"/>
      <c r="ITK39" s="38"/>
      <c r="ITL39" s="38"/>
      <c r="ITM39" s="38"/>
      <c r="ITN39" s="38"/>
      <c r="ITO39" s="33"/>
      <c r="ITP39" s="34"/>
      <c r="ITQ39" s="34"/>
      <c r="ITR39" s="37"/>
      <c r="ITS39" s="38"/>
      <c r="ITT39" s="38"/>
      <c r="ITU39" s="38"/>
      <c r="ITV39" s="38"/>
      <c r="ITW39" s="38"/>
      <c r="ITX39" s="38"/>
      <c r="ITY39" s="38"/>
      <c r="ITZ39" s="38"/>
      <c r="IUA39" s="38"/>
      <c r="IUB39" s="38"/>
      <c r="IUC39" s="38"/>
      <c r="IUD39" s="38"/>
      <c r="IUE39" s="38"/>
      <c r="IUF39" s="38"/>
      <c r="IUG39" s="38"/>
      <c r="IUH39" s="38"/>
      <c r="IUI39" s="38"/>
      <c r="IUJ39" s="38"/>
      <c r="IUK39" s="33"/>
      <c r="IUL39" s="34"/>
      <c r="IUM39" s="34"/>
      <c r="IUN39" s="37"/>
      <c r="IUO39" s="38"/>
      <c r="IUP39" s="38"/>
      <c r="IUQ39" s="38"/>
      <c r="IUR39" s="38"/>
      <c r="IUS39" s="38"/>
      <c r="IUT39" s="38"/>
      <c r="IUU39" s="38"/>
      <c r="IUV39" s="38"/>
      <c r="IUW39" s="38"/>
      <c r="IUX39" s="38"/>
      <c r="IUY39" s="38"/>
      <c r="IUZ39" s="38"/>
      <c r="IVA39" s="38"/>
      <c r="IVB39" s="38"/>
      <c r="IVC39" s="38"/>
      <c r="IVD39" s="38"/>
      <c r="IVE39" s="38"/>
      <c r="IVF39" s="38"/>
      <c r="IVG39" s="33"/>
      <c r="IVH39" s="34"/>
      <c r="IVI39" s="34"/>
      <c r="IVJ39" s="37"/>
      <c r="IVK39" s="38"/>
      <c r="IVL39" s="38"/>
      <c r="IVM39" s="38"/>
      <c r="IVN39" s="38"/>
      <c r="IVO39" s="38"/>
      <c r="IVP39" s="38"/>
      <c r="IVQ39" s="38"/>
      <c r="IVR39" s="38"/>
      <c r="IVS39" s="38"/>
      <c r="IVT39" s="38"/>
      <c r="IVU39" s="38"/>
      <c r="IVV39" s="38"/>
      <c r="IVW39" s="38"/>
      <c r="IVX39" s="38"/>
      <c r="IVY39" s="38"/>
      <c r="IVZ39" s="38"/>
      <c r="IWA39" s="38"/>
      <c r="IWB39" s="38"/>
      <c r="IWC39" s="33"/>
      <c r="IWD39" s="34"/>
      <c r="IWE39" s="34"/>
      <c r="IWF39" s="37"/>
      <c r="IWG39" s="38"/>
      <c r="IWH39" s="38"/>
      <c r="IWI39" s="38"/>
      <c r="IWJ39" s="38"/>
      <c r="IWK39" s="38"/>
      <c r="IWL39" s="38"/>
      <c r="IWM39" s="38"/>
      <c r="IWN39" s="38"/>
      <c r="IWO39" s="38"/>
      <c r="IWP39" s="38"/>
      <c r="IWQ39" s="38"/>
      <c r="IWR39" s="38"/>
      <c r="IWS39" s="38"/>
      <c r="IWT39" s="38"/>
      <c r="IWU39" s="38"/>
      <c r="IWV39" s="38"/>
      <c r="IWW39" s="38"/>
      <c r="IWX39" s="38"/>
      <c r="IWY39" s="33"/>
      <c r="IWZ39" s="34"/>
      <c r="IXA39" s="34"/>
      <c r="IXB39" s="37"/>
      <c r="IXC39" s="38"/>
      <c r="IXD39" s="38"/>
      <c r="IXE39" s="38"/>
      <c r="IXF39" s="38"/>
      <c r="IXG39" s="38"/>
      <c r="IXH39" s="38"/>
      <c r="IXI39" s="38"/>
      <c r="IXJ39" s="38"/>
      <c r="IXK39" s="38"/>
      <c r="IXL39" s="38"/>
      <c r="IXM39" s="38"/>
      <c r="IXN39" s="38"/>
      <c r="IXO39" s="38"/>
      <c r="IXP39" s="38"/>
      <c r="IXQ39" s="38"/>
      <c r="IXR39" s="38"/>
      <c r="IXS39" s="38"/>
      <c r="IXT39" s="38"/>
      <c r="IXU39" s="33"/>
      <c r="IXV39" s="34"/>
      <c r="IXW39" s="34"/>
      <c r="IXX39" s="37"/>
      <c r="IXY39" s="38"/>
      <c r="IXZ39" s="38"/>
      <c r="IYA39" s="38"/>
      <c r="IYB39" s="38"/>
      <c r="IYC39" s="38"/>
      <c r="IYD39" s="38"/>
      <c r="IYE39" s="38"/>
      <c r="IYF39" s="38"/>
      <c r="IYG39" s="38"/>
      <c r="IYH39" s="38"/>
      <c r="IYI39" s="38"/>
      <c r="IYJ39" s="38"/>
      <c r="IYK39" s="38"/>
      <c r="IYL39" s="38"/>
      <c r="IYM39" s="38"/>
      <c r="IYN39" s="38"/>
      <c r="IYO39" s="38"/>
      <c r="IYP39" s="38"/>
      <c r="IYQ39" s="33"/>
      <c r="IYR39" s="34"/>
      <c r="IYS39" s="34"/>
      <c r="IYT39" s="37"/>
      <c r="IYU39" s="38"/>
      <c r="IYV39" s="38"/>
      <c r="IYW39" s="38"/>
      <c r="IYX39" s="38"/>
      <c r="IYY39" s="38"/>
      <c r="IYZ39" s="38"/>
      <c r="IZA39" s="38"/>
      <c r="IZB39" s="38"/>
      <c r="IZC39" s="38"/>
      <c r="IZD39" s="38"/>
      <c r="IZE39" s="38"/>
      <c r="IZF39" s="38"/>
      <c r="IZG39" s="38"/>
      <c r="IZH39" s="38"/>
      <c r="IZI39" s="38"/>
      <c r="IZJ39" s="38"/>
      <c r="IZK39" s="38"/>
      <c r="IZL39" s="38"/>
      <c r="IZM39" s="33"/>
      <c r="IZN39" s="34"/>
      <c r="IZO39" s="34"/>
      <c r="IZP39" s="37"/>
      <c r="IZQ39" s="38"/>
      <c r="IZR39" s="38"/>
      <c r="IZS39" s="38"/>
      <c r="IZT39" s="38"/>
      <c r="IZU39" s="38"/>
      <c r="IZV39" s="38"/>
      <c r="IZW39" s="38"/>
      <c r="IZX39" s="38"/>
      <c r="IZY39" s="38"/>
      <c r="IZZ39" s="38"/>
      <c r="JAA39" s="38"/>
      <c r="JAB39" s="38"/>
      <c r="JAC39" s="38"/>
      <c r="JAD39" s="38"/>
      <c r="JAE39" s="38"/>
      <c r="JAF39" s="38"/>
      <c r="JAG39" s="38"/>
      <c r="JAH39" s="38"/>
      <c r="JAI39" s="33"/>
      <c r="JAJ39" s="34"/>
      <c r="JAK39" s="34"/>
      <c r="JAL39" s="37"/>
      <c r="JAM39" s="38"/>
      <c r="JAN39" s="38"/>
      <c r="JAO39" s="38"/>
      <c r="JAP39" s="38"/>
      <c r="JAQ39" s="38"/>
      <c r="JAR39" s="38"/>
      <c r="JAS39" s="38"/>
      <c r="JAT39" s="38"/>
      <c r="JAU39" s="38"/>
      <c r="JAV39" s="38"/>
      <c r="JAW39" s="38"/>
      <c r="JAX39" s="38"/>
      <c r="JAY39" s="38"/>
      <c r="JAZ39" s="38"/>
      <c r="JBA39" s="38"/>
      <c r="JBB39" s="38"/>
      <c r="JBC39" s="38"/>
      <c r="JBD39" s="38"/>
      <c r="JBE39" s="33"/>
      <c r="JBF39" s="34"/>
      <c r="JBG39" s="34"/>
      <c r="JBH39" s="37"/>
      <c r="JBI39" s="38"/>
      <c r="JBJ39" s="38"/>
      <c r="JBK39" s="38"/>
      <c r="JBL39" s="38"/>
      <c r="JBM39" s="38"/>
      <c r="JBN39" s="38"/>
      <c r="JBO39" s="38"/>
      <c r="JBP39" s="38"/>
      <c r="JBQ39" s="38"/>
      <c r="JBR39" s="38"/>
      <c r="JBS39" s="38"/>
      <c r="JBT39" s="38"/>
      <c r="JBU39" s="38"/>
      <c r="JBV39" s="38"/>
      <c r="JBW39" s="38"/>
      <c r="JBX39" s="38"/>
      <c r="JBY39" s="38"/>
      <c r="JBZ39" s="38"/>
      <c r="JCA39" s="33"/>
      <c r="JCB39" s="34"/>
      <c r="JCC39" s="34"/>
      <c r="JCD39" s="37"/>
      <c r="JCE39" s="38"/>
      <c r="JCF39" s="38"/>
      <c r="JCG39" s="38"/>
      <c r="JCH39" s="38"/>
      <c r="JCI39" s="38"/>
      <c r="JCJ39" s="38"/>
      <c r="JCK39" s="38"/>
      <c r="JCL39" s="38"/>
      <c r="JCM39" s="38"/>
      <c r="JCN39" s="38"/>
      <c r="JCO39" s="38"/>
      <c r="JCP39" s="38"/>
      <c r="JCQ39" s="38"/>
      <c r="JCR39" s="38"/>
      <c r="JCS39" s="38"/>
      <c r="JCT39" s="38"/>
      <c r="JCU39" s="38"/>
      <c r="JCV39" s="38"/>
      <c r="JCW39" s="33"/>
      <c r="JCX39" s="34"/>
      <c r="JCY39" s="34"/>
      <c r="JCZ39" s="37"/>
      <c r="JDA39" s="38"/>
      <c r="JDB39" s="38"/>
      <c r="JDC39" s="38"/>
      <c r="JDD39" s="38"/>
      <c r="JDE39" s="38"/>
      <c r="JDF39" s="38"/>
      <c r="JDG39" s="38"/>
      <c r="JDH39" s="38"/>
      <c r="JDI39" s="38"/>
      <c r="JDJ39" s="38"/>
      <c r="JDK39" s="38"/>
      <c r="JDL39" s="38"/>
      <c r="JDM39" s="38"/>
      <c r="JDN39" s="38"/>
      <c r="JDO39" s="38"/>
      <c r="JDP39" s="38"/>
      <c r="JDQ39" s="38"/>
      <c r="JDR39" s="38"/>
      <c r="JDS39" s="33"/>
      <c r="JDT39" s="34"/>
      <c r="JDU39" s="34"/>
      <c r="JDV39" s="37"/>
      <c r="JDW39" s="38"/>
      <c r="JDX39" s="38"/>
      <c r="JDY39" s="38"/>
      <c r="JDZ39" s="38"/>
      <c r="JEA39" s="38"/>
      <c r="JEB39" s="38"/>
      <c r="JEC39" s="38"/>
      <c r="JED39" s="38"/>
      <c r="JEE39" s="38"/>
      <c r="JEF39" s="38"/>
      <c r="JEG39" s="38"/>
      <c r="JEH39" s="38"/>
      <c r="JEI39" s="38"/>
      <c r="JEJ39" s="38"/>
      <c r="JEK39" s="38"/>
      <c r="JEL39" s="38"/>
      <c r="JEM39" s="38"/>
      <c r="JEN39" s="38"/>
      <c r="JEO39" s="33"/>
      <c r="JEP39" s="34"/>
      <c r="JEQ39" s="34"/>
      <c r="JER39" s="37"/>
      <c r="JES39" s="38"/>
      <c r="JET39" s="38"/>
      <c r="JEU39" s="38"/>
      <c r="JEV39" s="38"/>
      <c r="JEW39" s="38"/>
      <c r="JEX39" s="38"/>
      <c r="JEY39" s="38"/>
      <c r="JEZ39" s="38"/>
      <c r="JFA39" s="38"/>
      <c r="JFB39" s="38"/>
      <c r="JFC39" s="38"/>
      <c r="JFD39" s="38"/>
      <c r="JFE39" s="38"/>
      <c r="JFF39" s="38"/>
      <c r="JFG39" s="38"/>
      <c r="JFH39" s="38"/>
      <c r="JFI39" s="38"/>
      <c r="JFJ39" s="38"/>
      <c r="JFK39" s="33"/>
      <c r="JFL39" s="34"/>
      <c r="JFM39" s="34"/>
      <c r="JFN39" s="37"/>
      <c r="JFO39" s="38"/>
      <c r="JFP39" s="38"/>
      <c r="JFQ39" s="38"/>
      <c r="JFR39" s="38"/>
      <c r="JFS39" s="38"/>
      <c r="JFT39" s="38"/>
      <c r="JFU39" s="38"/>
      <c r="JFV39" s="38"/>
      <c r="JFW39" s="38"/>
      <c r="JFX39" s="38"/>
      <c r="JFY39" s="38"/>
      <c r="JFZ39" s="38"/>
      <c r="JGA39" s="38"/>
      <c r="JGB39" s="38"/>
      <c r="JGC39" s="38"/>
      <c r="JGD39" s="38"/>
      <c r="JGE39" s="38"/>
      <c r="JGF39" s="38"/>
      <c r="JGG39" s="33"/>
      <c r="JGH39" s="34"/>
      <c r="JGI39" s="34"/>
      <c r="JGJ39" s="37"/>
      <c r="JGK39" s="38"/>
      <c r="JGL39" s="38"/>
      <c r="JGM39" s="38"/>
      <c r="JGN39" s="38"/>
      <c r="JGO39" s="38"/>
      <c r="JGP39" s="38"/>
      <c r="JGQ39" s="38"/>
      <c r="JGR39" s="38"/>
      <c r="JGS39" s="38"/>
      <c r="JGT39" s="38"/>
      <c r="JGU39" s="38"/>
      <c r="JGV39" s="38"/>
      <c r="JGW39" s="38"/>
      <c r="JGX39" s="38"/>
      <c r="JGY39" s="38"/>
      <c r="JGZ39" s="38"/>
      <c r="JHA39" s="38"/>
      <c r="JHB39" s="38"/>
      <c r="JHC39" s="33"/>
      <c r="JHD39" s="34"/>
      <c r="JHE39" s="34"/>
      <c r="JHF39" s="37"/>
      <c r="JHG39" s="38"/>
      <c r="JHH39" s="38"/>
      <c r="JHI39" s="38"/>
      <c r="JHJ39" s="38"/>
      <c r="JHK39" s="38"/>
      <c r="JHL39" s="38"/>
      <c r="JHM39" s="38"/>
      <c r="JHN39" s="38"/>
      <c r="JHO39" s="38"/>
      <c r="JHP39" s="38"/>
      <c r="JHQ39" s="38"/>
      <c r="JHR39" s="38"/>
      <c r="JHS39" s="38"/>
      <c r="JHT39" s="38"/>
      <c r="JHU39" s="38"/>
      <c r="JHV39" s="38"/>
      <c r="JHW39" s="38"/>
      <c r="JHX39" s="38"/>
      <c r="JHY39" s="33"/>
      <c r="JHZ39" s="34"/>
      <c r="JIA39" s="34"/>
      <c r="JIB39" s="37"/>
      <c r="JIC39" s="38"/>
      <c r="JID39" s="38"/>
      <c r="JIE39" s="38"/>
      <c r="JIF39" s="38"/>
      <c r="JIG39" s="38"/>
      <c r="JIH39" s="38"/>
      <c r="JII39" s="38"/>
      <c r="JIJ39" s="38"/>
      <c r="JIK39" s="38"/>
      <c r="JIL39" s="38"/>
      <c r="JIM39" s="38"/>
      <c r="JIN39" s="38"/>
      <c r="JIO39" s="38"/>
      <c r="JIP39" s="38"/>
      <c r="JIQ39" s="38"/>
      <c r="JIR39" s="38"/>
      <c r="JIS39" s="38"/>
      <c r="JIT39" s="38"/>
      <c r="JIU39" s="33"/>
      <c r="JIV39" s="34"/>
      <c r="JIW39" s="34"/>
      <c r="JIX39" s="37"/>
      <c r="JIY39" s="38"/>
      <c r="JIZ39" s="38"/>
      <c r="JJA39" s="38"/>
      <c r="JJB39" s="38"/>
      <c r="JJC39" s="38"/>
      <c r="JJD39" s="38"/>
      <c r="JJE39" s="38"/>
      <c r="JJF39" s="38"/>
      <c r="JJG39" s="38"/>
      <c r="JJH39" s="38"/>
      <c r="JJI39" s="38"/>
      <c r="JJJ39" s="38"/>
      <c r="JJK39" s="38"/>
      <c r="JJL39" s="38"/>
      <c r="JJM39" s="38"/>
      <c r="JJN39" s="38"/>
      <c r="JJO39" s="38"/>
      <c r="JJP39" s="38"/>
      <c r="JJQ39" s="33"/>
      <c r="JJR39" s="34"/>
      <c r="JJS39" s="34"/>
      <c r="JJT39" s="37"/>
      <c r="JJU39" s="38"/>
      <c r="JJV39" s="38"/>
      <c r="JJW39" s="38"/>
      <c r="JJX39" s="38"/>
      <c r="JJY39" s="38"/>
      <c r="JJZ39" s="38"/>
      <c r="JKA39" s="38"/>
      <c r="JKB39" s="38"/>
      <c r="JKC39" s="38"/>
      <c r="JKD39" s="38"/>
      <c r="JKE39" s="38"/>
      <c r="JKF39" s="38"/>
      <c r="JKG39" s="38"/>
      <c r="JKH39" s="38"/>
      <c r="JKI39" s="38"/>
      <c r="JKJ39" s="38"/>
      <c r="JKK39" s="38"/>
      <c r="JKL39" s="38"/>
      <c r="JKM39" s="33"/>
      <c r="JKN39" s="34"/>
      <c r="JKO39" s="34"/>
      <c r="JKP39" s="37"/>
      <c r="JKQ39" s="38"/>
      <c r="JKR39" s="38"/>
      <c r="JKS39" s="38"/>
      <c r="JKT39" s="38"/>
      <c r="JKU39" s="38"/>
      <c r="JKV39" s="38"/>
      <c r="JKW39" s="38"/>
      <c r="JKX39" s="38"/>
      <c r="JKY39" s="38"/>
      <c r="JKZ39" s="38"/>
      <c r="JLA39" s="38"/>
      <c r="JLB39" s="38"/>
      <c r="JLC39" s="38"/>
      <c r="JLD39" s="38"/>
      <c r="JLE39" s="38"/>
      <c r="JLF39" s="38"/>
      <c r="JLG39" s="38"/>
      <c r="JLH39" s="38"/>
      <c r="JLI39" s="33"/>
      <c r="JLJ39" s="34"/>
      <c r="JLK39" s="34"/>
      <c r="JLL39" s="37"/>
      <c r="JLM39" s="38"/>
      <c r="JLN39" s="38"/>
      <c r="JLO39" s="38"/>
      <c r="JLP39" s="38"/>
      <c r="JLQ39" s="38"/>
      <c r="JLR39" s="38"/>
      <c r="JLS39" s="38"/>
      <c r="JLT39" s="38"/>
      <c r="JLU39" s="38"/>
      <c r="JLV39" s="38"/>
      <c r="JLW39" s="38"/>
      <c r="JLX39" s="38"/>
      <c r="JLY39" s="38"/>
      <c r="JLZ39" s="38"/>
      <c r="JMA39" s="38"/>
      <c r="JMB39" s="38"/>
      <c r="JMC39" s="38"/>
      <c r="JMD39" s="38"/>
      <c r="JME39" s="33"/>
      <c r="JMF39" s="34"/>
      <c r="JMG39" s="34"/>
      <c r="JMH39" s="37"/>
      <c r="JMI39" s="38"/>
      <c r="JMJ39" s="38"/>
      <c r="JMK39" s="38"/>
      <c r="JML39" s="38"/>
      <c r="JMM39" s="38"/>
      <c r="JMN39" s="38"/>
      <c r="JMO39" s="38"/>
      <c r="JMP39" s="38"/>
      <c r="JMQ39" s="38"/>
      <c r="JMR39" s="38"/>
      <c r="JMS39" s="38"/>
      <c r="JMT39" s="38"/>
      <c r="JMU39" s="38"/>
      <c r="JMV39" s="38"/>
      <c r="JMW39" s="38"/>
      <c r="JMX39" s="38"/>
      <c r="JMY39" s="38"/>
      <c r="JMZ39" s="38"/>
      <c r="JNA39" s="33"/>
      <c r="JNB39" s="34"/>
      <c r="JNC39" s="34"/>
      <c r="JND39" s="37"/>
      <c r="JNE39" s="38"/>
      <c r="JNF39" s="38"/>
      <c r="JNG39" s="38"/>
      <c r="JNH39" s="38"/>
      <c r="JNI39" s="38"/>
      <c r="JNJ39" s="38"/>
      <c r="JNK39" s="38"/>
      <c r="JNL39" s="38"/>
      <c r="JNM39" s="38"/>
      <c r="JNN39" s="38"/>
      <c r="JNO39" s="38"/>
      <c r="JNP39" s="38"/>
      <c r="JNQ39" s="38"/>
      <c r="JNR39" s="38"/>
      <c r="JNS39" s="38"/>
      <c r="JNT39" s="38"/>
      <c r="JNU39" s="38"/>
      <c r="JNV39" s="38"/>
      <c r="JNW39" s="33"/>
      <c r="JNX39" s="34"/>
      <c r="JNY39" s="34"/>
      <c r="JNZ39" s="37"/>
      <c r="JOA39" s="38"/>
      <c r="JOB39" s="38"/>
      <c r="JOC39" s="38"/>
      <c r="JOD39" s="38"/>
      <c r="JOE39" s="38"/>
      <c r="JOF39" s="38"/>
      <c r="JOG39" s="38"/>
      <c r="JOH39" s="38"/>
      <c r="JOI39" s="38"/>
      <c r="JOJ39" s="38"/>
      <c r="JOK39" s="38"/>
      <c r="JOL39" s="38"/>
      <c r="JOM39" s="38"/>
      <c r="JON39" s="38"/>
      <c r="JOO39" s="38"/>
      <c r="JOP39" s="38"/>
      <c r="JOQ39" s="38"/>
      <c r="JOR39" s="38"/>
      <c r="JOS39" s="33"/>
      <c r="JOT39" s="34"/>
      <c r="JOU39" s="34"/>
      <c r="JOV39" s="37"/>
      <c r="JOW39" s="38"/>
      <c r="JOX39" s="38"/>
      <c r="JOY39" s="38"/>
      <c r="JOZ39" s="38"/>
      <c r="JPA39" s="38"/>
      <c r="JPB39" s="38"/>
      <c r="JPC39" s="38"/>
      <c r="JPD39" s="38"/>
      <c r="JPE39" s="38"/>
      <c r="JPF39" s="38"/>
      <c r="JPG39" s="38"/>
      <c r="JPH39" s="38"/>
      <c r="JPI39" s="38"/>
      <c r="JPJ39" s="38"/>
      <c r="JPK39" s="38"/>
      <c r="JPL39" s="38"/>
      <c r="JPM39" s="38"/>
      <c r="JPN39" s="38"/>
      <c r="JPO39" s="33"/>
      <c r="JPP39" s="34"/>
      <c r="JPQ39" s="34"/>
      <c r="JPR39" s="37"/>
      <c r="JPS39" s="38"/>
      <c r="JPT39" s="38"/>
      <c r="JPU39" s="38"/>
      <c r="JPV39" s="38"/>
      <c r="JPW39" s="38"/>
      <c r="JPX39" s="38"/>
      <c r="JPY39" s="38"/>
      <c r="JPZ39" s="38"/>
      <c r="JQA39" s="38"/>
      <c r="JQB39" s="38"/>
      <c r="JQC39" s="38"/>
      <c r="JQD39" s="38"/>
      <c r="JQE39" s="38"/>
      <c r="JQF39" s="38"/>
      <c r="JQG39" s="38"/>
      <c r="JQH39" s="38"/>
      <c r="JQI39" s="38"/>
      <c r="JQJ39" s="38"/>
      <c r="JQK39" s="33"/>
      <c r="JQL39" s="34"/>
      <c r="JQM39" s="34"/>
      <c r="JQN39" s="37"/>
      <c r="JQO39" s="38"/>
      <c r="JQP39" s="38"/>
      <c r="JQQ39" s="38"/>
      <c r="JQR39" s="38"/>
      <c r="JQS39" s="38"/>
      <c r="JQT39" s="38"/>
      <c r="JQU39" s="38"/>
      <c r="JQV39" s="38"/>
      <c r="JQW39" s="38"/>
      <c r="JQX39" s="38"/>
      <c r="JQY39" s="38"/>
      <c r="JQZ39" s="38"/>
      <c r="JRA39" s="38"/>
      <c r="JRB39" s="38"/>
      <c r="JRC39" s="38"/>
      <c r="JRD39" s="38"/>
      <c r="JRE39" s="38"/>
      <c r="JRF39" s="38"/>
      <c r="JRG39" s="33"/>
      <c r="JRH39" s="34"/>
      <c r="JRI39" s="34"/>
      <c r="JRJ39" s="37"/>
      <c r="JRK39" s="38"/>
      <c r="JRL39" s="38"/>
      <c r="JRM39" s="38"/>
      <c r="JRN39" s="38"/>
      <c r="JRO39" s="38"/>
      <c r="JRP39" s="38"/>
      <c r="JRQ39" s="38"/>
      <c r="JRR39" s="38"/>
      <c r="JRS39" s="38"/>
      <c r="JRT39" s="38"/>
      <c r="JRU39" s="38"/>
      <c r="JRV39" s="38"/>
      <c r="JRW39" s="38"/>
      <c r="JRX39" s="38"/>
      <c r="JRY39" s="38"/>
      <c r="JRZ39" s="38"/>
      <c r="JSA39" s="38"/>
      <c r="JSB39" s="38"/>
      <c r="JSC39" s="33"/>
      <c r="JSD39" s="34"/>
      <c r="JSE39" s="34"/>
      <c r="JSF39" s="37"/>
      <c r="JSG39" s="38"/>
      <c r="JSH39" s="38"/>
      <c r="JSI39" s="38"/>
      <c r="JSJ39" s="38"/>
      <c r="JSK39" s="38"/>
      <c r="JSL39" s="38"/>
      <c r="JSM39" s="38"/>
      <c r="JSN39" s="38"/>
      <c r="JSO39" s="38"/>
      <c r="JSP39" s="38"/>
      <c r="JSQ39" s="38"/>
      <c r="JSR39" s="38"/>
      <c r="JSS39" s="38"/>
      <c r="JST39" s="38"/>
      <c r="JSU39" s="38"/>
      <c r="JSV39" s="38"/>
      <c r="JSW39" s="38"/>
      <c r="JSX39" s="38"/>
      <c r="JSY39" s="33"/>
      <c r="JSZ39" s="34"/>
      <c r="JTA39" s="34"/>
      <c r="JTB39" s="37"/>
      <c r="JTC39" s="38"/>
      <c r="JTD39" s="38"/>
      <c r="JTE39" s="38"/>
      <c r="JTF39" s="38"/>
      <c r="JTG39" s="38"/>
      <c r="JTH39" s="38"/>
      <c r="JTI39" s="38"/>
      <c r="JTJ39" s="38"/>
      <c r="JTK39" s="38"/>
      <c r="JTL39" s="38"/>
      <c r="JTM39" s="38"/>
      <c r="JTN39" s="38"/>
      <c r="JTO39" s="38"/>
      <c r="JTP39" s="38"/>
      <c r="JTQ39" s="38"/>
      <c r="JTR39" s="38"/>
      <c r="JTS39" s="38"/>
      <c r="JTT39" s="38"/>
      <c r="JTU39" s="33"/>
      <c r="JTV39" s="34"/>
      <c r="JTW39" s="34"/>
      <c r="JTX39" s="37"/>
      <c r="JTY39" s="38"/>
      <c r="JTZ39" s="38"/>
      <c r="JUA39" s="38"/>
      <c r="JUB39" s="38"/>
      <c r="JUC39" s="38"/>
      <c r="JUD39" s="38"/>
      <c r="JUE39" s="38"/>
      <c r="JUF39" s="38"/>
      <c r="JUG39" s="38"/>
      <c r="JUH39" s="38"/>
      <c r="JUI39" s="38"/>
      <c r="JUJ39" s="38"/>
      <c r="JUK39" s="38"/>
      <c r="JUL39" s="38"/>
      <c r="JUM39" s="38"/>
      <c r="JUN39" s="38"/>
      <c r="JUO39" s="38"/>
      <c r="JUP39" s="38"/>
      <c r="JUQ39" s="33"/>
      <c r="JUR39" s="34"/>
      <c r="JUS39" s="34"/>
      <c r="JUT39" s="37"/>
      <c r="JUU39" s="38"/>
      <c r="JUV39" s="38"/>
      <c r="JUW39" s="38"/>
      <c r="JUX39" s="38"/>
      <c r="JUY39" s="38"/>
      <c r="JUZ39" s="38"/>
      <c r="JVA39" s="38"/>
      <c r="JVB39" s="38"/>
      <c r="JVC39" s="38"/>
      <c r="JVD39" s="38"/>
      <c r="JVE39" s="38"/>
      <c r="JVF39" s="38"/>
      <c r="JVG39" s="38"/>
      <c r="JVH39" s="38"/>
      <c r="JVI39" s="38"/>
      <c r="JVJ39" s="38"/>
      <c r="JVK39" s="38"/>
      <c r="JVL39" s="38"/>
      <c r="JVM39" s="33"/>
      <c r="JVN39" s="34"/>
      <c r="JVO39" s="34"/>
      <c r="JVP39" s="37"/>
      <c r="JVQ39" s="38"/>
      <c r="JVR39" s="38"/>
      <c r="JVS39" s="38"/>
      <c r="JVT39" s="38"/>
      <c r="JVU39" s="38"/>
      <c r="JVV39" s="38"/>
      <c r="JVW39" s="38"/>
      <c r="JVX39" s="38"/>
      <c r="JVY39" s="38"/>
      <c r="JVZ39" s="38"/>
      <c r="JWA39" s="38"/>
      <c r="JWB39" s="38"/>
      <c r="JWC39" s="38"/>
      <c r="JWD39" s="38"/>
      <c r="JWE39" s="38"/>
      <c r="JWF39" s="38"/>
      <c r="JWG39" s="38"/>
      <c r="JWH39" s="38"/>
      <c r="JWI39" s="33"/>
      <c r="JWJ39" s="34"/>
      <c r="JWK39" s="34"/>
      <c r="JWL39" s="37"/>
      <c r="JWM39" s="38"/>
      <c r="JWN39" s="38"/>
      <c r="JWO39" s="38"/>
      <c r="JWP39" s="38"/>
      <c r="JWQ39" s="38"/>
      <c r="JWR39" s="38"/>
      <c r="JWS39" s="38"/>
      <c r="JWT39" s="38"/>
      <c r="JWU39" s="38"/>
      <c r="JWV39" s="38"/>
      <c r="JWW39" s="38"/>
      <c r="JWX39" s="38"/>
      <c r="JWY39" s="38"/>
      <c r="JWZ39" s="38"/>
      <c r="JXA39" s="38"/>
      <c r="JXB39" s="38"/>
      <c r="JXC39" s="38"/>
      <c r="JXD39" s="38"/>
      <c r="JXE39" s="33"/>
      <c r="JXF39" s="34"/>
      <c r="JXG39" s="34"/>
      <c r="JXH39" s="37"/>
      <c r="JXI39" s="38"/>
      <c r="JXJ39" s="38"/>
      <c r="JXK39" s="38"/>
      <c r="JXL39" s="38"/>
      <c r="JXM39" s="38"/>
      <c r="JXN39" s="38"/>
      <c r="JXO39" s="38"/>
      <c r="JXP39" s="38"/>
      <c r="JXQ39" s="38"/>
      <c r="JXR39" s="38"/>
      <c r="JXS39" s="38"/>
      <c r="JXT39" s="38"/>
      <c r="JXU39" s="38"/>
      <c r="JXV39" s="38"/>
      <c r="JXW39" s="38"/>
      <c r="JXX39" s="38"/>
      <c r="JXY39" s="38"/>
      <c r="JXZ39" s="38"/>
      <c r="JYA39" s="33"/>
      <c r="JYB39" s="34"/>
      <c r="JYC39" s="34"/>
      <c r="JYD39" s="37"/>
      <c r="JYE39" s="38"/>
      <c r="JYF39" s="38"/>
      <c r="JYG39" s="38"/>
      <c r="JYH39" s="38"/>
      <c r="JYI39" s="38"/>
      <c r="JYJ39" s="38"/>
      <c r="JYK39" s="38"/>
      <c r="JYL39" s="38"/>
      <c r="JYM39" s="38"/>
      <c r="JYN39" s="38"/>
      <c r="JYO39" s="38"/>
      <c r="JYP39" s="38"/>
      <c r="JYQ39" s="38"/>
      <c r="JYR39" s="38"/>
      <c r="JYS39" s="38"/>
      <c r="JYT39" s="38"/>
      <c r="JYU39" s="38"/>
      <c r="JYV39" s="38"/>
      <c r="JYW39" s="33"/>
      <c r="JYX39" s="34"/>
      <c r="JYY39" s="34"/>
      <c r="JYZ39" s="37"/>
      <c r="JZA39" s="38"/>
      <c r="JZB39" s="38"/>
      <c r="JZC39" s="38"/>
      <c r="JZD39" s="38"/>
      <c r="JZE39" s="38"/>
      <c r="JZF39" s="38"/>
      <c r="JZG39" s="38"/>
      <c r="JZH39" s="38"/>
      <c r="JZI39" s="38"/>
      <c r="JZJ39" s="38"/>
      <c r="JZK39" s="38"/>
      <c r="JZL39" s="38"/>
      <c r="JZM39" s="38"/>
      <c r="JZN39" s="38"/>
      <c r="JZO39" s="38"/>
      <c r="JZP39" s="38"/>
      <c r="JZQ39" s="38"/>
      <c r="JZR39" s="38"/>
      <c r="JZS39" s="33"/>
      <c r="JZT39" s="34"/>
      <c r="JZU39" s="34"/>
      <c r="JZV39" s="37"/>
      <c r="JZW39" s="38"/>
      <c r="JZX39" s="38"/>
      <c r="JZY39" s="38"/>
      <c r="JZZ39" s="38"/>
      <c r="KAA39" s="38"/>
      <c r="KAB39" s="38"/>
      <c r="KAC39" s="38"/>
      <c r="KAD39" s="38"/>
      <c r="KAE39" s="38"/>
      <c r="KAF39" s="38"/>
      <c r="KAG39" s="38"/>
      <c r="KAH39" s="38"/>
      <c r="KAI39" s="38"/>
      <c r="KAJ39" s="38"/>
      <c r="KAK39" s="38"/>
      <c r="KAL39" s="38"/>
      <c r="KAM39" s="38"/>
      <c r="KAN39" s="38"/>
      <c r="KAO39" s="33"/>
      <c r="KAP39" s="34"/>
      <c r="KAQ39" s="34"/>
      <c r="KAR39" s="37"/>
      <c r="KAS39" s="38"/>
      <c r="KAT39" s="38"/>
      <c r="KAU39" s="38"/>
      <c r="KAV39" s="38"/>
      <c r="KAW39" s="38"/>
      <c r="KAX39" s="38"/>
      <c r="KAY39" s="38"/>
      <c r="KAZ39" s="38"/>
      <c r="KBA39" s="38"/>
      <c r="KBB39" s="38"/>
      <c r="KBC39" s="38"/>
      <c r="KBD39" s="38"/>
      <c r="KBE39" s="38"/>
      <c r="KBF39" s="38"/>
      <c r="KBG39" s="38"/>
      <c r="KBH39" s="38"/>
      <c r="KBI39" s="38"/>
      <c r="KBJ39" s="38"/>
      <c r="KBK39" s="33"/>
      <c r="KBL39" s="34"/>
      <c r="KBM39" s="34"/>
      <c r="KBN39" s="37"/>
      <c r="KBO39" s="38"/>
      <c r="KBP39" s="38"/>
      <c r="KBQ39" s="38"/>
      <c r="KBR39" s="38"/>
      <c r="KBS39" s="38"/>
      <c r="KBT39" s="38"/>
      <c r="KBU39" s="38"/>
      <c r="KBV39" s="38"/>
      <c r="KBW39" s="38"/>
      <c r="KBX39" s="38"/>
      <c r="KBY39" s="38"/>
      <c r="KBZ39" s="38"/>
      <c r="KCA39" s="38"/>
      <c r="KCB39" s="38"/>
      <c r="KCC39" s="38"/>
      <c r="KCD39" s="38"/>
      <c r="KCE39" s="38"/>
      <c r="KCF39" s="38"/>
      <c r="KCG39" s="33"/>
      <c r="KCH39" s="34"/>
      <c r="KCI39" s="34"/>
      <c r="KCJ39" s="37"/>
      <c r="KCK39" s="38"/>
      <c r="KCL39" s="38"/>
      <c r="KCM39" s="38"/>
      <c r="KCN39" s="38"/>
      <c r="KCO39" s="38"/>
      <c r="KCP39" s="38"/>
      <c r="KCQ39" s="38"/>
      <c r="KCR39" s="38"/>
      <c r="KCS39" s="38"/>
      <c r="KCT39" s="38"/>
      <c r="KCU39" s="38"/>
      <c r="KCV39" s="38"/>
      <c r="KCW39" s="38"/>
      <c r="KCX39" s="38"/>
      <c r="KCY39" s="38"/>
      <c r="KCZ39" s="38"/>
      <c r="KDA39" s="38"/>
      <c r="KDB39" s="38"/>
      <c r="KDC39" s="33"/>
      <c r="KDD39" s="34"/>
      <c r="KDE39" s="34"/>
      <c r="KDF39" s="37"/>
      <c r="KDG39" s="38"/>
      <c r="KDH39" s="38"/>
      <c r="KDI39" s="38"/>
      <c r="KDJ39" s="38"/>
      <c r="KDK39" s="38"/>
      <c r="KDL39" s="38"/>
      <c r="KDM39" s="38"/>
      <c r="KDN39" s="38"/>
      <c r="KDO39" s="38"/>
      <c r="KDP39" s="38"/>
      <c r="KDQ39" s="38"/>
      <c r="KDR39" s="38"/>
      <c r="KDS39" s="38"/>
      <c r="KDT39" s="38"/>
      <c r="KDU39" s="38"/>
      <c r="KDV39" s="38"/>
      <c r="KDW39" s="38"/>
      <c r="KDX39" s="38"/>
      <c r="KDY39" s="33"/>
      <c r="KDZ39" s="34"/>
      <c r="KEA39" s="34"/>
      <c r="KEB39" s="37"/>
      <c r="KEC39" s="38"/>
      <c r="KED39" s="38"/>
      <c r="KEE39" s="38"/>
      <c r="KEF39" s="38"/>
      <c r="KEG39" s="38"/>
      <c r="KEH39" s="38"/>
      <c r="KEI39" s="38"/>
      <c r="KEJ39" s="38"/>
      <c r="KEK39" s="38"/>
      <c r="KEL39" s="38"/>
      <c r="KEM39" s="38"/>
      <c r="KEN39" s="38"/>
      <c r="KEO39" s="38"/>
      <c r="KEP39" s="38"/>
      <c r="KEQ39" s="38"/>
      <c r="KER39" s="38"/>
      <c r="KES39" s="38"/>
      <c r="KET39" s="38"/>
      <c r="KEU39" s="33"/>
      <c r="KEV39" s="34"/>
      <c r="KEW39" s="34"/>
      <c r="KEX39" s="37"/>
      <c r="KEY39" s="38"/>
      <c r="KEZ39" s="38"/>
      <c r="KFA39" s="38"/>
      <c r="KFB39" s="38"/>
      <c r="KFC39" s="38"/>
      <c r="KFD39" s="38"/>
      <c r="KFE39" s="38"/>
      <c r="KFF39" s="38"/>
      <c r="KFG39" s="38"/>
      <c r="KFH39" s="38"/>
      <c r="KFI39" s="38"/>
      <c r="KFJ39" s="38"/>
      <c r="KFK39" s="38"/>
      <c r="KFL39" s="38"/>
      <c r="KFM39" s="38"/>
      <c r="KFN39" s="38"/>
      <c r="KFO39" s="38"/>
      <c r="KFP39" s="38"/>
      <c r="KFQ39" s="33"/>
      <c r="KFR39" s="34"/>
      <c r="KFS39" s="34"/>
      <c r="KFT39" s="37"/>
      <c r="KFU39" s="38"/>
      <c r="KFV39" s="38"/>
      <c r="KFW39" s="38"/>
      <c r="KFX39" s="38"/>
      <c r="KFY39" s="38"/>
      <c r="KFZ39" s="38"/>
      <c r="KGA39" s="38"/>
      <c r="KGB39" s="38"/>
      <c r="KGC39" s="38"/>
      <c r="KGD39" s="38"/>
      <c r="KGE39" s="38"/>
      <c r="KGF39" s="38"/>
      <c r="KGG39" s="38"/>
      <c r="KGH39" s="38"/>
      <c r="KGI39" s="38"/>
      <c r="KGJ39" s="38"/>
      <c r="KGK39" s="38"/>
      <c r="KGL39" s="38"/>
      <c r="KGM39" s="33"/>
      <c r="KGN39" s="34"/>
      <c r="KGO39" s="34"/>
      <c r="KGP39" s="37"/>
      <c r="KGQ39" s="38"/>
      <c r="KGR39" s="38"/>
      <c r="KGS39" s="38"/>
      <c r="KGT39" s="38"/>
      <c r="KGU39" s="38"/>
      <c r="KGV39" s="38"/>
      <c r="KGW39" s="38"/>
      <c r="KGX39" s="38"/>
      <c r="KGY39" s="38"/>
      <c r="KGZ39" s="38"/>
      <c r="KHA39" s="38"/>
      <c r="KHB39" s="38"/>
      <c r="KHC39" s="38"/>
      <c r="KHD39" s="38"/>
      <c r="KHE39" s="38"/>
      <c r="KHF39" s="38"/>
      <c r="KHG39" s="38"/>
      <c r="KHH39" s="38"/>
      <c r="KHI39" s="33"/>
      <c r="KHJ39" s="34"/>
      <c r="KHK39" s="34"/>
      <c r="KHL39" s="37"/>
      <c r="KHM39" s="38"/>
      <c r="KHN39" s="38"/>
      <c r="KHO39" s="38"/>
      <c r="KHP39" s="38"/>
      <c r="KHQ39" s="38"/>
      <c r="KHR39" s="38"/>
      <c r="KHS39" s="38"/>
      <c r="KHT39" s="38"/>
      <c r="KHU39" s="38"/>
      <c r="KHV39" s="38"/>
      <c r="KHW39" s="38"/>
      <c r="KHX39" s="38"/>
      <c r="KHY39" s="38"/>
      <c r="KHZ39" s="38"/>
      <c r="KIA39" s="38"/>
      <c r="KIB39" s="38"/>
      <c r="KIC39" s="38"/>
      <c r="KID39" s="38"/>
      <c r="KIE39" s="33"/>
      <c r="KIF39" s="34"/>
      <c r="KIG39" s="34"/>
      <c r="KIH39" s="37"/>
      <c r="KII39" s="38"/>
      <c r="KIJ39" s="38"/>
      <c r="KIK39" s="38"/>
      <c r="KIL39" s="38"/>
      <c r="KIM39" s="38"/>
      <c r="KIN39" s="38"/>
      <c r="KIO39" s="38"/>
      <c r="KIP39" s="38"/>
      <c r="KIQ39" s="38"/>
      <c r="KIR39" s="38"/>
      <c r="KIS39" s="38"/>
      <c r="KIT39" s="38"/>
      <c r="KIU39" s="38"/>
      <c r="KIV39" s="38"/>
      <c r="KIW39" s="38"/>
      <c r="KIX39" s="38"/>
      <c r="KIY39" s="38"/>
      <c r="KIZ39" s="38"/>
      <c r="KJA39" s="33"/>
      <c r="KJB39" s="34"/>
      <c r="KJC39" s="34"/>
      <c r="KJD39" s="37"/>
      <c r="KJE39" s="38"/>
      <c r="KJF39" s="38"/>
      <c r="KJG39" s="38"/>
      <c r="KJH39" s="38"/>
      <c r="KJI39" s="38"/>
      <c r="KJJ39" s="38"/>
      <c r="KJK39" s="38"/>
      <c r="KJL39" s="38"/>
      <c r="KJM39" s="38"/>
      <c r="KJN39" s="38"/>
      <c r="KJO39" s="38"/>
      <c r="KJP39" s="38"/>
      <c r="KJQ39" s="38"/>
      <c r="KJR39" s="38"/>
      <c r="KJS39" s="38"/>
      <c r="KJT39" s="38"/>
      <c r="KJU39" s="38"/>
      <c r="KJV39" s="38"/>
      <c r="KJW39" s="33"/>
      <c r="KJX39" s="34"/>
      <c r="KJY39" s="34"/>
      <c r="KJZ39" s="37"/>
      <c r="KKA39" s="38"/>
      <c r="KKB39" s="38"/>
      <c r="KKC39" s="38"/>
      <c r="KKD39" s="38"/>
      <c r="KKE39" s="38"/>
      <c r="KKF39" s="38"/>
      <c r="KKG39" s="38"/>
      <c r="KKH39" s="38"/>
      <c r="KKI39" s="38"/>
      <c r="KKJ39" s="38"/>
      <c r="KKK39" s="38"/>
      <c r="KKL39" s="38"/>
      <c r="KKM39" s="38"/>
      <c r="KKN39" s="38"/>
      <c r="KKO39" s="38"/>
      <c r="KKP39" s="38"/>
      <c r="KKQ39" s="38"/>
      <c r="KKR39" s="38"/>
      <c r="KKS39" s="33"/>
      <c r="KKT39" s="34"/>
      <c r="KKU39" s="34"/>
      <c r="KKV39" s="37"/>
      <c r="KKW39" s="38"/>
      <c r="KKX39" s="38"/>
      <c r="KKY39" s="38"/>
      <c r="KKZ39" s="38"/>
      <c r="KLA39" s="38"/>
      <c r="KLB39" s="38"/>
      <c r="KLC39" s="38"/>
      <c r="KLD39" s="38"/>
      <c r="KLE39" s="38"/>
      <c r="KLF39" s="38"/>
      <c r="KLG39" s="38"/>
      <c r="KLH39" s="38"/>
      <c r="KLI39" s="38"/>
      <c r="KLJ39" s="38"/>
      <c r="KLK39" s="38"/>
      <c r="KLL39" s="38"/>
      <c r="KLM39" s="38"/>
      <c r="KLN39" s="38"/>
      <c r="KLO39" s="33"/>
      <c r="KLP39" s="34"/>
      <c r="KLQ39" s="34"/>
      <c r="KLR39" s="37"/>
      <c r="KLS39" s="38"/>
      <c r="KLT39" s="38"/>
      <c r="KLU39" s="38"/>
      <c r="KLV39" s="38"/>
      <c r="KLW39" s="38"/>
      <c r="KLX39" s="38"/>
      <c r="KLY39" s="38"/>
      <c r="KLZ39" s="38"/>
      <c r="KMA39" s="38"/>
      <c r="KMB39" s="38"/>
      <c r="KMC39" s="38"/>
      <c r="KMD39" s="38"/>
      <c r="KME39" s="38"/>
      <c r="KMF39" s="38"/>
      <c r="KMG39" s="38"/>
      <c r="KMH39" s="38"/>
      <c r="KMI39" s="38"/>
      <c r="KMJ39" s="38"/>
      <c r="KMK39" s="33"/>
      <c r="KML39" s="34"/>
      <c r="KMM39" s="34"/>
      <c r="KMN39" s="37"/>
      <c r="KMO39" s="38"/>
      <c r="KMP39" s="38"/>
      <c r="KMQ39" s="38"/>
      <c r="KMR39" s="38"/>
      <c r="KMS39" s="38"/>
      <c r="KMT39" s="38"/>
      <c r="KMU39" s="38"/>
      <c r="KMV39" s="38"/>
      <c r="KMW39" s="38"/>
      <c r="KMX39" s="38"/>
      <c r="KMY39" s="38"/>
      <c r="KMZ39" s="38"/>
      <c r="KNA39" s="38"/>
      <c r="KNB39" s="38"/>
      <c r="KNC39" s="38"/>
      <c r="KND39" s="38"/>
      <c r="KNE39" s="38"/>
      <c r="KNF39" s="38"/>
      <c r="KNG39" s="33"/>
      <c r="KNH39" s="34"/>
      <c r="KNI39" s="34"/>
      <c r="KNJ39" s="37"/>
      <c r="KNK39" s="38"/>
      <c r="KNL39" s="38"/>
      <c r="KNM39" s="38"/>
      <c r="KNN39" s="38"/>
      <c r="KNO39" s="38"/>
      <c r="KNP39" s="38"/>
      <c r="KNQ39" s="38"/>
      <c r="KNR39" s="38"/>
      <c r="KNS39" s="38"/>
      <c r="KNT39" s="38"/>
      <c r="KNU39" s="38"/>
      <c r="KNV39" s="38"/>
      <c r="KNW39" s="38"/>
      <c r="KNX39" s="38"/>
      <c r="KNY39" s="38"/>
      <c r="KNZ39" s="38"/>
      <c r="KOA39" s="38"/>
      <c r="KOB39" s="38"/>
      <c r="KOC39" s="33"/>
      <c r="KOD39" s="34"/>
      <c r="KOE39" s="34"/>
      <c r="KOF39" s="37"/>
      <c r="KOG39" s="38"/>
      <c r="KOH39" s="38"/>
      <c r="KOI39" s="38"/>
      <c r="KOJ39" s="38"/>
      <c r="KOK39" s="38"/>
      <c r="KOL39" s="38"/>
      <c r="KOM39" s="38"/>
      <c r="KON39" s="38"/>
      <c r="KOO39" s="38"/>
      <c r="KOP39" s="38"/>
      <c r="KOQ39" s="38"/>
      <c r="KOR39" s="38"/>
      <c r="KOS39" s="38"/>
      <c r="KOT39" s="38"/>
      <c r="KOU39" s="38"/>
      <c r="KOV39" s="38"/>
      <c r="KOW39" s="38"/>
      <c r="KOX39" s="38"/>
      <c r="KOY39" s="33"/>
      <c r="KOZ39" s="34"/>
      <c r="KPA39" s="34"/>
      <c r="KPB39" s="37"/>
      <c r="KPC39" s="38"/>
      <c r="KPD39" s="38"/>
      <c r="KPE39" s="38"/>
      <c r="KPF39" s="38"/>
      <c r="KPG39" s="38"/>
      <c r="KPH39" s="38"/>
      <c r="KPI39" s="38"/>
      <c r="KPJ39" s="38"/>
      <c r="KPK39" s="38"/>
      <c r="KPL39" s="38"/>
      <c r="KPM39" s="38"/>
      <c r="KPN39" s="38"/>
      <c r="KPO39" s="38"/>
      <c r="KPP39" s="38"/>
      <c r="KPQ39" s="38"/>
      <c r="KPR39" s="38"/>
      <c r="KPS39" s="38"/>
      <c r="KPT39" s="38"/>
      <c r="KPU39" s="33"/>
      <c r="KPV39" s="34"/>
      <c r="KPW39" s="34"/>
      <c r="KPX39" s="37"/>
      <c r="KPY39" s="38"/>
      <c r="KPZ39" s="38"/>
      <c r="KQA39" s="38"/>
      <c r="KQB39" s="38"/>
      <c r="KQC39" s="38"/>
      <c r="KQD39" s="38"/>
      <c r="KQE39" s="38"/>
      <c r="KQF39" s="38"/>
      <c r="KQG39" s="38"/>
      <c r="KQH39" s="38"/>
      <c r="KQI39" s="38"/>
      <c r="KQJ39" s="38"/>
      <c r="KQK39" s="38"/>
      <c r="KQL39" s="38"/>
      <c r="KQM39" s="38"/>
      <c r="KQN39" s="38"/>
      <c r="KQO39" s="38"/>
      <c r="KQP39" s="38"/>
      <c r="KQQ39" s="33"/>
      <c r="KQR39" s="34"/>
      <c r="KQS39" s="34"/>
      <c r="KQT39" s="37"/>
      <c r="KQU39" s="38"/>
      <c r="KQV39" s="38"/>
      <c r="KQW39" s="38"/>
      <c r="KQX39" s="38"/>
      <c r="KQY39" s="38"/>
      <c r="KQZ39" s="38"/>
      <c r="KRA39" s="38"/>
      <c r="KRB39" s="38"/>
      <c r="KRC39" s="38"/>
      <c r="KRD39" s="38"/>
      <c r="KRE39" s="38"/>
      <c r="KRF39" s="38"/>
      <c r="KRG39" s="38"/>
      <c r="KRH39" s="38"/>
      <c r="KRI39" s="38"/>
      <c r="KRJ39" s="38"/>
      <c r="KRK39" s="38"/>
      <c r="KRL39" s="38"/>
      <c r="KRM39" s="33"/>
      <c r="KRN39" s="34"/>
      <c r="KRO39" s="34"/>
      <c r="KRP39" s="37"/>
      <c r="KRQ39" s="38"/>
      <c r="KRR39" s="38"/>
      <c r="KRS39" s="38"/>
      <c r="KRT39" s="38"/>
      <c r="KRU39" s="38"/>
      <c r="KRV39" s="38"/>
      <c r="KRW39" s="38"/>
      <c r="KRX39" s="38"/>
      <c r="KRY39" s="38"/>
      <c r="KRZ39" s="38"/>
      <c r="KSA39" s="38"/>
      <c r="KSB39" s="38"/>
      <c r="KSC39" s="38"/>
      <c r="KSD39" s="38"/>
      <c r="KSE39" s="38"/>
      <c r="KSF39" s="38"/>
      <c r="KSG39" s="38"/>
      <c r="KSH39" s="38"/>
      <c r="KSI39" s="33"/>
      <c r="KSJ39" s="34"/>
      <c r="KSK39" s="34"/>
      <c r="KSL39" s="37"/>
      <c r="KSM39" s="38"/>
      <c r="KSN39" s="38"/>
      <c r="KSO39" s="38"/>
      <c r="KSP39" s="38"/>
      <c r="KSQ39" s="38"/>
      <c r="KSR39" s="38"/>
      <c r="KSS39" s="38"/>
      <c r="KST39" s="38"/>
      <c r="KSU39" s="38"/>
      <c r="KSV39" s="38"/>
      <c r="KSW39" s="38"/>
      <c r="KSX39" s="38"/>
      <c r="KSY39" s="38"/>
      <c r="KSZ39" s="38"/>
      <c r="KTA39" s="38"/>
      <c r="KTB39" s="38"/>
      <c r="KTC39" s="38"/>
      <c r="KTD39" s="38"/>
      <c r="KTE39" s="33"/>
      <c r="KTF39" s="34"/>
      <c r="KTG39" s="34"/>
      <c r="KTH39" s="37"/>
      <c r="KTI39" s="38"/>
      <c r="KTJ39" s="38"/>
      <c r="KTK39" s="38"/>
      <c r="KTL39" s="38"/>
      <c r="KTM39" s="38"/>
      <c r="KTN39" s="38"/>
      <c r="KTO39" s="38"/>
      <c r="KTP39" s="38"/>
      <c r="KTQ39" s="38"/>
      <c r="KTR39" s="38"/>
      <c r="KTS39" s="38"/>
      <c r="KTT39" s="38"/>
      <c r="KTU39" s="38"/>
      <c r="KTV39" s="38"/>
      <c r="KTW39" s="38"/>
      <c r="KTX39" s="38"/>
      <c r="KTY39" s="38"/>
      <c r="KTZ39" s="38"/>
      <c r="KUA39" s="33"/>
      <c r="KUB39" s="34"/>
      <c r="KUC39" s="34"/>
      <c r="KUD39" s="37"/>
      <c r="KUE39" s="38"/>
      <c r="KUF39" s="38"/>
      <c r="KUG39" s="38"/>
      <c r="KUH39" s="38"/>
      <c r="KUI39" s="38"/>
      <c r="KUJ39" s="38"/>
      <c r="KUK39" s="38"/>
      <c r="KUL39" s="38"/>
      <c r="KUM39" s="38"/>
      <c r="KUN39" s="38"/>
      <c r="KUO39" s="38"/>
      <c r="KUP39" s="38"/>
      <c r="KUQ39" s="38"/>
      <c r="KUR39" s="38"/>
      <c r="KUS39" s="38"/>
      <c r="KUT39" s="38"/>
      <c r="KUU39" s="38"/>
      <c r="KUV39" s="38"/>
      <c r="KUW39" s="33"/>
      <c r="KUX39" s="34"/>
      <c r="KUY39" s="34"/>
      <c r="KUZ39" s="37"/>
      <c r="KVA39" s="38"/>
      <c r="KVB39" s="38"/>
      <c r="KVC39" s="38"/>
      <c r="KVD39" s="38"/>
      <c r="KVE39" s="38"/>
      <c r="KVF39" s="38"/>
      <c r="KVG39" s="38"/>
      <c r="KVH39" s="38"/>
      <c r="KVI39" s="38"/>
      <c r="KVJ39" s="38"/>
      <c r="KVK39" s="38"/>
      <c r="KVL39" s="38"/>
      <c r="KVM39" s="38"/>
      <c r="KVN39" s="38"/>
      <c r="KVO39" s="38"/>
      <c r="KVP39" s="38"/>
      <c r="KVQ39" s="38"/>
      <c r="KVR39" s="38"/>
      <c r="KVS39" s="33"/>
      <c r="KVT39" s="34"/>
      <c r="KVU39" s="34"/>
      <c r="KVV39" s="37"/>
      <c r="KVW39" s="38"/>
      <c r="KVX39" s="38"/>
      <c r="KVY39" s="38"/>
      <c r="KVZ39" s="38"/>
      <c r="KWA39" s="38"/>
      <c r="KWB39" s="38"/>
      <c r="KWC39" s="38"/>
      <c r="KWD39" s="38"/>
      <c r="KWE39" s="38"/>
      <c r="KWF39" s="38"/>
      <c r="KWG39" s="38"/>
      <c r="KWH39" s="38"/>
      <c r="KWI39" s="38"/>
      <c r="KWJ39" s="38"/>
      <c r="KWK39" s="38"/>
      <c r="KWL39" s="38"/>
      <c r="KWM39" s="38"/>
      <c r="KWN39" s="38"/>
      <c r="KWO39" s="33"/>
      <c r="KWP39" s="34"/>
      <c r="KWQ39" s="34"/>
      <c r="KWR39" s="37"/>
      <c r="KWS39" s="38"/>
      <c r="KWT39" s="38"/>
      <c r="KWU39" s="38"/>
      <c r="KWV39" s="38"/>
      <c r="KWW39" s="38"/>
      <c r="KWX39" s="38"/>
      <c r="KWY39" s="38"/>
      <c r="KWZ39" s="38"/>
      <c r="KXA39" s="38"/>
      <c r="KXB39" s="38"/>
      <c r="KXC39" s="38"/>
      <c r="KXD39" s="38"/>
      <c r="KXE39" s="38"/>
      <c r="KXF39" s="38"/>
      <c r="KXG39" s="38"/>
      <c r="KXH39" s="38"/>
      <c r="KXI39" s="38"/>
      <c r="KXJ39" s="38"/>
      <c r="KXK39" s="33"/>
      <c r="KXL39" s="34"/>
      <c r="KXM39" s="34"/>
      <c r="KXN39" s="37"/>
      <c r="KXO39" s="38"/>
      <c r="KXP39" s="38"/>
      <c r="KXQ39" s="38"/>
      <c r="KXR39" s="38"/>
      <c r="KXS39" s="38"/>
      <c r="KXT39" s="38"/>
      <c r="KXU39" s="38"/>
      <c r="KXV39" s="38"/>
      <c r="KXW39" s="38"/>
      <c r="KXX39" s="38"/>
      <c r="KXY39" s="38"/>
      <c r="KXZ39" s="38"/>
      <c r="KYA39" s="38"/>
      <c r="KYB39" s="38"/>
      <c r="KYC39" s="38"/>
      <c r="KYD39" s="38"/>
      <c r="KYE39" s="38"/>
      <c r="KYF39" s="38"/>
      <c r="KYG39" s="33"/>
      <c r="KYH39" s="34"/>
      <c r="KYI39" s="34"/>
      <c r="KYJ39" s="37"/>
      <c r="KYK39" s="38"/>
      <c r="KYL39" s="38"/>
      <c r="KYM39" s="38"/>
      <c r="KYN39" s="38"/>
      <c r="KYO39" s="38"/>
      <c r="KYP39" s="38"/>
      <c r="KYQ39" s="38"/>
      <c r="KYR39" s="38"/>
      <c r="KYS39" s="38"/>
      <c r="KYT39" s="38"/>
      <c r="KYU39" s="38"/>
      <c r="KYV39" s="38"/>
      <c r="KYW39" s="38"/>
      <c r="KYX39" s="38"/>
      <c r="KYY39" s="38"/>
      <c r="KYZ39" s="38"/>
      <c r="KZA39" s="38"/>
      <c r="KZB39" s="38"/>
      <c r="KZC39" s="33"/>
      <c r="KZD39" s="34"/>
      <c r="KZE39" s="34"/>
      <c r="KZF39" s="37"/>
      <c r="KZG39" s="38"/>
      <c r="KZH39" s="38"/>
      <c r="KZI39" s="38"/>
      <c r="KZJ39" s="38"/>
      <c r="KZK39" s="38"/>
      <c r="KZL39" s="38"/>
      <c r="KZM39" s="38"/>
      <c r="KZN39" s="38"/>
      <c r="KZO39" s="38"/>
      <c r="KZP39" s="38"/>
      <c r="KZQ39" s="38"/>
      <c r="KZR39" s="38"/>
      <c r="KZS39" s="38"/>
      <c r="KZT39" s="38"/>
      <c r="KZU39" s="38"/>
      <c r="KZV39" s="38"/>
      <c r="KZW39" s="38"/>
      <c r="KZX39" s="38"/>
      <c r="KZY39" s="33"/>
      <c r="KZZ39" s="34"/>
      <c r="LAA39" s="34"/>
      <c r="LAB39" s="37"/>
      <c r="LAC39" s="38"/>
      <c r="LAD39" s="38"/>
      <c r="LAE39" s="38"/>
      <c r="LAF39" s="38"/>
      <c r="LAG39" s="38"/>
      <c r="LAH39" s="38"/>
      <c r="LAI39" s="38"/>
      <c r="LAJ39" s="38"/>
      <c r="LAK39" s="38"/>
      <c r="LAL39" s="38"/>
      <c r="LAM39" s="38"/>
      <c r="LAN39" s="38"/>
      <c r="LAO39" s="38"/>
      <c r="LAP39" s="38"/>
      <c r="LAQ39" s="38"/>
      <c r="LAR39" s="38"/>
      <c r="LAS39" s="38"/>
      <c r="LAT39" s="38"/>
      <c r="LAU39" s="33"/>
      <c r="LAV39" s="34"/>
      <c r="LAW39" s="34"/>
      <c r="LAX39" s="37"/>
      <c r="LAY39" s="38"/>
      <c r="LAZ39" s="38"/>
      <c r="LBA39" s="38"/>
      <c r="LBB39" s="38"/>
      <c r="LBC39" s="38"/>
      <c r="LBD39" s="38"/>
      <c r="LBE39" s="38"/>
      <c r="LBF39" s="38"/>
      <c r="LBG39" s="38"/>
      <c r="LBH39" s="38"/>
      <c r="LBI39" s="38"/>
      <c r="LBJ39" s="38"/>
      <c r="LBK39" s="38"/>
      <c r="LBL39" s="38"/>
      <c r="LBM39" s="38"/>
      <c r="LBN39" s="38"/>
      <c r="LBO39" s="38"/>
      <c r="LBP39" s="38"/>
      <c r="LBQ39" s="33"/>
      <c r="LBR39" s="34"/>
      <c r="LBS39" s="34"/>
      <c r="LBT39" s="37"/>
      <c r="LBU39" s="38"/>
      <c r="LBV39" s="38"/>
      <c r="LBW39" s="38"/>
      <c r="LBX39" s="38"/>
      <c r="LBY39" s="38"/>
      <c r="LBZ39" s="38"/>
      <c r="LCA39" s="38"/>
      <c r="LCB39" s="38"/>
      <c r="LCC39" s="38"/>
      <c r="LCD39" s="38"/>
      <c r="LCE39" s="38"/>
      <c r="LCF39" s="38"/>
      <c r="LCG39" s="38"/>
      <c r="LCH39" s="38"/>
      <c r="LCI39" s="38"/>
      <c r="LCJ39" s="38"/>
      <c r="LCK39" s="38"/>
      <c r="LCL39" s="38"/>
      <c r="LCM39" s="33"/>
      <c r="LCN39" s="34"/>
      <c r="LCO39" s="34"/>
      <c r="LCP39" s="37"/>
      <c r="LCQ39" s="38"/>
      <c r="LCR39" s="38"/>
      <c r="LCS39" s="38"/>
      <c r="LCT39" s="38"/>
      <c r="LCU39" s="38"/>
      <c r="LCV39" s="38"/>
      <c r="LCW39" s="38"/>
      <c r="LCX39" s="38"/>
      <c r="LCY39" s="38"/>
      <c r="LCZ39" s="38"/>
      <c r="LDA39" s="38"/>
      <c r="LDB39" s="38"/>
      <c r="LDC39" s="38"/>
      <c r="LDD39" s="38"/>
      <c r="LDE39" s="38"/>
      <c r="LDF39" s="38"/>
      <c r="LDG39" s="38"/>
      <c r="LDH39" s="38"/>
      <c r="LDI39" s="33"/>
      <c r="LDJ39" s="34"/>
      <c r="LDK39" s="34"/>
      <c r="LDL39" s="37"/>
      <c r="LDM39" s="38"/>
      <c r="LDN39" s="38"/>
      <c r="LDO39" s="38"/>
      <c r="LDP39" s="38"/>
      <c r="LDQ39" s="38"/>
      <c r="LDR39" s="38"/>
      <c r="LDS39" s="38"/>
      <c r="LDT39" s="38"/>
      <c r="LDU39" s="38"/>
      <c r="LDV39" s="38"/>
      <c r="LDW39" s="38"/>
      <c r="LDX39" s="38"/>
      <c r="LDY39" s="38"/>
      <c r="LDZ39" s="38"/>
      <c r="LEA39" s="38"/>
      <c r="LEB39" s="38"/>
      <c r="LEC39" s="38"/>
      <c r="LED39" s="38"/>
      <c r="LEE39" s="33"/>
      <c r="LEF39" s="34"/>
      <c r="LEG39" s="34"/>
      <c r="LEH39" s="37"/>
      <c r="LEI39" s="38"/>
      <c r="LEJ39" s="38"/>
      <c r="LEK39" s="38"/>
      <c r="LEL39" s="38"/>
      <c r="LEM39" s="38"/>
      <c r="LEN39" s="38"/>
      <c r="LEO39" s="38"/>
      <c r="LEP39" s="38"/>
      <c r="LEQ39" s="38"/>
      <c r="LER39" s="38"/>
      <c r="LES39" s="38"/>
      <c r="LET39" s="38"/>
      <c r="LEU39" s="38"/>
      <c r="LEV39" s="38"/>
      <c r="LEW39" s="38"/>
      <c r="LEX39" s="38"/>
      <c r="LEY39" s="38"/>
      <c r="LEZ39" s="38"/>
      <c r="LFA39" s="33"/>
      <c r="LFB39" s="34"/>
      <c r="LFC39" s="34"/>
      <c r="LFD39" s="37"/>
      <c r="LFE39" s="38"/>
      <c r="LFF39" s="38"/>
      <c r="LFG39" s="38"/>
      <c r="LFH39" s="38"/>
      <c r="LFI39" s="38"/>
      <c r="LFJ39" s="38"/>
      <c r="LFK39" s="38"/>
      <c r="LFL39" s="38"/>
      <c r="LFM39" s="38"/>
      <c r="LFN39" s="38"/>
      <c r="LFO39" s="38"/>
      <c r="LFP39" s="38"/>
      <c r="LFQ39" s="38"/>
      <c r="LFR39" s="38"/>
      <c r="LFS39" s="38"/>
      <c r="LFT39" s="38"/>
      <c r="LFU39" s="38"/>
      <c r="LFV39" s="38"/>
      <c r="LFW39" s="33"/>
      <c r="LFX39" s="34"/>
      <c r="LFY39" s="34"/>
      <c r="LFZ39" s="37"/>
      <c r="LGA39" s="38"/>
      <c r="LGB39" s="38"/>
      <c r="LGC39" s="38"/>
      <c r="LGD39" s="38"/>
      <c r="LGE39" s="38"/>
      <c r="LGF39" s="38"/>
      <c r="LGG39" s="38"/>
      <c r="LGH39" s="38"/>
      <c r="LGI39" s="38"/>
      <c r="LGJ39" s="38"/>
      <c r="LGK39" s="38"/>
      <c r="LGL39" s="38"/>
      <c r="LGM39" s="38"/>
      <c r="LGN39" s="38"/>
      <c r="LGO39" s="38"/>
      <c r="LGP39" s="38"/>
      <c r="LGQ39" s="38"/>
      <c r="LGR39" s="38"/>
      <c r="LGS39" s="33"/>
      <c r="LGT39" s="34"/>
      <c r="LGU39" s="34"/>
      <c r="LGV39" s="37"/>
      <c r="LGW39" s="38"/>
      <c r="LGX39" s="38"/>
      <c r="LGY39" s="38"/>
      <c r="LGZ39" s="38"/>
      <c r="LHA39" s="38"/>
      <c r="LHB39" s="38"/>
      <c r="LHC39" s="38"/>
      <c r="LHD39" s="38"/>
      <c r="LHE39" s="38"/>
      <c r="LHF39" s="38"/>
      <c r="LHG39" s="38"/>
      <c r="LHH39" s="38"/>
      <c r="LHI39" s="38"/>
      <c r="LHJ39" s="38"/>
      <c r="LHK39" s="38"/>
      <c r="LHL39" s="38"/>
      <c r="LHM39" s="38"/>
      <c r="LHN39" s="38"/>
      <c r="LHO39" s="33"/>
      <c r="LHP39" s="34"/>
      <c r="LHQ39" s="34"/>
      <c r="LHR39" s="37"/>
      <c r="LHS39" s="38"/>
      <c r="LHT39" s="38"/>
      <c r="LHU39" s="38"/>
      <c r="LHV39" s="38"/>
      <c r="LHW39" s="38"/>
      <c r="LHX39" s="38"/>
      <c r="LHY39" s="38"/>
      <c r="LHZ39" s="38"/>
      <c r="LIA39" s="38"/>
      <c r="LIB39" s="38"/>
      <c r="LIC39" s="38"/>
      <c r="LID39" s="38"/>
      <c r="LIE39" s="38"/>
      <c r="LIF39" s="38"/>
      <c r="LIG39" s="38"/>
      <c r="LIH39" s="38"/>
      <c r="LII39" s="38"/>
      <c r="LIJ39" s="38"/>
      <c r="LIK39" s="33"/>
      <c r="LIL39" s="34"/>
      <c r="LIM39" s="34"/>
      <c r="LIN39" s="37"/>
      <c r="LIO39" s="38"/>
      <c r="LIP39" s="38"/>
      <c r="LIQ39" s="38"/>
      <c r="LIR39" s="38"/>
      <c r="LIS39" s="38"/>
      <c r="LIT39" s="38"/>
      <c r="LIU39" s="38"/>
      <c r="LIV39" s="38"/>
      <c r="LIW39" s="38"/>
      <c r="LIX39" s="38"/>
      <c r="LIY39" s="38"/>
      <c r="LIZ39" s="38"/>
      <c r="LJA39" s="38"/>
      <c r="LJB39" s="38"/>
      <c r="LJC39" s="38"/>
      <c r="LJD39" s="38"/>
      <c r="LJE39" s="38"/>
      <c r="LJF39" s="38"/>
      <c r="LJG39" s="33"/>
      <c r="LJH39" s="34"/>
      <c r="LJI39" s="34"/>
      <c r="LJJ39" s="37"/>
      <c r="LJK39" s="38"/>
      <c r="LJL39" s="38"/>
      <c r="LJM39" s="38"/>
      <c r="LJN39" s="38"/>
      <c r="LJO39" s="38"/>
      <c r="LJP39" s="38"/>
      <c r="LJQ39" s="38"/>
      <c r="LJR39" s="38"/>
      <c r="LJS39" s="38"/>
      <c r="LJT39" s="38"/>
      <c r="LJU39" s="38"/>
      <c r="LJV39" s="38"/>
      <c r="LJW39" s="38"/>
      <c r="LJX39" s="38"/>
      <c r="LJY39" s="38"/>
      <c r="LJZ39" s="38"/>
      <c r="LKA39" s="38"/>
      <c r="LKB39" s="38"/>
      <c r="LKC39" s="33"/>
      <c r="LKD39" s="34"/>
      <c r="LKE39" s="34"/>
      <c r="LKF39" s="37"/>
      <c r="LKG39" s="38"/>
      <c r="LKH39" s="38"/>
      <c r="LKI39" s="38"/>
      <c r="LKJ39" s="38"/>
      <c r="LKK39" s="38"/>
      <c r="LKL39" s="38"/>
      <c r="LKM39" s="38"/>
      <c r="LKN39" s="38"/>
      <c r="LKO39" s="38"/>
      <c r="LKP39" s="38"/>
      <c r="LKQ39" s="38"/>
      <c r="LKR39" s="38"/>
      <c r="LKS39" s="38"/>
      <c r="LKT39" s="38"/>
      <c r="LKU39" s="38"/>
      <c r="LKV39" s="38"/>
      <c r="LKW39" s="38"/>
      <c r="LKX39" s="38"/>
      <c r="LKY39" s="33"/>
      <c r="LKZ39" s="34"/>
      <c r="LLA39" s="34"/>
      <c r="LLB39" s="37"/>
      <c r="LLC39" s="38"/>
      <c r="LLD39" s="38"/>
      <c r="LLE39" s="38"/>
      <c r="LLF39" s="38"/>
      <c r="LLG39" s="38"/>
      <c r="LLH39" s="38"/>
      <c r="LLI39" s="38"/>
      <c r="LLJ39" s="38"/>
      <c r="LLK39" s="38"/>
      <c r="LLL39" s="38"/>
      <c r="LLM39" s="38"/>
      <c r="LLN39" s="38"/>
      <c r="LLO39" s="38"/>
      <c r="LLP39" s="38"/>
      <c r="LLQ39" s="38"/>
      <c r="LLR39" s="38"/>
      <c r="LLS39" s="38"/>
      <c r="LLT39" s="38"/>
      <c r="LLU39" s="33"/>
      <c r="LLV39" s="34"/>
      <c r="LLW39" s="34"/>
      <c r="LLX39" s="37"/>
      <c r="LLY39" s="38"/>
      <c r="LLZ39" s="38"/>
      <c r="LMA39" s="38"/>
      <c r="LMB39" s="38"/>
      <c r="LMC39" s="38"/>
      <c r="LMD39" s="38"/>
      <c r="LME39" s="38"/>
      <c r="LMF39" s="38"/>
      <c r="LMG39" s="38"/>
      <c r="LMH39" s="38"/>
      <c r="LMI39" s="38"/>
      <c r="LMJ39" s="38"/>
      <c r="LMK39" s="38"/>
      <c r="LML39" s="38"/>
      <c r="LMM39" s="38"/>
      <c r="LMN39" s="38"/>
      <c r="LMO39" s="38"/>
      <c r="LMP39" s="38"/>
      <c r="LMQ39" s="33"/>
      <c r="LMR39" s="34"/>
      <c r="LMS39" s="34"/>
      <c r="LMT39" s="37"/>
      <c r="LMU39" s="38"/>
      <c r="LMV39" s="38"/>
      <c r="LMW39" s="38"/>
      <c r="LMX39" s="38"/>
      <c r="LMY39" s="38"/>
      <c r="LMZ39" s="38"/>
      <c r="LNA39" s="38"/>
      <c r="LNB39" s="38"/>
      <c r="LNC39" s="38"/>
      <c r="LND39" s="38"/>
      <c r="LNE39" s="38"/>
      <c r="LNF39" s="38"/>
      <c r="LNG39" s="38"/>
      <c r="LNH39" s="38"/>
      <c r="LNI39" s="38"/>
      <c r="LNJ39" s="38"/>
      <c r="LNK39" s="38"/>
      <c r="LNL39" s="38"/>
      <c r="LNM39" s="33"/>
      <c r="LNN39" s="34"/>
      <c r="LNO39" s="34"/>
      <c r="LNP39" s="37"/>
      <c r="LNQ39" s="38"/>
      <c r="LNR39" s="38"/>
      <c r="LNS39" s="38"/>
      <c r="LNT39" s="38"/>
      <c r="LNU39" s="38"/>
      <c r="LNV39" s="38"/>
      <c r="LNW39" s="38"/>
      <c r="LNX39" s="38"/>
      <c r="LNY39" s="38"/>
      <c r="LNZ39" s="38"/>
      <c r="LOA39" s="38"/>
      <c r="LOB39" s="38"/>
      <c r="LOC39" s="38"/>
      <c r="LOD39" s="38"/>
      <c r="LOE39" s="38"/>
      <c r="LOF39" s="38"/>
      <c r="LOG39" s="38"/>
      <c r="LOH39" s="38"/>
      <c r="LOI39" s="33"/>
      <c r="LOJ39" s="34"/>
      <c r="LOK39" s="34"/>
      <c r="LOL39" s="37"/>
      <c r="LOM39" s="38"/>
      <c r="LON39" s="38"/>
      <c r="LOO39" s="38"/>
      <c r="LOP39" s="38"/>
      <c r="LOQ39" s="38"/>
      <c r="LOR39" s="38"/>
      <c r="LOS39" s="38"/>
      <c r="LOT39" s="38"/>
      <c r="LOU39" s="38"/>
      <c r="LOV39" s="38"/>
      <c r="LOW39" s="38"/>
      <c r="LOX39" s="38"/>
      <c r="LOY39" s="38"/>
      <c r="LOZ39" s="38"/>
      <c r="LPA39" s="38"/>
      <c r="LPB39" s="38"/>
      <c r="LPC39" s="38"/>
      <c r="LPD39" s="38"/>
      <c r="LPE39" s="33"/>
      <c r="LPF39" s="34"/>
      <c r="LPG39" s="34"/>
      <c r="LPH39" s="37"/>
      <c r="LPI39" s="38"/>
      <c r="LPJ39" s="38"/>
      <c r="LPK39" s="38"/>
      <c r="LPL39" s="38"/>
      <c r="LPM39" s="38"/>
      <c r="LPN39" s="38"/>
      <c r="LPO39" s="38"/>
      <c r="LPP39" s="38"/>
      <c r="LPQ39" s="38"/>
      <c r="LPR39" s="38"/>
      <c r="LPS39" s="38"/>
      <c r="LPT39" s="38"/>
      <c r="LPU39" s="38"/>
      <c r="LPV39" s="38"/>
      <c r="LPW39" s="38"/>
      <c r="LPX39" s="38"/>
      <c r="LPY39" s="38"/>
      <c r="LPZ39" s="38"/>
      <c r="LQA39" s="33"/>
      <c r="LQB39" s="34"/>
      <c r="LQC39" s="34"/>
      <c r="LQD39" s="37"/>
      <c r="LQE39" s="38"/>
      <c r="LQF39" s="38"/>
      <c r="LQG39" s="38"/>
      <c r="LQH39" s="38"/>
      <c r="LQI39" s="38"/>
      <c r="LQJ39" s="38"/>
      <c r="LQK39" s="38"/>
      <c r="LQL39" s="38"/>
      <c r="LQM39" s="38"/>
      <c r="LQN39" s="38"/>
      <c r="LQO39" s="38"/>
      <c r="LQP39" s="38"/>
      <c r="LQQ39" s="38"/>
      <c r="LQR39" s="38"/>
      <c r="LQS39" s="38"/>
      <c r="LQT39" s="38"/>
      <c r="LQU39" s="38"/>
      <c r="LQV39" s="38"/>
      <c r="LQW39" s="33"/>
      <c r="LQX39" s="34"/>
      <c r="LQY39" s="34"/>
      <c r="LQZ39" s="37"/>
      <c r="LRA39" s="38"/>
      <c r="LRB39" s="38"/>
      <c r="LRC39" s="38"/>
      <c r="LRD39" s="38"/>
      <c r="LRE39" s="38"/>
      <c r="LRF39" s="38"/>
      <c r="LRG39" s="38"/>
      <c r="LRH39" s="38"/>
      <c r="LRI39" s="38"/>
      <c r="LRJ39" s="38"/>
      <c r="LRK39" s="38"/>
      <c r="LRL39" s="38"/>
      <c r="LRM39" s="38"/>
      <c r="LRN39" s="38"/>
      <c r="LRO39" s="38"/>
      <c r="LRP39" s="38"/>
      <c r="LRQ39" s="38"/>
      <c r="LRR39" s="38"/>
      <c r="LRS39" s="33"/>
      <c r="LRT39" s="34"/>
      <c r="LRU39" s="34"/>
      <c r="LRV39" s="37"/>
      <c r="LRW39" s="38"/>
      <c r="LRX39" s="38"/>
      <c r="LRY39" s="38"/>
      <c r="LRZ39" s="38"/>
      <c r="LSA39" s="38"/>
      <c r="LSB39" s="38"/>
      <c r="LSC39" s="38"/>
      <c r="LSD39" s="38"/>
      <c r="LSE39" s="38"/>
      <c r="LSF39" s="38"/>
      <c r="LSG39" s="38"/>
      <c r="LSH39" s="38"/>
      <c r="LSI39" s="38"/>
      <c r="LSJ39" s="38"/>
      <c r="LSK39" s="38"/>
      <c r="LSL39" s="38"/>
      <c r="LSM39" s="38"/>
      <c r="LSN39" s="38"/>
      <c r="LSO39" s="33"/>
      <c r="LSP39" s="34"/>
      <c r="LSQ39" s="34"/>
      <c r="LSR39" s="37"/>
      <c r="LSS39" s="38"/>
      <c r="LST39" s="38"/>
      <c r="LSU39" s="38"/>
      <c r="LSV39" s="38"/>
      <c r="LSW39" s="38"/>
      <c r="LSX39" s="38"/>
      <c r="LSY39" s="38"/>
      <c r="LSZ39" s="38"/>
      <c r="LTA39" s="38"/>
      <c r="LTB39" s="38"/>
      <c r="LTC39" s="38"/>
      <c r="LTD39" s="38"/>
      <c r="LTE39" s="38"/>
      <c r="LTF39" s="38"/>
      <c r="LTG39" s="38"/>
      <c r="LTH39" s="38"/>
      <c r="LTI39" s="38"/>
      <c r="LTJ39" s="38"/>
      <c r="LTK39" s="33"/>
      <c r="LTL39" s="34"/>
      <c r="LTM39" s="34"/>
      <c r="LTN39" s="37"/>
      <c r="LTO39" s="38"/>
      <c r="LTP39" s="38"/>
      <c r="LTQ39" s="38"/>
      <c r="LTR39" s="38"/>
      <c r="LTS39" s="38"/>
      <c r="LTT39" s="38"/>
      <c r="LTU39" s="38"/>
      <c r="LTV39" s="38"/>
      <c r="LTW39" s="38"/>
      <c r="LTX39" s="38"/>
      <c r="LTY39" s="38"/>
      <c r="LTZ39" s="38"/>
      <c r="LUA39" s="38"/>
      <c r="LUB39" s="38"/>
      <c r="LUC39" s="38"/>
      <c r="LUD39" s="38"/>
      <c r="LUE39" s="38"/>
      <c r="LUF39" s="38"/>
      <c r="LUG39" s="33"/>
      <c r="LUH39" s="34"/>
      <c r="LUI39" s="34"/>
      <c r="LUJ39" s="37"/>
      <c r="LUK39" s="38"/>
      <c r="LUL39" s="38"/>
      <c r="LUM39" s="38"/>
      <c r="LUN39" s="38"/>
      <c r="LUO39" s="38"/>
      <c r="LUP39" s="38"/>
      <c r="LUQ39" s="38"/>
      <c r="LUR39" s="38"/>
      <c r="LUS39" s="38"/>
      <c r="LUT39" s="38"/>
      <c r="LUU39" s="38"/>
      <c r="LUV39" s="38"/>
      <c r="LUW39" s="38"/>
      <c r="LUX39" s="38"/>
      <c r="LUY39" s="38"/>
      <c r="LUZ39" s="38"/>
      <c r="LVA39" s="38"/>
      <c r="LVB39" s="38"/>
      <c r="LVC39" s="33"/>
      <c r="LVD39" s="34"/>
      <c r="LVE39" s="34"/>
      <c r="LVF39" s="37"/>
      <c r="LVG39" s="38"/>
      <c r="LVH39" s="38"/>
      <c r="LVI39" s="38"/>
      <c r="LVJ39" s="38"/>
      <c r="LVK39" s="38"/>
      <c r="LVL39" s="38"/>
      <c r="LVM39" s="38"/>
      <c r="LVN39" s="38"/>
      <c r="LVO39" s="38"/>
      <c r="LVP39" s="38"/>
      <c r="LVQ39" s="38"/>
      <c r="LVR39" s="38"/>
      <c r="LVS39" s="38"/>
      <c r="LVT39" s="38"/>
      <c r="LVU39" s="38"/>
      <c r="LVV39" s="38"/>
      <c r="LVW39" s="38"/>
      <c r="LVX39" s="38"/>
      <c r="LVY39" s="33"/>
      <c r="LVZ39" s="34"/>
      <c r="LWA39" s="34"/>
      <c r="LWB39" s="37"/>
      <c r="LWC39" s="38"/>
      <c r="LWD39" s="38"/>
      <c r="LWE39" s="38"/>
      <c r="LWF39" s="38"/>
      <c r="LWG39" s="38"/>
      <c r="LWH39" s="38"/>
      <c r="LWI39" s="38"/>
      <c r="LWJ39" s="38"/>
      <c r="LWK39" s="38"/>
      <c r="LWL39" s="38"/>
      <c r="LWM39" s="38"/>
      <c r="LWN39" s="38"/>
      <c r="LWO39" s="38"/>
      <c r="LWP39" s="38"/>
      <c r="LWQ39" s="38"/>
      <c r="LWR39" s="38"/>
      <c r="LWS39" s="38"/>
      <c r="LWT39" s="38"/>
      <c r="LWU39" s="33"/>
      <c r="LWV39" s="34"/>
      <c r="LWW39" s="34"/>
      <c r="LWX39" s="37"/>
      <c r="LWY39" s="38"/>
      <c r="LWZ39" s="38"/>
      <c r="LXA39" s="38"/>
      <c r="LXB39" s="38"/>
      <c r="LXC39" s="38"/>
      <c r="LXD39" s="38"/>
      <c r="LXE39" s="38"/>
      <c r="LXF39" s="38"/>
      <c r="LXG39" s="38"/>
      <c r="LXH39" s="38"/>
      <c r="LXI39" s="38"/>
      <c r="LXJ39" s="38"/>
      <c r="LXK39" s="38"/>
      <c r="LXL39" s="38"/>
      <c r="LXM39" s="38"/>
      <c r="LXN39" s="38"/>
      <c r="LXO39" s="38"/>
      <c r="LXP39" s="38"/>
      <c r="LXQ39" s="33"/>
      <c r="LXR39" s="34"/>
      <c r="LXS39" s="34"/>
      <c r="LXT39" s="37"/>
      <c r="LXU39" s="38"/>
      <c r="LXV39" s="38"/>
      <c r="LXW39" s="38"/>
      <c r="LXX39" s="38"/>
      <c r="LXY39" s="38"/>
      <c r="LXZ39" s="38"/>
      <c r="LYA39" s="38"/>
      <c r="LYB39" s="38"/>
      <c r="LYC39" s="38"/>
      <c r="LYD39" s="38"/>
      <c r="LYE39" s="38"/>
      <c r="LYF39" s="38"/>
      <c r="LYG39" s="38"/>
      <c r="LYH39" s="38"/>
      <c r="LYI39" s="38"/>
      <c r="LYJ39" s="38"/>
      <c r="LYK39" s="38"/>
      <c r="LYL39" s="38"/>
      <c r="LYM39" s="33"/>
      <c r="LYN39" s="34"/>
      <c r="LYO39" s="34"/>
      <c r="LYP39" s="37"/>
      <c r="LYQ39" s="38"/>
      <c r="LYR39" s="38"/>
      <c r="LYS39" s="38"/>
      <c r="LYT39" s="38"/>
      <c r="LYU39" s="38"/>
      <c r="LYV39" s="38"/>
      <c r="LYW39" s="38"/>
      <c r="LYX39" s="38"/>
      <c r="LYY39" s="38"/>
      <c r="LYZ39" s="38"/>
      <c r="LZA39" s="38"/>
      <c r="LZB39" s="38"/>
      <c r="LZC39" s="38"/>
      <c r="LZD39" s="38"/>
      <c r="LZE39" s="38"/>
      <c r="LZF39" s="38"/>
      <c r="LZG39" s="38"/>
      <c r="LZH39" s="38"/>
      <c r="LZI39" s="33"/>
      <c r="LZJ39" s="34"/>
      <c r="LZK39" s="34"/>
      <c r="LZL39" s="37"/>
      <c r="LZM39" s="38"/>
      <c r="LZN39" s="38"/>
      <c r="LZO39" s="38"/>
      <c r="LZP39" s="38"/>
      <c r="LZQ39" s="38"/>
      <c r="LZR39" s="38"/>
      <c r="LZS39" s="38"/>
      <c r="LZT39" s="38"/>
      <c r="LZU39" s="38"/>
      <c r="LZV39" s="38"/>
      <c r="LZW39" s="38"/>
      <c r="LZX39" s="38"/>
      <c r="LZY39" s="38"/>
      <c r="LZZ39" s="38"/>
      <c r="MAA39" s="38"/>
      <c r="MAB39" s="38"/>
      <c r="MAC39" s="38"/>
      <c r="MAD39" s="38"/>
      <c r="MAE39" s="33"/>
      <c r="MAF39" s="34"/>
      <c r="MAG39" s="34"/>
      <c r="MAH39" s="37"/>
      <c r="MAI39" s="38"/>
      <c r="MAJ39" s="38"/>
      <c r="MAK39" s="38"/>
      <c r="MAL39" s="38"/>
      <c r="MAM39" s="38"/>
      <c r="MAN39" s="38"/>
      <c r="MAO39" s="38"/>
      <c r="MAP39" s="38"/>
      <c r="MAQ39" s="38"/>
      <c r="MAR39" s="38"/>
      <c r="MAS39" s="38"/>
      <c r="MAT39" s="38"/>
      <c r="MAU39" s="38"/>
      <c r="MAV39" s="38"/>
      <c r="MAW39" s="38"/>
      <c r="MAX39" s="38"/>
      <c r="MAY39" s="38"/>
      <c r="MAZ39" s="38"/>
      <c r="MBA39" s="33"/>
      <c r="MBB39" s="34"/>
      <c r="MBC39" s="34"/>
      <c r="MBD39" s="37"/>
      <c r="MBE39" s="38"/>
      <c r="MBF39" s="38"/>
      <c r="MBG39" s="38"/>
      <c r="MBH39" s="38"/>
      <c r="MBI39" s="38"/>
      <c r="MBJ39" s="38"/>
      <c r="MBK39" s="38"/>
      <c r="MBL39" s="38"/>
      <c r="MBM39" s="38"/>
      <c r="MBN39" s="38"/>
      <c r="MBO39" s="38"/>
      <c r="MBP39" s="38"/>
      <c r="MBQ39" s="38"/>
      <c r="MBR39" s="38"/>
      <c r="MBS39" s="38"/>
      <c r="MBT39" s="38"/>
      <c r="MBU39" s="38"/>
      <c r="MBV39" s="38"/>
      <c r="MBW39" s="33"/>
      <c r="MBX39" s="34"/>
      <c r="MBY39" s="34"/>
      <c r="MBZ39" s="37"/>
      <c r="MCA39" s="38"/>
      <c r="MCB39" s="38"/>
      <c r="MCC39" s="38"/>
      <c r="MCD39" s="38"/>
      <c r="MCE39" s="38"/>
      <c r="MCF39" s="38"/>
      <c r="MCG39" s="38"/>
      <c r="MCH39" s="38"/>
      <c r="MCI39" s="38"/>
      <c r="MCJ39" s="38"/>
      <c r="MCK39" s="38"/>
      <c r="MCL39" s="38"/>
      <c r="MCM39" s="38"/>
      <c r="MCN39" s="38"/>
      <c r="MCO39" s="38"/>
      <c r="MCP39" s="38"/>
      <c r="MCQ39" s="38"/>
      <c r="MCR39" s="38"/>
      <c r="MCS39" s="33"/>
      <c r="MCT39" s="34"/>
      <c r="MCU39" s="34"/>
      <c r="MCV39" s="37"/>
      <c r="MCW39" s="38"/>
      <c r="MCX39" s="38"/>
      <c r="MCY39" s="38"/>
      <c r="MCZ39" s="38"/>
      <c r="MDA39" s="38"/>
      <c r="MDB39" s="38"/>
      <c r="MDC39" s="38"/>
      <c r="MDD39" s="38"/>
      <c r="MDE39" s="38"/>
      <c r="MDF39" s="38"/>
      <c r="MDG39" s="38"/>
      <c r="MDH39" s="38"/>
      <c r="MDI39" s="38"/>
      <c r="MDJ39" s="38"/>
      <c r="MDK39" s="38"/>
      <c r="MDL39" s="38"/>
      <c r="MDM39" s="38"/>
      <c r="MDN39" s="38"/>
      <c r="MDO39" s="33"/>
      <c r="MDP39" s="34"/>
      <c r="MDQ39" s="34"/>
      <c r="MDR39" s="37"/>
      <c r="MDS39" s="38"/>
      <c r="MDT39" s="38"/>
      <c r="MDU39" s="38"/>
      <c r="MDV39" s="38"/>
      <c r="MDW39" s="38"/>
      <c r="MDX39" s="38"/>
      <c r="MDY39" s="38"/>
      <c r="MDZ39" s="38"/>
      <c r="MEA39" s="38"/>
      <c r="MEB39" s="38"/>
      <c r="MEC39" s="38"/>
      <c r="MED39" s="38"/>
      <c r="MEE39" s="38"/>
      <c r="MEF39" s="38"/>
      <c r="MEG39" s="38"/>
      <c r="MEH39" s="38"/>
      <c r="MEI39" s="38"/>
      <c r="MEJ39" s="38"/>
      <c r="MEK39" s="33"/>
      <c r="MEL39" s="34"/>
      <c r="MEM39" s="34"/>
      <c r="MEN39" s="37"/>
      <c r="MEO39" s="38"/>
      <c r="MEP39" s="38"/>
      <c r="MEQ39" s="38"/>
      <c r="MER39" s="38"/>
      <c r="MES39" s="38"/>
      <c r="MET39" s="38"/>
      <c r="MEU39" s="38"/>
      <c r="MEV39" s="38"/>
      <c r="MEW39" s="38"/>
      <c r="MEX39" s="38"/>
      <c r="MEY39" s="38"/>
      <c r="MEZ39" s="38"/>
      <c r="MFA39" s="38"/>
      <c r="MFB39" s="38"/>
      <c r="MFC39" s="38"/>
      <c r="MFD39" s="38"/>
      <c r="MFE39" s="38"/>
      <c r="MFF39" s="38"/>
      <c r="MFG39" s="33"/>
      <c r="MFH39" s="34"/>
      <c r="MFI39" s="34"/>
      <c r="MFJ39" s="37"/>
      <c r="MFK39" s="38"/>
      <c r="MFL39" s="38"/>
      <c r="MFM39" s="38"/>
      <c r="MFN39" s="38"/>
      <c r="MFO39" s="38"/>
      <c r="MFP39" s="38"/>
      <c r="MFQ39" s="38"/>
      <c r="MFR39" s="38"/>
      <c r="MFS39" s="38"/>
      <c r="MFT39" s="38"/>
      <c r="MFU39" s="38"/>
      <c r="MFV39" s="38"/>
      <c r="MFW39" s="38"/>
      <c r="MFX39" s="38"/>
      <c r="MFY39" s="38"/>
      <c r="MFZ39" s="38"/>
      <c r="MGA39" s="38"/>
      <c r="MGB39" s="38"/>
      <c r="MGC39" s="33"/>
      <c r="MGD39" s="34"/>
      <c r="MGE39" s="34"/>
      <c r="MGF39" s="37"/>
      <c r="MGG39" s="38"/>
      <c r="MGH39" s="38"/>
      <c r="MGI39" s="38"/>
      <c r="MGJ39" s="38"/>
      <c r="MGK39" s="38"/>
      <c r="MGL39" s="38"/>
      <c r="MGM39" s="38"/>
      <c r="MGN39" s="38"/>
      <c r="MGO39" s="38"/>
      <c r="MGP39" s="38"/>
      <c r="MGQ39" s="38"/>
      <c r="MGR39" s="38"/>
      <c r="MGS39" s="38"/>
      <c r="MGT39" s="38"/>
      <c r="MGU39" s="38"/>
      <c r="MGV39" s="38"/>
      <c r="MGW39" s="38"/>
      <c r="MGX39" s="38"/>
      <c r="MGY39" s="33"/>
      <c r="MGZ39" s="34"/>
      <c r="MHA39" s="34"/>
      <c r="MHB39" s="37"/>
      <c r="MHC39" s="38"/>
      <c r="MHD39" s="38"/>
      <c r="MHE39" s="38"/>
      <c r="MHF39" s="38"/>
      <c r="MHG39" s="38"/>
      <c r="MHH39" s="38"/>
      <c r="MHI39" s="38"/>
      <c r="MHJ39" s="38"/>
      <c r="MHK39" s="38"/>
      <c r="MHL39" s="38"/>
      <c r="MHM39" s="38"/>
      <c r="MHN39" s="38"/>
      <c r="MHO39" s="38"/>
      <c r="MHP39" s="38"/>
      <c r="MHQ39" s="38"/>
      <c r="MHR39" s="38"/>
      <c r="MHS39" s="38"/>
      <c r="MHT39" s="38"/>
      <c r="MHU39" s="33"/>
      <c r="MHV39" s="34"/>
      <c r="MHW39" s="34"/>
      <c r="MHX39" s="37"/>
      <c r="MHY39" s="38"/>
      <c r="MHZ39" s="38"/>
      <c r="MIA39" s="38"/>
      <c r="MIB39" s="38"/>
      <c r="MIC39" s="38"/>
      <c r="MID39" s="38"/>
      <c r="MIE39" s="38"/>
      <c r="MIF39" s="38"/>
      <c r="MIG39" s="38"/>
      <c r="MIH39" s="38"/>
      <c r="MII39" s="38"/>
      <c r="MIJ39" s="38"/>
      <c r="MIK39" s="38"/>
      <c r="MIL39" s="38"/>
      <c r="MIM39" s="38"/>
      <c r="MIN39" s="38"/>
      <c r="MIO39" s="38"/>
      <c r="MIP39" s="38"/>
      <c r="MIQ39" s="33"/>
      <c r="MIR39" s="34"/>
      <c r="MIS39" s="34"/>
      <c r="MIT39" s="37"/>
      <c r="MIU39" s="38"/>
      <c r="MIV39" s="38"/>
      <c r="MIW39" s="38"/>
      <c r="MIX39" s="38"/>
      <c r="MIY39" s="38"/>
      <c r="MIZ39" s="38"/>
      <c r="MJA39" s="38"/>
      <c r="MJB39" s="38"/>
      <c r="MJC39" s="38"/>
      <c r="MJD39" s="38"/>
      <c r="MJE39" s="38"/>
      <c r="MJF39" s="38"/>
      <c r="MJG39" s="38"/>
      <c r="MJH39" s="38"/>
      <c r="MJI39" s="38"/>
      <c r="MJJ39" s="38"/>
      <c r="MJK39" s="38"/>
      <c r="MJL39" s="38"/>
      <c r="MJM39" s="33"/>
      <c r="MJN39" s="34"/>
      <c r="MJO39" s="34"/>
      <c r="MJP39" s="37"/>
      <c r="MJQ39" s="38"/>
      <c r="MJR39" s="38"/>
      <c r="MJS39" s="38"/>
      <c r="MJT39" s="38"/>
      <c r="MJU39" s="38"/>
      <c r="MJV39" s="38"/>
      <c r="MJW39" s="38"/>
      <c r="MJX39" s="38"/>
      <c r="MJY39" s="38"/>
      <c r="MJZ39" s="38"/>
      <c r="MKA39" s="38"/>
      <c r="MKB39" s="38"/>
      <c r="MKC39" s="38"/>
      <c r="MKD39" s="38"/>
      <c r="MKE39" s="38"/>
      <c r="MKF39" s="38"/>
      <c r="MKG39" s="38"/>
      <c r="MKH39" s="38"/>
      <c r="MKI39" s="33"/>
      <c r="MKJ39" s="34"/>
      <c r="MKK39" s="34"/>
      <c r="MKL39" s="37"/>
      <c r="MKM39" s="38"/>
      <c r="MKN39" s="38"/>
      <c r="MKO39" s="38"/>
      <c r="MKP39" s="38"/>
      <c r="MKQ39" s="38"/>
      <c r="MKR39" s="38"/>
      <c r="MKS39" s="38"/>
      <c r="MKT39" s="38"/>
      <c r="MKU39" s="38"/>
      <c r="MKV39" s="38"/>
      <c r="MKW39" s="38"/>
      <c r="MKX39" s="38"/>
      <c r="MKY39" s="38"/>
      <c r="MKZ39" s="38"/>
      <c r="MLA39" s="38"/>
      <c r="MLB39" s="38"/>
      <c r="MLC39" s="38"/>
      <c r="MLD39" s="38"/>
      <c r="MLE39" s="33"/>
      <c r="MLF39" s="34"/>
      <c r="MLG39" s="34"/>
      <c r="MLH39" s="37"/>
      <c r="MLI39" s="38"/>
      <c r="MLJ39" s="38"/>
      <c r="MLK39" s="38"/>
      <c r="MLL39" s="38"/>
      <c r="MLM39" s="38"/>
      <c r="MLN39" s="38"/>
      <c r="MLO39" s="38"/>
      <c r="MLP39" s="38"/>
      <c r="MLQ39" s="38"/>
      <c r="MLR39" s="38"/>
      <c r="MLS39" s="38"/>
      <c r="MLT39" s="38"/>
      <c r="MLU39" s="38"/>
      <c r="MLV39" s="38"/>
      <c r="MLW39" s="38"/>
      <c r="MLX39" s="38"/>
      <c r="MLY39" s="38"/>
      <c r="MLZ39" s="38"/>
      <c r="MMA39" s="33"/>
      <c r="MMB39" s="34"/>
      <c r="MMC39" s="34"/>
      <c r="MMD39" s="37"/>
      <c r="MME39" s="38"/>
      <c r="MMF39" s="38"/>
      <c r="MMG39" s="38"/>
      <c r="MMH39" s="38"/>
      <c r="MMI39" s="38"/>
      <c r="MMJ39" s="38"/>
      <c r="MMK39" s="38"/>
      <c r="MML39" s="38"/>
      <c r="MMM39" s="38"/>
      <c r="MMN39" s="38"/>
      <c r="MMO39" s="38"/>
      <c r="MMP39" s="38"/>
      <c r="MMQ39" s="38"/>
      <c r="MMR39" s="38"/>
      <c r="MMS39" s="38"/>
      <c r="MMT39" s="38"/>
      <c r="MMU39" s="38"/>
      <c r="MMV39" s="38"/>
      <c r="MMW39" s="33"/>
      <c r="MMX39" s="34"/>
      <c r="MMY39" s="34"/>
      <c r="MMZ39" s="37"/>
      <c r="MNA39" s="38"/>
      <c r="MNB39" s="38"/>
      <c r="MNC39" s="38"/>
      <c r="MND39" s="38"/>
      <c r="MNE39" s="38"/>
      <c r="MNF39" s="38"/>
      <c r="MNG39" s="38"/>
      <c r="MNH39" s="38"/>
      <c r="MNI39" s="38"/>
      <c r="MNJ39" s="38"/>
      <c r="MNK39" s="38"/>
      <c r="MNL39" s="38"/>
      <c r="MNM39" s="38"/>
      <c r="MNN39" s="38"/>
      <c r="MNO39" s="38"/>
      <c r="MNP39" s="38"/>
      <c r="MNQ39" s="38"/>
      <c r="MNR39" s="38"/>
      <c r="MNS39" s="33"/>
      <c r="MNT39" s="34"/>
      <c r="MNU39" s="34"/>
      <c r="MNV39" s="37"/>
      <c r="MNW39" s="38"/>
      <c r="MNX39" s="38"/>
      <c r="MNY39" s="38"/>
      <c r="MNZ39" s="38"/>
      <c r="MOA39" s="38"/>
      <c r="MOB39" s="38"/>
      <c r="MOC39" s="38"/>
      <c r="MOD39" s="38"/>
      <c r="MOE39" s="38"/>
      <c r="MOF39" s="38"/>
      <c r="MOG39" s="38"/>
      <c r="MOH39" s="38"/>
      <c r="MOI39" s="38"/>
      <c r="MOJ39" s="38"/>
      <c r="MOK39" s="38"/>
      <c r="MOL39" s="38"/>
      <c r="MOM39" s="38"/>
      <c r="MON39" s="38"/>
      <c r="MOO39" s="33"/>
      <c r="MOP39" s="34"/>
      <c r="MOQ39" s="34"/>
      <c r="MOR39" s="37"/>
      <c r="MOS39" s="38"/>
      <c r="MOT39" s="38"/>
      <c r="MOU39" s="38"/>
      <c r="MOV39" s="38"/>
      <c r="MOW39" s="38"/>
      <c r="MOX39" s="38"/>
      <c r="MOY39" s="38"/>
      <c r="MOZ39" s="38"/>
      <c r="MPA39" s="38"/>
      <c r="MPB39" s="38"/>
      <c r="MPC39" s="38"/>
      <c r="MPD39" s="38"/>
      <c r="MPE39" s="38"/>
      <c r="MPF39" s="38"/>
      <c r="MPG39" s="38"/>
      <c r="MPH39" s="38"/>
      <c r="MPI39" s="38"/>
      <c r="MPJ39" s="38"/>
      <c r="MPK39" s="33"/>
      <c r="MPL39" s="34"/>
      <c r="MPM39" s="34"/>
      <c r="MPN39" s="37"/>
      <c r="MPO39" s="38"/>
      <c r="MPP39" s="38"/>
      <c r="MPQ39" s="38"/>
      <c r="MPR39" s="38"/>
      <c r="MPS39" s="38"/>
      <c r="MPT39" s="38"/>
      <c r="MPU39" s="38"/>
      <c r="MPV39" s="38"/>
      <c r="MPW39" s="38"/>
      <c r="MPX39" s="38"/>
      <c r="MPY39" s="38"/>
      <c r="MPZ39" s="38"/>
      <c r="MQA39" s="38"/>
      <c r="MQB39" s="38"/>
      <c r="MQC39" s="38"/>
      <c r="MQD39" s="38"/>
      <c r="MQE39" s="38"/>
      <c r="MQF39" s="38"/>
      <c r="MQG39" s="33"/>
      <c r="MQH39" s="34"/>
      <c r="MQI39" s="34"/>
      <c r="MQJ39" s="37"/>
      <c r="MQK39" s="38"/>
      <c r="MQL39" s="38"/>
      <c r="MQM39" s="38"/>
      <c r="MQN39" s="38"/>
      <c r="MQO39" s="38"/>
      <c r="MQP39" s="38"/>
      <c r="MQQ39" s="38"/>
      <c r="MQR39" s="38"/>
      <c r="MQS39" s="38"/>
      <c r="MQT39" s="38"/>
      <c r="MQU39" s="38"/>
      <c r="MQV39" s="38"/>
      <c r="MQW39" s="38"/>
      <c r="MQX39" s="38"/>
      <c r="MQY39" s="38"/>
      <c r="MQZ39" s="38"/>
      <c r="MRA39" s="38"/>
      <c r="MRB39" s="38"/>
      <c r="MRC39" s="33"/>
      <c r="MRD39" s="34"/>
      <c r="MRE39" s="34"/>
      <c r="MRF39" s="37"/>
      <c r="MRG39" s="38"/>
      <c r="MRH39" s="38"/>
      <c r="MRI39" s="38"/>
      <c r="MRJ39" s="38"/>
      <c r="MRK39" s="38"/>
      <c r="MRL39" s="38"/>
      <c r="MRM39" s="38"/>
      <c r="MRN39" s="38"/>
      <c r="MRO39" s="38"/>
      <c r="MRP39" s="38"/>
      <c r="MRQ39" s="38"/>
      <c r="MRR39" s="38"/>
      <c r="MRS39" s="38"/>
      <c r="MRT39" s="38"/>
      <c r="MRU39" s="38"/>
      <c r="MRV39" s="38"/>
      <c r="MRW39" s="38"/>
      <c r="MRX39" s="38"/>
      <c r="MRY39" s="33"/>
      <c r="MRZ39" s="34"/>
      <c r="MSA39" s="34"/>
      <c r="MSB39" s="37"/>
      <c r="MSC39" s="38"/>
      <c r="MSD39" s="38"/>
      <c r="MSE39" s="38"/>
      <c r="MSF39" s="38"/>
      <c r="MSG39" s="38"/>
      <c r="MSH39" s="38"/>
      <c r="MSI39" s="38"/>
      <c r="MSJ39" s="38"/>
      <c r="MSK39" s="38"/>
      <c r="MSL39" s="38"/>
      <c r="MSM39" s="38"/>
      <c r="MSN39" s="38"/>
      <c r="MSO39" s="38"/>
      <c r="MSP39" s="38"/>
      <c r="MSQ39" s="38"/>
      <c r="MSR39" s="38"/>
      <c r="MSS39" s="38"/>
      <c r="MST39" s="38"/>
      <c r="MSU39" s="33"/>
      <c r="MSV39" s="34"/>
      <c r="MSW39" s="34"/>
      <c r="MSX39" s="37"/>
      <c r="MSY39" s="38"/>
      <c r="MSZ39" s="38"/>
      <c r="MTA39" s="38"/>
      <c r="MTB39" s="38"/>
      <c r="MTC39" s="38"/>
      <c r="MTD39" s="38"/>
      <c r="MTE39" s="38"/>
      <c r="MTF39" s="38"/>
      <c r="MTG39" s="38"/>
      <c r="MTH39" s="38"/>
      <c r="MTI39" s="38"/>
      <c r="MTJ39" s="38"/>
      <c r="MTK39" s="38"/>
      <c r="MTL39" s="38"/>
      <c r="MTM39" s="38"/>
      <c r="MTN39" s="38"/>
      <c r="MTO39" s="38"/>
      <c r="MTP39" s="38"/>
      <c r="MTQ39" s="33"/>
      <c r="MTR39" s="34"/>
      <c r="MTS39" s="34"/>
      <c r="MTT39" s="37"/>
      <c r="MTU39" s="38"/>
      <c r="MTV39" s="38"/>
      <c r="MTW39" s="38"/>
      <c r="MTX39" s="38"/>
      <c r="MTY39" s="38"/>
      <c r="MTZ39" s="38"/>
      <c r="MUA39" s="38"/>
      <c r="MUB39" s="38"/>
      <c r="MUC39" s="38"/>
      <c r="MUD39" s="38"/>
      <c r="MUE39" s="38"/>
      <c r="MUF39" s="38"/>
      <c r="MUG39" s="38"/>
      <c r="MUH39" s="38"/>
      <c r="MUI39" s="38"/>
      <c r="MUJ39" s="38"/>
      <c r="MUK39" s="38"/>
      <c r="MUL39" s="38"/>
      <c r="MUM39" s="33"/>
      <c r="MUN39" s="34"/>
      <c r="MUO39" s="34"/>
      <c r="MUP39" s="37"/>
      <c r="MUQ39" s="38"/>
      <c r="MUR39" s="38"/>
      <c r="MUS39" s="38"/>
      <c r="MUT39" s="38"/>
      <c r="MUU39" s="38"/>
      <c r="MUV39" s="38"/>
      <c r="MUW39" s="38"/>
      <c r="MUX39" s="38"/>
      <c r="MUY39" s="38"/>
      <c r="MUZ39" s="38"/>
      <c r="MVA39" s="38"/>
      <c r="MVB39" s="38"/>
      <c r="MVC39" s="38"/>
      <c r="MVD39" s="38"/>
      <c r="MVE39" s="38"/>
      <c r="MVF39" s="38"/>
      <c r="MVG39" s="38"/>
      <c r="MVH39" s="38"/>
      <c r="MVI39" s="33"/>
      <c r="MVJ39" s="34"/>
      <c r="MVK39" s="34"/>
      <c r="MVL39" s="37"/>
      <c r="MVM39" s="38"/>
      <c r="MVN39" s="38"/>
      <c r="MVO39" s="38"/>
      <c r="MVP39" s="38"/>
      <c r="MVQ39" s="38"/>
      <c r="MVR39" s="38"/>
      <c r="MVS39" s="38"/>
      <c r="MVT39" s="38"/>
      <c r="MVU39" s="38"/>
      <c r="MVV39" s="38"/>
      <c r="MVW39" s="38"/>
      <c r="MVX39" s="38"/>
      <c r="MVY39" s="38"/>
      <c r="MVZ39" s="38"/>
      <c r="MWA39" s="38"/>
      <c r="MWB39" s="38"/>
      <c r="MWC39" s="38"/>
      <c r="MWD39" s="38"/>
      <c r="MWE39" s="33"/>
      <c r="MWF39" s="34"/>
      <c r="MWG39" s="34"/>
      <c r="MWH39" s="37"/>
      <c r="MWI39" s="38"/>
      <c r="MWJ39" s="38"/>
      <c r="MWK39" s="38"/>
      <c r="MWL39" s="38"/>
      <c r="MWM39" s="38"/>
      <c r="MWN39" s="38"/>
      <c r="MWO39" s="38"/>
      <c r="MWP39" s="38"/>
      <c r="MWQ39" s="38"/>
      <c r="MWR39" s="38"/>
      <c r="MWS39" s="38"/>
      <c r="MWT39" s="38"/>
      <c r="MWU39" s="38"/>
      <c r="MWV39" s="38"/>
      <c r="MWW39" s="38"/>
      <c r="MWX39" s="38"/>
      <c r="MWY39" s="38"/>
      <c r="MWZ39" s="38"/>
      <c r="MXA39" s="33"/>
      <c r="MXB39" s="34"/>
      <c r="MXC39" s="34"/>
      <c r="MXD39" s="37"/>
      <c r="MXE39" s="38"/>
      <c r="MXF39" s="38"/>
      <c r="MXG39" s="38"/>
      <c r="MXH39" s="38"/>
      <c r="MXI39" s="38"/>
      <c r="MXJ39" s="38"/>
      <c r="MXK39" s="38"/>
      <c r="MXL39" s="38"/>
      <c r="MXM39" s="38"/>
      <c r="MXN39" s="38"/>
      <c r="MXO39" s="38"/>
      <c r="MXP39" s="38"/>
      <c r="MXQ39" s="38"/>
      <c r="MXR39" s="38"/>
      <c r="MXS39" s="38"/>
      <c r="MXT39" s="38"/>
      <c r="MXU39" s="38"/>
      <c r="MXV39" s="38"/>
      <c r="MXW39" s="33"/>
      <c r="MXX39" s="34"/>
      <c r="MXY39" s="34"/>
      <c r="MXZ39" s="37"/>
      <c r="MYA39" s="38"/>
      <c r="MYB39" s="38"/>
      <c r="MYC39" s="38"/>
      <c r="MYD39" s="38"/>
      <c r="MYE39" s="38"/>
      <c r="MYF39" s="38"/>
      <c r="MYG39" s="38"/>
      <c r="MYH39" s="38"/>
      <c r="MYI39" s="38"/>
      <c r="MYJ39" s="38"/>
      <c r="MYK39" s="38"/>
      <c r="MYL39" s="38"/>
      <c r="MYM39" s="38"/>
      <c r="MYN39" s="38"/>
      <c r="MYO39" s="38"/>
      <c r="MYP39" s="38"/>
      <c r="MYQ39" s="38"/>
      <c r="MYR39" s="38"/>
      <c r="MYS39" s="33"/>
      <c r="MYT39" s="34"/>
      <c r="MYU39" s="34"/>
      <c r="MYV39" s="37"/>
      <c r="MYW39" s="38"/>
      <c r="MYX39" s="38"/>
      <c r="MYY39" s="38"/>
      <c r="MYZ39" s="38"/>
      <c r="MZA39" s="38"/>
      <c r="MZB39" s="38"/>
      <c r="MZC39" s="38"/>
      <c r="MZD39" s="38"/>
      <c r="MZE39" s="38"/>
      <c r="MZF39" s="38"/>
      <c r="MZG39" s="38"/>
      <c r="MZH39" s="38"/>
      <c r="MZI39" s="38"/>
      <c r="MZJ39" s="38"/>
      <c r="MZK39" s="38"/>
      <c r="MZL39" s="38"/>
      <c r="MZM39" s="38"/>
      <c r="MZN39" s="38"/>
      <c r="MZO39" s="33"/>
      <c r="MZP39" s="34"/>
      <c r="MZQ39" s="34"/>
      <c r="MZR39" s="37"/>
      <c r="MZS39" s="38"/>
      <c r="MZT39" s="38"/>
      <c r="MZU39" s="38"/>
      <c r="MZV39" s="38"/>
      <c r="MZW39" s="38"/>
      <c r="MZX39" s="38"/>
      <c r="MZY39" s="38"/>
      <c r="MZZ39" s="38"/>
      <c r="NAA39" s="38"/>
      <c r="NAB39" s="38"/>
      <c r="NAC39" s="38"/>
      <c r="NAD39" s="38"/>
      <c r="NAE39" s="38"/>
      <c r="NAF39" s="38"/>
      <c r="NAG39" s="38"/>
      <c r="NAH39" s="38"/>
      <c r="NAI39" s="38"/>
      <c r="NAJ39" s="38"/>
      <c r="NAK39" s="33"/>
      <c r="NAL39" s="34"/>
      <c r="NAM39" s="34"/>
      <c r="NAN39" s="37"/>
      <c r="NAO39" s="38"/>
      <c r="NAP39" s="38"/>
      <c r="NAQ39" s="38"/>
      <c r="NAR39" s="38"/>
      <c r="NAS39" s="38"/>
      <c r="NAT39" s="38"/>
      <c r="NAU39" s="38"/>
      <c r="NAV39" s="38"/>
      <c r="NAW39" s="38"/>
      <c r="NAX39" s="38"/>
      <c r="NAY39" s="38"/>
      <c r="NAZ39" s="38"/>
      <c r="NBA39" s="38"/>
      <c r="NBB39" s="38"/>
      <c r="NBC39" s="38"/>
      <c r="NBD39" s="38"/>
      <c r="NBE39" s="38"/>
      <c r="NBF39" s="38"/>
      <c r="NBG39" s="33"/>
      <c r="NBH39" s="34"/>
      <c r="NBI39" s="34"/>
      <c r="NBJ39" s="37"/>
      <c r="NBK39" s="38"/>
      <c r="NBL39" s="38"/>
      <c r="NBM39" s="38"/>
      <c r="NBN39" s="38"/>
      <c r="NBO39" s="38"/>
      <c r="NBP39" s="38"/>
      <c r="NBQ39" s="38"/>
      <c r="NBR39" s="38"/>
      <c r="NBS39" s="38"/>
      <c r="NBT39" s="38"/>
      <c r="NBU39" s="38"/>
      <c r="NBV39" s="38"/>
      <c r="NBW39" s="38"/>
      <c r="NBX39" s="38"/>
      <c r="NBY39" s="38"/>
      <c r="NBZ39" s="38"/>
      <c r="NCA39" s="38"/>
      <c r="NCB39" s="38"/>
      <c r="NCC39" s="33"/>
      <c r="NCD39" s="34"/>
      <c r="NCE39" s="34"/>
      <c r="NCF39" s="37"/>
      <c r="NCG39" s="38"/>
      <c r="NCH39" s="38"/>
      <c r="NCI39" s="38"/>
      <c r="NCJ39" s="38"/>
      <c r="NCK39" s="38"/>
      <c r="NCL39" s="38"/>
      <c r="NCM39" s="38"/>
      <c r="NCN39" s="38"/>
      <c r="NCO39" s="38"/>
      <c r="NCP39" s="38"/>
      <c r="NCQ39" s="38"/>
      <c r="NCR39" s="38"/>
      <c r="NCS39" s="38"/>
      <c r="NCT39" s="38"/>
      <c r="NCU39" s="38"/>
      <c r="NCV39" s="38"/>
      <c r="NCW39" s="38"/>
      <c r="NCX39" s="38"/>
      <c r="NCY39" s="33"/>
      <c r="NCZ39" s="34"/>
      <c r="NDA39" s="34"/>
      <c r="NDB39" s="37"/>
      <c r="NDC39" s="38"/>
      <c r="NDD39" s="38"/>
      <c r="NDE39" s="38"/>
      <c r="NDF39" s="38"/>
      <c r="NDG39" s="38"/>
      <c r="NDH39" s="38"/>
      <c r="NDI39" s="38"/>
      <c r="NDJ39" s="38"/>
      <c r="NDK39" s="38"/>
      <c r="NDL39" s="38"/>
      <c r="NDM39" s="38"/>
      <c r="NDN39" s="38"/>
      <c r="NDO39" s="38"/>
      <c r="NDP39" s="38"/>
      <c r="NDQ39" s="38"/>
      <c r="NDR39" s="38"/>
      <c r="NDS39" s="38"/>
      <c r="NDT39" s="38"/>
      <c r="NDU39" s="33"/>
      <c r="NDV39" s="34"/>
      <c r="NDW39" s="34"/>
      <c r="NDX39" s="37"/>
      <c r="NDY39" s="38"/>
      <c r="NDZ39" s="38"/>
      <c r="NEA39" s="38"/>
      <c r="NEB39" s="38"/>
      <c r="NEC39" s="38"/>
      <c r="NED39" s="38"/>
      <c r="NEE39" s="38"/>
      <c r="NEF39" s="38"/>
      <c r="NEG39" s="38"/>
      <c r="NEH39" s="38"/>
      <c r="NEI39" s="38"/>
      <c r="NEJ39" s="38"/>
      <c r="NEK39" s="38"/>
      <c r="NEL39" s="38"/>
      <c r="NEM39" s="38"/>
      <c r="NEN39" s="38"/>
      <c r="NEO39" s="38"/>
      <c r="NEP39" s="38"/>
      <c r="NEQ39" s="33"/>
      <c r="NER39" s="34"/>
      <c r="NES39" s="34"/>
      <c r="NET39" s="37"/>
      <c r="NEU39" s="38"/>
      <c r="NEV39" s="38"/>
      <c r="NEW39" s="38"/>
      <c r="NEX39" s="38"/>
      <c r="NEY39" s="38"/>
      <c r="NEZ39" s="38"/>
      <c r="NFA39" s="38"/>
      <c r="NFB39" s="38"/>
      <c r="NFC39" s="38"/>
      <c r="NFD39" s="38"/>
      <c r="NFE39" s="38"/>
      <c r="NFF39" s="38"/>
      <c r="NFG39" s="38"/>
      <c r="NFH39" s="38"/>
      <c r="NFI39" s="38"/>
      <c r="NFJ39" s="38"/>
      <c r="NFK39" s="38"/>
      <c r="NFL39" s="38"/>
      <c r="NFM39" s="33"/>
      <c r="NFN39" s="34"/>
      <c r="NFO39" s="34"/>
      <c r="NFP39" s="37"/>
      <c r="NFQ39" s="38"/>
      <c r="NFR39" s="38"/>
      <c r="NFS39" s="38"/>
      <c r="NFT39" s="38"/>
      <c r="NFU39" s="38"/>
      <c r="NFV39" s="38"/>
      <c r="NFW39" s="38"/>
      <c r="NFX39" s="38"/>
      <c r="NFY39" s="38"/>
      <c r="NFZ39" s="38"/>
      <c r="NGA39" s="38"/>
      <c r="NGB39" s="38"/>
      <c r="NGC39" s="38"/>
      <c r="NGD39" s="38"/>
      <c r="NGE39" s="38"/>
      <c r="NGF39" s="38"/>
      <c r="NGG39" s="38"/>
      <c r="NGH39" s="38"/>
      <c r="NGI39" s="33"/>
      <c r="NGJ39" s="34"/>
      <c r="NGK39" s="34"/>
      <c r="NGL39" s="37"/>
      <c r="NGM39" s="38"/>
      <c r="NGN39" s="38"/>
      <c r="NGO39" s="38"/>
      <c r="NGP39" s="38"/>
      <c r="NGQ39" s="38"/>
      <c r="NGR39" s="38"/>
      <c r="NGS39" s="38"/>
      <c r="NGT39" s="38"/>
      <c r="NGU39" s="38"/>
      <c r="NGV39" s="38"/>
      <c r="NGW39" s="38"/>
      <c r="NGX39" s="38"/>
      <c r="NGY39" s="38"/>
      <c r="NGZ39" s="38"/>
      <c r="NHA39" s="38"/>
      <c r="NHB39" s="38"/>
      <c r="NHC39" s="38"/>
      <c r="NHD39" s="38"/>
      <c r="NHE39" s="33"/>
      <c r="NHF39" s="34"/>
      <c r="NHG39" s="34"/>
      <c r="NHH39" s="37"/>
      <c r="NHI39" s="38"/>
      <c r="NHJ39" s="38"/>
      <c r="NHK39" s="38"/>
      <c r="NHL39" s="38"/>
      <c r="NHM39" s="38"/>
      <c r="NHN39" s="38"/>
      <c r="NHO39" s="38"/>
      <c r="NHP39" s="38"/>
      <c r="NHQ39" s="38"/>
      <c r="NHR39" s="38"/>
      <c r="NHS39" s="38"/>
      <c r="NHT39" s="38"/>
      <c r="NHU39" s="38"/>
      <c r="NHV39" s="38"/>
      <c r="NHW39" s="38"/>
      <c r="NHX39" s="38"/>
      <c r="NHY39" s="38"/>
      <c r="NHZ39" s="38"/>
      <c r="NIA39" s="33"/>
      <c r="NIB39" s="34"/>
      <c r="NIC39" s="34"/>
      <c r="NID39" s="37"/>
      <c r="NIE39" s="38"/>
      <c r="NIF39" s="38"/>
      <c r="NIG39" s="38"/>
      <c r="NIH39" s="38"/>
      <c r="NII39" s="38"/>
      <c r="NIJ39" s="38"/>
      <c r="NIK39" s="38"/>
      <c r="NIL39" s="38"/>
      <c r="NIM39" s="38"/>
      <c r="NIN39" s="38"/>
      <c r="NIO39" s="38"/>
      <c r="NIP39" s="38"/>
      <c r="NIQ39" s="38"/>
      <c r="NIR39" s="38"/>
      <c r="NIS39" s="38"/>
      <c r="NIT39" s="38"/>
      <c r="NIU39" s="38"/>
      <c r="NIV39" s="38"/>
      <c r="NIW39" s="33"/>
      <c r="NIX39" s="34"/>
      <c r="NIY39" s="34"/>
      <c r="NIZ39" s="37"/>
      <c r="NJA39" s="38"/>
      <c r="NJB39" s="38"/>
      <c r="NJC39" s="38"/>
      <c r="NJD39" s="38"/>
      <c r="NJE39" s="38"/>
      <c r="NJF39" s="38"/>
      <c r="NJG39" s="38"/>
      <c r="NJH39" s="38"/>
      <c r="NJI39" s="38"/>
      <c r="NJJ39" s="38"/>
      <c r="NJK39" s="38"/>
      <c r="NJL39" s="38"/>
      <c r="NJM39" s="38"/>
      <c r="NJN39" s="38"/>
      <c r="NJO39" s="38"/>
      <c r="NJP39" s="38"/>
      <c r="NJQ39" s="38"/>
      <c r="NJR39" s="38"/>
      <c r="NJS39" s="33"/>
      <c r="NJT39" s="34"/>
      <c r="NJU39" s="34"/>
      <c r="NJV39" s="37"/>
      <c r="NJW39" s="38"/>
      <c r="NJX39" s="38"/>
      <c r="NJY39" s="38"/>
      <c r="NJZ39" s="38"/>
      <c r="NKA39" s="38"/>
      <c r="NKB39" s="38"/>
      <c r="NKC39" s="38"/>
      <c r="NKD39" s="38"/>
      <c r="NKE39" s="38"/>
      <c r="NKF39" s="38"/>
      <c r="NKG39" s="38"/>
      <c r="NKH39" s="38"/>
      <c r="NKI39" s="38"/>
      <c r="NKJ39" s="38"/>
      <c r="NKK39" s="38"/>
      <c r="NKL39" s="38"/>
      <c r="NKM39" s="38"/>
      <c r="NKN39" s="38"/>
      <c r="NKO39" s="33"/>
      <c r="NKP39" s="34"/>
      <c r="NKQ39" s="34"/>
      <c r="NKR39" s="37"/>
      <c r="NKS39" s="38"/>
      <c r="NKT39" s="38"/>
      <c r="NKU39" s="38"/>
      <c r="NKV39" s="38"/>
      <c r="NKW39" s="38"/>
      <c r="NKX39" s="38"/>
      <c r="NKY39" s="38"/>
      <c r="NKZ39" s="38"/>
      <c r="NLA39" s="38"/>
      <c r="NLB39" s="38"/>
      <c r="NLC39" s="38"/>
      <c r="NLD39" s="38"/>
      <c r="NLE39" s="38"/>
      <c r="NLF39" s="38"/>
      <c r="NLG39" s="38"/>
      <c r="NLH39" s="38"/>
      <c r="NLI39" s="38"/>
      <c r="NLJ39" s="38"/>
      <c r="NLK39" s="33"/>
      <c r="NLL39" s="34"/>
      <c r="NLM39" s="34"/>
      <c r="NLN39" s="37"/>
      <c r="NLO39" s="38"/>
      <c r="NLP39" s="38"/>
      <c r="NLQ39" s="38"/>
      <c r="NLR39" s="38"/>
      <c r="NLS39" s="38"/>
      <c r="NLT39" s="38"/>
      <c r="NLU39" s="38"/>
      <c r="NLV39" s="38"/>
      <c r="NLW39" s="38"/>
      <c r="NLX39" s="38"/>
      <c r="NLY39" s="38"/>
      <c r="NLZ39" s="38"/>
      <c r="NMA39" s="38"/>
      <c r="NMB39" s="38"/>
      <c r="NMC39" s="38"/>
      <c r="NMD39" s="38"/>
      <c r="NME39" s="38"/>
      <c r="NMF39" s="38"/>
      <c r="NMG39" s="33"/>
      <c r="NMH39" s="34"/>
      <c r="NMI39" s="34"/>
      <c r="NMJ39" s="37"/>
      <c r="NMK39" s="38"/>
      <c r="NML39" s="38"/>
      <c r="NMM39" s="38"/>
      <c r="NMN39" s="38"/>
      <c r="NMO39" s="38"/>
      <c r="NMP39" s="38"/>
      <c r="NMQ39" s="38"/>
      <c r="NMR39" s="38"/>
      <c r="NMS39" s="38"/>
      <c r="NMT39" s="38"/>
      <c r="NMU39" s="38"/>
      <c r="NMV39" s="38"/>
      <c r="NMW39" s="38"/>
      <c r="NMX39" s="38"/>
      <c r="NMY39" s="38"/>
      <c r="NMZ39" s="38"/>
      <c r="NNA39" s="38"/>
      <c r="NNB39" s="38"/>
      <c r="NNC39" s="33"/>
      <c r="NND39" s="34"/>
      <c r="NNE39" s="34"/>
      <c r="NNF39" s="37"/>
      <c r="NNG39" s="38"/>
      <c r="NNH39" s="38"/>
      <c r="NNI39" s="38"/>
      <c r="NNJ39" s="38"/>
      <c r="NNK39" s="38"/>
      <c r="NNL39" s="38"/>
      <c r="NNM39" s="38"/>
      <c r="NNN39" s="38"/>
      <c r="NNO39" s="38"/>
      <c r="NNP39" s="38"/>
      <c r="NNQ39" s="38"/>
      <c r="NNR39" s="38"/>
      <c r="NNS39" s="38"/>
      <c r="NNT39" s="38"/>
      <c r="NNU39" s="38"/>
      <c r="NNV39" s="38"/>
      <c r="NNW39" s="38"/>
      <c r="NNX39" s="38"/>
      <c r="NNY39" s="33"/>
      <c r="NNZ39" s="34"/>
      <c r="NOA39" s="34"/>
      <c r="NOB39" s="37"/>
      <c r="NOC39" s="38"/>
      <c r="NOD39" s="38"/>
      <c r="NOE39" s="38"/>
      <c r="NOF39" s="38"/>
      <c r="NOG39" s="38"/>
      <c r="NOH39" s="38"/>
      <c r="NOI39" s="38"/>
      <c r="NOJ39" s="38"/>
      <c r="NOK39" s="38"/>
      <c r="NOL39" s="38"/>
      <c r="NOM39" s="38"/>
      <c r="NON39" s="38"/>
      <c r="NOO39" s="38"/>
      <c r="NOP39" s="38"/>
      <c r="NOQ39" s="38"/>
      <c r="NOR39" s="38"/>
      <c r="NOS39" s="38"/>
      <c r="NOT39" s="38"/>
      <c r="NOU39" s="33"/>
      <c r="NOV39" s="34"/>
      <c r="NOW39" s="34"/>
      <c r="NOX39" s="37"/>
      <c r="NOY39" s="38"/>
      <c r="NOZ39" s="38"/>
      <c r="NPA39" s="38"/>
      <c r="NPB39" s="38"/>
      <c r="NPC39" s="38"/>
      <c r="NPD39" s="38"/>
      <c r="NPE39" s="38"/>
      <c r="NPF39" s="38"/>
      <c r="NPG39" s="38"/>
      <c r="NPH39" s="38"/>
      <c r="NPI39" s="38"/>
      <c r="NPJ39" s="38"/>
      <c r="NPK39" s="38"/>
      <c r="NPL39" s="38"/>
      <c r="NPM39" s="38"/>
      <c r="NPN39" s="38"/>
      <c r="NPO39" s="38"/>
      <c r="NPP39" s="38"/>
      <c r="NPQ39" s="33"/>
      <c r="NPR39" s="34"/>
      <c r="NPS39" s="34"/>
      <c r="NPT39" s="37"/>
      <c r="NPU39" s="38"/>
      <c r="NPV39" s="38"/>
      <c r="NPW39" s="38"/>
      <c r="NPX39" s="38"/>
      <c r="NPY39" s="38"/>
      <c r="NPZ39" s="38"/>
      <c r="NQA39" s="38"/>
      <c r="NQB39" s="38"/>
      <c r="NQC39" s="38"/>
      <c r="NQD39" s="38"/>
      <c r="NQE39" s="38"/>
      <c r="NQF39" s="38"/>
      <c r="NQG39" s="38"/>
      <c r="NQH39" s="38"/>
      <c r="NQI39" s="38"/>
      <c r="NQJ39" s="38"/>
      <c r="NQK39" s="38"/>
      <c r="NQL39" s="38"/>
      <c r="NQM39" s="33"/>
      <c r="NQN39" s="34"/>
      <c r="NQO39" s="34"/>
      <c r="NQP39" s="37"/>
      <c r="NQQ39" s="38"/>
      <c r="NQR39" s="38"/>
      <c r="NQS39" s="38"/>
      <c r="NQT39" s="38"/>
      <c r="NQU39" s="38"/>
      <c r="NQV39" s="38"/>
      <c r="NQW39" s="38"/>
      <c r="NQX39" s="38"/>
      <c r="NQY39" s="38"/>
      <c r="NQZ39" s="38"/>
      <c r="NRA39" s="38"/>
      <c r="NRB39" s="38"/>
      <c r="NRC39" s="38"/>
      <c r="NRD39" s="38"/>
      <c r="NRE39" s="38"/>
      <c r="NRF39" s="38"/>
      <c r="NRG39" s="38"/>
      <c r="NRH39" s="38"/>
      <c r="NRI39" s="33"/>
      <c r="NRJ39" s="34"/>
      <c r="NRK39" s="34"/>
      <c r="NRL39" s="37"/>
      <c r="NRM39" s="38"/>
      <c r="NRN39" s="38"/>
      <c r="NRO39" s="38"/>
      <c r="NRP39" s="38"/>
      <c r="NRQ39" s="38"/>
      <c r="NRR39" s="38"/>
      <c r="NRS39" s="38"/>
      <c r="NRT39" s="38"/>
      <c r="NRU39" s="38"/>
      <c r="NRV39" s="38"/>
      <c r="NRW39" s="38"/>
      <c r="NRX39" s="38"/>
      <c r="NRY39" s="38"/>
      <c r="NRZ39" s="38"/>
      <c r="NSA39" s="38"/>
      <c r="NSB39" s="38"/>
      <c r="NSC39" s="38"/>
      <c r="NSD39" s="38"/>
      <c r="NSE39" s="33"/>
      <c r="NSF39" s="34"/>
      <c r="NSG39" s="34"/>
      <c r="NSH39" s="37"/>
      <c r="NSI39" s="38"/>
      <c r="NSJ39" s="38"/>
      <c r="NSK39" s="38"/>
      <c r="NSL39" s="38"/>
      <c r="NSM39" s="38"/>
      <c r="NSN39" s="38"/>
      <c r="NSO39" s="38"/>
      <c r="NSP39" s="38"/>
      <c r="NSQ39" s="38"/>
      <c r="NSR39" s="38"/>
      <c r="NSS39" s="38"/>
      <c r="NST39" s="38"/>
      <c r="NSU39" s="38"/>
      <c r="NSV39" s="38"/>
      <c r="NSW39" s="38"/>
      <c r="NSX39" s="38"/>
      <c r="NSY39" s="38"/>
      <c r="NSZ39" s="38"/>
      <c r="NTA39" s="33"/>
      <c r="NTB39" s="34"/>
      <c r="NTC39" s="34"/>
      <c r="NTD39" s="37"/>
      <c r="NTE39" s="38"/>
      <c r="NTF39" s="38"/>
      <c r="NTG39" s="38"/>
      <c r="NTH39" s="38"/>
      <c r="NTI39" s="38"/>
      <c r="NTJ39" s="38"/>
      <c r="NTK39" s="38"/>
      <c r="NTL39" s="38"/>
      <c r="NTM39" s="38"/>
      <c r="NTN39" s="38"/>
      <c r="NTO39" s="38"/>
      <c r="NTP39" s="38"/>
      <c r="NTQ39" s="38"/>
      <c r="NTR39" s="38"/>
      <c r="NTS39" s="38"/>
      <c r="NTT39" s="38"/>
      <c r="NTU39" s="38"/>
      <c r="NTV39" s="38"/>
      <c r="NTW39" s="33"/>
      <c r="NTX39" s="34"/>
      <c r="NTY39" s="34"/>
      <c r="NTZ39" s="37"/>
      <c r="NUA39" s="38"/>
      <c r="NUB39" s="38"/>
      <c r="NUC39" s="38"/>
      <c r="NUD39" s="38"/>
      <c r="NUE39" s="38"/>
      <c r="NUF39" s="38"/>
      <c r="NUG39" s="38"/>
      <c r="NUH39" s="38"/>
      <c r="NUI39" s="38"/>
      <c r="NUJ39" s="38"/>
      <c r="NUK39" s="38"/>
      <c r="NUL39" s="38"/>
      <c r="NUM39" s="38"/>
      <c r="NUN39" s="38"/>
      <c r="NUO39" s="38"/>
      <c r="NUP39" s="38"/>
      <c r="NUQ39" s="38"/>
      <c r="NUR39" s="38"/>
      <c r="NUS39" s="33"/>
      <c r="NUT39" s="34"/>
      <c r="NUU39" s="34"/>
      <c r="NUV39" s="37"/>
      <c r="NUW39" s="38"/>
      <c r="NUX39" s="38"/>
      <c r="NUY39" s="38"/>
      <c r="NUZ39" s="38"/>
      <c r="NVA39" s="38"/>
      <c r="NVB39" s="38"/>
      <c r="NVC39" s="38"/>
      <c r="NVD39" s="38"/>
      <c r="NVE39" s="38"/>
      <c r="NVF39" s="38"/>
      <c r="NVG39" s="38"/>
      <c r="NVH39" s="38"/>
      <c r="NVI39" s="38"/>
      <c r="NVJ39" s="38"/>
      <c r="NVK39" s="38"/>
      <c r="NVL39" s="38"/>
      <c r="NVM39" s="38"/>
      <c r="NVN39" s="38"/>
      <c r="NVO39" s="33"/>
      <c r="NVP39" s="34"/>
      <c r="NVQ39" s="34"/>
      <c r="NVR39" s="37"/>
      <c r="NVS39" s="38"/>
      <c r="NVT39" s="38"/>
      <c r="NVU39" s="38"/>
      <c r="NVV39" s="38"/>
      <c r="NVW39" s="38"/>
      <c r="NVX39" s="38"/>
      <c r="NVY39" s="38"/>
      <c r="NVZ39" s="38"/>
      <c r="NWA39" s="38"/>
      <c r="NWB39" s="38"/>
      <c r="NWC39" s="38"/>
      <c r="NWD39" s="38"/>
      <c r="NWE39" s="38"/>
      <c r="NWF39" s="38"/>
      <c r="NWG39" s="38"/>
      <c r="NWH39" s="38"/>
      <c r="NWI39" s="38"/>
      <c r="NWJ39" s="38"/>
      <c r="NWK39" s="33"/>
      <c r="NWL39" s="34"/>
      <c r="NWM39" s="34"/>
      <c r="NWN39" s="37"/>
      <c r="NWO39" s="38"/>
      <c r="NWP39" s="38"/>
      <c r="NWQ39" s="38"/>
      <c r="NWR39" s="38"/>
      <c r="NWS39" s="38"/>
      <c r="NWT39" s="38"/>
      <c r="NWU39" s="38"/>
      <c r="NWV39" s="38"/>
      <c r="NWW39" s="38"/>
      <c r="NWX39" s="38"/>
      <c r="NWY39" s="38"/>
      <c r="NWZ39" s="38"/>
      <c r="NXA39" s="38"/>
      <c r="NXB39" s="38"/>
      <c r="NXC39" s="38"/>
      <c r="NXD39" s="38"/>
      <c r="NXE39" s="38"/>
      <c r="NXF39" s="38"/>
      <c r="NXG39" s="33"/>
      <c r="NXH39" s="34"/>
      <c r="NXI39" s="34"/>
      <c r="NXJ39" s="37"/>
      <c r="NXK39" s="38"/>
      <c r="NXL39" s="38"/>
      <c r="NXM39" s="38"/>
      <c r="NXN39" s="38"/>
      <c r="NXO39" s="38"/>
      <c r="NXP39" s="38"/>
      <c r="NXQ39" s="38"/>
      <c r="NXR39" s="38"/>
      <c r="NXS39" s="38"/>
      <c r="NXT39" s="38"/>
      <c r="NXU39" s="38"/>
      <c r="NXV39" s="38"/>
      <c r="NXW39" s="38"/>
      <c r="NXX39" s="38"/>
      <c r="NXY39" s="38"/>
      <c r="NXZ39" s="38"/>
      <c r="NYA39" s="38"/>
      <c r="NYB39" s="38"/>
      <c r="NYC39" s="33"/>
      <c r="NYD39" s="34"/>
      <c r="NYE39" s="34"/>
      <c r="NYF39" s="37"/>
      <c r="NYG39" s="38"/>
      <c r="NYH39" s="38"/>
      <c r="NYI39" s="38"/>
      <c r="NYJ39" s="38"/>
      <c r="NYK39" s="38"/>
      <c r="NYL39" s="38"/>
      <c r="NYM39" s="38"/>
      <c r="NYN39" s="38"/>
      <c r="NYO39" s="38"/>
      <c r="NYP39" s="38"/>
      <c r="NYQ39" s="38"/>
      <c r="NYR39" s="38"/>
      <c r="NYS39" s="38"/>
      <c r="NYT39" s="38"/>
      <c r="NYU39" s="38"/>
      <c r="NYV39" s="38"/>
      <c r="NYW39" s="38"/>
      <c r="NYX39" s="38"/>
      <c r="NYY39" s="33"/>
      <c r="NYZ39" s="34"/>
      <c r="NZA39" s="34"/>
      <c r="NZB39" s="37"/>
      <c r="NZC39" s="38"/>
      <c r="NZD39" s="38"/>
      <c r="NZE39" s="38"/>
      <c r="NZF39" s="38"/>
      <c r="NZG39" s="38"/>
      <c r="NZH39" s="38"/>
      <c r="NZI39" s="38"/>
      <c r="NZJ39" s="38"/>
      <c r="NZK39" s="38"/>
      <c r="NZL39" s="38"/>
      <c r="NZM39" s="38"/>
      <c r="NZN39" s="38"/>
      <c r="NZO39" s="38"/>
      <c r="NZP39" s="38"/>
      <c r="NZQ39" s="38"/>
      <c r="NZR39" s="38"/>
      <c r="NZS39" s="38"/>
      <c r="NZT39" s="38"/>
      <c r="NZU39" s="33"/>
      <c r="NZV39" s="34"/>
      <c r="NZW39" s="34"/>
      <c r="NZX39" s="37"/>
      <c r="NZY39" s="38"/>
      <c r="NZZ39" s="38"/>
      <c r="OAA39" s="38"/>
      <c r="OAB39" s="38"/>
      <c r="OAC39" s="38"/>
      <c r="OAD39" s="38"/>
      <c r="OAE39" s="38"/>
      <c r="OAF39" s="38"/>
      <c r="OAG39" s="38"/>
      <c r="OAH39" s="38"/>
      <c r="OAI39" s="38"/>
      <c r="OAJ39" s="38"/>
      <c r="OAK39" s="38"/>
      <c r="OAL39" s="38"/>
      <c r="OAM39" s="38"/>
      <c r="OAN39" s="38"/>
      <c r="OAO39" s="38"/>
      <c r="OAP39" s="38"/>
      <c r="OAQ39" s="33"/>
      <c r="OAR39" s="34"/>
      <c r="OAS39" s="34"/>
      <c r="OAT39" s="37"/>
      <c r="OAU39" s="38"/>
      <c r="OAV39" s="38"/>
      <c r="OAW39" s="38"/>
      <c r="OAX39" s="38"/>
      <c r="OAY39" s="38"/>
      <c r="OAZ39" s="38"/>
      <c r="OBA39" s="38"/>
      <c r="OBB39" s="38"/>
      <c r="OBC39" s="38"/>
      <c r="OBD39" s="38"/>
      <c r="OBE39" s="38"/>
      <c r="OBF39" s="38"/>
      <c r="OBG39" s="38"/>
      <c r="OBH39" s="38"/>
      <c r="OBI39" s="38"/>
      <c r="OBJ39" s="38"/>
      <c r="OBK39" s="38"/>
      <c r="OBL39" s="38"/>
      <c r="OBM39" s="33"/>
      <c r="OBN39" s="34"/>
      <c r="OBO39" s="34"/>
      <c r="OBP39" s="37"/>
      <c r="OBQ39" s="38"/>
      <c r="OBR39" s="38"/>
      <c r="OBS39" s="38"/>
      <c r="OBT39" s="38"/>
      <c r="OBU39" s="38"/>
      <c r="OBV39" s="38"/>
      <c r="OBW39" s="38"/>
      <c r="OBX39" s="38"/>
      <c r="OBY39" s="38"/>
      <c r="OBZ39" s="38"/>
      <c r="OCA39" s="38"/>
      <c r="OCB39" s="38"/>
      <c r="OCC39" s="38"/>
      <c r="OCD39" s="38"/>
      <c r="OCE39" s="38"/>
      <c r="OCF39" s="38"/>
      <c r="OCG39" s="38"/>
      <c r="OCH39" s="38"/>
      <c r="OCI39" s="33"/>
      <c r="OCJ39" s="34"/>
      <c r="OCK39" s="34"/>
      <c r="OCL39" s="37"/>
      <c r="OCM39" s="38"/>
      <c r="OCN39" s="38"/>
      <c r="OCO39" s="38"/>
      <c r="OCP39" s="38"/>
      <c r="OCQ39" s="38"/>
      <c r="OCR39" s="38"/>
      <c r="OCS39" s="38"/>
      <c r="OCT39" s="38"/>
      <c r="OCU39" s="38"/>
      <c r="OCV39" s="38"/>
      <c r="OCW39" s="38"/>
      <c r="OCX39" s="38"/>
      <c r="OCY39" s="38"/>
      <c r="OCZ39" s="38"/>
      <c r="ODA39" s="38"/>
      <c r="ODB39" s="38"/>
      <c r="ODC39" s="38"/>
      <c r="ODD39" s="38"/>
      <c r="ODE39" s="33"/>
      <c r="ODF39" s="34"/>
      <c r="ODG39" s="34"/>
      <c r="ODH39" s="37"/>
      <c r="ODI39" s="38"/>
      <c r="ODJ39" s="38"/>
      <c r="ODK39" s="38"/>
      <c r="ODL39" s="38"/>
      <c r="ODM39" s="38"/>
      <c r="ODN39" s="38"/>
      <c r="ODO39" s="38"/>
      <c r="ODP39" s="38"/>
      <c r="ODQ39" s="38"/>
      <c r="ODR39" s="38"/>
      <c r="ODS39" s="38"/>
      <c r="ODT39" s="38"/>
      <c r="ODU39" s="38"/>
      <c r="ODV39" s="38"/>
      <c r="ODW39" s="38"/>
      <c r="ODX39" s="38"/>
      <c r="ODY39" s="38"/>
      <c r="ODZ39" s="38"/>
      <c r="OEA39" s="33"/>
      <c r="OEB39" s="34"/>
      <c r="OEC39" s="34"/>
      <c r="OED39" s="37"/>
      <c r="OEE39" s="38"/>
      <c r="OEF39" s="38"/>
      <c r="OEG39" s="38"/>
      <c r="OEH39" s="38"/>
      <c r="OEI39" s="38"/>
      <c r="OEJ39" s="38"/>
      <c r="OEK39" s="38"/>
      <c r="OEL39" s="38"/>
      <c r="OEM39" s="38"/>
      <c r="OEN39" s="38"/>
      <c r="OEO39" s="38"/>
      <c r="OEP39" s="38"/>
      <c r="OEQ39" s="38"/>
      <c r="OER39" s="38"/>
      <c r="OES39" s="38"/>
      <c r="OET39" s="38"/>
      <c r="OEU39" s="38"/>
      <c r="OEV39" s="38"/>
      <c r="OEW39" s="33"/>
      <c r="OEX39" s="34"/>
      <c r="OEY39" s="34"/>
      <c r="OEZ39" s="37"/>
      <c r="OFA39" s="38"/>
      <c r="OFB39" s="38"/>
      <c r="OFC39" s="38"/>
      <c r="OFD39" s="38"/>
      <c r="OFE39" s="38"/>
      <c r="OFF39" s="38"/>
      <c r="OFG39" s="38"/>
      <c r="OFH39" s="38"/>
      <c r="OFI39" s="38"/>
      <c r="OFJ39" s="38"/>
      <c r="OFK39" s="38"/>
      <c r="OFL39" s="38"/>
      <c r="OFM39" s="38"/>
      <c r="OFN39" s="38"/>
      <c r="OFO39" s="38"/>
      <c r="OFP39" s="38"/>
      <c r="OFQ39" s="38"/>
      <c r="OFR39" s="38"/>
      <c r="OFS39" s="33"/>
      <c r="OFT39" s="34"/>
      <c r="OFU39" s="34"/>
      <c r="OFV39" s="37"/>
      <c r="OFW39" s="38"/>
      <c r="OFX39" s="38"/>
      <c r="OFY39" s="38"/>
      <c r="OFZ39" s="38"/>
      <c r="OGA39" s="38"/>
      <c r="OGB39" s="38"/>
      <c r="OGC39" s="38"/>
      <c r="OGD39" s="38"/>
      <c r="OGE39" s="38"/>
      <c r="OGF39" s="38"/>
      <c r="OGG39" s="38"/>
      <c r="OGH39" s="38"/>
      <c r="OGI39" s="38"/>
      <c r="OGJ39" s="38"/>
      <c r="OGK39" s="38"/>
      <c r="OGL39" s="38"/>
      <c r="OGM39" s="38"/>
      <c r="OGN39" s="38"/>
      <c r="OGO39" s="33"/>
      <c r="OGP39" s="34"/>
      <c r="OGQ39" s="34"/>
      <c r="OGR39" s="37"/>
      <c r="OGS39" s="38"/>
      <c r="OGT39" s="38"/>
      <c r="OGU39" s="38"/>
      <c r="OGV39" s="38"/>
      <c r="OGW39" s="38"/>
      <c r="OGX39" s="38"/>
      <c r="OGY39" s="38"/>
      <c r="OGZ39" s="38"/>
      <c r="OHA39" s="38"/>
      <c r="OHB39" s="38"/>
      <c r="OHC39" s="38"/>
      <c r="OHD39" s="38"/>
      <c r="OHE39" s="38"/>
      <c r="OHF39" s="38"/>
      <c r="OHG39" s="38"/>
      <c r="OHH39" s="38"/>
      <c r="OHI39" s="38"/>
      <c r="OHJ39" s="38"/>
      <c r="OHK39" s="33"/>
      <c r="OHL39" s="34"/>
      <c r="OHM39" s="34"/>
      <c r="OHN39" s="37"/>
      <c r="OHO39" s="38"/>
      <c r="OHP39" s="38"/>
      <c r="OHQ39" s="38"/>
      <c r="OHR39" s="38"/>
      <c r="OHS39" s="38"/>
      <c r="OHT39" s="38"/>
      <c r="OHU39" s="38"/>
      <c r="OHV39" s="38"/>
      <c r="OHW39" s="38"/>
      <c r="OHX39" s="38"/>
      <c r="OHY39" s="38"/>
      <c r="OHZ39" s="38"/>
      <c r="OIA39" s="38"/>
      <c r="OIB39" s="38"/>
      <c r="OIC39" s="38"/>
      <c r="OID39" s="38"/>
      <c r="OIE39" s="38"/>
      <c r="OIF39" s="38"/>
      <c r="OIG39" s="33"/>
      <c r="OIH39" s="34"/>
      <c r="OII39" s="34"/>
      <c r="OIJ39" s="37"/>
      <c r="OIK39" s="38"/>
      <c r="OIL39" s="38"/>
      <c r="OIM39" s="38"/>
      <c r="OIN39" s="38"/>
      <c r="OIO39" s="38"/>
      <c r="OIP39" s="38"/>
      <c r="OIQ39" s="38"/>
      <c r="OIR39" s="38"/>
      <c r="OIS39" s="38"/>
      <c r="OIT39" s="38"/>
      <c r="OIU39" s="38"/>
      <c r="OIV39" s="38"/>
      <c r="OIW39" s="38"/>
      <c r="OIX39" s="38"/>
      <c r="OIY39" s="38"/>
      <c r="OIZ39" s="38"/>
      <c r="OJA39" s="38"/>
      <c r="OJB39" s="38"/>
      <c r="OJC39" s="33"/>
      <c r="OJD39" s="34"/>
      <c r="OJE39" s="34"/>
      <c r="OJF39" s="37"/>
      <c r="OJG39" s="38"/>
      <c r="OJH39" s="38"/>
      <c r="OJI39" s="38"/>
      <c r="OJJ39" s="38"/>
      <c r="OJK39" s="38"/>
      <c r="OJL39" s="38"/>
      <c r="OJM39" s="38"/>
      <c r="OJN39" s="38"/>
      <c r="OJO39" s="38"/>
      <c r="OJP39" s="38"/>
      <c r="OJQ39" s="38"/>
      <c r="OJR39" s="38"/>
      <c r="OJS39" s="38"/>
      <c r="OJT39" s="38"/>
      <c r="OJU39" s="38"/>
      <c r="OJV39" s="38"/>
      <c r="OJW39" s="38"/>
      <c r="OJX39" s="38"/>
      <c r="OJY39" s="33"/>
      <c r="OJZ39" s="34"/>
      <c r="OKA39" s="34"/>
      <c r="OKB39" s="37"/>
      <c r="OKC39" s="38"/>
      <c r="OKD39" s="38"/>
      <c r="OKE39" s="38"/>
      <c r="OKF39" s="38"/>
      <c r="OKG39" s="38"/>
      <c r="OKH39" s="38"/>
      <c r="OKI39" s="38"/>
      <c r="OKJ39" s="38"/>
      <c r="OKK39" s="38"/>
      <c r="OKL39" s="38"/>
      <c r="OKM39" s="38"/>
      <c r="OKN39" s="38"/>
      <c r="OKO39" s="38"/>
      <c r="OKP39" s="38"/>
      <c r="OKQ39" s="38"/>
      <c r="OKR39" s="38"/>
      <c r="OKS39" s="38"/>
      <c r="OKT39" s="38"/>
      <c r="OKU39" s="33"/>
      <c r="OKV39" s="34"/>
      <c r="OKW39" s="34"/>
      <c r="OKX39" s="37"/>
      <c r="OKY39" s="38"/>
      <c r="OKZ39" s="38"/>
      <c r="OLA39" s="38"/>
      <c r="OLB39" s="38"/>
      <c r="OLC39" s="38"/>
      <c r="OLD39" s="38"/>
      <c r="OLE39" s="38"/>
      <c r="OLF39" s="38"/>
      <c r="OLG39" s="38"/>
      <c r="OLH39" s="38"/>
      <c r="OLI39" s="38"/>
      <c r="OLJ39" s="38"/>
      <c r="OLK39" s="38"/>
      <c r="OLL39" s="38"/>
      <c r="OLM39" s="38"/>
      <c r="OLN39" s="38"/>
      <c r="OLO39" s="38"/>
      <c r="OLP39" s="38"/>
      <c r="OLQ39" s="33"/>
      <c r="OLR39" s="34"/>
      <c r="OLS39" s="34"/>
      <c r="OLT39" s="37"/>
      <c r="OLU39" s="38"/>
      <c r="OLV39" s="38"/>
      <c r="OLW39" s="38"/>
      <c r="OLX39" s="38"/>
      <c r="OLY39" s="38"/>
      <c r="OLZ39" s="38"/>
      <c r="OMA39" s="38"/>
      <c r="OMB39" s="38"/>
      <c r="OMC39" s="38"/>
      <c r="OMD39" s="38"/>
      <c r="OME39" s="38"/>
      <c r="OMF39" s="38"/>
      <c r="OMG39" s="38"/>
      <c r="OMH39" s="38"/>
      <c r="OMI39" s="38"/>
      <c r="OMJ39" s="38"/>
      <c r="OMK39" s="38"/>
      <c r="OML39" s="38"/>
      <c r="OMM39" s="33"/>
      <c r="OMN39" s="34"/>
      <c r="OMO39" s="34"/>
      <c r="OMP39" s="37"/>
      <c r="OMQ39" s="38"/>
      <c r="OMR39" s="38"/>
      <c r="OMS39" s="38"/>
      <c r="OMT39" s="38"/>
      <c r="OMU39" s="38"/>
      <c r="OMV39" s="38"/>
      <c r="OMW39" s="38"/>
      <c r="OMX39" s="38"/>
      <c r="OMY39" s="38"/>
      <c r="OMZ39" s="38"/>
      <c r="ONA39" s="38"/>
      <c r="ONB39" s="38"/>
      <c r="ONC39" s="38"/>
      <c r="OND39" s="38"/>
      <c r="ONE39" s="38"/>
      <c r="ONF39" s="38"/>
      <c r="ONG39" s="38"/>
      <c r="ONH39" s="38"/>
      <c r="ONI39" s="33"/>
      <c r="ONJ39" s="34"/>
      <c r="ONK39" s="34"/>
      <c r="ONL39" s="37"/>
      <c r="ONM39" s="38"/>
      <c r="ONN39" s="38"/>
      <c r="ONO39" s="38"/>
      <c r="ONP39" s="38"/>
      <c r="ONQ39" s="38"/>
      <c r="ONR39" s="38"/>
      <c r="ONS39" s="38"/>
      <c r="ONT39" s="38"/>
      <c r="ONU39" s="38"/>
      <c r="ONV39" s="38"/>
      <c r="ONW39" s="38"/>
      <c r="ONX39" s="38"/>
      <c r="ONY39" s="38"/>
      <c r="ONZ39" s="38"/>
      <c r="OOA39" s="38"/>
      <c r="OOB39" s="38"/>
      <c r="OOC39" s="38"/>
      <c r="OOD39" s="38"/>
      <c r="OOE39" s="33"/>
      <c r="OOF39" s="34"/>
      <c r="OOG39" s="34"/>
      <c r="OOH39" s="37"/>
      <c r="OOI39" s="38"/>
      <c r="OOJ39" s="38"/>
      <c r="OOK39" s="38"/>
      <c r="OOL39" s="38"/>
      <c r="OOM39" s="38"/>
      <c r="OON39" s="38"/>
      <c r="OOO39" s="38"/>
      <c r="OOP39" s="38"/>
      <c r="OOQ39" s="38"/>
      <c r="OOR39" s="38"/>
      <c r="OOS39" s="38"/>
      <c r="OOT39" s="38"/>
      <c r="OOU39" s="38"/>
      <c r="OOV39" s="38"/>
      <c r="OOW39" s="38"/>
      <c r="OOX39" s="38"/>
      <c r="OOY39" s="38"/>
      <c r="OOZ39" s="38"/>
      <c r="OPA39" s="33"/>
      <c r="OPB39" s="34"/>
      <c r="OPC39" s="34"/>
      <c r="OPD39" s="37"/>
      <c r="OPE39" s="38"/>
      <c r="OPF39" s="38"/>
      <c r="OPG39" s="38"/>
      <c r="OPH39" s="38"/>
      <c r="OPI39" s="38"/>
      <c r="OPJ39" s="38"/>
      <c r="OPK39" s="38"/>
      <c r="OPL39" s="38"/>
      <c r="OPM39" s="38"/>
      <c r="OPN39" s="38"/>
      <c r="OPO39" s="38"/>
      <c r="OPP39" s="38"/>
      <c r="OPQ39" s="38"/>
      <c r="OPR39" s="38"/>
      <c r="OPS39" s="38"/>
      <c r="OPT39" s="38"/>
      <c r="OPU39" s="38"/>
      <c r="OPV39" s="38"/>
      <c r="OPW39" s="33"/>
      <c r="OPX39" s="34"/>
      <c r="OPY39" s="34"/>
      <c r="OPZ39" s="37"/>
      <c r="OQA39" s="38"/>
      <c r="OQB39" s="38"/>
      <c r="OQC39" s="38"/>
      <c r="OQD39" s="38"/>
      <c r="OQE39" s="38"/>
      <c r="OQF39" s="38"/>
      <c r="OQG39" s="38"/>
      <c r="OQH39" s="38"/>
      <c r="OQI39" s="38"/>
      <c r="OQJ39" s="38"/>
      <c r="OQK39" s="38"/>
      <c r="OQL39" s="38"/>
      <c r="OQM39" s="38"/>
      <c r="OQN39" s="38"/>
      <c r="OQO39" s="38"/>
      <c r="OQP39" s="38"/>
      <c r="OQQ39" s="38"/>
      <c r="OQR39" s="38"/>
      <c r="OQS39" s="33"/>
      <c r="OQT39" s="34"/>
      <c r="OQU39" s="34"/>
      <c r="OQV39" s="37"/>
      <c r="OQW39" s="38"/>
      <c r="OQX39" s="38"/>
      <c r="OQY39" s="38"/>
      <c r="OQZ39" s="38"/>
      <c r="ORA39" s="38"/>
      <c r="ORB39" s="38"/>
      <c r="ORC39" s="38"/>
      <c r="ORD39" s="38"/>
      <c r="ORE39" s="38"/>
      <c r="ORF39" s="38"/>
      <c r="ORG39" s="38"/>
      <c r="ORH39" s="38"/>
      <c r="ORI39" s="38"/>
      <c r="ORJ39" s="38"/>
      <c r="ORK39" s="38"/>
      <c r="ORL39" s="38"/>
      <c r="ORM39" s="38"/>
      <c r="ORN39" s="38"/>
      <c r="ORO39" s="33"/>
      <c r="ORP39" s="34"/>
      <c r="ORQ39" s="34"/>
      <c r="ORR39" s="37"/>
      <c r="ORS39" s="38"/>
      <c r="ORT39" s="38"/>
      <c r="ORU39" s="38"/>
      <c r="ORV39" s="38"/>
      <c r="ORW39" s="38"/>
      <c r="ORX39" s="38"/>
      <c r="ORY39" s="38"/>
      <c r="ORZ39" s="38"/>
      <c r="OSA39" s="38"/>
      <c r="OSB39" s="38"/>
      <c r="OSC39" s="38"/>
      <c r="OSD39" s="38"/>
      <c r="OSE39" s="38"/>
      <c r="OSF39" s="38"/>
      <c r="OSG39" s="38"/>
      <c r="OSH39" s="38"/>
      <c r="OSI39" s="38"/>
      <c r="OSJ39" s="38"/>
      <c r="OSK39" s="33"/>
      <c r="OSL39" s="34"/>
      <c r="OSM39" s="34"/>
      <c r="OSN39" s="37"/>
      <c r="OSO39" s="38"/>
      <c r="OSP39" s="38"/>
      <c r="OSQ39" s="38"/>
      <c r="OSR39" s="38"/>
      <c r="OSS39" s="38"/>
      <c r="OST39" s="38"/>
      <c r="OSU39" s="38"/>
      <c r="OSV39" s="38"/>
      <c r="OSW39" s="38"/>
      <c r="OSX39" s="38"/>
      <c r="OSY39" s="38"/>
      <c r="OSZ39" s="38"/>
      <c r="OTA39" s="38"/>
      <c r="OTB39" s="38"/>
      <c r="OTC39" s="38"/>
      <c r="OTD39" s="38"/>
      <c r="OTE39" s="38"/>
      <c r="OTF39" s="38"/>
      <c r="OTG39" s="33"/>
      <c r="OTH39" s="34"/>
      <c r="OTI39" s="34"/>
      <c r="OTJ39" s="37"/>
      <c r="OTK39" s="38"/>
      <c r="OTL39" s="38"/>
      <c r="OTM39" s="38"/>
      <c r="OTN39" s="38"/>
      <c r="OTO39" s="38"/>
      <c r="OTP39" s="38"/>
      <c r="OTQ39" s="38"/>
      <c r="OTR39" s="38"/>
      <c r="OTS39" s="38"/>
      <c r="OTT39" s="38"/>
      <c r="OTU39" s="38"/>
      <c r="OTV39" s="38"/>
      <c r="OTW39" s="38"/>
      <c r="OTX39" s="38"/>
      <c r="OTY39" s="38"/>
      <c r="OTZ39" s="38"/>
      <c r="OUA39" s="38"/>
      <c r="OUB39" s="38"/>
      <c r="OUC39" s="33"/>
      <c r="OUD39" s="34"/>
      <c r="OUE39" s="34"/>
      <c r="OUF39" s="37"/>
      <c r="OUG39" s="38"/>
      <c r="OUH39" s="38"/>
      <c r="OUI39" s="38"/>
      <c r="OUJ39" s="38"/>
      <c r="OUK39" s="38"/>
      <c r="OUL39" s="38"/>
      <c r="OUM39" s="38"/>
      <c r="OUN39" s="38"/>
      <c r="OUO39" s="38"/>
      <c r="OUP39" s="38"/>
      <c r="OUQ39" s="38"/>
      <c r="OUR39" s="38"/>
      <c r="OUS39" s="38"/>
      <c r="OUT39" s="38"/>
      <c r="OUU39" s="38"/>
      <c r="OUV39" s="38"/>
      <c r="OUW39" s="38"/>
      <c r="OUX39" s="38"/>
      <c r="OUY39" s="33"/>
      <c r="OUZ39" s="34"/>
      <c r="OVA39" s="34"/>
      <c r="OVB39" s="37"/>
      <c r="OVC39" s="38"/>
      <c r="OVD39" s="38"/>
      <c r="OVE39" s="38"/>
      <c r="OVF39" s="38"/>
      <c r="OVG39" s="38"/>
      <c r="OVH39" s="38"/>
      <c r="OVI39" s="38"/>
      <c r="OVJ39" s="38"/>
      <c r="OVK39" s="38"/>
      <c r="OVL39" s="38"/>
      <c r="OVM39" s="38"/>
      <c r="OVN39" s="38"/>
      <c r="OVO39" s="38"/>
      <c r="OVP39" s="38"/>
      <c r="OVQ39" s="38"/>
      <c r="OVR39" s="38"/>
      <c r="OVS39" s="38"/>
      <c r="OVT39" s="38"/>
      <c r="OVU39" s="33"/>
      <c r="OVV39" s="34"/>
      <c r="OVW39" s="34"/>
      <c r="OVX39" s="37"/>
      <c r="OVY39" s="38"/>
      <c r="OVZ39" s="38"/>
      <c r="OWA39" s="38"/>
      <c r="OWB39" s="38"/>
      <c r="OWC39" s="38"/>
      <c r="OWD39" s="38"/>
      <c r="OWE39" s="38"/>
      <c r="OWF39" s="38"/>
      <c r="OWG39" s="38"/>
      <c r="OWH39" s="38"/>
      <c r="OWI39" s="38"/>
      <c r="OWJ39" s="38"/>
      <c r="OWK39" s="38"/>
      <c r="OWL39" s="38"/>
      <c r="OWM39" s="38"/>
      <c r="OWN39" s="38"/>
      <c r="OWO39" s="38"/>
      <c r="OWP39" s="38"/>
      <c r="OWQ39" s="33"/>
      <c r="OWR39" s="34"/>
      <c r="OWS39" s="34"/>
      <c r="OWT39" s="37"/>
      <c r="OWU39" s="38"/>
      <c r="OWV39" s="38"/>
      <c r="OWW39" s="38"/>
      <c r="OWX39" s="38"/>
      <c r="OWY39" s="38"/>
      <c r="OWZ39" s="38"/>
      <c r="OXA39" s="38"/>
      <c r="OXB39" s="38"/>
      <c r="OXC39" s="38"/>
      <c r="OXD39" s="38"/>
      <c r="OXE39" s="38"/>
      <c r="OXF39" s="38"/>
      <c r="OXG39" s="38"/>
      <c r="OXH39" s="38"/>
      <c r="OXI39" s="38"/>
      <c r="OXJ39" s="38"/>
      <c r="OXK39" s="38"/>
      <c r="OXL39" s="38"/>
      <c r="OXM39" s="33"/>
      <c r="OXN39" s="34"/>
      <c r="OXO39" s="34"/>
      <c r="OXP39" s="37"/>
      <c r="OXQ39" s="38"/>
      <c r="OXR39" s="38"/>
      <c r="OXS39" s="38"/>
      <c r="OXT39" s="38"/>
      <c r="OXU39" s="38"/>
      <c r="OXV39" s="38"/>
      <c r="OXW39" s="38"/>
      <c r="OXX39" s="38"/>
      <c r="OXY39" s="38"/>
      <c r="OXZ39" s="38"/>
      <c r="OYA39" s="38"/>
      <c r="OYB39" s="38"/>
      <c r="OYC39" s="38"/>
      <c r="OYD39" s="38"/>
      <c r="OYE39" s="38"/>
      <c r="OYF39" s="38"/>
      <c r="OYG39" s="38"/>
      <c r="OYH39" s="38"/>
      <c r="OYI39" s="33"/>
      <c r="OYJ39" s="34"/>
      <c r="OYK39" s="34"/>
      <c r="OYL39" s="37"/>
      <c r="OYM39" s="38"/>
      <c r="OYN39" s="38"/>
      <c r="OYO39" s="38"/>
      <c r="OYP39" s="38"/>
      <c r="OYQ39" s="38"/>
      <c r="OYR39" s="38"/>
      <c r="OYS39" s="38"/>
      <c r="OYT39" s="38"/>
      <c r="OYU39" s="38"/>
      <c r="OYV39" s="38"/>
      <c r="OYW39" s="38"/>
      <c r="OYX39" s="38"/>
      <c r="OYY39" s="38"/>
      <c r="OYZ39" s="38"/>
      <c r="OZA39" s="38"/>
      <c r="OZB39" s="38"/>
      <c r="OZC39" s="38"/>
      <c r="OZD39" s="38"/>
      <c r="OZE39" s="33"/>
      <c r="OZF39" s="34"/>
      <c r="OZG39" s="34"/>
      <c r="OZH39" s="37"/>
      <c r="OZI39" s="38"/>
      <c r="OZJ39" s="38"/>
      <c r="OZK39" s="38"/>
      <c r="OZL39" s="38"/>
      <c r="OZM39" s="38"/>
      <c r="OZN39" s="38"/>
      <c r="OZO39" s="38"/>
      <c r="OZP39" s="38"/>
      <c r="OZQ39" s="38"/>
      <c r="OZR39" s="38"/>
      <c r="OZS39" s="38"/>
      <c r="OZT39" s="38"/>
      <c r="OZU39" s="38"/>
      <c r="OZV39" s="38"/>
      <c r="OZW39" s="38"/>
      <c r="OZX39" s="38"/>
      <c r="OZY39" s="38"/>
      <c r="OZZ39" s="38"/>
      <c r="PAA39" s="33"/>
      <c r="PAB39" s="34"/>
      <c r="PAC39" s="34"/>
      <c r="PAD39" s="37"/>
      <c r="PAE39" s="38"/>
      <c r="PAF39" s="38"/>
      <c r="PAG39" s="38"/>
      <c r="PAH39" s="38"/>
      <c r="PAI39" s="38"/>
      <c r="PAJ39" s="38"/>
      <c r="PAK39" s="38"/>
      <c r="PAL39" s="38"/>
      <c r="PAM39" s="38"/>
      <c r="PAN39" s="38"/>
      <c r="PAO39" s="38"/>
      <c r="PAP39" s="38"/>
      <c r="PAQ39" s="38"/>
      <c r="PAR39" s="38"/>
      <c r="PAS39" s="38"/>
      <c r="PAT39" s="38"/>
      <c r="PAU39" s="38"/>
      <c r="PAV39" s="38"/>
      <c r="PAW39" s="33"/>
      <c r="PAX39" s="34"/>
      <c r="PAY39" s="34"/>
      <c r="PAZ39" s="37"/>
      <c r="PBA39" s="38"/>
      <c r="PBB39" s="38"/>
      <c r="PBC39" s="38"/>
      <c r="PBD39" s="38"/>
      <c r="PBE39" s="38"/>
      <c r="PBF39" s="38"/>
      <c r="PBG39" s="38"/>
      <c r="PBH39" s="38"/>
      <c r="PBI39" s="38"/>
      <c r="PBJ39" s="38"/>
      <c r="PBK39" s="38"/>
      <c r="PBL39" s="38"/>
      <c r="PBM39" s="38"/>
      <c r="PBN39" s="38"/>
      <c r="PBO39" s="38"/>
      <c r="PBP39" s="38"/>
      <c r="PBQ39" s="38"/>
      <c r="PBR39" s="38"/>
      <c r="PBS39" s="33"/>
      <c r="PBT39" s="34"/>
      <c r="PBU39" s="34"/>
      <c r="PBV39" s="37"/>
      <c r="PBW39" s="38"/>
      <c r="PBX39" s="38"/>
      <c r="PBY39" s="38"/>
      <c r="PBZ39" s="38"/>
      <c r="PCA39" s="38"/>
      <c r="PCB39" s="38"/>
      <c r="PCC39" s="38"/>
      <c r="PCD39" s="38"/>
      <c r="PCE39" s="38"/>
      <c r="PCF39" s="38"/>
      <c r="PCG39" s="38"/>
      <c r="PCH39" s="38"/>
      <c r="PCI39" s="38"/>
      <c r="PCJ39" s="38"/>
      <c r="PCK39" s="38"/>
      <c r="PCL39" s="38"/>
      <c r="PCM39" s="38"/>
      <c r="PCN39" s="38"/>
      <c r="PCO39" s="33"/>
      <c r="PCP39" s="34"/>
      <c r="PCQ39" s="34"/>
      <c r="PCR39" s="37"/>
      <c r="PCS39" s="38"/>
      <c r="PCT39" s="38"/>
      <c r="PCU39" s="38"/>
      <c r="PCV39" s="38"/>
      <c r="PCW39" s="38"/>
      <c r="PCX39" s="38"/>
      <c r="PCY39" s="38"/>
      <c r="PCZ39" s="38"/>
      <c r="PDA39" s="38"/>
      <c r="PDB39" s="38"/>
      <c r="PDC39" s="38"/>
      <c r="PDD39" s="38"/>
      <c r="PDE39" s="38"/>
      <c r="PDF39" s="38"/>
      <c r="PDG39" s="38"/>
      <c r="PDH39" s="38"/>
      <c r="PDI39" s="38"/>
      <c r="PDJ39" s="38"/>
      <c r="PDK39" s="33"/>
      <c r="PDL39" s="34"/>
      <c r="PDM39" s="34"/>
      <c r="PDN39" s="37"/>
      <c r="PDO39" s="38"/>
      <c r="PDP39" s="38"/>
      <c r="PDQ39" s="38"/>
      <c r="PDR39" s="38"/>
      <c r="PDS39" s="38"/>
      <c r="PDT39" s="38"/>
      <c r="PDU39" s="38"/>
      <c r="PDV39" s="38"/>
      <c r="PDW39" s="38"/>
      <c r="PDX39" s="38"/>
      <c r="PDY39" s="38"/>
      <c r="PDZ39" s="38"/>
      <c r="PEA39" s="38"/>
      <c r="PEB39" s="38"/>
      <c r="PEC39" s="38"/>
      <c r="PED39" s="38"/>
      <c r="PEE39" s="38"/>
      <c r="PEF39" s="38"/>
      <c r="PEG39" s="33"/>
      <c r="PEH39" s="34"/>
      <c r="PEI39" s="34"/>
      <c r="PEJ39" s="37"/>
      <c r="PEK39" s="38"/>
      <c r="PEL39" s="38"/>
      <c r="PEM39" s="38"/>
      <c r="PEN39" s="38"/>
      <c r="PEO39" s="38"/>
      <c r="PEP39" s="38"/>
      <c r="PEQ39" s="38"/>
      <c r="PER39" s="38"/>
      <c r="PES39" s="38"/>
      <c r="PET39" s="38"/>
      <c r="PEU39" s="38"/>
      <c r="PEV39" s="38"/>
      <c r="PEW39" s="38"/>
      <c r="PEX39" s="38"/>
      <c r="PEY39" s="38"/>
      <c r="PEZ39" s="38"/>
      <c r="PFA39" s="38"/>
      <c r="PFB39" s="38"/>
      <c r="PFC39" s="33"/>
      <c r="PFD39" s="34"/>
      <c r="PFE39" s="34"/>
      <c r="PFF39" s="37"/>
      <c r="PFG39" s="38"/>
      <c r="PFH39" s="38"/>
      <c r="PFI39" s="38"/>
      <c r="PFJ39" s="38"/>
      <c r="PFK39" s="38"/>
      <c r="PFL39" s="38"/>
      <c r="PFM39" s="38"/>
      <c r="PFN39" s="38"/>
      <c r="PFO39" s="38"/>
      <c r="PFP39" s="38"/>
      <c r="PFQ39" s="38"/>
      <c r="PFR39" s="38"/>
      <c r="PFS39" s="38"/>
      <c r="PFT39" s="38"/>
      <c r="PFU39" s="38"/>
      <c r="PFV39" s="38"/>
      <c r="PFW39" s="38"/>
      <c r="PFX39" s="38"/>
      <c r="PFY39" s="33"/>
      <c r="PFZ39" s="34"/>
      <c r="PGA39" s="34"/>
      <c r="PGB39" s="37"/>
      <c r="PGC39" s="38"/>
      <c r="PGD39" s="38"/>
      <c r="PGE39" s="38"/>
      <c r="PGF39" s="38"/>
      <c r="PGG39" s="38"/>
      <c r="PGH39" s="38"/>
      <c r="PGI39" s="38"/>
      <c r="PGJ39" s="38"/>
      <c r="PGK39" s="38"/>
      <c r="PGL39" s="38"/>
      <c r="PGM39" s="38"/>
      <c r="PGN39" s="38"/>
      <c r="PGO39" s="38"/>
      <c r="PGP39" s="38"/>
      <c r="PGQ39" s="38"/>
      <c r="PGR39" s="38"/>
      <c r="PGS39" s="38"/>
      <c r="PGT39" s="38"/>
      <c r="PGU39" s="33"/>
      <c r="PGV39" s="34"/>
      <c r="PGW39" s="34"/>
      <c r="PGX39" s="37"/>
      <c r="PGY39" s="38"/>
      <c r="PGZ39" s="38"/>
      <c r="PHA39" s="38"/>
      <c r="PHB39" s="38"/>
      <c r="PHC39" s="38"/>
      <c r="PHD39" s="38"/>
      <c r="PHE39" s="38"/>
      <c r="PHF39" s="38"/>
      <c r="PHG39" s="38"/>
      <c r="PHH39" s="38"/>
      <c r="PHI39" s="38"/>
      <c r="PHJ39" s="38"/>
      <c r="PHK39" s="38"/>
      <c r="PHL39" s="38"/>
      <c r="PHM39" s="38"/>
      <c r="PHN39" s="38"/>
      <c r="PHO39" s="38"/>
      <c r="PHP39" s="38"/>
      <c r="PHQ39" s="33"/>
      <c r="PHR39" s="34"/>
      <c r="PHS39" s="34"/>
      <c r="PHT39" s="37"/>
      <c r="PHU39" s="38"/>
      <c r="PHV39" s="38"/>
      <c r="PHW39" s="38"/>
      <c r="PHX39" s="38"/>
      <c r="PHY39" s="38"/>
      <c r="PHZ39" s="38"/>
      <c r="PIA39" s="38"/>
      <c r="PIB39" s="38"/>
      <c r="PIC39" s="38"/>
      <c r="PID39" s="38"/>
      <c r="PIE39" s="38"/>
      <c r="PIF39" s="38"/>
      <c r="PIG39" s="38"/>
      <c r="PIH39" s="38"/>
      <c r="PII39" s="38"/>
      <c r="PIJ39" s="38"/>
      <c r="PIK39" s="38"/>
      <c r="PIL39" s="38"/>
      <c r="PIM39" s="33"/>
      <c r="PIN39" s="34"/>
      <c r="PIO39" s="34"/>
      <c r="PIP39" s="37"/>
      <c r="PIQ39" s="38"/>
      <c r="PIR39" s="38"/>
      <c r="PIS39" s="38"/>
      <c r="PIT39" s="38"/>
      <c r="PIU39" s="38"/>
      <c r="PIV39" s="38"/>
      <c r="PIW39" s="38"/>
      <c r="PIX39" s="38"/>
      <c r="PIY39" s="38"/>
      <c r="PIZ39" s="38"/>
      <c r="PJA39" s="38"/>
      <c r="PJB39" s="38"/>
      <c r="PJC39" s="38"/>
      <c r="PJD39" s="38"/>
      <c r="PJE39" s="38"/>
      <c r="PJF39" s="38"/>
      <c r="PJG39" s="38"/>
      <c r="PJH39" s="38"/>
      <c r="PJI39" s="33"/>
      <c r="PJJ39" s="34"/>
      <c r="PJK39" s="34"/>
      <c r="PJL39" s="37"/>
      <c r="PJM39" s="38"/>
      <c r="PJN39" s="38"/>
      <c r="PJO39" s="38"/>
      <c r="PJP39" s="38"/>
      <c r="PJQ39" s="38"/>
      <c r="PJR39" s="38"/>
      <c r="PJS39" s="38"/>
      <c r="PJT39" s="38"/>
      <c r="PJU39" s="38"/>
      <c r="PJV39" s="38"/>
      <c r="PJW39" s="38"/>
      <c r="PJX39" s="38"/>
      <c r="PJY39" s="38"/>
      <c r="PJZ39" s="38"/>
      <c r="PKA39" s="38"/>
      <c r="PKB39" s="38"/>
      <c r="PKC39" s="38"/>
      <c r="PKD39" s="38"/>
      <c r="PKE39" s="33"/>
      <c r="PKF39" s="34"/>
      <c r="PKG39" s="34"/>
      <c r="PKH39" s="37"/>
      <c r="PKI39" s="38"/>
      <c r="PKJ39" s="38"/>
      <c r="PKK39" s="38"/>
      <c r="PKL39" s="38"/>
      <c r="PKM39" s="38"/>
      <c r="PKN39" s="38"/>
      <c r="PKO39" s="38"/>
      <c r="PKP39" s="38"/>
      <c r="PKQ39" s="38"/>
      <c r="PKR39" s="38"/>
      <c r="PKS39" s="38"/>
      <c r="PKT39" s="38"/>
      <c r="PKU39" s="38"/>
      <c r="PKV39" s="38"/>
      <c r="PKW39" s="38"/>
      <c r="PKX39" s="38"/>
      <c r="PKY39" s="38"/>
      <c r="PKZ39" s="38"/>
      <c r="PLA39" s="33"/>
      <c r="PLB39" s="34"/>
      <c r="PLC39" s="34"/>
      <c r="PLD39" s="37"/>
      <c r="PLE39" s="38"/>
      <c r="PLF39" s="38"/>
      <c r="PLG39" s="38"/>
      <c r="PLH39" s="38"/>
      <c r="PLI39" s="38"/>
      <c r="PLJ39" s="38"/>
      <c r="PLK39" s="38"/>
      <c r="PLL39" s="38"/>
      <c r="PLM39" s="38"/>
      <c r="PLN39" s="38"/>
      <c r="PLO39" s="38"/>
      <c r="PLP39" s="38"/>
      <c r="PLQ39" s="38"/>
      <c r="PLR39" s="38"/>
      <c r="PLS39" s="38"/>
      <c r="PLT39" s="38"/>
      <c r="PLU39" s="38"/>
      <c r="PLV39" s="38"/>
      <c r="PLW39" s="33"/>
      <c r="PLX39" s="34"/>
      <c r="PLY39" s="34"/>
      <c r="PLZ39" s="37"/>
      <c r="PMA39" s="38"/>
      <c r="PMB39" s="38"/>
      <c r="PMC39" s="38"/>
      <c r="PMD39" s="38"/>
      <c r="PME39" s="38"/>
      <c r="PMF39" s="38"/>
      <c r="PMG39" s="38"/>
      <c r="PMH39" s="38"/>
      <c r="PMI39" s="38"/>
      <c r="PMJ39" s="38"/>
      <c r="PMK39" s="38"/>
      <c r="PML39" s="38"/>
      <c r="PMM39" s="38"/>
      <c r="PMN39" s="38"/>
      <c r="PMO39" s="38"/>
      <c r="PMP39" s="38"/>
      <c r="PMQ39" s="38"/>
      <c r="PMR39" s="38"/>
      <c r="PMS39" s="33"/>
      <c r="PMT39" s="34"/>
      <c r="PMU39" s="34"/>
      <c r="PMV39" s="37"/>
      <c r="PMW39" s="38"/>
      <c r="PMX39" s="38"/>
      <c r="PMY39" s="38"/>
      <c r="PMZ39" s="38"/>
      <c r="PNA39" s="38"/>
      <c r="PNB39" s="38"/>
      <c r="PNC39" s="38"/>
      <c r="PND39" s="38"/>
      <c r="PNE39" s="38"/>
      <c r="PNF39" s="38"/>
      <c r="PNG39" s="38"/>
      <c r="PNH39" s="38"/>
      <c r="PNI39" s="38"/>
      <c r="PNJ39" s="38"/>
      <c r="PNK39" s="38"/>
      <c r="PNL39" s="38"/>
      <c r="PNM39" s="38"/>
      <c r="PNN39" s="38"/>
      <c r="PNO39" s="33"/>
      <c r="PNP39" s="34"/>
      <c r="PNQ39" s="34"/>
      <c r="PNR39" s="37"/>
      <c r="PNS39" s="38"/>
      <c r="PNT39" s="38"/>
      <c r="PNU39" s="38"/>
      <c r="PNV39" s="38"/>
      <c r="PNW39" s="38"/>
      <c r="PNX39" s="38"/>
      <c r="PNY39" s="38"/>
      <c r="PNZ39" s="38"/>
      <c r="POA39" s="38"/>
      <c r="POB39" s="38"/>
      <c r="POC39" s="38"/>
      <c r="POD39" s="38"/>
      <c r="POE39" s="38"/>
      <c r="POF39" s="38"/>
      <c r="POG39" s="38"/>
      <c r="POH39" s="38"/>
      <c r="POI39" s="38"/>
      <c r="POJ39" s="38"/>
      <c r="POK39" s="33"/>
      <c r="POL39" s="34"/>
      <c r="POM39" s="34"/>
      <c r="PON39" s="37"/>
      <c r="POO39" s="38"/>
      <c r="POP39" s="38"/>
      <c r="POQ39" s="38"/>
      <c r="POR39" s="38"/>
      <c r="POS39" s="38"/>
      <c r="POT39" s="38"/>
      <c r="POU39" s="38"/>
      <c r="POV39" s="38"/>
      <c r="POW39" s="38"/>
      <c r="POX39" s="38"/>
      <c r="POY39" s="38"/>
      <c r="POZ39" s="38"/>
      <c r="PPA39" s="38"/>
      <c r="PPB39" s="38"/>
      <c r="PPC39" s="38"/>
      <c r="PPD39" s="38"/>
      <c r="PPE39" s="38"/>
      <c r="PPF39" s="38"/>
      <c r="PPG39" s="33"/>
      <c r="PPH39" s="34"/>
      <c r="PPI39" s="34"/>
      <c r="PPJ39" s="37"/>
      <c r="PPK39" s="38"/>
      <c r="PPL39" s="38"/>
      <c r="PPM39" s="38"/>
      <c r="PPN39" s="38"/>
      <c r="PPO39" s="38"/>
      <c r="PPP39" s="38"/>
      <c r="PPQ39" s="38"/>
      <c r="PPR39" s="38"/>
      <c r="PPS39" s="38"/>
      <c r="PPT39" s="38"/>
      <c r="PPU39" s="38"/>
      <c r="PPV39" s="38"/>
      <c r="PPW39" s="38"/>
      <c r="PPX39" s="38"/>
      <c r="PPY39" s="38"/>
      <c r="PPZ39" s="38"/>
      <c r="PQA39" s="38"/>
      <c r="PQB39" s="38"/>
      <c r="PQC39" s="33"/>
      <c r="PQD39" s="34"/>
      <c r="PQE39" s="34"/>
      <c r="PQF39" s="37"/>
      <c r="PQG39" s="38"/>
      <c r="PQH39" s="38"/>
      <c r="PQI39" s="38"/>
      <c r="PQJ39" s="38"/>
      <c r="PQK39" s="38"/>
      <c r="PQL39" s="38"/>
      <c r="PQM39" s="38"/>
      <c r="PQN39" s="38"/>
      <c r="PQO39" s="38"/>
      <c r="PQP39" s="38"/>
      <c r="PQQ39" s="38"/>
      <c r="PQR39" s="38"/>
      <c r="PQS39" s="38"/>
      <c r="PQT39" s="38"/>
      <c r="PQU39" s="38"/>
      <c r="PQV39" s="38"/>
      <c r="PQW39" s="38"/>
      <c r="PQX39" s="38"/>
      <c r="PQY39" s="33"/>
      <c r="PQZ39" s="34"/>
      <c r="PRA39" s="34"/>
      <c r="PRB39" s="37"/>
      <c r="PRC39" s="38"/>
      <c r="PRD39" s="38"/>
      <c r="PRE39" s="38"/>
      <c r="PRF39" s="38"/>
      <c r="PRG39" s="38"/>
      <c r="PRH39" s="38"/>
      <c r="PRI39" s="38"/>
      <c r="PRJ39" s="38"/>
      <c r="PRK39" s="38"/>
      <c r="PRL39" s="38"/>
      <c r="PRM39" s="38"/>
      <c r="PRN39" s="38"/>
      <c r="PRO39" s="38"/>
      <c r="PRP39" s="38"/>
      <c r="PRQ39" s="38"/>
      <c r="PRR39" s="38"/>
      <c r="PRS39" s="38"/>
      <c r="PRT39" s="38"/>
      <c r="PRU39" s="33"/>
      <c r="PRV39" s="34"/>
      <c r="PRW39" s="34"/>
      <c r="PRX39" s="37"/>
      <c r="PRY39" s="38"/>
      <c r="PRZ39" s="38"/>
      <c r="PSA39" s="38"/>
      <c r="PSB39" s="38"/>
      <c r="PSC39" s="38"/>
      <c r="PSD39" s="38"/>
      <c r="PSE39" s="38"/>
      <c r="PSF39" s="38"/>
      <c r="PSG39" s="38"/>
      <c r="PSH39" s="38"/>
      <c r="PSI39" s="38"/>
      <c r="PSJ39" s="38"/>
      <c r="PSK39" s="38"/>
      <c r="PSL39" s="38"/>
      <c r="PSM39" s="38"/>
      <c r="PSN39" s="38"/>
      <c r="PSO39" s="38"/>
      <c r="PSP39" s="38"/>
      <c r="PSQ39" s="33"/>
      <c r="PSR39" s="34"/>
      <c r="PSS39" s="34"/>
      <c r="PST39" s="37"/>
      <c r="PSU39" s="38"/>
      <c r="PSV39" s="38"/>
      <c r="PSW39" s="38"/>
      <c r="PSX39" s="38"/>
      <c r="PSY39" s="38"/>
      <c r="PSZ39" s="38"/>
      <c r="PTA39" s="38"/>
      <c r="PTB39" s="38"/>
      <c r="PTC39" s="38"/>
      <c r="PTD39" s="38"/>
      <c r="PTE39" s="38"/>
      <c r="PTF39" s="38"/>
      <c r="PTG39" s="38"/>
      <c r="PTH39" s="38"/>
      <c r="PTI39" s="38"/>
      <c r="PTJ39" s="38"/>
      <c r="PTK39" s="38"/>
      <c r="PTL39" s="38"/>
      <c r="PTM39" s="33"/>
      <c r="PTN39" s="34"/>
      <c r="PTO39" s="34"/>
      <c r="PTP39" s="37"/>
      <c r="PTQ39" s="38"/>
      <c r="PTR39" s="38"/>
      <c r="PTS39" s="38"/>
      <c r="PTT39" s="38"/>
      <c r="PTU39" s="38"/>
      <c r="PTV39" s="38"/>
      <c r="PTW39" s="38"/>
      <c r="PTX39" s="38"/>
      <c r="PTY39" s="38"/>
      <c r="PTZ39" s="38"/>
      <c r="PUA39" s="38"/>
      <c r="PUB39" s="38"/>
      <c r="PUC39" s="38"/>
      <c r="PUD39" s="38"/>
      <c r="PUE39" s="38"/>
      <c r="PUF39" s="38"/>
      <c r="PUG39" s="38"/>
      <c r="PUH39" s="38"/>
      <c r="PUI39" s="33"/>
      <c r="PUJ39" s="34"/>
      <c r="PUK39" s="34"/>
      <c r="PUL39" s="37"/>
      <c r="PUM39" s="38"/>
      <c r="PUN39" s="38"/>
      <c r="PUO39" s="38"/>
      <c r="PUP39" s="38"/>
      <c r="PUQ39" s="38"/>
      <c r="PUR39" s="38"/>
      <c r="PUS39" s="38"/>
      <c r="PUT39" s="38"/>
      <c r="PUU39" s="38"/>
      <c r="PUV39" s="38"/>
      <c r="PUW39" s="38"/>
      <c r="PUX39" s="38"/>
      <c r="PUY39" s="38"/>
      <c r="PUZ39" s="38"/>
      <c r="PVA39" s="38"/>
      <c r="PVB39" s="38"/>
      <c r="PVC39" s="38"/>
      <c r="PVD39" s="38"/>
      <c r="PVE39" s="33"/>
      <c r="PVF39" s="34"/>
      <c r="PVG39" s="34"/>
      <c r="PVH39" s="37"/>
      <c r="PVI39" s="38"/>
      <c r="PVJ39" s="38"/>
      <c r="PVK39" s="38"/>
      <c r="PVL39" s="38"/>
      <c r="PVM39" s="38"/>
      <c r="PVN39" s="38"/>
      <c r="PVO39" s="38"/>
      <c r="PVP39" s="38"/>
      <c r="PVQ39" s="38"/>
      <c r="PVR39" s="38"/>
      <c r="PVS39" s="38"/>
      <c r="PVT39" s="38"/>
      <c r="PVU39" s="38"/>
      <c r="PVV39" s="38"/>
      <c r="PVW39" s="38"/>
      <c r="PVX39" s="38"/>
      <c r="PVY39" s="38"/>
      <c r="PVZ39" s="38"/>
      <c r="PWA39" s="33"/>
      <c r="PWB39" s="34"/>
      <c r="PWC39" s="34"/>
      <c r="PWD39" s="37"/>
      <c r="PWE39" s="38"/>
      <c r="PWF39" s="38"/>
      <c r="PWG39" s="38"/>
      <c r="PWH39" s="38"/>
      <c r="PWI39" s="38"/>
      <c r="PWJ39" s="38"/>
      <c r="PWK39" s="38"/>
      <c r="PWL39" s="38"/>
      <c r="PWM39" s="38"/>
      <c r="PWN39" s="38"/>
      <c r="PWO39" s="38"/>
      <c r="PWP39" s="38"/>
      <c r="PWQ39" s="38"/>
      <c r="PWR39" s="38"/>
      <c r="PWS39" s="38"/>
      <c r="PWT39" s="38"/>
      <c r="PWU39" s="38"/>
      <c r="PWV39" s="38"/>
      <c r="PWW39" s="33"/>
      <c r="PWX39" s="34"/>
      <c r="PWY39" s="34"/>
      <c r="PWZ39" s="37"/>
      <c r="PXA39" s="38"/>
      <c r="PXB39" s="38"/>
      <c r="PXC39" s="38"/>
      <c r="PXD39" s="38"/>
      <c r="PXE39" s="38"/>
      <c r="PXF39" s="38"/>
      <c r="PXG39" s="38"/>
      <c r="PXH39" s="38"/>
      <c r="PXI39" s="38"/>
      <c r="PXJ39" s="38"/>
      <c r="PXK39" s="38"/>
      <c r="PXL39" s="38"/>
      <c r="PXM39" s="38"/>
      <c r="PXN39" s="38"/>
      <c r="PXO39" s="38"/>
      <c r="PXP39" s="38"/>
      <c r="PXQ39" s="38"/>
      <c r="PXR39" s="38"/>
      <c r="PXS39" s="33"/>
      <c r="PXT39" s="34"/>
      <c r="PXU39" s="34"/>
      <c r="PXV39" s="37"/>
      <c r="PXW39" s="38"/>
      <c r="PXX39" s="38"/>
      <c r="PXY39" s="38"/>
      <c r="PXZ39" s="38"/>
      <c r="PYA39" s="38"/>
      <c r="PYB39" s="38"/>
      <c r="PYC39" s="38"/>
      <c r="PYD39" s="38"/>
      <c r="PYE39" s="38"/>
      <c r="PYF39" s="38"/>
      <c r="PYG39" s="38"/>
      <c r="PYH39" s="38"/>
      <c r="PYI39" s="38"/>
      <c r="PYJ39" s="38"/>
      <c r="PYK39" s="38"/>
      <c r="PYL39" s="38"/>
      <c r="PYM39" s="38"/>
      <c r="PYN39" s="38"/>
      <c r="PYO39" s="33"/>
      <c r="PYP39" s="34"/>
      <c r="PYQ39" s="34"/>
      <c r="PYR39" s="37"/>
      <c r="PYS39" s="38"/>
      <c r="PYT39" s="38"/>
      <c r="PYU39" s="38"/>
      <c r="PYV39" s="38"/>
      <c r="PYW39" s="38"/>
      <c r="PYX39" s="38"/>
      <c r="PYY39" s="38"/>
      <c r="PYZ39" s="38"/>
      <c r="PZA39" s="38"/>
      <c r="PZB39" s="38"/>
      <c r="PZC39" s="38"/>
      <c r="PZD39" s="38"/>
      <c r="PZE39" s="38"/>
      <c r="PZF39" s="38"/>
      <c r="PZG39" s="38"/>
      <c r="PZH39" s="38"/>
      <c r="PZI39" s="38"/>
      <c r="PZJ39" s="38"/>
      <c r="PZK39" s="33"/>
      <c r="PZL39" s="34"/>
      <c r="PZM39" s="34"/>
      <c r="PZN39" s="37"/>
      <c r="PZO39" s="38"/>
      <c r="PZP39" s="38"/>
      <c r="PZQ39" s="38"/>
      <c r="PZR39" s="38"/>
      <c r="PZS39" s="38"/>
      <c r="PZT39" s="38"/>
      <c r="PZU39" s="38"/>
      <c r="PZV39" s="38"/>
      <c r="PZW39" s="38"/>
      <c r="PZX39" s="38"/>
      <c r="PZY39" s="38"/>
      <c r="PZZ39" s="38"/>
      <c r="QAA39" s="38"/>
      <c r="QAB39" s="38"/>
      <c r="QAC39" s="38"/>
      <c r="QAD39" s="38"/>
      <c r="QAE39" s="38"/>
      <c r="QAF39" s="38"/>
      <c r="QAG39" s="33"/>
      <c r="QAH39" s="34"/>
      <c r="QAI39" s="34"/>
      <c r="QAJ39" s="37"/>
      <c r="QAK39" s="38"/>
      <c r="QAL39" s="38"/>
      <c r="QAM39" s="38"/>
      <c r="QAN39" s="38"/>
      <c r="QAO39" s="38"/>
      <c r="QAP39" s="38"/>
      <c r="QAQ39" s="38"/>
      <c r="QAR39" s="38"/>
      <c r="QAS39" s="38"/>
      <c r="QAT39" s="38"/>
      <c r="QAU39" s="38"/>
      <c r="QAV39" s="38"/>
      <c r="QAW39" s="38"/>
      <c r="QAX39" s="38"/>
      <c r="QAY39" s="38"/>
      <c r="QAZ39" s="38"/>
      <c r="QBA39" s="38"/>
      <c r="QBB39" s="38"/>
      <c r="QBC39" s="33"/>
      <c r="QBD39" s="34"/>
      <c r="QBE39" s="34"/>
      <c r="QBF39" s="37"/>
      <c r="QBG39" s="38"/>
      <c r="QBH39" s="38"/>
      <c r="QBI39" s="38"/>
      <c r="QBJ39" s="38"/>
      <c r="QBK39" s="38"/>
      <c r="QBL39" s="38"/>
      <c r="QBM39" s="38"/>
      <c r="QBN39" s="38"/>
      <c r="QBO39" s="38"/>
      <c r="QBP39" s="38"/>
      <c r="QBQ39" s="38"/>
      <c r="QBR39" s="38"/>
      <c r="QBS39" s="38"/>
      <c r="QBT39" s="38"/>
      <c r="QBU39" s="38"/>
      <c r="QBV39" s="38"/>
      <c r="QBW39" s="38"/>
      <c r="QBX39" s="38"/>
      <c r="QBY39" s="33"/>
      <c r="QBZ39" s="34"/>
      <c r="QCA39" s="34"/>
      <c r="QCB39" s="37"/>
      <c r="QCC39" s="38"/>
      <c r="QCD39" s="38"/>
      <c r="QCE39" s="38"/>
      <c r="QCF39" s="38"/>
      <c r="QCG39" s="38"/>
      <c r="QCH39" s="38"/>
      <c r="QCI39" s="38"/>
      <c r="QCJ39" s="38"/>
      <c r="QCK39" s="38"/>
      <c r="QCL39" s="38"/>
      <c r="QCM39" s="38"/>
      <c r="QCN39" s="38"/>
      <c r="QCO39" s="38"/>
      <c r="QCP39" s="38"/>
      <c r="QCQ39" s="38"/>
      <c r="QCR39" s="38"/>
      <c r="QCS39" s="38"/>
      <c r="QCT39" s="38"/>
      <c r="QCU39" s="33"/>
      <c r="QCV39" s="34"/>
      <c r="QCW39" s="34"/>
      <c r="QCX39" s="37"/>
      <c r="QCY39" s="38"/>
      <c r="QCZ39" s="38"/>
      <c r="QDA39" s="38"/>
      <c r="QDB39" s="38"/>
      <c r="QDC39" s="38"/>
      <c r="QDD39" s="38"/>
      <c r="QDE39" s="38"/>
      <c r="QDF39" s="38"/>
      <c r="QDG39" s="38"/>
      <c r="QDH39" s="38"/>
      <c r="QDI39" s="38"/>
      <c r="QDJ39" s="38"/>
      <c r="QDK39" s="38"/>
      <c r="QDL39" s="38"/>
      <c r="QDM39" s="38"/>
      <c r="QDN39" s="38"/>
      <c r="QDO39" s="38"/>
      <c r="QDP39" s="38"/>
      <c r="QDQ39" s="33"/>
      <c r="QDR39" s="34"/>
      <c r="QDS39" s="34"/>
      <c r="QDT39" s="37"/>
      <c r="QDU39" s="38"/>
      <c r="QDV39" s="38"/>
      <c r="QDW39" s="38"/>
      <c r="QDX39" s="38"/>
      <c r="QDY39" s="38"/>
      <c r="QDZ39" s="38"/>
      <c r="QEA39" s="38"/>
      <c r="QEB39" s="38"/>
      <c r="QEC39" s="38"/>
      <c r="QED39" s="38"/>
      <c r="QEE39" s="38"/>
      <c r="QEF39" s="38"/>
      <c r="QEG39" s="38"/>
      <c r="QEH39" s="38"/>
      <c r="QEI39" s="38"/>
      <c r="QEJ39" s="38"/>
      <c r="QEK39" s="38"/>
      <c r="QEL39" s="38"/>
      <c r="QEM39" s="33"/>
      <c r="QEN39" s="34"/>
      <c r="QEO39" s="34"/>
      <c r="QEP39" s="37"/>
      <c r="QEQ39" s="38"/>
      <c r="QER39" s="38"/>
      <c r="QES39" s="38"/>
      <c r="QET39" s="38"/>
      <c r="QEU39" s="38"/>
      <c r="QEV39" s="38"/>
      <c r="QEW39" s="38"/>
      <c r="QEX39" s="38"/>
      <c r="QEY39" s="38"/>
      <c r="QEZ39" s="38"/>
      <c r="QFA39" s="38"/>
      <c r="QFB39" s="38"/>
      <c r="QFC39" s="38"/>
      <c r="QFD39" s="38"/>
      <c r="QFE39" s="38"/>
      <c r="QFF39" s="38"/>
      <c r="QFG39" s="38"/>
      <c r="QFH39" s="38"/>
      <c r="QFI39" s="33"/>
      <c r="QFJ39" s="34"/>
      <c r="QFK39" s="34"/>
      <c r="QFL39" s="37"/>
      <c r="QFM39" s="38"/>
      <c r="QFN39" s="38"/>
      <c r="QFO39" s="38"/>
      <c r="QFP39" s="38"/>
      <c r="QFQ39" s="38"/>
      <c r="QFR39" s="38"/>
      <c r="QFS39" s="38"/>
      <c r="QFT39" s="38"/>
      <c r="QFU39" s="38"/>
      <c r="QFV39" s="38"/>
      <c r="QFW39" s="38"/>
      <c r="QFX39" s="38"/>
      <c r="QFY39" s="38"/>
      <c r="QFZ39" s="38"/>
      <c r="QGA39" s="38"/>
      <c r="QGB39" s="38"/>
      <c r="QGC39" s="38"/>
      <c r="QGD39" s="38"/>
      <c r="QGE39" s="33"/>
      <c r="QGF39" s="34"/>
      <c r="QGG39" s="34"/>
      <c r="QGH39" s="37"/>
      <c r="QGI39" s="38"/>
      <c r="QGJ39" s="38"/>
      <c r="QGK39" s="38"/>
      <c r="QGL39" s="38"/>
      <c r="QGM39" s="38"/>
      <c r="QGN39" s="38"/>
      <c r="QGO39" s="38"/>
      <c r="QGP39" s="38"/>
      <c r="QGQ39" s="38"/>
      <c r="QGR39" s="38"/>
      <c r="QGS39" s="38"/>
      <c r="QGT39" s="38"/>
      <c r="QGU39" s="38"/>
      <c r="QGV39" s="38"/>
      <c r="QGW39" s="38"/>
      <c r="QGX39" s="38"/>
      <c r="QGY39" s="38"/>
      <c r="QGZ39" s="38"/>
      <c r="QHA39" s="33"/>
      <c r="QHB39" s="34"/>
      <c r="QHC39" s="34"/>
      <c r="QHD39" s="37"/>
      <c r="QHE39" s="38"/>
      <c r="QHF39" s="38"/>
      <c r="QHG39" s="38"/>
      <c r="QHH39" s="38"/>
      <c r="QHI39" s="38"/>
      <c r="QHJ39" s="38"/>
      <c r="QHK39" s="38"/>
      <c r="QHL39" s="38"/>
      <c r="QHM39" s="38"/>
      <c r="QHN39" s="38"/>
      <c r="QHO39" s="38"/>
      <c r="QHP39" s="38"/>
      <c r="QHQ39" s="38"/>
      <c r="QHR39" s="38"/>
      <c r="QHS39" s="38"/>
      <c r="QHT39" s="38"/>
      <c r="QHU39" s="38"/>
      <c r="QHV39" s="38"/>
      <c r="QHW39" s="33"/>
      <c r="QHX39" s="34"/>
      <c r="QHY39" s="34"/>
      <c r="QHZ39" s="37"/>
      <c r="QIA39" s="38"/>
      <c r="QIB39" s="38"/>
      <c r="QIC39" s="38"/>
      <c r="QID39" s="38"/>
      <c r="QIE39" s="38"/>
      <c r="QIF39" s="38"/>
      <c r="QIG39" s="38"/>
      <c r="QIH39" s="38"/>
      <c r="QII39" s="38"/>
      <c r="QIJ39" s="38"/>
      <c r="QIK39" s="38"/>
      <c r="QIL39" s="38"/>
      <c r="QIM39" s="38"/>
      <c r="QIN39" s="38"/>
      <c r="QIO39" s="38"/>
      <c r="QIP39" s="38"/>
      <c r="QIQ39" s="38"/>
      <c r="QIR39" s="38"/>
      <c r="QIS39" s="33"/>
      <c r="QIT39" s="34"/>
      <c r="QIU39" s="34"/>
      <c r="QIV39" s="37"/>
      <c r="QIW39" s="38"/>
      <c r="QIX39" s="38"/>
      <c r="QIY39" s="38"/>
      <c r="QIZ39" s="38"/>
      <c r="QJA39" s="38"/>
      <c r="QJB39" s="38"/>
      <c r="QJC39" s="38"/>
      <c r="QJD39" s="38"/>
      <c r="QJE39" s="38"/>
      <c r="QJF39" s="38"/>
      <c r="QJG39" s="38"/>
      <c r="QJH39" s="38"/>
      <c r="QJI39" s="38"/>
      <c r="QJJ39" s="38"/>
      <c r="QJK39" s="38"/>
      <c r="QJL39" s="38"/>
      <c r="QJM39" s="38"/>
      <c r="QJN39" s="38"/>
      <c r="QJO39" s="33"/>
      <c r="QJP39" s="34"/>
      <c r="QJQ39" s="34"/>
      <c r="QJR39" s="37"/>
      <c r="QJS39" s="38"/>
      <c r="QJT39" s="38"/>
      <c r="QJU39" s="38"/>
      <c r="QJV39" s="38"/>
      <c r="QJW39" s="38"/>
      <c r="QJX39" s="38"/>
      <c r="QJY39" s="38"/>
      <c r="QJZ39" s="38"/>
      <c r="QKA39" s="38"/>
      <c r="QKB39" s="38"/>
      <c r="QKC39" s="38"/>
      <c r="QKD39" s="38"/>
      <c r="QKE39" s="38"/>
      <c r="QKF39" s="38"/>
      <c r="QKG39" s="38"/>
      <c r="QKH39" s="38"/>
      <c r="QKI39" s="38"/>
      <c r="QKJ39" s="38"/>
      <c r="QKK39" s="33"/>
      <c r="QKL39" s="34"/>
      <c r="QKM39" s="34"/>
      <c r="QKN39" s="37"/>
      <c r="QKO39" s="38"/>
      <c r="QKP39" s="38"/>
      <c r="QKQ39" s="38"/>
      <c r="QKR39" s="38"/>
      <c r="QKS39" s="38"/>
      <c r="QKT39" s="38"/>
      <c r="QKU39" s="38"/>
      <c r="QKV39" s="38"/>
      <c r="QKW39" s="38"/>
      <c r="QKX39" s="38"/>
      <c r="QKY39" s="38"/>
      <c r="QKZ39" s="38"/>
      <c r="QLA39" s="38"/>
      <c r="QLB39" s="38"/>
      <c r="QLC39" s="38"/>
      <c r="QLD39" s="38"/>
      <c r="QLE39" s="38"/>
      <c r="QLF39" s="38"/>
      <c r="QLG39" s="33"/>
      <c r="QLH39" s="34"/>
      <c r="QLI39" s="34"/>
      <c r="QLJ39" s="37"/>
      <c r="QLK39" s="38"/>
      <c r="QLL39" s="38"/>
      <c r="QLM39" s="38"/>
      <c r="QLN39" s="38"/>
      <c r="QLO39" s="38"/>
      <c r="QLP39" s="38"/>
      <c r="QLQ39" s="38"/>
      <c r="QLR39" s="38"/>
      <c r="QLS39" s="38"/>
      <c r="QLT39" s="38"/>
      <c r="QLU39" s="38"/>
      <c r="QLV39" s="38"/>
      <c r="QLW39" s="38"/>
      <c r="QLX39" s="38"/>
      <c r="QLY39" s="38"/>
      <c r="QLZ39" s="38"/>
      <c r="QMA39" s="38"/>
      <c r="QMB39" s="38"/>
      <c r="QMC39" s="33"/>
      <c r="QMD39" s="34"/>
      <c r="QME39" s="34"/>
      <c r="QMF39" s="37"/>
      <c r="QMG39" s="38"/>
      <c r="QMH39" s="38"/>
      <c r="QMI39" s="38"/>
      <c r="QMJ39" s="38"/>
      <c r="QMK39" s="38"/>
      <c r="QML39" s="38"/>
      <c r="QMM39" s="38"/>
      <c r="QMN39" s="38"/>
      <c r="QMO39" s="38"/>
      <c r="QMP39" s="38"/>
      <c r="QMQ39" s="38"/>
      <c r="QMR39" s="38"/>
      <c r="QMS39" s="38"/>
      <c r="QMT39" s="38"/>
      <c r="QMU39" s="38"/>
      <c r="QMV39" s="38"/>
      <c r="QMW39" s="38"/>
      <c r="QMX39" s="38"/>
      <c r="QMY39" s="33"/>
      <c r="QMZ39" s="34"/>
      <c r="QNA39" s="34"/>
      <c r="QNB39" s="37"/>
      <c r="QNC39" s="38"/>
      <c r="QND39" s="38"/>
      <c r="QNE39" s="38"/>
      <c r="QNF39" s="38"/>
      <c r="QNG39" s="38"/>
      <c r="QNH39" s="38"/>
      <c r="QNI39" s="38"/>
      <c r="QNJ39" s="38"/>
      <c r="QNK39" s="38"/>
      <c r="QNL39" s="38"/>
      <c r="QNM39" s="38"/>
      <c r="QNN39" s="38"/>
      <c r="QNO39" s="38"/>
      <c r="QNP39" s="38"/>
      <c r="QNQ39" s="38"/>
      <c r="QNR39" s="38"/>
      <c r="QNS39" s="38"/>
      <c r="QNT39" s="38"/>
      <c r="QNU39" s="33"/>
      <c r="QNV39" s="34"/>
      <c r="QNW39" s="34"/>
      <c r="QNX39" s="37"/>
      <c r="QNY39" s="38"/>
      <c r="QNZ39" s="38"/>
      <c r="QOA39" s="38"/>
      <c r="QOB39" s="38"/>
      <c r="QOC39" s="38"/>
      <c r="QOD39" s="38"/>
      <c r="QOE39" s="38"/>
      <c r="QOF39" s="38"/>
      <c r="QOG39" s="38"/>
      <c r="QOH39" s="38"/>
      <c r="QOI39" s="38"/>
      <c r="QOJ39" s="38"/>
      <c r="QOK39" s="38"/>
      <c r="QOL39" s="38"/>
      <c r="QOM39" s="38"/>
      <c r="QON39" s="38"/>
      <c r="QOO39" s="38"/>
      <c r="QOP39" s="38"/>
      <c r="QOQ39" s="33"/>
      <c r="QOR39" s="34"/>
      <c r="QOS39" s="34"/>
      <c r="QOT39" s="37"/>
      <c r="QOU39" s="38"/>
      <c r="QOV39" s="38"/>
      <c r="QOW39" s="38"/>
      <c r="QOX39" s="38"/>
      <c r="QOY39" s="38"/>
      <c r="QOZ39" s="38"/>
      <c r="QPA39" s="38"/>
      <c r="QPB39" s="38"/>
      <c r="QPC39" s="38"/>
      <c r="QPD39" s="38"/>
      <c r="QPE39" s="38"/>
      <c r="QPF39" s="38"/>
      <c r="QPG39" s="38"/>
      <c r="QPH39" s="38"/>
      <c r="QPI39" s="38"/>
      <c r="QPJ39" s="38"/>
      <c r="QPK39" s="38"/>
      <c r="QPL39" s="38"/>
      <c r="QPM39" s="33"/>
      <c r="QPN39" s="34"/>
      <c r="QPO39" s="34"/>
      <c r="QPP39" s="37"/>
      <c r="QPQ39" s="38"/>
      <c r="QPR39" s="38"/>
      <c r="QPS39" s="38"/>
      <c r="QPT39" s="38"/>
      <c r="QPU39" s="38"/>
      <c r="QPV39" s="38"/>
      <c r="QPW39" s="38"/>
      <c r="QPX39" s="38"/>
      <c r="QPY39" s="38"/>
      <c r="QPZ39" s="38"/>
      <c r="QQA39" s="38"/>
      <c r="QQB39" s="38"/>
      <c r="QQC39" s="38"/>
      <c r="QQD39" s="38"/>
      <c r="QQE39" s="38"/>
      <c r="QQF39" s="38"/>
      <c r="QQG39" s="38"/>
      <c r="QQH39" s="38"/>
      <c r="QQI39" s="33"/>
      <c r="QQJ39" s="34"/>
      <c r="QQK39" s="34"/>
      <c r="QQL39" s="37"/>
      <c r="QQM39" s="38"/>
      <c r="QQN39" s="38"/>
      <c r="QQO39" s="38"/>
      <c r="QQP39" s="38"/>
      <c r="QQQ39" s="38"/>
      <c r="QQR39" s="38"/>
      <c r="QQS39" s="38"/>
      <c r="QQT39" s="38"/>
      <c r="QQU39" s="38"/>
      <c r="QQV39" s="38"/>
      <c r="QQW39" s="38"/>
      <c r="QQX39" s="38"/>
      <c r="QQY39" s="38"/>
      <c r="QQZ39" s="38"/>
      <c r="QRA39" s="38"/>
      <c r="QRB39" s="38"/>
      <c r="QRC39" s="38"/>
      <c r="QRD39" s="38"/>
      <c r="QRE39" s="33"/>
      <c r="QRF39" s="34"/>
      <c r="QRG39" s="34"/>
      <c r="QRH39" s="37"/>
      <c r="QRI39" s="38"/>
      <c r="QRJ39" s="38"/>
      <c r="QRK39" s="38"/>
      <c r="QRL39" s="38"/>
      <c r="QRM39" s="38"/>
      <c r="QRN39" s="38"/>
      <c r="QRO39" s="38"/>
      <c r="QRP39" s="38"/>
      <c r="QRQ39" s="38"/>
      <c r="QRR39" s="38"/>
      <c r="QRS39" s="38"/>
      <c r="QRT39" s="38"/>
      <c r="QRU39" s="38"/>
      <c r="QRV39" s="38"/>
      <c r="QRW39" s="38"/>
      <c r="QRX39" s="38"/>
      <c r="QRY39" s="38"/>
      <c r="QRZ39" s="38"/>
      <c r="QSA39" s="33"/>
      <c r="QSB39" s="34"/>
      <c r="QSC39" s="34"/>
      <c r="QSD39" s="37"/>
      <c r="QSE39" s="38"/>
      <c r="QSF39" s="38"/>
      <c r="QSG39" s="38"/>
      <c r="QSH39" s="38"/>
      <c r="QSI39" s="38"/>
      <c r="QSJ39" s="38"/>
      <c r="QSK39" s="38"/>
      <c r="QSL39" s="38"/>
      <c r="QSM39" s="38"/>
      <c r="QSN39" s="38"/>
      <c r="QSO39" s="38"/>
      <c r="QSP39" s="38"/>
      <c r="QSQ39" s="38"/>
      <c r="QSR39" s="38"/>
      <c r="QSS39" s="38"/>
      <c r="QST39" s="38"/>
      <c r="QSU39" s="38"/>
      <c r="QSV39" s="38"/>
      <c r="QSW39" s="33"/>
      <c r="QSX39" s="34"/>
      <c r="QSY39" s="34"/>
      <c r="QSZ39" s="37"/>
      <c r="QTA39" s="38"/>
      <c r="QTB39" s="38"/>
      <c r="QTC39" s="38"/>
      <c r="QTD39" s="38"/>
      <c r="QTE39" s="38"/>
      <c r="QTF39" s="38"/>
      <c r="QTG39" s="38"/>
      <c r="QTH39" s="38"/>
      <c r="QTI39" s="38"/>
      <c r="QTJ39" s="38"/>
      <c r="QTK39" s="38"/>
      <c r="QTL39" s="38"/>
      <c r="QTM39" s="38"/>
      <c r="QTN39" s="38"/>
      <c r="QTO39" s="38"/>
      <c r="QTP39" s="38"/>
      <c r="QTQ39" s="38"/>
      <c r="QTR39" s="38"/>
      <c r="QTS39" s="33"/>
      <c r="QTT39" s="34"/>
      <c r="QTU39" s="34"/>
      <c r="QTV39" s="37"/>
      <c r="QTW39" s="38"/>
      <c r="QTX39" s="38"/>
      <c r="QTY39" s="38"/>
      <c r="QTZ39" s="38"/>
      <c r="QUA39" s="38"/>
      <c r="QUB39" s="38"/>
      <c r="QUC39" s="38"/>
      <c r="QUD39" s="38"/>
      <c r="QUE39" s="38"/>
      <c r="QUF39" s="38"/>
      <c r="QUG39" s="38"/>
      <c r="QUH39" s="38"/>
      <c r="QUI39" s="38"/>
      <c r="QUJ39" s="38"/>
      <c r="QUK39" s="38"/>
      <c r="QUL39" s="38"/>
      <c r="QUM39" s="38"/>
      <c r="QUN39" s="38"/>
      <c r="QUO39" s="33"/>
      <c r="QUP39" s="34"/>
      <c r="QUQ39" s="34"/>
      <c r="QUR39" s="37"/>
      <c r="QUS39" s="38"/>
      <c r="QUT39" s="38"/>
      <c r="QUU39" s="38"/>
      <c r="QUV39" s="38"/>
      <c r="QUW39" s="38"/>
      <c r="QUX39" s="38"/>
      <c r="QUY39" s="38"/>
      <c r="QUZ39" s="38"/>
      <c r="QVA39" s="38"/>
      <c r="QVB39" s="38"/>
      <c r="QVC39" s="38"/>
      <c r="QVD39" s="38"/>
      <c r="QVE39" s="38"/>
      <c r="QVF39" s="38"/>
      <c r="QVG39" s="38"/>
      <c r="QVH39" s="38"/>
      <c r="QVI39" s="38"/>
      <c r="QVJ39" s="38"/>
      <c r="QVK39" s="33"/>
      <c r="QVL39" s="34"/>
      <c r="QVM39" s="34"/>
      <c r="QVN39" s="37"/>
      <c r="QVO39" s="38"/>
      <c r="QVP39" s="38"/>
      <c r="QVQ39" s="38"/>
      <c r="QVR39" s="38"/>
      <c r="QVS39" s="38"/>
      <c r="QVT39" s="38"/>
      <c r="QVU39" s="38"/>
      <c r="QVV39" s="38"/>
      <c r="QVW39" s="38"/>
      <c r="QVX39" s="38"/>
      <c r="QVY39" s="38"/>
      <c r="QVZ39" s="38"/>
      <c r="QWA39" s="38"/>
      <c r="QWB39" s="38"/>
      <c r="QWC39" s="38"/>
      <c r="QWD39" s="38"/>
      <c r="QWE39" s="38"/>
      <c r="QWF39" s="38"/>
      <c r="QWG39" s="33"/>
      <c r="QWH39" s="34"/>
      <c r="QWI39" s="34"/>
      <c r="QWJ39" s="37"/>
      <c r="QWK39" s="38"/>
      <c r="QWL39" s="38"/>
      <c r="QWM39" s="38"/>
      <c r="QWN39" s="38"/>
      <c r="QWO39" s="38"/>
      <c r="QWP39" s="38"/>
      <c r="QWQ39" s="38"/>
      <c r="QWR39" s="38"/>
      <c r="QWS39" s="38"/>
      <c r="QWT39" s="38"/>
      <c r="QWU39" s="38"/>
      <c r="QWV39" s="38"/>
      <c r="QWW39" s="38"/>
      <c r="QWX39" s="38"/>
      <c r="QWY39" s="38"/>
      <c r="QWZ39" s="38"/>
      <c r="QXA39" s="38"/>
      <c r="QXB39" s="38"/>
      <c r="QXC39" s="33"/>
      <c r="QXD39" s="34"/>
      <c r="QXE39" s="34"/>
      <c r="QXF39" s="37"/>
      <c r="QXG39" s="38"/>
      <c r="QXH39" s="38"/>
      <c r="QXI39" s="38"/>
      <c r="QXJ39" s="38"/>
      <c r="QXK39" s="38"/>
      <c r="QXL39" s="38"/>
      <c r="QXM39" s="38"/>
      <c r="QXN39" s="38"/>
      <c r="QXO39" s="38"/>
      <c r="QXP39" s="38"/>
      <c r="QXQ39" s="38"/>
      <c r="QXR39" s="38"/>
      <c r="QXS39" s="38"/>
      <c r="QXT39" s="38"/>
      <c r="QXU39" s="38"/>
      <c r="QXV39" s="38"/>
      <c r="QXW39" s="38"/>
      <c r="QXX39" s="38"/>
      <c r="QXY39" s="33"/>
      <c r="QXZ39" s="34"/>
      <c r="QYA39" s="34"/>
      <c r="QYB39" s="37"/>
      <c r="QYC39" s="38"/>
      <c r="QYD39" s="38"/>
      <c r="QYE39" s="38"/>
      <c r="QYF39" s="38"/>
      <c r="QYG39" s="38"/>
      <c r="QYH39" s="38"/>
      <c r="QYI39" s="38"/>
      <c r="QYJ39" s="38"/>
      <c r="QYK39" s="38"/>
      <c r="QYL39" s="38"/>
      <c r="QYM39" s="38"/>
      <c r="QYN39" s="38"/>
      <c r="QYO39" s="38"/>
      <c r="QYP39" s="38"/>
      <c r="QYQ39" s="38"/>
      <c r="QYR39" s="38"/>
      <c r="QYS39" s="38"/>
      <c r="QYT39" s="38"/>
      <c r="QYU39" s="33"/>
      <c r="QYV39" s="34"/>
      <c r="QYW39" s="34"/>
      <c r="QYX39" s="37"/>
      <c r="QYY39" s="38"/>
      <c r="QYZ39" s="38"/>
      <c r="QZA39" s="38"/>
      <c r="QZB39" s="38"/>
      <c r="QZC39" s="38"/>
      <c r="QZD39" s="38"/>
      <c r="QZE39" s="38"/>
      <c r="QZF39" s="38"/>
      <c r="QZG39" s="38"/>
      <c r="QZH39" s="38"/>
      <c r="QZI39" s="38"/>
      <c r="QZJ39" s="38"/>
      <c r="QZK39" s="38"/>
      <c r="QZL39" s="38"/>
      <c r="QZM39" s="38"/>
      <c r="QZN39" s="38"/>
      <c r="QZO39" s="38"/>
      <c r="QZP39" s="38"/>
      <c r="QZQ39" s="33"/>
      <c r="QZR39" s="34"/>
      <c r="QZS39" s="34"/>
      <c r="QZT39" s="37"/>
      <c r="QZU39" s="38"/>
      <c r="QZV39" s="38"/>
      <c r="QZW39" s="38"/>
      <c r="QZX39" s="38"/>
      <c r="QZY39" s="38"/>
      <c r="QZZ39" s="38"/>
      <c r="RAA39" s="38"/>
      <c r="RAB39" s="38"/>
      <c r="RAC39" s="38"/>
      <c r="RAD39" s="38"/>
      <c r="RAE39" s="38"/>
      <c r="RAF39" s="38"/>
      <c r="RAG39" s="38"/>
      <c r="RAH39" s="38"/>
      <c r="RAI39" s="38"/>
      <c r="RAJ39" s="38"/>
      <c r="RAK39" s="38"/>
      <c r="RAL39" s="38"/>
      <c r="RAM39" s="33"/>
      <c r="RAN39" s="34"/>
      <c r="RAO39" s="34"/>
      <c r="RAP39" s="37"/>
      <c r="RAQ39" s="38"/>
      <c r="RAR39" s="38"/>
      <c r="RAS39" s="38"/>
      <c r="RAT39" s="38"/>
      <c r="RAU39" s="38"/>
      <c r="RAV39" s="38"/>
      <c r="RAW39" s="38"/>
      <c r="RAX39" s="38"/>
      <c r="RAY39" s="38"/>
      <c r="RAZ39" s="38"/>
      <c r="RBA39" s="38"/>
      <c r="RBB39" s="38"/>
      <c r="RBC39" s="38"/>
      <c r="RBD39" s="38"/>
      <c r="RBE39" s="38"/>
      <c r="RBF39" s="38"/>
      <c r="RBG39" s="38"/>
      <c r="RBH39" s="38"/>
      <c r="RBI39" s="33"/>
      <c r="RBJ39" s="34"/>
      <c r="RBK39" s="34"/>
      <c r="RBL39" s="37"/>
      <c r="RBM39" s="38"/>
      <c r="RBN39" s="38"/>
      <c r="RBO39" s="38"/>
      <c r="RBP39" s="38"/>
      <c r="RBQ39" s="38"/>
      <c r="RBR39" s="38"/>
      <c r="RBS39" s="38"/>
      <c r="RBT39" s="38"/>
      <c r="RBU39" s="38"/>
      <c r="RBV39" s="38"/>
      <c r="RBW39" s="38"/>
      <c r="RBX39" s="38"/>
      <c r="RBY39" s="38"/>
      <c r="RBZ39" s="38"/>
      <c r="RCA39" s="38"/>
      <c r="RCB39" s="38"/>
      <c r="RCC39" s="38"/>
      <c r="RCD39" s="38"/>
      <c r="RCE39" s="33"/>
      <c r="RCF39" s="34"/>
      <c r="RCG39" s="34"/>
      <c r="RCH39" s="37"/>
      <c r="RCI39" s="38"/>
      <c r="RCJ39" s="38"/>
      <c r="RCK39" s="38"/>
      <c r="RCL39" s="38"/>
      <c r="RCM39" s="38"/>
      <c r="RCN39" s="38"/>
      <c r="RCO39" s="38"/>
      <c r="RCP39" s="38"/>
      <c r="RCQ39" s="38"/>
      <c r="RCR39" s="38"/>
      <c r="RCS39" s="38"/>
      <c r="RCT39" s="38"/>
      <c r="RCU39" s="38"/>
      <c r="RCV39" s="38"/>
      <c r="RCW39" s="38"/>
      <c r="RCX39" s="38"/>
      <c r="RCY39" s="38"/>
      <c r="RCZ39" s="38"/>
      <c r="RDA39" s="33"/>
      <c r="RDB39" s="34"/>
      <c r="RDC39" s="34"/>
      <c r="RDD39" s="37"/>
      <c r="RDE39" s="38"/>
      <c r="RDF39" s="38"/>
      <c r="RDG39" s="38"/>
      <c r="RDH39" s="38"/>
      <c r="RDI39" s="38"/>
      <c r="RDJ39" s="38"/>
      <c r="RDK39" s="38"/>
      <c r="RDL39" s="38"/>
      <c r="RDM39" s="38"/>
      <c r="RDN39" s="38"/>
      <c r="RDO39" s="38"/>
      <c r="RDP39" s="38"/>
      <c r="RDQ39" s="38"/>
      <c r="RDR39" s="38"/>
      <c r="RDS39" s="38"/>
      <c r="RDT39" s="38"/>
      <c r="RDU39" s="38"/>
      <c r="RDV39" s="38"/>
      <c r="RDW39" s="33"/>
      <c r="RDX39" s="34"/>
      <c r="RDY39" s="34"/>
      <c r="RDZ39" s="37"/>
      <c r="REA39" s="38"/>
      <c r="REB39" s="38"/>
      <c r="REC39" s="38"/>
      <c r="RED39" s="38"/>
      <c r="REE39" s="38"/>
      <c r="REF39" s="38"/>
      <c r="REG39" s="38"/>
      <c r="REH39" s="38"/>
      <c r="REI39" s="38"/>
      <c r="REJ39" s="38"/>
      <c r="REK39" s="38"/>
      <c r="REL39" s="38"/>
      <c r="REM39" s="38"/>
      <c r="REN39" s="38"/>
      <c r="REO39" s="38"/>
      <c r="REP39" s="38"/>
      <c r="REQ39" s="38"/>
      <c r="RER39" s="38"/>
      <c r="RES39" s="33"/>
      <c r="RET39" s="34"/>
      <c r="REU39" s="34"/>
      <c r="REV39" s="37"/>
      <c r="REW39" s="38"/>
      <c r="REX39" s="38"/>
      <c r="REY39" s="38"/>
      <c r="REZ39" s="38"/>
      <c r="RFA39" s="38"/>
      <c r="RFB39" s="38"/>
      <c r="RFC39" s="38"/>
      <c r="RFD39" s="38"/>
      <c r="RFE39" s="38"/>
      <c r="RFF39" s="38"/>
      <c r="RFG39" s="38"/>
      <c r="RFH39" s="38"/>
      <c r="RFI39" s="38"/>
      <c r="RFJ39" s="38"/>
      <c r="RFK39" s="38"/>
      <c r="RFL39" s="38"/>
      <c r="RFM39" s="38"/>
      <c r="RFN39" s="38"/>
      <c r="RFO39" s="33"/>
      <c r="RFP39" s="34"/>
      <c r="RFQ39" s="34"/>
      <c r="RFR39" s="37"/>
      <c r="RFS39" s="38"/>
      <c r="RFT39" s="38"/>
      <c r="RFU39" s="38"/>
      <c r="RFV39" s="38"/>
      <c r="RFW39" s="38"/>
      <c r="RFX39" s="38"/>
      <c r="RFY39" s="38"/>
      <c r="RFZ39" s="38"/>
      <c r="RGA39" s="38"/>
      <c r="RGB39" s="38"/>
      <c r="RGC39" s="38"/>
      <c r="RGD39" s="38"/>
      <c r="RGE39" s="38"/>
      <c r="RGF39" s="38"/>
      <c r="RGG39" s="38"/>
      <c r="RGH39" s="38"/>
      <c r="RGI39" s="38"/>
      <c r="RGJ39" s="38"/>
      <c r="RGK39" s="33"/>
      <c r="RGL39" s="34"/>
      <c r="RGM39" s="34"/>
      <c r="RGN39" s="37"/>
      <c r="RGO39" s="38"/>
      <c r="RGP39" s="38"/>
      <c r="RGQ39" s="38"/>
      <c r="RGR39" s="38"/>
      <c r="RGS39" s="38"/>
      <c r="RGT39" s="38"/>
      <c r="RGU39" s="38"/>
      <c r="RGV39" s="38"/>
      <c r="RGW39" s="38"/>
      <c r="RGX39" s="38"/>
      <c r="RGY39" s="38"/>
      <c r="RGZ39" s="38"/>
      <c r="RHA39" s="38"/>
      <c r="RHB39" s="38"/>
      <c r="RHC39" s="38"/>
      <c r="RHD39" s="38"/>
      <c r="RHE39" s="38"/>
      <c r="RHF39" s="38"/>
      <c r="RHG39" s="33"/>
      <c r="RHH39" s="34"/>
      <c r="RHI39" s="34"/>
      <c r="RHJ39" s="37"/>
      <c r="RHK39" s="38"/>
      <c r="RHL39" s="38"/>
      <c r="RHM39" s="38"/>
      <c r="RHN39" s="38"/>
      <c r="RHO39" s="38"/>
      <c r="RHP39" s="38"/>
      <c r="RHQ39" s="38"/>
      <c r="RHR39" s="38"/>
      <c r="RHS39" s="38"/>
      <c r="RHT39" s="38"/>
      <c r="RHU39" s="38"/>
      <c r="RHV39" s="38"/>
      <c r="RHW39" s="38"/>
      <c r="RHX39" s="38"/>
      <c r="RHY39" s="38"/>
      <c r="RHZ39" s="38"/>
      <c r="RIA39" s="38"/>
      <c r="RIB39" s="38"/>
      <c r="RIC39" s="33"/>
      <c r="RID39" s="34"/>
      <c r="RIE39" s="34"/>
      <c r="RIF39" s="37"/>
      <c r="RIG39" s="38"/>
      <c r="RIH39" s="38"/>
      <c r="RII39" s="38"/>
      <c r="RIJ39" s="38"/>
      <c r="RIK39" s="38"/>
      <c r="RIL39" s="38"/>
      <c r="RIM39" s="38"/>
      <c r="RIN39" s="38"/>
      <c r="RIO39" s="38"/>
      <c r="RIP39" s="38"/>
      <c r="RIQ39" s="38"/>
      <c r="RIR39" s="38"/>
      <c r="RIS39" s="38"/>
      <c r="RIT39" s="38"/>
      <c r="RIU39" s="38"/>
      <c r="RIV39" s="38"/>
      <c r="RIW39" s="38"/>
      <c r="RIX39" s="38"/>
      <c r="RIY39" s="33"/>
      <c r="RIZ39" s="34"/>
      <c r="RJA39" s="34"/>
      <c r="RJB39" s="37"/>
      <c r="RJC39" s="38"/>
      <c r="RJD39" s="38"/>
      <c r="RJE39" s="38"/>
      <c r="RJF39" s="38"/>
      <c r="RJG39" s="38"/>
      <c r="RJH39" s="38"/>
      <c r="RJI39" s="38"/>
      <c r="RJJ39" s="38"/>
      <c r="RJK39" s="38"/>
      <c r="RJL39" s="38"/>
      <c r="RJM39" s="38"/>
      <c r="RJN39" s="38"/>
      <c r="RJO39" s="38"/>
      <c r="RJP39" s="38"/>
      <c r="RJQ39" s="38"/>
      <c r="RJR39" s="38"/>
      <c r="RJS39" s="38"/>
      <c r="RJT39" s="38"/>
      <c r="RJU39" s="33"/>
      <c r="RJV39" s="34"/>
      <c r="RJW39" s="34"/>
      <c r="RJX39" s="37"/>
      <c r="RJY39" s="38"/>
      <c r="RJZ39" s="38"/>
      <c r="RKA39" s="38"/>
      <c r="RKB39" s="38"/>
      <c r="RKC39" s="38"/>
      <c r="RKD39" s="38"/>
      <c r="RKE39" s="38"/>
      <c r="RKF39" s="38"/>
      <c r="RKG39" s="38"/>
      <c r="RKH39" s="38"/>
      <c r="RKI39" s="38"/>
      <c r="RKJ39" s="38"/>
      <c r="RKK39" s="38"/>
      <c r="RKL39" s="38"/>
      <c r="RKM39" s="38"/>
      <c r="RKN39" s="38"/>
      <c r="RKO39" s="38"/>
      <c r="RKP39" s="38"/>
      <c r="RKQ39" s="33"/>
      <c r="RKR39" s="34"/>
      <c r="RKS39" s="34"/>
      <c r="RKT39" s="37"/>
      <c r="RKU39" s="38"/>
      <c r="RKV39" s="38"/>
      <c r="RKW39" s="38"/>
      <c r="RKX39" s="38"/>
      <c r="RKY39" s="38"/>
      <c r="RKZ39" s="38"/>
      <c r="RLA39" s="38"/>
      <c r="RLB39" s="38"/>
      <c r="RLC39" s="38"/>
      <c r="RLD39" s="38"/>
      <c r="RLE39" s="38"/>
      <c r="RLF39" s="38"/>
      <c r="RLG39" s="38"/>
      <c r="RLH39" s="38"/>
      <c r="RLI39" s="38"/>
      <c r="RLJ39" s="38"/>
      <c r="RLK39" s="38"/>
      <c r="RLL39" s="38"/>
      <c r="RLM39" s="33"/>
      <c r="RLN39" s="34"/>
      <c r="RLO39" s="34"/>
      <c r="RLP39" s="37"/>
      <c r="RLQ39" s="38"/>
      <c r="RLR39" s="38"/>
      <c r="RLS39" s="38"/>
      <c r="RLT39" s="38"/>
      <c r="RLU39" s="38"/>
      <c r="RLV39" s="38"/>
      <c r="RLW39" s="38"/>
      <c r="RLX39" s="38"/>
      <c r="RLY39" s="38"/>
      <c r="RLZ39" s="38"/>
      <c r="RMA39" s="38"/>
      <c r="RMB39" s="38"/>
      <c r="RMC39" s="38"/>
      <c r="RMD39" s="38"/>
      <c r="RME39" s="38"/>
      <c r="RMF39" s="38"/>
      <c r="RMG39" s="38"/>
      <c r="RMH39" s="38"/>
      <c r="RMI39" s="33"/>
      <c r="RMJ39" s="34"/>
      <c r="RMK39" s="34"/>
      <c r="RML39" s="37"/>
      <c r="RMM39" s="38"/>
      <c r="RMN39" s="38"/>
      <c r="RMO39" s="38"/>
      <c r="RMP39" s="38"/>
      <c r="RMQ39" s="38"/>
      <c r="RMR39" s="38"/>
      <c r="RMS39" s="38"/>
      <c r="RMT39" s="38"/>
      <c r="RMU39" s="38"/>
      <c r="RMV39" s="38"/>
      <c r="RMW39" s="38"/>
      <c r="RMX39" s="38"/>
      <c r="RMY39" s="38"/>
      <c r="RMZ39" s="38"/>
      <c r="RNA39" s="38"/>
      <c r="RNB39" s="38"/>
      <c r="RNC39" s="38"/>
      <c r="RND39" s="38"/>
      <c r="RNE39" s="33"/>
      <c r="RNF39" s="34"/>
      <c r="RNG39" s="34"/>
      <c r="RNH39" s="37"/>
      <c r="RNI39" s="38"/>
      <c r="RNJ39" s="38"/>
      <c r="RNK39" s="38"/>
      <c r="RNL39" s="38"/>
      <c r="RNM39" s="38"/>
      <c r="RNN39" s="38"/>
      <c r="RNO39" s="38"/>
      <c r="RNP39" s="38"/>
      <c r="RNQ39" s="38"/>
      <c r="RNR39" s="38"/>
      <c r="RNS39" s="38"/>
      <c r="RNT39" s="38"/>
      <c r="RNU39" s="38"/>
      <c r="RNV39" s="38"/>
      <c r="RNW39" s="38"/>
      <c r="RNX39" s="38"/>
      <c r="RNY39" s="38"/>
      <c r="RNZ39" s="38"/>
      <c r="ROA39" s="33"/>
      <c r="ROB39" s="34"/>
      <c r="ROC39" s="34"/>
      <c r="ROD39" s="37"/>
      <c r="ROE39" s="38"/>
      <c r="ROF39" s="38"/>
      <c r="ROG39" s="38"/>
      <c r="ROH39" s="38"/>
      <c r="ROI39" s="38"/>
      <c r="ROJ39" s="38"/>
      <c r="ROK39" s="38"/>
      <c r="ROL39" s="38"/>
      <c r="ROM39" s="38"/>
      <c r="RON39" s="38"/>
      <c r="ROO39" s="38"/>
      <c r="ROP39" s="38"/>
      <c r="ROQ39" s="38"/>
      <c r="ROR39" s="38"/>
      <c r="ROS39" s="38"/>
      <c r="ROT39" s="38"/>
      <c r="ROU39" s="38"/>
      <c r="ROV39" s="38"/>
      <c r="ROW39" s="33"/>
      <c r="ROX39" s="34"/>
      <c r="ROY39" s="34"/>
      <c r="ROZ39" s="37"/>
      <c r="RPA39" s="38"/>
      <c r="RPB39" s="38"/>
      <c r="RPC39" s="38"/>
      <c r="RPD39" s="38"/>
      <c r="RPE39" s="38"/>
      <c r="RPF39" s="38"/>
      <c r="RPG39" s="38"/>
      <c r="RPH39" s="38"/>
      <c r="RPI39" s="38"/>
      <c r="RPJ39" s="38"/>
      <c r="RPK39" s="38"/>
      <c r="RPL39" s="38"/>
      <c r="RPM39" s="38"/>
      <c r="RPN39" s="38"/>
      <c r="RPO39" s="38"/>
      <c r="RPP39" s="38"/>
      <c r="RPQ39" s="38"/>
      <c r="RPR39" s="38"/>
      <c r="RPS39" s="33"/>
      <c r="RPT39" s="34"/>
      <c r="RPU39" s="34"/>
      <c r="RPV39" s="37"/>
      <c r="RPW39" s="38"/>
      <c r="RPX39" s="38"/>
      <c r="RPY39" s="38"/>
      <c r="RPZ39" s="38"/>
      <c r="RQA39" s="38"/>
      <c r="RQB39" s="38"/>
      <c r="RQC39" s="38"/>
      <c r="RQD39" s="38"/>
      <c r="RQE39" s="38"/>
      <c r="RQF39" s="38"/>
      <c r="RQG39" s="38"/>
      <c r="RQH39" s="38"/>
      <c r="RQI39" s="38"/>
      <c r="RQJ39" s="38"/>
      <c r="RQK39" s="38"/>
      <c r="RQL39" s="38"/>
      <c r="RQM39" s="38"/>
      <c r="RQN39" s="38"/>
      <c r="RQO39" s="33"/>
      <c r="RQP39" s="34"/>
      <c r="RQQ39" s="34"/>
      <c r="RQR39" s="37"/>
      <c r="RQS39" s="38"/>
      <c r="RQT39" s="38"/>
      <c r="RQU39" s="38"/>
      <c r="RQV39" s="38"/>
      <c r="RQW39" s="38"/>
      <c r="RQX39" s="38"/>
      <c r="RQY39" s="38"/>
      <c r="RQZ39" s="38"/>
      <c r="RRA39" s="38"/>
      <c r="RRB39" s="38"/>
      <c r="RRC39" s="38"/>
      <c r="RRD39" s="38"/>
      <c r="RRE39" s="38"/>
      <c r="RRF39" s="38"/>
      <c r="RRG39" s="38"/>
      <c r="RRH39" s="38"/>
      <c r="RRI39" s="38"/>
      <c r="RRJ39" s="38"/>
      <c r="RRK39" s="33"/>
      <c r="RRL39" s="34"/>
      <c r="RRM39" s="34"/>
      <c r="RRN39" s="37"/>
      <c r="RRO39" s="38"/>
      <c r="RRP39" s="38"/>
      <c r="RRQ39" s="38"/>
      <c r="RRR39" s="38"/>
      <c r="RRS39" s="38"/>
      <c r="RRT39" s="38"/>
      <c r="RRU39" s="38"/>
      <c r="RRV39" s="38"/>
      <c r="RRW39" s="38"/>
      <c r="RRX39" s="38"/>
      <c r="RRY39" s="38"/>
      <c r="RRZ39" s="38"/>
      <c r="RSA39" s="38"/>
      <c r="RSB39" s="38"/>
      <c r="RSC39" s="38"/>
      <c r="RSD39" s="38"/>
      <c r="RSE39" s="38"/>
      <c r="RSF39" s="38"/>
      <c r="RSG39" s="33"/>
      <c r="RSH39" s="34"/>
      <c r="RSI39" s="34"/>
      <c r="RSJ39" s="37"/>
      <c r="RSK39" s="38"/>
      <c r="RSL39" s="38"/>
      <c r="RSM39" s="38"/>
      <c r="RSN39" s="38"/>
      <c r="RSO39" s="38"/>
      <c r="RSP39" s="38"/>
      <c r="RSQ39" s="38"/>
      <c r="RSR39" s="38"/>
      <c r="RSS39" s="38"/>
      <c r="RST39" s="38"/>
      <c r="RSU39" s="38"/>
      <c r="RSV39" s="38"/>
      <c r="RSW39" s="38"/>
      <c r="RSX39" s="38"/>
      <c r="RSY39" s="38"/>
      <c r="RSZ39" s="38"/>
      <c r="RTA39" s="38"/>
      <c r="RTB39" s="38"/>
      <c r="RTC39" s="33"/>
      <c r="RTD39" s="34"/>
      <c r="RTE39" s="34"/>
      <c r="RTF39" s="37"/>
      <c r="RTG39" s="38"/>
      <c r="RTH39" s="38"/>
      <c r="RTI39" s="38"/>
      <c r="RTJ39" s="38"/>
      <c r="RTK39" s="38"/>
      <c r="RTL39" s="38"/>
      <c r="RTM39" s="38"/>
      <c r="RTN39" s="38"/>
      <c r="RTO39" s="38"/>
      <c r="RTP39" s="38"/>
      <c r="RTQ39" s="38"/>
      <c r="RTR39" s="38"/>
      <c r="RTS39" s="38"/>
      <c r="RTT39" s="38"/>
      <c r="RTU39" s="38"/>
      <c r="RTV39" s="38"/>
      <c r="RTW39" s="38"/>
      <c r="RTX39" s="38"/>
      <c r="RTY39" s="33"/>
      <c r="RTZ39" s="34"/>
      <c r="RUA39" s="34"/>
      <c r="RUB39" s="37"/>
      <c r="RUC39" s="38"/>
      <c r="RUD39" s="38"/>
      <c r="RUE39" s="38"/>
      <c r="RUF39" s="38"/>
      <c r="RUG39" s="38"/>
      <c r="RUH39" s="38"/>
      <c r="RUI39" s="38"/>
      <c r="RUJ39" s="38"/>
      <c r="RUK39" s="38"/>
      <c r="RUL39" s="38"/>
      <c r="RUM39" s="38"/>
      <c r="RUN39" s="38"/>
      <c r="RUO39" s="38"/>
      <c r="RUP39" s="38"/>
      <c r="RUQ39" s="38"/>
      <c r="RUR39" s="38"/>
      <c r="RUS39" s="38"/>
      <c r="RUT39" s="38"/>
      <c r="RUU39" s="33"/>
      <c r="RUV39" s="34"/>
      <c r="RUW39" s="34"/>
      <c r="RUX39" s="37"/>
      <c r="RUY39" s="38"/>
      <c r="RUZ39" s="38"/>
      <c r="RVA39" s="38"/>
      <c r="RVB39" s="38"/>
      <c r="RVC39" s="38"/>
      <c r="RVD39" s="38"/>
      <c r="RVE39" s="38"/>
      <c r="RVF39" s="38"/>
      <c r="RVG39" s="38"/>
      <c r="RVH39" s="38"/>
      <c r="RVI39" s="38"/>
      <c r="RVJ39" s="38"/>
      <c r="RVK39" s="38"/>
      <c r="RVL39" s="38"/>
      <c r="RVM39" s="38"/>
      <c r="RVN39" s="38"/>
      <c r="RVO39" s="38"/>
      <c r="RVP39" s="38"/>
      <c r="RVQ39" s="33"/>
      <c r="RVR39" s="34"/>
      <c r="RVS39" s="34"/>
      <c r="RVT39" s="37"/>
      <c r="RVU39" s="38"/>
      <c r="RVV39" s="38"/>
      <c r="RVW39" s="38"/>
      <c r="RVX39" s="38"/>
      <c r="RVY39" s="38"/>
      <c r="RVZ39" s="38"/>
      <c r="RWA39" s="38"/>
      <c r="RWB39" s="38"/>
      <c r="RWC39" s="38"/>
      <c r="RWD39" s="38"/>
      <c r="RWE39" s="38"/>
      <c r="RWF39" s="38"/>
      <c r="RWG39" s="38"/>
      <c r="RWH39" s="38"/>
      <c r="RWI39" s="38"/>
      <c r="RWJ39" s="38"/>
      <c r="RWK39" s="38"/>
      <c r="RWL39" s="38"/>
      <c r="RWM39" s="33"/>
      <c r="RWN39" s="34"/>
      <c r="RWO39" s="34"/>
      <c r="RWP39" s="37"/>
      <c r="RWQ39" s="38"/>
      <c r="RWR39" s="38"/>
      <c r="RWS39" s="38"/>
      <c r="RWT39" s="38"/>
      <c r="RWU39" s="38"/>
      <c r="RWV39" s="38"/>
      <c r="RWW39" s="38"/>
      <c r="RWX39" s="38"/>
      <c r="RWY39" s="38"/>
      <c r="RWZ39" s="38"/>
      <c r="RXA39" s="38"/>
      <c r="RXB39" s="38"/>
      <c r="RXC39" s="38"/>
      <c r="RXD39" s="38"/>
      <c r="RXE39" s="38"/>
      <c r="RXF39" s="38"/>
      <c r="RXG39" s="38"/>
      <c r="RXH39" s="38"/>
      <c r="RXI39" s="33"/>
      <c r="RXJ39" s="34"/>
      <c r="RXK39" s="34"/>
      <c r="RXL39" s="37"/>
      <c r="RXM39" s="38"/>
      <c r="RXN39" s="38"/>
      <c r="RXO39" s="38"/>
      <c r="RXP39" s="38"/>
      <c r="RXQ39" s="38"/>
      <c r="RXR39" s="38"/>
      <c r="RXS39" s="38"/>
      <c r="RXT39" s="38"/>
      <c r="RXU39" s="38"/>
      <c r="RXV39" s="38"/>
      <c r="RXW39" s="38"/>
      <c r="RXX39" s="38"/>
      <c r="RXY39" s="38"/>
      <c r="RXZ39" s="38"/>
      <c r="RYA39" s="38"/>
      <c r="RYB39" s="38"/>
      <c r="RYC39" s="38"/>
      <c r="RYD39" s="38"/>
      <c r="RYE39" s="33"/>
      <c r="RYF39" s="34"/>
      <c r="RYG39" s="34"/>
      <c r="RYH39" s="37"/>
      <c r="RYI39" s="38"/>
      <c r="RYJ39" s="38"/>
      <c r="RYK39" s="38"/>
      <c r="RYL39" s="38"/>
      <c r="RYM39" s="38"/>
      <c r="RYN39" s="38"/>
      <c r="RYO39" s="38"/>
      <c r="RYP39" s="38"/>
      <c r="RYQ39" s="38"/>
      <c r="RYR39" s="38"/>
      <c r="RYS39" s="38"/>
      <c r="RYT39" s="38"/>
      <c r="RYU39" s="38"/>
      <c r="RYV39" s="38"/>
      <c r="RYW39" s="38"/>
      <c r="RYX39" s="38"/>
      <c r="RYY39" s="38"/>
      <c r="RYZ39" s="38"/>
      <c r="RZA39" s="33"/>
      <c r="RZB39" s="34"/>
      <c r="RZC39" s="34"/>
      <c r="RZD39" s="37"/>
      <c r="RZE39" s="38"/>
      <c r="RZF39" s="38"/>
      <c r="RZG39" s="38"/>
      <c r="RZH39" s="38"/>
      <c r="RZI39" s="38"/>
      <c r="RZJ39" s="38"/>
      <c r="RZK39" s="38"/>
      <c r="RZL39" s="38"/>
      <c r="RZM39" s="38"/>
      <c r="RZN39" s="38"/>
      <c r="RZO39" s="38"/>
      <c r="RZP39" s="38"/>
      <c r="RZQ39" s="38"/>
      <c r="RZR39" s="38"/>
      <c r="RZS39" s="38"/>
      <c r="RZT39" s="38"/>
      <c r="RZU39" s="38"/>
      <c r="RZV39" s="38"/>
      <c r="RZW39" s="33"/>
      <c r="RZX39" s="34"/>
      <c r="RZY39" s="34"/>
      <c r="RZZ39" s="37"/>
      <c r="SAA39" s="38"/>
      <c r="SAB39" s="38"/>
      <c r="SAC39" s="38"/>
      <c r="SAD39" s="38"/>
      <c r="SAE39" s="38"/>
      <c r="SAF39" s="38"/>
      <c r="SAG39" s="38"/>
      <c r="SAH39" s="38"/>
      <c r="SAI39" s="38"/>
      <c r="SAJ39" s="38"/>
      <c r="SAK39" s="38"/>
      <c r="SAL39" s="38"/>
      <c r="SAM39" s="38"/>
      <c r="SAN39" s="38"/>
      <c r="SAO39" s="38"/>
      <c r="SAP39" s="38"/>
      <c r="SAQ39" s="38"/>
      <c r="SAR39" s="38"/>
      <c r="SAS39" s="33"/>
      <c r="SAT39" s="34"/>
      <c r="SAU39" s="34"/>
      <c r="SAV39" s="37"/>
      <c r="SAW39" s="38"/>
      <c r="SAX39" s="38"/>
      <c r="SAY39" s="38"/>
      <c r="SAZ39" s="38"/>
      <c r="SBA39" s="38"/>
      <c r="SBB39" s="38"/>
      <c r="SBC39" s="38"/>
      <c r="SBD39" s="38"/>
      <c r="SBE39" s="38"/>
      <c r="SBF39" s="38"/>
      <c r="SBG39" s="38"/>
      <c r="SBH39" s="38"/>
      <c r="SBI39" s="38"/>
      <c r="SBJ39" s="38"/>
      <c r="SBK39" s="38"/>
      <c r="SBL39" s="38"/>
      <c r="SBM39" s="38"/>
      <c r="SBN39" s="38"/>
      <c r="SBO39" s="33"/>
      <c r="SBP39" s="34"/>
      <c r="SBQ39" s="34"/>
      <c r="SBR39" s="37"/>
      <c r="SBS39" s="38"/>
      <c r="SBT39" s="38"/>
      <c r="SBU39" s="38"/>
      <c r="SBV39" s="38"/>
      <c r="SBW39" s="38"/>
      <c r="SBX39" s="38"/>
      <c r="SBY39" s="38"/>
      <c r="SBZ39" s="38"/>
      <c r="SCA39" s="38"/>
      <c r="SCB39" s="38"/>
      <c r="SCC39" s="38"/>
      <c r="SCD39" s="38"/>
      <c r="SCE39" s="38"/>
      <c r="SCF39" s="38"/>
      <c r="SCG39" s="38"/>
      <c r="SCH39" s="38"/>
      <c r="SCI39" s="38"/>
      <c r="SCJ39" s="38"/>
      <c r="SCK39" s="33"/>
      <c r="SCL39" s="34"/>
      <c r="SCM39" s="34"/>
      <c r="SCN39" s="37"/>
      <c r="SCO39" s="38"/>
      <c r="SCP39" s="38"/>
      <c r="SCQ39" s="38"/>
      <c r="SCR39" s="38"/>
      <c r="SCS39" s="38"/>
      <c r="SCT39" s="38"/>
      <c r="SCU39" s="38"/>
      <c r="SCV39" s="38"/>
      <c r="SCW39" s="38"/>
      <c r="SCX39" s="38"/>
      <c r="SCY39" s="38"/>
      <c r="SCZ39" s="38"/>
      <c r="SDA39" s="38"/>
      <c r="SDB39" s="38"/>
      <c r="SDC39" s="38"/>
      <c r="SDD39" s="38"/>
      <c r="SDE39" s="38"/>
      <c r="SDF39" s="38"/>
      <c r="SDG39" s="33"/>
      <c r="SDH39" s="34"/>
      <c r="SDI39" s="34"/>
      <c r="SDJ39" s="37"/>
      <c r="SDK39" s="38"/>
      <c r="SDL39" s="38"/>
      <c r="SDM39" s="38"/>
      <c r="SDN39" s="38"/>
      <c r="SDO39" s="38"/>
      <c r="SDP39" s="38"/>
      <c r="SDQ39" s="38"/>
      <c r="SDR39" s="38"/>
      <c r="SDS39" s="38"/>
      <c r="SDT39" s="38"/>
      <c r="SDU39" s="38"/>
      <c r="SDV39" s="38"/>
      <c r="SDW39" s="38"/>
      <c r="SDX39" s="38"/>
      <c r="SDY39" s="38"/>
      <c r="SDZ39" s="38"/>
      <c r="SEA39" s="38"/>
      <c r="SEB39" s="38"/>
      <c r="SEC39" s="33"/>
      <c r="SED39" s="34"/>
      <c r="SEE39" s="34"/>
      <c r="SEF39" s="37"/>
      <c r="SEG39" s="38"/>
      <c r="SEH39" s="38"/>
      <c r="SEI39" s="38"/>
      <c r="SEJ39" s="38"/>
      <c r="SEK39" s="38"/>
      <c r="SEL39" s="38"/>
      <c r="SEM39" s="38"/>
      <c r="SEN39" s="38"/>
      <c r="SEO39" s="38"/>
      <c r="SEP39" s="38"/>
      <c r="SEQ39" s="38"/>
      <c r="SER39" s="38"/>
      <c r="SES39" s="38"/>
      <c r="SET39" s="38"/>
      <c r="SEU39" s="38"/>
      <c r="SEV39" s="38"/>
      <c r="SEW39" s="38"/>
      <c r="SEX39" s="38"/>
      <c r="SEY39" s="33"/>
      <c r="SEZ39" s="34"/>
      <c r="SFA39" s="34"/>
      <c r="SFB39" s="37"/>
      <c r="SFC39" s="38"/>
      <c r="SFD39" s="38"/>
      <c r="SFE39" s="38"/>
      <c r="SFF39" s="38"/>
      <c r="SFG39" s="38"/>
      <c r="SFH39" s="38"/>
      <c r="SFI39" s="38"/>
      <c r="SFJ39" s="38"/>
      <c r="SFK39" s="38"/>
      <c r="SFL39" s="38"/>
      <c r="SFM39" s="38"/>
      <c r="SFN39" s="38"/>
      <c r="SFO39" s="38"/>
      <c r="SFP39" s="38"/>
      <c r="SFQ39" s="38"/>
      <c r="SFR39" s="38"/>
      <c r="SFS39" s="38"/>
      <c r="SFT39" s="38"/>
      <c r="SFU39" s="33"/>
      <c r="SFV39" s="34"/>
      <c r="SFW39" s="34"/>
      <c r="SFX39" s="37"/>
      <c r="SFY39" s="38"/>
      <c r="SFZ39" s="38"/>
      <c r="SGA39" s="38"/>
      <c r="SGB39" s="38"/>
      <c r="SGC39" s="38"/>
      <c r="SGD39" s="38"/>
      <c r="SGE39" s="38"/>
      <c r="SGF39" s="38"/>
      <c r="SGG39" s="38"/>
      <c r="SGH39" s="38"/>
      <c r="SGI39" s="38"/>
      <c r="SGJ39" s="38"/>
      <c r="SGK39" s="38"/>
      <c r="SGL39" s="38"/>
      <c r="SGM39" s="38"/>
      <c r="SGN39" s="38"/>
      <c r="SGO39" s="38"/>
      <c r="SGP39" s="38"/>
      <c r="SGQ39" s="33"/>
      <c r="SGR39" s="34"/>
      <c r="SGS39" s="34"/>
      <c r="SGT39" s="37"/>
      <c r="SGU39" s="38"/>
      <c r="SGV39" s="38"/>
      <c r="SGW39" s="38"/>
      <c r="SGX39" s="38"/>
      <c r="SGY39" s="38"/>
      <c r="SGZ39" s="38"/>
      <c r="SHA39" s="38"/>
      <c r="SHB39" s="38"/>
      <c r="SHC39" s="38"/>
      <c r="SHD39" s="38"/>
      <c r="SHE39" s="38"/>
      <c r="SHF39" s="38"/>
      <c r="SHG39" s="38"/>
      <c r="SHH39" s="38"/>
      <c r="SHI39" s="38"/>
      <c r="SHJ39" s="38"/>
      <c r="SHK39" s="38"/>
      <c r="SHL39" s="38"/>
      <c r="SHM39" s="33"/>
      <c r="SHN39" s="34"/>
      <c r="SHO39" s="34"/>
      <c r="SHP39" s="37"/>
      <c r="SHQ39" s="38"/>
      <c r="SHR39" s="38"/>
      <c r="SHS39" s="38"/>
      <c r="SHT39" s="38"/>
      <c r="SHU39" s="38"/>
      <c r="SHV39" s="38"/>
      <c r="SHW39" s="38"/>
      <c r="SHX39" s="38"/>
      <c r="SHY39" s="38"/>
      <c r="SHZ39" s="38"/>
      <c r="SIA39" s="38"/>
      <c r="SIB39" s="38"/>
      <c r="SIC39" s="38"/>
      <c r="SID39" s="38"/>
      <c r="SIE39" s="38"/>
      <c r="SIF39" s="38"/>
      <c r="SIG39" s="38"/>
      <c r="SIH39" s="38"/>
      <c r="SII39" s="33"/>
      <c r="SIJ39" s="34"/>
      <c r="SIK39" s="34"/>
      <c r="SIL39" s="37"/>
      <c r="SIM39" s="38"/>
      <c r="SIN39" s="38"/>
      <c r="SIO39" s="38"/>
      <c r="SIP39" s="38"/>
      <c r="SIQ39" s="38"/>
      <c r="SIR39" s="38"/>
      <c r="SIS39" s="38"/>
      <c r="SIT39" s="38"/>
      <c r="SIU39" s="38"/>
      <c r="SIV39" s="38"/>
      <c r="SIW39" s="38"/>
      <c r="SIX39" s="38"/>
      <c r="SIY39" s="38"/>
      <c r="SIZ39" s="38"/>
      <c r="SJA39" s="38"/>
      <c r="SJB39" s="38"/>
      <c r="SJC39" s="38"/>
      <c r="SJD39" s="38"/>
      <c r="SJE39" s="33"/>
      <c r="SJF39" s="34"/>
      <c r="SJG39" s="34"/>
      <c r="SJH39" s="37"/>
      <c r="SJI39" s="38"/>
      <c r="SJJ39" s="38"/>
      <c r="SJK39" s="38"/>
      <c r="SJL39" s="38"/>
      <c r="SJM39" s="38"/>
      <c r="SJN39" s="38"/>
      <c r="SJO39" s="38"/>
      <c r="SJP39" s="38"/>
      <c r="SJQ39" s="38"/>
      <c r="SJR39" s="38"/>
      <c r="SJS39" s="38"/>
      <c r="SJT39" s="38"/>
      <c r="SJU39" s="38"/>
      <c r="SJV39" s="38"/>
      <c r="SJW39" s="38"/>
      <c r="SJX39" s="38"/>
      <c r="SJY39" s="38"/>
      <c r="SJZ39" s="38"/>
      <c r="SKA39" s="33"/>
      <c r="SKB39" s="34"/>
      <c r="SKC39" s="34"/>
      <c r="SKD39" s="37"/>
      <c r="SKE39" s="38"/>
      <c r="SKF39" s="38"/>
      <c r="SKG39" s="38"/>
      <c r="SKH39" s="38"/>
      <c r="SKI39" s="38"/>
      <c r="SKJ39" s="38"/>
      <c r="SKK39" s="38"/>
      <c r="SKL39" s="38"/>
      <c r="SKM39" s="38"/>
      <c r="SKN39" s="38"/>
      <c r="SKO39" s="38"/>
      <c r="SKP39" s="38"/>
      <c r="SKQ39" s="38"/>
      <c r="SKR39" s="38"/>
      <c r="SKS39" s="38"/>
      <c r="SKT39" s="38"/>
      <c r="SKU39" s="38"/>
      <c r="SKV39" s="38"/>
      <c r="SKW39" s="33"/>
      <c r="SKX39" s="34"/>
      <c r="SKY39" s="34"/>
      <c r="SKZ39" s="37"/>
      <c r="SLA39" s="38"/>
      <c r="SLB39" s="38"/>
      <c r="SLC39" s="38"/>
      <c r="SLD39" s="38"/>
      <c r="SLE39" s="38"/>
      <c r="SLF39" s="38"/>
      <c r="SLG39" s="38"/>
      <c r="SLH39" s="38"/>
      <c r="SLI39" s="38"/>
      <c r="SLJ39" s="38"/>
      <c r="SLK39" s="38"/>
      <c r="SLL39" s="38"/>
      <c r="SLM39" s="38"/>
      <c r="SLN39" s="38"/>
      <c r="SLO39" s="38"/>
      <c r="SLP39" s="38"/>
      <c r="SLQ39" s="38"/>
      <c r="SLR39" s="38"/>
      <c r="SLS39" s="33"/>
      <c r="SLT39" s="34"/>
      <c r="SLU39" s="34"/>
      <c r="SLV39" s="37"/>
      <c r="SLW39" s="38"/>
      <c r="SLX39" s="38"/>
      <c r="SLY39" s="38"/>
      <c r="SLZ39" s="38"/>
      <c r="SMA39" s="38"/>
      <c r="SMB39" s="38"/>
      <c r="SMC39" s="38"/>
      <c r="SMD39" s="38"/>
      <c r="SME39" s="38"/>
      <c r="SMF39" s="38"/>
      <c r="SMG39" s="38"/>
      <c r="SMH39" s="38"/>
      <c r="SMI39" s="38"/>
      <c r="SMJ39" s="38"/>
      <c r="SMK39" s="38"/>
      <c r="SML39" s="38"/>
      <c r="SMM39" s="38"/>
      <c r="SMN39" s="38"/>
      <c r="SMO39" s="33"/>
      <c r="SMP39" s="34"/>
      <c r="SMQ39" s="34"/>
      <c r="SMR39" s="37"/>
      <c r="SMS39" s="38"/>
      <c r="SMT39" s="38"/>
      <c r="SMU39" s="38"/>
      <c r="SMV39" s="38"/>
      <c r="SMW39" s="38"/>
      <c r="SMX39" s="38"/>
      <c r="SMY39" s="38"/>
      <c r="SMZ39" s="38"/>
      <c r="SNA39" s="38"/>
      <c r="SNB39" s="38"/>
      <c r="SNC39" s="38"/>
      <c r="SND39" s="38"/>
      <c r="SNE39" s="38"/>
      <c r="SNF39" s="38"/>
      <c r="SNG39" s="38"/>
      <c r="SNH39" s="38"/>
      <c r="SNI39" s="38"/>
      <c r="SNJ39" s="38"/>
      <c r="SNK39" s="33"/>
      <c r="SNL39" s="34"/>
      <c r="SNM39" s="34"/>
      <c r="SNN39" s="37"/>
      <c r="SNO39" s="38"/>
      <c r="SNP39" s="38"/>
      <c r="SNQ39" s="38"/>
      <c r="SNR39" s="38"/>
      <c r="SNS39" s="38"/>
      <c r="SNT39" s="38"/>
      <c r="SNU39" s="38"/>
      <c r="SNV39" s="38"/>
      <c r="SNW39" s="38"/>
      <c r="SNX39" s="38"/>
      <c r="SNY39" s="38"/>
      <c r="SNZ39" s="38"/>
      <c r="SOA39" s="38"/>
      <c r="SOB39" s="38"/>
      <c r="SOC39" s="38"/>
      <c r="SOD39" s="38"/>
      <c r="SOE39" s="38"/>
      <c r="SOF39" s="38"/>
      <c r="SOG39" s="33"/>
      <c r="SOH39" s="34"/>
      <c r="SOI39" s="34"/>
      <c r="SOJ39" s="37"/>
      <c r="SOK39" s="38"/>
      <c r="SOL39" s="38"/>
      <c r="SOM39" s="38"/>
      <c r="SON39" s="38"/>
      <c r="SOO39" s="38"/>
      <c r="SOP39" s="38"/>
      <c r="SOQ39" s="38"/>
      <c r="SOR39" s="38"/>
      <c r="SOS39" s="38"/>
      <c r="SOT39" s="38"/>
      <c r="SOU39" s="38"/>
      <c r="SOV39" s="38"/>
      <c r="SOW39" s="38"/>
      <c r="SOX39" s="38"/>
      <c r="SOY39" s="38"/>
      <c r="SOZ39" s="38"/>
      <c r="SPA39" s="38"/>
      <c r="SPB39" s="38"/>
      <c r="SPC39" s="33"/>
      <c r="SPD39" s="34"/>
      <c r="SPE39" s="34"/>
      <c r="SPF39" s="37"/>
      <c r="SPG39" s="38"/>
      <c r="SPH39" s="38"/>
      <c r="SPI39" s="38"/>
      <c r="SPJ39" s="38"/>
      <c r="SPK39" s="38"/>
      <c r="SPL39" s="38"/>
      <c r="SPM39" s="38"/>
      <c r="SPN39" s="38"/>
      <c r="SPO39" s="38"/>
      <c r="SPP39" s="38"/>
      <c r="SPQ39" s="38"/>
      <c r="SPR39" s="38"/>
      <c r="SPS39" s="38"/>
      <c r="SPT39" s="38"/>
      <c r="SPU39" s="38"/>
      <c r="SPV39" s="38"/>
      <c r="SPW39" s="38"/>
      <c r="SPX39" s="38"/>
      <c r="SPY39" s="33"/>
      <c r="SPZ39" s="34"/>
      <c r="SQA39" s="34"/>
      <c r="SQB39" s="37"/>
      <c r="SQC39" s="38"/>
      <c r="SQD39" s="38"/>
      <c r="SQE39" s="38"/>
      <c r="SQF39" s="38"/>
      <c r="SQG39" s="38"/>
      <c r="SQH39" s="38"/>
      <c r="SQI39" s="38"/>
      <c r="SQJ39" s="38"/>
      <c r="SQK39" s="38"/>
      <c r="SQL39" s="38"/>
      <c r="SQM39" s="38"/>
      <c r="SQN39" s="38"/>
      <c r="SQO39" s="38"/>
      <c r="SQP39" s="38"/>
      <c r="SQQ39" s="38"/>
      <c r="SQR39" s="38"/>
      <c r="SQS39" s="38"/>
      <c r="SQT39" s="38"/>
      <c r="SQU39" s="33"/>
      <c r="SQV39" s="34"/>
      <c r="SQW39" s="34"/>
      <c r="SQX39" s="37"/>
      <c r="SQY39" s="38"/>
      <c r="SQZ39" s="38"/>
      <c r="SRA39" s="38"/>
      <c r="SRB39" s="38"/>
      <c r="SRC39" s="38"/>
      <c r="SRD39" s="38"/>
      <c r="SRE39" s="38"/>
      <c r="SRF39" s="38"/>
      <c r="SRG39" s="38"/>
      <c r="SRH39" s="38"/>
      <c r="SRI39" s="38"/>
      <c r="SRJ39" s="38"/>
      <c r="SRK39" s="38"/>
      <c r="SRL39" s="38"/>
      <c r="SRM39" s="38"/>
      <c r="SRN39" s="38"/>
      <c r="SRO39" s="38"/>
      <c r="SRP39" s="38"/>
      <c r="SRQ39" s="33"/>
      <c r="SRR39" s="34"/>
      <c r="SRS39" s="34"/>
      <c r="SRT39" s="37"/>
      <c r="SRU39" s="38"/>
      <c r="SRV39" s="38"/>
      <c r="SRW39" s="38"/>
      <c r="SRX39" s="38"/>
      <c r="SRY39" s="38"/>
      <c r="SRZ39" s="38"/>
      <c r="SSA39" s="38"/>
      <c r="SSB39" s="38"/>
      <c r="SSC39" s="38"/>
      <c r="SSD39" s="38"/>
      <c r="SSE39" s="38"/>
      <c r="SSF39" s="38"/>
      <c r="SSG39" s="38"/>
      <c r="SSH39" s="38"/>
      <c r="SSI39" s="38"/>
      <c r="SSJ39" s="38"/>
      <c r="SSK39" s="38"/>
      <c r="SSL39" s="38"/>
      <c r="SSM39" s="33"/>
      <c r="SSN39" s="34"/>
      <c r="SSO39" s="34"/>
      <c r="SSP39" s="37"/>
      <c r="SSQ39" s="38"/>
      <c r="SSR39" s="38"/>
      <c r="SSS39" s="38"/>
      <c r="SST39" s="38"/>
      <c r="SSU39" s="38"/>
      <c r="SSV39" s="38"/>
      <c r="SSW39" s="38"/>
      <c r="SSX39" s="38"/>
      <c r="SSY39" s="38"/>
      <c r="SSZ39" s="38"/>
      <c r="STA39" s="38"/>
      <c r="STB39" s="38"/>
      <c r="STC39" s="38"/>
      <c r="STD39" s="38"/>
      <c r="STE39" s="38"/>
      <c r="STF39" s="38"/>
      <c r="STG39" s="38"/>
      <c r="STH39" s="38"/>
      <c r="STI39" s="33"/>
      <c r="STJ39" s="34"/>
      <c r="STK39" s="34"/>
      <c r="STL39" s="37"/>
      <c r="STM39" s="38"/>
      <c r="STN39" s="38"/>
      <c r="STO39" s="38"/>
      <c r="STP39" s="38"/>
      <c r="STQ39" s="38"/>
      <c r="STR39" s="38"/>
      <c r="STS39" s="38"/>
      <c r="STT39" s="38"/>
      <c r="STU39" s="38"/>
      <c r="STV39" s="38"/>
      <c r="STW39" s="38"/>
      <c r="STX39" s="38"/>
      <c r="STY39" s="38"/>
      <c r="STZ39" s="38"/>
      <c r="SUA39" s="38"/>
      <c r="SUB39" s="38"/>
      <c r="SUC39" s="38"/>
      <c r="SUD39" s="38"/>
      <c r="SUE39" s="33"/>
      <c r="SUF39" s="34"/>
      <c r="SUG39" s="34"/>
      <c r="SUH39" s="37"/>
      <c r="SUI39" s="38"/>
      <c r="SUJ39" s="38"/>
      <c r="SUK39" s="38"/>
      <c r="SUL39" s="38"/>
      <c r="SUM39" s="38"/>
      <c r="SUN39" s="38"/>
      <c r="SUO39" s="38"/>
      <c r="SUP39" s="38"/>
      <c r="SUQ39" s="38"/>
      <c r="SUR39" s="38"/>
      <c r="SUS39" s="38"/>
      <c r="SUT39" s="38"/>
      <c r="SUU39" s="38"/>
      <c r="SUV39" s="38"/>
      <c r="SUW39" s="38"/>
      <c r="SUX39" s="38"/>
      <c r="SUY39" s="38"/>
      <c r="SUZ39" s="38"/>
      <c r="SVA39" s="33"/>
      <c r="SVB39" s="34"/>
      <c r="SVC39" s="34"/>
      <c r="SVD39" s="37"/>
      <c r="SVE39" s="38"/>
      <c r="SVF39" s="38"/>
      <c r="SVG39" s="38"/>
      <c r="SVH39" s="38"/>
      <c r="SVI39" s="38"/>
      <c r="SVJ39" s="38"/>
      <c r="SVK39" s="38"/>
      <c r="SVL39" s="38"/>
      <c r="SVM39" s="38"/>
      <c r="SVN39" s="38"/>
      <c r="SVO39" s="38"/>
      <c r="SVP39" s="38"/>
      <c r="SVQ39" s="38"/>
      <c r="SVR39" s="38"/>
      <c r="SVS39" s="38"/>
      <c r="SVT39" s="38"/>
      <c r="SVU39" s="38"/>
      <c r="SVV39" s="38"/>
      <c r="SVW39" s="33"/>
      <c r="SVX39" s="34"/>
      <c r="SVY39" s="34"/>
      <c r="SVZ39" s="37"/>
      <c r="SWA39" s="38"/>
      <c r="SWB39" s="38"/>
      <c r="SWC39" s="38"/>
      <c r="SWD39" s="38"/>
      <c r="SWE39" s="38"/>
      <c r="SWF39" s="38"/>
      <c r="SWG39" s="38"/>
      <c r="SWH39" s="38"/>
      <c r="SWI39" s="38"/>
      <c r="SWJ39" s="38"/>
      <c r="SWK39" s="38"/>
      <c r="SWL39" s="38"/>
      <c r="SWM39" s="38"/>
      <c r="SWN39" s="38"/>
      <c r="SWO39" s="38"/>
      <c r="SWP39" s="38"/>
      <c r="SWQ39" s="38"/>
      <c r="SWR39" s="38"/>
      <c r="SWS39" s="33"/>
      <c r="SWT39" s="34"/>
      <c r="SWU39" s="34"/>
      <c r="SWV39" s="37"/>
      <c r="SWW39" s="38"/>
      <c r="SWX39" s="38"/>
      <c r="SWY39" s="38"/>
      <c r="SWZ39" s="38"/>
      <c r="SXA39" s="38"/>
      <c r="SXB39" s="38"/>
      <c r="SXC39" s="38"/>
      <c r="SXD39" s="38"/>
      <c r="SXE39" s="38"/>
      <c r="SXF39" s="38"/>
      <c r="SXG39" s="38"/>
      <c r="SXH39" s="38"/>
      <c r="SXI39" s="38"/>
      <c r="SXJ39" s="38"/>
      <c r="SXK39" s="38"/>
      <c r="SXL39" s="38"/>
      <c r="SXM39" s="38"/>
      <c r="SXN39" s="38"/>
      <c r="SXO39" s="33"/>
      <c r="SXP39" s="34"/>
      <c r="SXQ39" s="34"/>
      <c r="SXR39" s="37"/>
      <c r="SXS39" s="38"/>
      <c r="SXT39" s="38"/>
      <c r="SXU39" s="38"/>
      <c r="SXV39" s="38"/>
      <c r="SXW39" s="38"/>
      <c r="SXX39" s="38"/>
      <c r="SXY39" s="38"/>
      <c r="SXZ39" s="38"/>
      <c r="SYA39" s="38"/>
      <c r="SYB39" s="38"/>
      <c r="SYC39" s="38"/>
      <c r="SYD39" s="38"/>
      <c r="SYE39" s="38"/>
      <c r="SYF39" s="38"/>
      <c r="SYG39" s="38"/>
      <c r="SYH39" s="38"/>
      <c r="SYI39" s="38"/>
      <c r="SYJ39" s="38"/>
      <c r="SYK39" s="33"/>
      <c r="SYL39" s="34"/>
      <c r="SYM39" s="34"/>
      <c r="SYN39" s="37"/>
      <c r="SYO39" s="38"/>
      <c r="SYP39" s="38"/>
      <c r="SYQ39" s="38"/>
      <c r="SYR39" s="38"/>
      <c r="SYS39" s="38"/>
      <c r="SYT39" s="38"/>
      <c r="SYU39" s="38"/>
      <c r="SYV39" s="38"/>
      <c r="SYW39" s="38"/>
      <c r="SYX39" s="38"/>
      <c r="SYY39" s="38"/>
      <c r="SYZ39" s="38"/>
      <c r="SZA39" s="38"/>
      <c r="SZB39" s="38"/>
      <c r="SZC39" s="38"/>
      <c r="SZD39" s="38"/>
      <c r="SZE39" s="38"/>
      <c r="SZF39" s="38"/>
      <c r="SZG39" s="33"/>
      <c r="SZH39" s="34"/>
      <c r="SZI39" s="34"/>
      <c r="SZJ39" s="37"/>
      <c r="SZK39" s="38"/>
      <c r="SZL39" s="38"/>
      <c r="SZM39" s="38"/>
      <c r="SZN39" s="38"/>
      <c r="SZO39" s="38"/>
      <c r="SZP39" s="38"/>
      <c r="SZQ39" s="38"/>
      <c r="SZR39" s="38"/>
      <c r="SZS39" s="38"/>
      <c r="SZT39" s="38"/>
      <c r="SZU39" s="38"/>
      <c r="SZV39" s="38"/>
      <c r="SZW39" s="38"/>
      <c r="SZX39" s="38"/>
      <c r="SZY39" s="38"/>
      <c r="SZZ39" s="38"/>
      <c r="TAA39" s="38"/>
      <c r="TAB39" s="38"/>
      <c r="TAC39" s="33"/>
      <c r="TAD39" s="34"/>
      <c r="TAE39" s="34"/>
      <c r="TAF39" s="37"/>
      <c r="TAG39" s="38"/>
      <c r="TAH39" s="38"/>
      <c r="TAI39" s="38"/>
      <c r="TAJ39" s="38"/>
      <c r="TAK39" s="38"/>
      <c r="TAL39" s="38"/>
      <c r="TAM39" s="38"/>
      <c r="TAN39" s="38"/>
      <c r="TAO39" s="38"/>
      <c r="TAP39" s="38"/>
      <c r="TAQ39" s="38"/>
      <c r="TAR39" s="38"/>
      <c r="TAS39" s="38"/>
      <c r="TAT39" s="38"/>
      <c r="TAU39" s="38"/>
      <c r="TAV39" s="38"/>
      <c r="TAW39" s="38"/>
      <c r="TAX39" s="38"/>
      <c r="TAY39" s="33"/>
      <c r="TAZ39" s="34"/>
      <c r="TBA39" s="34"/>
      <c r="TBB39" s="37"/>
      <c r="TBC39" s="38"/>
      <c r="TBD39" s="38"/>
      <c r="TBE39" s="38"/>
      <c r="TBF39" s="38"/>
      <c r="TBG39" s="38"/>
      <c r="TBH39" s="38"/>
      <c r="TBI39" s="38"/>
      <c r="TBJ39" s="38"/>
      <c r="TBK39" s="38"/>
      <c r="TBL39" s="38"/>
      <c r="TBM39" s="38"/>
      <c r="TBN39" s="38"/>
      <c r="TBO39" s="38"/>
      <c r="TBP39" s="38"/>
      <c r="TBQ39" s="38"/>
      <c r="TBR39" s="38"/>
      <c r="TBS39" s="38"/>
      <c r="TBT39" s="38"/>
      <c r="TBU39" s="33"/>
      <c r="TBV39" s="34"/>
      <c r="TBW39" s="34"/>
      <c r="TBX39" s="37"/>
      <c r="TBY39" s="38"/>
      <c r="TBZ39" s="38"/>
      <c r="TCA39" s="38"/>
      <c r="TCB39" s="38"/>
      <c r="TCC39" s="38"/>
      <c r="TCD39" s="38"/>
      <c r="TCE39" s="38"/>
      <c r="TCF39" s="38"/>
      <c r="TCG39" s="38"/>
      <c r="TCH39" s="38"/>
      <c r="TCI39" s="38"/>
      <c r="TCJ39" s="38"/>
      <c r="TCK39" s="38"/>
      <c r="TCL39" s="38"/>
      <c r="TCM39" s="38"/>
      <c r="TCN39" s="38"/>
      <c r="TCO39" s="38"/>
      <c r="TCP39" s="38"/>
      <c r="TCQ39" s="33"/>
      <c r="TCR39" s="34"/>
      <c r="TCS39" s="34"/>
      <c r="TCT39" s="37"/>
      <c r="TCU39" s="38"/>
      <c r="TCV39" s="38"/>
      <c r="TCW39" s="38"/>
      <c r="TCX39" s="38"/>
      <c r="TCY39" s="38"/>
      <c r="TCZ39" s="38"/>
      <c r="TDA39" s="38"/>
      <c r="TDB39" s="38"/>
      <c r="TDC39" s="38"/>
      <c r="TDD39" s="38"/>
      <c r="TDE39" s="38"/>
      <c r="TDF39" s="38"/>
      <c r="TDG39" s="38"/>
      <c r="TDH39" s="38"/>
      <c r="TDI39" s="38"/>
      <c r="TDJ39" s="38"/>
      <c r="TDK39" s="38"/>
      <c r="TDL39" s="38"/>
      <c r="TDM39" s="33"/>
      <c r="TDN39" s="34"/>
      <c r="TDO39" s="34"/>
      <c r="TDP39" s="37"/>
      <c r="TDQ39" s="38"/>
      <c r="TDR39" s="38"/>
      <c r="TDS39" s="38"/>
      <c r="TDT39" s="38"/>
      <c r="TDU39" s="38"/>
      <c r="TDV39" s="38"/>
      <c r="TDW39" s="38"/>
      <c r="TDX39" s="38"/>
      <c r="TDY39" s="38"/>
      <c r="TDZ39" s="38"/>
      <c r="TEA39" s="38"/>
      <c r="TEB39" s="38"/>
      <c r="TEC39" s="38"/>
      <c r="TED39" s="38"/>
      <c r="TEE39" s="38"/>
      <c r="TEF39" s="38"/>
      <c r="TEG39" s="38"/>
      <c r="TEH39" s="38"/>
      <c r="TEI39" s="33"/>
      <c r="TEJ39" s="34"/>
      <c r="TEK39" s="34"/>
      <c r="TEL39" s="37"/>
      <c r="TEM39" s="38"/>
      <c r="TEN39" s="38"/>
      <c r="TEO39" s="38"/>
      <c r="TEP39" s="38"/>
      <c r="TEQ39" s="38"/>
      <c r="TER39" s="38"/>
      <c r="TES39" s="38"/>
      <c r="TET39" s="38"/>
      <c r="TEU39" s="38"/>
      <c r="TEV39" s="38"/>
      <c r="TEW39" s="38"/>
      <c r="TEX39" s="38"/>
      <c r="TEY39" s="38"/>
      <c r="TEZ39" s="38"/>
      <c r="TFA39" s="38"/>
      <c r="TFB39" s="38"/>
      <c r="TFC39" s="38"/>
      <c r="TFD39" s="38"/>
      <c r="TFE39" s="33"/>
      <c r="TFF39" s="34"/>
      <c r="TFG39" s="34"/>
      <c r="TFH39" s="37"/>
      <c r="TFI39" s="38"/>
      <c r="TFJ39" s="38"/>
      <c r="TFK39" s="38"/>
      <c r="TFL39" s="38"/>
      <c r="TFM39" s="38"/>
      <c r="TFN39" s="38"/>
      <c r="TFO39" s="38"/>
      <c r="TFP39" s="38"/>
      <c r="TFQ39" s="38"/>
      <c r="TFR39" s="38"/>
      <c r="TFS39" s="38"/>
      <c r="TFT39" s="38"/>
      <c r="TFU39" s="38"/>
      <c r="TFV39" s="38"/>
      <c r="TFW39" s="38"/>
      <c r="TFX39" s="38"/>
      <c r="TFY39" s="38"/>
      <c r="TFZ39" s="38"/>
      <c r="TGA39" s="33"/>
      <c r="TGB39" s="34"/>
      <c r="TGC39" s="34"/>
      <c r="TGD39" s="37"/>
      <c r="TGE39" s="38"/>
      <c r="TGF39" s="38"/>
      <c r="TGG39" s="38"/>
      <c r="TGH39" s="38"/>
      <c r="TGI39" s="38"/>
      <c r="TGJ39" s="38"/>
      <c r="TGK39" s="38"/>
      <c r="TGL39" s="38"/>
      <c r="TGM39" s="38"/>
      <c r="TGN39" s="38"/>
      <c r="TGO39" s="38"/>
      <c r="TGP39" s="38"/>
      <c r="TGQ39" s="38"/>
      <c r="TGR39" s="38"/>
      <c r="TGS39" s="38"/>
      <c r="TGT39" s="38"/>
      <c r="TGU39" s="38"/>
      <c r="TGV39" s="38"/>
      <c r="TGW39" s="33"/>
      <c r="TGX39" s="34"/>
      <c r="TGY39" s="34"/>
      <c r="TGZ39" s="37"/>
      <c r="THA39" s="38"/>
      <c r="THB39" s="38"/>
      <c r="THC39" s="38"/>
      <c r="THD39" s="38"/>
      <c r="THE39" s="38"/>
      <c r="THF39" s="38"/>
      <c r="THG39" s="38"/>
      <c r="THH39" s="38"/>
      <c r="THI39" s="38"/>
      <c r="THJ39" s="38"/>
      <c r="THK39" s="38"/>
      <c r="THL39" s="38"/>
      <c r="THM39" s="38"/>
      <c r="THN39" s="38"/>
      <c r="THO39" s="38"/>
      <c r="THP39" s="38"/>
      <c r="THQ39" s="38"/>
      <c r="THR39" s="38"/>
      <c r="THS39" s="33"/>
      <c r="THT39" s="34"/>
      <c r="THU39" s="34"/>
      <c r="THV39" s="37"/>
      <c r="THW39" s="38"/>
      <c r="THX39" s="38"/>
      <c r="THY39" s="38"/>
      <c r="THZ39" s="38"/>
      <c r="TIA39" s="38"/>
      <c r="TIB39" s="38"/>
      <c r="TIC39" s="38"/>
      <c r="TID39" s="38"/>
      <c r="TIE39" s="38"/>
      <c r="TIF39" s="38"/>
      <c r="TIG39" s="38"/>
      <c r="TIH39" s="38"/>
      <c r="TII39" s="38"/>
      <c r="TIJ39" s="38"/>
      <c r="TIK39" s="38"/>
      <c r="TIL39" s="38"/>
      <c r="TIM39" s="38"/>
      <c r="TIN39" s="38"/>
      <c r="TIO39" s="33"/>
      <c r="TIP39" s="34"/>
      <c r="TIQ39" s="34"/>
      <c r="TIR39" s="37"/>
      <c r="TIS39" s="38"/>
      <c r="TIT39" s="38"/>
      <c r="TIU39" s="38"/>
      <c r="TIV39" s="38"/>
      <c r="TIW39" s="38"/>
      <c r="TIX39" s="38"/>
      <c r="TIY39" s="38"/>
      <c r="TIZ39" s="38"/>
      <c r="TJA39" s="38"/>
      <c r="TJB39" s="38"/>
      <c r="TJC39" s="38"/>
      <c r="TJD39" s="38"/>
      <c r="TJE39" s="38"/>
      <c r="TJF39" s="38"/>
      <c r="TJG39" s="38"/>
      <c r="TJH39" s="38"/>
      <c r="TJI39" s="38"/>
      <c r="TJJ39" s="38"/>
      <c r="TJK39" s="33"/>
      <c r="TJL39" s="34"/>
      <c r="TJM39" s="34"/>
      <c r="TJN39" s="37"/>
      <c r="TJO39" s="38"/>
      <c r="TJP39" s="38"/>
      <c r="TJQ39" s="38"/>
      <c r="TJR39" s="38"/>
      <c r="TJS39" s="38"/>
      <c r="TJT39" s="38"/>
      <c r="TJU39" s="38"/>
      <c r="TJV39" s="38"/>
      <c r="TJW39" s="38"/>
      <c r="TJX39" s="38"/>
      <c r="TJY39" s="38"/>
      <c r="TJZ39" s="38"/>
      <c r="TKA39" s="38"/>
      <c r="TKB39" s="38"/>
      <c r="TKC39" s="38"/>
      <c r="TKD39" s="38"/>
      <c r="TKE39" s="38"/>
      <c r="TKF39" s="38"/>
      <c r="TKG39" s="33"/>
      <c r="TKH39" s="34"/>
      <c r="TKI39" s="34"/>
      <c r="TKJ39" s="37"/>
      <c r="TKK39" s="38"/>
      <c r="TKL39" s="38"/>
      <c r="TKM39" s="38"/>
      <c r="TKN39" s="38"/>
      <c r="TKO39" s="38"/>
      <c r="TKP39" s="38"/>
      <c r="TKQ39" s="38"/>
      <c r="TKR39" s="38"/>
      <c r="TKS39" s="38"/>
      <c r="TKT39" s="38"/>
      <c r="TKU39" s="38"/>
      <c r="TKV39" s="38"/>
      <c r="TKW39" s="38"/>
      <c r="TKX39" s="38"/>
      <c r="TKY39" s="38"/>
      <c r="TKZ39" s="38"/>
      <c r="TLA39" s="38"/>
      <c r="TLB39" s="38"/>
      <c r="TLC39" s="33"/>
      <c r="TLD39" s="34"/>
      <c r="TLE39" s="34"/>
      <c r="TLF39" s="37"/>
      <c r="TLG39" s="38"/>
      <c r="TLH39" s="38"/>
      <c r="TLI39" s="38"/>
      <c r="TLJ39" s="38"/>
      <c r="TLK39" s="38"/>
      <c r="TLL39" s="38"/>
      <c r="TLM39" s="38"/>
      <c r="TLN39" s="38"/>
      <c r="TLO39" s="38"/>
      <c r="TLP39" s="38"/>
      <c r="TLQ39" s="38"/>
      <c r="TLR39" s="38"/>
      <c r="TLS39" s="38"/>
      <c r="TLT39" s="38"/>
      <c r="TLU39" s="38"/>
      <c r="TLV39" s="38"/>
      <c r="TLW39" s="38"/>
      <c r="TLX39" s="38"/>
      <c r="TLY39" s="33"/>
      <c r="TLZ39" s="34"/>
      <c r="TMA39" s="34"/>
      <c r="TMB39" s="37"/>
      <c r="TMC39" s="38"/>
      <c r="TMD39" s="38"/>
      <c r="TME39" s="38"/>
      <c r="TMF39" s="38"/>
      <c r="TMG39" s="38"/>
      <c r="TMH39" s="38"/>
      <c r="TMI39" s="38"/>
      <c r="TMJ39" s="38"/>
      <c r="TMK39" s="38"/>
      <c r="TML39" s="38"/>
      <c r="TMM39" s="38"/>
      <c r="TMN39" s="38"/>
      <c r="TMO39" s="38"/>
      <c r="TMP39" s="38"/>
      <c r="TMQ39" s="38"/>
      <c r="TMR39" s="38"/>
      <c r="TMS39" s="38"/>
      <c r="TMT39" s="38"/>
      <c r="TMU39" s="33"/>
      <c r="TMV39" s="34"/>
      <c r="TMW39" s="34"/>
      <c r="TMX39" s="37"/>
      <c r="TMY39" s="38"/>
      <c r="TMZ39" s="38"/>
      <c r="TNA39" s="38"/>
      <c r="TNB39" s="38"/>
      <c r="TNC39" s="38"/>
      <c r="TND39" s="38"/>
      <c r="TNE39" s="38"/>
      <c r="TNF39" s="38"/>
      <c r="TNG39" s="38"/>
      <c r="TNH39" s="38"/>
      <c r="TNI39" s="38"/>
      <c r="TNJ39" s="38"/>
      <c r="TNK39" s="38"/>
      <c r="TNL39" s="38"/>
      <c r="TNM39" s="38"/>
      <c r="TNN39" s="38"/>
      <c r="TNO39" s="38"/>
      <c r="TNP39" s="38"/>
      <c r="TNQ39" s="33"/>
      <c r="TNR39" s="34"/>
      <c r="TNS39" s="34"/>
      <c r="TNT39" s="37"/>
      <c r="TNU39" s="38"/>
      <c r="TNV39" s="38"/>
      <c r="TNW39" s="38"/>
      <c r="TNX39" s="38"/>
      <c r="TNY39" s="38"/>
      <c r="TNZ39" s="38"/>
      <c r="TOA39" s="38"/>
      <c r="TOB39" s="38"/>
      <c r="TOC39" s="38"/>
      <c r="TOD39" s="38"/>
      <c r="TOE39" s="38"/>
      <c r="TOF39" s="38"/>
      <c r="TOG39" s="38"/>
      <c r="TOH39" s="38"/>
      <c r="TOI39" s="38"/>
      <c r="TOJ39" s="38"/>
      <c r="TOK39" s="38"/>
      <c r="TOL39" s="38"/>
      <c r="TOM39" s="33"/>
      <c r="TON39" s="34"/>
      <c r="TOO39" s="34"/>
      <c r="TOP39" s="37"/>
      <c r="TOQ39" s="38"/>
      <c r="TOR39" s="38"/>
      <c r="TOS39" s="38"/>
      <c r="TOT39" s="38"/>
      <c r="TOU39" s="38"/>
      <c r="TOV39" s="38"/>
      <c r="TOW39" s="38"/>
      <c r="TOX39" s="38"/>
      <c r="TOY39" s="38"/>
      <c r="TOZ39" s="38"/>
      <c r="TPA39" s="38"/>
      <c r="TPB39" s="38"/>
      <c r="TPC39" s="38"/>
      <c r="TPD39" s="38"/>
      <c r="TPE39" s="38"/>
      <c r="TPF39" s="38"/>
      <c r="TPG39" s="38"/>
      <c r="TPH39" s="38"/>
      <c r="TPI39" s="33"/>
      <c r="TPJ39" s="34"/>
      <c r="TPK39" s="34"/>
      <c r="TPL39" s="37"/>
      <c r="TPM39" s="38"/>
      <c r="TPN39" s="38"/>
      <c r="TPO39" s="38"/>
      <c r="TPP39" s="38"/>
      <c r="TPQ39" s="38"/>
      <c r="TPR39" s="38"/>
      <c r="TPS39" s="38"/>
      <c r="TPT39" s="38"/>
      <c r="TPU39" s="38"/>
      <c r="TPV39" s="38"/>
      <c r="TPW39" s="38"/>
      <c r="TPX39" s="38"/>
      <c r="TPY39" s="38"/>
      <c r="TPZ39" s="38"/>
      <c r="TQA39" s="38"/>
      <c r="TQB39" s="38"/>
      <c r="TQC39" s="38"/>
      <c r="TQD39" s="38"/>
      <c r="TQE39" s="33"/>
      <c r="TQF39" s="34"/>
      <c r="TQG39" s="34"/>
      <c r="TQH39" s="37"/>
      <c r="TQI39" s="38"/>
      <c r="TQJ39" s="38"/>
      <c r="TQK39" s="38"/>
      <c r="TQL39" s="38"/>
      <c r="TQM39" s="38"/>
      <c r="TQN39" s="38"/>
      <c r="TQO39" s="38"/>
      <c r="TQP39" s="38"/>
      <c r="TQQ39" s="38"/>
      <c r="TQR39" s="38"/>
      <c r="TQS39" s="38"/>
      <c r="TQT39" s="38"/>
      <c r="TQU39" s="38"/>
      <c r="TQV39" s="38"/>
      <c r="TQW39" s="38"/>
      <c r="TQX39" s="38"/>
      <c r="TQY39" s="38"/>
      <c r="TQZ39" s="38"/>
      <c r="TRA39" s="33"/>
      <c r="TRB39" s="34"/>
      <c r="TRC39" s="34"/>
      <c r="TRD39" s="37"/>
      <c r="TRE39" s="38"/>
      <c r="TRF39" s="38"/>
      <c r="TRG39" s="38"/>
      <c r="TRH39" s="38"/>
      <c r="TRI39" s="38"/>
      <c r="TRJ39" s="38"/>
      <c r="TRK39" s="38"/>
      <c r="TRL39" s="38"/>
      <c r="TRM39" s="38"/>
      <c r="TRN39" s="38"/>
      <c r="TRO39" s="38"/>
      <c r="TRP39" s="38"/>
      <c r="TRQ39" s="38"/>
      <c r="TRR39" s="38"/>
      <c r="TRS39" s="38"/>
      <c r="TRT39" s="38"/>
      <c r="TRU39" s="38"/>
      <c r="TRV39" s="38"/>
      <c r="TRW39" s="33"/>
      <c r="TRX39" s="34"/>
      <c r="TRY39" s="34"/>
      <c r="TRZ39" s="37"/>
      <c r="TSA39" s="38"/>
      <c r="TSB39" s="38"/>
      <c r="TSC39" s="38"/>
      <c r="TSD39" s="38"/>
      <c r="TSE39" s="38"/>
      <c r="TSF39" s="38"/>
      <c r="TSG39" s="38"/>
      <c r="TSH39" s="38"/>
      <c r="TSI39" s="38"/>
      <c r="TSJ39" s="38"/>
      <c r="TSK39" s="38"/>
      <c r="TSL39" s="38"/>
      <c r="TSM39" s="38"/>
      <c r="TSN39" s="38"/>
      <c r="TSO39" s="38"/>
      <c r="TSP39" s="38"/>
      <c r="TSQ39" s="38"/>
      <c r="TSR39" s="38"/>
      <c r="TSS39" s="33"/>
      <c r="TST39" s="34"/>
      <c r="TSU39" s="34"/>
      <c r="TSV39" s="37"/>
      <c r="TSW39" s="38"/>
      <c r="TSX39" s="38"/>
      <c r="TSY39" s="38"/>
      <c r="TSZ39" s="38"/>
      <c r="TTA39" s="38"/>
      <c r="TTB39" s="38"/>
      <c r="TTC39" s="38"/>
      <c r="TTD39" s="38"/>
      <c r="TTE39" s="38"/>
      <c r="TTF39" s="38"/>
      <c r="TTG39" s="38"/>
      <c r="TTH39" s="38"/>
      <c r="TTI39" s="38"/>
      <c r="TTJ39" s="38"/>
      <c r="TTK39" s="38"/>
      <c r="TTL39" s="38"/>
      <c r="TTM39" s="38"/>
      <c r="TTN39" s="38"/>
      <c r="TTO39" s="33"/>
      <c r="TTP39" s="34"/>
      <c r="TTQ39" s="34"/>
      <c r="TTR39" s="37"/>
      <c r="TTS39" s="38"/>
      <c r="TTT39" s="38"/>
      <c r="TTU39" s="38"/>
      <c r="TTV39" s="38"/>
      <c r="TTW39" s="38"/>
      <c r="TTX39" s="38"/>
      <c r="TTY39" s="38"/>
      <c r="TTZ39" s="38"/>
      <c r="TUA39" s="38"/>
      <c r="TUB39" s="38"/>
      <c r="TUC39" s="38"/>
      <c r="TUD39" s="38"/>
      <c r="TUE39" s="38"/>
      <c r="TUF39" s="38"/>
      <c r="TUG39" s="38"/>
      <c r="TUH39" s="38"/>
      <c r="TUI39" s="38"/>
      <c r="TUJ39" s="38"/>
      <c r="TUK39" s="33"/>
      <c r="TUL39" s="34"/>
      <c r="TUM39" s="34"/>
      <c r="TUN39" s="37"/>
      <c r="TUO39" s="38"/>
      <c r="TUP39" s="38"/>
      <c r="TUQ39" s="38"/>
      <c r="TUR39" s="38"/>
      <c r="TUS39" s="38"/>
      <c r="TUT39" s="38"/>
      <c r="TUU39" s="38"/>
      <c r="TUV39" s="38"/>
      <c r="TUW39" s="38"/>
      <c r="TUX39" s="38"/>
      <c r="TUY39" s="38"/>
      <c r="TUZ39" s="38"/>
      <c r="TVA39" s="38"/>
      <c r="TVB39" s="38"/>
      <c r="TVC39" s="38"/>
      <c r="TVD39" s="38"/>
      <c r="TVE39" s="38"/>
      <c r="TVF39" s="38"/>
      <c r="TVG39" s="33"/>
      <c r="TVH39" s="34"/>
      <c r="TVI39" s="34"/>
      <c r="TVJ39" s="37"/>
      <c r="TVK39" s="38"/>
      <c r="TVL39" s="38"/>
      <c r="TVM39" s="38"/>
      <c r="TVN39" s="38"/>
      <c r="TVO39" s="38"/>
      <c r="TVP39" s="38"/>
      <c r="TVQ39" s="38"/>
      <c r="TVR39" s="38"/>
      <c r="TVS39" s="38"/>
      <c r="TVT39" s="38"/>
      <c r="TVU39" s="38"/>
      <c r="TVV39" s="38"/>
      <c r="TVW39" s="38"/>
      <c r="TVX39" s="38"/>
      <c r="TVY39" s="38"/>
      <c r="TVZ39" s="38"/>
      <c r="TWA39" s="38"/>
      <c r="TWB39" s="38"/>
      <c r="TWC39" s="33"/>
      <c r="TWD39" s="34"/>
      <c r="TWE39" s="34"/>
      <c r="TWF39" s="37"/>
      <c r="TWG39" s="38"/>
      <c r="TWH39" s="38"/>
      <c r="TWI39" s="38"/>
      <c r="TWJ39" s="38"/>
      <c r="TWK39" s="38"/>
      <c r="TWL39" s="38"/>
      <c r="TWM39" s="38"/>
      <c r="TWN39" s="38"/>
      <c r="TWO39" s="38"/>
      <c r="TWP39" s="38"/>
      <c r="TWQ39" s="38"/>
      <c r="TWR39" s="38"/>
      <c r="TWS39" s="38"/>
      <c r="TWT39" s="38"/>
      <c r="TWU39" s="38"/>
      <c r="TWV39" s="38"/>
      <c r="TWW39" s="38"/>
      <c r="TWX39" s="38"/>
      <c r="TWY39" s="33"/>
      <c r="TWZ39" s="34"/>
      <c r="TXA39" s="34"/>
      <c r="TXB39" s="37"/>
      <c r="TXC39" s="38"/>
      <c r="TXD39" s="38"/>
      <c r="TXE39" s="38"/>
      <c r="TXF39" s="38"/>
      <c r="TXG39" s="38"/>
      <c r="TXH39" s="38"/>
      <c r="TXI39" s="38"/>
      <c r="TXJ39" s="38"/>
      <c r="TXK39" s="38"/>
      <c r="TXL39" s="38"/>
      <c r="TXM39" s="38"/>
      <c r="TXN39" s="38"/>
      <c r="TXO39" s="38"/>
      <c r="TXP39" s="38"/>
      <c r="TXQ39" s="38"/>
      <c r="TXR39" s="38"/>
      <c r="TXS39" s="38"/>
      <c r="TXT39" s="38"/>
      <c r="TXU39" s="33"/>
      <c r="TXV39" s="34"/>
      <c r="TXW39" s="34"/>
      <c r="TXX39" s="37"/>
      <c r="TXY39" s="38"/>
      <c r="TXZ39" s="38"/>
      <c r="TYA39" s="38"/>
      <c r="TYB39" s="38"/>
      <c r="TYC39" s="38"/>
      <c r="TYD39" s="38"/>
      <c r="TYE39" s="38"/>
      <c r="TYF39" s="38"/>
      <c r="TYG39" s="38"/>
      <c r="TYH39" s="38"/>
      <c r="TYI39" s="38"/>
      <c r="TYJ39" s="38"/>
      <c r="TYK39" s="38"/>
      <c r="TYL39" s="38"/>
      <c r="TYM39" s="38"/>
      <c r="TYN39" s="38"/>
      <c r="TYO39" s="38"/>
      <c r="TYP39" s="38"/>
      <c r="TYQ39" s="33"/>
      <c r="TYR39" s="34"/>
      <c r="TYS39" s="34"/>
      <c r="TYT39" s="37"/>
      <c r="TYU39" s="38"/>
      <c r="TYV39" s="38"/>
      <c r="TYW39" s="38"/>
      <c r="TYX39" s="38"/>
      <c r="TYY39" s="38"/>
      <c r="TYZ39" s="38"/>
      <c r="TZA39" s="38"/>
      <c r="TZB39" s="38"/>
      <c r="TZC39" s="38"/>
      <c r="TZD39" s="38"/>
      <c r="TZE39" s="38"/>
      <c r="TZF39" s="38"/>
      <c r="TZG39" s="38"/>
      <c r="TZH39" s="38"/>
      <c r="TZI39" s="38"/>
      <c r="TZJ39" s="38"/>
      <c r="TZK39" s="38"/>
      <c r="TZL39" s="38"/>
      <c r="TZM39" s="33"/>
      <c r="TZN39" s="34"/>
      <c r="TZO39" s="34"/>
      <c r="TZP39" s="37"/>
      <c r="TZQ39" s="38"/>
      <c r="TZR39" s="38"/>
      <c r="TZS39" s="38"/>
      <c r="TZT39" s="38"/>
      <c r="TZU39" s="38"/>
      <c r="TZV39" s="38"/>
      <c r="TZW39" s="38"/>
      <c r="TZX39" s="38"/>
      <c r="TZY39" s="38"/>
      <c r="TZZ39" s="38"/>
      <c r="UAA39" s="38"/>
      <c r="UAB39" s="38"/>
      <c r="UAC39" s="38"/>
      <c r="UAD39" s="38"/>
      <c r="UAE39" s="38"/>
      <c r="UAF39" s="38"/>
      <c r="UAG39" s="38"/>
      <c r="UAH39" s="38"/>
      <c r="UAI39" s="33"/>
      <c r="UAJ39" s="34"/>
      <c r="UAK39" s="34"/>
      <c r="UAL39" s="37"/>
      <c r="UAM39" s="38"/>
      <c r="UAN39" s="38"/>
      <c r="UAO39" s="38"/>
      <c r="UAP39" s="38"/>
      <c r="UAQ39" s="38"/>
      <c r="UAR39" s="38"/>
      <c r="UAS39" s="38"/>
      <c r="UAT39" s="38"/>
      <c r="UAU39" s="38"/>
      <c r="UAV39" s="38"/>
      <c r="UAW39" s="38"/>
      <c r="UAX39" s="38"/>
      <c r="UAY39" s="38"/>
      <c r="UAZ39" s="38"/>
      <c r="UBA39" s="38"/>
      <c r="UBB39" s="38"/>
      <c r="UBC39" s="38"/>
      <c r="UBD39" s="38"/>
      <c r="UBE39" s="33"/>
      <c r="UBF39" s="34"/>
      <c r="UBG39" s="34"/>
      <c r="UBH39" s="37"/>
      <c r="UBI39" s="38"/>
      <c r="UBJ39" s="38"/>
      <c r="UBK39" s="38"/>
      <c r="UBL39" s="38"/>
      <c r="UBM39" s="38"/>
      <c r="UBN39" s="38"/>
      <c r="UBO39" s="38"/>
      <c r="UBP39" s="38"/>
      <c r="UBQ39" s="38"/>
      <c r="UBR39" s="38"/>
      <c r="UBS39" s="38"/>
      <c r="UBT39" s="38"/>
      <c r="UBU39" s="38"/>
      <c r="UBV39" s="38"/>
      <c r="UBW39" s="38"/>
      <c r="UBX39" s="38"/>
      <c r="UBY39" s="38"/>
      <c r="UBZ39" s="38"/>
      <c r="UCA39" s="33"/>
      <c r="UCB39" s="34"/>
      <c r="UCC39" s="34"/>
      <c r="UCD39" s="37"/>
      <c r="UCE39" s="38"/>
      <c r="UCF39" s="38"/>
      <c r="UCG39" s="38"/>
      <c r="UCH39" s="38"/>
      <c r="UCI39" s="38"/>
      <c r="UCJ39" s="38"/>
      <c r="UCK39" s="38"/>
      <c r="UCL39" s="38"/>
      <c r="UCM39" s="38"/>
      <c r="UCN39" s="38"/>
      <c r="UCO39" s="38"/>
      <c r="UCP39" s="38"/>
      <c r="UCQ39" s="38"/>
      <c r="UCR39" s="38"/>
      <c r="UCS39" s="38"/>
      <c r="UCT39" s="38"/>
      <c r="UCU39" s="38"/>
      <c r="UCV39" s="38"/>
      <c r="UCW39" s="33"/>
      <c r="UCX39" s="34"/>
      <c r="UCY39" s="34"/>
      <c r="UCZ39" s="37"/>
      <c r="UDA39" s="38"/>
      <c r="UDB39" s="38"/>
      <c r="UDC39" s="38"/>
      <c r="UDD39" s="38"/>
      <c r="UDE39" s="38"/>
      <c r="UDF39" s="38"/>
      <c r="UDG39" s="38"/>
      <c r="UDH39" s="38"/>
      <c r="UDI39" s="38"/>
      <c r="UDJ39" s="38"/>
      <c r="UDK39" s="38"/>
      <c r="UDL39" s="38"/>
      <c r="UDM39" s="38"/>
      <c r="UDN39" s="38"/>
      <c r="UDO39" s="38"/>
      <c r="UDP39" s="38"/>
      <c r="UDQ39" s="38"/>
      <c r="UDR39" s="38"/>
      <c r="UDS39" s="33"/>
      <c r="UDT39" s="34"/>
      <c r="UDU39" s="34"/>
      <c r="UDV39" s="37"/>
      <c r="UDW39" s="38"/>
      <c r="UDX39" s="38"/>
      <c r="UDY39" s="38"/>
      <c r="UDZ39" s="38"/>
      <c r="UEA39" s="38"/>
      <c r="UEB39" s="38"/>
      <c r="UEC39" s="38"/>
      <c r="UED39" s="38"/>
      <c r="UEE39" s="38"/>
      <c r="UEF39" s="38"/>
      <c r="UEG39" s="38"/>
      <c r="UEH39" s="38"/>
      <c r="UEI39" s="38"/>
      <c r="UEJ39" s="38"/>
      <c r="UEK39" s="38"/>
      <c r="UEL39" s="38"/>
      <c r="UEM39" s="38"/>
      <c r="UEN39" s="38"/>
      <c r="UEO39" s="33"/>
      <c r="UEP39" s="34"/>
      <c r="UEQ39" s="34"/>
      <c r="UER39" s="37"/>
      <c r="UES39" s="38"/>
      <c r="UET39" s="38"/>
      <c r="UEU39" s="38"/>
      <c r="UEV39" s="38"/>
      <c r="UEW39" s="38"/>
      <c r="UEX39" s="38"/>
      <c r="UEY39" s="38"/>
      <c r="UEZ39" s="38"/>
      <c r="UFA39" s="38"/>
      <c r="UFB39" s="38"/>
      <c r="UFC39" s="38"/>
      <c r="UFD39" s="38"/>
      <c r="UFE39" s="38"/>
      <c r="UFF39" s="38"/>
      <c r="UFG39" s="38"/>
      <c r="UFH39" s="38"/>
      <c r="UFI39" s="38"/>
      <c r="UFJ39" s="38"/>
      <c r="UFK39" s="33"/>
      <c r="UFL39" s="34"/>
      <c r="UFM39" s="34"/>
      <c r="UFN39" s="37"/>
      <c r="UFO39" s="38"/>
      <c r="UFP39" s="38"/>
      <c r="UFQ39" s="38"/>
      <c r="UFR39" s="38"/>
      <c r="UFS39" s="38"/>
      <c r="UFT39" s="38"/>
      <c r="UFU39" s="38"/>
      <c r="UFV39" s="38"/>
      <c r="UFW39" s="38"/>
      <c r="UFX39" s="38"/>
      <c r="UFY39" s="38"/>
      <c r="UFZ39" s="38"/>
      <c r="UGA39" s="38"/>
      <c r="UGB39" s="38"/>
      <c r="UGC39" s="38"/>
      <c r="UGD39" s="38"/>
      <c r="UGE39" s="38"/>
      <c r="UGF39" s="38"/>
      <c r="UGG39" s="33"/>
      <c r="UGH39" s="34"/>
      <c r="UGI39" s="34"/>
      <c r="UGJ39" s="37"/>
      <c r="UGK39" s="38"/>
      <c r="UGL39" s="38"/>
      <c r="UGM39" s="38"/>
      <c r="UGN39" s="38"/>
      <c r="UGO39" s="38"/>
      <c r="UGP39" s="38"/>
      <c r="UGQ39" s="38"/>
      <c r="UGR39" s="38"/>
      <c r="UGS39" s="38"/>
      <c r="UGT39" s="38"/>
      <c r="UGU39" s="38"/>
      <c r="UGV39" s="38"/>
      <c r="UGW39" s="38"/>
      <c r="UGX39" s="38"/>
      <c r="UGY39" s="38"/>
      <c r="UGZ39" s="38"/>
      <c r="UHA39" s="38"/>
      <c r="UHB39" s="38"/>
      <c r="UHC39" s="33"/>
      <c r="UHD39" s="34"/>
      <c r="UHE39" s="34"/>
      <c r="UHF39" s="37"/>
      <c r="UHG39" s="38"/>
      <c r="UHH39" s="38"/>
      <c r="UHI39" s="38"/>
      <c r="UHJ39" s="38"/>
      <c r="UHK39" s="38"/>
      <c r="UHL39" s="38"/>
      <c r="UHM39" s="38"/>
      <c r="UHN39" s="38"/>
      <c r="UHO39" s="38"/>
      <c r="UHP39" s="38"/>
      <c r="UHQ39" s="38"/>
      <c r="UHR39" s="38"/>
      <c r="UHS39" s="38"/>
      <c r="UHT39" s="38"/>
      <c r="UHU39" s="38"/>
      <c r="UHV39" s="38"/>
      <c r="UHW39" s="38"/>
      <c r="UHX39" s="38"/>
      <c r="UHY39" s="33"/>
      <c r="UHZ39" s="34"/>
      <c r="UIA39" s="34"/>
      <c r="UIB39" s="37"/>
      <c r="UIC39" s="38"/>
      <c r="UID39" s="38"/>
      <c r="UIE39" s="38"/>
      <c r="UIF39" s="38"/>
      <c r="UIG39" s="38"/>
      <c r="UIH39" s="38"/>
      <c r="UII39" s="38"/>
      <c r="UIJ39" s="38"/>
      <c r="UIK39" s="38"/>
      <c r="UIL39" s="38"/>
      <c r="UIM39" s="38"/>
      <c r="UIN39" s="38"/>
      <c r="UIO39" s="38"/>
      <c r="UIP39" s="38"/>
      <c r="UIQ39" s="38"/>
      <c r="UIR39" s="38"/>
      <c r="UIS39" s="38"/>
      <c r="UIT39" s="38"/>
      <c r="UIU39" s="33"/>
      <c r="UIV39" s="34"/>
      <c r="UIW39" s="34"/>
      <c r="UIX39" s="37"/>
      <c r="UIY39" s="38"/>
      <c r="UIZ39" s="38"/>
      <c r="UJA39" s="38"/>
      <c r="UJB39" s="38"/>
      <c r="UJC39" s="38"/>
      <c r="UJD39" s="38"/>
      <c r="UJE39" s="38"/>
      <c r="UJF39" s="38"/>
      <c r="UJG39" s="38"/>
      <c r="UJH39" s="38"/>
      <c r="UJI39" s="38"/>
      <c r="UJJ39" s="38"/>
      <c r="UJK39" s="38"/>
      <c r="UJL39" s="38"/>
      <c r="UJM39" s="38"/>
      <c r="UJN39" s="38"/>
      <c r="UJO39" s="38"/>
      <c r="UJP39" s="38"/>
      <c r="UJQ39" s="33"/>
      <c r="UJR39" s="34"/>
      <c r="UJS39" s="34"/>
      <c r="UJT39" s="37"/>
      <c r="UJU39" s="38"/>
      <c r="UJV39" s="38"/>
      <c r="UJW39" s="38"/>
      <c r="UJX39" s="38"/>
      <c r="UJY39" s="38"/>
      <c r="UJZ39" s="38"/>
      <c r="UKA39" s="38"/>
      <c r="UKB39" s="38"/>
      <c r="UKC39" s="38"/>
      <c r="UKD39" s="38"/>
      <c r="UKE39" s="38"/>
      <c r="UKF39" s="38"/>
      <c r="UKG39" s="38"/>
      <c r="UKH39" s="38"/>
      <c r="UKI39" s="38"/>
      <c r="UKJ39" s="38"/>
      <c r="UKK39" s="38"/>
      <c r="UKL39" s="38"/>
      <c r="UKM39" s="33"/>
      <c r="UKN39" s="34"/>
      <c r="UKO39" s="34"/>
      <c r="UKP39" s="37"/>
      <c r="UKQ39" s="38"/>
      <c r="UKR39" s="38"/>
      <c r="UKS39" s="38"/>
      <c r="UKT39" s="38"/>
      <c r="UKU39" s="38"/>
      <c r="UKV39" s="38"/>
      <c r="UKW39" s="38"/>
      <c r="UKX39" s="38"/>
      <c r="UKY39" s="38"/>
      <c r="UKZ39" s="38"/>
      <c r="ULA39" s="38"/>
      <c r="ULB39" s="38"/>
      <c r="ULC39" s="38"/>
      <c r="ULD39" s="38"/>
      <c r="ULE39" s="38"/>
      <c r="ULF39" s="38"/>
      <c r="ULG39" s="38"/>
      <c r="ULH39" s="38"/>
      <c r="ULI39" s="33"/>
      <c r="ULJ39" s="34"/>
      <c r="ULK39" s="34"/>
      <c r="ULL39" s="37"/>
      <c r="ULM39" s="38"/>
      <c r="ULN39" s="38"/>
      <c r="ULO39" s="38"/>
      <c r="ULP39" s="38"/>
      <c r="ULQ39" s="38"/>
      <c r="ULR39" s="38"/>
      <c r="ULS39" s="38"/>
      <c r="ULT39" s="38"/>
      <c r="ULU39" s="38"/>
      <c r="ULV39" s="38"/>
      <c r="ULW39" s="38"/>
      <c r="ULX39" s="38"/>
      <c r="ULY39" s="38"/>
      <c r="ULZ39" s="38"/>
      <c r="UMA39" s="38"/>
      <c r="UMB39" s="38"/>
      <c r="UMC39" s="38"/>
      <c r="UMD39" s="38"/>
      <c r="UME39" s="33"/>
      <c r="UMF39" s="34"/>
      <c r="UMG39" s="34"/>
      <c r="UMH39" s="37"/>
      <c r="UMI39" s="38"/>
      <c r="UMJ39" s="38"/>
      <c r="UMK39" s="38"/>
      <c r="UML39" s="38"/>
      <c r="UMM39" s="38"/>
      <c r="UMN39" s="38"/>
      <c r="UMO39" s="38"/>
      <c r="UMP39" s="38"/>
      <c r="UMQ39" s="38"/>
      <c r="UMR39" s="38"/>
      <c r="UMS39" s="38"/>
      <c r="UMT39" s="38"/>
      <c r="UMU39" s="38"/>
      <c r="UMV39" s="38"/>
      <c r="UMW39" s="38"/>
      <c r="UMX39" s="38"/>
      <c r="UMY39" s="38"/>
      <c r="UMZ39" s="38"/>
      <c r="UNA39" s="33"/>
      <c r="UNB39" s="34"/>
      <c r="UNC39" s="34"/>
      <c r="UND39" s="37"/>
      <c r="UNE39" s="38"/>
      <c r="UNF39" s="38"/>
      <c r="UNG39" s="38"/>
      <c r="UNH39" s="38"/>
      <c r="UNI39" s="38"/>
      <c r="UNJ39" s="38"/>
      <c r="UNK39" s="38"/>
      <c r="UNL39" s="38"/>
      <c r="UNM39" s="38"/>
      <c r="UNN39" s="38"/>
      <c r="UNO39" s="38"/>
      <c r="UNP39" s="38"/>
      <c r="UNQ39" s="38"/>
      <c r="UNR39" s="38"/>
      <c r="UNS39" s="38"/>
      <c r="UNT39" s="38"/>
      <c r="UNU39" s="38"/>
      <c r="UNV39" s="38"/>
      <c r="UNW39" s="33"/>
      <c r="UNX39" s="34"/>
      <c r="UNY39" s="34"/>
      <c r="UNZ39" s="37"/>
      <c r="UOA39" s="38"/>
      <c r="UOB39" s="38"/>
      <c r="UOC39" s="38"/>
      <c r="UOD39" s="38"/>
      <c r="UOE39" s="38"/>
      <c r="UOF39" s="38"/>
      <c r="UOG39" s="38"/>
      <c r="UOH39" s="38"/>
      <c r="UOI39" s="38"/>
      <c r="UOJ39" s="38"/>
      <c r="UOK39" s="38"/>
      <c r="UOL39" s="38"/>
      <c r="UOM39" s="38"/>
      <c r="UON39" s="38"/>
      <c r="UOO39" s="38"/>
      <c r="UOP39" s="38"/>
      <c r="UOQ39" s="38"/>
      <c r="UOR39" s="38"/>
      <c r="UOS39" s="33"/>
      <c r="UOT39" s="34"/>
      <c r="UOU39" s="34"/>
      <c r="UOV39" s="37"/>
      <c r="UOW39" s="38"/>
      <c r="UOX39" s="38"/>
      <c r="UOY39" s="38"/>
      <c r="UOZ39" s="38"/>
      <c r="UPA39" s="38"/>
      <c r="UPB39" s="38"/>
      <c r="UPC39" s="38"/>
      <c r="UPD39" s="38"/>
      <c r="UPE39" s="38"/>
      <c r="UPF39" s="38"/>
      <c r="UPG39" s="38"/>
      <c r="UPH39" s="38"/>
      <c r="UPI39" s="38"/>
      <c r="UPJ39" s="38"/>
      <c r="UPK39" s="38"/>
      <c r="UPL39" s="38"/>
      <c r="UPM39" s="38"/>
      <c r="UPN39" s="38"/>
      <c r="UPO39" s="33"/>
      <c r="UPP39" s="34"/>
      <c r="UPQ39" s="34"/>
      <c r="UPR39" s="37"/>
      <c r="UPS39" s="38"/>
      <c r="UPT39" s="38"/>
      <c r="UPU39" s="38"/>
      <c r="UPV39" s="38"/>
      <c r="UPW39" s="38"/>
      <c r="UPX39" s="38"/>
      <c r="UPY39" s="38"/>
      <c r="UPZ39" s="38"/>
      <c r="UQA39" s="38"/>
      <c r="UQB39" s="38"/>
      <c r="UQC39" s="38"/>
      <c r="UQD39" s="38"/>
      <c r="UQE39" s="38"/>
      <c r="UQF39" s="38"/>
      <c r="UQG39" s="38"/>
      <c r="UQH39" s="38"/>
      <c r="UQI39" s="38"/>
      <c r="UQJ39" s="38"/>
      <c r="UQK39" s="33"/>
      <c r="UQL39" s="34"/>
      <c r="UQM39" s="34"/>
      <c r="UQN39" s="37"/>
      <c r="UQO39" s="38"/>
      <c r="UQP39" s="38"/>
      <c r="UQQ39" s="38"/>
      <c r="UQR39" s="38"/>
      <c r="UQS39" s="38"/>
      <c r="UQT39" s="38"/>
      <c r="UQU39" s="38"/>
      <c r="UQV39" s="38"/>
      <c r="UQW39" s="38"/>
      <c r="UQX39" s="38"/>
      <c r="UQY39" s="38"/>
      <c r="UQZ39" s="38"/>
      <c r="URA39" s="38"/>
      <c r="URB39" s="38"/>
      <c r="URC39" s="38"/>
      <c r="URD39" s="38"/>
      <c r="URE39" s="38"/>
      <c r="URF39" s="38"/>
      <c r="URG39" s="33"/>
      <c r="URH39" s="34"/>
      <c r="URI39" s="34"/>
      <c r="URJ39" s="37"/>
      <c r="URK39" s="38"/>
      <c r="URL39" s="38"/>
      <c r="URM39" s="38"/>
      <c r="URN39" s="38"/>
      <c r="URO39" s="38"/>
      <c r="URP39" s="38"/>
      <c r="URQ39" s="38"/>
      <c r="URR39" s="38"/>
      <c r="URS39" s="38"/>
      <c r="URT39" s="38"/>
      <c r="URU39" s="38"/>
      <c r="URV39" s="38"/>
      <c r="URW39" s="38"/>
      <c r="URX39" s="38"/>
      <c r="URY39" s="38"/>
      <c r="URZ39" s="38"/>
      <c r="USA39" s="38"/>
      <c r="USB39" s="38"/>
      <c r="USC39" s="33"/>
      <c r="USD39" s="34"/>
      <c r="USE39" s="34"/>
      <c r="USF39" s="37"/>
      <c r="USG39" s="38"/>
      <c r="USH39" s="38"/>
      <c r="USI39" s="38"/>
      <c r="USJ39" s="38"/>
      <c r="USK39" s="38"/>
      <c r="USL39" s="38"/>
      <c r="USM39" s="38"/>
      <c r="USN39" s="38"/>
      <c r="USO39" s="38"/>
      <c r="USP39" s="38"/>
      <c r="USQ39" s="38"/>
      <c r="USR39" s="38"/>
      <c r="USS39" s="38"/>
      <c r="UST39" s="38"/>
      <c r="USU39" s="38"/>
      <c r="USV39" s="38"/>
      <c r="USW39" s="38"/>
      <c r="USX39" s="38"/>
      <c r="USY39" s="33"/>
      <c r="USZ39" s="34"/>
      <c r="UTA39" s="34"/>
      <c r="UTB39" s="37"/>
      <c r="UTC39" s="38"/>
      <c r="UTD39" s="38"/>
      <c r="UTE39" s="38"/>
      <c r="UTF39" s="38"/>
      <c r="UTG39" s="38"/>
      <c r="UTH39" s="38"/>
      <c r="UTI39" s="38"/>
      <c r="UTJ39" s="38"/>
      <c r="UTK39" s="38"/>
      <c r="UTL39" s="38"/>
      <c r="UTM39" s="38"/>
      <c r="UTN39" s="38"/>
      <c r="UTO39" s="38"/>
      <c r="UTP39" s="38"/>
      <c r="UTQ39" s="38"/>
      <c r="UTR39" s="38"/>
      <c r="UTS39" s="38"/>
      <c r="UTT39" s="38"/>
      <c r="UTU39" s="33"/>
      <c r="UTV39" s="34"/>
      <c r="UTW39" s="34"/>
      <c r="UTX39" s="37"/>
      <c r="UTY39" s="38"/>
      <c r="UTZ39" s="38"/>
      <c r="UUA39" s="38"/>
      <c r="UUB39" s="38"/>
      <c r="UUC39" s="38"/>
      <c r="UUD39" s="38"/>
      <c r="UUE39" s="38"/>
      <c r="UUF39" s="38"/>
      <c r="UUG39" s="38"/>
      <c r="UUH39" s="38"/>
      <c r="UUI39" s="38"/>
      <c r="UUJ39" s="38"/>
      <c r="UUK39" s="38"/>
      <c r="UUL39" s="38"/>
      <c r="UUM39" s="38"/>
      <c r="UUN39" s="38"/>
      <c r="UUO39" s="38"/>
      <c r="UUP39" s="38"/>
      <c r="UUQ39" s="33"/>
      <c r="UUR39" s="34"/>
      <c r="UUS39" s="34"/>
      <c r="UUT39" s="37"/>
      <c r="UUU39" s="38"/>
      <c r="UUV39" s="38"/>
      <c r="UUW39" s="38"/>
      <c r="UUX39" s="38"/>
      <c r="UUY39" s="38"/>
      <c r="UUZ39" s="38"/>
      <c r="UVA39" s="38"/>
      <c r="UVB39" s="38"/>
      <c r="UVC39" s="38"/>
      <c r="UVD39" s="38"/>
      <c r="UVE39" s="38"/>
      <c r="UVF39" s="38"/>
      <c r="UVG39" s="38"/>
      <c r="UVH39" s="38"/>
      <c r="UVI39" s="38"/>
      <c r="UVJ39" s="38"/>
      <c r="UVK39" s="38"/>
      <c r="UVL39" s="38"/>
      <c r="UVM39" s="33"/>
      <c r="UVN39" s="34"/>
      <c r="UVO39" s="34"/>
      <c r="UVP39" s="37"/>
      <c r="UVQ39" s="38"/>
      <c r="UVR39" s="38"/>
      <c r="UVS39" s="38"/>
      <c r="UVT39" s="38"/>
      <c r="UVU39" s="38"/>
      <c r="UVV39" s="38"/>
      <c r="UVW39" s="38"/>
      <c r="UVX39" s="38"/>
      <c r="UVY39" s="38"/>
      <c r="UVZ39" s="38"/>
      <c r="UWA39" s="38"/>
      <c r="UWB39" s="38"/>
      <c r="UWC39" s="38"/>
      <c r="UWD39" s="38"/>
      <c r="UWE39" s="38"/>
      <c r="UWF39" s="38"/>
      <c r="UWG39" s="38"/>
      <c r="UWH39" s="38"/>
      <c r="UWI39" s="33"/>
      <c r="UWJ39" s="34"/>
      <c r="UWK39" s="34"/>
      <c r="UWL39" s="37"/>
      <c r="UWM39" s="38"/>
      <c r="UWN39" s="38"/>
      <c r="UWO39" s="38"/>
      <c r="UWP39" s="38"/>
      <c r="UWQ39" s="38"/>
      <c r="UWR39" s="38"/>
      <c r="UWS39" s="38"/>
      <c r="UWT39" s="38"/>
      <c r="UWU39" s="38"/>
      <c r="UWV39" s="38"/>
      <c r="UWW39" s="38"/>
      <c r="UWX39" s="38"/>
      <c r="UWY39" s="38"/>
      <c r="UWZ39" s="38"/>
      <c r="UXA39" s="38"/>
      <c r="UXB39" s="38"/>
      <c r="UXC39" s="38"/>
      <c r="UXD39" s="38"/>
      <c r="UXE39" s="33"/>
      <c r="UXF39" s="34"/>
      <c r="UXG39" s="34"/>
      <c r="UXH39" s="37"/>
      <c r="UXI39" s="38"/>
      <c r="UXJ39" s="38"/>
      <c r="UXK39" s="38"/>
      <c r="UXL39" s="38"/>
      <c r="UXM39" s="38"/>
      <c r="UXN39" s="38"/>
      <c r="UXO39" s="38"/>
      <c r="UXP39" s="38"/>
      <c r="UXQ39" s="38"/>
      <c r="UXR39" s="38"/>
      <c r="UXS39" s="38"/>
      <c r="UXT39" s="38"/>
      <c r="UXU39" s="38"/>
      <c r="UXV39" s="38"/>
      <c r="UXW39" s="38"/>
      <c r="UXX39" s="38"/>
      <c r="UXY39" s="38"/>
      <c r="UXZ39" s="38"/>
      <c r="UYA39" s="33"/>
      <c r="UYB39" s="34"/>
      <c r="UYC39" s="34"/>
      <c r="UYD39" s="37"/>
      <c r="UYE39" s="38"/>
      <c r="UYF39" s="38"/>
      <c r="UYG39" s="38"/>
      <c r="UYH39" s="38"/>
      <c r="UYI39" s="38"/>
      <c r="UYJ39" s="38"/>
      <c r="UYK39" s="38"/>
      <c r="UYL39" s="38"/>
      <c r="UYM39" s="38"/>
      <c r="UYN39" s="38"/>
      <c r="UYO39" s="38"/>
      <c r="UYP39" s="38"/>
      <c r="UYQ39" s="38"/>
      <c r="UYR39" s="38"/>
      <c r="UYS39" s="38"/>
      <c r="UYT39" s="38"/>
      <c r="UYU39" s="38"/>
      <c r="UYV39" s="38"/>
      <c r="UYW39" s="33"/>
      <c r="UYX39" s="34"/>
      <c r="UYY39" s="34"/>
      <c r="UYZ39" s="37"/>
      <c r="UZA39" s="38"/>
      <c r="UZB39" s="38"/>
      <c r="UZC39" s="38"/>
      <c r="UZD39" s="38"/>
      <c r="UZE39" s="38"/>
      <c r="UZF39" s="38"/>
      <c r="UZG39" s="38"/>
      <c r="UZH39" s="38"/>
      <c r="UZI39" s="38"/>
      <c r="UZJ39" s="38"/>
      <c r="UZK39" s="38"/>
      <c r="UZL39" s="38"/>
      <c r="UZM39" s="38"/>
      <c r="UZN39" s="38"/>
      <c r="UZO39" s="38"/>
      <c r="UZP39" s="38"/>
      <c r="UZQ39" s="38"/>
      <c r="UZR39" s="38"/>
      <c r="UZS39" s="33"/>
      <c r="UZT39" s="34"/>
      <c r="UZU39" s="34"/>
      <c r="UZV39" s="37"/>
      <c r="UZW39" s="38"/>
      <c r="UZX39" s="38"/>
      <c r="UZY39" s="38"/>
      <c r="UZZ39" s="38"/>
      <c r="VAA39" s="38"/>
      <c r="VAB39" s="38"/>
      <c r="VAC39" s="38"/>
      <c r="VAD39" s="38"/>
      <c r="VAE39" s="38"/>
      <c r="VAF39" s="38"/>
      <c r="VAG39" s="38"/>
      <c r="VAH39" s="38"/>
      <c r="VAI39" s="38"/>
      <c r="VAJ39" s="38"/>
      <c r="VAK39" s="38"/>
      <c r="VAL39" s="38"/>
      <c r="VAM39" s="38"/>
      <c r="VAN39" s="38"/>
      <c r="VAO39" s="33"/>
      <c r="VAP39" s="34"/>
      <c r="VAQ39" s="34"/>
      <c r="VAR39" s="37"/>
      <c r="VAS39" s="38"/>
      <c r="VAT39" s="38"/>
      <c r="VAU39" s="38"/>
      <c r="VAV39" s="38"/>
      <c r="VAW39" s="38"/>
      <c r="VAX39" s="38"/>
      <c r="VAY39" s="38"/>
      <c r="VAZ39" s="38"/>
      <c r="VBA39" s="38"/>
      <c r="VBB39" s="38"/>
      <c r="VBC39" s="38"/>
      <c r="VBD39" s="38"/>
      <c r="VBE39" s="38"/>
      <c r="VBF39" s="38"/>
      <c r="VBG39" s="38"/>
      <c r="VBH39" s="38"/>
      <c r="VBI39" s="38"/>
      <c r="VBJ39" s="38"/>
      <c r="VBK39" s="33"/>
      <c r="VBL39" s="34"/>
      <c r="VBM39" s="34"/>
      <c r="VBN39" s="37"/>
      <c r="VBO39" s="38"/>
      <c r="VBP39" s="38"/>
      <c r="VBQ39" s="38"/>
      <c r="VBR39" s="38"/>
      <c r="VBS39" s="38"/>
      <c r="VBT39" s="38"/>
      <c r="VBU39" s="38"/>
      <c r="VBV39" s="38"/>
      <c r="VBW39" s="38"/>
      <c r="VBX39" s="38"/>
      <c r="VBY39" s="38"/>
      <c r="VBZ39" s="38"/>
      <c r="VCA39" s="38"/>
      <c r="VCB39" s="38"/>
      <c r="VCC39" s="38"/>
      <c r="VCD39" s="38"/>
      <c r="VCE39" s="38"/>
      <c r="VCF39" s="38"/>
      <c r="VCG39" s="33"/>
      <c r="VCH39" s="34"/>
      <c r="VCI39" s="34"/>
      <c r="VCJ39" s="37"/>
      <c r="VCK39" s="38"/>
      <c r="VCL39" s="38"/>
      <c r="VCM39" s="38"/>
      <c r="VCN39" s="38"/>
      <c r="VCO39" s="38"/>
      <c r="VCP39" s="38"/>
      <c r="VCQ39" s="38"/>
      <c r="VCR39" s="38"/>
      <c r="VCS39" s="38"/>
      <c r="VCT39" s="38"/>
      <c r="VCU39" s="38"/>
      <c r="VCV39" s="38"/>
      <c r="VCW39" s="38"/>
      <c r="VCX39" s="38"/>
      <c r="VCY39" s="38"/>
      <c r="VCZ39" s="38"/>
      <c r="VDA39" s="38"/>
      <c r="VDB39" s="38"/>
      <c r="VDC39" s="33"/>
      <c r="VDD39" s="34"/>
      <c r="VDE39" s="34"/>
      <c r="VDF39" s="37"/>
      <c r="VDG39" s="38"/>
      <c r="VDH39" s="38"/>
      <c r="VDI39" s="38"/>
      <c r="VDJ39" s="38"/>
      <c r="VDK39" s="38"/>
      <c r="VDL39" s="38"/>
      <c r="VDM39" s="38"/>
      <c r="VDN39" s="38"/>
      <c r="VDO39" s="38"/>
      <c r="VDP39" s="38"/>
      <c r="VDQ39" s="38"/>
      <c r="VDR39" s="38"/>
      <c r="VDS39" s="38"/>
      <c r="VDT39" s="38"/>
      <c r="VDU39" s="38"/>
      <c r="VDV39" s="38"/>
      <c r="VDW39" s="38"/>
      <c r="VDX39" s="38"/>
      <c r="VDY39" s="33"/>
      <c r="VDZ39" s="34"/>
      <c r="VEA39" s="34"/>
      <c r="VEB39" s="37"/>
      <c r="VEC39" s="38"/>
      <c r="VED39" s="38"/>
      <c r="VEE39" s="38"/>
      <c r="VEF39" s="38"/>
      <c r="VEG39" s="38"/>
      <c r="VEH39" s="38"/>
      <c r="VEI39" s="38"/>
      <c r="VEJ39" s="38"/>
      <c r="VEK39" s="38"/>
      <c r="VEL39" s="38"/>
      <c r="VEM39" s="38"/>
      <c r="VEN39" s="38"/>
      <c r="VEO39" s="38"/>
      <c r="VEP39" s="38"/>
      <c r="VEQ39" s="38"/>
      <c r="VER39" s="38"/>
      <c r="VES39" s="38"/>
      <c r="VET39" s="38"/>
      <c r="VEU39" s="33"/>
      <c r="VEV39" s="34"/>
      <c r="VEW39" s="34"/>
      <c r="VEX39" s="37"/>
      <c r="VEY39" s="38"/>
      <c r="VEZ39" s="38"/>
      <c r="VFA39" s="38"/>
      <c r="VFB39" s="38"/>
      <c r="VFC39" s="38"/>
      <c r="VFD39" s="38"/>
      <c r="VFE39" s="38"/>
      <c r="VFF39" s="38"/>
      <c r="VFG39" s="38"/>
      <c r="VFH39" s="38"/>
      <c r="VFI39" s="38"/>
      <c r="VFJ39" s="38"/>
      <c r="VFK39" s="38"/>
      <c r="VFL39" s="38"/>
      <c r="VFM39" s="38"/>
      <c r="VFN39" s="38"/>
      <c r="VFO39" s="38"/>
      <c r="VFP39" s="38"/>
      <c r="VFQ39" s="33"/>
      <c r="VFR39" s="34"/>
      <c r="VFS39" s="34"/>
      <c r="VFT39" s="37"/>
      <c r="VFU39" s="38"/>
      <c r="VFV39" s="38"/>
      <c r="VFW39" s="38"/>
      <c r="VFX39" s="38"/>
      <c r="VFY39" s="38"/>
      <c r="VFZ39" s="38"/>
      <c r="VGA39" s="38"/>
      <c r="VGB39" s="38"/>
      <c r="VGC39" s="38"/>
      <c r="VGD39" s="38"/>
      <c r="VGE39" s="38"/>
      <c r="VGF39" s="38"/>
      <c r="VGG39" s="38"/>
      <c r="VGH39" s="38"/>
      <c r="VGI39" s="38"/>
      <c r="VGJ39" s="38"/>
      <c r="VGK39" s="38"/>
      <c r="VGL39" s="38"/>
      <c r="VGM39" s="33"/>
      <c r="VGN39" s="34"/>
      <c r="VGO39" s="34"/>
      <c r="VGP39" s="37"/>
      <c r="VGQ39" s="38"/>
      <c r="VGR39" s="38"/>
      <c r="VGS39" s="38"/>
      <c r="VGT39" s="38"/>
      <c r="VGU39" s="38"/>
      <c r="VGV39" s="38"/>
      <c r="VGW39" s="38"/>
      <c r="VGX39" s="38"/>
      <c r="VGY39" s="38"/>
      <c r="VGZ39" s="38"/>
      <c r="VHA39" s="38"/>
      <c r="VHB39" s="38"/>
      <c r="VHC39" s="38"/>
      <c r="VHD39" s="38"/>
      <c r="VHE39" s="38"/>
      <c r="VHF39" s="38"/>
      <c r="VHG39" s="38"/>
      <c r="VHH39" s="38"/>
      <c r="VHI39" s="33"/>
      <c r="VHJ39" s="34"/>
      <c r="VHK39" s="34"/>
      <c r="VHL39" s="37"/>
      <c r="VHM39" s="38"/>
      <c r="VHN39" s="38"/>
      <c r="VHO39" s="38"/>
      <c r="VHP39" s="38"/>
      <c r="VHQ39" s="38"/>
      <c r="VHR39" s="38"/>
      <c r="VHS39" s="38"/>
      <c r="VHT39" s="38"/>
      <c r="VHU39" s="38"/>
      <c r="VHV39" s="38"/>
      <c r="VHW39" s="38"/>
      <c r="VHX39" s="38"/>
      <c r="VHY39" s="38"/>
      <c r="VHZ39" s="38"/>
      <c r="VIA39" s="38"/>
      <c r="VIB39" s="38"/>
      <c r="VIC39" s="38"/>
      <c r="VID39" s="38"/>
      <c r="VIE39" s="33"/>
      <c r="VIF39" s="34"/>
      <c r="VIG39" s="34"/>
      <c r="VIH39" s="37"/>
      <c r="VII39" s="38"/>
      <c r="VIJ39" s="38"/>
      <c r="VIK39" s="38"/>
      <c r="VIL39" s="38"/>
      <c r="VIM39" s="38"/>
      <c r="VIN39" s="38"/>
      <c r="VIO39" s="38"/>
      <c r="VIP39" s="38"/>
      <c r="VIQ39" s="38"/>
      <c r="VIR39" s="38"/>
      <c r="VIS39" s="38"/>
      <c r="VIT39" s="38"/>
      <c r="VIU39" s="38"/>
      <c r="VIV39" s="38"/>
      <c r="VIW39" s="38"/>
      <c r="VIX39" s="38"/>
      <c r="VIY39" s="38"/>
      <c r="VIZ39" s="38"/>
      <c r="VJA39" s="33"/>
      <c r="VJB39" s="34"/>
      <c r="VJC39" s="34"/>
      <c r="VJD39" s="37"/>
      <c r="VJE39" s="38"/>
      <c r="VJF39" s="38"/>
      <c r="VJG39" s="38"/>
      <c r="VJH39" s="38"/>
      <c r="VJI39" s="38"/>
      <c r="VJJ39" s="38"/>
      <c r="VJK39" s="38"/>
      <c r="VJL39" s="38"/>
      <c r="VJM39" s="38"/>
      <c r="VJN39" s="38"/>
      <c r="VJO39" s="38"/>
      <c r="VJP39" s="38"/>
      <c r="VJQ39" s="38"/>
      <c r="VJR39" s="38"/>
      <c r="VJS39" s="38"/>
      <c r="VJT39" s="38"/>
      <c r="VJU39" s="38"/>
      <c r="VJV39" s="38"/>
      <c r="VJW39" s="33"/>
      <c r="VJX39" s="34"/>
      <c r="VJY39" s="34"/>
      <c r="VJZ39" s="37"/>
      <c r="VKA39" s="38"/>
      <c r="VKB39" s="38"/>
      <c r="VKC39" s="38"/>
      <c r="VKD39" s="38"/>
      <c r="VKE39" s="38"/>
      <c r="VKF39" s="38"/>
      <c r="VKG39" s="38"/>
      <c r="VKH39" s="38"/>
      <c r="VKI39" s="38"/>
      <c r="VKJ39" s="38"/>
      <c r="VKK39" s="38"/>
      <c r="VKL39" s="38"/>
      <c r="VKM39" s="38"/>
      <c r="VKN39" s="38"/>
      <c r="VKO39" s="38"/>
      <c r="VKP39" s="38"/>
      <c r="VKQ39" s="38"/>
      <c r="VKR39" s="38"/>
      <c r="VKS39" s="33"/>
      <c r="VKT39" s="34"/>
      <c r="VKU39" s="34"/>
      <c r="VKV39" s="37"/>
      <c r="VKW39" s="38"/>
      <c r="VKX39" s="38"/>
      <c r="VKY39" s="38"/>
      <c r="VKZ39" s="38"/>
      <c r="VLA39" s="38"/>
      <c r="VLB39" s="38"/>
      <c r="VLC39" s="38"/>
      <c r="VLD39" s="38"/>
      <c r="VLE39" s="38"/>
      <c r="VLF39" s="38"/>
      <c r="VLG39" s="38"/>
      <c r="VLH39" s="38"/>
      <c r="VLI39" s="38"/>
      <c r="VLJ39" s="38"/>
      <c r="VLK39" s="38"/>
      <c r="VLL39" s="38"/>
      <c r="VLM39" s="38"/>
      <c r="VLN39" s="38"/>
      <c r="VLO39" s="33"/>
      <c r="VLP39" s="34"/>
      <c r="VLQ39" s="34"/>
      <c r="VLR39" s="37"/>
      <c r="VLS39" s="38"/>
      <c r="VLT39" s="38"/>
      <c r="VLU39" s="38"/>
      <c r="VLV39" s="38"/>
      <c r="VLW39" s="38"/>
      <c r="VLX39" s="38"/>
      <c r="VLY39" s="38"/>
      <c r="VLZ39" s="38"/>
      <c r="VMA39" s="38"/>
      <c r="VMB39" s="38"/>
      <c r="VMC39" s="38"/>
      <c r="VMD39" s="38"/>
      <c r="VME39" s="38"/>
      <c r="VMF39" s="38"/>
      <c r="VMG39" s="38"/>
      <c r="VMH39" s="38"/>
      <c r="VMI39" s="38"/>
      <c r="VMJ39" s="38"/>
      <c r="VMK39" s="33"/>
      <c r="VML39" s="34"/>
      <c r="VMM39" s="34"/>
      <c r="VMN39" s="37"/>
      <c r="VMO39" s="38"/>
      <c r="VMP39" s="38"/>
      <c r="VMQ39" s="38"/>
      <c r="VMR39" s="38"/>
      <c r="VMS39" s="38"/>
      <c r="VMT39" s="38"/>
      <c r="VMU39" s="38"/>
      <c r="VMV39" s="38"/>
      <c r="VMW39" s="38"/>
      <c r="VMX39" s="38"/>
      <c r="VMY39" s="38"/>
      <c r="VMZ39" s="38"/>
      <c r="VNA39" s="38"/>
      <c r="VNB39" s="38"/>
      <c r="VNC39" s="38"/>
      <c r="VND39" s="38"/>
      <c r="VNE39" s="38"/>
      <c r="VNF39" s="38"/>
      <c r="VNG39" s="33"/>
      <c r="VNH39" s="34"/>
      <c r="VNI39" s="34"/>
      <c r="VNJ39" s="37"/>
      <c r="VNK39" s="38"/>
      <c r="VNL39" s="38"/>
      <c r="VNM39" s="38"/>
      <c r="VNN39" s="38"/>
      <c r="VNO39" s="38"/>
      <c r="VNP39" s="38"/>
      <c r="VNQ39" s="38"/>
      <c r="VNR39" s="38"/>
      <c r="VNS39" s="38"/>
      <c r="VNT39" s="38"/>
      <c r="VNU39" s="38"/>
      <c r="VNV39" s="38"/>
      <c r="VNW39" s="38"/>
      <c r="VNX39" s="38"/>
      <c r="VNY39" s="38"/>
      <c r="VNZ39" s="38"/>
      <c r="VOA39" s="38"/>
      <c r="VOB39" s="38"/>
      <c r="VOC39" s="33"/>
      <c r="VOD39" s="34"/>
      <c r="VOE39" s="34"/>
      <c r="VOF39" s="37"/>
      <c r="VOG39" s="38"/>
      <c r="VOH39" s="38"/>
      <c r="VOI39" s="38"/>
      <c r="VOJ39" s="38"/>
      <c r="VOK39" s="38"/>
      <c r="VOL39" s="38"/>
      <c r="VOM39" s="38"/>
      <c r="VON39" s="38"/>
      <c r="VOO39" s="38"/>
      <c r="VOP39" s="38"/>
      <c r="VOQ39" s="38"/>
      <c r="VOR39" s="38"/>
      <c r="VOS39" s="38"/>
      <c r="VOT39" s="38"/>
      <c r="VOU39" s="38"/>
      <c r="VOV39" s="38"/>
      <c r="VOW39" s="38"/>
      <c r="VOX39" s="38"/>
      <c r="VOY39" s="33"/>
      <c r="VOZ39" s="34"/>
      <c r="VPA39" s="34"/>
      <c r="VPB39" s="37"/>
      <c r="VPC39" s="38"/>
      <c r="VPD39" s="38"/>
      <c r="VPE39" s="38"/>
      <c r="VPF39" s="38"/>
      <c r="VPG39" s="38"/>
      <c r="VPH39" s="38"/>
      <c r="VPI39" s="38"/>
      <c r="VPJ39" s="38"/>
      <c r="VPK39" s="38"/>
      <c r="VPL39" s="38"/>
      <c r="VPM39" s="38"/>
      <c r="VPN39" s="38"/>
      <c r="VPO39" s="38"/>
      <c r="VPP39" s="38"/>
      <c r="VPQ39" s="38"/>
      <c r="VPR39" s="38"/>
      <c r="VPS39" s="38"/>
      <c r="VPT39" s="38"/>
      <c r="VPU39" s="33"/>
      <c r="VPV39" s="34"/>
      <c r="VPW39" s="34"/>
      <c r="VPX39" s="37"/>
      <c r="VPY39" s="38"/>
      <c r="VPZ39" s="38"/>
      <c r="VQA39" s="38"/>
      <c r="VQB39" s="38"/>
      <c r="VQC39" s="38"/>
      <c r="VQD39" s="38"/>
      <c r="VQE39" s="38"/>
      <c r="VQF39" s="38"/>
      <c r="VQG39" s="38"/>
      <c r="VQH39" s="38"/>
      <c r="VQI39" s="38"/>
      <c r="VQJ39" s="38"/>
      <c r="VQK39" s="38"/>
      <c r="VQL39" s="38"/>
      <c r="VQM39" s="38"/>
      <c r="VQN39" s="38"/>
      <c r="VQO39" s="38"/>
      <c r="VQP39" s="38"/>
      <c r="VQQ39" s="33"/>
      <c r="VQR39" s="34"/>
      <c r="VQS39" s="34"/>
      <c r="VQT39" s="37"/>
      <c r="VQU39" s="38"/>
      <c r="VQV39" s="38"/>
      <c r="VQW39" s="38"/>
      <c r="VQX39" s="38"/>
      <c r="VQY39" s="38"/>
      <c r="VQZ39" s="38"/>
      <c r="VRA39" s="38"/>
      <c r="VRB39" s="38"/>
      <c r="VRC39" s="38"/>
      <c r="VRD39" s="38"/>
      <c r="VRE39" s="38"/>
      <c r="VRF39" s="38"/>
      <c r="VRG39" s="38"/>
      <c r="VRH39" s="38"/>
      <c r="VRI39" s="38"/>
      <c r="VRJ39" s="38"/>
      <c r="VRK39" s="38"/>
      <c r="VRL39" s="38"/>
      <c r="VRM39" s="33"/>
      <c r="VRN39" s="34"/>
      <c r="VRO39" s="34"/>
      <c r="VRP39" s="37"/>
      <c r="VRQ39" s="38"/>
      <c r="VRR39" s="38"/>
      <c r="VRS39" s="38"/>
      <c r="VRT39" s="38"/>
      <c r="VRU39" s="38"/>
      <c r="VRV39" s="38"/>
      <c r="VRW39" s="38"/>
      <c r="VRX39" s="38"/>
      <c r="VRY39" s="38"/>
      <c r="VRZ39" s="38"/>
      <c r="VSA39" s="38"/>
      <c r="VSB39" s="38"/>
      <c r="VSC39" s="38"/>
      <c r="VSD39" s="38"/>
      <c r="VSE39" s="38"/>
      <c r="VSF39" s="38"/>
      <c r="VSG39" s="38"/>
      <c r="VSH39" s="38"/>
      <c r="VSI39" s="33"/>
      <c r="VSJ39" s="34"/>
      <c r="VSK39" s="34"/>
      <c r="VSL39" s="37"/>
      <c r="VSM39" s="38"/>
      <c r="VSN39" s="38"/>
      <c r="VSO39" s="38"/>
      <c r="VSP39" s="38"/>
      <c r="VSQ39" s="38"/>
      <c r="VSR39" s="38"/>
      <c r="VSS39" s="38"/>
      <c r="VST39" s="38"/>
      <c r="VSU39" s="38"/>
      <c r="VSV39" s="38"/>
      <c r="VSW39" s="38"/>
      <c r="VSX39" s="38"/>
      <c r="VSY39" s="38"/>
      <c r="VSZ39" s="38"/>
      <c r="VTA39" s="38"/>
      <c r="VTB39" s="38"/>
      <c r="VTC39" s="38"/>
      <c r="VTD39" s="38"/>
      <c r="VTE39" s="33"/>
      <c r="VTF39" s="34"/>
      <c r="VTG39" s="34"/>
      <c r="VTH39" s="37"/>
      <c r="VTI39" s="38"/>
      <c r="VTJ39" s="38"/>
      <c r="VTK39" s="38"/>
      <c r="VTL39" s="38"/>
      <c r="VTM39" s="38"/>
      <c r="VTN39" s="38"/>
      <c r="VTO39" s="38"/>
      <c r="VTP39" s="38"/>
      <c r="VTQ39" s="38"/>
      <c r="VTR39" s="38"/>
      <c r="VTS39" s="38"/>
      <c r="VTT39" s="38"/>
      <c r="VTU39" s="38"/>
      <c r="VTV39" s="38"/>
      <c r="VTW39" s="38"/>
      <c r="VTX39" s="38"/>
      <c r="VTY39" s="38"/>
      <c r="VTZ39" s="38"/>
      <c r="VUA39" s="33"/>
      <c r="VUB39" s="34"/>
      <c r="VUC39" s="34"/>
      <c r="VUD39" s="37"/>
      <c r="VUE39" s="38"/>
      <c r="VUF39" s="38"/>
      <c r="VUG39" s="38"/>
      <c r="VUH39" s="38"/>
      <c r="VUI39" s="38"/>
      <c r="VUJ39" s="38"/>
      <c r="VUK39" s="38"/>
      <c r="VUL39" s="38"/>
      <c r="VUM39" s="38"/>
      <c r="VUN39" s="38"/>
      <c r="VUO39" s="38"/>
      <c r="VUP39" s="38"/>
      <c r="VUQ39" s="38"/>
      <c r="VUR39" s="38"/>
      <c r="VUS39" s="38"/>
      <c r="VUT39" s="38"/>
      <c r="VUU39" s="38"/>
      <c r="VUV39" s="38"/>
      <c r="VUW39" s="33"/>
      <c r="VUX39" s="34"/>
      <c r="VUY39" s="34"/>
      <c r="VUZ39" s="37"/>
      <c r="VVA39" s="38"/>
      <c r="VVB39" s="38"/>
      <c r="VVC39" s="38"/>
      <c r="VVD39" s="38"/>
      <c r="VVE39" s="38"/>
      <c r="VVF39" s="38"/>
      <c r="VVG39" s="38"/>
      <c r="VVH39" s="38"/>
      <c r="VVI39" s="38"/>
      <c r="VVJ39" s="38"/>
      <c r="VVK39" s="38"/>
      <c r="VVL39" s="38"/>
      <c r="VVM39" s="38"/>
      <c r="VVN39" s="38"/>
      <c r="VVO39" s="38"/>
      <c r="VVP39" s="38"/>
      <c r="VVQ39" s="38"/>
      <c r="VVR39" s="38"/>
      <c r="VVS39" s="33"/>
      <c r="VVT39" s="34"/>
      <c r="VVU39" s="34"/>
      <c r="VVV39" s="37"/>
      <c r="VVW39" s="38"/>
      <c r="VVX39" s="38"/>
      <c r="VVY39" s="38"/>
      <c r="VVZ39" s="38"/>
      <c r="VWA39" s="38"/>
      <c r="VWB39" s="38"/>
      <c r="VWC39" s="38"/>
      <c r="VWD39" s="38"/>
      <c r="VWE39" s="38"/>
      <c r="VWF39" s="38"/>
      <c r="VWG39" s="38"/>
      <c r="VWH39" s="38"/>
      <c r="VWI39" s="38"/>
      <c r="VWJ39" s="38"/>
      <c r="VWK39" s="38"/>
      <c r="VWL39" s="38"/>
      <c r="VWM39" s="38"/>
      <c r="VWN39" s="38"/>
      <c r="VWO39" s="33"/>
      <c r="VWP39" s="34"/>
      <c r="VWQ39" s="34"/>
      <c r="VWR39" s="37"/>
      <c r="VWS39" s="38"/>
      <c r="VWT39" s="38"/>
      <c r="VWU39" s="38"/>
      <c r="VWV39" s="38"/>
      <c r="VWW39" s="38"/>
      <c r="VWX39" s="38"/>
      <c r="VWY39" s="38"/>
      <c r="VWZ39" s="38"/>
      <c r="VXA39" s="38"/>
      <c r="VXB39" s="38"/>
      <c r="VXC39" s="38"/>
      <c r="VXD39" s="38"/>
      <c r="VXE39" s="38"/>
      <c r="VXF39" s="38"/>
      <c r="VXG39" s="38"/>
      <c r="VXH39" s="38"/>
      <c r="VXI39" s="38"/>
      <c r="VXJ39" s="38"/>
      <c r="VXK39" s="33"/>
      <c r="VXL39" s="34"/>
      <c r="VXM39" s="34"/>
      <c r="VXN39" s="37"/>
      <c r="VXO39" s="38"/>
      <c r="VXP39" s="38"/>
      <c r="VXQ39" s="38"/>
      <c r="VXR39" s="38"/>
      <c r="VXS39" s="38"/>
      <c r="VXT39" s="38"/>
      <c r="VXU39" s="38"/>
      <c r="VXV39" s="38"/>
      <c r="VXW39" s="38"/>
      <c r="VXX39" s="38"/>
      <c r="VXY39" s="38"/>
      <c r="VXZ39" s="38"/>
      <c r="VYA39" s="38"/>
      <c r="VYB39" s="38"/>
      <c r="VYC39" s="38"/>
      <c r="VYD39" s="38"/>
      <c r="VYE39" s="38"/>
      <c r="VYF39" s="38"/>
      <c r="VYG39" s="33"/>
      <c r="VYH39" s="34"/>
      <c r="VYI39" s="34"/>
      <c r="VYJ39" s="37"/>
      <c r="VYK39" s="38"/>
      <c r="VYL39" s="38"/>
      <c r="VYM39" s="38"/>
      <c r="VYN39" s="38"/>
      <c r="VYO39" s="38"/>
      <c r="VYP39" s="38"/>
      <c r="VYQ39" s="38"/>
      <c r="VYR39" s="38"/>
      <c r="VYS39" s="38"/>
      <c r="VYT39" s="38"/>
      <c r="VYU39" s="38"/>
      <c r="VYV39" s="38"/>
      <c r="VYW39" s="38"/>
      <c r="VYX39" s="38"/>
      <c r="VYY39" s="38"/>
      <c r="VYZ39" s="38"/>
      <c r="VZA39" s="38"/>
      <c r="VZB39" s="38"/>
      <c r="VZC39" s="33"/>
      <c r="VZD39" s="34"/>
      <c r="VZE39" s="34"/>
      <c r="VZF39" s="37"/>
      <c r="VZG39" s="38"/>
      <c r="VZH39" s="38"/>
      <c r="VZI39" s="38"/>
      <c r="VZJ39" s="38"/>
      <c r="VZK39" s="38"/>
      <c r="VZL39" s="38"/>
      <c r="VZM39" s="38"/>
      <c r="VZN39" s="38"/>
      <c r="VZO39" s="38"/>
      <c r="VZP39" s="38"/>
      <c r="VZQ39" s="38"/>
      <c r="VZR39" s="38"/>
      <c r="VZS39" s="38"/>
      <c r="VZT39" s="38"/>
      <c r="VZU39" s="38"/>
      <c r="VZV39" s="38"/>
      <c r="VZW39" s="38"/>
      <c r="VZX39" s="38"/>
      <c r="VZY39" s="33"/>
      <c r="VZZ39" s="34"/>
      <c r="WAA39" s="34"/>
      <c r="WAB39" s="37"/>
      <c r="WAC39" s="38"/>
      <c r="WAD39" s="38"/>
      <c r="WAE39" s="38"/>
      <c r="WAF39" s="38"/>
      <c r="WAG39" s="38"/>
      <c r="WAH39" s="38"/>
      <c r="WAI39" s="38"/>
      <c r="WAJ39" s="38"/>
      <c r="WAK39" s="38"/>
      <c r="WAL39" s="38"/>
      <c r="WAM39" s="38"/>
      <c r="WAN39" s="38"/>
      <c r="WAO39" s="38"/>
      <c r="WAP39" s="38"/>
      <c r="WAQ39" s="38"/>
      <c r="WAR39" s="38"/>
      <c r="WAS39" s="38"/>
      <c r="WAT39" s="38"/>
      <c r="WAU39" s="33"/>
      <c r="WAV39" s="34"/>
      <c r="WAW39" s="34"/>
      <c r="WAX39" s="37"/>
      <c r="WAY39" s="38"/>
      <c r="WAZ39" s="38"/>
      <c r="WBA39" s="38"/>
      <c r="WBB39" s="38"/>
      <c r="WBC39" s="38"/>
      <c r="WBD39" s="38"/>
      <c r="WBE39" s="38"/>
      <c r="WBF39" s="38"/>
      <c r="WBG39" s="38"/>
      <c r="WBH39" s="38"/>
      <c r="WBI39" s="38"/>
      <c r="WBJ39" s="38"/>
      <c r="WBK39" s="38"/>
      <c r="WBL39" s="38"/>
      <c r="WBM39" s="38"/>
      <c r="WBN39" s="38"/>
      <c r="WBO39" s="38"/>
      <c r="WBP39" s="38"/>
      <c r="WBQ39" s="33"/>
      <c r="WBR39" s="34"/>
      <c r="WBS39" s="34"/>
      <c r="WBT39" s="37"/>
      <c r="WBU39" s="38"/>
      <c r="WBV39" s="38"/>
      <c r="WBW39" s="38"/>
      <c r="WBX39" s="38"/>
      <c r="WBY39" s="38"/>
      <c r="WBZ39" s="38"/>
      <c r="WCA39" s="38"/>
      <c r="WCB39" s="38"/>
      <c r="WCC39" s="38"/>
      <c r="WCD39" s="38"/>
      <c r="WCE39" s="38"/>
      <c r="WCF39" s="38"/>
      <c r="WCG39" s="38"/>
      <c r="WCH39" s="38"/>
      <c r="WCI39" s="38"/>
      <c r="WCJ39" s="38"/>
      <c r="WCK39" s="38"/>
      <c r="WCL39" s="38"/>
      <c r="WCM39" s="33"/>
      <c r="WCN39" s="34"/>
      <c r="WCO39" s="34"/>
      <c r="WCP39" s="37"/>
      <c r="WCQ39" s="38"/>
      <c r="WCR39" s="38"/>
      <c r="WCS39" s="38"/>
      <c r="WCT39" s="38"/>
      <c r="WCU39" s="38"/>
      <c r="WCV39" s="38"/>
      <c r="WCW39" s="38"/>
      <c r="WCX39" s="38"/>
      <c r="WCY39" s="38"/>
      <c r="WCZ39" s="38"/>
      <c r="WDA39" s="38"/>
      <c r="WDB39" s="38"/>
      <c r="WDC39" s="38"/>
      <c r="WDD39" s="38"/>
      <c r="WDE39" s="38"/>
      <c r="WDF39" s="38"/>
      <c r="WDG39" s="38"/>
      <c r="WDH39" s="38"/>
      <c r="WDI39" s="33"/>
      <c r="WDJ39" s="34"/>
      <c r="WDK39" s="34"/>
      <c r="WDL39" s="37"/>
      <c r="WDM39" s="38"/>
      <c r="WDN39" s="38"/>
      <c r="WDO39" s="38"/>
      <c r="WDP39" s="38"/>
      <c r="WDQ39" s="38"/>
      <c r="WDR39" s="38"/>
      <c r="WDS39" s="38"/>
      <c r="WDT39" s="38"/>
      <c r="WDU39" s="38"/>
      <c r="WDV39" s="38"/>
      <c r="WDW39" s="38"/>
      <c r="WDX39" s="38"/>
      <c r="WDY39" s="38"/>
      <c r="WDZ39" s="38"/>
      <c r="WEA39" s="38"/>
      <c r="WEB39" s="38"/>
      <c r="WEC39" s="38"/>
      <c r="WED39" s="38"/>
      <c r="WEE39" s="33"/>
      <c r="WEF39" s="34"/>
      <c r="WEG39" s="34"/>
      <c r="WEH39" s="37"/>
      <c r="WEI39" s="38"/>
      <c r="WEJ39" s="38"/>
      <c r="WEK39" s="38"/>
      <c r="WEL39" s="38"/>
      <c r="WEM39" s="38"/>
      <c r="WEN39" s="38"/>
      <c r="WEO39" s="38"/>
      <c r="WEP39" s="38"/>
      <c r="WEQ39" s="38"/>
      <c r="WER39" s="38"/>
      <c r="WES39" s="38"/>
      <c r="WET39" s="38"/>
      <c r="WEU39" s="38"/>
      <c r="WEV39" s="38"/>
      <c r="WEW39" s="38"/>
      <c r="WEX39" s="38"/>
      <c r="WEY39" s="38"/>
      <c r="WEZ39" s="38"/>
      <c r="WFA39" s="33"/>
      <c r="WFB39" s="34"/>
      <c r="WFC39" s="34"/>
      <c r="WFD39" s="37"/>
      <c r="WFE39" s="38"/>
      <c r="WFF39" s="38"/>
      <c r="WFG39" s="38"/>
      <c r="WFH39" s="38"/>
      <c r="WFI39" s="38"/>
      <c r="WFJ39" s="38"/>
      <c r="WFK39" s="38"/>
      <c r="WFL39" s="38"/>
      <c r="WFM39" s="38"/>
      <c r="WFN39" s="38"/>
      <c r="WFO39" s="38"/>
      <c r="WFP39" s="38"/>
      <c r="WFQ39" s="38"/>
      <c r="WFR39" s="38"/>
      <c r="WFS39" s="38"/>
      <c r="WFT39" s="38"/>
      <c r="WFU39" s="38"/>
      <c r="WFV39" s="38"/>
      <c r="WFW39" s="33"/>
      <c r="WFX39" s="34"/>
      <c r="WFY39" s="34"/>
      <c r="WFZ39" s="37"/>
      <c r="WGA39" s="38"/>
      <c r="WGB39" s="38"/>
      <c r="WGC39" s="38"/>
      <c r="WGD39" s="38"/>
      <c r="WGE39" s="38"/>
      <c r="WGF39" s="38"/>
      <c r="WGG39" s="38"/>
      <c r="WGH39" s="38"/>
      <c r="WGI39" s="38"/>
      <c r="WGJ39" s="38"/>
      <c r="WGK39" s="38"/>
      <c r="WGL39" s="38"/>
      <c r="WGM39" s="38"/>
      <c r="WGN39" s="38"/>
      <c r="WGO39" s="38"/>
      <c r="WGP39" s="38"/>
      <c r="WGQ39" s="38"/>
      <c r="WGR39" s="38"/>
      <c r="WGS39" s="33"/>
      <c r="WGT39" s="34"/>
      <c r="WGU39" s="34"/>
      <c r="WGV39" s="37"/>
      <c r="WGW39" s="38"/>
      <c r="WGX39" s="38"/>
      <c r="WGY39" s="38"/>
      <c r="WGZ39" s="38"/>
      <c r="WHA39" s="38"/>
      <c r="WHB39" s="38"/>
      <c r="WHC39" s="38"/>
      <c r="WHD39" s="38"/>
      <c r="WHE39" s="38"/>
      <c r="WHF39" s="38"/>
      <c r="WHG39" s="38"/>
      <c r="WHH39" s="38"/>
      <c r="WHI39" s="38"/>
      <c r="WHJ39" s="38"/>
      <c r="WHK39" s="38"/>
      <c r="WHL39" s="38"/>
      <c r="WHM39" s="38"/>
      <c r="WHN39" s="38"/>
      <c r="WHO39" s="33"/>
      <c r="WHP39" s="34"/>
      <c r="WHQ39" s="34"/>
      <c r="WHR39" s="37"/>
      <c r="WHS39" s="38"/>
      <c r="WHT39" s="38"/>
      <c r="WHU39" s="38"/>
      <c r="WHV39" s="38"/>
      <c r="WHW39" s="38"/>
      <c r="WHX39" s="38"/>
      <c r="WHY39" s="38"/>
      <c r="WHZ39" s="38"/>
      <c r="WIA39" s="38"/>
      <c r="WIB39" s="38"/>
      <c r="WIC39" s="38"/>
      <c r="WID39" s="38"/>
      <c r="WIE39" s="38"/>
      <c r="WIF39" s="38"/>
      <c r="WIG39" s="38"/>
      <c r="WIH39" s="38"/>
      <c r="WII39" s="38"/>
      <c r="WIJ39" s="38"/>
      <c r="WIK39" s="33"/>
      <c r="WIL39" s="34"/>
      <c r="WIM39" s="34"/>
      <c r="WIN39" s="37"/>
      <c r="WIO39" s="38"/>
      <c r="WIP39" s="38"/>
      <c r="WIQ39" s="38"/>
      <c r="WIR39" s="38"/>
      <c r="WIS39" s="38"/>
      <c r="WIT39" s="38"/>
      <c r="WIU39" s="38"/>
      <c r="WIV39" s="38"/>
      <c r="WIW39" s="38"/>
      <c r="WIX39" s="38"/>
      <c r="WIY39" s="38"/>
      <c r="WIZ39" s="38"/>
      <c r="WJA39" s="38"/>
      <c r="WJB39" s="38"/>
      <c r="WJC39" s="38"/>
      <c r="WJD39" s="38"/>
      <c r="WJE39" s="38"/>
      <c r="WJF39" s="38"/>
      <c r="WJG39" s="33"/>
      <c r="WJH39" s="34"/>
      <c r="WJI39" s="34"/>
      <c r="WJJ39" s="37"/>
      <c r="WJK39" s="38"/>
      <c r="WJL39" s="38"/>
      <c r="WJM39" s="38"/>
      <c r="WJN39" s="38"/>
      <c r="WJO39" s="38"/>
      <c r="WJP39" s="38"/>
      <c r="WJQ39" s="38"/>
      <c r="WJR39" s="38"/>
      <c r="WJS39" s="38"/>
      <c r="WJT39" s="38"/>
      <c r="WJU39" s="38"/>
      <c r="WJV39" s="38"/>
      <c r="WJW39" s="38"/>
      <c r="WJX39" s="38"/>
      <c r="WJY39" s="38"/>
      <c r="WJZ39" s="38"/>
      <c r="WKA39" s="38"/>
      <c r="WKB39" s="38"/>
      <c r="WKC39" s="33"/>
      <c r="WKD39" s="34"/>
      <c r="WKE39" s="34"/>
      <c r="WKF39" s="37"/>
      <c r="WKG39" s="38"/>
      <c r="WKH39" s="38"/>
      <c r="WKI39" s="38"/>
      <c r="WKJ39" s="38"/>
      <c r="WKK39" s="38"/>
      <c r="WKL39" s="38"/>
      <c r="WKM39" s="38"/>
      <c r="WKN39" s="38"/>
      <c r="WKO39" s="38"/>
      <c r="WKP39" s="38"/>
      <c r="WKQ39" s="38"/>
      <c r="WKR39" s="38"/>
      <c r="WKS39" s="38"/>
      <c r="WKT39" s="38"/>
      <c r="WKU39" s="38"/>
      <c r="WKV39" s="38"/>
      <c r="WKW39" s="38"/>
      <c r="WKX39" s="38"/>
      <c r="WKY39" s="33"/>
      <c r="WKZ39" s="34"/>
      <c r="WLA39" s="34"/>
      <c r="WLB39" s="37"/>
      <c r="WLC39" s="38"/>
      <c r="WLD39" s="38"/>
      <c r="WLE39" s="38"/>
      <c r="WLF39" s="38"/>
      <c r="WLG39" s="38"/>
      <c r="WLH39" s="38"/>
      <c r="WLI39" s="38"/>
      <c r="WLJ39" s="38"/>
      <c r="WLK39" s="38"/>
      <c r="WLL39" s="38"/>
      <c r="WLM39" s="38"/>
      <c r="WLN39" s="38"/>
      <c r="WLO39" s="38"/>
      <c r="WLP39" s="38"/>
      <c r="WLQ39" s="38"/>
      <c r="WLR39" s="38"/>
      <c r="WLS39" s="38"/>
      <c r="WLT39" s="38"/>
      <c r="WLU39" s="33"/>
      <c r="WLV39" s="34"/>
      <c r="WLW39" s="34"/>
      <c r="WLX39" s="37"/>
      <c r="WLY39" s="38"/>
      <c r="WLZ39" s="38"/>
      <c r="WMA39" s="38"/>
      <c r="WMB39" s="38"/>
      <c r="WMC39" s="38"/>
      <c r="WMD39" s="38"/>
      <c r="WME39" s="38"/>
      <c r="WMF39" s="38"/>
      <c r="WMG39" s="38"/>
      <c r="WMH39" s="38"/>
      <c r="WMI39" s="38"/>
      <c r="WMJ39" s="38"/>
      <c r="WMK39" s="38"/>
      <c r="WML39" s="38"/>
      <c r="WMM39" s="38"/>
      <c r="WMN39" s="38"/>
      <c r="WMO39" s="38"/>
      <c r="WMP39" s="38"/>
      <c r="WMQ39" s="33"/>
      <c r="WMR39" s="34"/>
      <c r="WMS39" s="34"/>
      <c r="WMT39" s="37"/>
      <c r="WMU39" s="38"/>
      <c r="WMV39" s="38"/>
      <c r="WMW39" s="38"/>
      <c r="WMX39" s="38"/>
      <c r="WMY39" s="38"/>
      <c r="WMZ39" s="38"/>
      <c r="WNA39" s="38"/>
      <c r="WNB39" s="38"/>
      <c r="WNC39" s="38"/>
      <c r="WND39" s="38"/>
      <c r="WNE39" s="38"/>
      <c r="WNF39" s="38"/>
      <c r="WNG39" s="38"/>
      <c r="WNH39" s="38"/>
      <c r="WNI39" s="38"/>
      <c r="WNJ39" s="38"/>
      <c r="WNK39" s="38"/>
      <c r="WNL39" s="38"/>
      <c r="WNM39" s="33"/>
      <c r="WNN39" s="34"/>
      <c r="WNO39" s="34"/>
      <c r="WNP39" s="37"/>
      <c r="WNQ39" s="38"/>
      <c r="WNR39" s="38"/>
      <c r="WNS39" s="38"/>
      <c r="WNT39" s="38"/>
      <c r="WNU39" s="38"/>
      <c r="WNV39" s="38"/>
      <c r="WNW39" s="38"/>
      <c r="WNX39" s="38"/>
      <c r="WNY39" s="38"/>
      <c r="WNZ39" s="38"/>
      <c r="WOA39" s="38"/>
      <c r="WOB39" s="38"/>
      <c r="WOC39" s="38"/>
      <c r="WOD39" s="38"/>
      <c r="WOE39" s="38"/>
      <c r="WOF39" s="38"/>
      <c r="WOG39" s="38"/>
      <c r="WOH39" s="38"/>
      <c r="WOI39" s="33"/>
      <c r="WOJ39" s="34"/>
      <c r="WOK39" s="34"/>
      <c r="WOL39" s="37"/>
      <c r="WOM39" s="38"/>
      <c r="WON39" s="38"/>
      <c r="WOO39" s="38"/>
      <c r="WOP39" s="38"/>
      <c r="WOQ39" s="38"/>
      <c r="WOR39" s="38"/>
      <c r="WOS39" s="38"/>
      <c r="WOT39" s="38"/>
      <c r="WOU39" s="38"/>
      <c r="WOV39" s="38"/>
      <c r="WOW39" s="38"/>
      <c r="WOX39" s="38"/>
      <c r="WOY39" s="38"/>
      <c r="WOZ39" s="38"/>
      <c r="WPA39" s="38"/>
      <c r="WPB39" s="38"/>
      <c r="WPC39" s="38"/>
      <c r="WPD39" s="38"/>
      <c r="WPE39" s="33"/>
      <c r="WPF39" s="34"/>
      <c r="WPG39" s="34"/>
      <c r="WPH39" s="37"/>
      <c r="WPI39" s="38"/>
      <c r="WPJ39" s="38"/>
      <c r="WPK39" s="38"/>
      <c r="WPL39" s="38"/>
      <c r="WPM39" s="38"/>
      <c r="WPN39" s="38"/>
      <c r="WPO39" s="38"/>
      <c r="WPP39" s="38"/>
      <c r="WPQ39" s="38"/>
      <c r="WPR39" s="38"/>
      <c r="WPS39" s="38"/>
      <c r="WPT39" s="38"/>
      <c r="WPU39" s="38"/>
      <c r="WPV39" s="38"/>
      <c r="WPW39" s="38"/>
      <c r="WPX39" s="38"/>
      <c r="WPY39" s="38"/>
      <c r="WPZ39" s="38"/>
      <c r="WQA39" s="33"/>
      <c r="WQB39" s="34"/>
      <c r="WQC39" s="34"/>
      <c r="WQD39" s="37"/>
      <c r="WQE39" s="38"/>
      <c r="WQF39" s="38"/>
      <c r="WQG39" s="38"/>
      <c r="WQH39" s="38"/>
      <c r="WQI39" s="38"/>
      <c r="WQJ39" s="38"/>
      <c r="WQK39" s="38"/>
      <c r="WQL39" s="38"/>
      <c r="WQM39" s="38"/>
      <c r="WQN39" s="38"/>
      <c r="WQO39" s="38"/>
      <c r="WQP39" s="38"/>
      <c r="WQQ39" s="38"/>
      <c r="WQR39" s="38"/>
      <c r="WQS39" s="38"/>
      <c r="WQT39" s="38"/>
      <c r="WQU39" s="38"/>
      <c r="WQV39" s="38"/>
      <c r="WQW39" s="33"/>
      <c r="WQX39" s="34"/>
      <c r="WQY39" s="34"/>
      <c r="WQZ39" s="37"/>
      <c r="WRA39" s="38"/>
      <c r="WRB39" s="38"/>
      <c r="WRC39" s="38"/>
      <c r="WRD39" s="38"/>
      <c r="WRE39" s="38"/>
      <c r="WRF39" s="38"/>
      <c r="WRG39" s="38"/>
      <c r="WRH39" s="38"/>
      <c r="WRI39" s="38"/>
      <c r="WRJ39" s="38"/>
      <c r="WRK39" s="38"/>
      <c r="WRL39" s="38"/>
      <c r="WRM39" s="38"/>
      <c r="WRN39" s="38"/>
      <c r="WRO39" s="38"/>
      <c r="WRP39" s="38"/>
      <c r="WRQ39" s="38"/>
      <c r="WRR39" s="38"/>
      <c r="WRS39" s="33"/>
      <c r="WRT39" s="34"/>
      <c r="WRU39" s="34"/>
      <c r="WRV39" s="37"/>
      <c r="WRW39" s="38"/>
      <c r="WRX39" s="38"/>
      <c r="WRY39" s="38"/>
      <c r="WRZ39" s="38"/>
      <c r="WSA39" s="38"/>
      <c r="WSB39" s="38"/>
      <c r="WSC39" s="38"/>
      <c r="WSD39" s="38"/>
      <c r="WSE39" s="38"/>
      <c r="WSF39" s="38"/>
      <c r="WSG39" s="38"/>
      <c r="WSH39" s="38"/>
      <c r="WSI39" s="38"/>
      <c r="WSJ39" s="38"/>
      <c r="WSK39" s="38"/>
      <c r="WSL39" s="38"/>
      <c r="WSM39" s="38"/>
      <c r="WSN39" s="38"/>
      <c r="WSO39" s="33"/>
      <c r="WSP39" s="34"/>
      <c r="WSQ39" s="34"/>
      <c r="WSR39" s="37"/>
      <c r="WSS39" s="38"/>
      <c r="WST39" s="38"/>
      <c r="WSU39" s="38"/>
      <c r="WSV39" s="38"/>
      <c r="WSW39" s="38"/>
      <c r="WSX39" s="38"/>
      <c r="WSY39" s="38"/>
      <c r="WSZ39" s="38"/>
      <c r="WTA39" s="38"/>
      <c r="WTB39" s="38"/>
      <c r="WTC39" s="38"/>
      <c r="WTD39" s="38"/>
      <c r="WTE39" s="38"/>
      <c r="WTF39" s="38"/>
      <c r="WTG39" s="38"/>
      <c r="WTH39" s="38"/>
      <c r="WTI39" s="38"/>
      <c r="WTJ39" s="38"/>
      <c r="WTK39" s="33"/>
      <c r="WTL39" s="34"/>
      <c r="WTM39" s="34"/>
      <c r="WTN39" s="37"/>
      <c r="WTO39" s="38"/>
      <c r="WTP39" s="38"/>
      <c r="WTQ39" s="38"/>
      <c r="WTR39" s="38"/>
      <c r="WTS39" s="38"/>
      <c r="WTT39" s="38"/>
      <c r="WTU39" s="38"/>
      <c r="WTV39" s="38"/>
      <c r="WTW39" s="38"/>
      <c r="WTX39" s="38"/>
      <c r="WTY39" s="38"/>
      <c r="WTZ39" s="38"/>
      <c r="WUA39" s="38"/>
      <c r="WUB39" s="38"/>
      <c r="WUC39" s="38"/>
      <c r="WUD39" s="38"/>
      <c r="WUE39" s="38"/>
      <c r="WUF39" s="38"/>
      <c r="WUG39" s="33"/>
      <c r="WUH39" s="34"/>
      <c r="WUI39" s="34"/>
      <c r="WUJ39" s="37"/>
      <c r="WUK39" s="38"/>
      <c r="WUL39" s="38"/>
      <c r="WUM39" s="38"/>
      <c r="WUN39" s="38"/>
      <c r="WUO39" s="38"/>
      <c r="WUP39" s="38"/>
      <c r="WUQ39" s="38"/>
      <c r="WUR39" s="38"/>
      <c r="WUS39" s="38"/>
      <c r="WUT39" s="38"/>
      <c r="WUU39" s="38"/>
      <c r="WUV39" s="38"/>
      <c r="WUW39" s="38"/>
      <c r="WUX39" s="38"/>
      <c r="WUY39" s="38"/>
      <c r="WUZ39" s="38"/>
      <c r="WVA39" s="38"/>
      <c r="WVB39" s="38"/>
      <c r="WVC39" s="33"/>
      <c r="WVD39" s="34"/>
      <c r="WVE39" s="34"/>
      <c r="WVF39" s="37"/>
      <c r="WVG39" s="38"/>
      <c r="WVH39" s="38"/>
      <c r="WVI39" s="38"/>
      <c r="WVJ39" s="38"/>
      <c r="WVK39" s="38"/>
      <c r="WVL39" s="38"/>
      <c r="WVM39" s="38"/>
      <c r="WVN39" s="38"/>
      <c r="WVO39" s="38"/>
      <c r="WVP39" s="38"/>
      <c r="WVQ39" s="38"/>
      <c r="WVR39" s="38"/>
      <c r="WVS39" s="38"/>
      <c r="WVT39" s="38"/>
      <c r="WVU39" s="38"/>
      <c r="WVV39" s="38"/>
      <c r="WVW39" s="38"/>
      <c r="WVX39" s="38"/>
      <c r="WVY39" s="33"/>
      <c r="WVZ39" s="34"/>
      <c r="WWA39" s="34"/>
      <c r="WWB39" s="37"/>
      <c r="WWC39" s="38"/>
      <c r="WWD39" s="38"/>
      <c r="WWE39" s="38"/>
      <c r="WWF39" s="38"/>
      <c r="WWG39" s="38"/>
      <c r="WWH39" s="38"/>
      <c r="WWI39" s="38"/>
      <c r="WWJ39" s="38"/>
      <c r="WWK39" s="38"/>
      <c r="WWL39" s="38"/>
      <c r="WWM39" s="38"/>
      <c r="WWN39" s="38"/>
      <c r="WWO39" s="38"/>
      <c r="WWP39" s="38"/>
      <c r="WWQ39" s="38"/>
      <c r="WWR39" s="38"/>
      <c r="WWS39" s="38"/>
      <c r="WWT39" s="38"/>
      <c r="WWU39" s="33"/>
      <c r="WWV39" s="34"/>
      <c r="WWW39" s="34"/>
      <c r="WWX39" s="37"/>
      <c r="WWY39" s="38"/>
      <c r="WWZ39" s="38"/>
      <c r="WXA39" s="38"/>
      <c r="WXB39" s="38"/>
      <c r="WXC39" s="38"/>
      <c r="WXD39" s="38"/>
      <c r="WXE39" s="38"/>
      <c r="WXF39" s="38"/>
      <c r="WXG39" s="38"/>
      <c r="WXH39" s="38"/>
      <c r="WXI39" s="38"/>
      <c r="WXJ39" s="38"/>
      <c r="WXK39" s="38"/>
      <c r="WXL39" s="38"/>
      <c r="WXM39" s="38"/>
      <c r="WXN39" s="38"/>
      <c r="WXO39" s="38"/>
      <c r="WXP39" s="38"/>
      <c r="WXQ39" s="33"/>
      <c r="WXR39" s="34"/>
      <c r="WXS39" s="34"/>
      <c r="WXT39" s="37"/>
      <c r="WXU39" s="38"/>
      <c r="WXV39" s="38"/>
      <c r="WXW39" s="38"/>
      <c r="WXX39" s="38"/>
      <c r="WXY39" s="38"/>
      <c r="WXZ39" s="38"/>
      <c r="WYA39" s="38"/>
      <c r="WYB39" s="38"/>
      <c r="WYC39" s="38"/>
      <c r="WYD39" s="38"/>
      <c r="WYE39" s="38"/>
      <c r="WYF39" s="38"/>
      <c r="WYG39" s="38"/>
      <c r="WYH39" s="38"/>
      <c r="WYI39" s="38"/>
      <c r="WYJ39" s="38"/>
      <c r="WYK39" s="38"/>
      <c r="WYL39" s="38"/>
      <c r="WYM39" s="33"/>
      <c r="WYN39" s="34"/>
      <c r="WYO39" s="34"/>
      <c r="WYP39" s="37"/>
      <c r="WYQ39" s="38"/>
      <c r="WYR39" s="38"/>
      <c r="WYS39" s="38"/>
      <c r="WYT39" s="38"/>
      <c r="WYU39" s="38"/>
      <c r="WYV39" s="38"/>
      <c r="WYW39" s="38"/>
      <c r="WYX39" s="38"/>
      <c r="WYY39" s="38"/>
      <c r="WYZ39" s="38"/>
      <c r="WZA39" s="38"/>
      <c r="WZB39" s="38"/>
      <c r="WZC39" s="38"/>
      <c r="WZD39" s="38"/>
      <c r="WZE39" s="38"/>
      <c r="WZF39" s="38"/>
      <c r="WZG39" s="38"/>
      <c r="WZH39" s="38"/>
      <c r="WZI39" s="33"/>
      <c r="WZJ39" s="34"/>
      <c r="WZK39" s="34"/>
      <c r="WZL39" s="37"/>
      <c r="WZM39" s="38"/>
      <c r="WZN39" s="38"/>
      <c r="WZO39" s="38"/>
      <c r="WZP39" s="38"/>
      <c r="WZQ39" s="38"/>
      <c r="WZR39" s="38"/>
      <c r="WZS39" s="38"/>
      <c r="WZT39" s="38"/>
      <c r="WZU39" s="38"/>
      <c r="WZV39" s="38"/>
      <c r="WZW39" s="38"/>
      <c r="WZX39" s="38"/>
      <c r="WZY39" s="38"/>
      <c r="WZZ39" s="38"/>
      <c r="XAA39" s="38"/>
      <c r="XAB39" s="38"/>
      <c r="XAC39" s="38"/>
      <c r="XAD39" s="38"/>
      <c r="XAE39" s="33"/>
      <c r="XAF39" s="34"/>
      <c r="XAG39" s="34"/>
      <c r="XAH39" s="37"/>
      <c r="XAI39" s="38"/>
      <c r="XAJ39" s="38"/>
      <c r="XAK39" s="38"/>
      <c r="XAL39" s="38"/>
      <c r="XAM39" s="38"/>
      <c r="XAN39" s="38"/>
      <c r="XAO39" s="38"/>
      <c r="XAP39" s="38"/>
      <c r="XAQ39" s="38"/>
      <c r="XAR39" s="38"/>
      <c r="XAS39" s="38"/>
      <c r="XAT39" s="38"/>
      <c r="XAU39" s="38"/>
      <c r="XAV39" s="38"/>
      <c r="XAW39" s="38"/>
      <c r="XAX39" s="38"/>
      <c r="XAY39" s="38"/>
      <c r="XAZ39" s="38"/>
      <c r="XBA39" s="33"/>
      <c r="XBB39" s="34"/>
      <c r="XBC39" s="34"/>
      <c r="XBD39" s="37"/>
      <c r="XBE39" s="38"/>
      <c r="XBF39" s="38"/>
      <c r="XBG39" s="38"/>
      <c r="XBH39" s="38"/>
      <c r="XBI39" s="38"/>
      <c r="XBJ39" s="38"/>
      <c r="XBK39" s="38"/>
      <c r="XBL39" s="38"/>
      <c r="XBM39" s="38"/>
      <c r="XBN39" s="38"/>
      <c r="XBO39" s="38"/>
      <c r="XBP39" s="38"/>
      <c r="XBQ39" s="38"/>
      <c r="XBR39" s="38"/>
      <c r="XBS39" s="38"/>
      <c r="XBT39" s="38"/>
      <c r="XBU39" s="38"/>
      <c r="XBV39" s="38"/>
      <c r="XBW39" s="33"/>
      <c r="XBX39" s="34"/>
      <c r="XBY39" s="34"/>
      <c r="XBZ39" s="37"/>
      <c r="XCA39" s="38"/>
      <c r="XCB39" s="38"/>
      <c r="XCC39" s="38"/>
      <c r="XCD39" s="38"/>
      <c r="XCE39" s="38"/>
      <c r="XCF39" s="38"/>
      <c r="XCG39" s="38"/>
      <c r="XCH39" s="38"/>
      <c r="XCI39" s="38"/>
      <c r="XCJ39" s="38"/>
      <c r="XCK39" s="38"/>
      <c r="XCL39" s="38"/>
      <c r="XCM39" s="38"/>
      <c r="XCN39" s="38"/>
      <c r="XCO39" s="38"/>
      <c r="XCP39" s="38"/>
      <c r="XCQ39" s="38"/>
      <c r="XCR39" s="38"/>
      <c r="XCS39" s="33"/>
      <c r="XCT39" s="34"/>
      <c r="XCU39" s="34"/>
      <c r="XCV39" s="37"/>
      <c r="XCW39" s="38"/>
      <c r="XCX39" s="38"/>
      <c r="XCY39" s="38"/>
      <c r="XCZ39" s="38"/>
      <c r="XDA39" s="38"/>
      <c r="XDB39" s="38"/>
      <c r="XDC39" s="38"/>
      <c r="XDD39" s="38"/>
      <c r="XDE39" s="38"/>
      <c r="XDF39" s="38"/>
      <c r="XDG39" s="38"/>
      <c r="XDH39" s="38"/>
      <c r="XDI39" s="38"/>
      <c r="XDJ39" s="38"/>
      <c r="XDK39" s="38"/>
      <c r="XDL39" s="38"/>
      <c r="XDM39" s="38"/>
      <c r="XDN39" s="38"/>
      <c r="XDO39" s="33"/>
      <c r="XDP39" s="34"/>
      <c r="XDQ39" s="34"/>
      <c r="XDR39" s="37"/>
      <c r="XDS39" s="38"/>
      <c r="XDT39" s="38"/>
      <c r="XDU39" s="38"/>
      <c r="XDV39" s="38"/>
      <c r="XDW39" s="38"/>
      <c r="XDX39" s="38"/>
      <c r="XDY39" s="38"/>
      <c r="XDZ39" s="38"/>
      <c r="XEA39" s="38"/>
      <c r="XEB39" s="38"/>
      <c r="XEC39" s="38"/>
      <c r="XED39" s="38"/>
      <c r="XEE39" s="38"/>
      <c r="XEF39" s="38"/>
      <c r="XEG39" s="38"/>
      <c r="XEH39" s="38"/>
      <c r="XEI39" s="38"/>
      <c r="XEJ39" s="38"/>
      <c r="XEK39" s="33"/>
      <c r="XEL39" s="34"/>
      <c r="XEM39" s="34"/>
      <c r="XEN39" s="37"/>
      <c r="XEO39" s="38"/>
      <c r="XEP39" s="38"/>
      <c r="XEQ39" s="38"/>
      <c r="XER39" s="38"/>
      <c r="XES39" s="38"/>
      <c r="XET39" s="38"/>
      <c r="XEU39" s="38"/>
      <c r="XEV39" s="38"/>
      <c r="XEW39" s="38"/>
      <c r="XEX39" s="38"/>
      <c r="XEY39" s="38"/>
      <c r="XEZ39" s="38"/>
      <c r="XFA39" s="38"/>
      <c r="XFB39" s="38"/>
      <c r="XFC39" s="38"/>
    </row>
    <row r="40" spans="1:16383" s="40" customFormat="1" x14ac:dyDescent="0.3">
      <c r="A40" s="109" t="s">
        <v>1560</v>
      </c>
      <c r="B40" s="108" t="s">
        <v>1724</v>
      </c>
      <c r="C40" s="108">
        <v>80</v>
      </c>
      <c r="D40" s="108" t="s">
        <v>26</v>
      </c>
      <c r="E40" s="108">
        <v>90</v>
      </c>
      <c r="F40" s="108">
        <v>65</v>
      </c>
      <c r="G40" s="108">
        <v>65</v>
      </c>
      <c r="H40" s="108"/>
      <c r="I40" s="108"/>
      <c r="J40" s="108"/>
      <c r="K40" s="108"/>
      <c r="L40" s="108">
        <v>15</v>
      </c>
      <c r="M40" s="108">
        <v>15</v>
      </c>
      <c r="N40" s="108"/>
      <c r="O40" s="108"/>
      <c r="P40" s="108"/>
      <c r="Q40" s="108"/>
      <c r="R40" s="108"/>
      <c r="S40" s="108"/>
      <c r="T40" s="34">
        <f t="shared" si="5"/>
        <v>95</v>
      </c>
      <c r="U40" s="34">
        <f t="shared" si="6"/>
        <v>60</v>
      </c>
      <c r="V40" s="35">
        <f t="shared" si="7"/>
        <v>0.61290322580645162</v>
      </c>
      <c r="W40" s="38"/>
      <c r="X40" s="36" t="str">
        <f t="shared" si="8"/>
        <v/>
      </c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  <c r="BA40" s="31"/>
      <c r="BB40" s="31"/>
      <c r="BC40" s="31"/>
      <c r="BD40" s="31"/>
      <c r="BE40" s="31"/>
      <c r="BF40" s="31"/>
      <c r="BG40" s="31"/>
      <c r="BH40" s="31"/>
      <c r="BI40" s="31"/>
      <c r="BJ40" s="31"/>
      <c r="BK40" s="31"/>
      <c r="BL40" s="31"/>
      <c r="BM40" s="31"/>
      <c r="BN40" s="31"/>
      <c r="BO40" s="31"/>
      <c r="BP40" s="31"/>
      <c r="BQ40" s="31"/>
      <c r="BR40" s="31"/>
      <c r="BS40" s="31"/>
      <c r="BT40" s="31"/>
      <c r="BU40" s="31"/>
      <c r="BV40" s="31"/>
      <c r="BW40" s="31"/>
      <c r="BX40" s="31"/>
      <c r="BY40" s="31"/>
      <c r="BZ40" s="31"/>
      <c r="CA40" s="31"/>
      <c r="CB40" s="31"/>
      <c r="CC40" s="31"/>
      <c r="CD40" s="31"/>
      <c r="CE40" s="31"/>
      <c r="CF40" s="31"/>
      <c r="CG40" s="31"/>
      <c r="CH40" s="31"/>
      <c r="CI40" s="31"/>
      <c r="CJ40" s="31"/>
      <c r="CK40" s="31"/>
      <c r="CL40" s="31"/>
      <c r="CM40" s="31"/>
      <c r="CN40" s="31"/>
      <c r="CO40" s="31"/>
      <c r="CP40" s="31"/>
      <c r="CQ40" s="31"/>
      <c r="CR40" s="31"/>
      <c r="CS40" s="31"/>
      <c r="CT40" s="31"/>
      <c r="CU40" s="31"/>
      <c r="CV40" s="31"/>
      <c r="CW40" s="31"/>
      <c r="CX40" s="31"/>
      <c r="CY40" s="31"/>
      <c r="CZ40" s="31"/>
      <c r="DA40" s="31"/>
      <c r="DB40" s="31"/>
      <c r="DC40" s="31"/>
      <c r="DD40" s="31"/>
      <c r="DE40" s="31"/>
      <c r="DF40" s="31"/>
      <c r="DG40" s="31"/>
      <c r="DH40" s="31"/>
      <c r="DI40" s="31"/>
      <c r="DJ40" s="31"/>
      <c r="DK40" s="31"/>
      <c r="DL40" s="31"/>
      <c r="DM40" s="31"/>
      <c r="DN40" s="31"/>
      <c r="DO40" s="31"/>
      <c r="DP40" s="31"/>
      <c r="DQ40" s="31"/>
      <c r="DR40" s="31"/>
      <c r="DS40" s="31"/>
      <c r="DT40" s="31"/>
      <c r="DU40" s="31"/>
      <c r="DV40" s="31"/>
      <c r="DW40" s="31"/>
      <c r="DX40" s="31"/>
      <c r="DY40" s="31"/>
      <c r="DZ40" s="31"/>
      <c r="EA40" s="31"/>
      <c r="EB40" s="31"/>
      <c r="EC40" s="31"/>
      <c r="ED40" s="31"/>
      <c r="EE40" s="31"/>
      <c r="EF40" s="31"/>
      <c r="EG40" s="31"/>
      <c r="EH40" s="31"/>
      <c r="EI40" s="31"/>
      <c r="EJ40" s="31"/>
      <c r="EK40" s="31"/>
      <c r="EL40" s="31"/>
      <c r="EM40" s="31"/>
      <c r="EN40" s="31"/>
      <c r="EO40" s="31"/>
      <c r="EP40" s="31"/>
      <c r="EQ40" s="31"/>
      <c r="ER40" s="31"/>
      <c r="ES40" s="31"/>
      <c r="ET40" s="31"/>
      <c r="EU40" s="31"/>
      <c r="EV40" s="31"/>
      <c r="EW40" s="31"/>
      <c r="EX40" s="31"/>
      <c r="EY40" s="31"/>
      <c r="EZ40" s="31"/>
      <c r="FA40" s="31"/>
      <c r="FB40" s="31"/>
      <c r="FC40" s="31"/>
      <c r="FD40" s="31"/>
      <c r="FE40" s="31"/>
      <c r="FF40" s="31"/>
      <c r="FG40" s="31"/>
      <c r="FH40" s="31"/>
      <c r="FI40" s="31"/>
      <c r="FJ40" s="31"/>
      <c r="FK40" s="31"/>
      <c r="FL40" s="31"/>
      <c r="FM40" s="31"/>
      <c r="FN40" s="31"/>
      <c r="FO40" s="31"/>
      <c r="FP40" s="31"/>
      <c r="FQ40" s="31"/>
      <c r="FR40" s="31"/>
      <c r="FS40" s="31"/>
      <c r="FT40" s="31"/>
      <c r="FU40" s="31"/>
      <c r="FV40" s="31"/>
      <c r="FW40" s="31"/>
      <c r="FX40" s="31"/>
      <c r="FY40" s="31"/>
      <c r="FZ40" s="31"/>
      <c r="GA40" s="31"/>
      <c r="GB40" s="31"/>
      <c r="GC40" s="31"/>
      <c r="GD40" s="31"/>
      <c r="GE40" s="31"/>
      <c r="GF40" s="31"/>
      <c r="GG40" s="31"/>
      <c r="GH40" s="31"/>
      <c r="GI40" s="31"/>
      <c r="GJ40" s="31"/>
      <c r="GK40" s="31"/>
      <c r="GL40" s="31"/>
      <c r="GM40" s="31"/>
      <c r="GN40" s="31"/>
      <c r="GO40" s="31"/>
      <c r="GP40" s="31"/>
      <c r="GQ40" s="31"/>
      <c r="GR40" s="31"/>
      <c r="GS40" s="31"/>
      <c r="GT40" s="31"/>
      <c r="GU40" s="31"/>
      <c r="GV40" s="31"/>
      <c r="GW40" s="31"/>
      <c r="GX40" s="31"/>
      <c r="GY40" s="31"/>
      <c r="GZ40" s="31"/>
      <c r="HA40" s="31"/>
      <c r="HB40" s="31"/>
      <c r="HC40" s="31"/>
      <c r="HD40" s="31"/>
      <c r="HE40" s="31"/>
      <c r="HF40" s="31"/>
      <c r="HG40" s="31"/>
      <c r="HH40" s="31"/>
      <c r="HI40" s="31"/>
      <c r="HJ40" s="31"/>
      <c r="HK40" s="31"/>
      <c r="HL40" s="31"/>
      <c r="HM40" s="31"/>
      <c r="HN40" s="31"/>
      <c r="HO40" s="31"/>
      <c r="HP40" s="31"/>
      <c r="HQ40" s="31"/>
      <c r="HR40" s="31"/>
      <c r="HS40" s="31"/>
      <c r="HT40" s="31"/>
      <c r="HU40" s="31"/>
      <c r="HV40" s="31"/>
      <c r="HW40" s="31"/>
      <c r="HX40" s="31"/>
      <c r="HY40" s="31"/>
      <c r="HZ40" s="31"/>
      <c r="IA40" s="31"/>
      <c r="IB40" s="31"/>
      <c r="IC40" s="31"/>
      <c r="ID40" s="31"/>
      <c r="IE40" s="31"/>
      <c r="IF40" s="31"/>
      <c r="IG40" s="31"/>
      <c r="IH40" s="31"/>
      <c r="II40" s="31"/>
      <c r="IJ40" s="31"/>
      <c r="IK40" s="31"/>
      <c r="IL40" s="31"/>
      <c r="IM40" s="31"/>
      <c r="IN40" s="31"/>
      <c r="IO40" s="31"/>
      <c r="IP40" s="31"/>
      <c r="IQ40" s="31"/>
      <c r="IR40" s="31"/>
      <c r="IS40" s="31"/>
      <c r="IT40" s="31"/>
      <c r="IU40" s="31"/>
      <c r="IV40" s="31"/>
      <c r="IW40" s="31"/>
      <c r="IX40" s="31"/>
      <c r="IY40" s="31"/>
      <c r="IZ40" s="31"/>
      <c r="JA40" s="31"/>
      <c r="JB40" s="31"/>
      <c r="JC40" s="31"/>
      <c r="JD40" s="31"/>
      <c r="JE40" s="31"/>
      <c r="JF40" s="31"/>
      <c r="JG40" s="31"/>
      <c r="JH40" s="31"/>
      <c r="JI40" s="31"/>
      <c r="JJ40" s="31"/>
      <c r="JK40" s="31"/>
      <c r="JL40" s="31"/>
      <c r="JM40" s="31"/>
      <c r="JN40" s="31"/>
      <c r="JO40" s="31"/>
      <c r="JP40" s="31"/>
      <c r="JQ40" s="31"/>
      <c r="JR40" s="31"/>
      <c r="JS40" s="31"/>
      <c r="JT40" s="31"/>
      <c r="JU40" s="31"/>
      <c r="JV40" s="31"/>
      <c r="JW40" s="31"/>
      <c r="JX40" s="31"/>
      <c r="JY40" s="31"/>
      <c r="JZ40" s="31"/>
      <c r="KA40" s="31"/>
      <c r="KB40" s="31"/>
      <c r="KC40" s="31"/>
      <c r="KD40" s="31"/>
      <c r="KE40" s="31"/>
      <c r="KF40" s="31"/>
      <c r="KG40" s="31"/>
      <c r="KH40" s="31"/>
      <c r="KI40" s="31"/>
      <c r="KJ40" s="31"/>
      <c r="KK40" s="31"/>
      <c r="KL40" s="31"/>
      <c r="KM40" s="31"/>
      <c r="KN40" s="31"/>
      <c r="KO40" s="31"/>
      <c r="KP40" s="31"/>
      <c r="KQ40" s="31"/>
      <c r="KR40" s="31"/>
      <c r="KS40" s="31"/>
      <c r="KT40" s="31"/>
      <c r="KU40" s="31"/>
      <c r="KV40" s="31"/>
      <c r="KW40" s="31"/>
      <c r="KX40" s="31"/>
      <c r="KY40" s="31"/>
      <c r="KZ40" s="31"/>
      <c r="LA40" s="31"/>
      <c r="LB40" s="31"/>
      <c r="LC40" s="31"/>
      <c r="LD40" s="31"/>
      <c r="LE40" s="31"/>
      <c r="LF40" s="31"/>
      <c r="LG40" s="31"/>
      <c r="LH40" s="31"/>
      <c r="LI40" s="31"/>
      <c r="LJ40" s="31"/>
      <c r="LK40" s="31"/>
      <c r="LL40" s="31"/>
      <c r="LM40" s="31"/>
      <c r="LN40" s="31"/>
      <c r="LO40" s="31"/>
      <c r="LP40" s="31"/>
      <c r="LQ40" s="31"/>
      <c r="LR40" s="31"/>
      <c r="LS40" s="31"/>
      <c r="LT40" s="31"/>
      <c r="LU40" s="31"/>
      <c r="LV40" s="31"/>
      <c r="LW40" s="31"/>
      <c r="LX40" s="31"/>
      <c r="LY40" s="31"/>
      <c r="LZ40" s="31"/>
      <c r="MA40" s="31"/>
      <c r="MB40" s="31"/>
      <c r="MC40" s="31"/>
      <c r="MD40" s="31"/>
      <c r="ME40" s="31"/>
      <c r="MF40" s="31"/>
      <c r="MG40" s="31"/>
      <c r="MH40" s="31"/>
      <c r="MI40" s="31"/>
      <c r="MJ40" s="31"/>
      <c r="MK40" s="31"/>
      <c r="ML40" s="31"/>
      <c r="MM40" s="31"/>
      <c r="MN40" s="31"/>
      <c r="MO40" s="31"/>
      <c r="MP40" s="31"/>
      <c r="MQ40" s="31"/>
      <c r="MR40" s="31"/>
      <c r="MS40" s="31"/>
      <c r="MT40" s="31"/>
      <c r="MU40" s="31"/>
      <c r="MV40" s="31"/>
      <c r="MW40" s="31"/>
      <c r="MX40" s="31"/>
      <c r="MY40" s="31"/>
      <c r="MZ40" s="31"/>
      <c r="NA40" s="31"/>
      <c r="NB40" s="31"/>
      <c r="NC40" s="31"/>
      <c r="ND40" s="31"/>
      <c r="NE40" s="31"/>
      <c r="NF40" s="31"/>
      <c r="NG40" s="31"/>
      <c r="NH40" s="31"/>
      <c r="NI40" s="31"/>
      <c r="NJ40" s="31"/>
      <c r="NK40" s="31"/>
      <c r="NL40" s="31"/>
      <c r="NM40" s="31"/>
      <c r="NN40" s="31"/>
      <c r="NO40" s="31"/>
      <c r="NP40" s="31"/>
      <c r="NQ40" s="31"/>
      <c r="NR40" s="31"/>
      <c r="NS40" s="31"/>
      <c r="NT40" s="31"/>
      <c r="NU40" s="31"/>
      <c r="NV40" s="31"/>
      <c r="NW40" s="31"/>
      <c r="NX40" s="31"/>
      <c r="NY40" s="31"/>
      <c r="NZ40" s="31"/>
      <c r="OA40" s="31"/>
      <c r="OB40" s="31"/>
      <c r="OC40" s="31"/>
      <c r="OD40" s="31"/>
      <c r="OE40" s="31"/>
      <c r="OF40" s="31"/>
      <c r="OG40" s="31"/>
      <c r="OH40" s="31"/>
      <c r="OI40" s="31"/>
      <c r="OJ40" s="31"/>
      <c r="OK40" s="31"/>
      <c r="OL40" s="31"/>
      <c r="OM40" s="31"/>
      <c r="ON40" s="31"/>
      <c r="OO40" s="31"/>
      <c r="OP40" s="31"/>
      <c r="OQ40" s="31"/>
      <c r="OR40" s="31"/>
      <c r="OS40" s="31"/>
      <c r="OT40" s="31"/>
      <c r="OU40" s="31"/>
      <c r="OV40" s="31"/>
      <c r="OW40" s="31"/>
      <c r="OX40" s="31"/>
      <c r="OY40" s="31"/>
      <c r="OZ40" s="31"/>
      <c r="PA40" s="31"/>
      <c r="PB40" s="31"/>
      <c r="PC40" s="31"/>
      <c r="PD40" s="31"/>
      <c r="PE40" s="31"/>
      <c r="PF40" s="31"/>
      <c r="PG40" s="31"/>
      <c r="PH40" s="31"/>
      <c r="PI40" s="31"/>
      <c r="PJ40" s="31"/>
      <c r="PK40" s="31"/>
      <c r="PL40" s="31"/>
      <c r="PM40" s="31"/>
      <c r="PN40" s="31"/>
      <c r="PO40" s="31"/>
      <c r="PP40" s="31"/>
      <c r="PQ40" s="31"/>
      <c r="PR40" s="31"/>
      <c r="PS40" s="31"/>
      <c r="PT40" s="31"/>
      <c r="PU40" s="31"/>
      <c r="PV40" s="31"/>
      <c r="PW40" s="31"/>
      <c r="PX40" s="31"/>
      <c r="PY40" s="31"/>
      <c r="PZ40" s="31"/>
      <c r="QA40" s="31"/>
      <c r="QB40" s="31"/>
      <c r="QC40" s="31"/>
    </row>
    <row r="41" spans="1:16383" s="40" customFormat="1" x14ac:dyDescent="0.3">
      <c r="A41" s="109" t="s">
        <v>1352</v>
      </c>
      <c r="B41" s="108" t="s">
        <v>48</v>
      </c>
      <c r="C41" s="108">
        <v>85</v>
      </c>
      <c r="D41" s="108" t="s">
        <v>24</v>
      </c>
      <c r="E41" s="108">
        <v>80</v>
      </c>
      <c r="F41" s="108">
        <v>785</v>
      </c>
      <c r="G41" s="108">
        <v>65</v>
      </c>
      <c r="H41" s="108"/>
      <c r="I41" s="108">
        <v>95</v>
      </c>
      <c r="J41" s="108">
        <v>95</v>
      </c>
      <c r="K41" s="108">
        <v>95</v>
      </c>
      <c r="L41" s="108">
        <v>95</v>
      </c>
      <c r="M41" s="108">
        <v>95</v>
      </c>
      <c r="N41" s="112"/>
      <c r="O41" s="108"/>
      <c r="P41" s="108"/>
      <c r="Q41" s="108"/>
      <c r="R41" s="108"/>
      <c r="S41" s="108"/>
      <c r="T41" s="34">
        <f t="shared" si="5"/>
        <v>540</v>
      </c>
      <c r="U41" s="34">
        <f t="shared" si="6"/>
        <v>325</v>
      </c>
      <c r="V41" s="35">
        <f t="shared" si="7"/>
        <v>0.62427745664739887</v>
      </c>
      <c r="W41" s="38"/>
      <c r="X41" s="36" t="str">
        <f t="shared" si="8"/>
        <v/>
      </c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1"/>
      <c r="BA41" s="31"/>
      <c r="BB41" s="31"/>
      <c r="BC41" s="31"/>
      <c r="BD41" s="31"/>
      <c r="BE41" s="31"/>
      <c r="BF41" s="31"/>
      <c r="BG41" s="31"/>
      <c r="BH41" s="31"/>
      <c r="BI41" s="31"/>
      <c r="BJ41" s="31"/>
      <c r="BK41" s="31"/>
      <c r="BL41" s="31"/>
      <c r="BM41" s="31"/>
      <c r="BN41" s="31"/>
      <c r="BO41" s="31"/>
      <c r="BP41" s="31"/>
      <c r="BQ41" s="31"/>
      <c r="BR41" s="31"/>
      <c r="BS41" s="31"/>
      <c r="BT41" s="31"/>
      <c r="BU41" s="31"/>
      <c r="BV41" s="31"/>
      <c r="BW41" s="31"/>
      <c r="BX41" s="31"/>
      <c r="BY41" s="31"/>
      <c r="BZ41" s="31"/>
      <c r="CA41" s="31"/>
      <c r="CB41" s="31"/>
      <c r="CC41" s="31"/>
      <c r="CD41" s="31"/>
      <c r="CE41" s="31"/>
      <c r="CF41" s="31"/>
      <c r="CG41" s="31"/>
      <c r="CH41" s="31"/>
      <c r="CI41" s="31"/>
      <c r="CJ41" s="31"/>
      <c r="CK41" s="31"/>
      <c r="CL41" s="31"/>
      <c r="CM41" s="31"/>
      <c r="CN41" s="31"/>
      <c r="CO41" s="31"/>
      <c r="CP41" s="31"/>
      <c r="CQ41" s="31"/>
      <c r="CR41" s="31"/>
      <c r="CS41" s="31"/>
      <c r="CT41" s="31"/>
      <c r="CU41" s="31"/>
      <c r="CV41" s="31"/>
      <c r="CW41" s="31"/>
      <c r="CX41" s="31"/>
      <c r="CY41" s="31"/>
      <c r="CZ41" s="31"/>
      <c r="DA41" s="31"/>
      <c r="DB41" s="31"/>
      <c r="DC41" s="31"/>
      <c r="DD41" s="31"/>
      <c r="DE41" s="31"/>
      <c r="DF41" s="31"/>
      <c r="DG41" s="31"/>
      <c r="DH41" s="31"/>
      <c r="DI41" s="31"/>
      <c r="DJ41" s="31"/>
      <c r="DK41" s="31"/>
      <c r="DL41" s="31"/>
      <c r="DM41" s="31"/>
      <c r="DN41" s="31"/>
      <c r="DO41" s="31"/>
      <c r="DP41" s="31"/>
      <c r="DQ41" s="31"/>
      <c r="DR41" s="31"/>
      <c r="DS41" s="31"/>
      <c r="DT41" s="31"/>
      <c r="DU41" s="31"/>
      <c r="DV41" s="31"/>
      <c r="DW41" s="31"/>
      <c r="DX41" s="31"/>
      <c r="DY41" s="31"/>
      <c r="DZ41" s="31"/>
      <c r="EA41" s="31"/>
      <c r="EB41" s="31"/>
      <c r="EC41" s="31"/>
      <c r="ED41" s="31"/>
      <c r="EE41" s="31"/>
      <c r="EF41" s="31"/>
      <c r="EG41" s="31"/>
      <c r="EH41" s="31"/>
      <c r="EI41" s="31"/>
      <c r="EJ41" s="31"/>
      <c r="EK41" s="31"/>
      <c r="EL41" s="31"/>
      <c r="EM41" s="31"/>
      <c r="EN41" s="31"/>
      <c r="EO41" s="31"/>
      <c r="EP41" s="31"/>
      <c r="EQ41" s="31"/>
      <c r="ER41" s="31"/>
      <c r="ES41" s="31"/>
      <c r="ET41" s="31"/>
      <c r="EU41" s="31"/>
      <c r="EV41" s="31"/>
      <c r="EW41" s="31"/>
      <c r="EX41" s="31"/>
      <c r="EY41" s="31"/>
      <c r="EZ41" s="31"/>
      <c r="FA41" s="31"/>
      <c r="FB41" s="31"/>
      <c r="FC41" s="31"/>
      <c r="FD41" s="31"/>
      <c r="FE41" s="31"/>
      <c r="FF41" s="31"/>
      <c r="FG41" s="31"/>
      <c r="FH41" s="31"/>
      <c r="FI41" s="31"/>
      <c r="FJ41" s="31"/>
      <c r="FK41" s="31"/>
      <c r="FL41" s="31"/>
      <c r="FM41" s="31"/>
      <c r="FN41" s="31"/>
      <c r="FO41" s="31"/>
      <c r="FP41" s="31"/>
      <c r="FQ41" s="31"/>
      <c r="FR41" s="31"/>
      <c r="FS41" s="31"/>
      <c r="FT41" s="31"/>
      <c r="FU41" s="31"/>
      <c r="FV41" s="31"/>
      <c r="FW41" s="31"/>
      <c r="FX41" s="31"/>
      <c r="FY41" s="31"/>
      <c r="FZ41" s="31"/>
      <c r="GA41" s="31"/>
      <c r="GB41" s="31"/>
      <c r="GC41" s="31"/>
      <c r="GD41" s="31"/>
      <c r="GE41" s="31"/>
      <c r="GF41" s="31"/>
      <c r="GG41" s="31"/>
      <c r="GH41" s="31"/>
      <c r="GI41" s="31"/>
      <c r="GJ41" s="31"/>
      <c r="GK41" s="31"/>
      <c r="GL41" s="31"/>
      <c r="GM41" s="31"/>
      <c r="GN41" s="31"/>
      <c r="GO41" s="31"/>
      <c r="GP41" s="31"/>
      <c r="GQ41" s="31"/>
      <c r="GR41" s="31"/>
      <c r="GS41" s="31"/>
      <c r="GT41" s="31"/>
      <c r="GU41" s="31"/>
      <c r="GV41" s="31"/>
      <c r="GW41" s="31"/>
      <c r="GX41" s="31"/>
      <c r="GY41" s="31"/>
      <c r="GZ41" s="31"/>
      <c r="HA41" s="31"/>
      <c r="HB41" s="31"/>
      <c r="HC41" s="31"/>
      <c r="HD41" s="31"/>
      <c r="HE41" s="31"/>
      <c r="HF41" s="31"/>
      <c r="HG41" s="31"/>
      <c r="HH41" s="31"/>
      <c r="HI41" s="31"/>
      <c r="HJ41" s="31"/>
      <c r="HK41" s="31"/>
      <c r="HL41" s="31"/>
      <c r="HM41" s="31"/>
      <c r="HN41" s="31"/>
      <c r="HO41" s="31"/>
      <c r="HP41" s="31"/>
      <c r="HQ41" s="31"/>
      <c r="HR41" s="31"/>
      <c r="HS41" s="31"/>
      <c r="HT41" s="31"/>
      <c r="HU41" s="31"/>
      <c r="HV41" s="31"/>
      <c r="HW41" s="31"/>
      <c r="HX41" s="31"/>
      <c r="HY41" s="31"/>
      <c r="HZ41" s="31"/>
      <c r="IA41" s="31"/>
      <c r="IB41" s="31"/>
      <c r="IC41" s="31"/>
      <c r="ID41" s="31"/>
      <c r="IE41" s="31"/>
      <c r="IF41" s="31"/>
      <c r="IG41" s="31"/>
      <c r="IH41" s="31"/>
      <c r="II41" s="31"/>
      <c r="IJ41" s="31"/>
      <c r="IK41" s="31"/>
      <c r="IL41" s="31"/>
      <c r="IM41" s="31"/>
      <c r="IN41" s="31"/>
      <c r="IO41" s="31"/>
      <c r="IP41" s="31"/>
      <c r="IQ41" s="31"/>
      <c r="IR41" s="31"/>
      <c r="IS41" s="31"/>
      <c r="IT41" s="31"/>
      <c r="IU41" s="31"/>
      <c r="IV41" s="31"/>
      <c r="IW41" s="31"/>
      <c r="IX41" s="31"/>
      <c r="IY41" s="31"/>
      <c r="IZ41" s="31"/>
      <c r="JA41" s="31"/>
      <c r="JB41" s="31"/>
      <c r="JC41" s="31"/>
      <c r="JD41" s="31"/>
      <c r="JE41" s="31"/>
      <c r="JF41" s="31"/>
      <c r="JG41" s="31"/>
      <c r="JH41" s="31"/>
      <c r="JI41" s="31"/>
      <c r="JJ41" s="31"/>
      <c r="JK41" s="31"/>
      <c r="JL41" s="31"/>
      <c r="JM41" s="31"/>
      <c r="JN41" s="31"/>
      <c r="JO41" s="31"/>
      <c r="JP41" s="31"/>
      <c r="JQ41" s="31"/>
      <c r="JR41" s="31"/>
      <c r="JS41" s="31"/>
      <c r="JT41" s="31"/>
      <c r="JU41" s="31"/>
      <c r="JV41" s="31"/>
      <c r="JW41" s="31"/>
      <c r="JX41" s="31"/>
      <c r="JY41" s="31"/>
      <c r="JZ41" s="31"/>
      <c r="KA41" s="31"/>
      <c r="KB41" s="31"/>
      <c r="KC41" s="31"/>
      <c r="KD41" s="31"/>
      <c r="KE41" s="31"/>
      <c r="KF41" s="31"/>
      <c r="KG41" s="31"/>
      <c r="KH41" s="31"/>
      <c r="KI41" s="31"/>
      <c r="KJ41" s="31"/>
      <c r="KK41" s="31"/>
      <c r="KL41" s="31"/>
      <c r="KM41" s="31"/>
      <c r="KN41" s="31"/>
      <c r="KO41" s="31"/>
      <c r="KP41" s="31"/>
      <c r="KQ41" s="31"/>
      <c r="KR41" s="31"/>
      <c r="KS41" s="31"/>
      <c r="KT41" s="31"/>
      <c r="KU41" s="31"/>
      <c r="KV41" s="31"/>
      <c r="KW41" s="31"/>
      <c r="KX41" s="31"/>
      <c r="KY41" s="31"/>
      <c r="KZ41" s="31"/>
      <c r="LA41" s="31"/>
      <c r="LB41" s="31"/>
      <c r="LC41" s="31"/>
      <c r="LD41" s="31"/>
      <c r="LE41" s="31"/>
      <c r="LF41" s="31"/>
      <c r="LG41" s="31"/>
      <c r="LH41" s="31"/>
      <c r="LI41" s="31"/>
      <c r="LJ41" s="31"/>
      <c r="LK41" s="31"/>
      <c r="LL41" s="31"/>
      <c r="LM41" s="31"/>
      <c r="LN41" s="31"/>
      <c r="LO41" s="31"/>
      <c r="LP41" s="31"/>
      <c r="LQ41" s="31"/>
      <c r="LR41" s="31"/>
      <c r="LS41" s="31"/>
      <c r="LT41" s="31"/>
      <c r="LU41" s="31"/>
      <c r="LV41" s="31"/>
      <c r="LW41" s="31"/>
      <c r="LX41" s="31"/>
      <c r="LY41" s="31"/>
      <c r="LZ41" s="31"/>
      <c r="MA41" s="31"/>
      <c r="MB41" s="31"/>
      <c r="MC41" s="31"/>
      <c r="MD41" s="31"/>
      <c r="ME41" s="31"/>
      <c r="MF41" s="31"/>
      <c r="MG41" s="31"/>
      <c r="MH41" s="31"/>
      <c r="MI41" s="31"/>
      <c r="MJ41" s="31"/>
      <c r="MK41" s="31"/>
      <c r="ML41" s="31"/>
      <c r="MM41" s="31"/>
      <c r="MN41" s="31"/>
      <c r="MO41" s="31"/>
      <c r="MP41" s="31"/>
      <c r="MQ41" s="31"/>
      <c r="MR41" s="31"/>
      <c r="MS41" s="31"/>
      <c r="MT41" s="31"/>
      <c r="MU41" s="31"/>
      <c r="MV41" s="31"/>
      <c r="MW41" s="31"/>
      <c r="MX41" s="31"/>
      <c r="MY41" s="31"/>
      <c r="MZ41" s="31"/>
      <c r="NA41" s="31"/>
      <c r="NB41" s="31"/>
      <c r="NC41" s="31"/>
      <c r="ND41" s="31"/>
      <c r="NE41" s="31"/>
      <c r="NF41" s="31"/>
      <c r="NG41" s="31"/>
      <c r="NH41" s="31"/>
      <c r="NI41" s="31"/>
      <c r="NJ41" s="31"/>
      <c r="NK41" s="31"/>
      <c r="NL41" s="31"/>
      <c r="NM41" s="31"/>
      <c r="NN41" s="31"/>
      <c r="NO41" s="31"/>
      <c r="NP41" s="31"/>
      <c r="NQ41" s="31"/>
      <c r="NR41" s="31"/>
      <c r="NS41" s="31"/>
      <c r="NT41" s="31"/>
      <c r="NU41" s="31"/>
      <c r="NV41" s="31"/>
      <c r="NW41" s="31"/>
      <c r="NX41" s="31"/>
      <c r="NY41" s="31"/>
      <c r="NZ41" s="31"/>
      <c r="OA41" s="31"/>
      <c r="OB41" s="31"/>
      <c r="OC41" s="31"/>
      <c r="OD41" s="31"/>
      <c r="OE41" s="31"/>
      <c r="OF41" s="31"/>
      <c r="OG41" s="31"/>
      <c r="OH41" s="31"/>
      <c r="OI41" s="31"/>
      <c r="OJ41" s="31"/>
      <c r="OK41" s="31"/>
      <c r="OL41" s="31"/>
      <c r="OM41" s="31"/>
      <c r="ON41" s="31"/>
      <c r="OO41" s="31"/>
      <c r="OP41" s="31"/>
      <c r="OQ41" s="31"/>
      <c r="OR41" s="31"/>
      <c r="OS41" s="31"/>
      <c r="OT41" s="31"/>
      <c r="OU41" s="31"/>
      <c r="OV41" s="31"/>
      <c r="OW41" s="31"/>
      <c r="OX41" s="31"/>
      <c r="OY41" s="31"/>
      <c r="OZ41" s="31"/>
      <c r="PA41" s="31"/>
      <c r="PB41" s="31"/>
      <c r="PC41" s="31"/>
      <c r="PD41" s="31"/>
      <c r="PE41" s="31"/>
      <c r="PF41" s="31"/>
      <c r="PG41" s="31"/>
      <c r="PH41" s="31"/>
      <c r="PI41" s="31"/>
      <c r="PJ41" s="31"/>
      <c r="PK41" s="31"/>
      <c r="PL41" s="31"/>
      <c r="PM41" s="31"/>
      <c r="PN41" s="31"/>
      <c r="PO41" s="31"/>
      <c r="PP41" s="31"/>
      <c r="PQ41" s="31"/>
      <c r="PR41" s="31"/>
      <c r="PS41" s="31"/>
      <c r="PT41" s="31"/>
      <c r="PU41" s="31"/>
      <c r="PV41" s="31"/>
      <c r="PW41" s="31"/>
      <c r="PX41" s="31"/>
      <c r="PY41" s="31"/>
      <c r="PZ41" s="31"/>
      <c r="QA41" s="31"/>
      <c r="QB41" s="31"/>
      <c r="QC41" s="31"/>
    </row>
    <row r="42" spans="1:16383" s="40" customFormat="1" x14ac:dyDescent="0.3">
      <c r="A42" s="109" t="s">
        <v>1520</v>
      </c>
      <c r="B42" s="108" t="s">
        <v>49</v>
      </c>
      <c r="C42" s="108">
        <v>55</v>
      </c>
      <c r="D42" s="108" t="s">
        <v>26</v>
      </c>
      <c r="E42" s="108"/>
      <c r="F42" s="108">
        <v>409</v>
      </c>
      <c r="G42" s="108">
        <v>65</v>
      </c>
      <c r="H42" s="108"/>
      <c r="I42" s="108">
        <v>43</v>
      </c>
      <c r="J42" s="108">
        <v>43</v>
      </c>
      <c r="K42" s="108">
        <v>43</v>
      </c>
      <c r="L42" s="108">
        <v>43</v>
      </c>
      <c r="M42" s="108">
        <v>43</v>
      </c>
      <c r="N42" s="108"/>
      <c r="O42" s="108"/>
      <c r="P42" s="108"/>
      <c r="Q42" s="108"/>
      <c r="R42" s="108"/>
      <c r="S42" s="108"/>
      <c r="T42" s="34">
        <f t="shared" si="5"/>
        <v>280</v>
      </c>
      <c r="U42" s="34">
        <f t="shared" si="6"/>
        <v>129</v>
      </c>
      <c r="V42" s="35">
        <f t="shared" si="7"/>
        <v>0.68459657701711496</v>
      </c>
      <c r="W42" s="38"/>
      <c r="X42" s="36" t="str">
        <f t="shared" si="8"/>
        <v/>
      </c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1"/>
      <c r="BD42" s="31"/>
      <c r="BE42" s="31"/>
      <c r="BF42" s="31"/>
      <c r="BG42" s="31"/>
      <c r="BH42" s="31"/>
      <c r="BI42" s="31"/>
      <c r="BJ42" s="31"/>
      <c r="BK42" s="31"/>
      <c r="BL42" s="31"/>
      <c r="BM42" s="31"/>
      <c r="BN42" s="31"/>
      <c r="BO42" s="31"/>
      <c r="BP42" s="31"/>
      <c r="BQ42" s="31"/>
      <c r="BR42" s="31"/>
      <c r="BS42" s="31"/>
      <c r="BT42" s="31"/>
      <c r="BU42" s="31"/>
      <c r="BV42" s="31"/>
      <c r="BW42" s="31"/>
      <c r="BX42" s="31"/>
      <c r="BY42" s="31"/>
      <c r="BZ42" s="31"/>
      <c r="CA42" s="31"/>
      <c r="CB42" s="31"/>
      <c r="CC42" s="31"/>
      <c r="CD42" s="31"/>
      <c r="CE42" s="31"/>
      <c r="CF42" s="31"/>
      <c r="CG42" s="31"/>
      <c r="CH42" s="31"/>
      <c r="CI42" s="31"/>
      <c r="CJ42" s="31"/>
      <c r="CK42" s="31"/>
      <c r="CL42" s="31"/>
      <c r="CM42" s="31"/>
      <c r="CN42" s="31"/>
      <c r="CO42" s="31"/>
      <c r="CP42" s="31"/>
      <c r="CQ42" s="31"/>
      <c r="CR42" s="31"/>
      <c r="CS42" s="31"/>
      <c r="CT42" s="31"/>
      <c r="CU42" s="31"/>
      <c r="CV42" s="31"/>
      <c r="CW42" s="31"/>
      <c r="CX42" s="31"/>
      <c r="CY42" s="31"/>
      <c r="CZ42" s="31"/>
      <c r="DA42" s="31"/>
      <c r="DB42" s="31"/>
      <c r="DC42" s="31"/>
      <c r="DD42" s="31"/>
      <c r="DE42" s="31"/>
      <c r="DF42" s="31"/>
      <c r="DG42" s="31"/>
      <c r="DH42" s="31"/>
      <c r="DI42" s="31"/>
      <c r="DJ42" s="31"/>
      <c r="DK42" s="31"/>
      <c r="DL42" s="31"/>
      <c r="DM42" s="31"/>
      <c r="DN42" s="31"/>
      <c r="DO42" s="31"/>
      <c r="DP42" s="31"/>
      <c r="DQ42" s="31"/>
      <c r="DR42" s="31"/>
      <c r="DS42" s="31"/>
      <c r="DT42" s="31"/>
      <c r="DU42" s="31"/>
      <c r="DV42" s="31"/>
      <c r="DW42" s="31"/>
      <c r="DX42" s="31"/>
      <c r="DY42" s="31"/>
      <c r="DZ42" s="31"/>
      <c r="EA42" s="31"/>
      <c r="EB42" s="31"/>
      <c r="EC42" s="31"/>
      <c r="ED42" s="31"/>
      <c r="EE42" s="31"/>
      <c r="EF42" s="31"/>
      <c r="EG42" s="31"/>
      <c r="EH42" s="31"/>
      <c r="EI42" s="31"/>
      <c r="EJ42" s="31"/>
      <c r="EK42" s="31"/>
      <c r="EL42" s="31"/>
      <c r="EM42" s="31"/>
      <c r="EN42" s="31"/>
      <c r="EO42" s="31"/>
      <c r="EP42" s="31"/>
      <c r="EQ42" s="31"/>
      <c r="ER42" s="31"/>
      <c r="ES42" s="31"/>
      <c r="ET42" s="31"/>
      <c r="EU42" s="31"/>
      <c r="EV42" s="31"/>
      <c r="EW42" s="31"/>
      <c r="EX42" s="31"/>
      <c r="EY42" s="31"/>
      <c r="EZ42" s="31"/>
      <c r="FA42" s="31"/>
      <c r="FB42" s="31"/>
      <c r="FC42" s="31"/>
      <c r="FD42" s="31"/>
      <c r="FE42" s="31"/>
      <c r="FF42" s="31"/>
      <c r="FG42" s="31"/>
      <c r="FH42" s="31"/>
      <c r="FI42" s="31"/>
      <c r="FJ42" s="31"/>
      <c r="FK42" s="31"/>
      <c r="FL42" s="31"/>
      <c r="FM42" s="31"/>
      <c r="FN42" s="31"/>
      <c r="FO42" s="31"/>
      <c r="FP42" s="31"/>
      <c r="FQ42" s="31"/>
      <c r="FR42" s="31"/>
      <c r="FS42" s="31"/>
      <c r="FT42" s="31"/>
      <c r="FU42" s="31"/>
      <c r="FV42" s="31"/>
      <c r="FW42" s="31"/>
      <c r="FX42" s="31"/>
      <c r="FY42" s="31"/>
      <c r="FZ42" s="31"/>
      <c r="GA42" s="31"/>
      <c r="GB42" s="31"/>
      <c r="GC42" s="31"/>
      <c r="GD42" s="31"/>
      <c r="GE42" s="31"/>
      <c r="GF42" s="31"/>
      <c r="GG42" s="31"/>
      <c r="GH42" s="31"/>
      <c r="GI42" s="31"/>
      <c r="GJ42" s="31"/>
      <c r="GK42" s="31"/>
      <c r="GL42" s="31"/>
      <c r="GM42" s="31"/>
      <c r="GN42" s="31"/>
      <c r="GO42" s="31"/>
      <c r="GP42" s="31"/>
      <c r="GQ42" s="31"/>
      <c r="GR42" s="31"/>
      <c r="GS42" s="31"/>
      <c r="GT42" s="31"/>
      <c r="GU42" s="31"/>
      <c r="GV42" s="31"/>
      <c r="GW42" s="31"/>
      <c r="GX42" s="31"/>
      <c r="GY42" s="31"/>
      <c r="GZ42" s="31"/>
      <c r="HA42" s="31"/>
      <c r="HB42" s="31"/>
      <c r="HC42" s="31"/>
      <c r="HD42" s="31"/>
      <c r="HE42" s="31"/>
      <c r="HF42" s="31"/>
      <c r="HG42" s="31"/>
      <c r="HH42" s="31"/>
      <c r="HI42" s="31"/>
      <c r="HJ42" s="31"/>
      <c r="HK42" s="31"/>
      <c r="HL42" s="31"/>
      <c r="HM42" s="31"/>
      <c r="HN42" s="31"/>
      <c r="HO42" s="31"/>
      <c r="HP42" s="31"/>
      <c r="HQ42" s="31"/>
      <c r="HR42" s="31"/>
      <c r="HS42" s="31"/>
      <c r="HT42" s="31"/>
      <c r="HU42" s="31"/>
      <c r="HV42" s="31"/>
      <c r="HW42" s="31"/>
      <c r="HX42" s="31"/>
      <c r="HY42" s="31"/>
      <c r="HZ42" s="31"/>
      <c r="IA42" s="31"/>
      <c r="IB42" s="31"/>
      <c r="IC42" s="31"/>
      <c r="ID42" s="31"/>
      <c r="IE42" s="31"/>
      <c r="IF42" s="31"/>
      <c r="IG42" s="31"/>
      <c r="IH42" s="31"/>
      <c r="II42" s="31"/>
      <c r="IJ42" s="31"/>
      <c r="IK42" s="31"/>
      <c r="IL42" s="31"/>
      <c r="IM42" s="31"/>
      <c r="IN42" s="31"/>
      <c r="IO42" s="31"/>
      <c r="IP42" s="31"/>
      <c r="IQ42" s="31"/>
      <c r="IR42" s="31"/>
      <c r="IS42" s="31"/>
      <c r="IT42" s="31"/>
      <c r="IU42" s="31"/>
      <c r="IV42" s="31"/>
      <c r="IW42" s="31"/>
      <c r="IX42" s="31"/>
      <c r="IY42" s="31"/>
      <c r="IZ42" s="31"/>
      <c r="JA42" s="31"/>
      <c r="JB42" s="31"/>
      <c r="JC42" s="31"/>
      <c r="JD42" s="31"/>
      <c r="JE42" s="31"/>
      <c r="JF42" s="31"/>
      <c r="JG42" s="31"/>
      <c r="JH42" s="31"/>
      <c r="JI42" s="31"/>
      <c r="JJ42" s="31"/>
      <c r="JK42" s="31"/>
      <c r="JL42" s="31"/>
      <c r="JM42" s="31"/>
      <c r="JN42" s="31"/>
      <c r="JO42" s="31"/>
      <c r="JP42" s="31"/>
      <c r="JQ42" s="31"/>
      <c r="JR42" s="31"/>
      <c r="JS42" s="31"/>
      <c r="JT42" s="31"/>
      <c r="JU42" s="31"/>
      <c r="JV42" s="31"/>
      <c r="JW42" s="31"/>
      <c r="JX42" s="31"/>
      <c r="JY42" s="31"/>
      <c r="JZ42" s="31"/>
      <c r="KA42" s="31"/>
      <c r="KB42" s="31"/>
      <c r="KC42" s="31"/>
      <c r="KD42" s="31"/>
      <c r="KE42" s="31"/>
      <c r="KF42" s="31"/>
      <c r="KG42" s="31"/>
      <c r="KH42" s="31"/>
      <c r="KI42" s="31"/>
      <c r="KJ42" s="31"/>
      <c r="KK42" s="31"/>
      <c r="KL42" s="31"/>
      <c r="KM42" s="31"/>
      <c r="KN42" s="31"/>
      <c r="KO42" s="31"/>
      <c r="KP42" s="31"/>
      <c r="KQ42" s="31"/>
      <c r="KR42" s="31"/>
      <c r="KS42" s="31"/>
      <c r="KT42" s="31"/>
      <c r="KU42" s="31"/>
      <c r="KV42" s="31"/>
      <c r="KW42" s="31"/>
      <c r="KX42" s="31"/>
      <c r="KY42" s="31"/>
      <c r="KZ42" s="31"/>
      <c r="LA42" s="31"/>
      <c r="LB42" s="31"/>
      <c r="LC42" s="31"/>
      <c r="LD42" s="31"/>
      <c r="LE42" s="31"/>
      <c r="LF42" s="31"/>
      <c r="LG42" s="31"/>
      <c r="LH42" s="31"/>
      <c r="LI42" s="31"/>
      <c r="LJ42" s="31"/>
      <c r="LK42" s="31"/>
      <c r="LL42" s="31"/>
      <c r="LM42" s="31"/>
      <c r="LN42" s="31"/>
      <c r="LO42" s="31"/>
      <c r="LP42" s="31"/>
      <c r="LQ42" s="31"/>
      <c r="LR42" s="31"/>
      <c r="LS42" s="31"/>
      <c r="LT42" s="31"/>
      <c r="LU42" s="31"/>
      <c r="LV42" s="31"/>
      <c r="LW42" s="31"/>
      <c r="LX42" s="31"/>
      <c r="LY42" s="31"/>
      <c r="LZ42" s="31"/>
      <c r="MA42" s="31"/>
      <c r="MB42" s="31"/>
      <c r="MC42" s="31"/>
      <c r="MD42" s="31"/>
      <c r="ME42" s="31"/>
      <c r="MF42" s="31"/>
      <c r="MG42" s="31"/>
      <c r="MH42" s="31"/>
      <c r="MI42" s="31"/>
      <c r="MJ42" s="31"/>
      <c r="MK42" s="31"/>
      <c r="ML42" s="31"/>
      <c r="MM42" s="31"/>
      <c r="MN42" s="31"/>
      <c r="MO42" s="31"/>
      <c r="MP42" s="31"/>
      <c r="MQ42" s="31"/>
      <c r="MR42" s="31"/>
      <c r="MS42" s="31"/>
      <c r="MT42" s="31"/>
      <c r="MU42" s="31"/>
      <c r="MV42" s="31"/>
      <c r="MW42" s="31"/>
      <c r="MX42" s="31"/>
      <c r="MY42" s="31"/>
      <c r="MZ42" s="31"/>
      <c r="NA42" s="31"/>
      <c r="NB42" s="31"/>
      <c r="NC42" s="31"/>
      <c r="ND42" s="31"/>
      <c r="NE42" s="31"/>
      <c r="NF42" s="31"/>
      <c r="NG42" s="31"/>
      <c r="NH42" s="31"/>
      <c r="NI42" s="31"/>
      <c r="NJ42" s="31"/>
      <c r="NK42" s="31"/>
      <c r="NL42" s="31"/>
      <c r="NM42" s="31"/>
      <c r="NN42" s="31"/>
      <c r="NO42" s="31"/>
      <c r="NP42" s="31"/>
      <c r="NQ42" s="31"/>
      <c r="NR42" s="31"/>
      <c r="NS42" s="31"/>
      <c r="NT42" s="31"/>
      <c r="NU42" s="31"/>
      <c r="NV42" s="31"/>
      <c r="NW42" s="31"/>
      <c r="NX42" s="31"/>
      <c r="NY42" s="31"/>
      <c r="NZ42" s="31"/>
      <c r="OA42" s="31"/>
      <c r="OB42" s="31"/>
      <c r="OC42" s="31"/>
      <c r="OD42" s="31"/>
      <c r="OE42" s="31"/>
      <c r="OF42" s="31"/>
      <c r="OG42" s="31"/>
      <c r="OH42" s="31"/>
      <c r="OI42" s="31"/>
      <c r="OJ42" s="31"/>
      <c r="OK42" s="31"/>
      <c r="OL42" s="31"/>
      <c r="OM42" s="31"/>
      <c r="ON42" s="31"/>
      <c r="OO42" s="31"/>
      <c r="OP42" s="31"/>
      <c r="OQ42" s="31"/>
      <c r="OR42" s="31"/>
      <c r="OS42" s="31"/>
      <c r="OT42" s="31"/>
      <c r="OU42" s="31"/>
      <c r="OV42" s="31"/>
      <c r="OW42" s="31"/>
      <c r="OX42" s="31"/>
      <c r="OY42" s="31"/>
      <c r="OZ42" s="31"/>
      <c r="PA42" s="31"/>
      <c r="PB42" s="31"/>
      <c r="PC42" s="31"/>
      <c r="PD42" s="31"/>
      <c r="PE42" s="31"/>
      <c r="PF42" s="31"/>
      <c r="PG42" s="31"/>
      <c r="PH42" s="31"/>
      <c r="PI42" s="31"/>
      <c r="PJ42" s="31"/>
      <c r="PK42" s="31"/>
      <c r="PL42" s="31"/>
      <c r="PM42" s="31"/>
      <c r="PN42" s="31"/>
      <c r="PO42" s="31"/>
      <c r="PP42" s="31"/>
      <c r="PQ42" s="31"/>
      <c r="PR42" s="31"/>
      <c r="PS42" s="31"/>
      <c r="PT42" s="31"/>
      <c r="PU42" s="31"/>
      <c r="PV42" s="31"/>
      <c r="PW42" s="31"/>
      <c r="PX42" s="31"/>
      <c r="PY42" s="31"/>
      <c r="PZ42" s="31"/>
      <c r="QA42" s="31"/>
      <c r="QB42" s="31"/>
      <c r="QC42" s="31"/>
    </row>
    <row r="43" spans="1:16383" s="40" customFormat="1" x14ac:dyDescent="0.3">
      <c r="A43" s="109" t="s">
        <v>1521</v>
      </c>
      <c r="B43" s="108" t="s">
        <v>49</v>
      </c>
      <c r="C43" s="108">
        <v>85</v>
      </c>
      <c r="D43" s="108" t="s">
        <v>41</v>
      </c>
      <c r="E43" s="108"/>
      <c r="F43" s="108">
        <v>745</v>
      </c>
      <c r="G43" s="108">
        <v>65</v>
      </c>
      <c r="H43" s="108"/>
      <c r="I43" s="108">
        <v>85</v>
      </c>
      <c r="J43" s="108">
        <v>85</v>
      </c>
      <c r="K43" s="108">
        <v>85</v>
      </c>
      <c r="L43" s="108">
        <v>85</v>
      </c>
      <c r="M43" s="108">
        <v>85</v>
      </c>
      <c r="N43" s="108"/>
      <c r="O43" s="108"/>
      <c r="P43" s="108"/>
      <c r="Q43" s="108"/>
      <c r="R43" s="108"/>
      <c r="S43" s="108"/>
      <c r="T43" s="34">
        <f t="shared" si="5"/>
        <v>490</v>
      </c>
      <c r="U43" s="34">
        <f t="shared" si="6"/>
        <v>255</v>
      </c>
      <c r="V43" s="35">
        <f t="shared" si="7"/>
        <v>0.65771812080536918</v>
      </c>
      <c r="W43" s="39"/>
      <c r="X43" s="36" t="str">
        <f t="shared" si="8"/>
        <v/>
      </c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  <c r="AZ43" s="31"/>
      <c r="BA43" s="31"/>
      <c r="BB43" s="31"/>
      <c r="BC43" s="31"/>
      <c r="BD43" s="31"/>
      <c r="BE43" s="31"/>
      <c r="BF43" s="31"/>
      <c r="BG43" s="31"/>
      <c r="BH43" s="31"/>
      <c r="BI43" s="31"/>
      <c r="BJ43" s="31"/>
      <c r="BK43" s="31"/>
      <c r="BL43" s="31"/>
      <c r="BM43" s="31"/>
      <c r="BN43" s="31"/>
      <c r="BO43" s="31"/>
      <c r="BP43" s="31"/>
      <c r="BQ43" s="31"/>
      <c r="BR43" s="31"/>
      <c r="BS43" s="31"/>
      <c r="BT43" s="31"/>
      <c r="BU43" s="31"/>
      <c r="BV43" s="31"/>
      <c r="BW43" s="31"/>
      <c r="BX43" s="31"/>
      <c r="BY43" s="31"/>
      <c r="BZ43" s="31"/>
      <c r="CA43" s="31"/>
      <c r="CB43" s="31"/>
      <c r="CC43" s="31"/>
      <c r="CD43" s="31"/>
      <c r="CE43" s="31"/>
      <c r="CF43" s="31"/>
      <c r="CG43" s="31"/>
      <c r="CH43" s="31"/>
      <c r="CI43" s="31"/>
      <c r="CJ43" s="31"/>
      <c r="CK43" s="31"/>
      <c r="CL43" s="31"/>
      <c r="CM43" s="31"/>
      <c r="CN43" s="31"/>
      <c r="CO43" s="31"/>
      <c r="CP43" s="31"/>
      <c r="CQ43" s="31"/>
      <c r="CR43" s="31"/>
      <c r="CS43" s="31"/>
      <c r="CT43" s="31"/>
      <c r="CU43" s="31"/>
      <c r="CV43" s="31"/>
      <c r="CW43" s="31"/>
      <c r="CX43" s="31"/>
      <c r="CY43" s="31"/>
      <c r="CZ43" s="31"/>
      <c r="DA43" s="31"/>
      <c r="DB43" s="31"/>
      <c r="DC43" s="31"/>
      <c r="DD43" s="31"/>
      <c r="DE43" s="31"/>
      <c r="DF43" s="31"/>
      <c r="DG43" s="31"/>
      <c r="DH43" s="31"/>
      <c r="DI43" s="31"/>
      <c r="DJ43" s="31"/>
      <c r="DK43" s="31"/>
      <c r="DL43" s="31"/>
      <c r="DM43" s="31"/>
      <c r="DN43" s="31"/>
      <c r="DO43" s="31"/>
      <c r="DP43" s="31"/>
      <c r="DQ43" s="31"/>
      <c r="DR43" s="31"/>
      <c r="DS43" s="31"/>
      <c r="DT43" s="31"/>
      <c r="DU43" s="31"/>
      <c r="DV43" s="31"/>
      <c r="DW43" s="31"/>
      <c r="DX43" s="31"/>
      <c r="DY43" s="31"/>
      <c r="DZ43" s="31"/>
      <c r="EA43" s="31"/>
      <c r="EB43" s="31"/>
      <c r="EC43" s="31"/>
      <c r="ED43" s="31"/>
      <c r="EE43" s="31"/>
      <c r="EF43" s="31"/>
      <c r="EG43" s="31"/>
      <c r="EH43" s="31"/>
      <c r="EI43" s="31"/>
      <c r="EJ43" s="31"/>
      <c r="EK43" s="31"/>
      <c r="EL43" s="31"/>
      <c r="EM43" s="31"/>
      <c r="EN43" s="31"/>
      <c r="EO43" s="31"/>
      <c r="EP43" s="31"/>
      <c r="EQ43" s="31"/>
      <c r="ER43" s="31"/>
      <c r="ES43" s="31"/>
      <c r="ET43" s="31"/>
      <c r="EU43" s="31"/>
      <c r="EV43" s="31"/>
      <c r="EW43" s="31"/>
      <c r="EX43" s="31"/>
      <c r="EY43" s="31"/>
      <c r="EZ43" s="31"/>
      <c r="FA43" s="31"/>
      <c r="FB43" s="31"/>
      <c r="FC43" s="31"/>
      <c r="FD43" s="31"/>
      <c r="FE43" s="31"/>
      <c r="FF43" s="31"/>
      <c r="FG43" s="31"/>
      <c r="FH43" s="31"/>
      <c r="FI43" s="31"/>
      <c r="FJ43" s="31"/>
      <c r="FK43" s="31"/>
      <c r="FL43" s="31"/>
      <c r="FM43" s="31"/>
      <c r="FN43" s="31"/>
      <c r="FO43" s="31"/>
      <c r="FP43" s="31"/>
      <c r="FQ43" s="31"/>
      <c r="FR43" s="31"/>
      <c r="FS43" s="31"/>
      <c r="FT43" s="31"/>
      <c r="FU43" s="31"/>
      <c r="FV43" s="31"/>
      <c r="FW43" s="31"/>
      <c r="FX43" s="31"/>
      <c r="FY43" s="31"/>
      <c r="FZ43" s="31"/>
      <c r="GA43" s="31"/>
      <c r="GB43" s="31"/>
      <c r="GC43" s="31"/>
      <c r="GD43" s="31"/>
      <c r="GE43" s="31"/>
      <c r="GF43" s="31"/>
      <c r="GG43" s="31"/>
      <c r="GH43" s="31"/>
      <c r="GI43" s="31"/>
      <c r="GJ43" s="31"/>
      <c r="GK43" s="31"/>
      <c r="GL43" s="31"/>
      <c r="GM43" s="31"/>
      <c r="GN43" s="31"/>
      <c r="GO43" s="31"/>
      <c r="GP43" s="31"/>
      <c r="GQ43" s="31"/>
      <c r="GR43" s="31"/>
      <c r="GS43" s="31"/>
      <c r="GT43" s="31"/>
      <c r="GU43" s="31"/>
      <c r="GV43" s="31"/>
      <c r="GW43" s="31"/>
      <c r="GX43" s="31"/>
      <c r="GY43" s="31"/>
      <c r="GZ43" s="31"/>
      <c r="HA43" s="31"/>
      <c r="HB43" s="31"/>
      <c r="HC43" s="31"/>
      <c r="HD43" s="31"/>
      <c r="HE43" s="31"/>
      <c r="HF43" s="31"/>
      <c r="HG43" s="31"/>
      <c r="HH43" s="31"/>
      <c r="HI43" s="31"/>
      <c r="HJ43" s="31"/>
      <c r="HK43" s="31"/>
      <c r="HL43" s="31"/>
      <c r="HM43" s="31"/>
      <c r="HN43" s="31"/>
      <c r="HO43" s="31"/>
      <c r="HP43" s="31"/>
      <c r="HQ43" s="31"/>
      <c r="HR43" s="31"/>
      <c r="HS43" s="31"/>
      <c r="HT43" s="31"/>
      <c r="HU43" s="31"/>
      <c r="HV43" s="31"/>
      <c r="HW43" s="31"/>
      <c r="HX43" s="31"/>
      <c r="HY43" s="31"/>
      <c r="HZ43" s="31"/>
      <c r="IA43" s="31"/>
      <c r="IB43" s="31"/>
      <c r="IC43" s="31"/>
      <c r="ID43" s="31"/>
      <c r="IE43" s="31"/>
      <c r="IF43" s="31"/>
      <c r="IG43" s="31"/>
      <c r="IH43" s="31"/>
      <c r="II43" s="31"/>
      <c r="IJ43" s="31"/>
      <c r="IK43" s="31"/>
      <c r="IL43" s="31"/>
      <c r="IM43" s="31"/>
      <c r="IN43" s="31"/>
      <c r="IO43" s="31"/>
      <c r="IP43" s="31"/>
      <c r="IQ43" s="31"/>
      <c r="IR43" s="31"/>
      <c r="IS43" s="31"/>
      <c r="IT43" s="31"/>
      <c r="IU43" s="31"/>
      <c r="IV43" s="31"/>
      <c r="IW43" s="31"/>
      <c r="IX43" s="31"/>
      <c r="IY43" s="31"/>
      <c r="IZ43" s="31"/>
      <c r="JA43" s="31"/>
      <c r="JB43" s="31"/>
      <c r="JC43" s="31"/>
      <c r="JD43" s="31"/>
      <c r="JE43" s="31"/>
      <c r="JF43" s="31"/>
      <c r="JG43" s="31"/>
      <c r="JH43" s="31"/>
      <c r="JI43" s="31"/>
      <c r="JJ43" s="31"/>
      <c r="JK43" s="31"/>
      <c r="JL43" s="31"/>
      <c r="JM43" s="31"/>
      <c r="JN43" s="31"/>
      <c r="JO43" s="31"/>
      <c r="JP43" s="31"/>
      <c r="JQ43" s="31"/>
      <c r="JR43" s="31"/>
      <c r="JS43" s="31"/>
      <c r="JT43" s="31"/>
      <c r="JU43" s="31"/>
      <c r="JV43" s="31"/>
      <c r="JW43" s="31"/>
      <c r="JX43" s="31"/>
      <c r="JY43" s="31"/>
      <c r="JZ43" s="31"/>
      <c r="KA43" s="31"/>
      <c r="KB43" s="31"/>
      <c r="KC43" s="31"/>
      <c r="KD43" s="31"/>
      <c r="KE43" s="31"/>
      <c r="KF43" s="31"/>
      <c r="KG43" s="31"/>
      <c r="KH43" s="31"/>
      <c r="KI43" s="31"/>
      <c r="KJ43" s="31"/>
      <c r="KK43" s="31"/>
      <c r="KL43" s="31"/>
      <c r="KM43" s="31"/>
      <c r="KN43" s="31"/>
      <c r="KO43" s="31"/>
      <c r="KP43" s="31"/>
      <c r="KQ43" s="31"/>
      <c r="KR43" s="31"/>
      <c r="KS43" s="31"/>
      <c r="KT43" s="31"/>
      <c r="KU43" s="31"/>
      <c r="KV43" s="31"/>
      <c r="KW43" s="31"/>
      <c r="KX43" s="31"/>
      <c r="KY43" s="31"/>
      <c r="KZ43" s="31"/>
      <c r="LA43" s="31"/>
      <c r="LB43" s="31"/>
      <c r="LC43" s="31"/>
      <c r="LD43" s="31"/>
      <c r="LE43" s="31"/>
      <c r="LF43" s="31"/>
      <c r="LG43" s="31"/>
      <c r="LH43" s="31"/>
      <c r="LI43" s="31"/>
      <c r="LJ43" s="31"/>
      <c r="LK43" s="31"/>
      <c r="LL43" s="31"/>
      <c r="LM43" s="31"/>
      <c r="LN43" s="31"/>
      <c r="LO43" s="31"/>
      <c r="LP43" s="31"/>
      <c r="LQ43" s="31"/>
      <c r="LR43" s="31"/>
      <c r="LS43" s="31"/>
      <c r="LT43" s="31"/>
      <c r="LU43" s="31"/>
      <c r="LV43" s="31"/>
      <c r="LW43" s="31"/>
      <c r="LX43" s="31"/>
      <c r="LY43" s="31"/>
      <c r="LZ43" s="31"/>
      <c r="MA43" s="31"/>
      <c r="MB43" s="31"/>
      <c r="MC43" s="31"/>
      <c r="MD43" s="31"/>
      <c r="ME43" s="31"/>
      <c r="MF43" s="31"/>
      <c r="MG43" s="31"/>
      <c r="MH43" s="31"/>
      <c r="MI43" s="31"/>
      <c r="MJ43" s="31"/>
      <c r="MK43" s="31"/>
      <c r="ML43" s="31"/>
      <c r="MM43" s="31"/>
      <c r="MN43" s="31"/>
      <c r="MO43" s="31"/>
      <c r="MP43" s="31"/>
      <c r="MQ43" s="31"/>
      <c r="MR43" s="31"/>
      <c r="MS43" s="31"/>
      <c r="MT43" s="31"/>
      <c r="MU43" s="31"/>
      <c r="MV43" s="31"/>
      <c r="MW43" s="31"/>
      <c r="MX43" s="31"/>
      <c r="MY43" s="31"/>
      <c r="MZ43" s="31"/>
      <c r="NA43" s="31"/>
      <c r="NB43" s="31"/>
      <c r="NC43" s="31"/>
      <c r="ND43" s="31"/>
      <c r="NE43" s="31"/>
      <c r="NF43" s="31"/>
      <c r="NG43" s="31"/>
      <c r="NH43" s="31"/>
      <c r="NI43" s="31"/>
      <c r="NJ43" s="31"/>
      <c r="NK43" s="31"/>
      <c r="NL43" s="31"/>
      <c r="NM43" s="31"/>
      <c r="NN43" s="31"/>
      <c r="NO43" s="31"/>
      <c r="NP43" s="31"/>
      <c r="NQ43" s="31"/>
      <c r="NR43" s="31"/>
      <c r="NS43" s="31"/>
      <c r="NT43" s="31"/>
      <c r="NU43" s="31"/>
      <c r="NV43" s="31"/>
      <c r="NW43" s="31"/>
      <c r="NX43" s="31"/>
      <c r="NY43" s="31"/>
      <c r="NZ43" s="31"/>
      <c r="OA43" s="31"/>
      <c r="OB43" s="31"/>
      <c r="OC43" s="31"/>
      <c r="OD43" s="31"/>
      <c r="OE43" s="31"/>
      <c r="OF43" s="31"/>
      <c r="OG43" s="31"/>
      <c r="OH43" s="31"/>
      <c r="OI43" s="31"/>
      <c r="OJ43" s="31"/>
      <c r="OK43" s="31"/>
      <c r="OL43" s="31"/>
      <c r="OM43" s="31"/>
      <c r="ON43" s="31"/>
      <c r="OO43" s="31"/>
      <c r="OP43" s="31"/>
      <c r="OQ43" s="31"/>
      <c r="OR43" s="31"/>
      <c r="OS43" s="31"/>
      <c r="OT43" s="31"/>
      <c r="OU43" s="31"/>
      <c r="OV43" s="31"/>
      <c r="OW43" s="31"/>
      <c r="OX43" s="31"/>
      <c r="OY43" s="31"/>
      <c r="OZ43" s="31"/>
      <c r="PA43" s="31"/>
      <c r="PB43" s="31"/>
      <c r="PC43" s="31"/>
      <c r="PD43" s="31"/>
      <c r="PE43" s="31"/>
      <c r="PF43" s="31"/>
      <c r="PG43" s="31"/>
      <c r="PH43" s="31"/>
      <c r="PI43" s="31"/>
      <c r="PJ43" s="31"/>
      <c r="PK43" s="31"/>
      <c r="PL43" s="31"/>
      <c r="PM43" s="31"/>
      <c r="PN43" s="31"/>
      <c r="PO43" s="31"/>
      <c r="PP43" s="31"/>
      <c r="PQ43" s="31"/>
      <c r="PR43" s="31"/>
      <c r="PS43" s="31"/>
      <c r="PT43" s="31"/>
      <c r="PU43" s="31"/>
      <c r="PV43" s="31"/>
      <c r="PW43" s="31"/>
      <c r="PX43" s="31"/>
      <c r="PY43" s="31"/>
      <c r="PZ43" s="31"/>
      <c r="QA43" s="31"/>
      <c r="QB43" s="31"/>
      <c r="QC43" s="31"/>
    </row>
    <row r="44" spans="1:16383" x14ac:dyDescent="0.3">
      <c r="A44" s="109" t="s">
        <v>1117</v>
      </c>
      <c r="B44" s="108" t="s">
        <v>49</v>
      </c>
      <c r="C44" s="108">
        <v>85</v>
      </c>
      <c r="D44" s="108" t="s">
        <v>24</v>
      </c>
      <c r="E44" s="108">
        <v>120</v>
      </c>
      <c r="F44" s="108">
        <v>705</v>
      </c>
      <c r="G44" s="108">
        <v>65</v>
      </c>
      <c r="H44" s="108"/>
      <c r="I44" s="108">
        <v>95</v>
      </c>
      <c r="J44" s="108">
        <v>95</v>
      </c>
      <c r="K44" s="108">
        <v>95</v>
      </c>
      <c r="L44" s="108">
        <v>95</v>
      </c>
      <c r="M44" s="108">
        <v>95</v>
      </c>
      <c r="N44" s="108"/>
      <c r="O44" s="108"/>
      <c r="P44" s="108"/>
      <c r="Q44" s="108"/>
      <c r="R44" s="108"/>
      <c r="S44" s="108"/>
      <c r="T44" s="34">
        <f t="shared" si="5"/>
        <v>540</v>
      </c>
      <c r="U44" s="34">
        <f t="shared" si="6"/>
        <v>285</v>
      </c>
      <c r="V44" s="35">
        <f t="shared" si="7"/>
        <v>0.65454545454545454</v>
      </c>
      <c r="W44" s="38"/>
      <c r="X44" s="36" t="str">
        <f t="shared" si="8"/>
        <v/>
      </c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1"/>
      <c r="BD44" s="31"/>
      <c r="BE44" s="31"/>
      <c r="BF44" s="31"/>
      <c r="BG44" s="31"/>
      <c r="BH44" s="31"/>
      <c r="BI44" s="31"/>
      <c r="BJ44" s="31"/>
      <c r="BK44" s="31"/>
      <c r="BL44" s="31"/>
      <c r="BM44" s="31"/>
      <c r="BN44" s="31"/>
      <c r="BO44" s="31"/>
      <c r="BP44" s="31"/>
      <c r="BQ44" s="31"/>
      <c r="BR44" s="31"/>
      <c r="BS44" s="31"/>
      <c r="BT44" s="31"/>
      <c r="BU44" s="31"/>
      <c r="BV44" s="31"/>
      <c r="BW44" s="31"/>
      <c r="BX44" s="31"/>
      <c r="BY44" s="31"/>
      <c r="BZ44" s="31"/>
      <c r="CA44" s="31"/>
      <c r="CB44" s="31"/>
      <c r="CC44" s="31"/>
      <c r="CD44" s="31"/>
      <c r="CE44" s="31"/>
      <c r="CF44" s="31"/>
      <c r="CG44" s="31"/>
      <c r="CH44" s="31"/>
      <c r="CI44" s="31"/>
      <c r="CJ44" s="31"/>
      <c r="CK44" s="31"/>
      <c r="CL44" s="31"/>
      <c r="CM44" s="31"/>
      <c r="CN44" s="31"/>
      <c r="CO44" s="31"/>
      <c r="CP44" s="31"/>
      <c r="CQ44" s="31"/>
      <c r="CR44" s="31"/>
      <c r="CS44" s="31"/>
      <c r="CT44" s="31"/>
      <c r="CU44" s="31"/>
      <c r="CV44" s="31"/>
      <c r="CW44" s="31"/>
      <c r="CX44" s="31"/>
      <c r="CY44" s="31"/>
      <c r="CZ44" s="31"/>
      <c r="DA44" s="31"/>
      <c r="DB44" s="31"/>
      <c r="DC44" s="31"/>
      <c r="DD44" s="31"/>
      <c r="DE44" s="31"/>
      <c r="DF44" s="31"/>
      <c r="DG44" s="31"/>
      <c r="DH44" s="31"/>
      <c r="DI44" s="31"/>
      <c r="DJ44" s="31"/>
      <c r="DK44" s="31"/>
      <c r="DL44" s="31"/>
      <c r="DM44" s="31"/>
      <c r="DN44" s="31"/>
      <c r="DO44" s="31"/>
      <c r="DP44" s="31"/>
      <c r="DQ44" s="31"/>
      <c r="DR44" s="31"/>
      <c r="DS44" s="31"/>
      <c r="DT44" s="31"/>
      <c r="DU44" s="31"/>
      <c r="DV44" s="31"/>
      <c r="DW44" s="31"/>
      <c r="DX44" s="31"/>
      <c r="DY44" s="31"/>
      <c r="DZ44" s="31"/>
      <c r="EA44" s="31"/>
      <c r="EB44" s="31"/>
      <c r="EC44" s="31"/>
      <c r="ED44" s="31"/>
      <c r="EE44" s="31"/>
      <c r="EF44" s="31"/>
      <c r="EG44" s="31"/>
      <c r="EH44" s="31"/>
      <c r="EI44" s="31"/>
      <c r="EJ44" s="31"/>
      <c r="EK44" s="31"/>
      <c r="EL44" s="31"/>
      <c r="EM44" s="31"/>
      <c r="EN44" s="31"/>
      <c r="EO44" s="31"/>
      <c r="EP44" s="31"/>
      <c r="EQ44" s="31"/>
      <c r="ER44" s="31"/>
      <c r="ES44" s="31"/>
      <c r="ET44" s="31"/>
      <c r="EU44" s="31"/>
      <c r="EV44" s="31"/>
      <c r="EW44" s="31"/>
      <c r="EX44" s="31"/>
      <c r="EY44" s="31"/>
      <c r="EZ44" s="31"/>
      <c r="FA44" s="31"/>
      <c r="FB44" s="31"/>
      <c r="FC44" s="31"/>
      <c r="FD44" s="31"/>
      <c r="FE44" s="31"/>
      <c r="FF44" s="31"/>
      <c r="FG44" s="31"/>
      <c r="FH44" s="31"/>
      <c r="FI44" s="31"/>
      <c r="FJ44" s="31"/>
      <c r="FK44" s="31"/>
      <c r="FL44" s="31"/>
      <c r="FM44" s="31"/>
      <c r="FN44" s="31"/>
      <c r="FO44" s="31"/>
      <c r="FP44" s="31"/>
      <c r="FQ44" s="31"/>
      <c r="FR44" s="31"/>
      <c r="FS44" s="31"/>
      <c r="FT44" s="31"/>
      <c r="FU44" s="31"/>
      <c r="FV44" s="31"/>
      <c r="FW44" s="31"/>
      <c r="FX44" s="31"/>
      <c r="FY44" s="31"/>
      <c r="FZ44" s="31"/>
      <c r="GA44" s="31"/>
      <c r="GB44" s="31"/>
      <c r="GC44" s="31"/>
      <c r="GD44" s="31"/>
      <c r="GE44" s="31"/>
      <c r="GF44" s="31"/>
      <c r="GG44" s="31"/>
      <c r="GH44" s="31"/>
      <c r="GI44" s="31"/>
      <c r="GJ44" s="31"/>
      <c r="GK44" s="31"/>
      <c r="GL44" s="31"/>
      <c r="GM44" s="31"/>
      <c r="GN44" s="31"/>
      <c r="GO44" s="31"/>
      <c r="GP44" s="31"/>
      <c r="GQ44" s="31"/>
      <c r="GR44" s="31"/>
      <c r="GS44" s="31"/>
      <c r="GT44" s="31"/>
      <c r="GU44" s="31"/>
      <c r="GV44" s="31"/>
      <c r="GW44" s="31"/>
      <c r="GX44" s="31"/>
      <c r="GY44" s="31"/>
      <c r="GZ44" s="31"/>
      <c r="HA44" s="31"/>
      <c r="HB44" s="31"/>
      <c r="HC44" s="31"/>
      <c r="HD44" s="31"/>
      <c r="HE44" s="31"/>
      <c r="HF44" s="31"/>
      <c r="HG44" s="31"/>
      <c r="HH44" s="31"/>
      <c r="HI44" s="31"/>
      <c r="HJ44" s="31"/>
      <c r="HK44" s="31"/>
      <c r="HL44" s="31"/>
      <c r="HM44" s="31"/>
      <c r="HN44" s="31"/>
      <c r="HO44" s="31"/>
      <c r="HP44" s="31"/>
      <c r="HQ44" s="31"/>
      <c r="HR44" s="31"/>
      <c r="HS44" s="31"/>
      <c r="HT44" s="31"/>
      <c r="HU44" s="31"/>
      <c r="HV44" s="31"/>
      <c r="HW44" s="31"/>
      <c r="HX44" s="31"/>
      <c r="HY44" s="31"/>
      <c r="HZ44" s="31"/>
      <c r="IA44" s="31"/>
      <c r="IB44" s="31"/>
      <c r="IC44" s="31"/>
      <c r="ID44" s="31"/>
      <c r="IE44" s="31"/>
      <c r="IF44" s="31"/>
      <c r="IG44" s="31"/>
      <c r="IH44" s="31"/>
      <c r="II44" s="31"/>
      <c r="IJ44" s="31"/>
      <c r="IK44" s="31"/>
      <c r="IL44" s="31"/>
      <c r="IM44" s="31"/>
      <c r="IN44" s="31"/>
      <c r="IO44" s="31"/>
      <c r="IP44" s="31"/>
      <c r="IQ44" s="31"/>
      <c r="IR44" s="31"/>
      <c r="IS44" s="31"/>
      <c r="IT44" s="31"/>
      <c r="IU44" s="31"/>
      <c r="IV44" s="31"/>
      <c r="IW44" s="31"/>
      <c r="IX44" s="31"/>
      <c r="IY44" s="31"/>
      <c r="IZ44" s="31"/>
      <c r="JA44" s="31"/>
      <c r="JB44" s="31"/>
      <c r="JC44" s="31"/>
      <c r="JD44" s="31"/>
      <c r="JE44" s="31"/>
      <c r="JF44" s="31"/>
      <c r="JG44" s="31"/>
      <c r="JH44" s="31"/>
      <c r="JI44" s="31"/>
      <c r="JJ44" s="31"/>
      <c r="JK44" s="31"/>
      <c r="JL44" s="31"/>
      <c r="JM44" s="31"/>
      <c r="JN44" s="31"/>
      <c r="JO44" s="31"/>
      <c r="JP44" s="31"/>
      <c r="JQ44" s="31"/>
      <c r="JR44" s="31"/>
      <c r="JS44" s="31"/>
      <c r="JT44" s="31"/>
      <c r="JU44" s="31"/>
      <c r="JV44" s="31"/>
      <c r="JW44" s="31"/>
      <c r="JX44" s="31"/>
      <c r="JY44" s="31"/>
      <c r="JZ44" s="31"/>
      <c r="KA44" s="31"/>
      <c r="KB44" s="31"/>
      <c r="KC44" s="31"/>
      <c r="KD44" s="31"/>
      <c r="KE44" s="31"/>
      <c r="KF44" s="31"/>
      <c r="KG44" s="31"/>
      <c r="KH44" s="31"/>
      <c r="KI44" s="31"/>
      <c r="KJ44" s="31"/>
      <c r="KK44" s="31"/>
      <c r="KL44" s="31"/>
      <c r="KM44" s="31"/>
      <c r="KN44" s="31"/>
      <c r="KO44" s="31"/>
      <c r="KP44" s="31"/>
      <c r="KQ44" s="31"/>
      <c r="KR44" s="31"/>
      <c r="KS44" s="31"/>
      <c r="KT44" s="31"/>
      <c r="KU44" s="31"/>
      <c r="KV44" s="31"/>
      <c r="KW44" s="31"/>
      <c r="KX44" s="31"/>
      <c r="KY44" s="31"/>
      <c r="KZ44" s="31"/>
      <c r="LA44" s="31"/>
      <c r="LB44" s="31"/>
      <c r="LC44" s="31"/>
      <c r="LD44" s="31"/>
      <c r="LE44" s="31"/>
      <c r="LF44" s="31"/>
      <c r="LG44" s="31"/>
      <c r="LH44" s="31"/>
      <c r="LI44" s="31"/>
      <c r="LJ44" s="31"/>
      <c r="LK44" s="31"/>
      <c r="LL44" s="31"/>
      <c r="LM44" s="31"/>
      <c r="LN44" s="31"/>
      <c r="LO44" s="31"/>
      <c r="LP44" s="31"/>
      <c r="LQ44" s="31"/>
      <c r="LR44" s="31"/>
      <c r="LS44" s="31"/>
      <c r="LT44" s="31"/>
      <c r="LU44" s="31"/>
      <c r="LV44" s="31"/>
      <c r="LW44" s="31"/>
      <c r="LX44" s="31"/>
      <c r="LY44" s="31"/>
      <c r="LZ44" s="31"/>
      <c r="MA44" s="31"/>
      <c r="MB44" s="31"/>
      <c r="MC44" s="31"/>
      <c r="MD44" s="31"/>
      <c r="ME44" s="31"/>
      <c r="MF44" s="31"/>
      <c r="MG44" s="31"/>
      <c r="MH44" s="31"/>
      <c r="MI44" s="31"/>
      <c r="MJ44" s="31"/>
      <c r="MK44" s="31"/>
      <c r="ML44" s="31"/>
      <c r="MM44" s="31"/>
      <c r="MN44" s="31"/>
      <c r="MO44" s="31"/>
      <c r="MP44" s="31"/>
      <c r="MQ44" s="31"/>
      <c r="MR44" s="31"/>
      <c r="MS44" s="31"/>
      <c r="MT44" s="31"/>
      <c r="MU44" s="31"/>
      <c r="MV44" s="31"/>
      <c r="MW44" s="31"/>
      <c r="MX44" s="31"/>
      <c r="MY44" s="31"/>
      <c r="MZ44" s="31"/>
      <c r="NA44" s="31"/>
      <c r="NB44" s="31"/>
      <c r="NC44" s="31"/>
      <c r="ND44" s="31"/>
      <c r="NE44" s="31"/>
      <c r="NF44" s="31"/>
      <c r="NG44" s="31"/>
      <c r="NH44" s="31"/>
      <c r="NI44" s="31"/>
      <c r="NJ44" s="31"/>
      <c r="NK44" s="31"/>
      <c r="NL44" s="31"/>
      <c r="NM44" s="31"/>
      <c r="NN44" s="31"/>
      <c r="NO44" s="31"/>
      <c r="NP44" s="31"/>
      <c r="NQ44" s="31"/>
      <c r="NR44" s="31"/>
      <c r="NS44" s="31"/>
      <c r="NT44" s="31"/>
      <c r="NU44" s="31"/>
      <c r="NV44" s="31"/>
      <c r="NW44" s="31"/>
      <c r="NX44" s="31"/>
      <c r="NY44" s="31"/>
      <c r="NZ44" s="31"/>
      <c r="OA44" s="31"/>
      <c r="OB44" s="31"/>
      <c r="OC44" s="31"/>
      <c r="OD44" s="31"/>
      <c r="OE44" s="31"/>
      <c r="OF44" s="31"/>
      <c r="OG44" s="31"/>
      <c r="OH44" s="31"/>
      <c r="OI44" s="31"/>
      <c r="OJ44" s="31"/>
      <c r="OK44" s="31"/>
      <c r="OL44" s="31"/>
      <c r="OM44" s="31"/>
      <c r="ON44" s="31"/>
      <c r="OO44" s="31"/>
      <c r="OP44" s="31"/>
      <c r="OQ44" s="31"/>
      <c r="OR44" s="31"/>
      <c r="OS44" s="31"/>
      <c r="OT44" s="31"/>
      <c r="OU44" s="31"/>
      <c r="OV44" s="31"/>
      <c r="OW44" s="31"/>
      <c r="OX44" s="31"/>
      <c r="OY44" s="31"/>
      <c r="OZ44" s="31"/>
      <c r="PA44" s="31"/>
      <c r="PB44" s="31"/>
      <c r="PC44" s="31"/>
      <c r="PD44" s="31"/>
      <c r="PE44" s="31"/>
      <c r="PF44" s="31"/>
      <c r="PG44" s="31"/>
      <c r="PH44" s="31"/>
      <c r="PI44" s="31"/>
      <c r="PJ44" s="31"/>
      <c r="PK44" s="31"/>
      <c r="PL44" s="31"/>
      <c r="PM44" s="31"/>
      <c r="PN44" s="31"/>
      <c r="PO44" s="31"/>
      <c r="PP44" s="31"/>
      <c r="PQ44" s="31"/>
      <c r="PR44" s="31"/>
      <c r="PS44" s="31"/>
      <c r="PT44" s="31"/>
      <c r="PU44" s="31"/>
      <c r="PV44" s="31"/>
      <c r="PW44" s="31"/>
      <c r="PX44" s="31"/>
      <c r="PY44" s="31"/>
      <c r="PZ44" s="31"/>
      <c r="QA44" s="31"/>
      <c r="QB44" s="31"/>
      <c r="QC44" s="31"/>
    </row>
    <row r="45" spans="1:16383" x14ac:dyDescent="0.3">
      <c r="A45" s="109" t="s">
        <v>1656</v>
      </c>
      <c r="B45" s="108" t="s">
        <v>49</v>
      </c>
      <c r="C45" s="108">
        <v>38</v>
      </c>
      <c r="D45" s="108" t="s">
        <v>63</v>
      </c>
      <c r="E45" s="108"/>
      <c r="F45" s="108">
        <v>260</v>
      </c>
      <c r="G45" s="108"/>
      <c r="H45" s="108"/>
      <c r="I45" s="108">
        <v>32.5</v>
      </c>
      <c r="J45" s="108">
        <v>32.5</v>
      </c>
      <c r="K45" s="108">
        <v>32.5</v>
      </c>
      <c r="L45" s="108">
        <v>32.5</v>
      </c>
      <c r="M45" s="108"/>
      <c r="N45" s="108"/>
      <c r="O45" s="108"/>
      <c r="P45" s="108"/>
      <c r="Q45" s="108"/>
      <c r="R45" s="108"/>
      <c r="S45" s="108"/>
      <c r="T45" s="34">
        <f t="shared" si="5"/>
        <v>130</v>
      </c>
      <c r="U45" s="34">
        <f t="shared" si="6"/>
        <v>130</v>
      </c>
      <c r="V45" s="35">
        <f t="shared" si="7"/>
        <v>0.5</v>
      </c>
      <c r="W45" s="38"/>
      <c r="X45" s="36" t="str">
        <f t="shared" si="8"/>
        <v/>
      </c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  <c r="BF45" s="31"/>
      <c r="BG45" s="31"/>
      <c r="BH45" s="31"/>
      <c r="BI45" s="31"/>
      <c r="BJ45" s="31"/>
      <c r="BK45" s="31"/>
      <c r="BL45" s="31"/>
      <c r="BM45" s="31"/>
      <c r="BN45" s="31"/>
      <c r="BO45" s="31"/>
      <c r="BP45" s="31"/>
      <c r="BQ45" s="31"/>
      <c r="BR45" s="31"/>
      <c r="BS45" s="31"/>
      <c r="BT45" s="31"/>
      <c r="BU45" s="31"/>
      <c r="BV45" s="31"/>
      <c r="BW45" s="31"/>
      <c r="BX45" s="31"/>
      <c r="BY45" s="31"/>
      <c r="BZ45" s="31"/>
      <c r="CA45" s="31"/>
      <c r="CB45" s="31"/>
      <c r="CC45" s="31"/>
      <c r="CD45" s="31"/>
      <c r="CE45" s="31"/>
      <c r="CF45" s="31"/>
      <c r="CG45" s="31"/>
      <c r="CH45" s="31"/>
      <c r="CI45" s="31"/>
      <c r="CJ45" s="31"/>
      <c r="CK45" s="31"/>
      <c r="CL45" s="31"/>
      <c r="CM45" s="31"/>
      <c r="CN45" s="31"/>
      <c r="CO45" s="31"/>
      <c r="CP45" s="31"/>
      <c r="CQ45" s="31"/>
      <c r="CR45" s="31"/>
      <c r="CS45" s="31"/>
      <c r="CT45" s="31"/>
      <c r="CU45" s="31"/>
      <c r="CV45" s="31"/>
      <c r="CW45" s="31"/>
      <c r="CX45" s="31"/>
      <c r="CY45" s="31"/>
      <c r="CZ45" s="31"/>
      <c r="DA45" s="31"/>
      <c r="DB45" s="31"/>
      <c r="DC45" s="31"/>
      <c r="DD45" s="31"/>
      <c r="DE45" s="31"/>
      <c r="DF45" s="31"/>
      <c r="DG45" s="31"/>
      <c r="DH45" s="31"/>
      <c r="DI45" s="31"/>
      <c r="DJ45" s="31"/>
      <c r="DK45" s="31"/>
      <c r="DL45" s="31"/>
      <c r="DM45" s="31"/>
      <c r="DN45" s="31"/>
      <c r="DO45" s="31"/>
      <c r="DP45" s="31"/>
      <c r="DQ45" s="31"/>
      <c r="DR45" s="31"/>
      <c r="DS45" s="31"/>
      <c r="DT45" s="31"/>
      <c r="DU45" s="31"/>
      <c r="DV45" s="31"/>
      <c r="DW45" s="31"/>
      <c r="DX45" s="31"/>
      <c r="DY45" s="31"/>
      <c r="DZ45" s="31"/>
      <c r="EA45" s="31"/>
      <c r="EB45" s="31"/>
      <c r="EC45" s="31"/>
      <c r="ED45" s="31"/>
      <c r="EE45" s="31"/>
      <c r="EF45" s="31"/>
      <c r="EG45" s="31"/>
      <c r="EH45" s="31"/>
      <c r="EI45" s="31"/>
      <c r="EJ45" s="31"/>
      <c r="EK45" s="31"/>
      <c r="EL45" s="31"/>
      <c r="EM45" s="31"/>
      <c r="EN45" s="31"/>
      <c r="EO45" s="31"/>
      <c r="EP45" s="31"/>
      <c r="EQ45" s="31"/>
      <c r="ER45" s="31"/>
      <c r="ES45" s="31"/>
      <c r="ET45" s="31"/>
      <c r="EU45" s="31"/>
      <c r="EV45" s="31"/>
      <c r="EW45" s="31"/>
      <c r="EX45" s="31"/>
      <c r="EY45" s="31"/>
      <c r="EZ45" s="31"/>
      <c r="FA45" s="31"/>
      <c r="FB45" s="31"/>
      <c r="FC45" s="31"/>
      <c r="FD45" s="31"/>
      <c r="FE45" s="31"/>
      <c r="FF45" s="31"/>
      <c r="FG45" s="31"/>
      <c r="FH45" s="31"/>
      <c r="FI45" s="31"/>
      <c r="FJ45" s="31"/>
      <c r="FK45" s="31"/>
      <c r="FL45" s="31"/>
      <c r="FM45" s="31"/>
      <c r="FN45" s="31"/>
      <c r="FO45" s="31"/>
      <c r="FP45" s="31"/>
      <c r="FQ45" s="31"/>
      <c r="FR45" s="31"/>
      <c r="FS45" s="31"/>
      <c r="FT45" s="31"/>
      <c r="FU45" s="31"/>
      <c r="FV45" s="31"/>
      <c r="FW45" s="31"/>
      <c r="FX45" s="31"/>
      <c r="FY45" s="31"/>
      <c r="FZ45" s="31"/>
      <c r="GA45" s="31"/>
      <c r="GB45" s="31"/>
      <c r="GC45" s="31"/>
      <c r="GD45" s="31"/>
      <c r="GE45" s="31"/>
      <c r="GF45" s="31"/>
      <c r="GG45" s="31"/>
      <c r="GH45" s="31"/>
      <c r="GI45" s="31"/>
      <c r="GJ45" s="31"/>
      <c r="GK45" s="31"/>
      <c r="GL45" s="31"/>
      <c r="GM45" s="31"/>
      <c r="GN45" s="31"/>
      <c r="GO45" s="31"/>
      <c r="GP45" s="31"/>
      <c r="GQ45" s="31"/>
      <c r="GR45" s="31"/>
      <c r="GS45" s="31"/>
      <c r="GT45" s="31"/>
      <c r="GU45" s="31"/>
      <c r="GV45" s="31"/>
      <c r="GW45" s="31"/>
      <c r="GX45" s="31"/>
      <c r="GY45" s="31"/>
      <c r="GZ45" s="31"/>
      <c r="HA45" s="31"/>
      <c r="HB45" s="31"/>
      <c r="HC45" s="31"/>
      <c r="HD45" s="31"/>
      <c r="HE45" s="31"/>
      <c r="HF45" s="31"/>
      <c r="HG45" s="31"/>
      <c r="HH45" s="31"/>
      <c r="HI45" s="31"/>
      <c r="HJ45" s="31"/>
      <c r="HK45" s="31"/>
      <c r="HL45" s="31"/>
      <c r="HM45" s="31"/>
      <c r="HN45" s="31"/>
      <c r="HO45" s="31"/>
      <c r="HP45" s="31"/>
      <c r="HQ45" s="31"/>
      <c r="HR45" s="31"/>
      <c r="HS45" s="31"/>
      <c r="HT45" s="31"/>
      <c r="HU45" s="31"/>
      <c r="HV45" s="31"/>
      <c r="HW45" s="31"/>
      <c r="HX45" s="31"/>
      <c r="HY45" s="31"/>
      <c r="HZ45" s="31"/>
      <c r="IA45" s="31"/>
      <c r="IB45" s="31"/>
      <c r="IC45" s="31"/>
      <c r="ID45" s="31"/>
      <c r="IE45" s="31"/>
      <c r="IF45" s="31"/>
      <c r="IG45" s="31"/>
      <c r="IH45" s="31"/>
      <c r="II45" s="31"/>
      <c r="IJ45" s="31"/>
      <c r="IK45" s="31"/>
      <c r="IL45" s="31"/>
      <c r="IM45" s="31"/>
      <c r="IN45" s="31"/>
      <c r="IO45" s="31"/>
      <c r="IP45" s="31"/>
      <c r="IQ45" s="31"/>
      <c r="IR45" s="31"/>
      <c r="IS45" s="31"/>
      <c r="IT45" s="31"/>
      <c r="IU45" s="31"/>
      <c r="IV45" s="31"/>
      <c r="IW45" s="31"/>
      <c r="IX45" s="31"/>
      <c r="IY45" s="31"/>
      <c r="IZ45" s="31"/>
      <c r="JA45" s="31"/>
      <c r="JB45" s="31"/>
      <c r="JC45" s="31"/>
      <c r="JD45" s="31"/>
      <c r="JE45" s="31"/>
      <c r="JF45" s="31"/>
      <c r="JG45" s="31"/>
      <c r="JH45" s="31"/>
      <c r="JI45" s="31"/>
      <c r="JJ45" s="31"/>
      <c r="JK45" s="31"/>
      <c r="JL45" s="31"/>
      <c r="JM45" s="31"/>
      <c r="JN45" s="31"/>
      <c r="JO45" s="31"/>
      <c r="JP45" s="31"/>
      <c r="JQ45" s="31"/>
      <c r="JR45" s="31"/>
      <c r="JS45" s="31"/>
      <c r="JT45" s="31"/>
      <c r="JU45" s="31"/>
      <c r="JV45" s="31"/>
      <c r="JW45" s="31"/>
      <c r="JX45" s="31"/>
      <c r="JY45" s="31"/>
      <c r="JZ45" s="31"/>
      <c r="KA45" s="31"/>
      <c r="KB45" s="31"/>
      <c r="KC45" s="31"/>
      <c r="KD45" s="31"/>
      <c r="KE45" s="31"/>
      <c r="KF45" s="31"/>
      <c r="KG45" s="31"/>
      <c r="KH45" s="31"/>
      <c r="KI45" s="31"/>
      <c r="KJ45" s="31"/>
      <c r="KK45" s="31"/>
      <c r="KL45" s="31"/>
      <c r="KM45" s="31"/>
      <c r="KN45" s="31"/>
      <c r="KO45" s="31"/>
      <c r="KP45" s="31"/>
      <c r="KQ45" s="31"/>
      <c r="KR45" s="31"/>
      <c r="KS45" s="31"/>
      <c r="KT45" s="31"/>
      <c r="KU45" s="31"/>
      <c r="KV45" s="31"/>
      <c r="KW45" s="31"/>
      <c r="KX45" s="31"/>
      <c r="KY45" s="31"/>
      <c r="KZ45" s="31"/>
      <c r="LA45" s="31"/>
      <c r="LB45" s="31"/>
      <c r="LC45" s="31"/>
      <c r="LD45" s="31"/>
      <c r="LE45" s="31"/>
      <c r="LF45" s="31"/>
      <c r="LG45" s="31"/>
      <c r="LH45" s="31"/>
      <c r="LI45" s="31"/>
      <c r="LJ45" s="31"/>
      <c r="LK45" s="31"/>
      <c r="LL45" s="31"/>
      <c r="LM45" s="31"/>
      <c r="LN45" s="31"/>
      <c r="LO45" s="31"/>
      <c r="LP45" s="31"/>
      <c r="LQ45" s="31"/>
      <c r="LR45" s="31"/>
      <c r="LS45" s="31"/>
      <c r="LT45" s="31"/>
      <c r="LU45" s="31"/>
      <c r="LV45" s="31"/>
      <c r="LW45" s="31"/>
      <c r="LX45" s="31"/>
      <c r="LY45" s="31"/>
      <c r="LZ45" s="31"/>
      <c r="MA45" s="31"/>
      <c r="MB45" s="31"/>
      <c r="MC45" s="31"/>
      <c r="MD45" s="31"/>
      <c r="ME45" s="31"/>
      <c r="MF45" s="31"/>
      <c r="MG45" s="31"/>
      <c r="MH45" s="31"/>
      <c r="MI45" s="31"/>
      <c r="MJ45" s="31"/>
      <c r="MK45" s="31"/>
      <c r="ML45" s="31"/>
      <c r="MM45" s="31"/>
      <c r="MN45" s="31"/>
      <c r="MO45" s="31"/>
      <c r="MP45" s="31"/>
      <c r="MQ45" s="31"/>
      <c r="MR45" s="31"/>
      <c r="MS45" s="31"/>
      <c r="MT45" s="31"/>
      <c r="MU45" s="31"/>
      <c r="MV45" s="31"/>
      <c r="MW45" s="31"/>
      <c r="MX45" s="31"/>
      <c r="MY45" s="31"/>
      <c r="MZ45" s="31"/>
      <c r="NA45" s="31"/>
      <c r="NB45" s="31"/>
      <c r="NC45" s="31"/>
      <c r="ND45" s="31"/>
      <c r="NE45" s="31"/>
      <c r="NF45" s="31"/>
      <c r="NG45" s="31"/>
      <c r="NH45" s="31"/>
      <c r="NI45" s="31"/>
      <c r="NJ45" s="31"/>
      <c r="NK45" s="31"/>
      <c r="NL45" s="31"/>
      <c r="NM45" s="31"/>
      <c r="NN45" s="31"/>
      <c r="NO45" s="31"/>
      <c r="NP45" s="31"/>
      <c r="NQ45" s="31"/>
      <c r="NR45" s="31"/>
      <c r="NS45" s="31"/>
      <c r="NT45" s="31"/>
      <c r="NU45" s="31"/>
      <c r="NV45" s="31"/>
      <c r="NW45" s="31"/>
      <c r="NX45" s="31"/>
      <c r="NY45" s="31"/>
      <c r="NZ45" s="31"/>
      <c r="OA45" s="31"/>
      <c r="OB45" s="31"/>
      <c r="OC45" s="31"/>
      <c r="OD45" s="31"/>
      <c r="OE45" s="31"/>
      <c r="OF45" s="31"/>
      <c r="OG45" s="31"/>
      <c r="OH45" s="31"/>
      <c r="OI45" s="31"/>
      <c r="OJ45" s="31"/>
      <c r="OK45" s="31"/>
      <c r="OL45" s="31"/>
      <c r="OM45" s="31"/>
      <c r="ON45" s="31"/>
      <c r="OO45" s="31"/>
      <c r="OP45" s="31"/>
      <c r="OQ45" s="31"/>
      <c r="OR45" s="31"/>
      <c r="OS45" s="31"/>
      <c r="OT45" s="31"/>
      <c r="OU45" s="31"/>
      <c r="OV45" s="31"/>
      <c r="OW45" s="31"/>
      <c r="OX45" s="31"/>
      <c r="OY45" s="31"/>
      <c r="OZ45" s="31"/>
      <c r="PA45" s="31"/>
      <c r="PB45" s="31"/>
      <c r="PC45" s="31"/>
      <c r="PD45" s="31"/>
      <c r="PE45" s="31"/>
      <c r="PF45" s="31"/>
      <c r="PG45" s="31"/>
      <c r="PH45" s="31"/>
      <c r="PI45" s="31"/>
      <c r="PJ45" s="31"/>
      <c r="PK45" s="31"/>
      <c r="PL45" s="31"/>
      <c r="PM45" s="31"/>
      <c r="PN45" s="31"/>
      <c r="PO45" s="31"/>
      <c r="PP45" s="31"/>
      <c r="PQ45" s="31"/>
      <c r="PR45" s="31"/>
      <c r="PS45" s="31"/>
      <c r="PT45" s="31"/>
      <c r="PU45" s="31"/>
      <c r="PV45" s="31"/>
      <c r="PW45" s="31"/>
      <c r="PX45" s="31"/>
      <c r="PY45" s="31"/>
      <c r="PZ45" s="31"/>
      <c r="QA45" s="31"/>
      <c r="QB45" s="31"/>
      <c r="QC45" s="31"/>
    </row>
    <row r="46" spans="1:16383" x14ac:dyDescent="0.3">
      <c r="A46" s="109" t="s">
        <v>1648</v>
      </c>
      <c r="B46" s="108" t="s">
        <v>49</v>
      </c>
      <c r="C46" s="108">
        <v>85</v>
      </c>
      <c r="D46" s="108" t="s">
        <v>67</v>
      </c>
      <c r="E46" s="108"/>
      <c r="F46" s="108">
        <v>697</v>
      </c>
      <c r="G46" s="108">
        <v>65</v>
      </c>
      <c r="H46" s="108"/>
      <c r="I46" s="108">
        <v>79</v>
      </c>
      <c r="J46" s="108">
        <v>79</v>
      </c>
      <c r="K46" s="108">
        <v>79</v>
      </c>
      <c r="L46" s="108">
        <v>79</v>
      </c>
      <c r="M46" s="108"/>
      <c r="N46" s="108"/>
      <c r="O46" s="108"/>
      <c r="P46" s="108"/>
      <c r="Q46" s="108"/>
      <c r="R46" s="108"/>
      <c r="S46" s="108"/>
      <c r="T46" s="34">
        <f t="shared" si="5"/>
        <v>381</v>
      </c>
      <c r="U46" s="34">
        <f t="shared" si="6"/>
        <v>316</v>
      </c>
      <c r="V46" s="35">
        <f t="shared" si="7"/>
        <v>0.5466284074605452</v>
      </c>
      <c r="W46" s="38"/>
      <c r="X46" s="36" t="str">
        <f t="shared" si="8"/>
        <v/>
      </c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  <c r="BC46" s="31"/>
      <c r="BD46" s="31"/>
      <c r="BE46" s="31"/>
      <c r="BF46" s="31"/>
      <c r="BG46" s="31"/>
      <c r="BH46" s="31"/>
      <c r="BI46" s="31"/>
      <c r="BJ46" s="31"/>
      <c r="BK46" s="31"/>
      <c r="BL46" s="31"/>
      <c r="BM46" s="31"/>
      <c r="BN46" s="31"/>
      <c r="BO46" s="31"/>
      <c r="BP46" s="31"/>
      <c r="BQ46" s="31"/>
      <c r="BR46" s="31"/>
      <c r="BS46" s="31"/>
      <c r="BT46" s="31"/>
      <c r="BU46" s="31"/>
      <c r="BV46" s="31"/>
      <c r="BW46" s="31"/>
      <c r="BX46" s="31"/>
      <c r="BY46" s="31"/>
      <c r="BZ46" s="31"/>
      <c r="CA46" s="31"/>
      <c r="CB46" s="31"/>
      <c r="CC46" s="31"/>
      <c r="CD46" s="31"/>
      <c r="CE46" s="31"/>
      <c r="CF46" s="31"/>
      <c r="CG46" s="31"/>
      <c r="CH46" s="31"/>
      <c r="CI46" s="31"/>
      <c r="CJ46" s="31"/>
      <c r="CK46" s="31"/>
      <c r="CL46" s="31"/>
      <c r="CM46" s="31"/>
      <c r="CN46" s="31"/>
      <c r="CO46" s="31"/>
      <c r="CP46" s="31"/>
      <c r="CQ46" s="31"/>
      <c r="CR46" s="31"/>
      <c r="CS46" s="31"/>
      <c r="CT46" s="31"/>
      <c r="CU46" s="31"/>
      <c r="CV46" s="31"/>
      <c r="CW46" s="31"/>
      <c r="CX46" s="31"/>
      <c r="CY46" s="31"/>
      <c r="CZ46" s="31"/>
      <c r="DA46" s="31"/>
      <c r="DB46" s="31"/>
      <c r="DC46" s="31"/>
      <c r="DD46" s="31"/>
      <c r="DE46" s="31"/>
      <c r="DF46" s="31"/>
      <c r="DG46" s="31"/>
      <c r="DH46" s="31"/>
      <c r="DI46" s="31"/>
      <c r="DJ46" s="31"/>
      <c r="DK46" s="31"/>
      <c r="DL46" s="31"/>
      <c r="DM46" s="31"/>
      <c r="DN46" s="31"/>
      <c r="DO46" s="31"/>
      <c r="DP46" s="31"/>
      <c r="DQ46" s="31"/>
      <c r="DR46" s="31"/>
      <c r="DS46" s="31"/>
      <c r="DT46" s="31"/>
      <c r="DU46" s="31"/>
      <c r="DV46" s="31"/>
      <c r="DW46" s="31"/>
      <c r="DX46" s="31"/>
      <c r="DY46" s="31"/>
      <c r="DZ46" s="31"/>
      <c r="EA46" s="31"/>
      <c r="EB46" s="31"/>
      <c r="EC46" s="31"/>
      <c r="ED46" s="31"/>
      <c r="EE46" s="31"/>
      <c r="EF46" s="31"/>
      <c r="EG46" s="31"/>
      <c r="EH46" s="31"/>
      <c r="EI46" s="31"/>
      <c r="EJ46" s="31"/>
      <c r="EK46" s="31"/>
      <c r="EL46" s="31"/>
      <c r="EM46" s="31"/>
      <c r="EN46" s="31"/>
      <c r="EO46" s="31"/>
      <c r="EP46" s="31"/>
      <c r="EQ46" s="31"/>
      <c r="ER46" s="31"/>
      <c r="ES46" s="31"/>
      <c r="ET46" s="31"/>
      <c r="EU46" s="31"/>
      <c r="EV46" s="31"/>
      <c r="EW46" s="31"/>
      <c r="EX46" s="31"/>
      <c r="EY46" s="31"/>
      <c r="EZ46" s="31"/>
      <c r="FA46" s="31"/>
      <c r="FB46" s="31"/>
      <c r="FC46" s="31"/>
      <c r="FD46" s="31"/>
      <c r="FE46" s="31"/>
      <c r="FF46" s="31"/>
      <c r="FG46" s="31"/>
      <c r="FH46" s="31"/>
      <c r="FI46" s="31"/>
      <c r="FJ46" s="31"/>
      <c r="FK46" s="31"/>
      <c r="FL46" s="31"/>
      <c r="FM46" s="31"/>
      <c r="FN46" s="31"/>
      <c r="FO46" s="31"/>
      <c r="FP46" s="31"/>
      <c r="FQ46" s="31"/>
      <c r="FR46" s="31"/>
      <c r="FS46" s="31"/>
      <c r="FT46" s="31"/>
      <c r="FU46" s="31"/>
      <c r="FV46" s="31"/>
      <c r="FW46" s="31"/>
      <c r="FX46" s="31"/>
      <c r="FY46" s="31"/>
      <c r="FZ46" s="31"/>
      <c r="GA46" s="31"/>
      <c r="GB46" s="31"/>
      <c r="GC46" s="31"/>
      <c r="GD46" s="31"/>
      <c r="GE46" s="31"/>
      <c r="GF46" s="31"/>
      <c r="GG46" s="31"/>
      <c r="GH46" s="31"/>
      <c r="GI46" s="31"/>
      <c r="GJ46" s="31"/>
      <c r="GK46" s="31"/>
      <c r="GL46" s="31"/>
      <c r="GM46" s="31"/>
      <c r="GN46" s="31"/>
      <c r="GO46" s="31"/>
      <c r="GP46" s="31"/>
      <c r="GQ46" s="31"/>
      <c r="GR46" s="31"/>
      <c r="GS46" s="31"/>
      <c r="GT46" s="31"/>
      <c r="GU46" s="31"/>
      <c r="GV46" s="31"/>
      <c r="GW46" s="31"/>
      <c r="GX46" s="31"/>
      <c r="GY46" s="31"/>
      <c r="GZ46" s="31"/>
      <c r="HA46" s="31"/>
      <c r="HB46" s="31"/>
      <c r="HC46" s="31"/>
      <c r="HD46" s="31"/>
      <c r="HE46" s="31"/>
      <c r="HF46" s="31"/>
      <c r="HG46" s="31"/>
      <c r="HH46" s="31"/>
      <c r="HI46" s="31"/>
      <c r="HJ46" s="31"/>
      <c r="HK46" s="31"/>
      <c r="HL46" s="31"/>
      <c r="HM46" s="31"/>
      <c r="HN46" s="31"/>
      <c r="HO46" s="31"/>
      <c r="HP46" s="31"/>
      <c r="HQ46" s="31"/>
      <c r="HR46" s="31"/>
      <c r="HS46" s="31"/>
      <c r="HT46" s="31"/>
      <c r="HU46" s="31"/>
      <c r="HV46" s="31"/>
      <c r="HW46" s="31"/>
      <c r="HX46" s="31"/>
      <c r="HY46" s="31"/>
      <c r="HZ46" s="31"/>
      <c r="IA46" s="31"/>
      <c r="IB46" s="31"/>
      <c r="IC46" s="31"/>
      <c r="ID46" s="31"/>
      <c r="IE46" s="31"/>
      <c r="IF46" s="31"/>
      <c r="IG46" s="31"/>
      <c r="IH46" s="31"/>
      <c r="II46" s="31"/>
      <c r="IJ46" s="31"/>
      <c r="IK46" s="31"/>
      <c r="IL46" s="31"/>
      <c r="IM46" s="31"/>
      <c r="IN46" s="31"/>
      <c r="IO46" s="31"/>
      <c r="IP46" s="31"/>
      <c r="IQ46" s="31"/>
      <c r="IR46" s="31"/>
      <c r="IS46" s="31"/>
      <c r="IT46" s="31"/>
      <c r="IU46" s="31"/>
      <c r="IV46" s="31"/>
      <c r="IW46" s="31"/>
      <c r="IX46" s="31"/>
      <c r="IY46" s="31"/>
      <c r="IZ46" s="31"/>
      <c r="JA46" s="31"/>
      <c r="JB46" s="31"/>
      <c r="JC46" s="31"/>
      <c r="JD46" s="31"/>
      <c r="JE46" s="31"/>
      <c r="JF46" s="31"/>
      <c r="JG46" s="31"/>
      <c r="JH46" s="31"/>
      <c r="JI46" s="31"/>
      <c r="JJ46" s="31"/>
      <c r="JK46" s="31"/>
      <c r="JL46" s="31"/>
      <c r="JM46" s="31"/>
      <c r="JN46" s="31"/>
      <c r="JO46" s="31"/>
      <c r="JP46" s="31"/>
      <c r="JQ46" s="31"/>
      <c r="JR46" s="31"/>
      <c r="JS46" s="31"/>
      <c r="JT46" s="31"/>
      <c r="JU46" s="31"/>
      <c r="JV46" s="31"/>
      <c r="JW46" s="31"/>
      <c r="JX46" s="31"/>
      <c r="JY46" s="31"/>
      <c r="JZ46" s="31"/>
      <c r="KA46" s="31"/>
      <c r="KB46" s="31"/>
      <c r="KC46" s="31"/>
      <c r="KD46" s="31"/>
      <c r="KE46" s="31"/>
      <c r="KF46" s="31"/>
      <c r="KG46" s="31"/>
      <c r="KH46" s="31"/>
      <c r="KI46" s="31"/>
      <c r="KJ46" s="31"/>
      <c r="KK46" s="31"/>
      <c r="KL46" s="31"/>
      <c r="KM46" s="31"/>
      <c r="KN46" s="31"/>
      <c r="KO46" s="31"/>
      <c r="KP46" s="31"/>
      <c r="KQ46" s="31"/>
      <c r="KR46" s="31"/>
      <c r="KS46" s="31"/>
      <c r="KT46" s="31"/>
      <c r="KU46" s="31"/>
      <c r="KV46" s="31"/>
      <c r="KW46" s="31"/>
      <c r="KX46" s="31"/>
      <c r="KY46" s="31"/>
      <c r="KZ46" s="31"/>
      <c r="LA46" s="31"/>
      <c r="LB46" s="31"/>
      <c r="LC46" s="31"/>
      <c r="LD46" s="31"/>
      <c r="LE46" s="31"/>
      <c r="LF46" s="31"/>
      <c r="LG46" s="31"/>
      <c r="LH46" s="31"/>
      <c r="LI46" s="31"/>
      <c r="LJ46" s="31"/>
      <c r="LK46" s="31"/>
      <c r="LL46" s="31"/>
      <c r="LM46" s="31"/>
      <c r="LN46" s="31"/>
      <c r="LO46" s="31"/>
      <c r="LP46" s="31"/>
      <c r="LQ46" s="31"/>
      <c r="LR46" s="31"/>
      <c r="LS46" s="31"/>
      <c r="LT46" s="31"/>
      <c r="LU46" s="31"/>
      <c r="LV46" s="31"/>
      <c r="LW46" s="31"/>
      <c r="LX46" s="31"/>
      <c r="LY46" s="31"/>
      <c r="LZ46" s="31"/>
      <c r="MA46" s="31"/>
      <c r="MB46" s="31"/>
      <c r="MC46" s="31"/>
      <c r="MD46" s="31"/>
      <c r="ME46" s="31"/>
      <c r="MF46" s="31"/>
      <c r="MG46" s="31"/>
      <c r="MH46" s="31"/>
      <c r="MI46" s="31"/>
      <c r="MJ46" s="31"/>
      <c r="MK46" s="31"/>
      <c r="ML46" s="31"/>
      <c r="MM46" s="31"/>
      <c r="MN46" s="31"/>
      <c r="MO46" s="31"/>
      <c r="MP46" s="31"/>
      <c r="MQ46" s="31"/>
      <c r="MR46" s="31"/>
      <c r="MS46" s="31"/>
      <c r="MT46" s="31"/>
      <c r="MU46" s="31"/>
      <c r="MV46" s="31"/>
      <c r="MW46" s="31"/>
      <c r="MX46" s="31"/>
      <c r="MY46" s="31"/>
      <c r="MZ46" s="31"/>
      <c r="NA46" s="31"/>
      <c r="NB46" s="31"/>
      <c r="NC46" s="31"/>
      <c r="ND46" s="31"/>
      <c r="NE46" s="31"/>
      <c r="NF46" s="31"/>
      <c r="NG46" s="31"/>
      <c r="NH46" s="31"/>
      <c r="NI46" s="31"/>
      <c r="NJ46" s="31"/>
      <c r="NK46" s="31"/>
      <c r="NL46" s="31"/>
      <c r="NM46" s="31"/>
      <c r="NN46" s="31"/>
      <c r="NO46" s="31"/>
      <c r="NP46" s="31"/>
      <c r="NQ46" s="31"/>
      <c r="NR46" s="31"/>
      <c r="NS46" s="31"/>
      <c r="NT46" s="31"/>
      <c r="NU46" s="31"/>
      <c r="NV46" s="31"/>
      <c r="NW46" s="31"/>
      <c r="NX46" s="31"/>
      <c r="NY46" s="31"/>
      <c r="NZ46" s="31"/>
      <c r="OA46" s="31"/>
      <c r="OB46" s="31"/>
      <c r="OC46" s="31"/>
      <c r="OD46" s="31"/>
      <c r="OE46" s="31"/>
      <c r="OF46" s="31"/>
      <c r="OG46" s="31"/>
      <c r="OH46" s="31"/>
      <c r="OI46" s="31"/>
      <c r="OJ46" s="31"/>
      <c r="OK46" s="31"/>
      <c r="OL46" s="31"/>
      <c r="OM46" s="31"/>
      <c r="ON46" s="31"/>
      <c r="OO46" s="31"/>
      <c r="OP46" s="31"/>
      <c r="OQ46" s="31"/>
      <c r="OR46" s="31"/>
      <c r="OS46" s="31"/>
      <c r="OT46" s="31"/>
      <c r="OU46" s="31"/>
      <c r="OV46" s="31"/>
      <c r="OW46" s="31"/>
      <c r="OX46" s="31"/>
      <c r="OY46" s="31"/>
      <c r="OZ46" s="31"/>
      <c r="PA46" s="31"/>
      <c r="PB46" s="31"/>
      <c r="PC46" s="31"/>
      <c r="PD46" s="31"/>
      <c r="PE46" s="31"/>
      <c r="PF46" s="31"/>
      <c r="PG46" s="31"/>
      <c r="PH46" s="31"/>
      <c r="PI46" s="31"/>
      <c r="PJ46" s="31"/>
      <c r="PK46" s="31"/>
      <c r="PL46" s="31"/>
      <c r="PM46" s="31"/>
      <c r="PN46" s="31"/>
      <c r="PO46" s="31"/>
      <c r="PP46" s="31"/>
      <c r="PQ46" s="31"/>
      <c r="PR46" s="31"/>
      <c r="PS46" s="31"/>
      <c r="PT46" s="31"/>
      <c r="PU46" s="31"/>
      <c r="PV46" s="31"/>
      <c r="PW46" s="31"/>
      <c r="PX46" s="31"/>
      <c r="PY46" s="31"/>
      <c r="PZ46" s="31"/>
      <c r="QA46" s="31"/>
      <c r="QB46" s="31"/>
      <c r="QC46" s="31"/>
    </row>
    <row r="47" spans="1:16383" x14ac:dyDescent="0.3">
      <c r="A47" s="109" t="s">
        <v>1212</v>
      </c>
      <c r="B47" s="108" t="s">
        <v>49</v>
      </c>
      <c r="C47" s="108">
        <v>20</v>
      </c>
      <c r="D47" s="108" t="s">
        <v>68</v>
      </c>
      <c r="E47" s="108"/>
      <c r="F47" s="108">
        <v>500</v>
      </c>
      <c r="G47" s="108">
        <v>65</v>
      </c>
      <c r="H47" s="108"/>
      <c r="I47" s="108">
        <v>55</v>
      </c>
      <c r="J47" s="108">
        <v>55</v>
      </c>
      <c r="K47" s="108">
        <v>55</v>
      </c>
      <c r="L47" s="108">
        <v>55</v>
      </c>
      <c r="M47" s="108"/>
      <c r="N47" s="108"/>
      <c r="O47" s="108"/>
      <c r="P47" s="108"/>
      <c r="Q47" s="108"/>
      <c r="R47" s="108"/>
      <c r="S47" s="108"/>
      <c r="T47" s="34">
        <f t="shared" si="5"/>
        <v>285</v>
      </c>
      <c r="U47" s="34">
        <f t="shared" si="6"/>
        <v>215</v>
      </c>
      <c r="V47" s="35">
        <f t="shared" si="7"/>
        <v>0.56999999999999995</v>
      </c>
      <c r="W47" s="38"/>
      <c r="X47" s="36" t="str">
        <f t="shared" si="8"/>
        <v/>
      </c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  <c r="BC47" s="31"/>
      <c r="BD47" s="31"/>
      <c r="BE47" s="31"/>
      <c r="BF47" s="31"/>
      <c r="BG47" s="31"/>
      <c r="BH47" s="31"/>
      <c r="BI47" s="31"/>
      <c r="BJ47" s="31"/>
      <c r="BK47" s="31"/>
      <c r="BL47" s="31"/>
      <c r="BM47" s="31"/>
      <c r="BN47" s="31"/>
      <c r="BO47" s="31"/>
      <c r="BP47" s="31"/>
      <c r="BQ47" s="31"/>
      <c r="BR47" s="31"/>
      <c r="BS47" s="31"/>
      <c r="BT47" s="31"/>
      <c r="BU47" s="31"/>
      <c r="BV47" s="31"/>
      <c r="BW47" s="31"/>
      <c r="BX47" s="31"/>
      <c r="BY47" s="31"/>
      <c r="BZ47" s="31"/>
      <c r="CA47" s="31"/>
      <c r="CB47" s="31"/>
      <c r="CC47" s="31"/>
      <c r="CD47" s="31"/>
      <c r="CE47" s="31"/>
      <c r="CF47" s="31"/>
      <c r="CG47" s="31"/>
      <c r="CH47" s="31"/>
      <c r="CI47" s="31"/>
      <c r="CJ47" s="31"/>
      <c r="CK47" s="31"/>
      <c r="CL47" s="31"/>
      <c r="CM47" s="31"/>
      <c r="CN47" s="31"/>
      <c r="CO47" s="31"/>
      <c r="CP47" s="31"/>
      <c r="CQ47" s="31"/>
      <c r="CR47" s="31"/>
      <c r="CS47" s="31"/>
      <c r="CT47" s="31"/>
      <c r="CU47" s="31"/>
      <c r="CV47" s="31"/>
      <c r="CW47" s="31"/>
      <c r="CX47" s="31"/>
      <c r="CY47" s="31"/>
      <c r="CZ47" s="31"/>
      <c r="DA47" s="31"/>
      <c r="DB47" s="31"/>
      <c r="DC47" s="31"/>
      <c r="DD47" s="31"/>
      <c r="DE47" s="31"/>
      <c r="DF47" s="31"/>
      <c r="DG47" s="31"/>
      <c r="DH47" s="31"/>
      <c r="DI47" s="31"/>
      <c r="DJ47" s="31"/>
      <c r="DK47" s="31"/>
      <c r="DL47" s="31"/>
      <c r="DM47" s="31"/>
      <c r="DN47" s="31"/>
      <c r="DO47" s="31"/>
      <c r="DP47" s="31"/>
      <c r="DQ47" s="31"/>
      <c r="DR47" s="31"/>
      <c r="DS47" s="31"/>
      <c r="DT47" s="31"/>
      <c r="DU47" s="31"/>
      <c r="DV47" s="31"/>
      <c r="DW47" s="31"/>
      <c r="DX47" s="31"/>
      <c r="DY47" s="31"/>
      <c r="DZ47" s="31"/>
      <c r="EA47" s="31"/>
      <c r="EB47" s="31"/>
      <c r="EC47" s="31"/>
      <c r="ED47" s="31"/>
      <c r="EE47" s="31"/>
      <c r="EF47" s="31"/>
      <c r="EG47" s="31"/>
      <c r="EH47" s="31"/>
      <c r="EI47" s="31"/>
      <c r="EJ47" s="31"/>
      <c r="EK47" s="31"/>
      <c r="EL47" s="31"/>
      <c r="EM47" s="31"/>
      <c r="EN47" s="31"/>
      <c r="EO47" s="31"/>
      <c r="EP47" s="31"/>
      <c r="EQ47" s="31"/>
      <c r="ER47" s="31"/>
      <c r="ES47" s="31"/>
      <c r="ET47" s="31"/>
      <c r="EU47" s="31"/>
      <c r="EV47" s="31"/>
      <c r="EW47" s="31"/>
      <c r="EX47" s="31"/>
      <c r="EY47" s="31"/>
      <c r="EZ47" s="31"/>
      <c r="FA47" s="31"/>
      <c r="FB47" s="31"/>
      <c r="FC47" s="31"/>
      <c r="FD47" s="31"/>
      <c r="FE47" s="31"/>
      <c r="FF47" s="31"/>
      <c r="FG47" s="31"/>
      <c r="FH47" s="31"/>
      <c r="FI47" s="31"/>
      <c r="FJ47" s="31"/>
      <c r="FK47" s="31"/>
      <c r="FL47" s="31"/>
      <c r="FM47" s="31"/>
      <c r="FN47" s="31"/>
      <c r="FO47" s="31"/>
      <c r="FP47" s="31"/>
      <c r="FQ47" s="31"/>
      <c r="FR47" s="31"/>
      <c r="FS47" s="31"/>
      <c r="FT47" s="31"/>
      <c r="FU47" s="31"/>
      <c r="FV47" s="31"/>
      <c r="FW47" s="31"/>
      <c r="FX47" s="31"/>
      <c r="FY47" s="31"/>
      <c r="FZ47" s="31"/>
      <c r="GA47" s="31"/>
      <c r="GB47" s="31"/>
      <c r="GC47" s="31"/>
      <c r="GD47" s="31"/>
      <c r="GE47" s="31"/>
      <c r="GF47" s="31"/>
      <c r="GG47" s="31"/>
      <c r="GH47" s="31"/>
      <c r="GI47" s="31"/>
      <c r="GJ47" s="31"/>
      <c r="GK47" s="31"/>
      <c r="GL47" s="31"/>
      <c r="GM47" s="31"/>
      <c r="GN47" s="31"/>
      <c r="GO47" s="31"/>
      <c r="GP47" s="31"/>
      <c r="GQ47" s="31"/>
      <c r="GR47" s="31"/>
      <c r="GS47" s="31"/>
      <c r="GT47" s="31"/>
      <c r="GU47" s="31"/>
      <c r="GV47" s="31"/>
      <c r="GW47" s="31"/>
      <c r="GX47" s="31"/>
      <c r="GY47" s="31"/>
      <c r="GZ47" s="31"/>
      <c r="HA47" s="31"/>
      <c r="HB47" s="31"/>
      <c r="HC47" s="31"/>
      <c r="HD47" s="31"/>
      <c r="HE47" s="31"/>
      <c r="HF47" s="31"/>
      <c r="HG47" s="31"/>
      <c r="HH47" s="31"/>
      <c r="HI47" s="31"/>
      <c r="HJ47" s="31"/>
      <c r="HK47" s="31"/>
      <c r="HL47" s="31"/>
      <c r="HM47" s="31"/>
      <c r="HN47" s="31"/>
      <c r="HO47" s="31"/>
      <c r="HP47" s="31"/>
      <c r="HQ47" s="31"/>
      <c r="HR47" s="31"/>
      <c r="HS47" s="31"/>
      <c r="HT47" s="31"/>
      <c r="HU47" s="31"/>
      <c r="HV47" s="31"/>
      <c r="HW47" s="31"/>
      <c r="HX47" s="31"/>
      <c r="HY47" s="31"/>
      <c r="HZ47" s="31"/>
      <c r="IA47" s="31"/>
      <c r="IB47" s="31"/>
      <c r="IC47" s="31"/>
      <c r="ID47" s="31"/>
      <c r="IE47" s="31"/>
      <c r="IF47" s="31"/>
      <c r="IG47" s="31"/>
      <c r="IH47" s="31"/>
      <c r="II47" s="31"/>
      <c r="IJ47" s="31"/>
      <c r="IK47" s="31"/>
      <c r="IL47" s="31"/>
      <c r="IM47" s="31"/>
      <c r="IN47" s="31"/>
      <c r="IO47" s="31"/>
      <c r="IP47" s="31"/>
      <c r="IQ47" s="31"/>
      <c r="IR47" s="31"/>
      <c r="IS47" s="31"/>
      <c r="IT47" s="31"/>
      <c r="IU47" s="31"/>
      <c r="IV47" s="31"/>
      <c r="IW47" s="31"/>
      <c r="IX47" s="31"/>
      <c r="IY47" s="31"/>
      <c r="IZ47" s="31"/>
      <c r="JA47" s="31"/>
      <c r="JB47" s="31"/>
      <c r="JC47" s="31"/>
      <c r="JD47" s="31"/>
      <c r="JE47" s="31"/>
      <c r="JF47" s="31"/>
      <c r="JG47" s="31"/>
      <c r="JH47" s="31"/>
      <c r="JI47" s="31"/>
      <c r="JJ47" s="31"/>
      <c r="JK47" s="31"/>
      <c r="JL47" s="31"/>
      <c r="JM47" s="31"/>
      <c r="JN47" s="31"/>
      <c r="JO47" s="31"/>
      <c r="JP47" s="31"/>
      <c r="JQ47" s="31"/>
      <c r="JR47" s="31"/>
      <c r="JS47" s="31"/>
      <c r="JT47" s="31"/>
      <c r="JU47" s="31"/>
      <c r="JV47" s="31"/>
      <c r="JW47" s="31"/>
      <c r="JX47" s="31"/>
      <c r="JY47" s="31"/>
      <c r="JZ47" s="31"/>
      <c r="KA47" s="31"/>
      <c r="KB47" s="31"/>
      <c r="KC47" s="31"/>
      <c r="KD47" s="31"/>
      <c r="KE47" s="31"/>
      <c r="KF47" s="31"/>
      <c r="KG47" s="31"/>
      <c r="KH47" s="31"/>
      <c r="KI47" s="31"/>
      <c r="KJ47" s="31"/>
      <c r="KK47" s="31"/>
      <c r="KL47" s="31"/>
      <c r="KM47" s="31"/>
      <c r="KN47" s="31"/>
      <c r="KO47" s="31"/>
      <c r="KP47" s="31"/>
      <c r="KQ47" s="31"/>
      <c r="KR47" s="31"/>
      <c r="KS47" s="31"/>
      <c r="KT47" s="31"/>
      <c r="KU47" s="31"/>
      <c r="KV47" s="31"/>
      <c r="KW47" s="31"/>
      <c r="KX47" s="31"/>
      <c r="KY47" s="31"/>
      <c r="KZ47" s="31"/>
      <c r="LA47" s="31"/>
      <c r="LB47" s="31"/>
      <c r="LC47" s="31"/>
      <c r="LD47" s="31"/>
      <c r="LE47" s="31"/>
      <c r="LF47" s="31"/>
      <c r="LG47" s="31"/>
      <c r="LH47" s="31"/>
      <c r="LI47" s="31"/>
      <c r="LJ47" s="31"/>
      <c r="LK47" s="31"/>
      <c r="LL47" s="31"/>
      <c r="LM47" s="31"/>
      <c r="LN47" s="31"/>
      <c r="LO47" s="31"/>
      <c r="LP47" s="31"/>
      <c r="LQ47" s="31"/>
      <c r="LR47" s="31"/>
      <c r="LS47" s="31"/>
      <c r="LT47" s="31"/>
      <c r="LU47" s="31"/>
      <c r="LV47" s="31"/>
      <c r="LW47" s="31"/>
      <c r="LX47" s="31"/>
      <c r="LY47" s="31"/>
      <c r="LZ47" s="31"/>
      <c r="MA47" s="31"/>
      <c r="MB47" s="31"/>
      <c r="MC47" s="31"/>
      <c r="MD47" s="31"/>
      <c r="ME47" s="31"/>
      <c r="MF47" s="31"/>
      <c r="MG47" s="31"/>
      <c r="MH47" s="31"/>
      <c r="MI47" s="31"/>
      <c r="MJ47" s="31"/>
      <c r="MK47" s="31"/>
      <c r="ML47" s="31"/>
      <c r="MM47" s="31"/>
      <c r="MN47" s="31"/>
      <c r="MO47" s="31"/>
      <c r="MP47" s="31"/>
      <c r="MQ47" s="31"/>
      <c r="MR47" s="31"/>
      <c r="MS47" s="31"/>
      <c r="MT47" s="31"/>
      <c r="MU47" s="31"/>
      <c r="MV47" s="31"/>
      <c r="MW47" s="31"/>
      <c r="MX47" s="31"/>
      <c r="MY47" s="31"/>
      <c r="MZ47" s="31"/>
      <c r="NA47" s="31"/>
      <c r="NB47" s="31"/>
      <c r="NC47" s="31"/>
      <c r="ND47" s="31"/>
      <c r="NE47" s="31"/>
      <c r="NF47" s="31"/>
      <c r="NG47" s="31"/>
      <c r="NH47" s="31"/>
      <c r="NI47" s="31"/>
      <c r="NJ47" s="31"/>
      <c r="NK47" s="31"/>
      <c r="NL47" s="31"/>
      <c r="NM47" s="31"/>
      <c r="NN47" s="31"/>
      <c r="NO47" s="31"/>
      <c r="NP47" s="31"/>
      <c r="NQ47" s="31"/>
      <c r="NR47" s="31"/>
      <c r="NS47" s="31"/>
      <c r="NT47" s="31"/>
      <c r="NU47" s="31"/>
      <c r="NV47" s="31"/>
      <c r="NW47" s="31"/>
      <c r="NX47" s="31"/>
      <c r="NY47" s="31"/>
      <c r="NZ47" s="31"/>
      <c r="OA47" s="31"/>
      <c r="OB47" s="31"/>
      <c r="OC47" s="31"/>
      <c r="OD47" s="31"/>
      <c r="OE47" s="31"/>
      <c r="OF47" s="31"/>
      <c r="OG47" s="31"/>
      <c r="OH47" s="31"/>
      <c r="OI47" s="31"/>
      <c r="OJ47" s="31"/>
      <c r="OK47" s="31"/>
      <c r="OL47" s="31"/>
      <c r="OM47" s="31"/>
      <c r="ON47" s="31"/>
      <c r="OO47" s="31"/>
      <c r="OP47" s="31"/>
      <c r="OQ47" s="31"/>
      <c r="OR47" s="31"/>
      <c r="OS47" s="31"/>
      <c r="OT47" s="31"/>
      <c r="OU47" s="31"/>
      <c r="OV47" s="31"/>
      <c r="OW47" s="31"/>
      <c r="OX47" s="31"/>
      <c r="OY47" s="31"/>
      <c r="OZ47" s="31"/>
      <c r="PA47" s="31"/>
      <c r="PB47" s="31"/>
      <c r="PC47" s="31"/>
      <c r="PD47" s="31"/>
      <c r="PE47" s="31"/>
      <c r="PF47" s="31"/>
      <c r="PG47" s="31"/>
      <c r="PH47" s="31"/>
      <c r="PI47" s="31"/>
      <c r="PJ47" s="31"/>
      <c r="PK47" s="31"/>
      <c r="PL47" s="31"/>
      <c r="PM47" s="31"/>
      <c r="PN47" s="31"/>
      <c r="PO47" s="31"/>
      <c r="PP47" s="31"/>
      <c r="PQ47" s="31"/>
      <c r="PR47" s="31"/>
      <c r="PS47" s="31"/>
      <c r="PT47" s="31"/>
      <c r="PU47" s="31"/>
      <c r="PV47" s="31"/>
      <c r="PW47" s="31"/>
      <c r="PX47" s="31"/>
      <c r="PY47" s="31"/>
      <c r="PZ47" s="31"/>
      <c r="QA47" s="31"/>
      <c r="QB47" s="31"/>
      <c r="QC47" s="31"/>
    </row>
    <row r="48" spans="1:16383" x14ac:dyDescent="0.3">
      <c r="A48" s="109" t="s">
        <v>1649</v>
      </c>
      <c r="B48" s="108" t="s">
        <v>49</v>
      </c>
      <c r="C48" s="108">
        <v>120</v>
      </c>
      <c r="D48" s="108" t="s">
        <v>47</v>
      </c>
      <c r="E48" s="108"/>
      <c r="F48" s="108">
        <v>1225</v>
      </c>
      <c r="G48" s="108">
        <v>65</v>
      </c>
      <c r="H48" s="108"/>
      <c r="I48" s="108">
        <v>145</v>
      </c>
      <c r="J48" s="108">
        <v>145</v>
      </c>
      <c r="K48" s="108">
        <v>145</v>
      </c>
      <c r="L48" s="108">
        <v>145</v>
      </c>
      <c r="M48" s="108"/>
      <c r="N48" s="108"/>
      <c r="O48" s="108"/>
      <c r="P48" s="108"/>
      <c r="Q48" s="108"/>
      <c r="R48" s="108"/>
      <c r="S48" s="108"/>
      <c r="T48" s="34">
        <f t="shared" si="5"/>
        <v>645</v>
      </c>
      <c r="U48" s="34">
        <f t="shared" si="6"/>
        <v>580</v>
      </c>
      <c r="V48" s="35">
        <f t="shared" si="7"/>
        <v>0.52653061224489794</v>
      </c>
      <c r="W48" s="38"/>
      <c r="X48" s="36" t="str">
        <f t="shared" si="8"/>
        <v/>
      </c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s="31"/>
      <c r="BD48" s="31"/>
      <c r="BE48" s="31"/>
      <c r="BF48" s="31"/>
      <c r="BG48" s="31"/>
      <c r="BH48" s="31"/>
      <c r="BI48" s="31"/>
      <c r="BJ48" s="31"/>
      <c r="BK48" s="31"/>
      <c r="BL48" s="31"/>
      <c r="BM48" s="31"/>
      <c r="BN48" s="31"/>
      <c r="BO48" s="31"/>
      <c r="BP48" s="31"/>
      <c r="BQ48" s="31"/>
      <c r="BR48" s="31"/>
      <c r="BS48" s="31"/>
      <c r="BT48" s="31"/>
      <c r="BU48" s="31"/>
      <c r="BV48" s="31"/>
      <c r="BW48" s="31"/>
      <c r="BX48" s="31"/>
      <c r="BY48" s="31"/>
      <c r="BZ48" s="31"/>
      <c r="CA48" s="31"/>
      <c r="CB48" s="31"/>
      <c r="CC48" s="31"/>
      <c r="CD48" s="31"/>
      <c r="CE48" s="31"/>
      <c r="CF48" s="31"/>
      <c r="CG48" s="31"/>
      <c r="CH48" s="31"/>
      <c r="CI48" s="31"/>
      <c r="CJ48" s="31"/>
      <c r="CK48" s="31"/>
      <c r="CL48" s="31"/>
      <c r="CM48" s="31"/>
      <c r="CN48" s="31"/>
      <c r="CO48" s="31"/>
      <c r="CP48" s="31"/>
      <c r="CQ48" s="31"/>
      <c r="CR48" s="31"/>
      <c r="CS48" s="31"/>
      <c r="CT48" s="31"/>
      <c r="CU48" s="31"/>
      <c r="CV48" s="31"/>
      <c r="CW48" s="31"/>
      <c r="CX48" s="31"/>
      <c r="CY48" s="31"/>
      <c r="CZ48" s="31"/>
      <c r="DA48" s="31"/>
      <c r="DB48" s="31"/>
      <c r="DC48" s="31"/>
      <c r="DD48" s="31"/>
      <c r="DE48" s="31"/>
      <c r="DF48" s="31"/>
      <c r="DG48" s="31"/>
      <c r="DH48" s="31"/>
      <c r="DI48" s="31"/>
      <c r="DJ48" s="31"/>
      <c r="DK48" s="31"/>
      <c r="DL48" s="31"/>
      <c r="DM48" s="31"/>
      <c r="DN48" s="31"/>
      <c r="DO48" s="31"/>
      <c r="DP48" s="31"/>
      <c r="DQ48" s="31"/>
      <c r="DR48" s="31"/>
      <c r="DS48" s="31"/>
      <c r="DT48" s="31"/>
      <c r="DU48" s="31"/>
      <c r="DV48" s="31"/>
      <c r="DW48" s="31"/>
      <c r="DX48" s="31"/>
      <c r="DY48" s="31"/>
      <c r="DZ48" s="31"/>
      <c r="EA48" s="31"/>
      <c r="EB48" s="31"/>
      <c r="EC48" s="31"/>
      <c r="ED48" s="31"/>
      <c r="EE48" s="31"/>
      <c r="EF48" s="31"/>
      <c r="EG48" s="31"/>
      <c r="EH48" s="31"/>
      <c r="EI48" s="31"/>
      <c r="EJ48" s="31"/>
      <c r="EK48" s="31"/>
      <c r="EL48" s="31"/>
      <c r="EM48" s="31"/>
      <c r="EN48" s="31"/>
      <c r="EO48" s="31"/>
      <c r="EP48" s="31"/>
      <c r="EQ48" s="31"/>
      <c r="ER48" s="31"/>
      <c r="ES48" s="31"/>
      <c r="ET48" s="31"/>
      <c r="EU48" s="31"/>
      <c r="EV48" s="31"/>
      <c r="EW48" s="31"/>
      <c r="EX48" s="31"/>
      <c r="EY48" s="31"/>
      <c r="EZ48" s="31"/>
      <c r="FA48" s="31"/>
      <c r="FB48" s="31"/>
      <c r="FC48" s="31"/>
      <c r="FD48" s="31"/>
      <c r="FE48" s="31"/>
      <c r="FF48" s="31"/>
      <c r="FG48" s="31"/>
      <c r="FH48" s="31"/>
      <c r="FI48" s="31"/>
      <c r="FJ48" s="31"/>
      <c r="FK48" s="31"/>
      <c r="FL48" s="31"/>
      <c r="FM48" s="31"/>
      <c r="FN48" s="31"/>
      <c r="FO48" s="31"/>
      <c r="FP48" s="31"/>
      <c r="FQ48" s="31"/>
      <c r="FR48" s="31"/>
      <c r="FS48" s="31"/>
      <c r="FT48" s="31"/>
      <c r="FU48" s="31"/>
      <c r="FV48" s="31"/>
      <c r="FW48" s="31"/>
      <c r="FX48" s="31"/>
      <c r="FY48" s="31"/>
      <c r="FZ48" s="31"/>
      <c r="GA48" s="31"/>
      <c r="GB48" s="31"/>
      <c r="GC48" s="31"/>
      <c r="GD48" s="31"/>
      <c r="GE48" s="31"/>
      <c r="GF48" s="31"/>
      <c r="GG48" s="31"/>
      <c r="GH48" s="31"/>
      <c r="GI48" s="31"/>
      <c r="GJ48" s="31"/>
      <c r="GK48" s="31"/>
      <c r="GL48" s="31"/>
      <c r="GM48" s="31"/>
      <c r="GN48" s="31"/>
      <c r="GO48" s="31"/>
      <c r="GP48" s="31"/>
      <c r="GQ48" s="31"/>
      <c r="GR48" s="31"/>
      <c r="GS48" s="31"/>
      <c r="GT48" s="31"/>
      <c r="GU48" s="31"/>
      <c r="GV48" s="31"/>
      <c r="GW48" s="31"/>
      <c r="GX48" s="31"/>
      <c r="GY48" s="31"/>
      <c r="GZ48" s="31"/>
      <c r="HA48" s="31"/>
      <c r="HB48" s="31"/>
      <c r="HC48" s="31"/>
      <c r="HD48" s="31"/>
      <c r="HE48" s="31"/>
      <c r="HF48" s="31"/>
      <c r="HG48" s="31"/>
      <c r="HH48" s="31"/>
      <c r="HI48" s="31"/>
      <c r="HJ48" s="31"/>
      <c r="HK48" s="31"/>
      <c r="HL48" s="31"/>
      <c r="HM48" s="31"/>
      <c r="HN48" s="31"/>
      <c r="HO48" s="31"/>
      <c r="HP48" s="31"/>
      <c r="HQ48" s="31"/>
      <c r="HR48" s="31"/>
      <c r="HS48" s="31"/>
      <c r="HT48" s="31"/>
      <c r="HU48" s="31"/>
      <c r="HV48" s="31"/>
      <c r="HW48" s="31"/>
      <c r="HX48" s="31"/>
      <c r="HY48" s="31"/>
      <c r="HZ48" s="31"/>
      <c r="IA48" s="31"/>
      <c r="IB48" s="31"/>
      <c r="IC48" s="31"/>
      <c r="ID48" s="31"/>
      <c r="IE48" s="31"/>
      <c r="IF48" s="31"/>
      <c r="IG48" s="31"/>
      <c r="IH48" s="31"/>
      <c r="II48" s="31"/>
      <c r="IJ48" s="31"/>
      <c r="IK48" s="31"/>
      <c r="IL48" s="31"/>
      <c r="IM48" s="31"/>
      <c r="IN48" s="31"/>
      <c r="IO48" s="31"/>
      <c r="IP48" s="31"/>
      <c r="IQ48" s="31"/>
      <c r="IR48" s="31"/>
      <c r="IS48" s="31"/>
      <c r="IT48" s="31"/>
      <c r="IU48" s="31"/>
      <c r="IV48" s="31"/>
      <c r="IW48" s="31"/>
      <c r="IX48" s="31"/>
      <c r="IY48" s="31"/>
      <c r="IZ48" s="31"/>
      <c r="JA48" s="31"/>
      <c r="JB48" s="31"/>
      <c r="JC48" s="31"/>
      <c r="JD48" s="31"/>
      <c r="JE48" s="31"/>
      <c r="JF48" s="31"/>
      <c r="JG48" s="31"/>
      <c r="JH48" s="31"/>
      <c r="JI48" s="31"/>
      <c r="JJ48" s="31"/>
      <c r="JK48" s="31"/>
      <c r="JL48" s="31"/>
      <c r="JM48" s="31"/>
      <c r="JN48" s="31"/>
      <c r="JO48" s="31"/>
      <c r="JP48" s="31"/>
      <c r="JQ48" s="31"/>
      <c r="JR48" s="31"/>
      <c r="JS48" s="31"/>
      <c r="JT48" s="31"/>
      <c r="JU48" s="31"/>
      <c r="JV48" s="31"/>
      <c r="JW48" s="31"/>
      <c r="JX48" s="31"/>
      <c r="JY48" s="31"/>
      <c r="JZ48" s="31"/>
      <c r="KA48" s="31"/>
      <c r="KB48" s="31"/>
      <c r="KC48" s="31"/>
      <c r="KD48" s="31"/>
      <c r="KE48" s="31"/>
      <c r="KF48" s="31"/>
      <c r="KG48" s="31"/>
      <c r="KH48" s="31"/>
      <c r="KI48" s="31"/>
      <c r="KJ48" s="31"/>
      <c r="KK48" s="31"/>
      <c r="KL48" s="31"/>
      <c r="KM48" s="31"/>
      <c r="KN48" s="31"/>
      <c r="KO48" s="31"/>
      <c r="KP48" s="31"/>
      <c r="KQ48" s="31"/>
      <c r="KR48" s="31"/>
      <c r="KS48" s="31"/>
      <c r="KT48" s="31"/>
      <c r="KU48" s="31"/>
      <c r="KV48" s="31"/>
      <c r="KW48" s="31"/>
      <c r="KX48" s="31"/>
      <c r="KY48" s="31"/>
      <c r="KZ48" s="31"/>
      <c r="LA48" s="31"/>
      <c r="LB48" s="31"/>
      <c r="LC48" s="31"/>
      <c r="LD48" s="31"/>
      <c r="LE48" s="31"/>
      <c r="LF48" s="31"/>
      <c r="LG48" s="31"/>
      <c r="LH48" s="31"/>
      <c r="LI48" s="31"/>
      <c r="LJ48" s="31"/>
      <c r="LK48" s="31"/>
      <c r="LL48" s="31"/>
      <c r="LM48" s="31"/>
      <c r="LN48" s="31"/>
      <c r="LO48" s="31"/>
      <c r="LP48" s="31"/>
      <c r="LQ48" s="31"/>
      <c r="LR48" s="31"/>
      <c r="LS48" s="31"/>
      <c r="LT48" s="31"/>
      <c r="LU48" s="31"/>
      <c r="LV48" s="31"/>
      <c r="LW48" s="31"/>
      <c r="LX48" s="31"/>
      <c r="LY48" s="31"/>
      <c r="LZ48" s="31"/>
      <c r="MA48" s="31"/>
      <c r="MB48" s="31"/>
      <c r="MC48" s="31"/>
      <c r="MD48" s="31"/>
      <c r="ME48" s="31"/>
      <c r="MF48" s="31"/>
      <c r="MG48" s="31"/>
      <c r="MH48" s="31"/>
      <c r="MI48" s="31"/>
      <c r="MJ48" s="31"/>
      <c r="MK48" s="31"/>
      <c r="ML48" s="31"/>
      <c r="MM48" s="31"/>
      <c r="MN48" s="31"/>
      <c r="MO48" s="31"/>
      <c r="MP48" s="31"/>
      <c r="MQ48" s="31"/>
      <c r="MR48" s="31"/>
      <c r="MS48" s="31"/>
      <c r="MT48" s="31"/>
      <c r="MU48" s="31"/>
      <c r="MV48" s="31"/>
      <c r="MW48" s="31"/>
      <c r="MX48" s="31"/>
      <c r="MY48" s="31"/>
      <c r="MZ48" s="31"/>
      <c r="NA48" s="31"/>
      <c r="NB48" s="31"/>
      <c r="NC48" s="31"/>
      <c r="ND48" s="31"/>
      <c r="NE48" s="31"/>
      <c r="NF48" s="31"/>
      <c r="NG48" s="31"/>
      <c r="NH48" s="31"/>
      <c r="NI48" s="31"/>
      <c r="NJ48" s="31"/>
      <c r="NK48" s="31"/>
      <c r="NL48" s="31"/>
      <c r="NM48" s="31"/>
      <c r="NN48" s="31"/>
      <c r="NO48" s="31"/>
      <c r="NP48" s="31"/>
      <c r="NQ48" s="31"/>
      <c r="NR48" s="31"/>
      <c r="NS48" s="31"/>
      <c r="NT48" s="31"/>
      <c r="NU48" s="31"/>
      <c r="NV48" s="31"/>
      <c r="NW48" s="31"/>
      <c r="NX48" s="31"/>
      <c r="NY48" s="31"/>
      <c r="NZ48" s="31"/>
      <c r="OA48" s="31"/>
      <c r="OB48" s="31"/>
      <c r="OC48" s="31"/>
      <c r="OD48" s="31"/>
      <c r="OE48" s="31"/>
      <c r="OF48" s="31"/>
      <c r="OG48" s="31"/>
      <c r="OH48" s="31"/>
      <c r="OI48" s="31"/>
      <c r="OJ48" s="31"/>
      <c r="OK48" s="31"/>
      <c r="OL48" s="31"/>
      <c r="OM48" s="31"/>
      <c r="ON48" s="31"/>
      <c r="OO48" s="31"/>
      <c r="OP48" s="31"/>
      <c r="OQ48" s="31"/>
      <c r="OR48" s="31"/>
      <c r="OS48" s="31"/>
      <c r="OT48" s="31"/>
      <c r="OU48" s="31"/>
      <c r="OV48" s="31"/>
      <c r="OW48" s="31"/>
      <c r="OX48" s="31"/>
      <c r="OY48" s="31"/>
      <c r="OZ48" s="31"/>
      <c r="PA48" s="31"/>
      <c r="PB48" s="31"/>
      <c r="PC48" s="31"/>
      <c r="PD48" s="31"/>
      <c r="PE48" s="31"/>
      <c r="PF48" s="31"/>
      <c r="PG48" s="31"/>
      <c r="PH48" s="31"/>
      <c r="PI48" s="31"/>
      <c r="PJ48" s="31"/>
      <c r="PK48" s="31"/>
      <c r="PL48" s="31"/>
      <c r="PM48" s="31"/>
      <c r="PN48" s="31"/>
      <c r="PO48" s="31"/>
      <c r="PP48" s="31"/>
      <c r="PQ48" s="31"/>
      <c r="PR48" s="31"/>
      <c r="PS48" s="31"/>
      <c r="PT48" s="31"/>
      <c r="PU48" s="31"/>
      <c r="PV48" s="31"/>
      <c r="PW48" s="31"/>
      <c r="PX48" s="31"/>
      <c r="PY48" s="31"/>
      <c r="PZ48" s="31"/>
      <c r="QA48" s="31"/>
      <c r="QB48" s="31"/>
      <c r="QC48" s="31"/>
    </row>
    <row r="49" spans="1:445" x14ac:dyDescent="0.3">
      <c r="A49" s="109" t="s">
        <v>1403</v>
      </c>
      <c r="B49" s="108" t="s">
        <v>49</v>
      </c>
      <c r="C49" s="108">
        <v>85</v>
      </c>
      <c r="D49" s="108" t="s">
        <v>41</v>
      </c>
      <c r="E49" s="108"/>
      <c r="F49" s="108">
        <v>745</v>
      </c>
      <c r="G49" s="108">
        <v>65</v>
      </c>
      <c r="H49" s="108"/>
      <c r="I49" s="108">
        <v>85</v>
      </c>
      <c r="J49" s="108">
        <v>85</v>
      </c>
      <c r="K49" s="108">
        <v>85</v>
      </c>
      <c r="L49" s="108">
        <v>85</v>
      </c>
      <c r="M49" s="108"/>
      <c r="N49" s="108"/>
      <c r="O49" s="108"/>
      <c r="P49" s="108"/>
      <c r="Q49" s="108"/>
      <c r="R49" s="108"/>
      <c r="S49" s="108"/>
      <c r="T49" s="34">
        <f t="shared" si="5"/>
        <v>405</v>
      </c>
      <c r="U49" s="34">
        <f t="shared" si="6"/>
        <v>340</v>
      </c>
      <c r="V49" s="35">
        <f t="shared" si="7"/>
        <v>0.5436241610738255</v>
      </c>
      <c r="W49" s="38"/>
      <c r="X49" s="36" t="str">
        <f t="shared" si="8"/>
        <v/>
      </c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  <c r="AZ49" s="31"/>
      <c r="BA49" s="31"/>
      <c r="BB49" s="31"/>
      <c r="BC49" s="31"/>
      <c r="BD49" s="31"/>
      <c r="BE49" s="31"/>
      <c r="BF49" s="31"/>
      <c r="BG49" s="31"/>
      <c r="BH49" s="31"/>
      <c r="BI49" s="31"/>
      <c r="BJ49" s="31"/>
      <c r="BK49" s="31"/>
      <c r="BL49" s="31"/>
      <c r="BM49" s="31"/>
      <c r="BN49" s="31"/>
      <c r="BO49" s="31"/>
      <c r="BP49" s="31"/>
      <c r="BQ49" s="31"/>
      <c r="BR49" s="31"/>
      <c r="BS49" s="31"/>
      <c r="BT49" s="31"/>
      <c r="BU49" s="31"/>
      <c r="BV49" s="31"/>
      <c r="BW49" s="31"/>
      <c r="BX49" s="31"/>
      <c r="BY49" s="31"/>
      <c r="BZ49" s="31"/>
      <c r="CA49" s="31"/>
      <c r="CB49" s="31"/>
      <c r="CC49" s="31"/>
      <c r="CD49" s="31"/>
      <c r="CE49" s="31"/>
      <c r="CF49" s="31"/>
      <c r="CG49" s="31"/>
      <c r="CH49" s="31"/>
      <c r="CI49" s="31"/>
      <c r="CJ49" s="31"/>
      <c r="CK49" s="31"/>
      <c r="CL49" s="31"/>
      <c r="CM49" s="31"/>
      <c r="CN49" s="31"/>
      <c r="CO49" s="31"/>
      <c r="CP49" s="31"/>
      <c r="CQ49" s="31"/>
      <c r="CR49" s="31"/>
      <c r="CS49" s="31"/>
      <c r="CT49" s="31"/>
      <c r="CU49" s="31"/>
      <c r="CV49" s="31"/>
      <c r="CW49" s="31"/>
      <c r="CX49" s="31"/>
      <c r="CY49" s="31"/>
      <c r="CZ49" s="31"/>
      <c r="DA49" s="31"/>
      <c r="DB49" s="31"/>
      <c r="DC49" s="31"/>
      <c r="DD49" s="31"/>
      <c r="DE49" s="31"/>
      <c r="DF49" s="31"/>
      <c r="DG49" s="31"/>
      <c r="DH49" s="31"/>
      <c r="DI49" s="31"/>
      <c r="DJ49" s="31"/>
      <c r="DK49" s="31"/>
      <c r="DL49" s="31"/>
      <c r="DM49" s="31"/>
      <c r="DN49" s="31"/>
      <c r="DO49" s="31"/>
      <c r="DP49" s="31"/>
      <c r="DQ49" s="31"/>
      <c r="DR49" s="31"/>
      <c r="DS49" s="31"/>
      <c r="DT49" s="31"/>
      <c r="DU49" s="31"/>
      <c r="DV49" s="31"/>
      <c r="DW49" s="31"/>
      <c r="DX49" s="31"/>
      <c r="DY49" s="31"/>
      <c r="DZ49" s="31"/>
      <c r="EA49" s="31"/>
      <c r="EB49" s="31"/>
      <c r="EC49" s="31"/>
      <c r="ED49" s="31"/>
      <c r="EE49" s="31"/>
      <c r="EF49" s="31"/>
      <c r="EG49" s="31"/>
      <c r="EH49" s="31"/>
      <c r="EI49" s="31"/>
      <c r="EJ49" s="31"/>
      <c r="EK49" s="31"/>
      <c r="EL49" s="31"/>
      <c r="EM49" s="31"/>
      <c r="EN49" s="31"/>
      <c r="EO49" s="31"/>
      <c r="EP49" s="31"/>
      <c r="EQ49" s="31"/>
      <c r="ER49" s="31"/>
      <c r="ES49" s="31"/>
      <c r="ET49" s="31"/>
      <c r="EU49" s="31"/>
      <c r="EV49" s="31"/>
      <c r="EW49" s="31"/>
      <c r="EX49" s="31"/>
      <c r="EY49" s="31"/>
      <c r="EZ49" s="31"/>
      <c r="FA49" s="31"/>
      <c r="FB49" s="31"/>
      <c r="FC49" s="31"/>
      <c r="FD49" s="31"/>
      <c r="FE49" s="31"/>
      <c r="FF49" s="31"/>
      <c r="FG49" s="31"/>
      <c r="FH49" s="31"/>
      <c r="FI49" s="31"/>
      <c r="FJ49" s="31"/>
      <c r="FK49" s="31"/>
      <c r="FL49" s="31"/>
      <c r="FM49" s="31"/>
      <c r="FN49" s="31"/>
      <c r="FO49" s="31"/>
      <c r="FP49" s="31"/>
      <c r="FQ49" s="31"/>
      <c r="FR49" s="31"/>
      <c r="FS49" s="31"/>
      <c r="FT49" s="31"/>
      <c r="FU49" s="31"/>
      <c r="FV49" s="31"/>
      <c r="FW49" s="31"/>
      <c r="FX49" s="31"/>
      <c r="FY49" s="31"/>
      <c r="FZ49" s="31"/>
      <c r="GA49" s="31"/>
      <c r="GB49" s="31"/>
      <c r="GC49" s="31"/>
      <c r="GD49" s="31"/>
      <c r="GE49" s="31"/>
      <c r="GF49" s="31"/>
      <c r="GG49" s="31"/>
      <c r="GH49" s="31"/>
      <c r="GI49" s="31"/>
      <c r="GJ49" s="31"/>
      <c r="GK49" s="31"/>
      <c r="GL49" s="31"/>
      <c r="GM49" s="31"/>
      <c r="GN49" s="31"/>
      <c r="GO49" s="31"/>
      <c r="GP49" s="31"/>
      <c r="GQ49" s="31"/>
      <c r="GR49" s="31"/>
      <c r="GS49" s="31"/>
      <c r="GT49" s="31"/>
      <c r="GU49" s="31"/>
      <c r="GV49" s="31"/>
      <c r="GW49" s="31"/>
      <c r="GX49" s="31"/>
      <c r="GY49" s="31"/>
      <c r="GZ49" s="31"/>
      <c r="HA49" s="31"/>
      <c r="HB49" s="31"/>
      <c r="HC49" s="31"/>
      <c r="HD49" s="31"/>
      <c r="HE49" s="31"/>
      <c r="HF49" s="31"/>
      <c r="HG49" s="31"/>
      <c r="HH49" s="31"/>
      <c r="HI49" s="31"/>
      <c r="HJ49" s="31"/>
      <c r="HK49" s="31"/>
      <c r="HL49" s="31"/>
      <c r="HM49" s="31"/>
      <c r="HN49" s="31"/>
      <c r="HO49" s="31"/>
      <c r="HP49" s="31"/>
      <c r="HQ49" s="31"/>
      <c r="HR49" s="31"/>
      <c r="HS49" s="31"/>
      <c r="HT49" s="31"/>
      <c r="HU49" s="31"/>
      <c r="HV49" s="31"/>
      <c r="HW49" s="31"/>
      <c r="HX49" s="31"/>
      <c r="HY49" s="31"/>
      <c r="HZ49" s="31"/>
      <c r="IA49" s="31"/>
      <c r="IB49" s="31"/>
      <c r="IC49" s="31"/>
      <c r="ID49" s="31"/>
      <c r="IE49" s="31"/>
      <c r="IF49" s="31"/>
      <c r="IG49" s="31"/>
      <c r="IH49" s="31"/>
      <c r="II49" s="31"/>
      <c r="IJ49" s="31"/>
      <c r="IK49" s="31"/>
      <c r="IL49" s="31"/>
      <c r="IM49" s="31"/>
      <c r="IN49" s="31"/>
      <c r="IO49" s="31"/>
      <c r="IP49" s="31"/>
      <c r="IQ49" s="31"/>
      <c r="IR49" s="31"/>
      <c r="IS49" s="31"/>
      <c r="IT49" s="31"/>
      <c r="IU49" s="31"/>
      <c r="IV49" s="31"/>
      <c r="IW49" s="31"/>
      <c r="IX49" s="31"/>
      <c r="IY49" s="31"/>
      <c r="IZ49" s="31"/>
      <c r="JA49" s="31"/>
      <c r="JB49" s="31"/>
      <c r="JC49" s="31"/>
      <c r="JD49" s="31"/>
      <c r="JE49" s="31"/>
      <c r="JF49" s="31"/>
      <c r="JG49" s="31"/>
      <c r="JH49" s="31"/>
      <c r="JI49" s="31"/>
      <c r="JJ49" s="31"/>
      <c r="JK49" s="31"/>
      <c r="JL49" s="31"/>
      <c r="JM49" s="31"/>
      <c r="JN49" s="31"/>
      <c r="JO49" s="31"/>
      <c r="JP49" s="31"/>
      <c r="JQ49" s="31"/>
      <c r="JR49" s="31"/>
      <c r="JS49" s="31"/>
      <c r="JT49" s="31"/>
      <c r="JU49" s="31"/>
      <c r="JV49" s="31"/>
      <c r="JW49" s="31"/>
      <c r="JX49" s="31"/>
      <c r="JY49" s="31"/>
      <c r="JZ49" s="31"/>
      <c r="KA49" s="31"/>
      <c r="KB49" s="31"/>
      <c r="KC49" s="31"/>
      <c r="KD49" s="31"/>
      <c r="KE49" s="31"/>
      <c r="KF49" s="31"/>
      <c r="KG49" s="31"/>
      <c r="KH49" s="31"/>
      <c r="KI49" s="31"/>
      <c r="KJ49" s="31"/>
      <c r="KK49" s="31"/>
      <c r="KL49" s="31"/>
      <c r="KM49" s="31"/>
      <c r="KN49" s="31"/>
      <c r="KO49" s="31"/>
      <c r="KP49" s="31"/>
      <c r="KQ49" s="31"/>
      <c r="KR49" s="31"/>
      <c r="KS49" s="31"/>
      <c r="KT49" s="31"/>
      <c r="KU49" s="31"/>
      <c r="KV49" s="31"/>
      <c r="KW49" s="31"/>
      <c r="KX49" s="31"/>
      <c r="KY49" s="31"/>
      <c r="KZ49" s="31"/>
      <c r="LA49" s="31"/>
      <c r="LB49" s="31"/>
      <c r="LC49" s="31"/>
      <c r="LD49" s="31"/>
      <c r="LE49" s="31"/>
      <c r="LF49" s="31"/>
      <c r="LG49" s="31"/>
      <c r="LH49" s="31"/>
      <c r="LI49" s="31"/>
      <c r="LJ49" s="31"/>
      <c r="LK49" s="31"/>
      <c r="LL49" s="31"/>
      <c r="LM49" s="31"/>
      <c r="LN49" s="31"/>
      <c r="LO49" s="31"/>
      <c r="LP49" s="31"/>
      <c r="LQ49" s="31"/>
      <c r="LR49" s="31"/>
      <c r="LS49" s="31"/>
      <c r="LT49" s="31"/>
      <c r="LU49" s="31"/>
      <c r="LV49" s="31"/>
      <c r="LW49" s="31"/>
      <c r="LX49" s="31"/>
      <c r="LY49" s="31"/>
      <c r="LZ49" s="31"/>
      <c r="MA49" s="31"/>
      <c r="MB49" s="31"/>
      <c r="MC49" s="31"/>
      <c r="MD49" s="31"/>
      <c r="ME49" s="31"/>
      <c r="MF49" s="31"/>
      <c r="MG49" s="31"/>
      <c r="MH49" s="31"/>
      <c r="MI49" s="31"/>
      <c r="MJ49" s="31"/>
      <c r="MK49" s="31"/>
      <c r="ML49" s="31"/>
      <c r="MM49" s="31"/>
      <c r="MN49" s="31"/>
      <c r="MO49" s="31"/>
      <c r="MP49" s="31"/>
      <c r="MQ49" s="31"/>
      <c r="MR49" s="31"/>
      <c r="MS49" s="31"/>
      <c r="MT49" s="31"/>
      <c r="MU49" s="31"/>
      <c r="MV49" s="31"/>
      <c r="MW49" s="31"/>
      <c r="MX49" s="31"/>
      <c r="MY49" s="31"/>
      <c r="MZ49" s="31"/>
      <c r="NA49" s="31"/>
      <c r="NB49" s="31"/>
      <c r="NC49" s="31"/>
      <c r="ND49" s="31"/>
      <c r="NE49" s="31"/>
      <c r="NF49" s="31"/>
      <c r="NG49" s="31"/>
      <c r="NH49" s="31"/>
      <c r="NI49" s="31"/>
      <c r="NJ49" s="31"/>
      <c r="NK49" s="31"/>
      <c r="NL49" s="31"/>
      <c r="NM49" s="31"/>
      <c r="NN49" s="31"/>
      <c r="NO49" s="31"/>
      <c r="NP49" s="31"/>
      <c r="NQ49" s="31"/>
      <c r="NR49" s="31"/>
      <c r="NS49" s="31"/>
      <c r="NT49" s="31"/>
      <c r="NU49" s="31"/>
      <c r="NV49" s="31"/>
      <c r="NW49" s="31"/>
      <c r="NX49" s="31"/>
      <c r="NY49" s="31"/>
      <c r="NZ49" s="31"/>
      <c r="OA49" s="31"/>
      <c r="OB49" s="31"/>
      <c r="OC49" s="31"/>
      <c r="OD49" s="31"/>
      <c r="OE49" s="31"/>
      <c r="OF49" s="31"/>
      <c r="OG49" s="31"/>
      <c r="OH49" s="31"/>
      <c r="OI49" s="31"/>
      <c r="OJ49" s="31"/>
      <c r="OK49" s="31"/>
      <c r="OL49" s="31"/>
      <c r="OM49" s="31"/>
      <c r="ON49" s="31"/>
      <c r="OO49" s="31"/>
      <c r="OP49" s="31"/>
      <c r="OQ49" s="31"/>
      <c r="OR49" s="31"/>
      <c r="OS49" s="31"/>
      <c r="OT49" s="31"/>
      <c r="OU49" s="31"/>
      <c r="OV49" s="31"/>
      <c r="OW49" s="31"/>
      <c r="OX49" s="31"/>
      <c r="OY49" s="31"/>
      <c r="OZ49" s="31"/>
      <c r="PA49" s="31"/>
      <c r="PB49" s="31"/>
      <c r="PC49" s="31"/>
      <c r="PD49" s="31"/>
      <c r="PE49" s="31"/>
      <c r="PF49" s="31"/>
      <c r="PG49" s="31"/>
      <c r="PH49" s="31"/>
      <c r="PI49" s="31"/>
      <c r="PJ49" s="31"/>
      <c r="PK49" s="31"/>
      <c r="PL49" s="31"/>
      <c r="PM49" s="31"/>
      <c r="PN49" s="31"/>
      <c r="PO49" s="31"/>
      <c r="PP49" s="31"/>
      <c r="PQ49" s="31"/>
      <c r="PR49" s="31"/>
      <c r="PS49" s="31"/>
      <c r="PT49" s="31"/>
      <c r="PU49" s="31"/>
      <c r="PV49" s="31"/>
      <c r="PW49" s="31"/>
      <c r="PX49" s="31"/>
      <c r="PY49" s="31"/>
      <c r="PZ49" s="31"/>
      <c r="QA49" s="31"/>
      <c r="QB49" s="31"/>
      <c r="QC49" s="31"/>
    </row>
    <row r="50" spans="1:445" x14ac:dyDescent="0.3">
      <c r="A50" s="109" t="s">
        <v>1403</v>
      </c>
      <c r="B50" s="108" t="s">
        <v>49</v>
      </c>
      <c r="C50" s="108"/>
      <c r="D50" s="108" t="s">
        <v>1524</v>
      </c>
      <c r="E50" s="108"/>
      <c r="F50" s="108">
        <v>385</v>
      </c>
      <c r="G50" s="108"/>
      <c r="H50" s="112"/>
      <c r="I50" s="108">
        <v>40</v>
      </c>
      <c r="J50" s="108">
        <v>40</v>
      </c>
      <c r="K50" s="108"/>
      <c r="L50" s="108"/>
      <c r="M50" s="108"/>
      <c r="N50" s="108"/>
      <c r="O50" s="108"/>
      <c r="P50" s="108"/>
      <c r="Q50" s="108"/>
      <c r="R50" s="108"/>
      <c r="S50" s="108"/>
      <c r="T50" s="34">
        <f t="shared" si="5"/>
        <v>80</v>
      </c>
      <c r="U50" s="34">
        <f t="shared" si="6"/>
        <v>0</v>
      </c>
      <c r="V50" s="35">
        <f t="shared" si="7"/>
        <v>1</v>
      </c>
      <c r="W50" s="38" t="s">
        <v>48</v>
      </c>
      <c r="X50" s="36">
        <f t="shared" si="8"/>
        <v>305</v>
      </c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s="31"/>
      <c r="BD50" s="31"/>
      <c r="BE50" s="31"/>
      <c r="BF50" s="31"/>
      <c r="BG50" s="31"/>
      <c r="BH50" s="31"/>
      <c r="BI50" s="31"/>
      <c r="BJ50" s="31"/>
      <c r="BK50" s="31"/>
      <c r="BL50" s="31"/>
      <c r="BM50" s="31"/>
      <c r="BN50" s="31"/>
      <c r="BO50" s="31"/>
      <c r="BP50" s="31"/>
      <c r="BQ50" s="31"/>
      <c r="BR50" s="31"/>
      <c r="BS50" s="31"/>
      <c r="BT50" s="31"/>
      <c r="BU50" s="31"/>
      <c r="BV50" s="31"/>
      <c r="BW50" s="31"/>
      <c r="BX50" s="31"/>
      <c r="BY50" s="31"/>
      <c r="BZ50" s="31"/>
      <c r="CA50" s="31"/>
      <c r="CB50" s="31"/>
      <c r="CC50" s="31"/>
      <c r="CD50" s="31"/>
      <c r="CE50" s="31"/>
      <c r="CF50" s="31"/>
      <c r="CG50" s="31"/>
      <c r="CH50" s="31"/>
      <c r="CI50" s="31"/>
      <c r="CJ50" s="31"/>
      <c r="CK50" s="31"/>
      <c r="CL50" s="31"/>
      <c r="CM50" s="31"/>
      <c r="CN50" s="31"/>
      <c r="CO50" s="31"/>
      <c r="CP50" s="31"/>
      <c r="CQ50" s="31"/>
      <c r="CR50" s="31"/>
      <c r="CS50" s="31"/>
      <c r="CT50" s="31"/>
      <c r="CU50" s="31"/>
      <c r="CV50" s="31"/>
      <c r="CW50" s="31"/>
      <c r="CX50" s="31"/>
      <c r="CY50" s="31"/>
      <c r="CZ50" s="31"/>
      <c r="DA50" s="31"/>
      <c r="DB50" s="31"/>
      <c r="DC50" s="31"/>
      <c r="DD50" s="31"/>
      <c r="DE50" s="31"/>
      <c r="DF50" s="31"/>
      <c r="DG50" s="31"/>
      <c r="DH50" s="31"/>
      <c r="DI50" s="31"/>
      <c r="DJ50" s="31"/>
      <c r="DK50" s="31"/>
      <c r="DL50" s="31"/>
      <c r="DM50" s="31"/>
      <c r="DN50" s="31"/>
      <c r="DO50" s="31"/>
      <c r="DP50" s="31"/>
      <c r="DQ50" s="31"/>
      <c r="DR50" s="31"/>
      <c r="DS50" s="31"/>
      <c r="DT50" s="31"/>
      <c r="DU50" s="31"/>
      <c r="DV50" s="31"/>
      <c r="DW50" s="31"/>
      <c r="DX50" s="31"/>
      <c r="DY50" s="31"/>
      <c r="DZ50" s="31"/>
      <c r="EA50" s="31"/>
      <c r="EB50" s="31"/>
      <c r="EC50" s="31"/>
      <c r="ED50" s="31"/>
      <c r="EE50" s="31"/>
      <c r="EF50" s="31"/>
      <c r="EG50" s="31"/>
      <c r="EH50" s="31"/>
      <c r="EI50" s="31"/>
      <c r="EJ50" s="31"/>
      <c r="EK50" s="31"/>
      <c r="EL50" s="31"/>
      <c r="EM50" s="31"/>
      <c r="EN50" s="31"/>
      <c r="EO50" s="31"/>
      <c r="EP50" s="31"/>
      <c r="EQ50" s="31"/>
      <c r="ER50" s="31"/>
      <c r="ES50" s="31"/>
      <c r="ET50" s="31"/>
      <c r="EU50" s="31"/>
      <c r="EV50" s="31"/>
      <c r="EW50" s="31"/>
      <c r="EX50" s="31"/>
      <c r="EY50" s="31"/>
      <c r="EZ50" s="31"/>
      <c r="FA50" s="31"/>
      <c r="FB50" s="31"/>
      <c r="FC50" s="31"/>
      <c r="FD50" s="31"/>
      <c r="FE50" s="31"/>
      <c r="FF50" s="31"/>
      <c r="FG50" s="31"/>
      <c r="FH50" s="31"/>
      <c r="FI50" s="31"/>
      <c r="FJ50" s="31"/>
      <c r="FK50" s="31"/>
      <c r="FL50" s="31"/>
      <c r="FM50" s="31"/>
      <c r="FN50" s="31"/>
      <c r="FO50" s="31"/>
      <c r="FP50" s="31"/>
      <c r="FQ50" s="31"/>
      <c r="FR50" s="31"/>
      <c r="FS50" s="31"/>
      <c r="FT50" s="31"/>
      <c r="FU50" s="31"/>
      <c r="FV50" s="31"/>
      <c r="FW50" s="31"/>
      <c r="FX50" s="31"/>
      <c r="FY50" s="31"/>
      <c r="FZ50" s="31"/>
      <c r="GA50" s="31"/>
      <c r="GB50" s="31"/>
      <c r="GC50" s="31"/>
      <c r="GD50" s="31"/>
      <c r="GE50" s="31"/>
      <c r="GF50" s="31"/>
      <c r="GG50" s="31"/>
      <c r="GH50" s="31"/>
      <c r="GI50" s="31"/>
      <c r="GJ50" s="31"/>
      <c r="GK50" s="31"/>
      <c r="GL50" s="31"/>
      <c r="GM50" s="31"/>
      <c r="GN50" s="31"/>
      <c r="GO50" s="31"/>
      <c r="GP50" s="31"/>
      <c r="GQ50" s="31"/>
      <c r="GR50" s="31"/>
      <c r="GS50" s="31"/>
      <c r="GT50" s="31"/>
      <c r="GU50" s="31"/>
      <c r="GV50" s="31"/>
      <c r="GW50" s="31"/>
      <c r="GX50" s="31"/>
      <c r="GY50" s="31"/>
      <c r="GZ50" s="31"/>
      <c r="HA50" s="31"/>
      <c r="HB50" s="31"/>
      <c r="HC50" s="31"/>
      <c r="HD50" s="31"/>
      <c r="HE50" s="31"/>
      <c r="HF50" s="31"/>
      <c r="HG50" s="31"/>
      <c r="HH50" s="31"/>
      <c r="HI50" s="31"/>
      <c r="HJ50" s="31"/>
      <c r="HK50" s="31"/>
      <c r="HL50" s="31"/>
      <c r="HM50" s="31"/>
      <c r="HN50" s="31"/>
      <c r="HO50" s="31"/>
      <c r="HP50" s="31"/>
      <c r="HQ50" s="31"/>
      <c r="HR50" s="31"/>
      <c r="HS50" s="31"/>
      <c r="HT50" s="31"/>
      <c r="HU50" s="31"/>
      <c r="HV50" s="31"/>
      <c r="HW50" s="31"/>
      <c r="HX50" s="31"/>
      <c r="HY50" s="31"/>
      <c r="HZ50" s="31"/>
      <c r="IA50" s="31"/>
      <c r="IB50" s="31"/>
      <c r="IC50" s="31"/>
      <c r="ID50" s="31"/>
      <c r="IE50" s="31"/>
      <c r="IF50" s="31"/>
      <c r="IG50" s="31"/>
      <c r="IH50" s="31"/>
      <c r="II50" s="31"/>
      <c r="IJ50" s="31"/>
      <c r="IK50" s="31"/>
      <c r="IL50" s="31"/>
      <c r="IM50" s="31"/>
      <c r="IN50" s="31"/>
      <c r="IO50" s="31"/>
      <c r="IP50" s="31"/>
      <c r="IQ50" s="31"/>
      <c r="IR50" s="31"/>
      <c r="IS50" s="31"/>
      <c r="IT50" s="31"/>
      <c r="IU50" s="31"/>
      <c r="IV50" s="31"/>
      <c r="IW50" s="31"/>
      <c r="IX50" s="31"/>
      <c r="IY50" s="31"/>
      <c r="IZ50" s="31"/>
      <c r="JA50" s="31"/>
      <c r="JB50" s="31"/>
      <c r="JC50" s="31"/>
      <c r="JD50" s="31"/>
      <c r="JE50" s="31"/>
      <c r="JF50" s="31"/>
      <c r="JG50" s="31"/>
      <c r="JH50" s="31"/>
      <c r="JI50" s="31"/>
      <c r="JJ50" s="31"/>
      <c r="JK50" s="31"/>
      <c r="JL50" s="31"/>
      <c r="JM50" s="31"/>
      <c r="JN50" s="31"/>
      <c r="JO50" s="31"/>
      <c r="JP50" s="31"/>
      <c r="JQ50" s="31"/>
      <c r="JR50" s="31"/>
      <c r="JS50" s="31"/>
      <c r="JT50" s="31"/>
      <c r="JU50" s="31"/>
      <c r="JV50" s="31"/>
      <c r="JW50" s="31"/>
      <c r="JX50" s="31"/>
      <c r="JY50" s="31"/>
      <c r="JZ50" s="31"/>
      <c r="KA50" s="31"/>
      <c r="KB50" s="31"/>
      <c r="KC50" s="31"/>
      <c r="KD50" s="31"/>
      <c r="KE50" s="31"/>
      <c r="KF50" s="31"/>
      <c r="KG50" s="31"/>
      <c r="KH50" s="31"/>
      <c r="KI50" s="31"/>
      <c r="KJ50" s="31"/>
      <c r="KK50" s="31"/>
      <c r="KL50" s="31"/>
      <c r="KM50" s="31"/>
      <c r="KN50" s="31"/>
      <c r="KO50" s="31"/>
      <c r="KP50" s="31"/>
      <c r="KQ50" s="31"/>
      <c r="KR50" s="31"/>
      <c r="KS50" s="31"/>
      <c r="KT50" s="31"/>
      <c r="KU50" s="31"/>
      <c r="KV50" s="31"/>
      <c r="KW50" s="31"/>
      <c r="KX50" s="31"/>
      <c r="KY50" s="31"/>
      <c r="KZ50" s="31"/>
      <c r="LA50" s="31"/>
      <c r="LB50" s="31"/>
      <c r="LC50" s="31"/>
      <c r="LD50" s="31"/>
      <c r="LE50" s="31"/>
      <c r="LF50" s="31"/>
      <c r="LG50" s="31"/>
      <c r="LH50" s="31"/>
      <c r="LI50" s="31"/>
      <c r="LJ50" s="31"/>
      <c r="LK50" s="31"/>
      <c r="LL50" s="31"/>
      <c r="LM50" s="31"/>
      <c r="LN50" s="31"/>
      <c r="LO50" s="31"/>
      <c r="LP50" s="31"/>
      <c r="LQ50" s="31"/>
      <c r="LR50" s="31"/>
      <c r="LS50" s="31"/>
      <c r="LT50" s="31"/>
      <c r="LU50" s="31"/>
      <c r="LV50" s="31"/>
      <c r="LW50" s="31"/>
      <c r="LX50" s="31"/>
      <c r="LY50" s="31"/>
      <c r="LZ50" s="31"/>
      <c r="MA50" s="31"/>
      <c r="MB50" s="31"/>
      <c r="MC50" s="31"/>
      <c r="MD50" s="31"/>
      <c r="ME50" s="31"/>
      <c r="MF50" s="31"/>
      <c r="MG50" s="31"/>
      <c r="MH50" s="31"/>
      <c r="MI50" s="31"/>
      <c r="MJ50" s="31"/>
      <c r="MK50" s="31"/>
      <c r="ML50" s="31"/>
      <c r="MM50" s="31"/>
      <c r="MN50" s="31"/>
      <c r="MO50" s="31"/>
      <c r="MP50" s="31"/>
      <c r="MQ50" s="31"/>
      <c r="MR50" s="31"/>
      <c r="MS50" s="31"/>
      <c r="MT50" s="31"/>
      <c r="MU50" s="31"/>
      <c r="MV50" s="31"/>
      <c r="MW50" s="31"/>
      <c r="MX50" s="31"/>
      <c r="MY50" s="31"/>
      <c r="MZ50" s="31"/>
      <c r="NA50" s="31"/>
      <c r="NB50" s="31"/>
      <c r="NC50" s="31"/>
      <c r="ND50" s="31"/>
      <c r="NE50" s="31"/>
      <c r="NF50" s="31"/>
      <c r="NG50" s="31"/>
      <c r="NH50" s="31"/>
      <c r="NI50" s="31"/>
      <c r="NJ50" s="31"/>
      <c r="NK50" s="31"/>
      <c r="NL50" s="31"/>
      <c r="NM50" s="31"/>
      <c r="NN50" s="31"/>
      <c r="NO50" s="31"/>
      <c r="NP50" s="31"/>
      <c r="NQ50" s="31"/>
      <c r="NR50" s="31"/>
      <c r="NS50" s="31"/>
      <c r="NT50" s="31"/>
      <c r="NU50" s="31"/>
      <c r="NV50" s="31"/>
      <c r="NW50" s="31"/>
      <c r="NX50" s="31"/>
      <c r="NY50" s="31"/>
      <c r="NZ50" s="31"/>
      <c r="OA50" s="31"/>
      <c r="OB50" s="31"/>
      <c r="OC50" s="31"/>
      <c r="OD50" s="31"/>
      <c r="OE50" s="31"/>
      <c r="OF50" s="31"/>
      <c r="OG50" s="31"/>
      <c r="OH50" s="31"/>
      <c r="OI50" s="31"/>
      <c r="OJ50" s="31"/>
      <c r="OK50" s="31"/>
      <c r="OL50" s="31"/>
      <c r="OM50" s="31"/>
      <c r="ON50" s="31"/>
      <c r="OO50" s="31"/>
      <c r="OP50" s="31"/>
      <c r="OQ50" s="31"/>
      <c r="OR50" s="31"/>
      <c r="OS50" s="31"/>
      <c r="OT50" s="31"/>
      <c r="OU50" s="31"/>
      <c r="OV50" s="31"/>
      <c r="OW50" s="31"/>
      <c r="OX50" s="31"/>
      <c r="OY50" s="31"/>
      <c r="OZ50" s="31"/>
      <c r="PA50" s="31"/>
      <c r="PB50" s="31"/>
      <c r="PC50" s="31"/>
      <c r="PD50" s="31"/>
      <c r="PE50" s="31"/>
      <c r="PF50" s="31"/>
      <c r="PG50" s="31"/>
      <c r="PH50" s="31"/>
      <c r="PI50" s="31"/>
      <c r="PJ50" s="31"/>
      <c r="PK50" s="31"/>
      <c r="PL50" s="31"/>
      <c r="PM50" s="31"/>
      <c r="PN50" s="31"/>
      <c r="PO50" s="31"/>
      <c r="PP50" s="31"/>
      <c r="PQ50" s="31"/>
      <c r="PR50" s="31"/>
      <c r="PS50" s="31"/>
      <c r="PT50" s="31"/>
      <c r="PU50" s="31"/>
      <c r="PV50" s="31"/>
      <c r="PW50" s="31"/>
      <c r="PX50" s="31"/>
      <c r="PY50" s="31"/>
      <c r="PZ50" s="31"/>
      <c r="QA50" s="31"/>
      <c r="QB50" s="31"/>
      <c r="QC50" s="31"/>
    </row>
    <row r="51" spans="1:445" x14ac:dyDescent="0.3">
      <c r="A51" s="109" t="s">
        <v>1404</v>
      </c>
      <c r="B51" s="108" t="s">
        <v>49</v>
      </c>
      <c r="C51" s="108">
        <v>85</v>
      </c>
      <c r="D51" s="108" t="s">
        <v>41</v>
      </c>
      <c r="E51" s="108"/>
      <c r="F51" s="108">
        <v>745</v>
      </c>
      <c r="G51" s="108">
        <v>65</v>
      </c>
      <c r="H51" s="108"/>
      <c r="I51" s="108">
        <v>85</v>
      </c>
      <c r="J51" s="108">
        <v>85</v>
      </c>
      <c r="K51" s="108">
        <v>85</v>
      </c>
      <c r="L51" s="108">
        <v>85</v>
      </c>
      <c r="M51" s="108"/>
      <c r="N51" s="108"/>
      <c r="O51" s="108"/>
      <c r="P51" s="108"/>
      <c r="Q51" s="108"/>
      <c r="R51" s="108"/>
      <c r="S51" s="108"/>
      <c r="T51" s="34">
        <f t="shared" si="5"/>
        <v>405</v>
      </c>
      <c r="U51" s="34">
        <f t="shared" si="6"/>
        <v>340</v>
      </c>
      <c r="V51" s="35">
        <f t="shared" si="7"/>
        <v>0.5436241610738255</v>
      </c>
      <c r="X51" s="36" t="str">
        <f t="shared" si="8"/>
        <v/>
      </c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31"/>
      <c r="BA51" s="31"/>
      <c r="BB51" s="31"/>
      <c r="BC51" s="31"/>
      <c r="BD51" s="31"/>
      <c r="BE51" s="31"/>
      <c r="BF51" s="31"/>
      <c r="BG51" s="31"/>
      <c r="BH51" s="31"/>
      <c r="BI51" s="31"/>
      <c r="BJ51" s="31"/>
      <c r="BK51" s="31"/>
      <c r="BL51" s="31"/>
      <c r="BM51" s="31"/>
      <c r="BN51" s="31"/>
      <c r="BO51" s="31"/>
      <c r="BP51" s="31"/>
      <c r="BQ51" s="31"/>
      <c r="BR51" s="31"/>
      <c r="BS51" s="31"/>
      <c r="BT51" s="31"/>
      <c r="BU51" s="31"/>
      <c r="BV51" s="31"/>
      <c r="BW51" s="31"/>
      <c r="BX51" s="31"/>
      <c r="BY51" s="31"/>
      <c r="BZ51" s="31"/>
      <c r="CA51" s="31"/>
      <c r="CB51" s="31"/>
      <c r="CC51" s="31"/>
      <c r="CD51" s="31"/>
      <c r="CE51" s="31"/>
      <c r="CF51" s="31"/>
      <c r="CG51" s="31"/>
      <c r="CH51" s="31"/>
      <c r="CI51" s="31"/>
      <c r="CJ51" s="31"/>
      <c r="CK51" s="31"/>
      <c r="CL51" s="31"/>
      <c r="CM51" s="31"/>
      <c r="CN51" s="31"/>
      <c r="CO51" s="31"/>
      <c r="CP51" s="31"/>
      <c r="CQ51" s="31"/>
      <c r="CR51" s="31"/>
      <c r="CS51" s="31"/>
      <c r="CT51" s="31"/>
      <c r="CU51" s="31"/>
      <c r="CV51" s="31"/>
      <c r="CW51" s="31"/>
      <c r="CX51" s="31"/>
      <c r="CY51" s="31"/>
      <c r="CZ51" s="31"/>
      <c r="DA51" s="31"/>
      <c r="DB51" s="31"/>
      <c r="DC51" s="31"/>
      <c r="DD51" s="31"/>
      <c r="DE51" s="31"/>
      <c r="DF51" s="31"/>
      <c r="DG51" s="31"/>
      <c r="DH51" s="31"/>
      <c r="DI51" s="31"/>
      <c r="DJ51" s="31"/>
      <c r="DK51" s="31"/>
      <c r="DL51" s="31"/>
      <c r="DM51" s="31"/>
      <c r="DN51" s="31"/>
      <c r="DO51" s="31"/>
      <c r="DP51" s="31"/>
      <c r="DQ51" s="31"/>
      <c r="DR51" s="31"/>
      <c r="DS51" s="31"/>
      <c r="DT51" s="31"/>
      <c r="DU51" s="31"/>
      <c r="DV51" s="31"/>
      <c r="DW51" s="31"/>
      <c r="DX51" s="31"/>
      <c r="DY51" s="31"/>
      <c r="DZ51" s="31"/>
      <c r="EA51" s="31"/>
      <c r="EB51" s="31"/>
      <c r="EC51" s="31"/>
      <c r="ED51" s="31"/>
      <c r="EE51" s="31"/>
      <c r="EF51" s="31"/>
      <c r="EG51" s="31"/>
      <c r="EH51" s="31"/>
      <c r="EI51" s="31"/>
      <c r="EJ51" s="31"/>
      <c r="EK51" s="31"/>
      <c r="EL51" s="31"/>
      <c r="EM51" s="31"/>
      <c r="EN51" s="31"/>
      <c r="EO51" s="31"/>
      <c r="EP51" s="31"/>
      <c r="EQ51" s="31"/>
      <c r="ER51" s="31"/>
      <c r="ES51" s="31"/>
      <c r="ET51" s="31"/>
      <c r="EU51" s="31"/>
      <c r="EV51" s="31"/>
      <c r="EW51" s="31"/>
      <c r="EX51" s="31"/>
      <c r="EY51" s="31"/>
      <c r="EZ51" s="31"/>
      <c r="FA51" s="31"/>
      <c r="FB51" s="31"/>
      <c r="FC51" s="31"/>
      <c r="FD51" s="31"/>
      <c r="FE51" s="31"/>
      <c r="FF51" s="31"/>
      <c r="FG51" s="31"/>
      <c r="FH51" s="31"/>
      <c r="FI51" s="31"/>
      <c r="FJ51" s="31"/>
      <c r="FK51" s="31"/>
      <c r="FL51" s="31"/>
      <c r="FM51" s="31"/>
      <c r="FN51" s="31"/>
      <c r="FO51" s="31"/>
      <c r="FP51" s="31"/>
      <c r="FQ51" s="31"/>
      <c r="FR51" s="31"/>
      <c r="FS51" s="31"/>
      <c r="FT51" s="31"/>
      <c r="FU51" s="31"/>
      <c r="FV51" s="31"/>
      <c r="FW51" s="31"/>
      <c r="FX51" s="31"/>
      <c r="FY51" s="31"/>
      <c r="FZ51" s="31"/>
      <c r="GA51" s="31"/>
      <c r="GB51" s="31"/>
      <c r="GC51" s="31"/>
      <c r="GD51" s="31"/>
      <c r="GE51" s="31"/>
      <c r="GF51" s="31"/>
      <c r="GG51" s="31"/>
      <c r="GH51" s="31"/>
      <c r="GI51" s="31"/>
      <c r="GJ51" s="31"/>
      <c r="GK51" s="31"/>
      <c r="GL51" s="31"/>
      <c r="GM51" s="31"/>
      <c r="GN51" s="31"/>
      <c r="GO51" s="31"/>
      <c r="GP51" s="31"/>
      <c r="GQ51" s="31"/>
      <c r="GR51" s="31"/>
      <c r="GS51" s="31"/>
      <c r="GT51" s="31"/>
      <c r="GU51" s="31"/>
      <c r="GV51" s="31"/>
      <c r="GW51" s="31"/>
      <c r="GX51" s="31"/>
      <c r="GY51" s="31"/>
      <c r="GZ51" s="31"/>
      <c r="HA51" s="31"/>
      <c r="HB51" s="31"/>
      <c r="HC51" s="31"/>
      <c r="HD51" s="31"/>
      <c r="HE51" s="31"/>
      <c r="HF51" s="31"/>
      <c r="HG51" s="31"/>
      <c r="HH51" s="31"/>
      <c r="HI51" s="31"/>
      <c r="HJ51" s="31"/>
      <c r="HK51" s="31"/>
      <c r="HL51" s="31"/>
      <c r="HM51" s="31"/>
      <c r="HN51" s="31"/>
      <c r="HO51" s="31"/>
      <c r="HP51" s="31"/>
      <c r="HQ51" s="31"/>
      <c r="HR51" s="31"/>
      <c r="HS51" s="31"/>
      <c r="HT51" s="31"/>
      <c r="HU51" s="31"/>
      <c r="HV51" s="31"/>
      <c r="HW51" s="31"/>
      <c r="HX51" s="31"/>
      <c r="HY51" s="31"/>
      <c r="HZ51" s="31"/>
      <c r="IA51" s="31"/>
      <c r="IB51" s="31"/>
      <c r="IC51" s="31"/>
      <c r="ID51" s="31"/>
      <c r="IE51" s="31"/>
      <c r="IF51" s="31"/>
      <c r="IG51" s="31"/>
      <c r="IH51" s="31"/>
      <c r="II51" s="31"/>
      <c r="IJ51" s="31"/>
      <c r="IK51" s="31"/>
      <c r="IL51" s="31"/>
      <c r="IM51" s="31"/>
      <c r="IN51" s="31"/>
      <c r="IO51" s="31"/>
      <c r="IP51" s="31"/>
      <c r="IQ51" s="31"/>
      <c r="IR51" s="31"/>
      <c r="IS51" s="31"/>
      <c r="IT51" s="31"/>
      <c r="IU51" s="31"/>
      <c r="IV51" s="31"/>
      <c r="IW51" s="31"/>
      <c r="IX51" s="31"/>
      <c r="IY51" s="31"/>
      <c r="IZ51" s="31"/>
      <c r="JA51" s="31"/>
      <c r="JB51" s="31"/>
      <c r="JC51" s="31"/>
      <c r="JD51" s="31"/>
      <c r="JE51" s="31"/>
      <c r="JF51" s="31"/>
      <c r="JG51" s="31"/>
      <c r="JH51" s="31"/>
      <c r="JI51" s="31"/>
      <c r="JJ51" s="31"/>
      <c r="JK51" s="31"/>
      <c r="JL51" s="31"/>
      <c r="JM51" s="31"/>
      <c r="JN51" s="31"/>
      <c r="JO51" s="31"/>
      <c r="JP51" s="31"/>
      <c r="JQ51" s="31"/>
      <c r="JR51" s="31"/>
      <c r="JS51" s="31"/>
      <c r="JT51" s="31"/>
      <c r="JU51" s="31"/>
      <c r="JV51" s="31"/>
      <c r="JW51" s="31"/>
      <c r="JX51" s="31"/>
      <c r="JY51" s="31"/>
      <c r="JZ51" s="31"/>
      <c r="KA51" s="31"/>
      <c r="KB51" s="31"/>
      <c r="KC51" s="31"/>
      <c r="KD51" s="31"/>
      <c r="KE51" s="31"/>
      <c r="KF51" s="31"/>
      <c r="KG51" s="31"/>
      <c r="KH51" s="31"/>
      <c r="KI51" s="31"/>
      <c r="KJ51" s="31"/>
      <c r="KK51" s="31"/>
      <c r="KL51" s="31"/>
      <c r="KM51" s="31"/>
      <c r="KN51" s="31"/>
      <c r="KO51" s="31"/>
      <c r="KP51" s="31"/>
      <c r="KQ51" s="31"/>
      <c r="KR51" s="31"/>
      <c r="KS51" s="31"/>
      <c r="KT51" s="31"/>
      <c r="KU51" s="31"/>
      <c r="KV51" s="31"/>
      <c r="KW51" s="31"/>
      <c r="KX51" s="31"/>
      <c r="KY51" s="31"/>
      <c r="KZ51" s="31"/>
      <c r="LA51" s="31"/>
      <c r="LB51" s="31"/>
      <c r="LC51" s="31"/>
      <c r="LD51" s="31"/>
      <c r="LE51" s="31"/>
      <c r="LF51" s="31"/>
      <c r="LG51" s="31"/>
      <c r="LH51" s="31"/>
      <c r="LI51" s="31"/>
      <c r="LJ51" s="31"/>
      <c r="LK51" s="31"/>
      <c r="LL51" s="31"/>
      <c r="LM51" s="31"/>
      <c r="LN51" s="31"/>
      <c r="LO51" s="31"/>
      <c r="LP51" s="31"/>
      <c r="LQ51" s="31"/>
      <c r="LR51" s="31"/>
      <c r="LS51" s="31"/>
      <c r="LT51" s="31"/>
      <c r="LU51" s="31"/>
      <c r="LV51" s="31"/>
      <c r="LW51" s="31"/>
      <c r="LX51" s="31"/>
      <c r="LY51" s="31"/>
      <c r="LZ51" s="31"/>
      <c r="MA51" s="31"/>
      <c r="MB51" s="31"/>
      <c r="MC51" s="31"/>
      <c r="MD51" s="31"/>
      <c r="ME51" s="31"/>
      <c r="MF51" s="31"/>
      <c r="MG51" s="31"/>
      <c r="MH51" s="31"/>
      <c r="MI51" s="31"/>
      <c r="MJ51" s="31"/>
      <c r="MK51" s="31"/>
      <c r="ML51" s="31"/>
      <c r="MM51" s="31"/>
      <c r="MN51" s="31"/>
      <c r="MO51" s="31"/>
      <c r="MP51" s="31"/>
      <c r="MQ51" s="31"/>
      <c r="MR51" s="31"/>
      <c r="MS51" s="31"/>
      <c r="MT51" s="31"/>
      <c r="MU51" s="31"/>
      <c r="MV51" s="31"/>
      <c r="MW51" s="31"/>
      <c r="MX51" s="31"/>
      <c r="MY51" s="31"/>
      <c r="MZ51" s="31"/>
      <c r="NA51" s="31"/>
      <c r="NB51" s="31"/>
      <c r="NC51" s="31"/>
      <c r="ND51" s="31"/>
      <c r="NE51" s="31"/>
      <c r="NF51" s="31"/>
      <c r="NG51" s="31"/>
      <c r="NH51" s="31"/>
      <c r="NI51" s="31"/>
      <c r="NJ51" s="31"/>
      <c r="NK51" s="31"/>
      <c r="NL51" s="31"/>
      <c r="NM51" s="31"/>
      <c r="NN51" s="31"/>
      <c r="NO51" s="31"/>
      <c r="NP51" s="31"/>
      <c r="NQ51" s="31"/>
      <c r="NR51" s="31"/>
      <c r="NS51" s="31"/>
      <c r="NT51" s="31"/>
      <c r="NU51" s="31"/>
      <c r="NV51" s="31"/>
      <c r="NW51" s="31"/>
      <c r="NX51" s="31"/>
      <c r="NY51" s="31"/>
      <c r="NZ51" s="31"/>
      <c r="OA51" s="31"/>
      <c r="OB51" s="31"/>
      <c r="OC51" s="31"/>
      <c r="OD51" s="31"/>
      <c r="OE51" s="31"/>
      <c r="OF51" s="31"/>
      <c r="OG51" s="31"/>
      <c r="OH51" s="31"/>
      <c r="OI51" s="31"/>
      <c r="OJ51" s="31"/>
      <c r="OK51" s="31"/>
      <c r="OL51" s="31"/>
      <c r="OM51" s="31"/>
      <c r="ON51" s="31"/>
      <c r="OO51" s="31"/>
      <c r="OP51" s="31"/>
      <c r="OQ51" s="31"/>
      <c r="OR51" s="31"/>
      <c r="OS51" s="31"/>
      <c r="OT51" s="31"/>
      <c r="OU51" s="31"/>
      <c r="OV51" s="31"/>
      <c r="OW51" s="31"/>
      <c r="OX51" s="31"/>
      <c r="OY51" s="31"/>
      <c r="OZ51" s="31"/>
      <c r="PA51" s="31"/>
      <c r="PB51" s="31"/>
      <c r="PC51" s="31"/>
      <c r="PD51" s="31"/>
      <c r="PE51" s="31"/>
      <c r="PF51" s="31"/>
      <c r="PG51" s="31"/>
      <c r="PH51" s="31"/>
      <c r="PI51" s="31"/>
      <c r="PJ51" s="31"/>
      <c r="PK51" s="31"/>
      <c r="PL51" s="31"/>
      <c r="PM51" s="31"/>
      <c r="PN51" s="31"/>
      <c r="PO51" s="31"/>
      <c r="PP51" s="31"/>
      <c r="PQ51" s="31"/>
      <c r="PR51" s="31"/>
      <c r="PS51" s="31"/>
      <c r="PT51" s="31"/>
      <c r="PU51" s="31"/>
      <c r="PV51" s="31"/>
      <c r="PW51" s="31"/>
      <c r="PX51" s="31"/>
      <c r="PY51" s="31"/>
      <c r="PZ51" s="31"/>
      <c r="QA51" s="31"/>
      <c r="QB51" s="31"/>
      <c r="QC51" s="31"/>
    </row>
    <row r="52" spans="1:445" x14ac:dyDescent="0.3">
      <c r="A52" s="109" t="s">
        <v>1404</v>
      </c>
      <c r="B52" s="108" t="s">
        <v>49</v>
      </c>
      <c r="C52" s="108"/>
      <c r="D52" s="108" t="s">
        <v>1524</v>
      </c>
      <c r="E52" s="108"/>
      <c r="F52" s="108">
        <v>385</v>
      </c>
      <c r="G52" s="108"/>
      <c r="H52" s="108"/>
      <c r="I52" s="108">
        <v>40</v>
      </c>
      <c r="J52" s="108">
        <v>40</v>
      </c>
      <c r="K52" s="108"/>
      <c r="L52" s="108"/>
      <c r="M52" s="108"/>
      <c r="N52" s="108"/>
      <c r="O52" s="108"/>
      <c r="P52" s="108"/>
      <c r="Q52" s="108"/>
      <c r="R52" s="108"/>
      <c r="S52" s="108"/>
      <c r="T52" s="34">
        <f t="shared" si="5"/>
        <v>80</v>
      </c>
      <c r="U52" s="34">
        <f t="shared" si="6"/>
        <v>0</v>
      </c>
      <c r="V52" s="35">
        <f t="shared" si="7"/>
        <v>1</v>
      </c>
      <c r="W52" s="38" t="s">
        <v>48</v>
      </c>
      <c r="X52" s="36">
        <f t="shared" si="8"/>
        <v>305</v>
      </c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  <c r="BJ52" s="31"/>
      <c r="BK52" s="31"/>
      <c r="BL52" s="31"/>
      <c r="BM52" s="31"/>
      <c r="BN52" s="31"/>
      <c r="BO52" s="31"/>
      <c r="BP52" s="31"/>
      <c r="BQ52" s="31"/>
      <c r="BR52" s="31"/>
      <c r="BS52" s="31"/>
      <c r="BT52" s="31"/>
      <c r="BU52" s="31"/>
      <c r="BV52" s="31"/>
      <c r="BW52" s="31"/>
      <c r="BX52" s="31"/>
      <c r="BY52" s="31"/>
      <c r="BZ52" s="31"/>
      <c r="CA52" s="31"/>
      <c r="CB52" s="31"/>
      <c r="CC52" s="31"/>
      <c r="CD52" s="31"/>
      <c r="CE52" s="31"/>
      <c r="CF52" s="31"/>
      <c r="CG52" s="31"/>
      <c r="CH52" s="31"/>
      <c r="CI52" s="31"/>
      <c r="CJ52" s="31"/>
      <c r="CK52" s="31"/>
      <c r="CL52" s="31"/>
      <c r="CM52" s="31"/>
      <c r="CN52" s="31"/>
      <c r="CO52" s="31"/>
      <c r="CP52" s="31"/>
      <c r="CQ52" s="31"/>
      <c r="CR52" s="31"/>
      <c r="CS52" s="31"/>
      <c r="CT52" s="31"/>
      <c r="CU52" s="31"/>
      <c r="CV52" s="31"/>
      <c r="CW52" s="31"/>
      <c r="CX52" s="31"/>
      <c r="CY52" s="31"/>
      <c r="CZ52" s="31"/>
      <c r="DA52" s="31"/>
      <c r="DB52" s="31"/>
      <c r="DC52" s="31"/>
      <c r="DD52" s="31"/>
      <c r="DE52" s="31"/>
      <c r="DF52" s="31"/>
      <c r="DG52" s="31"/>
      <c r="DH52" s="31"/>
      <c r="DI52" s="31"/>
      <c r="DJ52" s="31"/>
      <c r="DK52" s="31"/>
      <c r="DL52" s="31"/>
      <c r="DM52" s="31"/>
      <c r="DN52" s="31"/>
      <c r="DO52" s="31"/>
      <c r="DP52" s="31"/>
      <c r="DQ52" s="31"/>
      <c r="DR52" s="31"/>
      <c r="DS52" s="31"/>
      <c r="DT52" s="31"/>
      <c r="DU52" s="31"/>
      <c r="DV52" s="31"/>
      <c r="DW52" s="31"/>
      <c r="DX52" s="31"/>
      <c r="DY52" s="31"/>
      <c r="DZ52" s="31"/>
      <c r="EA52" s="31"/>
      <c r="EB52" s="31"/>
      <c r="EC52" s="31"/>
      <c r="ED52" s="31"/>
      <c r="EE52" s="31"/>
      <c r="EF52" s="31"/>
      <c r="EG52" s="31"/>
      <c r="EH52" s="31"/>
      <c r="EI52" s="31"/>
      <c r="EJ52" s="31"/>
      <c r="EK52" s="31"/>
      <c r="EL52" s="31"/>
      <c r="EM52" s="31"/>
      <c r="EN52" s="31"/>
      <c r="EO52" s="31"/>
      <c r="EP52" s="31"/>
      <c r="EQ52" s="31"/>
      <c r="ER52" s="31"/>
      <c r="ES52" s="31"/>
      <c r="ET52" s="31"/>
      <c r="EU52" s="31"/>
      <c r="EV52" s="31"/>
      <c r="EW52" s="31"/>
      <c r="EX52" s="31"/>
      <c r="EY52" s="31"/>
      <c r="EZ52" s="31"/>
      <c r="FA52" s="31"/>
      <c r="FB52" s="31"/>
      <c r="FC52" s="31"/>
      <c r="FD52" s="31"/>
      <c r="FE52" s="31"/>
      <c r="FF52" s="31"/>
      <c r="FG52" s="31"/>
      <c r="FH52" s="31"/>
      <c r="FI52" s="31"/>
      <c r="FJ52" s="31"/>
      <c r="FK52" s="31"/>
      <c r="FL52" s="31"/>
      <c r="FM52" s="31"/>
      <c r="FN52" s="31"/>
      <c r="FO52" s="31"/>
      <c r="FP52" s="31"/>
      <c r="FQ52" s="31"/>
      <c r="FR52" s="31"/>
      <c r="FS52" s="31"/>
      <c r="FT52" s="31"/>
      <c r="FU52" s="31"/>
      <c r="FV52" s="31"/>
      <c r="FW52" s="31"/>
      <c r="FX52" s="31"/>
      <c r="FY52" s="31"/>
      <c r="FZ52" s="31"/>
      <c r="GA52" s="31"/>
      <c r="GB52" s="31"/>
      <c r="GC52" s="31"/>
      <c r="GD52" s="31"/>
      <c r="GE52" s="31"/>
      <c r="GF52" s="31"/>
      <c r="GG52" s="31"/>
      <c r="GH52" s="31"/>
      <c r="GI52" s="31"/>
      <c r="GJ52" s="31"/>
      <c r="GK52" s="31"/>
      <c r="GL52" s="31"/>
      <c r="GM52" s="31"/>
      <c r="GN52" s="31"/>
      <c r="GO52" s="31"/>
      <c r="GP52" s="31"/>
      <c r="GQ52" s="31"/>
      <c r="GR52" s="31"/>
      <c r="GS52" s="31"/>
      <c r="GT52" s="31"/>
      <c r="GU52" s="31"/>
      <c r="GV52" s="31"/>
      <c r="GW52" s="31"/>
      <c r="GX52" s="31"/>
      <c r="GY52" s="31"/>
      <c r="GZ52" s="31"/>
      <c r="HA52" s="31"/>
      <c r="HB52" s="31"/>
      <c r="HC52" s="31"/>
      <c r="HD52" s="31"/>
      <c r="HE52" s="31"/>
      <c r="HF52" s="31"/>
      <c r="HG52" s="31"/>
      <c r="HH52" s="31"/>
      <c r="HI52" s="31"/>
      <c r="HJ52" s="31"/>
      <c r="HK52" s="31"/>
      <c r="HL52" s="31"/>
      <c r="HM52" s="31"/>
      <c r="HN52" s="31"/>
      <c r="HO52" s="31"/>
      <c r="HP52" s="31"/>
      <c r="HQ52" s="31"/>
      <c r="HR52" s="31"/>
      <c r="HS52" s="31"/>
      <c r="HT52" s="31"/>
      <c r="HU52" s="31"/>
      <c r="HV52" s="31"/>
      <c r="HW52" s="31"/>
      <c r="HX52" s="31"/>
      <c r="HY52" s="31"/>
      <c r="HZ52" s="31"/>
      <c r="IA52" s="31"/>
      <c r="IB52" s="31"/>
      <c r="IC52" s="31"/>
      <c r="ID52" s="31"/>
      <c r="IE52" s="31"/>
      <c r="IF52" s="31"/>
      <c r="IG52" s="31"/>
      <c r="IH52" s="31"/>
      <c r="II52" s="31"/>
      <c r="IJ52" s="31"/>
      <c r="IK52" s="31"/>
      <c r="IL52" s="31"/>
      <c r="IM52" s="31"/>
      <c r="IN52" s="31"/>
      <c r="IO52" s="31"/>
      <c r="IP52" s="31"/>
      <c r="IQ52" s="31"/>
      <c r="IR52" s="31"/>
      <c r="IS52" s="31"/>
      <c r="IT52" s="31"/>
      <c r="IU52" s="31"/>
      <c r="IV52" s="31"/>
      <c r="IW52" s="31"/>
      <c r="IX52" s="31"/>
      <c r="IY52" s="31"/>
      <c r="IZ52" s="31"/>
      <c r="JA52" s="31"/>
      <c r="JB52" s="31"/>
      <c r="JC52" s="31"/>
      <c r="JD52" s="31"/>
      <c r="JE52" s="31"/>
      <c r="JF52" s="31"/>
      <c r="JG52" s="31"/>
      <c r="JH52" s="31"/>
      <c r="JI52" s="31"/>
      <c r="JJ52" s="31"/>
      <c r="JK52" s="31"/>
      <c r="JL52" s="31"/>
      <c r="JM52" s="31"/>
      <c r="JN52" s="31"/>
      <c r="JO52" s="31"/>
      <c r="JP52" s="31"/>
      <c r="JQ52" s="31"/>
      <c r="JR52" s="31"/>
      <c r="JS52" s="31"/>
      <c r="JT52" s="31"/>
      <c r="JU52" s="31"/>
      <c r="JV52" s="31"/>
      <c r="JW52" s="31"/>
      <c r="JX52" s="31"/>
      <c r="JY52" s="31"/>
      <c r="JZ52" s="31"/>
      <c r="KA52" s="31"/>
      <c r="KB52" s="31"/>
      <c r="KC52" s="31"/>
      <c r="KD52" s="31"/>
      <c r="KE52" s="31"/>
      <c r="KF52" s="31"/>
      <c r="KG52" s="31"/>
      <c r="KH52" s="31"/>
      <c r="KI52" s="31"/>
      <c r="KJ52" s="31"/>
      <c r="KK52" s="31"/>
      <c r="KL52" s="31"/>
      <c r="KM52" s="31"/>
      <c r="KN52" s="31"/>
      <c r="KO52" s="31"/>
      <c r="KP52" s="31"/>
      <c r="KQ52" s="31"/>
      <c r="KR52" s="31"/>
      <c r="KS52" s="31"/>
      <c r="KT52" s="31"/>
      <c r="KU52" s="31"/>
      <c r="KV52" s="31"/>
      <c r="KW52" s="31"/>
      <c r="KX52" s="31"/>
      <c r="KY52" s="31"/>
      <c r="KZ52" s="31"/>
      <c r="LA52" s="31"/>
      <c r="LB52" s="31"/>
      <c r="LC52" s="31"/>
      <c r="LD52" s="31"/>
      <c r="LE52" s="31"/>
      <c r="LF52" s="31"/>
      <c r="LG52" s="31"/>
      <c r="LH52" s="31"/>
      <c r="LI52" s="31"/>
      <c r="LJ52" s="31"/>
      <c r="LK52" s="31"/>
      <c r="LL52" s="31"/>
      <c r="LM52" s="31"/>
      <c r="LN52" s="31"/>
      <c r="LO52" s="31"/>
      <c r="LP52" s="31"/>
      <c r="LQ52" s="31"/>
      <c r="LR52" s="31"/>
      <c r="LS52" s="31"/>
      <c r="LT52" s="31"/>
      <c r="LU52" s="31"/>
      <c r="LV52" s="31"/>
      <c r="LW52" s="31"/>
      <c r="LX52" s="31"/>
      <c r="LY52" s="31"/>
      <c r="LZ52" s="31"/>
      <c r="MA52" s="31"/>
      <c r="MB52" s="31"/>
      <c r="MC52" s="31"/>
      <c r="MD52" s="31"/>
      <c r="ME52" s="31"/>
      <c r="MF52" s="31"/>
      <c r="MG52" s="31"/>
      <c r="MH52" s="31"/>
      <c r="MI52" s="31"/>
      <c r="MJ52" s="31"/>
      <c r="MK52" s="31"/>
      <c r="ML52" s="31"/>
      <c r="MM52" s="31"/>
      <c r="MN52" s="31"/>
      <c r="MO52" s="31"/>
      <c r="MP52" s="31"/>
      <c r="MQ52" s="31"/>
      <c r="MR52" s="31"/>
      <c r="MS52" s="31"/>
      <c r="MT52" s="31"/>
      <c r="MU52" s="31"/>
      <c r="MV52" s="31"/>
      <c r="MW52" s="31"/>
      <c r="MX52" s="31"/>
      <c r="MY52" s="31"/>
      <c r="MZ52" s="31"/>
      <c r="NA52" s="31"/>
      <c r="NB52" s="31"/>
      <c r="NC52" s="31"/>
      <c r="ND52" s="31"/>
      <c r="NE52" s="31"/>
      <c r="NF52" s="31"/>
      <c r="NG52" s="31"/>
      <c r="NH52" s="31"/>
      <c r="NI52" s="31"/>
      <c r="NJ52" s="31"/>
      <c r="NK52" s="31"/>
      <c r="NL52" s="31"/>
      <c r="NM52" s="31"/>
      <c r="NN52" s="31"/>
      <c r="NO52" s="31"/>
      <c r="NP52" s="31"/>
      <c r="NQ52" s="31"/>
      <c r="NR52" s="31"/>
      <c r="NS52" s="31"/>
      <c r="NT52" s="31"/>
      <c r="NU52" s="31"/>
      <c r="NV52" s="31"/>
      <c r="NW52" s="31"/>
      <c r="NX52" s="31"/>
      <c r="NY52" s="31"/>
      <c r="NZ52" s="31"/>
      <c r="OA52" s="31"/>
      <c r="OB52" s="31"/>
      <c r="OC52" s="31"/>
      <c r="OD52" s="31"/>
      <c r="OE52" s="31"/>
      <c r="OF52" s="31"/>
      <c r="OG52" s="31"/>
      <c r="OH52" s="31"/>
      <c r="OI52" s="31"/>
      <c r="OJ52" s="31"/>
      <c r="OK52" s="31"/>
      <c r="OL52" s="31"/>
      <c r="OM52" s="31"/>
      <c r="ON52" s="31"/>
      <c r="OO52" s="31"/>
      <c r="OP52" s="31"/>
      <c r="OQ52" s="31"/>
      <c r="OR52" s="31"/>
      <c r="OS52" s="31"/>
      <c r="OT52" s="31"/>
      <c r="OU52" s="31"/>
      <c r="OV52" s="31"/>
      <c r="OW52" s="31"/>
      <c r="OX52" s="31"/>
      <c r="OY52" s="31"/>
      <c r="OZ52" s="31"/>
      <c r="PA52" s="31"/>
      <c r="PB52" s="31"/>
      <c r="PC52" s="31"/>
      <c r="PD52" s="31"/>
      <c r="PE52" s="31"/>
      <c r="PF52" s="31"/>
      <c r="PG52" s="31"/>
      <c r="PH52" s="31"/>
      <c r="PI52" s="31"/>
      <c r="PJ52" s="31"/>
      <c r="PK52" s="31"/>
      <c r="PL52" s="31"/>
      <c r="PM52" s="31"/>
      <c r="PN52" s="31"/>
      <c r="PO52" s="31"/>
      <c r="PP52" s="31"/>
      <c r="PQ52" s="31"/>
      <c r="PR52" s="31"/>
      <c r="PS52" s="31"/>
      <c r="PT52" s="31"/>
      <c r="PU52" s="31"/>
      <c r="PV52" s="31"/>
      <c r="PW52" s="31"/>
      <c r="PX52" s="31"/>
      <c r="PY52" s="31"/>
      <c r="PZ52" s="31"/>
      <c r="QA52" s="31"/>
      <c r="QB52" s="31"/>
      <c r="QC52" s="31"/>
    </row>
    <row r="53" spans="1:445" x14ac:dyDescent="0.3">
      <c r="A53" s="109" t="s">
        <v>1100</v>
      </c>
      <c r="B53" s="108" t="s">
        <v>49</v>
      </c>
      <c r="C53" s="108">
        <v>85</v>
      </c>
      <c r="D53" s="108" t="s">
        <v>46</v>
      </c>
      <c r="E53" s="108">
        <v>120</v>
      </c>
      <c r="F53" s="108">
        <v>697</v>
      </c>
      <c r="G53" s="108">
        <v>65</v>
      </c>
      <c r="H53" s="108"/>
      <c r="I53" s="108">
        <v>79</v>
      </c>
      <c r="J53" s="108">
        <v>94</v>
      </c>
      <c r="K53" s="108">
        <v>94</v>
      </c>
      <c r="L53" s="108">
        <v>94</v>
      </c>
      <c r="M53" s="108">
        <v>94</v>
      </c>
      <c r="N53" s="108"/>
      <c r="O53" s="108"/>
      <c r="P53" s="108"/>
      <c r="Q53" s="108"/>
      <c r="R53" s="108"/>
      <c r="S53" s="108"/>
      <c r="T53" s="34">
        <f t="shared" si="5"/>
        <v>520</v>
      </c>
      <c r="U53" s="34">
        <f t="shared" si="6"/>
        <v>297</v>
      </c>
      <c r="V53" s="35">
        <f t="shared" si="7"/>
        <v>0.63647490820073438</v>
      </c>
      <c r="W53" s="38"/>
      <c r="X53" s="36" t="str">
        <f t="shared" si="8"/>
        <v/>
      </c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1"/>
      <c r="BA53" s="31"/>
      <c r="BB53" s="31"/>
      <c r="BC53" s="31"/>
      <c r="BD53" s="31"/>
      <c r="BE53" s="31"/>
      <c r="BF53" s="31"/>
      <c r="BG53" s="31"/>
      <c r="BH53" s="31"/>
      <c r="BI53" s="31"/>
      <c r="BJ53" s="31"/>
      <c r="BK53" s="31"/>
      <c r="BL53" s="31"/>
      <c r="BM53" s="31"/>
      <c r="BN53" s="31"/>
      <c r="BO53" s="31"/>
      <c r="BP53" s="31"/>
      <c r="BQ53" s="31"/>
      <c r="BR53" s="31"/>
      <c r="BS53" s="31"/>
      <c r="BT53" s="31"/>
      <c r="BU53" s="31"/>
      <c r="BV53" s="31"/>
      <c r="BW53" s="31"/>
      <c r="BX53" s="31"/>
      <c r="BY53" s="31"/>
      <c r="BZ53" s="31"/>
      <c r="CA53" s="31"/>
      <c r="CB53" s="31"/>
      <c r="CC53" s="31"/>
      <c r="CD53" s="31"/>
      <c r="CE53" s="31"/>
      <c r="CF53" s="31"/>
      <c r="CG53" s="31"/>
      <c r="CH53" s="31"/>
      <c r="CI53" s="31"/>
      <c r="CJ53" s="31"/>
      <c r="CK53" s="31"/>
      <c r="CL53" s="31"/>
      <c r="CM53" s="31"/>
      <c r="CN53" s="31"/>
      <c r="CO53" s="31"/>
      <c r="CP53" s="31"/>
      <c r="CQ53" s="31"/>
      <c r="CR53" s="31"/>
      <c r="CS53" s="31"/>
      <c r="CT53" s="31"/>
      <c r="CU53" s="31"/>
      <c r="CV53" s="31"/>
      <c r="CW53" s="31"/>
      <c r="CX53" s="31"/>
      <c r="CY53" s="31"/>
      <c r="CZ53" s="31"/>
      <c r="DA53" s="31"/>
      <c r="DB53" s="31"/>
      <c r="DC53" s="31"/>
      <c r="DD53" s="31"/>
      <c r="DE53" s="31"/>
      <c r="DF53" s="31"/>
      <c r="DG53" s="31"/>
      <c r="DH53" s="31"/>
      <c r="DI53" s="31"/>
      <c r="DJ53" s="31"/>
      <c r="DK53" s="31"/>
      <c r="DL53" s="31"/>
      <c r="DM53" s="31"/>
      <c r="DN53" s="31"/>
      <c r="DO53" s="31"/>
      <c r="DP53" s="31"/>
      <c r="DQ53" s="31"/>
      <c r="DR53" s="31"/>
      <c r="DS53" s="31"/>
      <c r="DT53" s="31"/>
      <c r="DU53" s="31"/>
      <c r="DV53" s="31"/>
      <c r="DW53" s="31"/>
      <c r="DX53" s="31"/>
      <c r="DY53" s="31"/>
      <c r="DZ53" s="31"/>
      <c r="EA53" s="31"/>
      <c r="EB53" s="31"/>
      <c r="EC53" s="31"/>
      <c r="ED53" s="31"/>
      <c r="EE53" s="31"/>
      <c r="EF53" s="31"/>
      <c r="EG53" s="31"/>
      <c r="EH53" s="31"/>
      <c r="EI53" s="31"/>
      <c r="EJ53" s="31"/>
      <c r="EK53" s="31"/>
      <c r="EL53" s="31"/>
      <c r="EM53" s="31"/>
      <c r="EN53" s="31"/>
      <c r="EO53" s="31"/>
      <c r="EP53" s="31"/>
      <c r="EQ53" s="31"/>
      <c r="ER53" s="31"/>
      <c r="ES53" s="31"/>
      <c r="ET53" s="31"/>
      <c r="EU53" s="31"/>
      <c r="EV53" s="31"/>
      <c r="EW53" s="31"/>
      <c r="EX53" s="31"/>
      <c r="EY53" s="31"/>
      <c r="EZ53" s="31"/>
      <c r="FA53" s="31"/>
      <c r="FB53" s="31"/>
      <c r="FC53" s="31"/>
      <c r="FD53" s="31"/>
      <c r="FE53" s="31"/>
      <c r="FF53" s="31"/>
      <c r="FG53" s="31"/>
      <c r="FH53" s="31"/>
      <c r="FI53" s="31"/>
      <c r="FJ53" s="31"/>
      <c r="FK53" s="31"/>
      <c r="FL53" s="31"/>
      <c r="FM53" s="31"/>
      <c r="FN53" s="31"/>
      <c r="FO53" s="31"/>
      <c r="FP53" s="31"/>
      <c r="FQ53" s="31"/>
      <c r="FR53" s="31"/>
      <c r="FS53" s="31"/>
      <c r="FT53" s="31"/>
      <c r="FU53" s="31"/>
      <c r="FV53" s="31"/>
      <c r="FW53" s="31"/>
      <c r="FX53" s="31"/>
      <c r="FY53" s="31"/>
      <c r="FZ53" s="31"/>
      <c r="GA53" s="31"/>
      <c r="GB53" s="31"/>
      <c r="GC53" s="31"/>
      <c r="GD53" s="31"/>
      <c r="GE53" s="31"/>
      <c r="GF53" s="31"/>
      <c r="GG53" s="31"/>
      <c r="GH53" s="31"/>
      <c r="GI53" s="31"/>
      <c r="GJ53" s="31"/>
      <c r="GK53" s="31"/>
      <c r="GL53" s="31"/>
      <c r="GM53" s="31"/>
      <c r="GN53" s="31"/>
      <c r="GO53" s="31"/>
      <c r="GP53" s="31"/>
      <c r="GQ53" s="31"/>
      <c r="GR53" s="31"/>
      <c r="GS53" s="31"/>
      <c r="GT53" s="31"/>
      <c r="GU53" s="31"/>
      <c r="GV53" s="31"/>
      <c r="GW53" s="31"/>
      <c r="GX53" s="31"/>
      <c r="GY53" s="31"/>
      <c r="GZ53" s="31"/>
      <c r="HA53" s="31"/>
      <c r="HB53" s="31"/>
      <c r="HC53" s="31"/>
      <c r="HD53" s="31"/>
      <c r="HE53" s="31"/>
      <c r="HF53" s="31"/>
      <c r="HG53" s="31"/>
      <c r="HH53" s="31"/>
      <c r="HI53" s="31"/>
      <c r="HJ53" s="31"/>
      <c r="HK53" s="31"/>
      <c r="HL53" s="31"/>
      <c r="HM53" s="31"/>
      <c r="HN53" s="31"/>
      <c r="HO53" s="31"/>
      <c r="HP53" s="31"/>
      <c r="HQ53" s="31"/>
      <c r="HR53" s="31"/>
      <c r="HS53" s="31"/>
      <c r="HT53" s="31"/>
      <c r="HU53" s="31"/>
      <c r="HV53" s="31"/>
      <c r="HW53" s="31"/>
      <c r="HX53" s="31"/>
      <c r="HY53" s="31"/>
      <c r="HZ53" s="31"/>
      <c r="IA53" s="31"/>
      <c r="IB53" s="31"/>
      <c r="IC53" s="31"/>
      <c r="ID53" s="31"/>
      <c r="IE53" s="31"/>
      <c r="IF53" s="31"/>
      <c r="IG53" s="31"/>
      <c r="IH53" s="31"/>
      <c r="II53" s="31"/>
      <c r="IJ53" s="31"/>
      <c r="IK53" s="31"/>
      <c r="IL53" s="31"/>
      <c r="IM53" s="31"/>
      <c r="IN53" s="31"/>
      <c r="IO53" s="31"/>
      <c r="IP53" s="31"/>
      <c r="IQ53" s="31"/>
      <c r="IR53" s="31"/>
      <c r="IS53" s="31"/>
      <c r="IT53" s="31"/>
      <c r="IU53" s="31"/>
      <c r="IV53" s="31"/>
      <c r="IW53" s="31"/>
      <c r="IX53" s="31"/>
      <c r="IY53" s="31"/>
      <c r="IZ53" s="31"/>
      <c r="JA53" s="31"/>
      <c r="JB53" s="31"/>
      <c r="JC53" s="31"/>
      <c r="JD53" s="31"/>
      <c r="JE53" s="31"/>
      <c r="JF53" s="31"/>
      <c r="JG53" s="31"/>
      <c r="JH53" s="31"/>
      <c r="JI53" s="31"/>
      <c r="JJ53" s="31"/>
      <c r="JK53" s="31"/>
      <c r="JL53" s="31"/>
      <c r="JM53" s="31"/>
      <c r="JN53" s="31"/>
      <c r="JO53" s="31"/>
      <c r="JP53" s="31"/>
      <c r="JQ53" s="31"/>
      <c r="JR53" s="31"/>
      <c r="JS53" s="31"/>
      <c r="JT53" s="31"/>
      <c r="JU53" s="31"/>
      <c r="JV53" s="31"/>
      <c r="JW53" s="31"/>
      <c r="JX53" s="31"/>
      <c r="JY53" s="31"/>
      <c r="JZ53" s="31"/>
      <c r="KA53" s="31"/>
      <c r="KB53" s="31"/>
      <c r="KC53" s="31"/>
      <c r="KD53" s="31"/>
      <c r="KE53" s="31"/>
      <c r="KF53" s="31"/>
      <c r="KG53" s="31"/>
      <c r="KH53" s="31"/>
      <c r="KI53" s="31"/>
      <c r="KJ53" s="31"/>
      <c r="KK53" s="31"/>
      <c r="KL53" s="31"/>
      <c r="KM53" s="31"/>
      <c r="KN53" s="31"/>
      <c r="KO53" s="31"/>
      <c r="KP53" s="31"/>
      <c r="KQ53" s="31"/>
      <c r="KR53" s="31"/>
      <c r="KS53" s="31"/>
      <c r="KT53" s="31"/>
      <c r="KU53" s="31"/>
      <c r="KV53" s="31"/>
      <c r="KW53" s="31"/>
      <c r="KX53" s="31"/>
      <c r="KY53" s="31"/>
      <c r="KZ53" s="31"/>
      <c r="LA53" s="31"/>
      <c r="LB53" s="31"/>
      <c r="LC53" s="31"/>
      <c r="LD53" s="31"/>
      <c r="LE53" s="31"/>
      <c r="LF53" s="31"/>
      <c r="LG53" s="31"/>
      <c r="LH53" s="31"/>
      <c r="LI53" s="31"/>
      <c r="LJ53" s="31"/>
      <c r="LK53" s="31"/>
      <c r="LL53" s="31"/>
      <c r="LM53" s="31"/>
      <c r="LN53" s="31"/>
      <c r="LO53" s="31"/>
      <c r="LP53" s="31"/>
      <c r="LQ53" s="31"/>
      <c r="LR53" s="31"/>
      <c r="LS53" s="31"/>
      <c r="LT53" s="31"/>
      <c r="LU53" s="31"/>
      <c r="LV53" s="31"/>
      <c r="LW53" s="31"/>
      <c r="LX53" s="31"/>
      <c r="LY53" s="31"/>
      <c r="LZ53" s="31"/>
      <c r="MA53" s="31"/>
      <c r="MB53" s="31"/>
      <c r="MC53" s="31"/>
      <c r="MD53" s="31"/>
      <c r="ME53" s="31"/>
      <c r="MF53" s="31"/>
      <c r="MG53" s="31"/>
      <c r="MH53" s="31"/>
      <c r="MI53" s="31"/>
      <c r="MJ53" s="31"/>
      <c r="MK53" s="31"/>
      <c r="ML53" s="31"/>
      <c r="MM53" s="31"/>
      <c r="MN53" s="31"/>
      <c r="MO53" s="31"/>
      <c r="MP53" s="31"/>
      <c r="MQ53" s="31"/>
      <c r="MR53" s="31"/>
      <c r="MS53" s="31"/>
      <c r="MT53" s="31"/>
      <c r="MU53" s="31"/>
      <c r="MV53" s="31"/>
      <c r="MW53" s="31"/>
      <c r="MX53" s="31"/>
      <c r="MY53" s="31"/>
      <c r="MZ53" s="31"/>
      <c r="NA53" s="31"/>
      <c r="NB53" s="31"/>
      <c r="NC53" s="31"/>
      <c r="ND53" s="31"/>
      <c r="NE53" s="31"/>
      <c r="NF53" s="31"/>
      <c r="NG53" s="31"/>
      <c r="NH53" s="31"/>
      <c r="NI53" s="31"/>
      <c r="NJ53" s="31"/>
      <c r="NK53" s="31"/>
      <c r="NL53" s="31"/>
      <c r="NM53" s="31"/>
      <c r="NN53" s="31"/>
      <c r="NO53" s="31"/>
      <c r="NP53" s="31"/>
      <c r="NQ53" s="31"/>
      <c r="NR53" s="31"/>
      <c r="NS53" s="31"/>
      <c r="NT53" s="31"/>
      <c r="NU53" s="31"/>
      <c r="NV53" s="31"/>
      <c r="NW53" s="31"/>
      <c r="NX53" s="31"/>
      <c r="NY53" s="31"/>
      <c r="NZ53" s="31"/>
      <c r="OA53" s="31"/>
      <c r="OB53" s="31"/>
      <c r="OC53" s="31"/>
      <c r="OD53" s="31"/>
      <c r="OE53" s="31"/>
      <c r="OF53" s="31"/>
      <c r="OG53" s="31"/>
      <c r="OH53" s="31"/>
      <c r="OI53" s="31"/>
      <c r="OJ53" s="31"/>
      <c r="OK53" s="31"/>
      <c r="OL53" s="31"/>
      <c r="OM53" s="31"/>
      <c r="ON53" s="31"/>
      <c r="OO53" s="31"/>
      <c r="OP53" s="31"/>
      <c r="OQ53" s="31"/>
      <c r="OR53" s="31"/>
      <c r="OS53" s="31"/>
      <c r="OT53" s="31"/>
      <c r="OU53" s="31"/>
      <c r="OV53" s="31"/>
      <c r="OW53" s="31"/>
      <c r="OX53" s="31"/>
      <c r="OY53" s="31"/>
      <c r="OZ53" s="31"/>
      <c r="PA53" s="31"/>
      <c r="PB53" s="31"/>
      <c r="PC53" s="31"/>
      <c r="PD53" s="31"/>
      <c r="PE53" s="31"/>
      <c r="PF53" s="31"/>
      <c r="PG53" s="31"/>
      <c r="PH53" s="31"/>
      <c r="PI53" s="31"/>
      <c r="PJ53" s="31"/>
      <c r="PK53" s="31"/>
      <c r="PL53" s="31"/>
      <c r="PM53" s="31"/>
      <c r="PN53" s="31"/>
      <c r="PO53" s="31"/>
      <c r="PP53" s="31"/>
      <c r="PQ53" s="31"/>
      <c r="PR53" s="31"/>
      <c r="PS53" s="31"/>
      <c r="PT53" s="31"/>
      <c r="PU53" s="31"/>
      <c r="PV53" s="31"/>
      <c r="PW53" s="31"/>
      <c r="PX53" s="31"/>
      <c r="PY53" s="31"/>
      <c r="PZ53" s="31"/>
      <c r="QA53" s="31"/>
      <c r="QB53" s="31"/>
      <c r="QC53" s="31"/>
    </row>
    <row r="54" spans="1:445" x14ac:dyDescent="0.3">
      <c r="A54" s="109" t="s">
        <v>1431</v>
      </c>
      <c r="B54" s="108" t="s">
        <v>49</v>
      </c>
      <c r="C54" s="108">
        <v>120</v>
      </c>
      <c r="D54" s="108" t="s">
        <v>68</v>
      </c>
      <c r="E54" s="108"/>
      <c r="F54" s="108">
        <v>1185</v>
      </c>
      <c r="G54" s="108">
        <v>65</v>
      </c>
      <c r="H54" s="112"/>
      <c r="I54" s="108">
        <v>124</v>
      </c>
      <c r="J54" s="108">
        <v>125</v>
      </c>
      <c r="K54" s="108">
        <v>124</v>
      </c>
      <c r="L54" s="108">
        <v>125</v>
      </c>
      <c r="M54" s="108">
        <v>125</v>
      </c>
      <c r="N54" s="108"/>
      <c r="O54" s="108"/>
      <c r="P54" s="108"/>
      <c r="Q54" s="108"/>
      <c r="R54" s="108"/>
      <c r="S54" s="108"/>
      <c r="T54" s="34">
        <f t="shared" si="5"/>
        <v>688</v>
      </c>
      <c r="U54" s="34">
        <f t="shared" si="6"/>
        <v>497</v>
      </c>
      <c r="V54" s="35">
        <f t="shared" si="7"/>
        <v>0.58059071729957801</v>
      </c>
      <c r="X54" s="36" t="str">
        <f t="shared" si="8"/>
        <v/>
      </c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B54" s="31"/>
      <c r="BC54" s="31"/>
      <c r="BD54" s="31"/>
      <c r="BE54" s="31"/>
      <c r="BF54" s="31"/>
      <c r="BG54" s="31"/>
      <c r="BH54" s="31"/>
      <c r="BI54" s="31"/>
      <c r="BJ54" s="31"/>
      <c r="BK54" s="31"/>
      <c r="BL54" s="31"/>
      <c r="BM54" s="31"/>
      <c r="BN54" s="31"/>
      <c r="BO54" s="31"/>
      <c r="BP54" s="31"/>
      <c r="BQ54" s="31"/>
      <c r="BR54" s="31"/>
      <c r="BS54" s="31"/>
      <c r="BT54" s="31"/>
      <c r="BU54" s="31"/>
      <c r="BV54" s="31"/>
      <c r="BW54" s="31"/>
      <c r="BX54" s="31"/>
      <c r="BY54" s="31"/>
      <c r="BZ54" s="31"/>
      <c r="CA54" s="31"/>
      <c r="CB54" s="31"/>
      <c r="CC54" s="31"/>
      <c r="CD54" s="31"/>
      <c r="CE54" s="31"/>
      <c r="CF54" s="31"/>
      <c r="CG54" s="31"/>
      <c r="CH54" s="31"/>
      <c r="CI54" s="31"/>
      <c r="CJ54" s="31"/>
      <c r="CK54" s="31"/>
      <c r="CL54" s="31"/>
      <c r="CM54" s="31"/>
      <c r="CN54" s="31"/>
      <c r="CO54" s="31"/>
      <c r="CP54" s="31"/>
      <c r="CQ54" s="31"/>
      <c r="CR54" s="31"/>
      <c r="CS54" s="31"/>
      <c r="CT54" s="31"/>
      <c r="CU54" s="31"/>
      <c r="CV54" s="31"/>
      <c r="CW54" s="31"/>
      <c r="CX54" s="31"/>
      <c r="CY54" s="31"/>
      <c r="CZ54" s="31"/>
      <c r="DA54" s="31"/>
      <c r="DB54" s="31"/>
      <c r="DC54" s="31"/>
      <c r="DD54" s="31"/>
      <c r="DE54" s="31"/>
      <c r="DF54" s="31"/>
      <c r="DG54" s="31"/>
      <c r="DH54" s="31"/>
      <c r="DI54" s="31"/>
      <c r="DJ54" s="31"/>
      <c r="DK54" s="31"/>
      <c r="DL54" s="31"/>
      <c r="DM54" s="31"/>
      <c r="DN54" s="31"/>
      <c r="DO54" s="31"/>
      <c r="DP54" s="31"/>
      <c r="DQ54" s="31"/>
      <c r="DR54" s="31"/>
      <c r="DS54" s="31"/>
      <c r="DT54" s="31"/>
      <c r="DU54" s="31"/>
      <c r="DV54" s="31"/>
      <c r="DW54" s="31"/>
      <c r="DX54" s="31"/>
      <c r="DY54" s="31"/>
      <c r="DZ54" s="31"/>
      <c r="EA54" s="31"/>
      <c r="EB54" s="31"/>
      <c r="EC54" s="31"/>
      <c r="ED54" s="31"/>
      <c r="EE54" s="31"/>
      <c r="EF54" s="31"/>
      <c r="EG54" s="31"/>
      <c r="EH54" s="31"/>
      <c r="EI54" s="31"/>
      <c r="EJ54" s="31"/>
      <c r="EK54" s="31"/>
      <c r="EL54" s="31"/>
      <c r="EM54" s="31"/>
      <c r="EN54" s="31"/>
      <c r="EO54" s="31"/>
      <c r="EP54" s="31"/>
      <c r="EQ54" s="31"/>
      <c r="ER54" s="31"/>
      <c r="ES54" s="31"/>
      <c r="ET54" s="31"/>
      <c r="EU54" s="31"/>
      <c r="EV54" s="31"/>
      <c r="EW54" s="31"/>
      <c r="EX54" s="31"/>
      <c r="EY54" s="31"/>
      <c r="EZ54" s="31"/>
      <c r="FA54" s="31"/>
      <c r="FB54" s="31"/>
      <c r="FC54" s="31"/>
      <c r="FD54" s="31"/>
      <c r="FE54" s="31"/>
      <c r="FF54" s="31"/>
      <c r="FG54" s="31"/>
      <c r="FH54" s="31"/>
      <c r="FI54" s="31"/>
      <c r="FJ54" s="31"/>
      <c r="FK54" s="31"/>
      <c r="FL54" s="31"/>
      <c r="FM54" s="31"/>
      <c r="FN54" s="31"/>
      <c r="FO54" s="31"/>
      <c r="FP54" s="31"/>
      <c r="FQ54" s="31"/>
      <c r="FR54" s="31"/>
      <c r="FS54" s="31"/>
      <c r="FT54" s="31"/>
      <c r="FU54" s="31"/>
      <c r="FV54" s="31"/>
      <c r="FW54" s="31"/>
      <c r="FX54" s="31"/>
      <c r="FY54" s="31"/>
      <c r="FZ54" s="31"/>
      <c r="GA54" s="31"/>
      <c r="GB54" s="31"/>
      <c r="GC54" s="31"/>
      <c r="GD54" s="31"/>
      <c r="GE54" s="31"/>
      <c r="GF54" s="31"/>
      <c r="GG54" s="31"/>
      <c r="GH54" s="31"/>
      <c r="GI54" s="31"/>
      <c r="GJ54" s="31"/>
      <c r="GK54" s="31"/>
      <c r="GL54" s="31"/>
      <c r="GM54" s="31"/>
      <c r="GN54" s="31"/>
      <c r="GO54" s="31"/>
      <c r="GP54" s="31"/>
      <c r="GQ54" s="31"/>
      <c r="GR54" s="31"/>
      <c r="GS54" s="31"/>
      <c r="GT54" s="31"/>
      <c r="GU54" s="31"/>
      <c r="GV54" s="31"/>
      <c r="GW54" s="31"/>
      <c r="GX54" s="31"/>
      <c r="GY54" s="31"/>
      <c r="GZ54" s="31"/>
      <c r="HA54" s="31"/>
      <c r="HB54" s="31"/>
      <c r="HC54" s="31"/>
      <c r="HD54" s="31"/>
      <c r="HE54" s="31"/>
      <c r="HF54" s="31"/>
      <c r="HG54" s="31"/>
      <c r="HH54" s="31"/>
      <c r="HI54" s="31"/>
      <c r="HJ54" s="31"/>
      <c r="HK54" s="31"/>
      <c r="HL54" s="31"/>
      <c r="HM54" s="31"/>
      <c r="HN54" s="31"/>
      <c r="HO54" s="31"/>
      <c r="HP54" s="31"/>
      <c r="HQ54" s="31"/>
      <c r="HR54" s="31"/>
      <c r="HS54" s="31"/>
      <c r="HT54" s="31"/>
      <c r="HU54" s="31"/>
      <c r="HV54" s="31"/>
      <c r="HW54" s="31"/>
      <c r="HX54" s="31"/>
      <c r="HY54" s="31"/>
      <c r="HZ54" s="31"/>
      <c r="IA54" s="31"/>
      <c r="IB54" s="31"/>
      <c r="IC54" s="31"/>
      <c r="ID54" s="31"/>
      <c r="IE54" s="31"/>
      <c r="IF54" s="31"/>
      <c r="IG54" s="31"/>
      <c r="IH54" s="31"/>
      <c r="II54" s="31"/>
      <c r="IJ54" s="31"/>
      <c r="IK54" s="31"/>
      <c r="IL54" s="31"/>
      <c r="IM54" s="31"/>
      <c r="IN54" s="31"/>
      <c r="IO54" s="31"/>
      <c r="IP54" s="31"/>
      <c r="IQ54" s="31"/>
      <c r="IR54" s="31"/>
      <c r="IS54" s="31"/>
      <c r="IT54" s="31"/>
      <c r="IU54" s="31"/>
      <c r="IV54" s="31"/>
      <c r="IW54" s="31"/>
      <c r="IX54" s="31"/>
      <c r="IY54" s="31"/>
      <c r="IZ54" s="31"/>
      <c r="JA54" s="31"/>
      <c r="JB54" s="31"/>
      <c r="JC54" s="31"/>
      <c r="JD54" s="31"/>
      <c r="JE54" s="31"/>
      <c r="JF54" s="31"/>
      <c r="JG54" s="31"/>
      <c r="JH54" s="31"/>
      <c r="JI54" s="31"/>
      <c r="JJ54" s="31"/>
      <c r="JK54" s="31"/>
      <c r="JL54" s="31"/>
      <c r="JM54" s="31"/>
      <c r="JN54" s="31"/>
      <c r="JO54" s="31"/>
      <c r="JP54" s="31"/>
      <c r="JQ54" s="31"/>
      <c r="JR54" s="31"/>
      <c r="JS54" s="31"/>
      <c r="JT54" s="31"/>
      <c r="JU54" s="31"/>
      <c r="JV54" s="31"/>
      <c r="JW54" s="31"/>
      <c r="JX54" s="31"/>
      <c r="JY54" s="31"/>
      <c r="JZ54" s="31"/>
      <c r="KA54" s="31"/>
      <c r="KB54" s="31"/>
      <c r="KC54" s="31"/>
      <c r="KD54" s="31"/>
      <c r="KE54" s="31"/>
      <c r="KF54" s="31"/>
      <c r="KG54" s="31"/>
      <c r="KH54" s="31"/>
      <c r="KI54" s="31"/>
      <c r="KJ54" s="31"/>
      <c r="KK54" s="31"/>
      <c r="KL54" s="31"/>
      <c r="KM54" s="31"/>
      <c r="KN54" s="31"/>
      <c r="KO54" s="31"/>
      <c r="KP54" s="31"/>
      <c r="KQ54" s="31"/>
      <c r="KR54" s="31"/>
      <c r="KS54" s="31"/>
      <c r="KT54" s="31"/>
      <c r="KU54" s="31"/>
      <c r="KV54" s="31"/>
      <c r="KW54" s="31"/>
      <c r="KX54" s="31"/>
      <c r="KY54" s="31"/>
      <c r="KZ54" s="31"/>
      <c r="LA54" s="31"/>
      <c r="LB54" s="31"/>
      <c r="LC54" s="31"/>
      <c r="LD54" s="31"/>
      <c r="LE54" s="31"/>
      <c r="LF54" s="31"/>
      <c r="LG54" s="31"/>
      <c r="LH54" s="31"/>
      <c r="LI54" s="31"/>
      <c r="LJ54" s="31"/>
      <c r="LK54" s="31"/>
      <c r="LL54" s="31"/>
      <c r="LM54" s="31"/>
      <c r="LN54" s="31"/>
      <c r="LO54" s="31"/>
      <c r="LP54" s="31"/>
      <c r="LQ54" s="31"/>
      <c r="LR54" s="31"/>
      <c r="LS54" s="31"/>
      <c r="LT54" s="31"/>
      <c r="LU54" s="31"/>
      <c r="LV54" s="31"/>
      <c r="LW54" s="31"/>
      <c r="LX54" s="31"/>
      <c r="LY54" s="31"/>
      <c r="LZ54" s="31"/>
      <c r="MA54" s="31"/>
      <c r="MB54" s="31"/>
      <c r="MC54" s="31"/>
      <c r="MD54" s="31"/>
      <c r="ME54" s="31"/>
      <c r="MF54" s="31"/>
      <c r="MG54" s="31"/>
      <c r="MH54" s="31"/>
      <c r="MI54" s="31"/>
      <c r="MJ54" s="31"/>
      <c r="MK54" s="31"/>
      <c r="ML54" s="31"/>
      <c r="MM54" s="31"/>
      <c r="MN54" s="31"/>
      <c r="MO54" s="31"/>
      <c r="MP54" s="31"/>
      <c r="MQ54" s="31"/>
      <c r="MR54" s="31"/>
      <c r="MS54" s="31"/>
      <c r="MT54" s="31"/>
      <c r="MU54" s="31"/>
      <c r="MV54" s="31"/>
      <c r="MW54" s="31"/>
      <c r="MX54" s="31"/>
      <c r="MY54" s="31"/>
      <c r="MZ54" s="31"/>
      <c r="NA54" s="31"/>
      <c r="NB54" s="31"/>
      <c r="NC54" s="31"/>
      <c r="ND54" s="31"/>
      <c r="NE54" s="31"/>
      <c r="NF54" s="31"/>
      <c r="NG54" s="31"/>
      <c r="NH54" s="31"/>
      <c r="NI54" s="31"/>
      <c r="NJ54" s="31"/>
      <c r="NK54" s="31"/>
      <c r="NL54" s="31"/>
      <c r="NM54" s="31"/>
      <c r="NN54" s="31"/>
      <c r="NO54" s="31"/>
      <c r="NP54" s="31"/>
      <c r="NQ54" s="31"/>
      <c r="NR54" s="31"/>
      <c r="NS54" s="31"/>
      <c r="NT54" s="31"/>
      <c r="NU54" s="31"/>
      <c r="NV54" s="31"/>
      <c r="NW54" s="31"/>
      <c r="NX54" s="31"/>
      <c r="NY54" s="31"/>
      <c r="NZ54" s="31"/>
      <c r="OA54" s="31"/>
      <c r="OB54" s="31"/>
      <c r="OC54" s="31"/>
      <c r="OD54" s="31"/>
      <c r="OE54" s="31"/>
      <c r="OF54" s="31"/>
      <c r="OG54" s="31"/>
      <c r="OH54" s="31"/>
      <c r="OI54" s="31"/>
      <c r="OJ54" s="31"/>
      <c r="OK54" s="31"/>
      <c r="OL54" s="31"/>
      <c r="OM54" s="31"/>
      <c r="ON54" s="31"/>
      <c r="OO54" s="31"/>
      <c r="OP54" s="31"/>
      <c r="OQ54" s="31"/>
      <c r="OR54" s="31"/>
      <c r="OS54" s="31"/>
      <c r="OT54" s="31"/>
      <c r="OU54" s="31"/>
      <c r="OV54" s="31"/>
      <c r="OW54" s="31"/>
      <c r="OX54" s="31"/>
      <c r="OY54" s="31"/>
      <c r="OZ54" s="31"/>
      <c r="PA54" s="31"/>
      <c r="PB54" s="31"/>
      <c r="PC54" s="31"/>
      <c r="PD54" s="31"/>
      <c r="PE54" s="31"/>
      <c r="PF54" s="31"/>
      <c r="PG54" s="31"/>
      <c r="PH54" s="31"/>
      <c r="PI54" s="31"/>
      <c r="PJ54" s="31"/>
      <c r="PK54" s="31"/>
      <c r="PL54" s="31"/>
      <c r="PM54" s="31"/>
      <c r="PN54" s="31"/>
      <c r="PO54" s="31"/>
      <c r="PP54" s="31"/>
      <c r="PQ54" s="31"/>
      <c r="PR54" s="31"/>
      <c r="PS54" s="31"/>
      <c r="PT54" s="31"/>
      <c r="PU54" s="31"/>
      <c r="PV54" s="31"/>
      <c r="PW54" s="31"/>
      <c r="PX54" s="31"/>
      <c r="PY54" s="31"/>
      <c r="PZ54" s="31"/>
      <c r="QA54" s="31"/>
      <c r="QB54" s="31"/>
      <c r="QC54" s="31"/>
    </row>
    <row r="55" spans="1:445" x14ac:dyDescent="0.3">
      <c r="A55" s="109" t="s">
        <v>1209</v>
      </c>
      <c r="B55" s="108" t="s">
        <v>49</v>
      </c>
      <c r="C55" s="108">
        <v>93</v>
      </c>
      <c r="D55" s="108" t="s">
        <v>1335</v>
      </c>
      <c r="E55" s="108"/>
      <c r="F55" s="108">
        <v>1145</v>
      </c>
      <c r="G55" s="108">
        <v>65</v>
      </c>
      <c r="H55" s="108">
        <v>120</v>
      </c>
      <c r="I55" s="108">
        <v>120</v>
      </c>
      <c r="J55" s="108">
        <v>120</v>
      </c>
      <c r="K55" s="108">
        <v>120</v>
      </c>
      <c r="L55" s="108">
        <v>120</v>
      </c>
      <c r="M55" s="108">
        <v>120</v>
      </c>
      <c r="N55" s="108"/>
      <c r="O55" s="108"/>
      <c r="P55" s="108"/>
      <c r="Q55" s="108"/>
      <c r="R55" s="108"/>
      <c r="S55" s="108"/>
      <c r="T55" s="34">
        <f t="shared" si="5"/>
        <v>785</v>
      </c>
      <c r="U55" s="34">
        <f t="shared" si="6"/>
        <v>360</v>
      </c>
      <c r="V55" s="35">
        <f t="shared" si="7"/>
        <v>0.68558951965065507</v>
      </c>
      <c r="X55" s="36" t="str">
        <f t="shared" si="8"/>
        <v/>
      </c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B55" s="31"/>
      <c r="BC55" s="31"/>
      <c r="BD55" s="31"/>
      <c r="BE55" s="31"/>
      <c r="BF55" s="31"/>
      <c r="BG55" s="31"/>
      <c r="BH55" s="31"/>
      <c r="BI55" s="31"/>
      <c r="BJ55" s="31"/>
      <c r="BK55" s="31"/>
      <c r="BL55" s="31"/>
      <c r="BM55" s="31"/>
      <c r="BN55" s="31"/>
      <c r="BO55" s="31"/>
      <c r="BP55" s="31"/>
      <c r="BQ55" s="31"/>
      <c r="BR55" s="31"/>
      <c r="BS55" s="31"/>
      <c r="BT55" s="31"/>
      <c r="BU55" s="31"/>
      <c r="BV55" s="31"/>
      <c r="BW55" s="31"/>
      <c r="BX55" s="31"/>
      <c r="BY55" s="31"/>
      <c r="BZ55" s="31"/>
      <c r="CA55" s="31"/>
      <c r="CB55" s="31"/>
      <c r="CC55" s="31"/>
      <c r="CD55" s="31"/>
      <c r="CE55" s="31"/>
      <c r="CF55" s="31"/>
      <c r="CG55" s="31"/>
      <c r="CH55" s="31"/>
      <c r="CI55" s="31"/>
      <c r="CJ55" s="31"/>
      <c r="CK55" s="31"/>
      <c r="CL55" s="31"/>
      <c r="CM55" s="31"/>
      <c r="CN55" s="31"/>
      <c r="CO55" s="31"/>
      <c r="CP55" s="31"/>
      <c r="CQ55" s="31"/>
      <c r="CR55" s="31"/>
      <c r="CS55" s="31"/>
      <c r="CT55" s="31"/>
      <c r="CU55" s="31"/>
      <c r="CV55" s="31"/>
      <c r="CW55" s="31"/>
      <c r="CX55" s="31"/>
      <c r="CY55" s="31"/>
      <c r="CZ55" s="31"/>
      <c r="DA55" s="31"/>
      <c r="DB55" s="31"/>
      <c r="DC55" s="31"/>
      <c r="DD55" s="31"/>
      <c r="DE55" s="31"/>
      <c r="DF55" s="31"/>
      <c r="DG55" s="31"/>
      <c r="DH55" s="31"/>
      <c r="DI55" s="31"/>
      <c r="DJ55" s="31"/>
      <c r="DK55" s="31"/>
      <c r="DL55" s="31"/>
      <c r="DM55" s="31"/>
      <c r="DN55" s="31"/>
      <c r="DO55" s="31"/>
      <c r="DP55" s="31"/>
      <c r="DQ55" s="31"/>
      <c r="DR55" s="31"/>
      <c r="DS55" s="31"/>
      <c r="DT55" s="31"/>
      <c r="DU55" s="31"/>
      <c r="DV55" s="31"/>
      <c r="DW55" s="31"/>
      <c r="DX55" s="31"/>
      <c r="DY55" s="31"/>
      <c r="DZ55" s="31"/>
      <c r="EA55" s="31"/>
      <c r="EB55" s="31"/>
      <c r="EC55" s="31"/>
      <c r="ED55" s="31"/>
      <c r="EE55" s="31"/>
      <c r="EF55" s="31"/>
      <c r="EG55" s="31"/>
      <c r="EH55" s="31"/>
      <c r="EI55" s="31"/>
      <c r="EJ55" s="31"/>
      <c r="EK55" s="31"/>
      <c r="EL55" s="31"/>
      <c r="EM55" s="31"/>
      <c r="EN55" s="31"/>
      <c r="EO55" s="31"/>
      <c r="EP55" s="31"/>
      <c r="EQ55" s="31"/>
      <c r="ER55" s="31"/>
      <c r="ES55" s="31"/>
      <c r="ET55" s="31"/>
      <c r="EU55" s="31"/>
      <c r="EV55" s="31"/>
      <c r="EW55" s="31"/>
      <c r="EX55" s="31"/>
      <c r="EY55" s="31"/>
      <c r="EZ55" s="31"/>
      <c r="FA55" s="31"/>
      <c r="FB55" s="31"/>
      <c r="FC55" s="31"/>
      <c r="FD55" s="31"/>
      <c r="FE55" s="31"/>
      <c r="FF55" s="31"/>
      <c r="FG55" s="31"/>
      <c r="FH55" s="31"/>
      <c r="FI55" s="31"/>
      <c r="FJ55" s="31"/>
      <c r="FK55" s="31"/>
      <c r="FL55" s="31"/>
      <c r="FM55" s="31"/>
      <c r="FN55" s="31"/>
      <c r="FO55" s="31"/>
      <c r="FP55" s="31"/>
      <c r="FQ55" s="31"/>
      <c r="FR55" s="31"/>
      <c r="FS55" s="31"/>
      <c r="FT55" s="31"/>
      <c r="FU55" s="31"/>
      <c r="FV55" s="31"/>
      <c r="FW55" s="31"/>
      <c r="FX55" s="31"/>
      <c r="FY55" s="31"/>
      <c r="FZ55" s="31"/>
      <c r="GA55" s="31"/>
      <c r="GB55" s="31"/>
      <c r="GC55" s="31"/>
      <c r="GD55" s="31"/>
      <c r="GE55" s="31"/>
      <c r="GF55" s="31"/>
      <c r="GG55" s="31"/>
      <c r="GH55" s="31"/>
      <c r="GI55" s="31"/>
      <c r="GJ55" s="31"/>
      <c r="GK55" s="31"/>
      <c r="GL55" s="31"/>
      <c r="GM55" s="31"/>
      <c r="GN55" s="31"/>
      <c r="GO55" s="31"/>
      <c r="GP55" s="31"/>
      <c r="GQ55" s="31"/>
      <c r="GR55" s="31"/>
      <c r="GS55" s="31"/>
      <c r="GT55" s="31"/>
      <c r="GU55" s="31"/>
      <c r="GV55" s="31"/>
      <c r="GW55" s="31"/>
      <c r="GX55" s="31"/>
      <c r="GY55" s="31"/>
      <c r="GZ55" s="31"/>
      <c r="HA55" s="31"/>
      <c r="HB55" s="31"/>
      <c r="HC55" s="31"/>
      <c r="HD55" s="31"/>
      <c r="HE55" s="31"/>
      <c r="HF55" s="31"/>
      <c r="HG55" s="31"/>
      <c r="HH55" s="31"/>
      <c r="HI55" s="31"/>
      <c r="HJ55" s="31"/>
      <c r="HK55" s="31"/>
      <c r="HL55" s="31"/>
      <c r="HM55" s="31"/>
      <c r="HN55" s="31"/>
      <c r="HO55" s="31"/>
      <c r="HP55" s="31"/>
      <c r="HQ55" s="31"/>
      <c r="HR55" s="31"/>
      <c r="HS55" s="31"/>
      <c r="HT55" s="31"/>
      <c r="HU55" s="31"/>
      <c r="HV55" s="31"/>
      <c r="HW55" s="31"/>
      <c r="HX55" s="31"/>
      <c r="HY55" s="31"/>
      <c r="HZ55" s="31"/>
      <c r="IA55" s="31"/>
      <c r="IB55" s="31"/>
      <c r="IC55" s="31"/>
      <c r="ID55" s="31"/>
      <c r="IE55" s="31"/>
      <c r="IF55" s="31"/>
      <c r="IG55" s="31"/>
      <c r="IH55" s="31"/>
      <c r="II55" s="31"/>
      <c r="IJ55" s="31"/>
      <c r="IK55" s="31"/>
      <c r="IL55" s="31"/>
      <c r="IM55" s="31"/>
      <c r="IN55" s="31"/>
      <c r="IO55" s="31"/>
      <c r="IP55" s="31"/>
      <c r="IQ55" s="31"/>
      <c r="IR55" s="31"/>
      <c r="IS55" s="31"/>
      <c r="IT55" s="31"/>
      <c r="IU55" s="31"/>
      <c r="IV55" s="31"/>
      <c r="IW55" s="31"/>
      <c r="IX55" s="31"/>
      <c r="IY55" s="31"/>
      <c r="IZ55" s="31"/>
      <c r="JA55" s="31"/>
      <c r="JB55" s="31"/>
      <c r="JC55" s="31"/>
      <c r="JD55" s="31"/>
      <c r="JE55" s="31"/>
      <c r="JF55" s="31"/>
      <c r="JG55" s="31"/>
      <c r="JH55" s="31"/>
      <c r="JI55" s="31"/>
      <c r="JJ55" s="31"/>
      <c r="JK55" s="31"/>
      <c r="JL55" s="31"/>
      <c r="JM55" s="31"/>
      <c r="JN55" s="31"/>
      <c r="JO55" s="31"/>
      <c r="JP55" s="31"/>
      <c r="JQ55" s="31"/>
      <c r="JR55" s="31"/>
      <c r="JS55" s="31"/>
      <c r="JT55" s="31"/>
      <c r="JU55" s="31"/>
      <c r="JV55" s="31"/>
      <c r="JW55" s="31"/>
      <c r="JX55" s="31"/>
      <c r="JY55" s="31"/>
      <c r="JZ55" s="31"/>
      <c r="KA55" s="31"/>
      <c r="KB55" s="31"/>
      <c r="KC55" s="31"/>
      <c r="KD55" s="31"/>
      <c r="KE55" s="31"/>
      <c r="KF55" s="31"/>
      <c r="KG55" s="31"/>
      <c r="KH55" s="31"/>
      <c r="KI55" s="31"/>
      <c r="KJ55" s="31"/>
      <c r="KK55" s="31"/>
      <c r="KL55" s="31"/>
      <c r="KM55" s="31"/>
      <c r="KN55" s="31"/>
      <c r="KO55" s="31"/>
      <c r="KP55" s="31"/>
      <c r="KQ55" s="31"/>
      <c r="KR55" s="31"/>
      <c r="KS55" s="31"/>
      <c r="KT55" s="31"/>
      <c r="KU55" s="31"/>
      <c r="KV55" s="31"/>
      <c r="KW55" s="31"/>
      <c r="KX55" s="31"/>
      <c r="KY55" s="31"/>
      <c r="KZ55" s="31"/>
      <c r="LA55" s="31"/>
      <c r="LB55" s="31"/>
      <c r="LC55" s="31"/>
      <c r="LD55" s="31"/>
      <c r="LE55" s="31"/>
      <c r="LF55" s="31"/>
      <c r="LG55" s="31"/>
      <c r="LH55" s="31"/>
      <c r="LI55" s="31"/>
      <c r="LJ55" s="31"/>
      <c r="LK55" s="31"/>
      <c r="LL55" s="31"/>
      <c r="LM55" s="31"/>
      <c r="LN55" s="31"/>
      <c r="LO55" s="31"/>
      <c r="LP55" s="31"/>
      <c r="LQ55" s="31"/>
      <c r="LR55" s="31"/>
      <c r="LS55" s="31"/>
      <c r="LT55" s="31"/>
      <c r="LU55" s="31"/>
      <c r="LV55" s="31"/>
      <c r="LW55" s="31"/>
      <c r="LX55" s="31"/>
      <c r="LY55" s="31"/>
      <c r="LZ55" s="31"/>
      <c r="MA55" s="31"/>
      <c r="MB55" s="31"/>
      <c r="MC55" s="31"/>
      <c r="MD55" s="31"/>
      <c r="ME55" s="31"/>
      <c r="MF55" s="31"/>
      <c r="MG55" s="31"/>
      <c r="MH55" s="31"/>
      <c r="MI55" s="31"/>
      <c r="MJ55" s="31"/>
      <c r="MK55" s="31"/>
      <c r="ML55" s="31"/>
      <c r="MM55" s="31"/>
      <c r="MN55" s="31"/>
      <c r="MO55" s="31"/>
      <c r="MP55" s="31"/>
      <c r="MQ55" s="31"/>
      <c r="MR55" s="31"/>
      <c r="MS55" s="31"/>
      <c r="MT55" s="31"/>
      <c r="MU55" s="31"/>
      <c r="MV55" s="31"/>
      <c r="MW55" s="31"/>
      <c r="MX55" s="31"/>
      <c r="MY55" s="31"/>
      <c r="MZ55" s="31"/>
      <c r="NA55" s="31"/>
      <c r="NB55" s="31"/>
      <c r="NC55" s="31"/>
      <c r="ND55" s="31"/>
      <c r="NE55" s="31"/>
      <c r="NF55" s="31"/>
      <c r="NG55" s="31"/>
      <c r="NH55" s="31"/>
      <c r="NI55" s="31"/>
      <c r="NJ55" s="31"/>
      <c r="NK55" s="31"/>
      <c r="NL55" s="31"/>
      <c r="NM55" s="31"/>
      <c r="NN55" s="31"/>
      <c r="NO55" s="31"/>
      <c r="NP55" s="31"/>
      <c r="NQ55" s="31"/>
      <c r="NR55" s="31"/>
      <c r="NS55" s="31"/>
      <c r="NT55" s="31"/>
      <c r="NU55" s="31"/>
      <c r="NV55" s="31"/>
      <c r="NW55" s="31"/>
      <c r="NX55" s="31"/>
      <c r="NY55" s="31"/>
      <c r="NZ55" s="31"/>
      <c r="OA55" s="31"/>
      <c r="OB55" s="31"/>
      <c r="OC55" s="31"/>
      <c r="OD55" s="31"/>
      <c r="OE55" s="31"/>
      <c r="OF55" s="31"/>
      <c r="OG55" s="31"/>
      <c r="OH55" s="31"/>
      <c r="OI55" s="31"/>
      <c r="OJ55" s="31"/>
      <c r="OK55" s="31"/>
      <c r="OL55" s="31"/>
      <c r="OM55" s="31"/>
      <c r="ON55" s="31"/>
      <c r="OO55" s="31"/>
      <c r="OP55" s="31"/>
      <c r="OQ55" s="31"/>
      <c r="OR55" s="31"/>
      <c r="OS55" s="31"/>
      <c r="OT55" s="31"/>
      <c r="OU55" s="31"/>
      <c r="OV55" s="31"/>
      <c r="OW55" s="31"/>
      <c r="OX55" s="31"/>
      <c r="OY55" s="31"/>
      <c r="OZ55" s="31"/>
      <c r="PA55" s="31"/>
      <c r="PB55" s="31"/>
      <c r="PC55" s="31"/>
      <c r="PD55" s="31"/>
      <c r="PE55" s="31"/>
      <c r="PF55" s="31"/>
      <c r="PG55" s="31"/>
      <c r="PH55" s="31"/>
      <c r="PI55" s="31"/>
      <c r="PJ55" s="31"/>
      <c r="PK55" s="31"/>
      <c r="PL55" s="31"/>
      <c r="PM55" s="31"/>
      <c r="PN55" s="31"/>
      <c r="PO55" s="31"/>
      <c r="PP55" s="31"/>
      <c r="PQ55" s="31"/>
      <c r="PR55" s="31"/>
      <c r="PS55" s="31"/>
      <c r="PT55" s="31"/>
      <c r="PU55" s="31"/>
      <c r="PV55" s="31"/>
      <c r="PW55" s="31"/>
      <c r="PX55" s="31"/>
      <c r="PY55" s="31"/>
      <c r="PZ55" s="31"/>
      <c r="QA55" s="31"/>
      <c r="QB55" s="31"/>
      <c r="QC55" s="31"/>
    </row>
    <row r="56" spans="1:445" x14ac:dyDescent="0.3">
      <c r="A56" s="109" t="s">
        <v>1350</v>
      </c>
      <c r="B56" s="108" t="s">
        <v>49</v>
      </c>
      <c r="C56" s="108"/>
      <c r="D56" s="108" t="s">
        <v>63</v>
      </c>
      <c r="E56" s="108"/>
      <c r="F56" s="108">
        <v>290</v>
      </c>
      <c r="G56" s="108"/>
      <c r="H56" s="115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34">
        <f t="shared" si="5"/>
        <v>0</v>
      </c>
      <c r="U56" s="34">
        <f t="shared" si="6"/>
        <v>0</v>
      </c>
      <c r="V56" s="35">
        <f t="shared" si="7"/>
        <v>1</v>
      </c>
      <c r="W56" s="38" t="s">
        <v>49</v>
      </c>
      <c r="X56" s="36">
        <f t="shared" si="8"/>
        <v>290</v>
      </c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1"/>
      <c r="BA56" s="31"/>
      <c r="BB56" s="31"/>
      <c r="BC56" s="31"/>
      <c r="BD56" s="31"/>
      <c r="BE56" s="31"/>
      <c r="BF56" s="31"/>
      <c r="BG56" s="31"/>
      <c r="BH56" s="31"/>
      <c r="BI56" s="31"/>
      <c r="BJ56" s="31"/>
      <c r="BK56" s="31"/>
      <c r="BL56" s="31"/>
      <c r="BM56" s="31"/>
      <c r="BN56" s="31"/>
      <c r="BO56" s="31"/>
      <c r="BP56" s="31"/>
      <c r="BQ56" s="31"/>
      <c r="BR56" s="31"/>
      <c r="BS56" s="31"/>
      <c r="BT56" s="31"/>
      <c r="BU56" s="31"/>
      <c r="BV56" s="31"/>
      <c r="BW56" s="31"/>
      <c r="BX56" s="31"/>
      <c r="BY56" s="31"/>
      <c r="BZ56" s="31"/>
      <c r="CA56" s="31"/>
      <c r="CB56" s="31"/>
      <c r="CC56" s="31"/>
      <c r="CD56" s="31"/>
      <c r="CE56" s="31"/>
      <c r="CF56" s="31"/>
      <c r="CG56" s="31"/>
      <c r="CH56" s="31"/>
      <c r="CI56" s="31"/>
      <c r="CJ56" s="31"/>
      <c r="CK56" s="31"/>
      <c r="CL56" s="31"/>
      <c r="CM56" s="31"/>
      <c r="CN56" s="31"/>
      <c r="CO56" s="31"/>
      <c r="CP56" s="31"/>
      <c r="CQ56" s="31"/>
      <c r="CR56" s="31"/>
      <c r="CS56" s="31"/>
      <c r="CT56" s="31"/>
      <c r="CU56" s="31"/>
      <c r="CV56" s="31"/>
      <c r="CW56" s="31"/>
      <c r="CX56" s="31"/>
      <c r="CY56" s="31"/>
      <c r="CZ56" s="31"/>
      <c r="DA56" s="31"/>
      <c r="DB56" s="31"/>
      <c r="DC56" s="31"/>
      <c r="DD56" s="31"/>
      <c r="DE56" s="31"/>
      <c r="DF56" s="31"/>
      <c r="DG56" s="31"/>
      <c r="DH56" s="31"/>
      <c r="DI56" s="31"/>
      <c r="DJ56" s="31"/>
      <c r="DK56" s="31"/>
      <c r="DL56" s="31"/>
      <c r="DM56" s="31"/>
      <c r="DN56" s="31"/>
      <c r="DO56" s="31"/>
      <c r="DP56" s="31"/>
      <c r="DQ56" s="31"/>
      <c r="DR56" s="31"/>
      <c r="DS56" s="31"/>
      <c r="DT56" s="31"/>
      <c r="DU56" s="31"/>
      <c r="DV56" s="31"/>
      <c r="DW56" s="31"/>
      <c r="DX56" s="31"/>
      <c r="DY56" s="31"/>
      <c r="DZ56" s="31"/>
      <c r="EA56" s="31"/>
      <c r="EB56" s="31"/>
      <c r="EC56" s="31"/>
      <c r="ED56" s="31"/>
      <c r="EE56" s="31"/>
      <c r="EF56" s="31"/>
      <c r="EG56" s="31"/>
      <c r="EH56" s="31"/>
      <c r="EI56" s="31"/>
      <c r="EJ56" s="31"/>
      <c r="EK56" s="31"/>
      <c r="EL56" s="31"/>
      <c r="EM56" s="31"/>
      <c r="EN56" s="31"/>
      <c r="EO56" s="31"/>
      <c r="EP56" s="31"/>
      <c r="EQ56" s="31"/>
      <c r="ER56" s="31"/>
      <c r="ES56" s="31"/>
      <c r="ET56" s="31"/>
      <c r="EU56" s="31"/>
      <c r="EV56" s="31"/>
      <c r="EW56" s="31"/>
      <c r="EX56" s="31"/>
      <c r="EY56" s="31"/>
      <c r="EZ56" s="31"/>
      <c r="FA56" s="31"/>
      <c r="FB56" s="31"/>
      <c r="FC56" s="31"/>
      <c r="FD56" s="31"/>
      <c r="FE56" s="31"/>
      <c r="FF56" s="31"/>
      <c r="FG56" s="31"/>
      <c r="FH56" s="31"/>
      <c r="FI56" s="31"/>
      <c r="FJ56" s="31"/>
      <c r="FK56" s="31"/>
      <c r="FL56" s="31"/>
      <c r="FM56" s="31"/>
      <c r="FN56" s="31"/>
      <c r="FO56" s="31"/>
      <c r="FP56" s="31"/>
      <c r="FQ56" s="31"/>
      <c r="FR56" s="31"/>
      <c r="FS56" s="31"/>
      <c r="FT56" s="31"/>
      <c r="FU56" s="31"/>
      <c r="FV56" s="31"/>
      <c r="FW56" s="31"/>
      <c r="FX56" s="31"/>
      <c r="FY56" s="31"/>
      <c r="FZ56" s="31"/>
      <c r="GA56" s="31"/>
      <c r="GB56" s="31"/>
      <c r="GC56" s="31"/>
      <c r="GD56" s="31"/>
      <c r="GE56" s="31"/>
      <c r="GF56" s="31"/>
      <c r="GG56" s="31"/>
      <c r="GH56" s="31"/>
      <c r="GI56" s="31"/>
      <c r="GJ56" s="31"/>
      <c r="GK56" s="31"/>
      <c r="GL56" s="31"/>
      <c r="GM56" s="31"/>
      <c r="GN56" s="31"/>
      <c r="GO56" s="31"/>
      <c r="GP56" s="31"/>
      <c r="GQ56" s="31"/>
      <c r="GR56" s="31"/>
      <c r="GS56" s="31"/>
      <c r="GT56" s="31"/>
      <c r="GU56" s="31"/>
      <c r="GV56" s="31"/>
      <c r="GW56" s="31"/>
      <c r="GX56" s="31"/>
      <c r="GY56" s="31"/>
      <c r="GZ56" s="31"/>
      <c r="HA56" s="31"/>
      <c r="HB56" s="31"/>
      <c r="HC56" s="31"/>
      <c r="HD56" s="31"/>
      <c r="HE56" s="31"/>
      <c r="HF56" s="31"/>
      <c r="HG56" s="31"/>
      <c r="HH56" s="31"/>
      <c r="HI56" s="31"/>
      <c r="HJ56" s="31"/>
      <c r="HK56" s="31"/>
      <c r="HL56" s="31"/>
      <c r="HM56" s="31"/>
      <c r="HN56" s="31"/>
      <c r="HO56" s="31"/>
      <c r="HP56" s="31"/>
      <c r="HQ56" s="31"/>
      <c r="HR56" s="31"/>
      <c r="HS56" s="31"/>
      <c r="HT56" s="31"/>
      <c r="HU56" s="31"/>
      <c r="HV56" s="31"/>
      <c r="HW56" s="31"/>
      <c r="HX56" s="31"/>
      <c r="HY56" s="31"/>
      <c r="HZ56" s="31"/>
      <c r="IA56" s="31"/>
      <c r="IB56" s="31"/>
      <c r="IC56" s="31"/>
      <c r="ID56" s="31"/>
      <c r="IE56" s="31"/>
      <c r="IF56" s="31"/>
      <c r="IG56" s="31"/>
      <c r="IH56" s="31"/>
      <c r="II56" s="31"/>
      <c r="IJ56" s="31"/>
      <c r="IK56" s="31"/>
      <c r="IL56" s="31"/>
      <c r="IM56" s="31"/>
      <c r="IN56" s="31"/>
      <c r="IO56" s="31"/>
      <c r="IP56" s="31"/>
      <c r="IQ56" s="31"/>
      <c r="IR56" s="31"/>
      <c r="IS56" s="31"/>
      <c r="IT56" s="31"/>
      <c r="IU56" s="31"/>
      <c r="IV56" s="31"/>
      <c r="IW56" s="31"/>
      <c r="IX56" s="31"/>
      <c r="IY56" s="31"/>
      <c r="IZ56" s="31"/>
      <c r="JA56" s="31"/>
      <c r="JB56" s="31"/>
      <c r="JC56" s="31"/>
      <c r="JD56" s="31"/>
      <c r="JE56" s="31"/>
      <c r="JF56" s="31"/>
      <c r="JG56" s="31"/>
      <c r="JH56" s="31"/>
      <c r="JI56" s="31"/>
      <c r="JJ56" s="31"/>
      <c r="JK56" s="31"/>
      <c r="JL56" s="31"/>
      <c r="JM56" s="31"/>
      <c r="JN56" s="31"/>
      <c r="JO56" s="31"/>
      <c r="JP56" s="31"/>
      <c r="JQ56" s="31"/>
      <c r="JR56" s="31"/>
      <c r="JS56" s="31"/>
      <c r="JT56" s="31"/>
      <c r="JU56" s="31"/>
      <c r="JV56" s="31"/>
      <c r="JW56" s="31"/>
      <c r="JX56" s="31"/>
      <c r="JY56" s="31"/>
      <c r="JZ56" s="31"/>
      <c r="KA56" s="31"/>
      <c r="KB56" s="31"/>
      <c r="KC56" s="31"/>
      <c r="KD56" s="31"/>
      <c r="KE56" s="31"/>
      <c r="KF56" s="31"/>
      <c r="KG56" s="31"/>
      <c r="KH56" s="31"/>
      <c r="KI56" s="31"/>
      <c r="KJ56" s="31"/>
      <c r="KK56" s="31"/>
      <c r="KL56" s="31"/>
      <c r="KM56" s="31"/>
      <c r="KN56" s="31"/>
      <c r="KO56" s="31"/>
      <c r="KP56" s="31"/>
      <c r="KQ56" s="31"/>
      <c r="KR56" s="31"/>
      <c r="KS56" s="31"/>
      <c r="KT56" s="31"/>
      <c r="KU56" s="31"/>
      <c r="KV56" s="31"/>
      <c r="KW56" s="31"/>
      <c r="KX56" s="31"/>
      <c r="KY56" s="31"/>
      <c r="KZ56" s="31"/>
      <c r="LA56" s="31"/>
      <c r="LB56" s="31"/>
      <c r="LC56" s="31"/>
      <c r="LD56" s="31"/>
      <c r="LE56" s="31"/>
      <c r="LF56" s="31"/>
      <c r="LG56" s="31"/>
      <c r="LH56" s="31"/>
      <c r="LI56" s="31"/>
      <c r="LJ56" s="31"/>
      <c r="LK56" s="31"/>
      <c r="LL56" s="31"/>
      <c r="LM56" s="31"/>
      <c r="LN56" s="31"/>
      <c r="LO56" s="31"/>
      <c r="LP56" s="31"/>
      <c r="LQ56" s="31"/>
      <c r="LR56" s="31"/>
      <c r="LS56" s="31"/>
      <c r="LT56" s="31"/>
      <c r="LU56" s="31"/>
      <c r="LV56" s="31"/>
      <c r="LW56" s="31"/>
      <c r="LX56" s="31"/>
      <c r="LY56" s="31"/>
      <c r="LZ56" s="31"/>
      <c r="MA56" s="31"/>
      <c r="MB56" s="31"/>
      <c r="MC56" s="31"/>
      <c r="MD56" s="31"/>
      <c r="ME56" s="31"/>
      <c r="MF56" s="31"/>
      <c r="MG56" s="31"/>
      <c r="MH56" s="31"/>
      <c r="MI56" s="31"/>
      <c r="MJ56" s="31"/>
      <c r="MK56" s="31"/>
      <c r="ML56" s="31"/>
      <c r="MM56" s="31"/>
      <c r="MN56" s="31"/>
      <c r="MO56" s="31"/>
      <c r="MP56" s="31"/>
      <c r="MQ56" s="31"/>
      <c r="MR56" s="31"/>
      <c r="MS56" s="31"/>
      <c r="MT56" s="31"/>
      <c r="MU56" s="31"/>
      <c r="MV56" s="31"/>
      <c r="MW56" s="31"/>
      <c r="MX56" s="31"/>
      <c r="MY56" s="31"/>
      <c r="MZ56" s="31"/>
      <c r="NA56" s="31"/>
      <c r="NB56" s="31"/>
      <c r="NC56" s="31"/>
      <c r="ND56" s="31"/>
      <c r="NE56" s="31"/>
      <c r="NF56" s="31"/>
      <c r="NG56" s="31"/>
      <c r="NH56" s="31"/>
      <c r="NI56" s="31"/>
      <c r="NJ56" s="31"/>
      <c r="NK56" s="31"/>
      <c r="NL56" s="31"/>
      <c r="NM56" s="31"/>
      <c r="NN56" s="31"/>
      <c r="NO56" s="31"/>
      <c r="NP56" s="31"/>
      <c r="NQ56" s="31"/>
      <c r="NR56" s="31"/>
      <c r="NS56" s="31"/>
      <c r="NT56" s="31"/>
      <c r="NU56" s="31"/>
      <c r="NV56" s="31"/>
      <c r="NW56" s="31"/>
      <c r="NX56" s="31"/>
      <c r="NY56" s="31"/>
      <c r="NZ56" s="31"/>
      <c r="OA56" s="31"/>
      <c r="OB56" s="31"/>
      <c r="OC56" s="31"/>
      <c r="OD56" s="31"/>
      <c r="OE56" s="31"/>
      <c r="OF56" s="31"/>
      <c r="OG56" s="31"/>
      <c r="OH56" s="31"/>
      <c r="OI56" s="31"/>
      <c r="OJ56" s="31"/>
      <c r="OK56" s="31"/>
      <c r="OL56" s="31"/>
      <c r="OM56" s="31"/>
      <c r="ON56" s="31"/>
      <c r="OO56" s="31"/>
      <c r="OP56" s="31"/>
      <c r="OQ56" s="31"/>
      <c r="OR56" s="31"/>
      <c r="OS56" s="31"/>
      <c r="OT56" s="31"/>
      <c r="OU56" s="31"/>
      <c r="OV56" s="31"/>
      <c r="OW56" s="31"/>
      <c r="OX56" s="31"/>
      <c r="OY56" s="31"/>
      <c r="OZ56" s="31"/>
      <c r="PA56" s="31"/>
      <c r="PB56" s="31"/>
      <c r="PC56" s="31"/>
      <c r="PD56" s="31"/>
      <c r="PE56" s="31"/>
      <c r="PF56" s="31"/>
      <c r="PG56" s="31"/>
      <c r="PH56" s="31"/>
      <c r="PI56" s="31"/>
      <c r="PJ56" s="31"/>
      <c r="PK56" s="31"/>
      <c r="PL56" s="31"/>
      <c r="PM56" s="31"/>
      <c r="PN56" s="31"/>
      <c r="PO56" s="31"/>
      <c r="PP56" s="31"/>
      <c r="PQ56" s="31"/>
      <c r="PR56" s="31"/>
      <c r="PS56" s="31"/>
      <c r="PT56" s="31"/>
      <c r="PU56" s="31"/>
      <c r="PV56" s="31"/>
      <c r="PW56" s="31"/>
      <c r="PX56" s="31"/>
      <c r="PY56" s="31"/>
      <c r="PZ56" s="31"/>
      <c r="QA56" s="31"/>
      <c r="QB56" s="31"/>
      <c r="QC56" s="31"/>
    </row>
    <row r="57" spans="1:445" x14ac:dyDescent="0.3">
      <c r="A57" s="109" t="s">
        <v>1378</v>
      </c>
      <c r="B57" s="108" t="s">
        <v>49</v>
      </c>
      <c r="C57" s="108">
        <v>55</v>
      </c>
      <c r="D57" s="108" t="s">
        <v>26</v>
      </c>
      <c r="E57" s="108">
        <v>120</v>
      </c>
      <c r="F57" s="108">
        <v>449</v>
      </c>
      <c r="G57" s="108">
        <v>65</v>
      </c>
      <c r="H57" s="108"/>
      <c r="I57" s="108">
        <v>63</v>
      </c>
      <c r="J57" s="108">
        <v>63</v>
      </c>
      <c r="K57" s="108">
        <v>63</v>
      </c>
      <c r="L57" s="108">
        <v>63</v>
      </c>
      <c r="M57" s="108">
        <v>70</v>
      </c>
      <c r="N57" s="108"/>
      <c r="O57" s="108"/>
      <c r="P57" s="108"/>
      <c r="Q57" s="108"/>
      <c r="R57" s="108"/>
      <c r="S57" s="108"/>
      <c r="T57" s="34">
        <f t="shared" si="5"/>
        <v>387</v>
      </c>
      <c r="U57" s="34">
        <f t="shared" si="6"/>
        <v>182</v>
      </c>
      <c r="V57" s="35">
        <f t="shared" si="7"/>
        <v>0.68014059753954303</v>
      </c>
      <c r="X57" s="36" t="str">
        <f t="shared" si="8"/>
        <v/>
      </c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  <c r="AZ57" s="31"/>
      <c r="BA57" s="31"/>
      <c r="BB57" s="31"/>
      <c r="BC57" s="31"/>
      <c r="BD57" s="31"/>
      <c r="BE57" s="31"/>
      <c r="BF57" s="31"/>
      <c r="BG57" s="31"/>
      <c r="BH57" s="31"/>
      <c r="BI57" s="31"/>
      <c r="BJ57" s="31"/>
      <c r="BK57" s="31"/>
      <c r="BL57" s="31"/>
      <c r="BM57" s="31"/>
      <c r="BN57" s="31"/>
      <c r="BO57" s="31"/>
      <c r="BP57" s="31"/>
      <c r="BQ57" s="31"/>
      <c r="BR57" s="31"/>
      <c r="BS57" s="31"/>
      <c r="BT57" s="31"/>
      <c r="BU57" s="31"/>
      <c r="BV57" s="31"/>
      <c r="BW57" s="31"/>
      <c r="BX57" s="31"/>
      <c r="BY57" s="31"/>
      <c r="BZ57" s="31"/>
      <c r="CA57" s="31"/>
      <c r="CB57" s="31"/>
      <c r="CC57" s="31"/>
      <c r="CD57" s="31"/>
      <c r="CE57" s="31"/>
      <c r="CF57" s="31"/>
      <c r="CG57" s="31"/>
      <c r="CH57" s="31"/>
      <c r="CI57" s="31"/>
      <c r="CJ57" s="31"/>
      <c r="CK57" s="31"/>
      <c r="CL57" s="31"/>
      <c r="CM57" s="31"/>
      <c r="CN57" s="31"/>
      <c r="CO57" s="31"/>
      <c r="CP57" s="31"/>
      <c r="CQ57" s="31"/>
      <c r="CR57" s="31"/>
      <c r="CS57" s="31"/>
      <c r="CT57" s="31"/>
      <c r="CU57" s="31"/>
      <c r="CV57" s="31"/>
      <c r="CW57" s="31"/>
      <c r="CX57" s="31"/>
      <c r="CY57" s="31"/>
      <c r="CZ57" s="31"/>
      <c r="DA57" s="31"/>
      <c r="DB57" s="31"/>
      <c r="DC57" s="31"/>
      <c r="DD57" s="31"/>
      <c r="DE57" s="31"/>
      <c r="DF57" s="31"/>
      <c r="DG57" s="31"/>
      <c r="DH57" s="31"/>
      <c r="DI57" s="31"/>
      <c r="DJ57" s="31"/>
      <c r="DK57" s="31"/>
      <c r="DL57" s="31"/>
      <c r="DM57" s="31"/>
      <c r="DN57" s="31"/>
      <c r="DO57" s="31"/>
      <c r="DP57" s="31"/>
      <c r="DQ57" s="31"/>
      <c r="DR57" s="31"/>
      <c r="DS57" s="31"/>
      <c r="DT57" s="31"/>
      <c r="DU57" s="31"/>
      <c r="DV57" s="31"/>
      <c r="DW57" s="31"/>
      <c r="DX57" s="31"/>
      <c r="DY57" s="31"/>
      <c r="DZ57" s="31"/>
      <c r="EA57" s="31"/>
      <c r="EB57" s="31"/>
      <c r="EC57" s="31"/>
      <c r="ED57" s="31"/>
      <c r="EE57" s="31"/>
      <c r="EF57" s="31"/>
      <c r="EG57" s="31"/>
      <c r="EH57" s="31"/>
      <c r="EI57" s="31"/>
      <c r="EJ57" s="31"/>
      <c r="EK57" s="31"/>
      <c r="EL57" s="31"/>
      <c r="EM57" s="31"/>
      <c r="EN57" s="31"/>
      <c r="EO57" s="31"/>
      <c r="EP57" s="31"/>
      <c r="EQ57" s="31"/>
      <c r="ER57" s="31"/>
      <c r="ES57" s="31"/>
      <c r="ET57" s="31"/>
      <c r="EU57" s="31"/>
      <c r="EV57" s="31"/>
      <c r="EW57" s="31"/>
      <c r="EX57" s="31"/>
      <c r="EY57" s="31"/>
      <c r="EZ57" s="31"/>
      <c r="FA57" s="31"/>
      <c r="FB57" s="31"/>
      <c r="FC57" s="31"/>
      <c r="FD57" s="31"/>
      <c r="FE57" s="31"/>
      <c r="FF57" s="31"/>
      <c r="FG57" s="31"/>
      <c r="FH57" s="31"/>
      <c r="FI57" s="31"/>
      <c r="FJ57" s="31"/>
      <c r="FK57" s="31"/>
      <c r="FL57" s="31"/>
      <c r="FM57" s="31"/>
      <c r="FN57" s="31"/>
      <c r="FO57" s="31"/>
      <c r="FP57" s="31"/>
      <c r="FQ57" s="31"/>
      <c r="FR57" s="31"/>
      <c r="FS57" s="31"/>
      <c r="FT57" s="31"/>
      <c r="FU57" s="31"/>
      <c r="FV57" s="31"/>
      <c r="FW57" s="31"/>
      <c r="FX57" s="31"/>
      <c r="FY57" s="31"/>
      <c r="FZ57" s="31"/>
      <c r="GA57" s="31"/>
      <c r="GB57" s="31"/>
      <c r="GC57" s="31"/>
      <c r="GD57" s="31"/>
      <c r="GE57" s="31"/>
      <c r="GF57" s="31"/>
      <c r="GG57" s="31"/>
      <c r="GH57" s="31"/>
      <c r="GI57" s="31"/>
      <c r="GJ57" s="31"/>
      <c r="GK57" s="31"/>
      <c r="GL57" s="31"/>
      <c r="GM57" s="31"/>
      <c r="GN57" s="31"/>
      <c r="GO57" s="31"/>
      <c r="GP57" s="31"/>
      <c r="GQ57" s="31"/>
      <c r="GR57" s="31"/>
      <c r="GS57" s="31"/>
      <c r="GT57" s="31"/>
      <c r="GU57" s="31"/>
      <c r="GV57" s="31"/>
      <c r="GW57" s="31"/>
      <c r="GX57" s="31"/>
      <c r="GY57" s="31"/>
      <c r="GZ57" s="31"/>
      <c r="HA57" s="31"/>
      <c r="HB57" s="31"/>
      <c r="HC57" s="31"/>
      <c r="HD57" s="31"/>
      <c r="HE57" s="31"/>
      <c r="HF57" s="31"/>
      <c r="HG57" s="31"/>
      <c r="HH57" s="31"/>
      <c r="HI57" s="31"/>
      <c r="HJ57" s="31"/>
      <c r="HK57" s="31"/>
      <c r="HL57" s="31"/>
      <c r="HM57" s="31"/>
      <c r="HN57" s="31"/>
      <c r="HO57" s="31"/>
      <c r="HP57" s="31"/>
      <c r="HQ57" s="31"/>
      <c r="HR57" s="31"/>
      <c r="HS57" s="31"/>
      <c r="HT57" s="31"/>
      <c r="HU57" s="31"/>
      <c r="HV57" s="31"/>
      <c r="HW57" s="31"/>
      <c r="HX57" s="31"/>
      <c r="HY57" s="31"/>
      <c r="HZ57" s="31"/>
      <c r="IA57" s="31"/>
      <c r="IB57" s="31"/>
      <c r="IC57" s="31"/>
      <c r="ID57" s="31"/>
      <c r="IE57" s="31"/>
      <c r="IF57" s="31"/>
      <c r="IG57" s="31"/>
      <c r="IH57" s="31"/>
      <c r="II57" s="31"/>
      <c r="IJ57" s="31"/>
      <c r="IK57" s="31"/>
      <c r="IL57" s="31"/>
      <c r="IM57" s="31"/>
      <c r="IN57" s="31"/>
      <c r="IO57" s="31"/>
      <c r="IP57" s="31"/>
      <c r="IQ57" s="31"/>
      <c r="IR57" s="31"/>
      <c r="IS57" s="31"/>
      <c r="IT57" s="31"/>
      <c r="IU57" s="31"/>
      <c r="IV57" s="31"/>
      <c r="IW57" s="31"/>
      <c r="IX57" s="31"/>
      <c r="IY57" s="31"/>
      <c r="IZ57" s="31"/>
      <c r="JA57" s="31"/>
      <c r="JB57" s="31"/>
      <c r="JC57" s="31"/>
      <c r="JD57" s="31"/>
      <c r="JE57" s="31"/>
      <c r="JF57" s="31"/>
      <c r="JG57" s="31"/>
      <c r="JH57" s="31"/>
      <c r="JI57" s="31"/>
      <c r="JJ57" s="31"/>
      <c r="JK57" s="31"/>
      <c r="JL57" s="31"/>
      <c r="JM57" s="31"/>
      <c r="JN57" s="31"/>
      <c r="JO57" s="31"/>
      <c r="JP57" s="31"/>
      <c r="JQ57" s="31"/>
      <c r="JR57" s="31"/>
      <c r="JS57" s="31"/>
      <c r="JT57" s="31"/>
      <c r="JU57" s="31"/>
      <c r="JV57" s="31"/>
      <c r="JW57" s="31"/>
      <c r="JX57" s="31"/>
      <c r="JY57" s="31"/>
      <c r="JZ57" s="31"/>
      <c r="KA57" s="31"/>
      <c r="KB57" s="31"/>
      <c r="KC57" s="31"/>
      <c r="KD57" s="31"/>
      <c r="KE57" s="31"/>
      <c r="KF57" s="31"/>
      <c r="KG57" s="31"/>
      <c r="KH57" s="31"/>
      <c r="KI57" s="31"/>
      <c r="KJ57" s="31"/>
      <c r="KK57" s="31"/>
      <c r="KL57" s="31"/>
      <c r="KM57" s="31"/>
      <c r="KN57" s="31"/>
      <c r="KO57" s="31"/>
      <c r="KP57" s="31"/>
      <c r="KQ57" s="31"/>
      <c r="KR57" s="31"/>
      <c r="KS57" s="31"/>
      <c r="KT57" s="31"/>
      <c r="KU57" s="31"/>
      <c r="KV57" s="31"/>
      <c r="KW57" s="31"/>
      <c r="KX57" s="31"/>
      <c r="KY57" s="31"/>
      <c r="KZ57" s="31"/>
      <c r="LA57" s="31"/>
      <c r="LB57" s="31"/>
      <c r="LC57" s="31"/>
      <c r="LD57" s="31"/>
      <c r="LE57" s="31"/>
      <c r="LF57" s="31"/>
      <c r="LG57" s="31"/>
      <c r="LH57" s="31"/>
      <c r="LI57" s="31"/>
      <c r="LJ57" s="31"/>
      <c r="LK57" s="31"/>
      <c r="LL57" s="31"/>
      <c r="LM57" s="31"/>
      <c r="LN57" s="31"/>
      <c r="LO57" s="31"/>
      <c r="LP57" s="31"/>
      <c r="LQ57" s="31"/>
      <c r="LR57" s="31"/>
      <c r="LS57" s="31"/>
      <c r="LT57" s="31"/>
      <c r="LU57" s="31"/>
      <c r="LV57" s="31"/>
      <c r="LW57" s="31"/>
      <c r="LX57" s="31"/>
      <c r="LY57" s="31"/>
      <c r="LZ57" s="31"/>
      <c r="MA57" s="31"/>
      <c r="MB57" s="31"/>
      <c r="MC57" s="31"/>
      <c r="MD57" s="31"/>
      <c r="ME57" s="31"/>
      <c r="MF57" s="31"/>
      <c r="MG57" s="31"/>
      <c r="MH57" s="31"/>
      <c r="MI57" s="31"/>
      <c r="MJ57" s="31"/>
      <c r="MK57" s="31"/>
      <c r="ML57" s="31"/>
      <c r="MM57" s="31"/>
      <c r="MN57" s="31"/>
      <c r="MO57" s="31"/>
      <c r="MP57" s="31"/>
      <c r="MQ57" s="31"/>
      <c r="MR57" s="31"/>
      <c r="MS57" s="31"/>
      <c r="MT57" s="31"/>
      <c r="MU57" s="31"/>
      <c r="MV57" s="31"/>
      <c r="MW57" s="31"/>
      <c r="MX57" s="31"/>
      <c r="MY57" s="31"/>
      <c r="MZ57" s="31"/>
      <c r="NA57" s="31"/>
      <c r="NB57" s="31"/>
      <c r="NC57" s="31"/>
      <c r="ND57" s="31"/>
      <c r="NE57" s="31"/>
      <c r="NF57" s="31"/>
      <c r="NG57" s="31"/>
      <c r="NH57" s="31"/>
      <c r="NI57" s="31"/>
      <c r="NJ57" s="31"/>
      <c r="NK57" s="31"/>
      <c r="NL57" s="31"/>
      <c r="NM57" s="31"/>
      <c r="NN57" s="31"/>
      <c r="NO57" s="31"/>
      <c r="NP57" s="31"/>
      <c r="NQ57" s="31"/>
      <c r="NR57" s="31"/>
      <c r="NS57" s="31"/>
      <c r="NT57" s="31"/>
      <c r="NU57" s="31"/>
      <c r="NV57" s="31"/>
      <c r="NW57" s="31"/>
      <c r="NX57" s="31"/>
      <c r="NY57" s="31"/>
      <c r="NZ57" s="31"/>
      <c r="OA57" s="31"/>
      <c r="OB57" s="31"/>
      <c r="OC57" s="31"/>
      <c r="OD57" s="31"/>
      <c r="OE57" s="31"/>
      <c r="OF57" s="31"/>
      <c r="OG57" s="31"/>
      <c r="OH57" s="31"/>
      <c r="OI57" s="31"/>
      <c r="OJ57" s="31"/>
      <c r="OK57" s="31"/>
      <c r="OL57" s="31"/>
      <c r="OM57" s="31"/>
      <c r="ON57" s="31"/>
      <c r="OO57" s="31"/>
      <c r="OP57" s="31"/>
      <c r="OQ57" s="31"/>
      <c r="OR57" s="31"/>
      <c r="OS57" s="31"/>
      <c r="OT57" s="31"/>
      <c r="OU57" s="31"/>
      <c r="OV57" s="31"/>
      <c r="OW57" s="31"/>
      <c r="OX57" s="31"/>
      <c r="OY57" s="31"/>
      <c r="OZ57" s="31"/>
      <c r="PA57" s="31"/>
      <c r="PB57" s="31"/>
      <c r="PC57" s="31"/>
      <c r="PD57" s="31"/>
      <c r="PE57" s="31"/>
      <c r="PF57" s="31"/>
      <c r="PG57" s="31"/>
      <c r="PH57" s="31"/>
      <c r="PI57" s="31"/>
      <c r="PJ57" s="31"/>
      <c r="PK57" s="31"/>
      <c r="PL57" s="31"/>
      <c r="PM57" s="31"/>
      <c r="PN57" s="31"/>
      <c r="PO57" s="31"/>
      <c r="PP57" s="31"/>
      <c r="PQ57" s="31"/>
      <c r="PR57" s="31"/>
      <c r="PS57" s="31"/>
      <c r="PT57" s="31"/>
      <c r="PU57" s="31"/>
      <c r="PV57" s="31"/>
      <c r="PW57" s="31"/>
      <c r="PX57" s="31"/>
      <c r="PY57" s="31"/>
      <c r="PZ57" s="31"/>
      <c r="QA57" s="31"/>
      <c r="QB57" s="31"/>
      <c r="QC57" s="31"/>
    </row>
    <row r="58" spans="1:445" x14ac:dyDescent="0.3">
      <c r="A58" s="109" t="s">
        <v>1057</v>
      </c>
      <c r="B58" s="108" t="s">
        <v>49</v>
      </c>
      <c r="C58" s="108">
        <v>85</v>
      </c>
      <c r="D58" s="108" t="s">
        <v>46</v>
      </c>
      <c r="E58" s="108"/>
      <c r="F58" s="108">
        <v>697</v>
      </c>
      <c r="G58" s="108">
        <v>65</v>
      </c>
      <c r="H58" s="108"/>
      <c r="I58" s="108">
        <v>79</v>
      </c>
      <c r="J58" s="108">
        <v>79</v>
      </c>
      <c r="K58" s="108">
        <v>79</v>
      </c>
      <c r="L58" s="108">
        <v>79</v>
      </c>
      <c r="M58" s="108"/>
      <c r="N58" s="108"/>
      <c r="O58" s="108"/>
      <c r="P58" s="108"/>
      <c r="Q58" s="108"/>
      <c r="R58" s="108"/>
      <c r="S58" s="108"/>
      <c r="T58" s="34">
        <f t="shared" si="5"/>
        <v>381</v>
      </c>
      <c r="U58" s="34">
        <f t="shared" si="6"/>
        <v>316</v>
      </c>
      <c r="V58" s="35">
        <f t="shared" si="7"/>
        <v>0.5466284074605452</v>
      </c>
      <c r="W58" s="38"/>
      <c r="X58" s="36" t="str">
        <f t="shared" si="8"/>
        <v/>
      </c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1"/>
      <c r="BA58" s="31"/>
      <c r="BB58" s="31"/>
      <c r="BC58" s="31"/>
      <c r="BD58" s="31"/>
      <c r="BE58" s="31"/>
      <c r="BF58" s="31"/>
      <c r="BG58" s="31"/>
      <c r="BH58" s="31"/>
      <c r="BI58" s="31"/>
      <c r="BJ58" s="31"/>
      <c r="BK58" s="31"/>
      <c r="BL58" s="31"/>
      <c r="BM58" s="31"/>
      <c r="BN58" s="31"/>
      <c r="BO58" s="31"/>
      <c r="BP58" s="31"/>
      <c r="BQ58" s="31"/>
      <c r="BR58" s="31"/>
      <c r="BS58" s="31"/>
      <c r="BT58" s="31"/>
      <c r="BU58" s="31"/>
      <c r="BV58" s="31"/>
      <c r="BW58" s="31"/>
      <c r="BX58" s="31"/>
      <c r="BY58" s="31"/>
      <c r="BZ58" s="31"/>
      <c r="CA58" s="31"/>
      <c r="CB58" s="31"/>
      <c r="CC58" s="31"/>
      <c r="CD58" s="31"/>
      <c r="CE58" s="31"/>
      <c r="CF58" s="31"/>
      <c r="CG58" s="31"/>
      <c r="CH58" s="31"/>
      <c r="CI58" s="31"/>
      <c r="CJ58" s="31"/>
      <c r="CK58" s="31"/>
      <c r="CL58" s="31"/>
      <c r="CM58" s="31"/>
      <c r="CN58" s="31"/>
      <c r="CO58" s="31"/>
      <c r="CP58" s="31"/>
      <c r="CQ58" s="31"/>
      <c r="CR58" s="31"/>
      <c r="CS58" s="31"/>
      <c r="CT58" s="31"/>
      <c r="CU58" s="31"/>
      <c r="CV58" s="31"/>
      <c r="CW58" s="31"/>
      <c r="CX58" s="31"/>
      <c r="CY58" s="31"/>
      <c r="CZ58" s="31"/>
      <c r="DA58" s="31"/>
      <c r="DB58" s="31"/>
      <c r="DC58" s="31"/>
      <c r="DD58" s="31"/>
      <c r="DE58" s="31"/>
      <c r="DF58" s="31"/>
      <c r="DG58" s="31"/>
      <c r="DH58" s="31"/>
      <c r="DI58" s="31"/>
      <c r="DJ58" s="31"/>
      <c r="DK58" s="31"/>
      <c r="DL58" s="31"/>
      <c r="DM58" s="31"/>
      <c r="DN58" s="31"/>
      <c r="DO58" s="31"/>
      <c r="DP58" s="31"/>
      <c r="DQ58" s="31"/>
      <c r="DR58" s="31"/>
      <c r="DS58" s="31"/>
      <c r="DT58" s="31"/>
      <c r="DU58" s="31"/>
      <c r="DV58" s="31"/>
      <c r="DW58" s="31"/>
      <c r="DX58" s="31"/>
      <c r="DY58" s="31"/>
      <c r="DZ58" s="31"/>
      <c r="EA58" s="31"/>
      <c r="EB58" s="31"/>
      <c r="EC58" s="31"/>
      <c r="ED58" s="31"/>
      <c r="EE58" s="31"/>
      <c r="EF58" s="31"/>
      <c r="EG58" s="31"/>
      <c r="EH58" s="31"/>
      <c r="EI58" s="31"/>
      <c r="EJ58" s="31"/>
      <c r="EK58" s="31"/>
      <c r="EL58" s="31"/>
      <c r="EM58" s="31"/>
      <c r="EN58" s="31"/>
      <c r="EO58" s="31"/>
      <c r="EP58" s="31"/>
      <c r="EQ58" s="31"/>
      <c r="ER58" s="31"/>
      <c r="ES58" s="31"/>
      <c r="ET58" s="31"/>
      <c r="EU58" s="31"/>
      <c r="EV58" s="31"/>
      <c r="EW58" s="31"/>
      <c r="EX58" s="31"/>
      <c r="EY58" s="31"/>
      <c r="EZ58" s="31"/>
      <c r="FA58" s="31"/>
      <c r="FB58" s="31"/>
      <c r="FC58" s="31"/>
      <c r="FD58" s="31"/>
      <c r="FE58" s="31"/>
      <c r="FF58" s="31"/>
      <c r="FG58" s="31"/>
      <c r="FH58" s="31"/>
      <c r="FI58" s="31"/>
      <c r="FJ58" s="31"/>
      <c r="FK58" s="31"/>
      <c r="FL58" s="31"/>
      <c r="FM58" s="31"/>
      <c r="FN58" s="31"/>
      <c r="FO58" s="31"/>
      <c r="FP58" s="31"/>
      <c r="FQ58" s="31"/>
      <c r="FR58" s="31"/>
      <c r="FS58" s="31"/>
      <c r="FT58" s="31"/>
      <c r="FU58" s="31"/>
      <c r="FV58" s="31"/>
      <c r="FW58" s="31"/>
      <c r="FX58" s="31"/>
      <c r="FY58" s="31"/>
      <c r="FZ58" s="31"/>
      <c r="GA58" s="31"/>
      <c r="GB58" s="31"/>
      <c r="GC58" s="31"/>
      <c r="GD58" s="31"/>
      <c r="GE58" s="31"/>
      <c r="GF58" s="31"/>
      <c r="GG58" s="31"/>
      <c r="GH58" s="31"/>
      <c r="GI58" s="31"/>
      <c r="GJ58" s="31"/>
      <c r="GK58" s="31"/>
      <c r="GL58" s="31"/>
      <c r="GM58" s="31"/>
      <c r="GN58" s="31"/>
      <c r="GO58" s="31"/>
      <c r="GP58" s="31"/>
      <c r="GQ58" s="31"/>
      <c r="GR58" s="31"/>
      <c r="GS58" s="31"/>
      <c r="GT58" s="31"/>
      <c r="GU58" s="31"/>
      <c r="GV58" s="31"/>
      <c r="GW58" s="31"/>
      <c r="GX58" s="31"/>
      <c r="GY58" s="31"/>
      <c r="GZ58" s="31"/>
      <c r="HA58" s="31"/>
      <c r="HB58" s="31"/>
      <c r="HC58" s="31"/>
      <c r="HD58" s="31"/>
      <c r="HE58" s="31"/>
      <c r="HF58" s="31"/>
      <c r="HG58" s="31"/>
      <c r="HH58" s="31"/>
      <c r="HI58" s="31"/>
      <c r="HJ58" s="31"/>
      <c r="HK58" s="31"/>
      <c r="HL58" s="31"/>
      <c r="HM58" s="31"/>
      <c r="HN58" s="31"/>
      <c r="HO58" s="31"/>
      <c r="HP58" s="31"/>
      <c r="HQ58" s="31"/>
      <c r="HR58" s="31"/>
      <c r="HS58" s="31"/>
      <c r="HT58" s="31"/>
      <c r="HU58" s="31"/>
      <c r="HV58" s="31"/>
      <c r="HW58" s="31"/>
      <c r="HX58" s="31"/>
      <c r="HY58" s="31"/>
      <c r="HZ58" s="31"/>
      <c r="IA58" s="31"/>
      <c r="IB58" s="31"/>
      <c r="IC58" s="31"/>
      <c r="ID58" s="31"/>
      <c r="IE58" s="31"/>
      <c r="IF58" s="31"/>
      <c r="IG58" s="31"/>
      <c r="IH58" s="31"/>
      <c r="II58" s="31"/>
      <c r="IJ58" s="31"/>
      <c r="IK58" s="31"/>
      <c r="IL58" s="31"/>
      <c r="IM58" s="31"/>
      <c r="IN58" s="31"/>
      <c r="IO58" s="31"/>
      <c r="IP58" s="31"/>
      <c r="IQ58" s="31"/>
      <c r="IR58" s="31"/>
      <c r="IS58" s="31"/>
      <c r="IT58" s="31"/>
      <c r="IU58" s="31"/>
      <c r="IV58" s="31"/>
      <c r="IW58" s="31"/>
      <c r="IX58" s="31"/>
      <c r="IY58" s="31"/>
      <c r="IZ58" s="31"/>
      <c r="JA58" s="31"/>
      <c r="JB58" s="31"/>
      <c r="JC58" s="31"/>
      <c r="JD58" s="31"/>
      <c r="JE58" s="31"/>
      <c r="JF58" s="31"/>
      <c r="JG58" s="31"/>
      <c r="JH58" s="31"/>
      <c r="JI58" s="31"/>
      <c r="JJ58" s="31"/>
      <c r="JK58" s="31"/>
      <c r="JL58" s="31"/>
      <c r="JM58" s="31"/>
      <c r="JN58" s="31"/>
      <c r="JO58" s="31"/>
      <c r="JP58" s="31"/>
      <c r="JQ58" s="31"/>
      <c r="JR58" s="31"/>
      <c r="JS58" s="31"/>
      <c r="JT58" s="31"/>
      <c r="JU58" s="31"/>
      <c r="JV58" s="31"/>
      <c r="JW58" s="31"/>
      <c r="JX58" s="31"/>
      <c r="JY58" s="31"/>
      <c r="JZ58" s="31"/>
      <c r="KA58" s="31"/>
      <c r="KB58" s="31"/>
      <c r="KC58" s="31"/>
      <c r="KD58" s="31"/>
      <c r="KE58" s="31"/>
      <c r="KF58" s="31"/>
      <c r="KG58" s="31"/>
      <c r="KH58" s="31"/>
      <c r="KI58" s="31"/>
      <c r="KJ58" s="31"/>
      <c r="KK58" s="31"/>
      <c r="KL58" s="31"/>
      <c r="KM58" s="31"/>
      <c r="KN58" s="31"/>
      <c r="KO58" s="31"/>
      <c r="KP58" s="31"/>
      <c r="KQ58" s="31"/>
      <c r="KR58" s="31"/>
      <c r="KS58" s="31"/>
      <c r="KT58" s="31"/>
      <c r="KU58" s="31"/>
      <c r="KV58" s="31"/>
      <c r="KW58" s="31"/>
      <c r="KX58" s="31"/>
      <c r="KY58" s="31"/>
      <c r="KZ58" s="31"/>
      <c r="LA58" s="31"/>
      <c r="LB58" s="31"/>
      <c r="LC58" s="31"/>
      <c r="LD58" s="31"/>
      <c r="LE58" s="31"/>
      <c r="LF58" s="31"/>
      <c r="LG58" s="31"/>
      <c r="LH58" s="31"/>
      <c r="LI58" s="31"/>
      <c r="LJ58" s="31"/>
      <c r="LK58" s="31"/>
      <c r="LL58" s="31"/>
      <c r="LM58" s="31"/>
      <c r="LN58" s="31"/>
      <c r="LO58" s="31"/>
      <c r="LP58" s="31"/>
      <c r="LQ58" s="31"/>
      <c r="LR58" s="31"/>
      <c r="LS58" s="31"/>
      <c r="LT58" s="31"/>
      <c r="LU58" s="31"/>
      <c r="LV58" s="31"/>
      <c r="LW58" s="31"/>
      <c r="LX58" s="31"/>
      <c r="LY58" s="31"/>
      <c r="LZ58" s="31"/>
      <c r="MA58" s="31"/>
      <c r="MB58" s="31"/>
      <c r="MC58" s="31"/>
      <c r="MD58" s="31"/>
      <c r="ME58" s="31"/>
      <c r="MF58" s="31"/>
      <c r="MG58" s="31"/>
      <c r="MH58" s="31"/>
      <c r="MI58" s="31"/>
      <c r="MJ58" s="31"/>
      <c r="MK58" s="31"/>
      <c r="ML58" s="31"/>
      <c r="MM58" s="31"/>
      <c r="MN58" s="31"/>
      <c r="MO58" s="31"/>
      <c r="MP58" s="31"/>
      <c r="MQ58" s="31"/>
      <c r="MR58" s="31"/>
      <c r="MS58" s="31"/>
      <c r="MT58" s="31"/>
      <c r="MU58" s="31"/>
      <c r="MV58" s="31"/>
      <c r="MW58" s="31"/>
      <c r="MX58" s="31"/>
      <c r="MY58" s="31"/>
      <c r="MZ58" s="31"/>
      <c r="NA58" s="31"/>
      <c r="NB58" s="31"/>
      <c r="NC58" s="31"/>
      <c r="ND58" s="31"/>
      <c r="NE58" s="31"/>
      <c r="NF58" s="31"/>
      <c r="NG58" s="31"/>
      <c r="NH58" s="31"/>
      <c r="NI58" s="31"/>
      <c r="NJ58" s="31"/>
      <c r="NK58" s="31"/>
      <c r="NL58" s="31"/>
      <c r="NM58" s="31"/>
      <c r="NN58" s="31"/>
      <c r="NO58" s="31"/>
      <c r="NP58" s="31"/>
      <c r="NQ58" s="31"/>
      <c r="NR58" s="31"/>
      <c r="NS58" s="31"/>
      <c r="NT58" s="31"/>
      <c r="NU58" s="31"/>
      <c r="NV58" s="31"/>
      <c r="NW58" s="31"/>
      <c r="NX58" s="31"/>
      <c r="NY58" s="31"/>
      <c r="NZ58" s="31"/>
      <c r="OA58" s="31"/>
      <c r="OB58" s="31"/>
      <c r="OC58" s="31"/>
      <c r="OD58" s="31"/>
      <c r="OE58" s="31"/>
      <c r="OF58" s="31"/>
      <c r="OG58" s="31"/>
      <c r="OH58" s="31"/>
      <c r="OI58" s="31"/>
      <c r="OJ58" s="31"/>
      <c r="OK58" s="31"/>
      <c r="OL58" s="31"/>
      <c r="OM58" s="31"/>
      <c r="ON58" s="31"/>
      <c r="OO58" s="31"/>
      <c r="OP58" s="31"/>
      <c r="OQ58" s="31"/>
      <c r="OR58" s="31"/>
      <c r="OS58" s="31"/>
      <c r="OT58" s="31"/>
      <c r="OU58" s="31"/>
      <c r="OV58" s="31"/>
      <c r="OW58" s="31"/>
      <c r="OX58" s="31"/>
      <c r="OY58" s="31"/>
      <c r="OZ58" s="31"/>
      <c r="PA58" s="31"/>
      <c r="PB58" s="31"/>
      <c r="PC58" s="31"/>
      <c r="PD58" s="31"/>
      <c r="PE58" s="31"/>
      <c r="PF58" s="31"/>
      <c r="PG58" s="31"/>
      <c r="PH58" s="31"/>
      <c r="PI58" s="31"/>
      <c r="PJ58" s="31"/>
      <c r="PK58" s="31"/>
      <c r="PL58" s="31"/>
      <c r="PM58" s="31"/>
      <c r="PN58" s="31"/>
      <c r="PO58" s="31"/>
      <c r="PP58" s="31"/>
      <c r="PQ58" s="31"/>
      <c r="PR58" s="31"/>
      <c r="PS58" s="31"/>
      <c r="PT58" s="31"/>
      <c r="PU58" s="31"/>
      <c r="PV58" s="31"/>
      <c r="PW58" s="31"/>
      <c r="PX58" s="31"/>
      <c r="PY58" s="31"/>
      <c r="PZ58" s="31"/>
      <c r="QA58" s="31"/>
      <c r="QB58" s="31"/>
      <c r="QC58" s="31"/>
    </row>
    <row r="59" spans="1:445" x14ac:dyDescent="0.3">
      <c r="A59" s="109" t="s">
        <v>1525</v>
      </c>
      <c r="B59" s="108" t="s">
        <v>49</v>
      </c>
      <c r="C59" s="108">
        <v>55</v>
      </c>
      <c r="D59" s="108" t="s">
        <v>26</v>
      </c>
      <c r="E59" s="108"/>
      <c r="F59" s="108">
        <v>401</v>
      </c>
      <c r="G59" s="108">
        <v>65</v>
      </c>
      <c r="H59" s="108"/>
      <c r="I59" s="108">
        <v>42</v>
      </c>
      <c r="J59" s="108">
        <v>42</v>
      </c>
      <c r="K59" s="108">
        <v>42</v>
      </c>
      <c r="L59" s="108">
        <v>42</v>
      </c>
      <c r="M59" s="108"/>
      <c r="N59" s="108"/>
      <c r="O59" s="108"/>
      <c r="P59" s="108"/>
      <c r="Q59" s="108"/>
      <c r="R59" s="108"/>
      <c r="S59" s="108"/>
      <c r="T59" s="34">
        <f t="shared" si="5"/>
        <v>233</v>
      </c>
      <c r="U59" s="34">
        <f t="shared" si="6"/>
        <v>168</v>
      </c>
      <c r="V59" s="35">
        <f t="shared" si="7"/>
        <v>0.58104738154613467</v>
      </c>
      <c r="W59" s="38"/>
      <c r="X59" s="36" t="str">
        <f t="shared" si="8"/>
        <v/>
      </c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  <c r="AZ59" s="31"/>
      <c r="BA59" s="31"/>
      <c r="BB59" s="31"/>
      <c r="BC59" s="31"/>
      <c r="BD59" s="31"/>
      <c r="BE59" s="31"/>
      <c r="BF59" s="31"/>
      <c r="BG59" s="31"/>
      <c r="BH59" s="31"/>
      <c r="BI59" s="31"/>
      <c r="BJ59" s="31"/>
      <c r="BK59" s="31"/>
      <c r="BL59" s="31"/>
      <c r="BM59" s="31"/>
      <c r="BN59" s="31"/>
      <c r="BO59" s="31"/>
      <c r="BP59" s="31"/>
      <c r="BQ59" s="31"/>
      <c r="BR59" s="31"/>
      <c r="BS59" s="31"/>
      <c r="BT59" s="31"/>
      <c r="BU59" s="31"/>
      <c r="BV59" s="31"/>
      <c r="BW59" s="31"/>
      <c r="BX59" s="31"/>
      <c r="BY59" s="31"/>
      <c r="BZ59" s="31"/>
      <c r="CA59" s="31"/>
      <c r="CB59" s="31"/>
      <c r="CC59" s="31"/>
      <c r="CD59" s="31"/>
      <c r="CE59" s="31"/>
      <c r="CF59" s="31"/>
      <c r="CG59" s="31"/>
      <c r="CH59" s="31"/>
      <c r="CI59" s="31"/>
      <c r="CJ59" s="31"/>
      <c r="CK59" s="31"/>
      <c r="CL59" s="31"/>
      <c r="CM59" s="31"/>
      <c r="CN59" s="31"/>
      <c r="CO59" s="31"/>
      <c r="CP59" s="31"/>
      <c r="CQ59" s="31"/>
      <c r="CR59" s="31"/>
      <c r="CS59" s="31"/>
      <c r="CT59" s="31"/>
      <c r="CU59" s="31"/>
      <c r="CV59" s="31"/>
      <c r="CW59" s="31"/>
      <c r="CX59" s="31"/>
      <c r="CY59" s="31"/>
      <c r="CZ59" s="31"/>
      <c r="DA59" s="31"/>
      <c r="DB59" s="31"/>
      <c r="DC59" s="31"/>
      <c r="DD59" s="31"/>
      <c r="DE59" s="31"/>
      <c r="DF59" s="31"/>
      <c r="DG59" s="31"/>
      <c r="DH59" s="31"/>
      <c r="DI59" s="31"/>
      <c r="DJ59" s="31"/>
      <c r="DK59" s="31"/>
      <c r="DL59" s="31"/>
      <c r="DM59" s="31"/>
      <c r="DN59" s="31"/>
      <c r="DO59" s="31"/>
      <c r="DP59" s="31"/>
      <c r="DQ59" s="31"/>
      <c r="DR59" s="31"/>
      <c r="DS59" s="31"/>
      <c r="DT59" s="31"/>
      <c r="DU59" s="31"/>
      <c r="DV59" s="31"/>
      <c r="DW59" s="31"/>
      <c r="DX59" s="31"/>
      <c r="DY59" s="31"/>
      <c r="DZ59" s="31"/>
      <c r="EA59" s="31"/>
      <c r="EB59" s="31"/>
      <c r="EC59" s="31"/>
      <c r="ED59" s="31"/>
      <c r="EE59" s="31"/>
      <c r="EF59" s="31"/>
      <c r="EG59" s="31"/>
      <c r="EH59" s="31"/>
      <c r="EI59" s="31"/>
      <c r="EJ59" s="31"/>
      <c r="EK59" s="31"/>
      <c r="EL59" s="31"/>
      <c r="EM59" s="31"/>
      <c r="EN59" s="31"/>
      <c r="EO59" s="31"/>
      <c r="EP59" s="31"/>
      <c r="EQ59" s="31"/>
      <c r="ER59" s="31"/>
      <c r="ES59" s="31"/>
      <c r="ET59" s="31"/>
      <c r="EU59" s="31"/>
      <c r="EV59" s="31"/>
      <c r="EW59" s="31"/>
      <c r="EX59" s="31"/>
      <c r="EY59" s="31"/>
      <c r="EZ59" s="31"/>
      <c r="FA59" s="31"/>
      <c r="FB59" s="31"/>
      <c r="FC59" s="31"/>
      <c r="FD59" s="31"/>
      <c r="FE59" s="31"/>
      <c r="FF59" s="31"/>
      <c r="FG59" s="31"/>
      <c r="FH59" s="31"/>
      <c r="FI59" s="31"/>
      <c r="FJ59" s="31"/>
      <c r="FK59" s="31"/>
      <c r="FL59" s="31"/>
      <c r="FM59" s="31"/>
      <c r="FN59" s="31"/>
      <c r="FO59" s="31"/>
      <c r="FP59" s="31"/>
      <c r="FQ59" s="31"/>
      <c r="FR59" s="31"/>
      <c r="FS59" s="31"/>
      <c r="FT59" s="31"/>
      <c r="FU59" s="31"/>
      <c r="FV59" s="31"/>
      <c r="FW59" s="31"/>
      <c r="FX59" s="31"/>
      <c r="FY59" s="31"/>
      <c r="FZ59" s="31"/>
      <c r="GA59" s="31"/>
      <c r="GB59" s="31"/>
      <c r="GC59" s="31"/>
      <c r="GD59" s="31"/>
      <c r="GE59" s="31"/>
      <c r="GF59" s="31"/>
      <c r="GG59" s="31"/>
      <c r="GH59" s="31"/>
      <c r="GI59" s="31"/>
      <c r="GJ59" s="31"/>
      <c r="GK59" s="31"/>
      <c r="GL59" s="31"/>
      <c r="GM59" s="31"/>
      <c r="GN59" s="31"/>
      <c r="GO59" s="31"/>
      <c r="GP59" s="31"/>
      <c r="GQ59" s="31"/>
      <c r="GR59" s="31"/>
      <c r="GS59" s="31"/>
      <c r="GT59" s="31"/>
      <c r="GU59" s="31"/>
      <c r="GV59" s="31"/>
      <c r="GW59" s="31"/>
      <c r="GX59" s="31"/>
      <c r="GY59" s="31"/>
      <c r="GZ59" s="31"/>
      <c r="HA59" s="31"/>
      <c r="HB59" s="31"/>
      <c r="HC59" s="31"/>
      <c r="HD59" s="31"/>
      <c r="HE59" s="31"/>
      <c r="HF59" s="31"/>
      <c r="HG59" s="31"/>
      <c r="HH59" s="31"/>
      <c r="HI59" s="31"/>
      <c r="HJ59" s="31"/>
      <c r="HK59" s="31"/>
      <c r="HL59" s="31"/>
      <c r="HM59" s="31"/>
      <c r="HN59" s="31"/>
      <c r="HO59" s="31"/>
      <c r="HP59" s="31"/>
      <c r="HQ59" s="31"/>
      <c r="HR59" s="31"/>
      <c r="HS59" s="31"/>
      <c r="HT59" s="31"/>
      <c r="HU59" s="31"/>
      <c r="HV59" s="31"/>
      <c r="HW59" s="31"/>
      <c r="HX59" s="31"/>
      <c r="HY59" s="31"/>
      <c r="HZ59" s="31"/>
      <c r="IA59" s="31"/>
      <c r="IB59" s="31"/>
      <c r="IC59" s="31"/>
      <c r="ID59" s="31"/>
      <c r="IE59" s="31"/>
      <c r="IF59" s="31"/>
      <c r="IG59" s="31"/>
      <c r="IH59" s="31"/>
      <c r="II59" s="31"/>
      <c r="IJ59" s="31"/>
      <c r="IK59" s="31"/>
      <c r="IL59" s="31"/>
      <c r="IM59" s="31"/>
      <c r="IN59" s="31"/>
      <c r="IO59" s="31"/>
      <c r="IP59" s="31"/>
      <c r="IQ59" s="31"/>
      <c r="IR59" s="31"/>
      <c r="IS59" s="31"/>
      <c r="IT59" s="31"/>
      <c r="IU59" s="31"/>
      <c r="IV59" s="31"/>
      <c r="IW59" s="31"/>
      <c r="IX59" s="31"/>
      <c r="IY59" s="31"/>
      <c r="IZ59" s="31"/>
      <c r="JA59" s="31"/>
      <c r="JB59" s="31"/>
      <c r="JC59" s="31"/>
      <c r="JD59" s="31"/>
      <c r="JE59" s="31"/>
      <c r="JF59" s="31"/>
      <c r="JG59" s="31"/>
      <c r="JH59" s="31"/>
      <c r="JI59" s="31"/>
      <c r="JJ59" s="31"/>
      <c r="JK59" s="31"/>
      <c r="JL59" s="31"/>
      <c r="JM59" s="31"/>
      <c r="JN59" s="31"/>
      <c r="JO59" s="31"/>
      <c r="JP59" s="31"/>
      <c r="JQ59" s="31"/>
      <c r="JR59" s="31"/>
      <c r="JS59" s="31"/>
      <c r="JT59" s="31"/>
      <c r="JU59" s="31"/>
      <c r="JV59" s="31"/>
      <c r="JW59" s="31"/>
      <c r="JX59" s="31"/>
      <c r="JY59" s="31"/>
      <c r="JZ59" s="31"/>
      <c r="KA59" s="31"/>
      <c r="KB59" s="31"/>
      <c r="KC59" s="31"/>
      <c r="KD59" s="31"/>
      <c r="KE59" s="31"/>
      <c r="KF59" s="31"/>
      <c r="KG59" s="31"/>
      <c r="KH59" s="31"/>
      <c r="KI59" s="31"/>
      <c r="KJ59" s="31"/>
      <c r="KK59" s="31"/>
      <c r="KL59" s="31"/>
      <c r="KM59" s="31"/>
      <c r="KN59" s="31"/>
      <c r="KO59" s="31"/>
      <c r="KP59" s="31"/>
      <c r="KQ59" s="31"/>
      <c r="KR59" s="31"/>
      <c r="KS59" s="31"/>
      <c r="KT59" s="31"/>
      <c r="KU59" s="31"/>
      <c r="KV59" s="31"/>
      <c r="KW59" s="31"/>
      <c r="KX59" s="31"/>
      <c r="KY59" s="31"/>
      <c r="KZ59" s="31"/>
      <c r="LA59" s="31"/>
      <c r="LB59" s="31"/>
      <c r="LC59" s="31"/>
      <c r="LD59" s="31"/>
      <c r="LE59" s="31"/>
      <c r="LF59" s="31"/>
      <c r="LG59" s="31"/>
      <c r="LH59" s="31"/>
      <c r="LI59" s="31"/>
      <c r="LJ59" s="31"/>
      <c r="LK59" s="31"/>
      <c r="LL59" s="31"/>
      <c r="LM59" s="31"/>
      <c r="LN59" s="31"/>
      <c r="LO59" s="31"/>
      <c r="LP59" s="31"/>
      <c r="LQ59" s="31"/>
      <c r="LR59" s="31"/>
      <c r="LS59" s="31"/>
      <c r="LT59" s="31"/>
      <c r="LU59" s="31"/>
      <c r="LV59" s="31"/>
      <c r="LW59" s="31"/>
      <c r="LX59" s="31"/>
      <c r="LY59" s="31"/>
      <c r="LZ59" s="31"/>
      <c r="MA59" s="31"/>
      <c r="MB59" s="31"/>
      <c r="MC59" s="31"/>
      <c r="MD59" s="31"/>
      <c r="ME59" s="31"/>
      <c r="MF59" s="31"/>
      <c r="MG59" s="31"/>
      <c r="MH59" s="31"/>
      <c r="MI59" s="31"/>
      <c r="MJ59" s="31"/>
      <c r="MK59" s="31"/>
      <c r="ML59" s="31"/>
      <c r="MM59" s="31"/>
      <c r="MN59" s="31"/>
      <c r="MO59" s="31"/>
      <c r="MP59" s="31"/>
      <c r="MQ59" s="31"/>
      <c r="MR59" s="31"/>
      <c r="MS59" s="31"/>
      <c r="MT59" s="31"/>
      <c r="MU59" s="31"/>
      <c r="MV59" s="31"/>
      <c r="MW59" s="31"/>
      <c r="MX59" s="31"/>
      <c r="MY59" s="31"/>
      <c r="MZ59" s="31"/>
      <c r="NA59" s="31"/>
      <c r="NB59" s="31"/>
      <c r="NC59" s="31"/>
      <c r="ND59" s="31"/>
      <c r="NE59" s="31"/>
      <c r="NF59" s="31"/>
      <c r="NG59" s="31"/>
      <c r="NH59" s="31"/>
      <c r="NI59" s="31"/>
      <c r="NJ59" s="31"/>
      <c r="NK59" s="31"/>
      <c r="NL59" s="31"/>
      <c r="NM59" s="31"/>
      <c r="NN59" s="31"/>
      <c r="NO59" s="31"/>
      <c r="NP59" s="31"/>
      <c r="NQ59" s="31"/>
      <c r="NR59" s="31"/>
      <c r="NS59" s="31"/>
      <c r="NT59" s="31"/>
      <c r="NU59" s="31"/>
      <c r="NV59" s="31"/>
      <c r="NW59" s="31"/>
      <c r="NX59" s="31"/>
      <c r="NY59" s="31"/>
      <c r="NZ59" s="31"/>
      <c r="OA59" s="31"/>
      <c r="OB59" s="31"/>
      <c r="OC59" s="31"/>
      <c r="OD59" s="31"/>
      <c r="OE59" s="31"/>
      <c r="OF59" s="31"/>
      <c r="OG59" s="31"/>
      <c r="OH59" s="31"/>
      <c r="OI59" s="31"/>
      <c r="OJ59" s="31"/>
      <c r="OK59" s="31"/>
      <c r="OL59" s="31"/>
      <c r="OM59" s="31"/>
      <c r="ON59" s="31"/>
      <c r="OO59" s="31"/>
      <c r="OP59" s="31"/>
      <c r="OQ59" s="31"/>
      <c r="OR59" s="31"/>
      <c r="OS59" s="31"/>
      <c r="OT59" s="31"/>
      <c r="OU59" s="31"/>
      <c r="OV59" s="31"/>
      <c r="OW59" s="31"/>
      <c r="OX59" s="31"/>
      <c r="OY59" s="31"/>
      <c r="OZ59" s="31"/>
      <c r="PA59" s="31"/>
      <c r="PB59" s="31"/>
      <c r="PC59" s="31"/>
      <c r="PD59" s="31"/>
      <c r="PE59" s="31"/>
      <c r="PF59" s="31"/>
      <c r="PG59" s="31"/>
      <c r="PH59" s="31"/>
      <c r="PI59" s="31"/>
      <c r="PJ59" s="31"/>
      <c r="PK59" s="31"/>
      <c r="PL59" s="31"/>
      <c r="PM59" s="31"/>
      <c r="PN59" s="31"/>
      <c r="PO59" s="31"/>
      <c r="PP59" s="31"/>
      <c r="PQ59" s="31"/>
      <c r="PR59" s="31"/>
      <c r="PS59" s="31"/>
      <c r="PT59" s="31"/>
      <c r="PU59" s="31"/>
      <c r="PV59" s="31"/>
      <c r="PW59" s="31"/>
      <c r="PX59" s="31"/>
      <c r="PY59" s="31"/>
      <c r="PZ59" s="31"/>
      <c r="QA59" s="31"/>
      <c r="QB59" s="31"/>
      <c r="QC59" s="31"/>
    </row>
    <row r="60" spans="1:445" x14ac:dyDescent="0.3">
      <c r="A60" s="109" t="s">
        <v>64</v>
      </c>
      <c r="B60" s="108" t="s">
        <v>49</v>
      </c>
      <c r="C60" s="108">
        <v>120</v>
      </c>
      <c r="D60" s="108" t="s">
        <v>47</v>
      </c>
      <c r="E60" s="108"/>
      <c r="F60" s="108">
        <v>1242</v>
      </c>
      <c r="G60" s="108">
        <v>65</v>
      </c>
      <c r="H60" s="108">
        <v>107</v>
      </c>
      <c r="I60" s="108">
        <v>107</v>
      </c>
      <c r="J60" s="108">
        <v>107</v>
      </c>
      <c r="K60" s="108">
        <v>107</v>
      </c>
      <c r="L60" s="108">
        <v>107</v>
      </c>
      <c r="M60" s="108">
        <v>107</v>
      </c>
      <c r="N60" s="108"/>
      <c r="O60" s="108"/>
      <c r="P60" s="108"/>
      <c r="Q60" s="108"/>
      <c r="R60" s="108">
        <v>107</v>
      </c>
      <c r="S60" s="108">
        <v>107</v>
      </c>
      <c r="T60" s="34">
        <f t="shared" si="5"/>
        <v>921</v>
      </c>
      <c r="U60" s="34">
        <f t="shared" si="6"/>
        <v>321</v>
      </c>
      <c r="V60" s="35">
        <f t="shared" si="7"/>
        <v>0.74154589371980673</v>
      </c>
      <c r="W60" s="38"/>
      <c r="X60" s="36" t="str">
        <f t="shared" si="8"/>
        <v/>
      </c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  <c r="BJ60" s="31"/>
      <c r="BK60" s="31"/>
      <c r="BL60" s="31"/>
      <c r="BM60" s="31"/>
      <c r="BN60" s="31"/>
      <c r="BO60" s="31"/>
      <c r="BP60" s="31"/>
      <c r="BQ60" s="31"/>
      <c r="BR60" s="31"/>
      <c r="BS60" s="31"/>
      <c r="BT60" s="31"/>
      <c r="BU60" s="31"/>
      <c r="BV60" s="31"/>
      <c r="BW60" s="31"/>
      <c r="BX60" s="31"/>
      <c r="BY60" s="31"/>
      <c r="BZ60" s="31"/>
      <c r="CA60" s="31"/>
      <c r="CB60" s="31"/>
      <c r="CC60" s="31"/>
      <c r="CD60" s="31"/>
      <c r="CE60" s="31"/>
      <c r="CF60" s="31"/>
      <c r="CG60" s="31"/>
      <c r="CH60" s="31"/>
      <c r="CI60" s="31"/>
      <c r="CJ60" s="31"/>
      <c r="CK60" s="31"/>
      <c r="CL60" s="31"/>
      <c r="CM60" s="31"/>
      <c r="CN60" s="31"/>
      <c r="CO60" s="31"/>
      <c r="CP60" s="31"/>
      <c r="CQ60" s="31"/>
      <c r="CR60" s="31"/>
      <c r="CS60" s="31"/>
      <c r="CT60" s="31"/>
      <c r="CU60" s="31"/>
      <c r="CV60" s="31"/>
      <c r="CW60" s="31"/>
      <c r="CX60" s="31"/>
      <c r="CY60" s="31"/>
      <c r="CZ60" s="31"/>
      <c r="DA60" s="31"/>
      <c r="DB60" s="31"/>
      <c r="DC60" s="31"/>
      <c r="DD60" s="31"/>
      <c r="DE60" s="31"/>
      <c r="DF60" s="31"/>
      <c r="DG60" s="31"/>
      <c r="DH60" s="31"/>
      <c r="DI60" s="31"/>
      <c r="DJ60" s="31"/>
      <c r="DK60" s="31"/>
      <c r="DL60" s="31"/>
      <c r="DM60" s="31"/>
      <c r="DN60" s="31"/>
      <c r="DO60" s="31"/>
      <c r="DP60" s="31"/>
      <c r="DQ60" s="31"/>
      <c r="DR60" s="31"/>
      <c r="DS60" s="31"/>
      <c r="DT60" s="31"/>
      <c r="DU60" s="31"/>
      <c r="DV60" s="31"/>
      <c r="DW60" s="31"/>
      <c r="DX60" s="31"/>
      <c r="DY60" s="31"/>
      <c r="DZ60" s="31"/>
      <c r="EA60" s="31"/>
      <c r="EB60" s="31"/>
      <c r="EC60" s="31"/>
      <c r="ED60" s="31"/>
      <c r="EE60" s="31"/>
      <c r="EF60" s="31"/>
      <c r="EG60" s="31"/>
      <c r="EH60" s="31"/>
      <c r="EI60" s="31"/>
      <c r="EJ60" s="31"/>
      <c r="EK60" s="31"/>
      <c r="EL60" s="31"/>
      <c r="EM60" s="31"/>
      <c r="EN60" s="31"/>
      <c r="EO60" s="31"/>
      <c r="EP60" s="31"/>
      <c r="EQ60" s="31"/>
      <c r="ER60" s="31"/>
      <c r="ES60" s="31"/>
      <c r="ET60" s="31"/>
      <c r="EU60" s="31"/>
      <c r="EV60" s="31"/>
      <c r="EW60" s="31"/>
      <c r="EX60" s="31"/>
      <c r="EY60" s="31"/>
      <c r="EZ60" s="31"/>
      <c r="FA60" s="31"/>
      <c r="FB60" s="31"/>
      <c r="FC60" s="31"/>
      <c r="FD60" s="31"/>
      <c r="FE60" s="31"/>
      <c r="FF60" s="31"/>
      <c r="FG60" s="31"/>
      <c r="FH60" s="31"/>
      <c r="FI60" s="31"/>
      <c r="FJ60" s="31"/>
      <c r="FK60" s="31"/>
      <c r="FL60" s="31"/>
      <c r="FM60" s="31"/>
      <c r="FN60" s="31"/>
      <c r="FO60" s="31"/>
      <c r="FP60" s="31"/>
      <c r="FQ60" s="31"/>
      <c r="FR60" s="31"/>
      <c r="FS60" s="31"/>
      <c r="FT60" s="31"/>
      <c r="FU60" s="31"/>
      <c r="FV60" s="31"/>
      <c r="FW60" s="31"/>
      <c r="FX60" s="31"/>
      <c r="FY60" s="31"/>
      <c r="FZ60" s="31"/>
      <c r="GA60" s="31"/>
      <c r="GB60" s="31"/>
      <c r="GC60" s="31"/>
      <c r="GD60" s="31"/>
      <c r="GE60" s="31"/>
      <c r="GF60" s="31"/>
      <c r="GG60" s="31"/>
      <c r="GH60" s="31"/>
      <c r="GI60" s="31"/>
      <c r="GJ60" s="31"/>
      <c r="GK60" s="31"/>
      <c r="GL60" s="31"/>
      <c r="GM60" s="31"/>
      <c r="GN60" s="31"/>
      <c r="GO60" s="31"/>
      <c r="GP60" s="31"/>
      <c r="GQ60" s="31"/>
      <c r="GR60" s="31"/>
      <c r="GS60" s="31"/>
      <c r="GT60" s="31"/>
      <c r="GU60" s="31"/>
      <c r="GV60" s="31"/>
      <c r="GW60" s="31"/>
      <c r="GX60" s="31"/>
      <c r="GY60" s="31"/>
      <c r="GZ60" s="31"/>
      <c r="HA60" s="31"/>
      <c r="HB60" s="31"/>
      <c r="HC60" s="31"/>
      <c r="HD60" s="31"/>
      <c r="HE60" s="31"/>
      <c r="HF60" s="31"/>
      <c r="HG60" s="31"/>
      <c r="HH60" s="31"/>
      <c r="HI60" s="31"/>
      <c r="HJ60" s="31"/>
      <c r="HK60" s="31"/>
      <c r="HL60" s="31"/>
      <c r="HM60" s="31"/>
      <c r="HN60" s="31"/>
      <c r="HO60" s="31"/>
      <c r="HP60" s="31"/>
      <c r="HQ60" s="31"/>
      <c r="HR60" s="31"/>
      <c r="HS60" s="31"/>
      <c r="HT60" s="31"/>
      <c r="HU60" s="31"/>
      <c r="HV60" s="31"/>
      <c r="HW60" s="31"/>
      <c r="HX60" s="31"/>
      <c r="HY60" s="31"/>
      <c r="HZ60" s="31"/>
      <c r="IA60" s="31"/>
      <c r="IB60" s="31"/>
      <c r="IC60" s="31"/>
      <c r="ID60" s="31"/>
      <c r="IE60" s="31"/>
      <c r="IF60" s="31"/>
      <c r="IG60" s="31"/>
      <c r="IH60" s="31"/>
      <c r="II60" s="31"/>
      <c r="IJ60" s="31"/>
      <c r="IK60" s="31"/>
      <c r="IL60" s="31"/>
      <c r="IM60" s="31"/>
      <c r="IN60" s="31"/>
      <c r="IO60" s="31"/>
      <c r="IP60" s="31"/>
      <c r="IQ60" s="31"/>
      <c r="IR60" s="31"/>
      <c r="IS60" s="31"/>
      <c r="IT60" s="31"/>
      <c r="IU60" s="31"/>
      <c r="IV60" s="31"/>
      <c r="IW60" s="31"/>
      <c r="IX60" s="31"/>
      <c r="IY60" s="31"/>
      <c r="IZ60" s="31"/>
      <c r="JA60" s="31"/>
      <c r="JB60" s="31"/>
      <c r="JC60" s="31"/>
      <c r="JD60" s="31"/>
      <c r="JE60" s="31"/>
      <c r="JF60" s="31"/>
      <c r="JG60" s="31"/>
      <c r="JH60" s="31"/>
      <c r="JI60" s="31"/>
      <c r="JJ60" s="31"/>
      <c r="JK60" s="31"/>
      <c r="JL60" s="31"/>
      <c r="JM60" s="31"/>
      <c r="JN60" s="31"/>
      <c r="JO60" s="31"/>
      <c r="JP60" s="31"/>
      <c r="JQ60" s="31"/>
      <c r="JR60" s="31"/>
      <c r="JS60" s="31"/>
      <c r="JT60" s="31"/>
      <c r="JU60" s="31"/>
      <c r="JV60" s="31"/>
      <c r="JW60" s="31"/>
      <c r="JX60" s="31"/>
      <c r="JY60" s="31"/>
      <c r="JZ60" s="31"/>
      <c r="KA60" s="31"/>
      <c r="KB60" s="31"/>
      <c r="KC60" s="31"/>
      <c r="KD60" s="31"/>
      <c r="KE60" s="31"/>
      <c r="KF60" s="31"/>
      <c r="KG60" s="31"/>
      <c r="KH60" s="31"/>
      <c r="KI60" s="31"/>
      <c r="KJ60" s="31"/>
      <c r="KK60" s="31"/>
      <c r="KL60" s="31"/>
      <c r="KM60" s="31"/>
      <c r="KN60" s="31"/>
      <c r="KO60" s="31"/>
      <c r="KP60" s="31"/>
      <c r="KQ60" s="31"/>
      <c r="KR60" s="31"/>
      <c r="KS60" s="31"/>
      <c r="KT60" s="31"/>
      <c r="KU60" s="31"/>
      <c r="KV60" s="31"/>
      <c r="KW60" s="31"/>
      <c r="KX60" s="31"/>
      <c r="KY60" s="31"/>
      <c r="KZ60" s="31"/>
      <c r="LA60" s="31"/>
      <c r="LB60" s="31"/>
      <c r="LC60" s="31"/>
      <c r="LD60" s="31"/>
      <c r="LE60" s="31"/>
      <c r="LF60" s="31"/>
      <c r="LG60" s="31"/>
      <c r="LH60" s="31"/>
      <c r="LI60" s="31"/>
      <c r="LJ60" s="31"/>
      <c r="LK60" s="31"/>
      <c r="LL60" s="31"/>
      <c r="LM60" s="31"/>
      <c r="LN60" s="31"/>
      <c r="LO60" s="31"/>
      <c r="LP60" s="31"/>
      <c r="LQ60" s="31"/>
      <c r="LR60" s="31"/>
      <c r="LS60" s="31"/>
      <c r="LT60" s="31"/>
      <c r="LU60" s="31"/>
      <c r="LV60" s="31"/>
      <c r="LW60" s="31"/>
      <c r="LX60" s="31"/>
      <c r="LY60" s="31"/>
      <c r="LZ60" s="31"/>
      <c r="MA60" s="31"/>
      <c r="MB60" s="31"/>
      <c r="MC60" s="31"/>
      <c r="MD60" s="31"/>
      <c r="ME60" s="31"/>
      <c r="MF60" s="31"/>
      <c r="MG60" s="31"/>
      <c r="MH60" s="31"/>
      <c r="MI60" s="31"/>
      <c r="MJ60" s="31"/>
      <c r="MK60" s="31"/>
      <c r="ML60" s="31"/>
      <c r="MM60" s="31"/>
      <c r="MN60" s="31"/>
      <c r="MO60" s="31"/>
      <c r="MP60" s="31"/>
      <c r="MQ60" s="31"/>
      <c r="MR60" s="31"/>
      <c r="MS60" s="31"/>
      <c r="MT60" s="31"/>
      <c r="MU60" s="31"/>
      <c r="MV60" s="31"/>
      <c r="MW60" s="31"/>
      <c r="MX60" s="31"/>
      <c r="MY60" s="31"/>
      <c r="MZ60" s="31"/>
      <c r="NA60" s="31"/>
      <c r="NB60" s="31"/>
      <c r="NC60" s="31"/>
      <c r="ND60" s="31"/>
      <c r="NE60" s="31"/>
      <c r="NF60" s="31"/>
      <c r="NG60" s="31"/>
      <c r="NH60" s="31"/>
      <c r="NI60" s="31"/>
      <c r="NJ60" s="31"/>
      <c r="NK60" s="31"/>
      <c r="NL60" s="31"/>
      <c r="NM60" s="31"/>
      <c r="NN60" s="31"/>
      <c r="NO60" s="31"/>
      <c r="NP60" s="31"/>
      <c r="NQ60" s="31"/>
      <c r="NR60" s="31"/>
      <c r="NS60" s="31"/>
      <c r="NT60" s="31"/>
      <c r="NU60" s="31"/>
      <c r="NV60" s="31"/>
      <c r="NW60" s="31"/>
      <c r="NX60" s="31"/>
      <c r="NY60" s="31"/>
      <c r="NZ60" s="31"/>
      <c r="OA60" s="31"/>
      <c r="OB60" s="31"/>
      <c r="OC60" s="31"/>
      <c r="OD60" s="31"/>
      <c r="OE60" s="31"/>
      <c r="OF60" s="31"/>
      <c r="OG60" s="31"/>
      <c r="OH60" s="31"/>
      <c r="OI60" s="31"/>
      <c r="OJ60" s="31"/>
      <c r="OK60" s="31"/>
      <c r="OL60" s="31"/>
      <c r="OM60" s="31"/>
      <c r="ON60" s="31"/>
      <c r="OO60" s="31"/>
      <c r="OP60" s="31"/>
      <c r="OQ60" s="31"/>
      <c r="OR60" s="31"/>
      <c r="OS60" s="31"/>
      <c r="OT60" s="31"/>
      <c r="OU60" s="31"/>
      <c r="OV60" s="31"/>
      <c r="OW60" s="31"/>
      <c r="OX60" s="31"/>
      <c r="OY60" s="31"/>
      <c r="OZ60" s="31"/>
      <c r="PA60" s="31"/>
      <c r="PB60" s="31"/>
      <c r="PC60" s="31"/>
      <c r="PD60" s="31"/>
      <c r="PE60" s="31"/>
      <c r="PF60" s="31"/>
      <c r="PG60" s="31"/>
      <c r="PH60" s="31"/>
      <c r="PI60" s="31"/>
      <c r="PJ60" s="31"/>
      <c r="PK60" s="31"/>
      <c r="PL60" s="31"/>
      <c r="PM60" s="31"/>
      <c r="PN60" s="31"/>
      <c r="PO60" s="31"/>
      <c r="PP60" s="31"/>
      <c r="PQ60" s="31"/>
      <c r="PR60" s="31"/>
      <c r="PS60" s="31"/>
      <c r="PT60" s="31"/>
      <c r="PU60" s="31"/>
      <c r="PV60" s="31"/>
      <c r="PW60" s="31"/>
      <c r="PX60" s="31"/>
      <c r="PY60" s="31"/>
      <c r="PZ60" s="31"/>
      <c r="QA60" s="31"/>
      <c r="QB60" s="31"/>
      <c r="QC60" s="31"/>
    </row>
    <row r="61" spans="1:445" x14ac:dyDescent="0.3">
      <c r="A61" s="109" t="s">
        <v>64</v>
      </c>
      <c r="B61" s="108" t="s">
        <v>49</v>
      </c>
      <c r="C61" s="108"/>
      <c r="D61" s="108" t="s">
        <v>1509</v>
      </c>
      <c r="E61" s="108"/>
      <c r="F61" s="108">
        <v>690</v>
      </c>
      <c r="G61" s="108"/>
      <c r="H61" s="108">
        <v>63</v>
      </c>
      <c r="I61" s="108">
        <v>63</v>
      </c>
      <c r="J61" s="108">
        <v>63</v>
      </c>
      <c r="K61" s="108"/>
      <c r="L61" s="108"/>
      <c r="M61" s="108"/>
      <c r="N61" s="108"/>
      <c r="O61" s="108"/>
      <c r="P61" s="108"/>
      <c r="Q61" s="108"/>
      <c r="R61" s="108">
        <v>63</v>
      </c>
      <c r="S61" s="108">
        <v>63</v>
      </c>
      <c r="T61" s="34">
        <f t="shared" si="5"/>
        <v>315</v>
      </c>
      <c r="U61" s="34">
        <f t="shared" si="6"/>
        <v>0</v>
      </c>
      <c r="V61" s="35">
        <f t="shared" si="7"/>
        <v>1</v>
      </c>
      <c r="W61" s="39" t="s">
        <v>49</v>
      </c>
      <c r="X61" s="36">
        <f t="shared" si="8"/>
        <v>375</v>
      </c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  <c r="AZ61" s="31"/>
      <c r="BA61" s="31"/>
      <c r="BB61" s="31"/>
      <c r="BC61" s="31"/>
      <c r="BD61" s="31"/>
      <c r="BE61" s="31"/>
      <c r="BF61" s="31"/>
      <c r="BG61" s="31"/>
      <c r="BH61" s="31"/>
      <c r="BI61" s="31"/>
      <c r="BJ61" s="31"/>
      <c r="BK61" s="31"/>
      <c r="BL61" s="31"/>
      <c r="BM61" s="31"/>
      <c r="BN61" s="31"/>
      <c r="BO61" s="31"/>
      <c r="BP61" s="31"/>
      <c r="BQ61" s="31"/>
      <c r="BR61" s="31"/>
      <c r="BS61" s="31"/>
      <c r="BT61" s="31"/>
      <c r="BU61" s="31"/>
      <c r="BV61" s="31"/>
      <c r="BW61" s="31"/>
      <c r="BX61" s="31"/>
      <c r="BY61" s="31"/>
      <c r="BZ61" s="31"/>
      <c r="CA61" s="31"/>
      <c r="CB61" s="31"/>
      <c r="CC61" s="31"/>
      <c r="CD61" s="31"/>
      <c r="CE61" s="31"/>
      <c r="CF61" s="31"/>
      <c r="CG61" s="31"/>
      <c r="CH61" s="31"/>
      <c r="CI61" s="31"/>
      <c r="CJ61" s="31"/>
      <c r="CK61" s="31"/>
      <c r="CL61" s="31"/>
      <c r="CM61" s="31"/>
      <c r="CN61" s="31"/>
      <c r="CO61" s="31"/>
      <c r="CP61" s="31"/>
      <c r="CQ61" s="31"/>
      <c r="CR61" s="31"/>
      <c r="CS61" s="31"/>
      <c r="CT61" s="31"/>
      <c r="CU61" s="31"/>
      <c r="CV61" s="31"/>
      <c r="CW61" s="31"/>
      <c r="CX61" s="31"/>
      <c r="CY61" s="31"/>
      <c r="CZ61" s="31"/>
      <c r="DA61" s="31"/>
      <c r="DB61" s="31"/>
      <c r="DC61" s="31"/>
      <c r="DD61" s="31"/>
      <c r="DE61" s="31"/>
      <c r="DF61" s="31"/>
      <c r="DG61" s="31"/>
      <c r="DH61" s="31"/>
      <c r="DI61" s="31"/>
      <c r="DJ61" s="31"/>
      <c r="DK61" s="31"/>
      <c r="DL61" s="31"/>
      <c r="DM61" s="31"/>
      <c r="DN61" s="31"/>
      <c r="DO61" s="31"/>
      <c r="DP61" s="31"/>
      <c r="DQ61" s="31"/>
      <c r="DR61" s="31"/>
      <c r="DS61" s="31"/>
      <c r="DT61" s="31"/>
      <c r="DU61" s="31"/>
      <c r="DV61" s="31"/>
      <c r="DW61" s="31"/>
      <c r="DX61" s="31"/>
      <c r="DY61" s="31"/>
      <c r="DZ61" s="31"/>
      <c r="EA61" s="31"/>
      <c r="EB61" s="31"/>
      <c r="EC61" s="31"/>
      <c r="ED61" s="31"/>
      <c r="EE61" s="31"/>
      <c r="EF61" s="31"/>
      <c r="EG61" s="31"/>
      <c r="EH61" s="31"/>
      <c r="EI61" s="31"/>
      <c r="EJ61" s="31"/>
      <c r="EK61" s="31"/>
      <c r="EL61" s="31"/>
      <c r="EM61" s="31"/>
      <c r="EN61" s="31"/>
      <c r="EO61" s="31"/>
      <c r="EP61" s="31"/>
      <c r="EQ61" s="31"/>
      <c r="ER61" s="31"/>
      <c r="ES61" s="31"/>
      <c r="ET61" s="31"/>
      <c r="EU61" s="31"/>
      <c r="EV61" s="31"/>
      <c r="EW61" s="31"/>
      <c r="EX61" s="31"/>
      <c r="EY61" s="31"/>
      <c r="EZ61" s="31"/>
      <c r="FA61" s="31"/>
      <c r="FB61" s="31"/>
      <c r="FC61" s="31"/>
      <c r="FD61" s="31"/>
      <c r="FE61" s="31"/>
      <c r="FF61" s="31"/>
      <c r="FG61" s="31"/>
      <c r="FH61" s="31"/>
      <c r="FI61" s="31"/>
      <c r="FJ61" s="31"/>
      <c r="FK61" s="31"/>
      <c r="FL61" s="31"/>
      <c r="FM61" s="31"/>
      <c r="FN61" s="31"/>
      <c r="FO61" s="31"/>
      <c r="FP61" s="31"/>
      <c r="FQ61" s="31"/>
      <c r="FR61" s="31"/>
      <c r="FS61" s="31"/>
      <c r="FT61" s="31"/>
      <c r="FU61" s="31"/>
      <c r="FV61" s="31"/>
      <c r="FW61" s="31"/>
      <c r="FX61" s="31"/>
      <c r="FY61" s="31"/>
      <c r="FZ61" s="31"/>
      <c r="GA61" s="31"/>
      <c r="GB61" s="31"/>
      <c r="GC61" s="31"/>
      <c r="GD61" s="31"/>
      <c r="GE61" s="31"/>
      <c r="GF61" s="31"/>
      <c r="GG61" s="31"/>
      <c r="GH61" s="31"/>
      <c r="GI61" s="31"/>
      <c r="GJ61" s="31"/>
      <c r="GK61" s="31"/>
      <c r="GL61" s="31"/>
      <c r="GM61" s="31"/>
      <c r="GN61" s="31"/>
      <c r="GO61" s="31"/>
      <c r="GP61" s="31"/>
      <c r="GQ61" s="31"/>
      <c r="GR61" s="31"/>
      <c r="GS61" s="31"/>
      <c r="GT61" s="31"/>
      <c r="GU61" s="31"/>
      <c r="GV61" s="31"/>
      <c r="GW61" s="31"/>
      <c r="GX61" s="31"/>
      <c r="GY61" s="31"/>
      <c r="GZ61" s="31"/>
      <c r="HA61" s="31"/>
      <c r="HB61" s="31"/>
      <c r="HC61" s="31"/>
      <c r="HD61" s="31"/>
      <c r="HE61" s="31"/>
      <c r="HF61" s="31"/>
      <c r="HG61" s="31"/>
      <c r="HH61" s="31"/>
      <c r="HI61" s="31"/>
      <c r="HJ61" s="31"/>
      <c r="HK61" s="31"/>
      <c r="HL61" s="31"/>
      <c r="HM61" s="31"/>
      <c r="HN61" s="31"/>
      <c r="HO61" s="31"/>
      <c r="HP61" s="31"/>
      <c r="HQ61" s="31"/>
      <c r="HR61" s="31"/>
      <c r="HS61" s="31"/>
      <c r="HT61" s="31"/>
      <c r="HU61" s="31"/>
      <c r="HV61" s="31"/>
      <c r="HW61" s="31"/>
      <c r="HX61" s="31"/>
      <c r="HY61" s="31"/>
      <c r="HZ61" s="31"/>
      <c r="IA61" s="31"/>
      <c r="IB61" s="31"/>
      <c r="IC61" s="31"/>
      <c r="ID61" s="31"/>
      <c r="IE61" s="31"/>
      <c r="IF61" s="31"/>
      <c r="IG61" s="31"/>
      <c r="IH61" s="31"/>
      <c r="II61" s="31"/>
      <c r="IJ61" s="31"/>
      <c r="IK61" s="31"/>
      <c r="IL61" s="31"/>
      <c r="IM61" s="31"/>
      <c r="IN61" s="31"/>
      <c r="IO61" s="31"/>
      <c r="IP61" s="31"/>
      <c r="IQ61" s="31"/>
      <c r="IR61" s="31"/>
      <c r="IS61" s="31"/>
      <c r="IT61" s="31"/>
      <c r="IU61" s="31"/>
      <c r="IV61" s="31"/>
      <c r="IW61" s="31"/>
      <c r="IX61" s="31"/>
      <c r="IY61" s="31"/>
      <c r="IZ61" s="31"/>
      <c r="JA61" s="31"/>
      <c r="JB61" s="31"/>
      <c r="JC61" s="31"/>
      <c r="JD61" s="31"/>
      <c r="JE61" s="31"/>
      <c r="JF61" s="31"/>
      <c r="JG61" s="31"/>
      <c r="JH61" s="31"/>
      <c r="JI61" s="31"/>
      <c r="JJ61" s="31"/>
      <c r="JK61" s="31"/>
      <c r="JL61" s="31"/>
      <c r="JM61" s="31"/>
      <c r="JN61" s="31"/>
      <c r="JO61" s="31"/>
      <c r="JP61" s="31"/>
      <c r="JQ61" s="31"/>
      <c r="JR61" s="31"/>
      <c r="JS61" s="31"/>
      <c r="JT61" s="31"/>
      <c r="JU61" s="31"/>
      <c r="JV61" s="31"/>
      <c r="JW61" s="31"/>
      <c r="JX61" s="31"/>
      <c r="JY61" s="31"/>
      <c r="JZ61" s="31"/>
      <c r="KA61" s="31"/>
      <c r="KB61" s="31"/>
      <c r="KC61" s="31"/>
      <c r="KD61" s="31"/>
      <c r="KE61" s="31"/>
      <c r="KF61" s="31"/>
      <c r="KG61" s="31"/>
      <c r="KH61" s="31"/>
      <c r="KI61" s="31"/>
      <c r="KJ61" s="31"/>
      <c r="KK61" s="31"/>
      <c r="KL61" s="31"/>
      <c r="KM61" s="31"/>
      <c r="KN61" s="31"/>
      <c r="KO61" s="31"/>
      <c r="KP61" s="31"/>
      <c r="KQ61" s="31"/>
      <c r="KR61" s="31"/>
      <c r="KS61" s="31"/>
      <c r="KT61" s="31"/>
      <c r="KU61" s="31"/>
      <c r="KV61" s="31"/>
      <c r="KW61" s="31"/>
      <c r="KX61" s="31"/>
      <c r="KY61" s="31"/>
      <c r="KZ61" s="31"/>
      <c r="LA61" s="31"/>
      <c r="LB61" s="31"/>
      <c r="LC61" s="31"/>
      <c r="LD61" s="31"/>
      <c r="LE61" s="31"/>
      <c r="LF61" s="31"/>
      <c r="LG61" s="31"/>
      <c r="LH61" s="31"/>
      <c r="LI61" s="31"/>
      <c r="LJ61" s="31"/>
      <c r="LK61" s="31"/>
      <c r="LL61" s="31"/>
      <c r="LM61" s="31"/>
      <c r="LN61" s="31"/>
      <c r="LO61" s="31"/>
      <c r="LP61" s="31"/>
      <c r="LQ61" s="31"/>
      <c r="LR61" s="31"/>
      <c r="LS61" s="31"/>
      <c r="LT61" s="31"/>
      <c r="LU61" s="31"/>
      <c r="LV61" s="31"/>
      <c r="LW61" s="31"/>
      <c r="LX61" s="31"/>
      <c r="LY61" s="31"/>
      <c r="LZ61" s="31"/>
      <c r="MA61" s="31"/>
      <c r="MB61" s="31"/>
      <c r="MC61" s="31"/>
      <c r="MD61" s="31"/>
      <c r="ME61" s="31"/>
      <c r="MF61" s="31"/>
      <c r="MG61" s="31"/>
      <c r="MH61" s="31"/>
      <c r="MI61" s="31"/>
      <c r="MJ61" s="31"/>
      <c r="MK61" s="31"/>
      <c r="ML61" s="31"/>
      <c r="MM61" s="31"/>
      <c r="MN61" s="31"/>
      <c r="MO61" s="31"/>
      <c r="MP61" s="31"/>
      <c r="MQ61" s="31"/>
      <c r="MR61" s="31"/>
      <c r="MS61" s="31"/>
      <c r="MT61" s="31"/>
      <c r="MU61" s="31"/>
      <c r="MV61" s="31"/>
      <c r="MW61" s="31"/>
      <c r="MX61" s="31"/>
      <c r="MY61" s="31"/>
      <c r="MZ61" s="31"/>
      <c r="NA61" s="31"/>
      <c r="NB61" s="31"/>
      <c r="NC61" s="31"/>
      <c r="ND61" s="31"/>
      <c r="NE61" s="31"/>
      <c r="NF61" s="31"/>
      <c r="NG61" s="31"/>
      <c r="NH61" s="31"/>
      <c r="NI61" s="31"/>
      <c r="NJ61" s="31"/>
      <c r="NK61" s="31"/>
      <c r="NL61" s="31"/>
      <c r="NM61" s="31"/>
      <c r="NN61" s="31"/>
      <c r="NO61" s="31"/>
      <c r="NP61" s="31"/>
      <c r="NQ61" s="31"/>
      <c r="NR61" s="31"/>
      <c r="NS61" s="31"/>
      <c r="NT61" s="31"/>
      <c r="NU61" s="31"/>
      <c r="NV61" s="31"/>
      <c r="NW61" s="31"/>
      <c r="NX61" s="31"/>
      <c r="NY61" s="31"/>
      <c r="NZ61" s="31"/>
      <c r="OA61" s="31"/>
      <c r="OB61" s="31"/>
      <c r="OC61" s="31"/>
      <c r="OD61" s="31"/>
      <c r="OE61" s="31"/>
      <c r="OF61" s="31"/>
      <c r="OG61" s="31"/>
      <c r="OH61" s="31"/>
      <c r="OI61" s="31"/>
      <c r="OJ61" s="31"/>
      <c r="OK61" s="31"/>
      <c r="OL61" s="31"/>
      <c r="OM61" s="31"/>
      <c r="ON61" s="31"/>
      <c r="OO61" s="31"/>
      <c r="OP61" s="31"/>
      <c r="OQ61" s="31"/>
      <c r="OR61" s="31"/>
      <c r="OS61" s="31"/>
      <c r="OT61" s="31"/>
      <c r="OU61" s="31"/>
      <c r="OV61" s="31"/>
      <c r="OW61" s="31"/>
      <c r="OX61" s="31"/>
      <c r="OY61" s="31"/>
      <c r="OZ61" s="31"/>
      <c r="PA61" s="31"/>
      <c r="PB61" s="31"/>
      <c r="PC61" s="31"/>
      <c r="PD61" s="31"/>
      <c r="PE61" s="31"/>
      <c r="PF61" s="31"/>
      <c r="PG61" s="31"/>
      <c r="PH61" s="31"/>
      <c r="PI61" s="31"/>
      <c r="PJ61" s="31"/>
      <c r="PK61" s="31"/>
      <c r="PL61" s="31"/>
      <c r="PM61" s="31"/>
      <c r="PN61" s="31"/>
      <c r="PO61" s="31"/>
      <c r="PP61" s="31"/>
      <c r="PQ61" s="31"/>
      <c r="PR61" s="31"/>
      <c r="PS61" s="31"/>
      <c r="PT61" s="31"/>
      <c r="PU61" s="31"/>
      <c r="PV61" s="31"/>
      <c r="PW61" s="31"/>
      <c r="PX61" s="31"/>
      <c r="PY61" s="31"/>
      <c r="PZ61" s="31"/>
      <c r="QA61" s="31"/>
      <c r="QB61" s="31"/>
      <c r="QC61" s="31"/>
    </row>
    <row r="62" spans="1:445" x14ac:dyDescent="0.3">
      <c r="A62" s="109" t="s">
        <v>1595</v>
      </c>
      <c r="B62" s="108" t="s">
        <v>49</v>
      </c>
      <c r="C62" s="108">
        <v>90</v>
      </c>
      <c r="D62" s="108" t="s">
        <v>26</v>
      </c>
      <c r="E62" s="108"/>
      <c r="F62" s="108">
        <v>400</v>
      </c>
      <c r="G62" s="108">
        <v>400</v>
      </c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34">
        <f t="shared" si="5"/>
        <v>400</v>
      </c>
      <c r="U62" s="34">
        <f t="shared" si="6"/>
        <v>0</v>
      </c>
      <c r="V62" s="35">
        <f t="shared" si="7"/>
        <v>1</v>
      </c>
      <c r="W62" s="38"/>
      <c r="X62" s="36" t="str">
        <f t="shared" si="8"/>
        <v/>
      </c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B62" s="31"/>
      <c r="BC62" s="31"/>
      <c r="BD62" s="31"/>
      <c r="BE62" s="31"/>
      <c r="BF62" s="31"/>
      <c r="BG62" s="31"/>
      <c r="BH62" s="31"/>
      <c r="BI62" s="31"/>
      <c r="BJ62" s="31"/>
      <c r="BK62" s="31"/>
      <c r="BL62" s="31"/>
      <c r="BM62" s="31"/>
      <c r="BN62" s="31"/>
      <c r="BO62" s="31"/>
      <c r="BP62" s="31"/>
      <c r="BQ62" s="31"/>
      <c r="BR62" s="31"/>
      <c r="BS62" s="31"/>
      <c r="BT62" s="31"/>
      <c r="BU62" s="31"/>
      <c r="BV62" s="31"/>
      <c r="BW62" s="31"/>
      <c r="BX62" s="31"/>
      <c r="BY62" s="31"/>
      <c r="BZ62" s="31"/>
      <c r="CA62" s="31"/>
      <c r="CB62" s="31"/>
      <c r="CC62" s="31"/>
      <c r="CD62" s="31"/>
      <c r="CE62" s="31"/>
      <c r="CF62" s="31"/>
      <c r="CG62" s="31"/>
      <c r="CH62" s="31"/>
      <c r="CI62" s="31"/>
      <c r="CJ62" s="31"/>
      <c r="CK62" s="31"/>
      <c r="CL62" s="31"/>
      <c r="CM62" s="31"/>
      <c r="CN62" s="31"/>
      <c r="CO62" s="31"/>
      <c r="CP62" s="31"/>
      <c r="CQ62" s="31"/>
      <c r="CR62" s="31"/>
      <c r="CS62" s="31"/>
      <c r="CT62" s="31"/>
      <c r="CU62" s="31"/>
      <c r="CV62" s="31"/>
      <c r="CW62" s="31"/>
      <c r="CX62" s="31"/>
      <c r="CY62" s="31"/>
      <c r="CZ62" s="31"/>
      <c r="DA62" s="31"/>
      <c r="DB62" s="31"/>
      <c r="DC62" s="31"/>
      <c r="DD62" s="31"/>
      <c r="DE62" s="31"/>
      <c r="DF62" s="31"/>
      <c r="DG62" s="31"/>
      <c r="DH62" s="31"/>
      <c r="DI62" s="31"/>
      <c r="DJ62" s="31"/>
      <c r="DK62" s="31"/>
      <c r="DL62" s="31"/>
      <c r="DM62" s="31"/>
      <c r="DN62" s="31"/>
      <c r="DO62" s="31"/>
      <c r="DP62" s="31"/>
      <c r="DQ62" s="31"/>
      <c r="DR62" s="31"/>
      <c r="DS62" s="31"/>
      <c r="DT62" s="31"/>
      <c r="DU62" s="31"/>
      <c r="DV62" s="31"/>
      <c r="DW62" s="31"/>
      <c r="DX62" s="31"/>
      <c r="DY62" s="31"/>
      <c r="DZ62" s="31"/>
      <c r="EA62" s="31"/>
      <c r="EB62" s="31"/>
      <c r="EC62" s="31"/>
      <c r="ED62" s="31"/>
      <c r="EE62" s="31"/>
      <c r="EF62" s="31"/>
      <c r="EG62" s="31"/>
      <c r="EH62" s="31"/>
      <c r="EI62" s="31"/>
      <c r="EJ62" s="31"/>
      <c r="EK62" s="31"/>
      <c r="EL62" s="31"/>
      <c r="EM62" s="31"/>
      <c r="EN62" s="31"/>
      <c r="EO62" s="31"/>
      <c r="EP62" s="31"/>
      <c r="EQ62" s="31"/>
      <c r="ER62" s="31"/>
      <c r="ES62" s="31"/>
      <c r="ET62" s="31"/>
      <c r="EU62" s="31"/>
      <c r="EV62" s="31"/>
      <c r="EW62" s="31"/>
      <c r="EX62" s="31"/>
      <c r="EY62" s="31"/>
      <c r="EZ62" s="31"/>
      <c r="FA62" s="31"/>
      <c r="FB62" s="31"/>
      <c r="FC62" s="31"/>
      <c r="FD62" s="31"/>
      <c r="FE62" s="31"/>
      <c r="FF62" s="31"/>
      <c r="FG62" s="31"/>
      <c r="FH62" s="31"/>
      <c r="FI62" s="31"/>
      <c r="FJ62" s="31"/>
      <c r="FK62" s="31"/>
      <c r="FL62" s="31"/>
      <c r="FM62" s="31"/>
      <c r="FN62" s="31"/>
      <c r="FO62" s="31"/>
      <c r="FP62" s="31"/>
      <c r="FQ62" s="31"/>
      <c r="FR62" s="31"/>
      <c r="FS62" s="31"/>
      <c r="FT62" s="31"/>
      <c r="FU62" s="31"/>
      <c r="FV62" s="31"/>
      <c r="FW62" s="31"/>
      <c r="FX62" s="31"/>
      <c r="FY62" s="31"/>
      <c r="FZ62" s="31"/>
      <c r="GA62" s="31"/>
      <c r="GB62" s="31"/>
      <c r="GC62" s="31"/>
      <c r="GD62" s="31"/>
      <c r="GE62" s="31"/>
      <c r="GF62" s="31"/>
      <c r="GG62" s="31"/>
      <c r="GH62" s="31"/>
      <c r="GI62" s="31"/>
      <c r="GJ62" s="31"/>
      <c r="GK62" s="31"/>
      <c r="GL62" s="31"/>
      <c r="GM62" s="31"/>
      <c r="GN62" s="31"/>
      <c r="GO62" s="31"/>
      <c r="GP62" s="31"/>
      <c r="GQ62" s="31"/>
      <c r="GR62" s="31"/>
      <c r="GS62" s="31"/>
      <c r="GT62" s="31"/>
      <c r="GU62" s="31"/>
      <c r="GV62" s="31"/>
      <c r="GW62" s="31"/>
      <c r="GX62" s="31"/>
      <c r="GY62" s="31"/>
      <c r="GZ62" s="31"/>
      <c r="HA62" s="31"/>
      <c r="HB62" s="31"/>
      <c r="HC62" s="31"/>
      <c r="HD62" s="31"/>
      <c r="HE62" s="31"/>
      <c r="HF62" s="31"/>
      <c r="HG62" s="31"/>
      <c r="HH62" s="31"/>
      <c r="HI62" s="31"/>
      <c r="HJ62" s="31"/>
      <c r="HK62" s="31"/>
      <c r="HL62" s="31"/>
      <c r="HM62" s="31"/>
      <c r="HN62" s="31"/>
      <c r="HO62" s="31"/>
      <c r="HP62" s="31"/>
      <c r="HQ62" s="31"/>
      <c r="HR62" s="31"/>
      <c r="HS62" s="31"/>
      <c r="HT62" s="31"/>
      <c r="HU62" s="31"/>
      <c r="HV62" s="31"/>
      <c r="HW62" s="31"/>
      <c r="HX62" s="31"/>
      <c r="HY62" s="31"/>
      <c r="HZ62" s="31"/>
      <c r="IA62" s="31"/>
      <c r="IB62" s="31"/>
      <c r="IC62" s="31"/>
      <c r="ID62" s="31"/>
      <c r="IE62" s="31"/>
      <c r="IF62" s="31"/>
      <c r="IG62" s="31"/>
      <c r="IH62" s="31"/>
      <c r="II62" s="31"/>
      <c r="IJ62" s="31"/>
      <c r="IK62" s="31"/>
      <c r="IL62" s="31"/>
      <c r="IM62" s="31"/>
      <c r="IN62" s="31"/>
      <c r="IO62" s="31"/>
      <c r="IP62" s="31"/>
      <c r="IQ62" s="31"/>
      <c r="IR62" s="31"/>
      <c r="IS62" s="31"/>
      <c r="IT62" s="31"/>
      <c r="IU62" s="31"/>
      <c r="IV62" s="31"/>
      <c r="IW62" s="31"/>
      <c r="IX62" s="31"/>
      <c r="IY62" s="31"/>
      <c r="IZ62" s="31"/>
      <c r="JA62" s="31"/>
      <c r="JB62" s="31"/>
      <c r="JC62" s="31"/>
      <c r="JD62" s="31"/>
      <c r="JE62" s="31"/>
      <c r="JF62" s="31"/>
      <c r="JG62" s="31"/>
      <c r="JH62" s="31"/>
      <c r="JI62" s="31"/>
      <c r="JJ62" s="31"/>
      <c r="JK62" s="31"/>
      <c r="JL62" s="31"/>
      <c r="JM62" s="31"/>
      <c r="JN62" s="31"/>
      <c r="JO62" s="31"/>
      <c r="JP62" s="31"/>
      <c r="JQ62" s="31"/>
      <c r="JR62" s="31"/>
      <c r="JS62" s="31"/>
      <c r="JT62" s="31"/>
      <c r="JU62" s="31"/>
      <c r="JV62" s="31"/>
      <c r="JW62" s="31"/>
      <c r="JX62" s="31"/>
      <c r="JY62" s="31"/>
      <c r="JZ62" s="31"/>
      <c r="KA62" s="31"/>
      <c r="KB62" s="31"/>
      <c r="KC62" s="31"/>
      <c r="KD62" s="31"/>
      <c r="KE62" s="31"/>
      <c r="KF62" s="31"/>
      <c r="KG62" s="31"/>
      <c r="KH62" s="31"/>
      <c r="KI62" s="31"/>
      <c r="KJ62" s="31"/>
      <c r="KK62" s="31"/>
      <c r="KL62" s="31"/>
      <c r="KM62" s="31"/>
      <c r="KN62" s="31"/>
      <c r="KO62" s="31"/>
      <c r="KP62" s="31"/>
      <c r="KQ62" s="31"/>
      <c r="KR62" s="31"/>
      <c r="KS62" s="31"/>
      <c r="KT62" s="31"/>
      <c r="KU62" s="31"/>
      <c r="KV62" s="31"/>
      <c r="KW62" s="31"/>
      <c r="KX62" s="31"/>
      <c r="KY62" s="31"/>
      <c r="KZ62" s="31"/>
      <c r="LA62" s="31"/>
      <c r="LB62" s="31"/>
      <c r="LC62" s="31"/>
      <c r="LD62" s="31"/>
      <c r="LE62" s="31"/>
      <c r="LF62" s="31"/>
      <c r="LG62" s="31"/>
      <c r="LH62" s="31"/>
      <c r="LI62" s="31"/>
      <c r="LJ62" s="31"/>
      <c r="LK62" s="31"/>
      <c r="LL62" s="31"/>
      <c r="LM62" s="31"/>
      <c r="LN62" s="31"/>
      <c r="LO62" s="31"/>
      <c r="LP62" s="31"/>
      <c r="LQ62" s="31"/>
      <c r="LR62" s="31"/>
      <c r="LS62" s="31"/>
      <c r="LT62" s="31"/>
      <c r="LU62" s="31"/>
      <c r="LV62" s="31"/>
      <c r="LW62" s="31"/>
      <c r="LX62" s="31"/>
      <c r="LY62" s="31"/>
      <c r="LZ62" s="31"/>
      <c r="MA62" s="31"/>
      <c r="MB62" s="31"/>
      <c r="MC62" s="31"/>
      <c r="MD62" s="31"/>
      <c r="ME62" s="31"/>
      <c r="MF62" s="31"/>
      <c r="MG62" s="31"/>
      <c r="MH62" s="31"/>
      <c r="MI62" s="31"/>
      <c r="MJ62" s="31"/>
      <c r="MK62" s="31"/>
      <c r="ML62" s="31"/>
      <c r="MM62" s="31"/>
      <c r="MN62" s="31"/>
      <c r="MO62" s="31"/>
      <c r="MP62" s="31"/>
      <c r="MQ62" s="31"/>
      <c r="MR62" s="31"/>
      <c r="MS62" s="31"/>
      <c r="MT62" s="31"/>
      <c r="MU62" s="31"/>
      <c r="MV62" s="31"/>
      <c r="MW62" s="31"/>
      <c r="MX62" s="31"/>
      <c r="MY62" s="31"/>
      <c r="MZ62" s="31"/>
      <c r="NA62" s="31"/>
      <c r="NB62" s="31"/>
      <c r="NC62" s="31"/>
      <c r="ND62" s="31"/>
      <c r="NE62" s="31"/>
      <c r="NF62" s="31"/>
      <c r="NG62" s="31"/>
      <c r="NH62" s="31"/>
      <c r="NI62" s="31"/>
      <c r="NJ62" s="31"/>
      <c r="NK62" s="31"/>
      <c r="NL62" s="31"/>
      <c r="NM62" s="31"/>
      <c r="NN62" s="31"/>
      <c r="NO62" s="31"/>
      <c r="NP62" s="31"/>
      <c r="NQ62" s="31"/>
      <c r="NR62" s="31"/>
      <c r="NS62" s="31"/>
      <c r="NT62" s="31"/>
      <c r="NU62" s="31"/>
      <c r="NV62" s="31"/>
      <c r="NW62" s="31"/>
      <c r="NX62" s="31"/>
      <c r="NY62" s="31"/>
      <c r="NZ62" s="31"/>
      <c r="OA62" s="31"/>
      <c r="OB62" s="31"/>
      <c r="OC62" s="31"/>
      <c r="OD62" s="31"/>
      <c r="OE62" s="31"/>
      <c r="OF62" s="31"/>
      <c r="OG62" s="31"/>
      <c r="OH62" s="31"/>
      <c r="OI62" s="31"/>
      <c r="OJ62" s="31"/>
      <c r="OK62" s="31"/>
      <c r="OL62" s="31"/>
      <c r="OM62" s="31"/>
      <c r="ON62" s="31"/>
      <c r="OO62" s="31"/>
      <c r="OP62" s="31"/>
      <c r="OQ62" s="31"/>
      <c r="OR62" s="31"/>
      <c r="OS62" s="31"/>
      <c r="OT62" s="31"/>
      <c r="OU62" s="31"/>
      <c r="OV62" s="31"/>
      <c r="OW62" s="31"/>
      <c r="OX62" s="31"/>
      <c r="OY62" s="31"/>
      <c r="OZ62" s="31"/>
      <c r="PA62" s="31"/>
      <c r="PB62" s="31"/>
      <c r="PC62" s="31"/>
      <c r="PD62" s="31"/>
      <c r="PE62" s="31"/>
      <c r="PF62" s="31"/>
      <c r="PG62" s="31"/>
      <c r="PH62" s="31"/>
      <c r="PI62" s="31"/>
      <c r="PJ62" s="31"/>
      <c r="PK62" s="31"/>
      <c r="PL62" s="31"/>
      <c r="PM62" s="31"/>
      <c r="PN62" s="31"/>
      <c r="PO62" s="31"/>
      <c r="PP62" s="31"/>
      <c r="PQ62" s="31"/>
      <c r="PR62" s="31"/>
      <c r="PS62" s="31"/>
      <c r="PT62" s="31"/>
      <c r="PU62" s="31"/>
      <c r="PV62" s="31"/>
      <c r="PW62" s="31"/>
      <c r="PX62" s="31"/>
      <c r="PY62" s="31"/>
      <c r="PZ62" s="31"/>
      <c r="QA62" s="31"/>
      <c r="QB62" s="31"/>
      <c r="QC62" s="31"/>
    </row>
    <row r="63" spans="1:445" x14ac:dyDescent="0.3">
      <c r="A63" s="109" t="s">
        <v>65</v>
      </c>
      <c r="B63" s="108" t="s">
        <v>49</v>
      </c>
      <c r="C63" s="108">
        <v>120</v>
      </c>
      <c r="D63" s="108" t="s">
        <v>47</v>
      </c>
      <c r="E63" s="108"/>
      <c r="F63" s="108">
        <v>1249</v>
      </c>
      <c r="G63" s="108">
        <v>65</v>
      </c>
      <c r="H63" s="115"/>
      <c r="I63" s="108">
        <v>148</v>
      </c>
      <c r="J63" s="108">
        <v>148</v>
      </c>
      <c r="K63" s="108">
        <v>148</v>
      </c>
      <c r="L63" s="108">
        <v>148</v>
      </c>
      <c r="M63" s="108"/>
      <c r="N63" s="108"/>
      <c r="O63" s="108"/>
      <c r="P63" s="108"/>
      <c r="Q63" s="108"/>
      <c r="R63" s="108"/>
      <c r="S63" s="108"/>
      <c r="T63" s="34">
        <f t="shared" si="5"/>
        <v>657</v>
      </c>
      <c r="U63" s="34">
        <f t="shared" si="6"/>
        <v>592</v>
      </c>
      <c r="V63" s="35">
        <f t="shared" si="7"/>
        <v>0.52602081665332268</v>
      </c>
      <c r="W63" s="38"/>
      <c r="X63" s="36" t="str">
        <f t="shared" si="8"/>
        <v/>
      </c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  <c r="BJ63" s="31"/>
      <c r="BK63" s="31"/>
      <c r="BL63" s="31"/>
      <c r="BM63" s="31"/>
      <c r="BN63" s="31"/>
      <c r="BO63" s="31"/>
      <c r="BP63" s="31"/>
      <c r="BQ63" s="31"/>
      <c r="BR63" s="31"/>
      <c r="BS63" s="31"/>
      <c r="BT63" s="31"/>
      <c r="BU63" s="31"/>
      <c r="BV63" s="31"/>
      <c r="BW63" s="31"/>
      <c r="BX63" s="31"/>
      <c r="BY63" s="31"/>
      <c r="BZ63" s="31"/>
      <c r="CA63" s="31"/>
      <c r="CB63" s="31"/>
      <c r="CC63" s="31"/>
      <c r="CD63" s="31"/>
      <c r="CE63" s="31"/>
      <c r="CF63" s="31"/>
      <c r="CG63" s="31"/>
      <c r="CH63" s="31"/>
      <c r="CI63" s="31"/>
      <c r="CJ63" s="31"/>
      <c r="CK63" s="31"/>
      <c r="CL63" s="31"/>
      <c r="CM63" s="31"/>
      <c r="CN63" s="31"/>
      <c r="CO63" s="31"/>
      <c r="CP63" s="31"/>
      <c r="CQ63" s="31"/>
      <c r="CR63" s="31"/>
      <c r="CS63" s="31"/>
      <c r="CT63" s="31"/>
      <c r="CU63" s="31"/>
      <c r="CV63" s="31"/>
      <c r="CW63" s="31"/>
      <c r="CX63" s="31"/>
      <c r="CY63" s="31"/>
      <c r="CZ63" s="31"/>
      <c r="DA63" s="31"/>
      <c r="DB63" s="31"/>
      <c r="DC63" s="31"/>
      <c r="DD63" s="31"/>
      <c r="DE63" s="31"/>
      <c r="DF63" s="31"/>
      <c r="DG63" s="31"/>
      <c r="DH63" s="31"/>
      <c r="DI63" s="31"/>
      <c r="DJ63" s="31"/>
      <c r="DK63" s="31"/>
      <c r="DL63" s="31"/>
      <c r="DM63" s="31"/>
      <c r="DN63" s="31"/>
      <c r="DO63" s="31"/>
      <c r="DP63" s="31"/>
      <c r="DQ63" s="31"/>
      <c r="DR63" s="31"/>
      <c r="DS63" s="31"/>
      <c r="DT63" s="31"/>
      <c r="DU63" s="31"/>
      <c r="DV63" s="31"/>
      <c r="DW63" s="31"/>
      <c r="DX63" s="31"/>
      <c r="DY63" s="31"/>
      <c r="DZ63" s="31"/>
      <c r="EA63" s="31"/>
      <c r="EB63" s="31"/>
      <c r="EC63" s="31"/>
      <c r="ED63" s="31"/>
      <c r="EE63" s="31"/>
      <c r="EF63" s="31"/>
      <c r="EG63" s="31"/>
      <c r="EH63" s="31"/>
      <c r="EI63" s="31"/>
      <c r="EJ63" s="31"/>
      <c r="EK63" s="31"/>
      <c r="EL63" s="31"/>
      <c r="EM63" s="31"/>
      <c r="EN63" s="31"/>
      <c r="EO63" s="31"/>
      <c r="EP63" s="31"/>
      <c r="EQ63" s="31"/>
      <c r="ER63" s="31"/>
      <c r="ES63" s="31"/>
      <c r="ET63" s="31"/>
      <c r="EU63" s="31"/>
      <c r="EV63" s="31"/>
      <c r="EW63" s="31"/>
      <c r="EX63" s="31"/>
      <c r="EY63" s="31"/>
      <c r="EZ63" s="31"/>
      <c r="FA63" s="31"/>
      <c r="FB63" s="31"/>
      <c r="FC63" s="31"/>
      <c r="FD63" s="31"/>
      <c r="FE63" s="31"/>
      <c r="FF63" s="31"/>
      <c r="FG63" s="31"/>
      <c r="FH63" s="31"/>
      <c r="FI63" s="31"/>
      <c r="FJ63" s="31"/>
      <c r="FK63" s="31"/>
      <c r="FL63" s="31"/>
      <c r="FM63" s="31"/>
      <c r="FN63" s="31"/>
      <c r="FO63" s="31"/>
      <c r="FP63" s="31"/>
      <c r="FQ63" s="31"/>
      <c r="FR63" s="31"/>
      <c r="FS63" s="31"/>
      <c r="FT63" s="31"/>
      <c r="FU63" s="31"/>
      <c r="FV63" s="31"/>
      <c r="FW63" s="31"/>
      <c r="FX63" s="31"/>
      <c r="FY63" s="31"/>
      <c r="FZ63" s="31"/>
      <c r="GA63" s="31"/>
      <c r="GB63" s="31"/>
      <c r="GC63" s="31"/>
      <c r="GD63" s="31"/>
      <c r="GE63" s="31"/>
      <c r="GF63" s="31"/>
      <c r="GG63" s="31"/>
      <c r="GH63" s="31"/>
      <c r="GI63" s="31"/>
      <c r="GJ63" s="31"/>
      <c r="GK63" s="31"/>
      <c r="GL63" s="31"/>
      <c r="GM63" s="31"/>
      <c r="GN63" s="31"/>
      <c r="GO63" s="31"/>
      <c r="GP63" s="31"/>
      <c r="GQ63" s="31"/>
      <c r="GR63" s="31"/>
      <c r="GS63" s="31"/>
      <c r="GT63" s="31"/>
      <c r="GU63" s="31"/>
      <c r="GV63" s="31"/>
      <c r="GW63" s="31"/>
      <c r="GX63" s="31"/>
      <c r="GY63" s="31"/>
      <c r="GZ63" s="31"/>
      <c r="HA63" s="31"/>
      <c r="HB63" s="31"/>
      <c r="HC63" s="31"/>
      <c r="HD63" s="31"/>
      <c r="HE63" s="31"/>
      <c r="HF63" s="31"/>
      <c r="HG63" s="31"/>
      <c r="HH63" s="31"/>
      <c r="HI63" s="31"/>
      <c r="HJ63" s="31"/>
      <c r="HK63" s="31"/>
      <c r="HL63" s="31"/>
      <c r="HM63" s="31"/>
      <c r="HN63" s="31"/>
      <c r="HO63" s="31"/>
      <c r="HP63" s="31"/>
      <c r="HQ63" s="31"/>
      <c r="HR63" s="31"/>
      <c r="HS63" s="31"/>
      <c r="HT63" s="31"/>
      <c r="HU63" s="31"/>
      <c r="HV63" s="31"/>
      <c r="HW63" s="31"/>
      <c r="HX63" s="31"/>
      <c r="HY63" s="31"/>
      <c r="HZ63" s="31"/>
      <c r="IA63" s="31"/>
      <c r="IB63" s="31"/>
      <c r="IC63" s="31"/>
      <c r="ID63" s="31"/>
      <c r="IE63" s="31"/>
      <c r="IF63" s="31"/>
      <c r="IG63" s="31"/>
      <c r="IH63" s="31"/>
      <c r="II63" s="31"/>
      <c r="IJ63" s="31"/>
      <c r="IK63" s="31"/>
      <c r="IL63" s="31"/>
      <c r="IM63" s="31"/>
      <c r="IN63" s="31"/>
      <c r="IO63" s="31"/>
      <c r="IP63" s="31"/>
      <c r="IQ63" s="31"/>
      <c r="IR63" s="31"/>
      <c r="IS63" s="31"/>
      <c r="IT63" s="31"/>
      <c r="IU63" s="31"/>
      <c r="IV63" s="31"/>
      <c r="IW63" s="31"/>
      <c r="IX63" s="31"/>
      <c r="IY63" s="31"/>
      <c r="IZ63" s="31"/>
      <c r="JA63" s="31"/>
      <c r="JB63" s="31"/>
      <c r="JC63" s="31"/>
      <c r="JD63" s="31"/>
      <c r="JE63" s="31"/>
      <c r="JF63" s="31"/>
      <c r="JG63" s="31"/>
      <c r="JH63" s="31"/>
      <c r="JI63" s="31"/>
      <c r="JJ63" s="31"/>
      <c r="JK63" s="31"/>
      <c r="JL63" s="31"/>
      <c r="JM63" s="31"/>
      <c r="JN63" s="31"/>
      <c r="JO63" s="31"/>
      <c r="JP63" s="31"/>
      <c r="JQ63" s="31"/>
      <c r="JR63" s="31"/>
      <c r="JS63" s="31"/>
      <c r="JT63" s="31"/>
      <c r="JU63" s="31"/>
      <c r="JV63" s="31"/>
      <c r="JW63" s="31"/>
      <c r="JX63" s="31"/>
      <c r="JY63" s="31"/>
      <c r="JZ63" s="31"/>
      <c r="KA63" s="31"/>
      <c r="KB63" s="31"/>
      <c r="KC63" s="31"/>
      <c r="KD63" s="31"/>
      <c r="KE63" s="31"/>
      <c r="KF63" s="31"/>
      <c r="KG63" s="31"/>
      <c r="KH63" s="31"/>
      <c r="KI63" s="31"/>
      <c r="KJ63" s="31"/>
      <c r="KK63" s="31"/>
      <c r="KL63" s="31"/>
      <c r="KM63" s="31"/>
      <c r="KN63" s="31"/>
      <c r="KO63" s="31"/>
      <c r="KP63" s="31"/>
      <c r="KQ63" s="31"/>
      <c r="KR63" s="31"/>
      <c r="KS63" s="31"/>
      <c r="KT63" s="31"/>
      <c r="KU63" s="31"/>
      <c r="KV63" s="31"/>
      <c r="KW63" s="31"/>
      <c r="KX63" s="31"/>
      <c r="KY63" s="31"/>
      <c r="KZ63" s="31"/>
      <c r="LA63" s="31"/>
      <c r="LB63" s="31"/>
      <c r="LC63" s="31"/>
      <c r="LD63" s="31"/>
      <c r="LE63" s="31"/>
      <c r="LF63" s="31"/>
      <c r="LG63" s="31"/>
      <c r="LH63" s="31"/>
      <c r="LI63" s="31"/>
      <c r="LJ63" s="31"/>
      <c r="LK63" s="31"/>
      <c r="LL63" s="31"/>
      <c r="LM63" s="31"/>
      <c r="LN63" s="31"/>
      <c r="LO63" s="31"/>
      <c r="LP63" s="31"/>
      <c r="LQ63" s="31"/>
      <c r="LR63" s="31"/>
      <c r="LS63" s="31"/>
      <c r="LT63" s="31"/>
      <c r="LU63" s="31"/>
      <c r="LV63" s="31"/>
      <c r="LW63" s="31"/>
      <c r="LX63" s="31"/>
      <c r="LY63" s="31"/>
      <c r="LZ63" s="31"/>
      <c r="MA63" s="31"/>
      <c r="MB63" s="31"/>
      <c r="MC63" s="31"/>
      <c r="MD63" s="31"/>
      <c r="ME63" s="31"/>
      <c r="MF63" s="31"/>
      <c r="MG63" s="31"/>
      <c r="MH63" s="31"/>
      <c r="MI63" s="31"/>
      <c r="MJ63" s="31"/>
      <c r="MK63" s="31"/>
      <c r="ML63" s="31"/>
      <c r="MM63" s="31"/>
      <c r="MN63" s="31"/>
      <c r="MO63" s="31"/>
      <c r="MP63" s="31"/>
      <c r="MQ63" s="31"/>
      <c r="MR63" s="31"/>
      <c r="MS63" s="31"/>
      <c r="MT63" s="31"/>
      <c r="MU63" s="31"/>
      <c r="MV63" s="31"/>
      <c r="MW63" s="31"/>
      <c r="MX63" s="31"/>
      <c r="MY63" s="31"/>
      <c r="MZ63" s="31"/>
      <c r="NA63" s="31"/>
      <c r="NB63" s="31"/>
      <c r="NC63" s="31"/>
      <c r="ND63" s="31"/>
      <c r="NE63" s="31"/>
      <c r="NF63" s="31"/>
      <c r="NG63" s="31"/>
      <c r="NH63" s="31"/>
      <c r="NI63" s="31"/>
      <c r="NJ63" s="31"/>
      <c r="NK63" s="31"/>
      <c r="NL63" s="31"/>
      <c r="NM63" s="31"/>
      <c r="NN63" s="31"/>
      <c r="NO63" s="31"/>
      <c r="NP63" s="31"/>
      <c r="NQ63" s="31"/>
      <c r="NR63" s="31"/>
      <c r="NS63" s="31"/>
      <c r="NT63" s="31"/>
      <c r="NU63" s="31"/>
      <c r="NV63" s="31"/>
      <c r="NW63" s="31"/>
      <c r="NX63" s="31"/>
      <c r="NY63" s="31"/>
      <c r="NZ63" s="31"/>
      <c r="OA63" s="31"/>
      <c r="OB63" s="31"/>
      <c r="OC63" s="31"/>
      <c r="OD63" s="31"/>
      <c r="OE63" s="31"/>
      <c r="OF63" s="31"/>
      <c r="OG63" s="31"/>
      <c r="OH63" s="31"/>
      <c r="OI63" s="31"/>
      <c r="OJ63" s="31"/>
      <c r="OK63" s="31"/>
      <c r="OL63" s="31"/>
      <c r="OM63" s="31"/>
      <c r="ON63" s="31"/>
      <c r="OO63" s="31"/>
      <c r="OP63" s="31"/>
      <c r="OQ63" s="31"/>
      <c r="OR63" s="31"/>
      <c r="OS63" s="31"/>
      <c r="OT63" s="31"/>
      <c r="OU63" s="31"/>
      <c r="OV63" s="31"/>
      <c r="OW63" s="31"/>
      <c r="OX63" s="31"/>
      <c r="OY63" s="31"/>
      <c r="OZ63" s="31"/>
      <c r="PA63" s="31"/>
      <c r="PB63" s="31"/>
      <c r="PC63" s="31"/>
      <c r="PD63" s="31"/>
      <c r="PE63" s="31"/>
      <c r="PF63" s="31"/>
      <c r="PG63" s="31"/>
      <c r="PH63" s="31"/>
      <c r="PI63" s="31"/>
      <c r="PJ63" s="31"/>
      <c r="PK63" s="31"/>
      <c r="PL63" s="31"/>
      <c r="PM63" s="31"/>
      <c r="PN63" s="31"/>
      <c r="PO63" s="31"/>
      <c r="PP63" s="31"/>
      <c r="PQ63" s="31"/>
      <c r="PR63" s="31"/>
      <c r="PS63" s="31"/>
      <c r="PT63" s="31"/>
      <c r="PU63" s="31"/>
      <c r="PV63" s="31"/>
      <c r="PW63" s="31"/>
      <c r="PX63" s="31"/>
      <c r="PY63" s="31"/>
      <c r="PZ63" s="31"/>
      <c r="QA63" s="31"/>
      <c r="QB63" s="31"/>
      <c r="QC63" s="31"/>
    </row>
    <row r="64" spans="1:445" ht="18" customHeight="1" x14ac:dyDescent="0.3">
      <c r="A64" s="109" t="s">
        <v>1523</v>
      </c>
      <c r="B64" s="108" t="s">
        <v>49</v>
      </c>
      <c r="C64" s="108">
        <v>120</v>
      </c>
      <c r="D64" s="108" t="s">
        <v>68</v>
      </c>
      <c r="E64" s="108"/>
      <c r="F64" s="108">
        <v>1065</v>
      </c>
      <c r="G64" s="108">
        <v>65</v>
      </c>
      <c r="H64" s="108"/>
      <c r="I64" s="108">
        <v>125</v>
      </c>
      <c r="J64" s="108">
        <v>125</v>
      </c>
      <c r="K64" s="108">
        <v>125</v>
      </c>
      <c r="L64" s="108">
        <v>125</v>
      </c>
      <c r="M64" s="108">
        <v>125</v>
      </c>
      <c r="N64" s="108"/>
      <c r="O64" s="108"/>
      <c r="P64" s="108"/>
      <c r="Q64" s="108"/>
      <c r="R64" s="108"/>
      <c r="S64" s="108"/>
      <c r="T64" s="34">
        <f t="shared" si="5"/>
        <v>690</v>
      </c>
      <c r="U64" s="34">
        <f t="shared" si="6"/>
        <v>375</v>
      </c>
      <c r="V64" s="35">
        <f t="shared" si="7"/>
        <v>0.647887323943662</v>
      </c>
      <c r="X64" s="36" t="str">
        <f t="shared" si="8"/>
        <v/>
      </c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  <c r="BJ64" s="31"/>
      <c r="BK64" s="31"/>
      <c r="BL64" s="31"/>
      <c r="BM64" s="31"/>
      <c r="BN64" s="31"/>
      <c r="BO64" s="31"/>
      <c r="BP64" s="31"/>
      <c r="BQ64" s="31"/>
      <c r="BR64" s="31"/>
      <c r="BS64" s="31"/>
      <c r="BT64" s="31"/>
      <c r="BU64" s="31"/>
      <c r="BV64" s="31"/>
      <c r="BW64" s="31"/>
      <c r="BX64" s="31"/>
      <c r="BY64" s="31"/>
      <c r="BZ64" s="31"/>
      <c r="CA64" s="31"/>
      <c r="CB64" s="31"/>
      <c r="CC64" s="31"/>
      <c r="CD64" s="31"/>
      <c r="CE64" s="31"/>
      <c r="CF64" s="31"/>
      <c r="CG64" s="31"/>
      <c r="CH64" s="31"/>
      <c r="CI64" s="31"/>
      <c r="CJ64" s="31"/>
      <c r="CK64" s="31"/>
      <c r="CL64" s="31"/>
      <c r="CM64" s="31"/>
      <c r="CN64" s="31"/>
      <c r="CO64" s="31"/>
      <c r="CP64" s="31"/>
      <c r="CQ64" s="31"/>
      <c r="CR64" s="31"/>
      <c r="CS64" s="31"/>
      <c r="CT64" s="31"/>
      <c r="CU64" s="31"/>
      <c r="CV64" s="31"/>
      <c r="CW64" s="31"/>
      <c r="CX64" s="31"/>
      <c r="CY64" s="31"/>
      <c r="CZ64" s="31"/>
      <c r="DA64" s="31"/>
      <c r="DB64" s="31"/>
      <c r="DC64" s="31"/>
      <c r="DD64" s="31"/>
      <c r="DE64" s="31"/>
      <c r="DF64" s="31"/>
      <c r="DG64" s="31"/>
      <c r="DH64" s="31"/>
      <c r="DI64" s="31"/>
      <c r="DJ64" s="31"/>
      <c r="DK64" s="31"/>
      <c r="DL64" s="31"/>
      <c r="DM64" s="31"/>
      <c r="DN64" s="31"/>
      <c r="DO64" s="31"/>
      <c r="DP64" s="31"/>
      <c r="DQ64" s="31"/>
      <c r="DR64" s="31"/>
      <c r="DS64" s="31"/>
      <c r="DT64" s="31"/>
      <c r="DU64" s="31"/>
      <c r="DV64" s="31"/>
      <c r="DW64" s="31"/>
      <c r="DX64" s="31"/>
      <c r="DY64" s="31"/>
      <c r="DZ64" s="31"/>
      <c r="EA64" s="31"/>
      <c r="EB64" s="31"/>
      <c r="EC64" s="31"/>
      <c r="ED64" s="31"/>
      <c r="EE64" s="31"/>
      <c r="EF64" s="31"/>
      <c r="EG64" s="31"/>
      <c r="EH64" s="31"/>
      <c r="EI64" s="31"/>
      <c r="EJ64" s="31"/>
      <c r="EK64" s="31"/>
      <c r="EL64" s="31"/>
      <c r="EM64" s="31"/>
      <c r="EN64" s="31"/>
      <c r="EO64" s="31"/>
      <c r="EP64" s="31"/>
      <c r="EQ64" s="31"/>
      <c r="ER64" s="31"/>
      <c r="ES64" s="31"/>
      <c r="ET64" s="31"/>
      <c r="EU64" s="31"/>
      <c r="EV64" s="31"/>
      <c r="EW64" s="31"/>
      <c r="EX64" s="31"/>
      <c r="EY64" s="31"/>
      <c r="EZ64" s="31"/>
      <c r="FA64" s="31"/>
      <c r="FB64" s="31"/>
      <c r="FC64" s="31"/>
      <c r="FD64" s="31"/>
      <c r="FE64" s="31"/>
      <c r="FF64" s="31"/>
      <c r="FG64" s="31"/>
      <c r="FH64" s="31"/>
      <c r="FI64" s="31"/>
      <c r="FJ64" s="31"/>
      <c r="FK64" s="31"/>
      <c r="FL64" s="31"/>
      <c r="FM64" s="31"/>
      <c r="FN64" s="31"/>
      <c r="FO64" s="31"/>
      <c r="FP64" s="31"/>
      <c r="FQ64" s="31"/>
      <c r="FR64" s="31"/>
      <c r="FS64" s="31"/>
      <c r="FT64" s="31"/>
      <c r="FU64" s="31"/>
      <c r="FV64" s="31"/>
      <c r="FW64" s="31"/>
      <c r="FX64" s="31"/>
      <c r="FY64" s="31"/>
      <c r="FZ64" s="31"/>
      <c r="GA64" s="31"/>
      <c r="GB64" s="31"/>
      <c r="GC64" s="31"/>
      <c r="GD64" s="31"/>
      <c r="GE64" s="31"/>
      <c r="GF64" s="31"/>
      <c r="GG64" s="31"/>
      <c r="GH64" s="31"/>
      <c r="GI64" s="31"/>
      <c r="GJ64" s="31"/>
      <c r="GK64" s="31"/>
      <c r="GL64" s="31"/>
      <c r="GM64" s="31"/>
      <c r="GN64" s="31"/>
      <c r="GO64" s="31"/>
      <c r="GP64" s="31"/>
      <c r="GQ64" s="31"/>
      <c r="GR64" s="31"/>
      <c r="GS64" s="31"/>
      <c r="GT64" s="31"/>
      <c r="GU64" s="31"/>
      <c r="GV64" s="31"/>
      <c r="GW64" s="31"/>
      <c r="GX64" s="31"/>
      <c r="GY64" s="31"/>
      <c r="GZ64" s="31"/>
      <c r="HA64" s="31"/>
      <c r="HB64" s="31"/>
      <c r="HC64" s="31"/>
      <c r="HD64" s="31"/>
      <c r="HE64" s="31"/>
      <c r="HF64" s="31"/>
      <c r="HG64" s="31"/>
      <c r="HH64" s="31"/>
      <c r="HI64" s="31"/>
      <c r="HJ64" s="31"/>
      <c r="HK64" s="31"/>
      <c r="HL64" s="31"/>
      <c r="HM64" s="31"/>
      <c r="HN64" s="31"/>
      <c r="HO64" s="31"/>
      <c r="HP64" s="31"/>
      <c r="HQ64" s="31"/>
      <c r="HR64" s="31"/>
      <c r="HS64" s="31"/>
      <c r="HT64" s="31"/>
      <c r="HU64" s="31"/>
      <c r="HV64" s="31"/>
      <c r="HW64" s="31"/>
      <c r="HX64" s="31"/>
      <c r="HY64" s="31"/>
      <c r="HZ64" s="31"/>
      <c r="IA64" s="31"/>
      <c r="IB64" s="31"/>
      <c r="IC64" s="31"/>
      <c r="ID64" s="31"/>
      <c r="IE64" s="31"/>
      <c r="IF64" s="31"/>
      <c r="IG64" s="31"/>
      <c r="IH64" s="31"/>
      <c r="II64" s="31"/>
      <c r="IJ64" s="31"/>
      <c r="IK64" s="31"/>
      <c r="IL64" s="31"/>
      <c r="IM64" s="31"/>
      <c r="IN64" s="31"/>
      <c r="IO64" s="31"/>
      <c r="IP64" s="31"/>
      <c r="IQ64" s="31"/>
      <c r="IR64" s="31"/>
      <c r="IS64" s="31"/>
      <c r="IT64" s="31"/>
      <c r="IU64" s="31"/>
      <c r="IV64" s="31"/>
      <c r="IW64" s="31"/>
      <c r="IX64" s="31"/>
      <c r="IY64" s="31"/>
      <c r="IZ64" s="31"/>
      <c r="JA64" s="31"/>
      <c r="JB64" s="31"/>
      <c r="JC64" s="31"/>
      <c r="JD64" s="31"/>
      <c r="JE64" s="31"/>
      <c r="JF64" s="31"/>
      <c r="JG64" s="31"/>
      <c r="JH64" s="31"/>
      <c r="JI64" s="31"/>
      <c r="JJ64" s="31"/>
      <c r="JK64" s="31"/>
      <c r="JL64" s="31"/>
      <c r="JM64" s="31"/>
      <c r="JN64" s="31"/>
      <c r="JO64" s="31"/>
      <c r="JP64" s="31"/>
      <c r="JQ64" s="31"/>
      <c r="JR64" s="31"/>
      <c r="JS64" s="31"/>
      <c r="JT64" s="31"/>
      <c r="JU64" s="31"/>
      <c r="JV64" s="31"/>
      <c r="JW64" s="31"/>
      <c r="JX64" s="31"/>
      <c r="JY64" s="31"/>
      <c r="JZ64" s="31"/>
      <c r="KA64" s="31"/>
      <c r="KB64" s="31"/>
      <c r="KC64" s="31"/>
      <c r="KD64" s="31"/>
      <c r="KE64" s="31"/>
      <c r="KF64" s="31"/>
      <c r="KG64" s="31"/>
      <c r="KH64" s="31"/>
      <c r="KI64" s="31"/>
      <c r="KJ64" s="31"/>
      <c r="KK64" s="31"/>
      <c r="KL64" s="31"/>
      <c r="KM64" s="31"/>
      <c r="KN64" s="31"/>
      <c r="KO64" s="31"/>
      <c r="KP64" s="31"/>
      <c r="KQ64" s="31"/>
      <c r="KR64" s="31"/>
      <c r="KS64" s="31"/>
      <c r="KT64" s="31"/>
      <c r="KU64" s="31"/>
      <c r="KV64" s="31"/>
      <c r="KW64" s="31"/>
      <c r="KX64" s="31"/>
      <c r="KY64" s="31"/>
      <c r="KZ64" s="31"/>
      <c r="LA64" s="31"/>
      <c r="LB64" s="31"/>
      <c r="LC64" s="31"/>
      <c r="LD64" s="31"/>
      <c r="LE64" s="31"/>
      <c r="LF64" s="31"/>
      <c r="LG64" s="31"/>
      <c r="LH64" s="31"/>
      <c r="LI64" s="31"/>
      <c r="LJ64" s="31"/>
      <c r="LK64" s="31"/>
      <c r="LL64" s="31"/>
      <c r="LM64" s="31"/>
      <c r="LN64" s="31"/>
      <c r="LO64" s="31"/>
      <c r="LP64" s="31"/>
      <c r="LQ64" s="31"/>
      <c r="LR64" s="31"/>
      <c r="LS64" s="31"/>
      <c r="LT64" s="31"/>
      <c r="LU64" s="31"/>
      <c r="LV64" s="31"/>
      <c r="LW64" s="31"/>
      <c r="LX64" s="31"/>
      <c r="LY64" s="31"/>
      <c r="LZ64" s="31"/>
      <c r="MA64" s="31"/>
      <c r="MB64" s="31"/>
      <c r="MC64" s="31"/>
      <c r="MD64" s="31"/>
      <c r="ME64" s="31"/>
      <c r="MF64" s="31"/>
      <c r="MG64" s="31"/>
      <c r="MH64" s="31"/>
      <c r="MI64" s="31"/>
      <c r="MJ64" s="31"/>
      <c r="MK64" s="31"/>
      <c r="ML64" s="31"/>
      <c r="MM64" s="31"/>
      <c r="MN64" s="31"/>
      <c r="MO64" s="31"/>
      <c r="MP64" s="31"/>
      <c r="MQ64" s="31"/>
      <c r="MR64" s="31"/>
      <c r="MS64" s="31"/>
      <c r="MT64" s="31"/>
      <c r="MU64" s="31"/>
      <c r="MV64" s="31"/>
      <c r="MW64" s="31"/>
      <c r="MX64" s="31"/>
      <c r="MY64" s="31"/>
      <c r="MZ64" s="31"/>
      <c r="NA64" s="31"/>
      <c r="NB64" s="31"/>
      <c r="NC64" s="31"/>
      <c r="ND64" s="31"/>
      <c r="NE64" s="31"/>
      <c r="NF64" s="31"/>
      <c r="NG64" s="31"/>
      <c r="NH64" s="31"/>
      <c r="NI64" s="31"/>
      <c r="NJ64" s="31"/>
      <c r="NK64" s="31"/>
      <c r="NL64" s="31"/>
      <c r="NM64" s="31"/>
      <c r="NN64" s="31"/>
      <c r="NO64" s="31"/>
      <c r="NP64" s="31"/>
      <c r="NQ64" s="31"/>
      <c r="NR64" s="31"/>
      <c r="NS64" s="31"/>
      <c r="NT64" s="31"/>
      <c r="NU64" s="31"/>
      <c r="NV64" s="31"/>
      <c r="NW64" s="31"/>
      <c r="NX64" s="31"/>
      <c r="NY64" s="31"/>
      <c r="NZ64" s="31"/>
      <c r="OA64" s="31"/>
      <c r="OB64" s="31"/>
      <c r="OC64" s="31"/>
      <c r="OD64" s="31"/>
      <c r="OE64" s="31"/>
      <c r="OF64" s="31"/>
      <c r="OG64" s="31"/>
      <c r="OH64" s="31"/>
      <c r="OI64" s="31"/>
      <c r="OJ64" s="31"/>
      <c r="OK64" s="31"/>
      <c r="OL64" s="31"/>
      <c r="OM64" s="31"/>
      <c r="ON64" s="31"/>
      <c r="OO64" s="31"/>
      <c r="OP64" s="31"/>
      <c r="OQ64" s="31"/>
      <c r="OR64" s="31"/>
      <c r="OS64" s="31"/>
      <c r="OT64" s="31"/>
      <c r="OU64" s="31"/>
      <c r="OV64" s="31"/>
      <c r="OW64" s="31"/>
      <c r="OX64" s="31"/>
      <c r="OY64" s="31"/>
      <c r="OZ64" s="31"/>
      <c r="PA64" s="31"/>
      <c r="PB64" s="31"/>
      <c r="PC64" s="31"/>
      <c r="PD64" s="31"/>
      <c r="PE64" s="31"/>
      <c r="PF64" s="31"/>
      <c r="PG64" s="31"/>
      <c r="PH64" s="31"/>
      <c r="PI64" s="31"/>
      <c r="PJ64" s="31"/>
      <c r="PK64" s="31"/>
      <c r="PL64" s="31"/>
      <c r="PM64" s="31"/>
      <c r="PN64" s="31"/>
      <c r="PO64" s="31"/>
      <c r="PP64" s="31"/>
      <c r="PQ64" s="31"/>
      <c r="PR64" s="31"/>
      <c r="PS64" s="31"/>
      <c r="PT64" s="31"/>
      <c r="PU64" s="31"/>
      <c r="PV64" s="31"/>
      <c r="PW64" s="31"/>
      <c r="PX64" s="31"/>
      <c r="PY64" s="31"/>
      <c r="PZ64" s="31"/>
      <c r="QA64" s="31"/>
      <c r="QB64" s="31"/>
      <c r="QC64" s="31"/>
    </row>
    <row r="65" spans="1:445" x14ac:dyDescent="0.3">
      <c r="A65" s="109" t="s">
        <v>1522</v>
      </c>
      <c r="B65" s="108" t="s">
        <v>49</v>
      </c>
      <c r="C65" s="108"/>
      <c r="D65" s="108" t="s">
        <v>42</v>
      </c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34" t="str">
        <f t="shared" si="5"/>
        <v/>
      </c>
      <c r="U65" s="34" t="str">
        <f t="shared" si="6"/>
        <v/>
      </c>
      <c r="V65" s="35" t="str">
        <f t="shared" si="7"/>
        <v/>
      </c>
      <c r="W65" s="38"/>
      <c r="X65" s="36" t="str">
        <f t="shared" si="8"/>
        <v/>
      </c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1"/>
      <c r="BA65" s="31"/>
      <c r="BB65" s="31"/>
      <c r="BC65" s="31"/>
      <c r="BD65" s="31"/>
      <c r="BE65" s="31"/>
      <c r="BF65" s="31"/>
      <c r="BG65" s="31"/>
      <c r="BH65" s="31"/>
      <c r="BI65" s="31"/>
      <c r="BJ65" s="31"/>
      <c r="BK65" s="31"/>
      <c r="BL65" s="31"/>
      <c r="BM65" s="31"/>
      <c r="BN65" s="31"/>
      <c r="BO65" s="31"/>
      <c r="BP65" s="31"/>
      <c r="BQ65" s="31"/>
      <c r="BR65" s="31"/>
      <c r="BS65" s="31"/>
      <c r="BT65" s="31"/>
      <c r="BU65" s="31"/>
      <c r="BV65" s="31"/>
      <c r="BW65" s="31"/>
      <c r="BX65" s="31"/>
      <c r="BY65" s="31"/>
      <c r="BZ65" s="31"/>
      <c r="CA65" s="31"/>
      <c r="CB65" s="31"/>
      <c r="CC65" s="31"/>
      <c r="CD65" s="31"/>
      <c r="CE65" s="31"/>
      <c r="CF65" s="31"/>
      <c r="CG65" s="31"/>
      <c r="CH65" s="31"/>
      <c r="CI65" s="31"/>
      <c r="CJ65" s="31"/>
      <c r="CK65" s="31"/>
      <c r="CL65" s="31"/>
      <c r="CM65" s="31"/>
      <c r="CN65" s="31"/>
      <c r="CO65" s="31"/>
      <c r="CP65" s="31"/>
      <c r="CQ65" s="31"/>
      <c r="CR65" s="31"/>
      <c r="CS65" s="31"/>
      <c r="CT65" s="31"/>
      <c r="CU65" s="31"/>
      <c r="CV65" s="31"/>
      <c r="CW65" s="31"/>
      <c r="CX65" s="31"/>
      <c r="CY65" s="31"/>
      <c r="CZ65" s="31"/>
      <c r="DA65" s="31"/>
      <c r="DB65" s="31"/>
      <c r="DC65" s="31"/>
      <c r="DD65" s="31"/>
      <c r="DE65" s="31"/>
      <c r="DF65" s="31"/>
      <c r="DG65" s="31"/>
      <c r="DH65" s="31"/>
      <c r="DI65" s="31"/>
      <c r="DJ65" s="31"/>
      <c r="DK65" s="31"/>
      <c r="DL65" s="31"/>
      <c r="DM65" s="31"/>
      <c r="DN65" s="31"/>
      <c r="DO65" s="31"/>
      <c r="DP65" s="31"/>
      <c r="DQ65" s="31"/>
      <c r="DR65" s="31"/>
      <c r="DS65" s="31"/>
      <c r="DT65" s="31"/>
      <c r="DU65" s="31"/>
      <c r="DV65" s="31"/>
      <c r="DW65" s="31"/>
      <c r="DX65" s="31"/>
      <c r="DY65" s="31"/>
      <c r="DZ65" s="31"/>
      <c r="EA65" s="31"/>
      <c r="EB65" s="31"/>
      <c r="EC65" s="31"/>
      <c r="ED65" s="31"/>
      <c r="EE65" s="31"/>
      <c r="EF65" s="31"/>
      <c r="EG65" s="31"/>
      <c r="EH65" s="31"/>
      <c r="EI65" s="31"/>
      <c r="EJ65" s="31"/>
      <c r="EK65" s="31"/>
      <c r="EL65" s="31"/>
      <c r="EM65" s="31"/>
      <c r="EN65" s="31"/>
      <c r="EO65" s="31"/>
      <c r="EP65" s="31"/>
      <c r="EQ65" s="31"/>
      <c r="ER65" s="31"/>
      <c r="ES65" s="31"/>
      <c r="ET65" s="31"/>
      <c r="EU65" s="31"/>
      <c r="EV65" s="31"/>
      <c r="EW65" s="31"/>
      <c r="EX65" s="31"/>
      <c r="EY65" s="31"/>
      <c r="EZ65" s="31"/>
      <c r="FA65" s="31"/>
      <c r="FB65" s="31"/>
      <c r="FC65" s="31"/>
      <c r="FD65" s="31"/>
      <c r="FE65" s="31"/>
      <c r="FF65" s="31"/>
      <c r="FG65" s="31"/>
      <c r="FH65" s="31"/>
      <c r="FI65" s="31"/>
      <c r="FJ65" s="31"/>
      <c r="FK65" s="31"/>
      <c r="FL65" s="31"/>
      <c r="FM65" s="31"/>
      <c r="FN65" s="31"/>
      <c r="FO65" s="31"/>
      <c r="FP65" s="31"/>
      <c r="FQ65" s="31"/>
      <c r="FR65" s="31"/>
      <c r="FS65" s="31"/>
      <c r="FT65" s="31"/>
      <c r="FU65" s="31"/>
      <c r="FV65" s="31"/>
      <c r="FW65" s="31"/>
      <c r="FX65" s="31"/>
      <c r="FY65" s="31"/>
      <c r="FZ65" s="31"/>
      <c r="GA65" s="31"/>
      <c r="GB65" s="31"/>
      <c r="GC65" s="31"/>
      <c r="GD65" s="31"/>
      <c r="GE65" s="31"/>
      <c r="GF65" s="31"/>
      <c r="GG65" s="31"/>
      <c r="GH65" s="31"/>
      <c r="GI65" s="31"/>
      <c r="GJ65" s="31"/>
      <c r="GK65" s="31"/>
      <c r="GL65" s="31"/>
      <c r="GM65" s="31"/>
      <c r="GN65" s="31"/>
      <c r="GO65" s="31"/>
      <c r="GP65" s="31"/>
      <c r="GQ65" s="31"/>
      <c r="GR65" s="31"/>
      <c r="GS65" s="31"/>
      <c r="GT65" s="31"/>
      <c r="GU65" s="31"/>
      <c r="GV65" s="31"/>
      <c r="GW65" s="31"/>
      <c r="GX65" s="31"/>
      <c r="GY65" s="31"/>
      <c r="GZ65" s="31"/>
      <c r="HA65" s="31"/>
      <c r="HB65" s="31"/>
      <c r="HC65" s="31"/>
      <c r="HD65" s="31"/>
      <c r="HE65" s="31"/>
      <c r="HF65" s="31"/>
      <c r="HG65" s="31"/>
      <c r="HH65" s="31"/>
      <c r="HI65" s="31"/>
      <c r="HJ65" s="31"/>
      <c r="HK65" s="31"/>
      <c r="HL65" s="31"/>
      <c r="HM65" s="31"/>
      <c r="HN65" s="31"/>
      <c r="HO65" s="31"/>
      <c r="HP65" s="31"/>
      <c r="HQ65" s="31"/>
      <c r="HR65" s="31"/>
      <c r="HS65" s="31"/>
      <c r="HT65" s="31"/>
      <c r="HU65" s="31"/>
      <c r="HV65" s="31"/>
      <c r="HW65" s="31"/>
      <c r="HX65" s="31"/>
      <c r="HY65" s="31"/>
      <c r="HZ65" s="31"/>
      <c r="IA65" s="31"/>
      <c r="IB65" s="31"/>
      <c r="IC65" s="31"/>
      <c r="ID65" s="31"/>
      <c r="IE65" s="31"/>
      <c r="IF65" s="31"/>
      <c r="IG65" s="31"/>
      <c r="IH65" s="31"/>
      <c r="II65" s="31"/>
      <c r="IJ65" s="31"/>
      <c r="IK65" s="31"/>
      <c r="IL65" s="31"/>
      <c r="IM65" s="31"/>
      <c r="IN65" s="31"/>
      <c r="IO65" s="31"/>
      <c r="IP65" s="31"/>
      <c r="IQ65" s="31"/>
      <c r="IR65" s="31"/>
      <c r="IS65" s="31"/>
      <c r="IT65" s="31"/>
      <c r="IU65" s="31"/>
      <c r="IV65" s="31"/>
      <c r="IW65" s="31"/>
      <c r="IX65" s="31"/>
      <c r="IY65" s="31"/>
      <c r="IZ65" s="31"/>
      <c r="JA65" s="31"/>
      <c r="JB65" s="31"/>
      <c r="JC65" s="31"/>
      <c r="JD65" s="31"/>
      <c r="JE65" s="31"/>
      <c r="JF65" s="31"/>
      <c r="JG65" s="31"/>
      <c r="JH65" s="31"/>
      <c r="JI65" s="31"/>
      <c r="JJ65" s="31"/>
      <c r="JK65" s="31"/>
      <c r="JL65" s="31"/>
      <c r="JM65" s="31"/>
      <c r="JN65" s="31"/>
      <c r="JO65" s="31"/>
      <c r="JP65" s="31"/>
      <c r="JQ65" s="31"/>
      <c r="JR65" s="31"/>
      <c r="JS65" s="31"/>
      <c r="JT65" s="31"/>
      <c r="JU65" s="31"/>
      <c r="JV65" s="31"/>
      <c r="JW65" s="31"/>
      <c r="JX65" s="31"/>
      <c r="JY65" s="31"/>
      <c r="JZ65" s="31"/>
      <c r="KA65" s="31"/>
      <c r="KB65" s="31"/>
      <c r="KC65" s="31"/>
      <c r="KD65" s="31"/>
      <c r="KE65" s="31"/>
      <c r="KF65" s="31"/>
      <c r="KG65" s="31"/>
      <c r="KH65" s="31"/>
      <c r="KI65" s="31"/>
      <c r="KJ65" s="31"/>
      <c r="KK65" s="31"/>
      <c r="KL65" s="31"/>
      <c r="KM65" s="31"/>
      <c r="KN65" s="31"/>
      <c r="KO65" s="31"/>
      <c r="KP65" s="31"/>
      <c r="KQ65" s="31"/>
      <c r="KR65" s="31"/>
      <c r="KS65" s="31"/>
      <c r="KT65" s="31"/>
      <c r="KU65" s="31"/>
      <c r="KV65" s="31"/>
      <c r="KW65" s="31"/>
      <c r="KX65" s="31"/>
      <c r="KY65" s="31"/>
      <c r="KZ65" s="31"/>
      <c r="LA65" s="31"/>
      <c r="LB65" s="31"/>
      <c r="LC65" s="31"/>
      <c r="LD65" s="31"/>
      <c r="LE65" s="31"/>
      <c r="LF65" s="31"/>
      <c r="LG65" s="31"/>
      <c r="LH65" s="31"/>
      <c r="LI65" s="31"/>
      <c r="LJ65" s="31"/>
      <c r="LK65" s="31"/>
      <c r="LL65" s="31"/>
      <c r="LM65" s="31"/>
      <c r="LN65" s="31"/>
      <c r="LO65" s="31"/>
      <c r="LP65" s="31"/>
      <c r="LQ65" s="31"/>
      <c r="LR65" s="31"/>
      <c r="LS65" s="31"/>
      <c r="LT65" s="31"/>
      <c r="LU65" s="31"/>
      <c r="LV65" s="31"/>
      <c r="LW65" s="31"/>
      <c r="LX65" s="31"/>
      <c r="LY65" s="31"/>
      <c r="LZ65" s="31"/>
      <c r="MA65" s="31"/>
      <c r="MB65" s="31"/>
      <c r="MC65" s="31"/>
      <c r="MD65" s="31"/>
      <c r="ME65" s="31"/>
      <c r="MF65" s="31"/>
      <c r="MG65" s="31"/>
      <c r="MH65" s="31"/>
      <c r="MI65" s="31"/>
      <c r="MJ65" s="31"/>
      <c r="MK65" s="31"/>
      <c r="ML65" s="31"/>
      <c r="MM65" s="31"/>
      <c r="MN65" s="31"/>
      <c r="MO65" s="31"/>
      <c r="MP65" s="31"/>
      <c r="MQ65" s="31"/>
      <c r="MR65" s="31"/>
      <c r="MS65" s="31"/>
      <c r="MT65" s="31"/>
      <c r="MU65" s="31"/>
      <c r="MV65" s="31"/>
      <c r="MW65" s="31"/>
      <c r="MX65" s="31"/>
      <c r="MY65" s="31"/>
      <c r="MZ65" s="31"/>
      <c r="NA65" s="31"/>
      <c r="NB65" s="31"/>
      <c r="NC65" s="31"/>
      <c r="ND65" s="31"/>
      <c r="NE65" s="31"/>
      <c r="NF65" s="31"/>
      <c r="NG65" s="31"/>
      <c r="NH65" s="31"/>
      <c r="NI65" s="31"/>
      <c r="NJ65" s="31"/>
      <c r="NK65" s="31"/>
      <c r="NL65" s="31"/>
      <c r="NM65" s="31"/>
      <c r="NN65" s="31"/>
      <c r="NO65" s="31"/>
      <c r="NP65" s="31"/>
      <c r="NQ65" s="31"/>
      <c r="NR65" s="31"/>
      <c r="NS65" s="31"/>
      <c r="NT65" s="31"/>
      <c r="NU65" s="31"/>
      <c r="NV65" s="31"/>
      <c r="NW65" s="31"/>
      <c r="NX65" s="31"/>
      <c r="NY65" s="31"/>
      <c r="NZ65" s="31"/>
      <c r="OA65" s="31"/>
      <c r="OB65" s="31"/>
      <c r="OC65" s="31"/>
      <c r="OD65" s="31"/>
      <c r="OE65" s="31"/>
      <c r="OF65" s="31"/>
      <c r="OG65" s="31"/>
      <c r="OH65" s="31"/>
      <c r="OI65" s="31"/>
      <c r="OJ65" s="31"/>
      <c r="OK65" s="31"/>
      <c r="OL65" s="31"/>
      <c r="OM65" s="31"/>
      <c r="ON65" s="31"/>
      <c r="OO65" s="31"/>
      <c r="OP65" s="31"/>
      <c r="OQ65" s="31"/>
      <c r="OR65" s="31"/>
      <c r="OS65" s="31"/>
      <c r="OT65" s="31"/>
      <c r="OU65" s="31"/>
      <c r="OV65" s="31"/>
      <c r="OW65" s="31"/>
      <c r="OX65" s="31"/>
      <c r="OY65" s="31"/>
      <c r="OZ65" s="31"/>
      <c r="PA65" s="31"/>
      <c r="PB65" s="31"/>
      <c r="PC65" s="31"/>
      <c r="PD65" s="31"/>
      <c r="PE65" s="31"/>
      <c r="PF65" s="31"/>
      <c r="PG65" s="31"/>
      <c r="PH65" s="31"/>
      <c r="PI65" s="31"/>
      <c r="PJ65" s="31"/>
      <c r="PK65" s="31"/>
      <c r="PL65" s="31"/>
      <c r="PM65" s="31"/>
      <c r="PN65" s="31"/>
      <c r="PO65" s="31"/>
      <c r="PP65" s="31"/>
      <c r="PQ65" s="31"/>
      <c r="PR65" s="31"/>
      <c r="PS65" s="31"/>
      <c r="PT65" s="31"/>
      <c r="PU65" s="31"/>
      <c r="PV65" s="31"/>
      <c r="PW65" s="31"/>
      <c r="PX65" s="31"/>
      <c r="PY65" s="31"/>
      <c r="PZ65" s="31"/>
      <c r="QA65" s="31"/>
      <c r="QB65" s="31"/>
      <c r="QC65" s="31"/>
    </row>
    <row r="66" spans="1:445" x14ac:dyDescent="0.3">
      <c r="A66" s="109" t="s">
        <v>1506</v>
      </c>
      <c r="B66" s="108" t="s">
        <v>49</v>
      </c>
      <c r="C66" s="108">
        <v>85</v>
      </c>
      <c r="D66" s="108" t="s">
        <v>24</v>
      </c>
      <c r="E66" s="108">
        <v>120</v>
      </c>
      <c r="F66" s="108">
        <v>700</v>
      </c>
      <c r="G66" s="108"/>
      <c r="H66" s="108">
        <v>700</v>
      </c>
      <c r="I66" s="108">
        <v>15</v>
      </c>
      <c r="J66" s="108">
        <v>15</v>
      </c>
      <c r="K66" s="108">
        <v>15</v>
      </c>
      <c r="L66" s="108">
        <v>10</v>
      </c>
      <c r="M66" s="108"/>
      <c r="N66" s="108"/>
      <c r="O66" s="108"/>
      <c r="P66" s="108"/>
      <c r="Q66" s="108"/>
      <c r="R66" s="108"/>
      <c r="S66" s="108"/>
      <c r="T66" s="34">
        <f t="shared" si="5"/>
        <v>755</v>
      </c>
      <c r="U66" s="34">
        <f t="shared" si="6"/>
        <v>65</v>
      </c>
      <c r="V66" s="35">
        <f t="shared" si="7"/>
        <v>0.92073170731707321</v>
      </c>
      <c r="X66" s="36" t="str">
        <f t="shared" si="8"/>
        <v/>
      </c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31"/>
      <c r="BJ66" s="31"/>
      <c r="BK66" s="31"/>
      <c r="BL66" s="31"/>
      <c r="BM66" s="31"/>
      <c r="BN66" s="31"/>
      <c r="BO66" s="31"/>
      <c r="BP66" s="31"/>
      <c r="BQ66" s="31"/>
      <c r="BR66" s="31"/>
      <c r="BS66" s="31"/>
      <c r="BT66" s="31"/>
      <c r="BU66" s="31"/>
      <c r="BV66" s="31"/>
      <c r="BW66" s="31"/>
      <c r="BX66" s="31"/>
      <c r="BY66" s="31"/>
      <c r="BZ66" s="31"/>
      <c r="CA66" s="31"/>
      <c r="CB66" s="31"/>
      <c r="CC66" s="31"/>
      <c r="CD66" s="31"/>
      <c r="CE66" s="31"/>
      <c r="CF66" s="31"/>
      <c r="CG66" s="31"/>
      <c r="CH66" s="31"/>
      <c r="CI66" s="31"/>
      <c r="CJ66" s="31"/>
      <c r="CK66" s="31"/>
      <c r="CL66" s="31"/>
      <c r="CM66" s="31"/>
      <c r="CN66" s="31"/>
      <c r="CO66" s="31"/>
      <c r="CP66" s="31"/>
      <c r="CQ66" s="31"/>
      <c r="CR66" s="31"/>
      <c r="CS66" s="31"/>
      <c r="CT66" s="31"/>
      <c r="CU66" s="31"/>
      <c r="CV66" s="31"/>
      <c r="CW66" s="31"/>
      <c r="CX66" s="31"/>
      <c r="CY66" s="31"/>
      <c r="CZ66" s="31"/>
      <c r="DA66" s="31"/>
      <c r="DB66" s="31"/>
      <c r="DC66" s="31"/>
      <c r="DD66" s="31"/>
      <c r="DE66" s="31"/>
      <c r="DF66" s="31"/>
      <c r="DG66" s="31"/>
      <c r="DH66" s="31"/>
      <c r="DI66" s="31"/>
      <c r="DJ66" s="31"/>
      <c r="DK66" s="31"/>
      <c r="DL66" s="31"/>
      <c r="DM66" s="31"/>
      <c r="DN66" s="31"/>
      <c r="DO66" s="31"/>
      <c r="DP66" s="31"/>
      <c r="DQ66" s="31"/>
      <c r="DR66" s="31"/>
      <c r="DS66" s="31"/>
      <c r="DT66" s="31"/>
      <c r="DU66" s="31"/>
      <c r="DV66" s="31"/>
      <c r="DW66" s="31"/>
      <c r="DX66" s="31"/>
      <c r="DY66" s="31"/>
      <c r="DZ66" s="31"/>
      <c r="EA66" s="31"/>
      <c r="EB66" s="31"/>
      <c r="EC66" s="31"/>
      <c r="ED66" s="31"/>
      <c r="EE66" s="31"/>
      <c r="EF66" s="31"/>
      <c r="EG66" s="31"/>
      <c r="EH66" s="31"/>
      <c r="EI66" s="31"/>
      <c r="EJ66" s="31"/>
      <c r="EK66" s="31"/>
      <c r="EL66" s="31"/>
      <c r="EM66" s="31"/>
      <c r="EN66" s="31"/>
      <c r="EO66" s="31"/>
      <c r="EP66" s="31"/>
      <c r="EQ66" s="31"/>
      <c r="ER66" s="31"/>
      <c r="ES66" s="31"/>
      <c r="ET66" s="31"/>
      <c r="EU66" s="31"/>
      <c r="EV66" s="31"/>
      <c r="EW66" s="31"/>
      <c r="EX66" s="31"/>
      <c r="EY66" s="31"/>
      <c r="EZ66" s="31"/>
      <c r="FA66" s="31"/>
      <c r="FB66" s="31"/>
      <c r="FC66" s="31"/>
      <c r="FD66" s="31"/>
      <c r="FE66" s="31"/>
      <c r="FF66" s="31"/>
      <c r="FG66" s="31"/>
      <c r="FH66" s="31"/>
      <c r="FI66" s="31"/>
      <c r="FJ66" s="31"/>
      <c r="FK66" s="31"/>
      <c r="FL66" s="31"/>
      <c r="FM66" s="31"/>
      <c r="FN66" s="31"/>
      <c r="FO66" s="31"/>
      <c r="FP66" s="31"/>
      <c r="FQ66" s="31"/>
      <c r="FR66" s="31"/>
      <c r="FS66" s="31"/>
      <c r="FT66" s="31"/>
      <c r="FU66" s="31"/>
      <c r="FV66" s="31"/>
      <c r="FW66" s="31"/>
      <c r="FX66" s="31"/>
      <c r="FY66" s="31"/>
      <c r="FZ66" s="31"/>
      <c r="GA66" s="31"/>
      <c r="GB66" s="31"/>
      <c r="GC66" s="31"/>
      <c r="GD66" s="31"/>
      <c r="GE66" s="31"/>
      <c r="GF66" s="31"/>
      <c r="GG66" s="31"/>
      <c r="GH66" s="31"/>
      <c r="GI66" s="31"/>
      <c r="GJ66" s="31"/>
      <c r="GK66" s="31"/>
      <c r="GL66" s="31"/>
      <c r="GM66" s="31"/>
      <c r="GN66" s="31"/>
      <c r="GO66" s="31"/>
      <c r="GP66" s="31"/>
      <c r="GQ66" s="31"/>
      <c r="GR66" s="31"/>
      <c r="GS66" s="31"/>
      <c r="GT66" s="31"/>
      <c r="GU66" s="31"/>
      <c r="GV66" s="31"/>
      <c r="GW66" s="31"/>
      <c r="GX66" s="31"/>
      <c r="GY66" s="31"/>
      <c r="GZ66" s="31"/>
      <c r="HA66" s="31"/>
      <c r="HB66" s="31"/>
      <c r="HC66" s="31"/>
      <c r="HD66" s="31"/>
      <c r="HE66" s="31"/>
      <c r="HF66" s="31"/>
      <c r="HG66" s="31"/>
      <c r="HH66" s="31"/>
      <c r="HI66" s="31"/>
      <c r="HJ66" s="31"/>
      <c r="HK66" s="31"/>
      <c r="HL66" s="31"/>
      <c r="HM66" s="31"/>
      <c r="HN66" s="31"/>
      <c r="HO66" s="31"/>
      <c r="HP66" s="31"/>
      <c r="HQ66" s="31"/>
      <c r="HR66" s="31"/>
      <c r="HS66" s="31"/>
      <c r="HT66" s="31"/>
      <c r="HU66" s="31"/>
      <c r="HV66" s="31"/>
      <c r="HW66" s="31"/>
      <c r="HX66" s="31"/>
      <c r="HY66" s="31"/>
      <c r="HZ66" s="31"/>
      <c r="IA66" s="31"/>
      <c r="IB66" s="31"/>
      <c r="IC66" s="31"/>
      <c r="ID66" s="31"/>
      <c r="IE66" s="31"/>
      <c r="IF66" s="31"/>
      <c r="IG66" s="31"/>
      <c r="IH66" s="31"/>
      <c r="II66" s="31"/>
      <c r="IJ66" s="31"/>
      <c r="IK66" s="31"/>
      <c r="IL66" s="31"/>
      <c r="IM66" s="31"/>
      <c r="IN66" s="31"/>
      <c r="IO66" s="31"/>
      <c r="IP66" s="31"/>
      <c r="IQ66" s="31"/>
      <c r="IR66" s="31"/>
      <c r="IS66" s="31"/>
      <c r="IT66" s="31"/>
      <c r="IU66" s="31"/>
      <c r="IV66" s="31"/>
      <c r="IW66" s="31"/>
      <c r="IX66" s="31"/>
      <c r="IY66" s="31"/>
      <c r="IZ66" s="31"/>
      <c r="JA66" s="31"/>
      <c r="JB66" s="31"/>
      <c r="JC66" s="31"/>
      <c r="JD66" s="31"/>
      <c r="JE66" s="31"/>
      <c r="JF66" s="31"/>
      <c r="JG66" s="31"/>
      <c r="JH66" s="31"/>
      <c r="JI66" s="31"/>
      <c r="JJ66" s="31"/>
      <c r="JK66" s="31"/>
      <c r="JL66" s="31"/>
      <c r="JM66" s="31"/>
      <c r="JN66" s="31"/>
      <c r="JO66" s="31"/>
      <c r="JP66" s="31"/>
      <c r="JQ66" s="31"/>
      <c r="JR66" s="31"/>
      <c r="JS66" s="31"/>
      <c r="JT66" s="31"/>
      <c r="JU66" s="31"/>
      <c r="JV66" s="31"/>
      <c r="JW66" s="31"/>
      <c r="JX66" s="31"/>
      <c r="JY66" s="31"/>
      <c r="JZ66" s="31"/>
      <c r="KA66" s="31"/>
      <c r="KB66" s="31"/>
      <c r="KC66" s="31"/>
      <c r="KD66" s="31"/>
      <c r="KE66" s="31"/>
      <c r="KF66" s="31"/>
      <c r="KG66" s="31"/>
      <c r="KH66" s="31"/>
      <c r="KI66" s="31"/>
      <c r="KJ66" s="31"/>
      <c r="KK66" s="31"/>
      <c r="KL66" s="31"/>
      <c r="KM66" s="31"/>
      <c r="KN66" s="31"/>
      <c r="KO66" s="31"/>
      <c r="KP66" s="31"/>
      <c r="KQ66" s="31"/>
      <c r="KR66" s="31"/>
      <c r="KS66" s="31"/>
      <c r="KT66" s="31"/>
      <c r="KU66" s="31"/>
      <c r="KV66" s="31"/>
      <c r="KW66" s="31"/>
      <c r="KX66" s="31"/>
      <c r="KY66" s="31"/>
      <c r="KZ66" s="31"/>
      <c r="LA66" s="31"/>
      <c r="LB66" s="31"/>
      <c r="LC66" s="31"/>
      <c r="LD66" s="31"/>
      <c r="LE66" s="31"/>
      <c r="LF66" s="31"/>
      <c r="LG66" s="31"/>
      <c r="LH66" s="31"/>
      <c r="LI66" s="31"/>
      <c r="LJ66" s="31"/>
      <c r="LK66" s="31"/>
      <c r="LL66" s="31"/>
      <c r="LM66" s="31"/>
      <c r="LN66" s="31"/>
      <c r="LO66" s="31"/>
      <c r="LP66" s="31"/>
      <c r="LQ66" s="31"/>
      <c r="LR66" s="31"/>
      <c r="LS66" s="31"/>
      <c r="LT66" s="31"/>
      <c r="LU66" s="31"/>
      <c r="LV66" s="31"/>
      <c r="LW66" s="31"/>
      <c r="LX66" s="31"/>
      <c r="LY66" s="31"/>
      <c r="LZ66" s="31"/>
      <c r="MA66" s="31"/>
      <c r="MB66" s="31"/>
      <c r="MC66" s="31"/>
      <c r="MD66" s="31"/>
      <c r="ME66" s="31"/>
      <c r="MF66" s="31"/>
      <c r="MG66" s="31"/>
      <c r="MH66" s="31"/>
      <c r="MI66" s="31"/>
      <c r="MJ66" s="31"/>
      <c r="MK66" s="31"/>
      <c r="ML66" s="31"/>
      <c r="MM66" s="31"/>
      <c r="MN66" s="31"/>
      <c r="MO66" s="31"/>
      <c r="MP66" s="31"/>
      <c r="MQ66" s="31"/>
      <c r="MR66" s="31"/>
      <c r="MS66" s="31"/>
      <c r="MT66" s="31"/>
      <c r="MU66" s="31"/>
      <c r="MV66" s="31"/>
      <c r="MW66" s="31"/>
      <c r="MX66" s="31"/>
      <c r="MY66" s="31"/>
      <c r="MZ66" s="31"/>
      <c r="NA66" s="31"/>
      <c r="NB66" s="31"/>
      <c r="NC66" s="31"/>
      <c r="ND66" s="31"/>
      <c r="NE66" s="31"/>
      <c r="NF66" s="31"/>
      <c r="NG66" s="31"/>
      <c r="NH66" s="31"/>
      <c r="NI66" s="31"/>
      <c r="NJ66" s="31"/>
      <c r="NK66" s="31"/>
      <c r="NL66" s="31"/>
      <c r="NM66" s="31"/>
      <c r="NN66" s="31"/>
      <c r="NO66" s="31"/>
      <c r="NP66" s="31"/>
      <c r="NQ66" s="31"/>
      <c r="NR66" s="31"/>
      <c r="NS66" s="31"/>
      <c r="NT66" s="31"/>
      <c r="NU66" s="31"/>
      <c r="NV66" s="31"/>
      <c r="NW66" s="31"/>
      <c r="NX66" s="31"/>
      <c r="NY66" s="31"/>
      <c r="NZ66" s="31"/>
      <c r="OA66" s="31"/>
      <c r="OB66" s="31"/>
      <c r="OC66" s="31"/>
      <c r="OD66" s="31"/>
      <c r="OE66" s="31"/>
      <c r="OF66" s="31"/>
      <c r="OG66" s="31"/>
      <c r="OH66" s="31"/>
      <c r="OI66" s="31"/>
      <c r="OJ66" s="31"/>
      <c r="OK66" s="31"/>
      <c r="OL66" s="31"/>
      <c r="OM66" s="31"/>
      <c r="ON66" s="31"/>
      <c r="OO66" s="31"/>
      <c r="OP66" s="31"/>
      <c r="OQ66" s="31"/>
      <c r="OR66" s="31"/>
      <c r="OS66" s="31"/>
      <c r="OT66" s="31"/>
      <c r="OU66" s="31"/>
      <c r="OV66" s="31"/>
      <c r="OW66" s="31"/>
      <c r="OX66" s="31"/>
      <c r="OY66" s="31"/>
      <c r="OZ66" s="31"/>
      <c r="PA66" s="31"/>
      <c r="PB66" s="31"/>
      <c r="PC66" s="31"/>
      <c r="PD66" s="31"/>
      <c r="PE66" s="31"/>
      <c r="PF66" s="31"/>
      <c r="PG66" s="31"/>
      <c r="PH66" s="31"/>
      <c r="PI66" s="31"/>
      <c r="PJ66" s="31"/>
      <c r="PK66" s="31"/>
      <c r="PL66" s="31"/>
      <c r="PM66" s="31"/>
      <c r="PN66" s="31"/>
      <c r="PO66" s="31"/>
      <c r="PP66" s="31"/>
      <c r="PQ66" s="31"/>
      <c r="PR66" s="31"/>
      <c r="PS66" s="31"/>
      <c r="PT66" s="31"/>
      <c r="PU66" s="31"/>
      <c r="PV66" s="31"/>
      <c r="PW66" s="31"/>
      <c r="PX66" s="31"/>
      <c r="PY66" s="31"/>
      <c r="PZ66" s="31"/>
      <c r="QA66" s="31"/>
      <c r="QB66" s="31"/>
      <c r="QC66" s="31"/>
    </row>
    <row r="67" spans="1:445" x14ac:dyDescent="0.3">
      <c r="A67" s="109" t="s">
        <v>1450</v>
      </c>
      <c r="B67" s="108" t="s">
        <v>49</v>
      </c>
      <c r="C67" s="108"/>
      <c r="D67" s="108" t="s">
        <v>47</v>
      </c>
      <c r="E67" s="108"/>
      <c r="F67" s="108">
        <v>1225</v>
      </c>
      <c r="G67" s="108">
        <v>65</v>
      </c>
      <c r="H67" s="108"/>
      <c r="I67" s="108">
        <v>145</v>
      </c>
      <c r="J67" s="108">
        <v>145</v>
      </c>
      <c r="K67" s="108">
        <v>145</v>
      </c>
      <c r="L67" s="108"/>
      <c r="M67" s="108"/>
      <c r="N67" s="108"/>
      <c r="O67" s="108"/>
      <c r="P67" s="108"/>
      <c r="Q67" s="108"/>
      <c r="R67" s="108"/>
      <c r="S67" s="108"/>
      <c r="T67" s="34">
        <f t="shared" si="5"/>
        <v>500</v>
      </c>
      <c r="U67" s="34">
        <f t="shared" si="6"/>
        <v>725</v>
      </c>
      <c r="V67" s="35">
        <f t="shared" si="7"/>
        <v>0.40816326530612246</v>
      </c>
      <c r="W67" s="38"/>
      <c r="X67" s="36" t="str">
        <f t="shared" si="8"/>
        <v/>
      </c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  <c r="AZ67" s="31"/>
      <c r="BA67" s="31"/>
      <c r="BB67" s="31"/>
      <c r="BC67" s="31"/>
      <c r="BD67" s="31"/>
      <c r="BE67" s="31"/>
      <c r="BF67" s="31"/>
      <c r="BG67" s="31"/>
      <c r="BH67" s="31"/>
      <c r="BI67" s="31"/>
      <c r="BJ67" s="31"/>
      <c r="BK67" s="31"/>
      <c r="BL67" s="31"/>
      <c r="BM67" s="31"/>
      <c r="BN67" s="31"/>
      <c r="BO67" s="31"/>
      <c r="BP67" s="31"/>
      <c r="BQ67" s="31"/>
      <c r="BR67" s="31"/>
      <c r="BS67" s="31"/>
      <c r="BT67" s="31"/>
      <c r="BU67" s="31"/>
      <c r="BV67" s="31"/>
      <c r="BW67" s="31"/>
      <c r="BX67" s="31"/>
      <c r="BY67" s="31"/>
      <c r="BZ67" s="31"/>
      <c r="CA67" s="31"/>
      <c r="CB67" s="31"/>
      <c r="CC67" s="31"/>
      <c r="CD67" s="31"/>
      <c r="CE67" s="31"/>
      <c r="CF67" s="31"/>
      <c r="CG67" s="31"/>
      <c r="CH67" s="31"/>
      <c r="CI67" s="31"/>
      <c r="CJ67" s="31"/>
      <c r="CK67" s="31"/>
      <c r="CL67" s="31"/>
      <c r="CM67" s="31"/>
      <c r="CN67" s="31"/>
      <c r="CO67" s="31"/>
      <c r="CP67" s="31"/>
      <c r="CQ67" s="31"/>
      <c r="CR67" s="31"/>
      <c r="CS67" s="31"/>
      <c r="CT67" s="31"/>
      <c r="CU67" s="31"/>
      <c r="CV67" s="31"/>
      <c r="CW67" s="31"/>
      <c r="CX67" s="31"/>
      <c r="CY67" s="31"/>
      <c r="CZ67" s="31"/>
      <c r="DA67" s="31"/>
      <c r="DB67" s="31"/>
      <c r="DC67" s="31"/>
      <c r="DD67" s="31"/>
      <c r="DE67" s="31"/>
      <c r="DF67" s="31"/>
      <c r="DG67" s="31"/>
      <c r="DH67" s="31"/>
      <c r="DI67" s="31"/>
      <c r="DJ67" s="31"/>
      <c r="DK67" s="31"/>
      <c r="DL67" s="31"/>
      <c r="DM67" s="31"/>
      <c r="DN67" s="31"/>
      <c r="DO67" s="31"/>
      <c r="DP67" s="31"/>
      <c r="DQ67" s="31"/>
      <c r="DR67" s="31"/>
      <c r="DS67" s="31"/>
      <c r="DT67" s="31"/>
      <c r="DU67" s="31"/>
      <c r="DV67" s="31"/>
      <c r="DW67" s="31"/>
      <c r="DX67" s="31"/>
      <c r="DY67" s="31"/>
      <c r="DZ67" s="31"/>
      <c r="EA67" s="31"/>
      <c r="EB67" s="31"/>
      <c r="EC67" s="31"/>
      <c r="ED67" s="31"/>
      <c r="EE67" s="31"/>
      <c r="EF67" s="31"/>
      <c r="EG67" s="31"/>
      <c r="EH67" s="31"/>
      <c r="EI67" s="31"/>
      <c r="EJ67" s="31"/>
      <c r="EK67" s="31"/>
      <c r="EL67" s="31"/>
      <c r="EM67" s="31"/>
      <c r="EN67" s="31"/>
      <c r="EO67" s="31"/>
      <c r="EP67" s="31"/>
      <c r="EQ67" s="31"/>
      <c r="ER67" s="31"/>
      <c r="ES67" s="31"/>
      <c r="ET67" s="31"/>
      <c r="EU67" s="31"/>
      <c r="EV67" s="31"/>
      <c r="EW67" s="31"/>
      <c r="EX67" s="31"/>
      <c r="EY67" s="31"/>
      <c r="EZ67" s="31"/>
      <c r="FA67" s="31"/>
      <c r="FB67" s="31"/>
      <c r="FC67" s="31"/>
      <c r="FD67" s="31"/>
      <c r="FE67" s="31"/>
      <c r="FF67" s="31"/>
      <c r="FG67" s="31"/>
      <c r="FH67" s="31"/>
      <c r="FI67" s="31"/>
      <c r="FJ67" s="31"/>
      <c r="FK67" s="31"/>
      <c r="FL67" s="31"/>
      <c r="FM67" s="31"/>
      <c r="FN67" s="31"/>
      <c r="FO67" s="31"/>
      <c r="FP67" s="31"/>
      <c r="FQ67" s="31"/>
      <c r="FR67" s="31"/>
      <c r="FS67" s="31"/>
      <c r="FT67" s="31"/>
      <c r="FU67" s="31"/>
      <c r="FV67" s="31"/>
      <c r="FW67" s="31"/>
      <c r="FX67" s="31"/>
      <c r="FY67" s="31"/>
      <c r="FZ67" s="31"/>
      <c r="GA67" s="31"/>
      <c r="GB67" s="31"/>
      <c r="GC67" s="31"/>
      <c r="GD67" s="31"/>
      <c r="GE67" s="31"/>
      <c r="GF67" s="31"/>
      <c r="GG67" s="31"/>
      <c r="GH67" s="31"/>
      <c r="GI67" s="31"/>
      <c r="GJ67" s="31"/>
      <c r="GK67" s="31"/>
      <c r="GL67" s="31"/>
      <c r="GM67" s="31"/>
      <c r="GN67" s="31"/>
      <c r="GO67" s="31"/>
      <c r="GP67" s="31"/>
      <c r="GQ67" s="31"/>
      <c r="GR67" s="31"/>
      <c r="GS67" s="31"/>
      <c r="GT67" s="31"/>
      <c r="GU67" s="31"/>
      <c r="GV67" s="31"/>
      <c r="GW67" s="31"/>
      <c r="GX67" s="31"/>
      <c r="GY67" s="31"/>
      <c r="GZ67" s="31"/>
      <c r="HA67" s="31"/>
      <c r="HB67" s="31"/>
      <c r="HC67" s="31"/>
      <c r="HD67" s="31"/>
      <c r="HE67" s="31"/>
      <c r="HF67" s="31"/>
      <c r="HG67" s="31"/>
      <c r="HH67" s="31"/>
      <c r="HI67" s="31"/>
      <c r="HJ67" s="31"/>
      <c r="HK67" s="31"/>
      <c r="HL67" s="31"/>
      <c r="HM67" s="31"/>
      <c r="HN67" s="31"/>
      <c r="HO67" s="31"/>
      <c r="HP67" s="31"/>
      <c r="HQ67" s="31"/>
      <c r="HR67" s="31"/>
      <c r="HS67" s="31"/>
      <c r="HT67" s="31"/>
      <c r="HU67" s="31"/>
      <c r="HV67" s="31"/>
      <c r="HW67" s="31"/>
      <c r="HX67" s="31"/>
      <c r="HY67" s="31"/>
      <c r="HZ67" s="31"/>
      <c r="IA67" s="31"/>
      <c r="IB67" s="31"/>
      <c r="IC67" s="31"/>
      <c r="ID67" s="31"/>
      <c r="IE67" s="31"/>
      <c r="IF67" s="31"/>
      <c r="IG67" s="31"/>
      <c r="IH67" s="31"/>
      <c r="II67" s="31"/>
      <c r="IJ67" s="31"/>
      <c r="IK67" s="31"/>
      <c r="IL67" s="31"/>
      <c r="IM67" s="31"/>
      <c r="IN67" s="31"/>
      <c r="IO67" s="31"/>
      <c r="IP67" s="31"/>
      <c r="IQ67" s="31"/>
      <c r="IR67" s="31"/>
      <c r="IS67" s="31"/>
      <c r="IT67" s="31"/>
      <c r="IU67" s="31"/>
      <c r="IV67" s="31"/>
      <c r="IW67" s="31"/>
      <c r="IX67" s="31"/>
      <c r="IY67" s="31"/>
      <c r="IZ67" s="31"/>
      <c r="JA67" s="31"/>
      <c r="JB67" s="31"/>
      <c r="JC67" s="31"/>
      <c r="JD67" s="31"/>
      <c r="JE67" s="31"/>
      <c r="JF67" s="31"/>
      <c r="JG67" s="31"/>
      <c r="JH67" s="31"/>
      <c r="JI67" s="31"/>
      <c r="JJ67" s="31"/>
      <c r="JK67" s="31"/>
      <c r="JL67" s="31"/>
      <c r="JM67" s="31"/>
      <c r="JN67" s="31"/>
      <c r="JO67" s="31"/>
      <c r="JP67" s="31"/>
      <c r="JQ67" s="31"/>
      <c r="JR67" s="31"/>
      <c r="JS67" s="31"/>
      <c r="JT67" s="31"/>
      <c r="JU67" s="31"/>
      <c r="JV67" s="31"/>
      <c r="JW67" s="31"/>
      <c r="JX67" s="31"/>
      <c r="JY67" s="31"/>
      <c r="JZ67" s="31"/>
      <c r="KA67" s="31"/>
      <c r="KB67" s="31"/>
      <c r="KC67" s="31"/>
      <c r="KD67" s="31"/>
      <c r="KE67" s="31"/>
      <c r="KF67" s="31"/>
      <c r="KG67" s="31"/>
      <c r="KH67" s="31"/>
      <c r="KI67" s="31"/>
      <c r="KJ67" s="31"/>
      <c r="KK67" s="31"/>
      <c r="KL67" s="31"/>
      <c r="KM67" s="31"/>
      <c r="KN67" s="31"/>
      <c r="KO67" s="31"/>
      <c r="KP67" s="31"/>
      <c r="KQ67" s="31"/>
      <c r="KR67" s="31"/>
      <c r="KS67" s="31"/>
      <c r="KT67" s="31"/>
      <c r="KU67" s="31"/>
      <c r="KV67" s="31"/>
      <c r="KW67" s="31"/>
      <c r="KX67" s="31"/>
      <c r="KY67" s="31"/>
      <c r="KZ67" s="31"/>
      <c r="LA67" s="31"/>
      <c r="LB67" s="31"/>
      <c r="LC67" s="31"/>
      <c r="LD67" s="31"/>
      <c r="LE67" s="31"/>
      <c r="LF67" s="31"/>
      <c r="LG67" s="31"/>
      <c r="LH67" s="31"/>
      <c r="LI67" s="31"/>
      <c r="LJ67" s="31"/>
      <c r="LK67" s="31"/>
      <c r="LL67" s="31"/>
      <c r="LM67" s="31"/>
      <c r="LN67" s="31"/>
      <c r="LO67" s="31"/>
      <c r="LP67" s="31"/>
      <c r="LQ67" s="31"/>
      <c r="LR67" s="31"/>
      <c r="LS67" s="31"/>
      <c r="LT67" s="31"/>
      <c r="LU67" s="31"/>
      <c r="LV67" s="31"/>
      <c r="LW67" s="31"/>
      <c r="LX67" s="31"/>
      <c r="LY67" s="31"/>
      <c r="LZ67" s="31"/>
      <c r="MA67" s="31"/>
      <c r="MB67" s="31"/>
      <c r="MC67" s="31"/>
      <c r="MD67" s="31"/>
      <c r="ME67" s="31"/>
      <c r="MF67" s="31"/>
      <c r="MG67" s="31"/>
      <c r="MH67" s="31"/>
      <c r="MI67" s="31"/>
      <c r="MJ67" s="31"/>
      <c r="MK67" s="31"/>
      <c r="ML67" s="31"/>
      <c r="MM67" s="31"/>
      <c r="MN67" s="31"/>
      <c r="MO67" s="31"/>
      <c r="MP67" s="31"/>
      <c r="MQ67" s="31"/>
      <c r="MR67" s="31"/>
      <c r="MS67" s="31"/>
      <c r="MT67" s="31"/>
      <c r="MU67" s="31"/>
      <c r="MV67" s="31"/>
      <c r="MW67" s="31"/>
      <c r="MX67" s="31"/>
      <c r="MY67" s="31"/>
      <c r="MZ67" s="31"/>
      <c r="NA67" s="31"/>
      <c r="NB67" s="31"/>
      <c r="NC67" s="31"/>
      <c r="ND67" s="31"/>
      <c r="NE67" s="31"/>
      <c r="NF67" s="31"/>
      <c r="NG67" s="31"/>
      <c r="NH67" s="31"/>
      <c r="NI67" s="31"/>
      <c r="NJ67" s="31"/>
      <c r="NK67" s="31"/>
      <c r="NL67" s="31"/>
      <c r="NM67" s="31"/>
      <c r="NN67" s="31"/>
      <c r="NO67" s="31"/>
      <c r="NP67" s="31"/>
      <c r="NQ67" s="31"/>
      <c r="NR67" s="31"/>
      <c r="NS67" s="31"/>
      <c r="NT67" s="31"/>
      <c r="NU67" s="31"/>
      <c r="NV67" s="31"/>
      <c r="NW67" s="31"/>
      <c r="NX67" s="31"/>
      <c r="NY67" s="31"/>
      <c r="NZ67" s="31"/>
      <c r="OA67" s="31"/>
      <c r="OB67" s="31"/>
      <c r="OC67" s="31"/>
      <c r="OD67" s="31"/>
      <c r="OE67" s="31"/>
      <c r="OF67" s="31"/>
      <c r="OG67" s="31"/>
      <c r="OH67" s="31"/>
      <c r="OI67" s="31"/>
      <c r="OJ67" s="31"/>
      <c r="OK67" s="31"/>
      <c r="OL67" s="31"/>
      <c r="OM67" s="31"/>
      <c r="ON67" s="31"/>
      <c r="OO67" s="31"/>
      <c r="OP67" s="31"/>
      <c r="OQ67" s="31"/>
      <c r="OR67" s="31"/>
      <c r="OS67" s="31"/>
      <c r="OT67" s="31"/>
      <c r="OU67" s="31"/>
      <c r="OV67" s="31"/>
      <c r="OW67" s="31"/>
      <c r="OX67" s="31"/>
      <c r="OY67" s="31"/>
      <c r="OZ67" s="31"/>
      <c r="PA67" s="31"/>
      <c r="PB67" s="31"/>
      <c r="PC67" s="31"/>
      <c r="PD67" s="31"/>
      <c r="PE67" s="31"/>
      <c r="PF67" s="31"/>
      <c r="PG67" s="31"/>
      <c r="PH67" s="31"/>
      <c r="PI67" s="31"/>
      <c r="PJ67" s="31"/>
      <c r="PK67" s="31"/>
      <c r="PL67" s="31"/>
      <c r="PM67" s="31"/>
      <c r="PN67" s="31"/>
      <c r="PO67" s="31"/>
      <c r="PP67" s="31"/>
      <c r="PQ67" s="31"/>
      <c r="PR67" s="31"/>
      <c r="PS67" s="31"/>
      <c r="PT67" s="31"/>
      <c r="PU67" s="31"/>
      <c r="PV67" s="31"/>
      <c r="PW67" s="31"/>
      <c r="PX67" s="31"/>
      <c r="PY67" s="31"/>
      <c r="PZ67" s="31"/>
      <c r="QA67" s="31"/>
      <c r="QB67" s="31"/>
      <c r="QC67" s="31"/>
    </row>
    <row r="68" spans="1:445" x14ac:dyDescent="0.3">
      <c r="A68" s="109" t="s">
        <v>193</v>
      </c>
      <c r="B68" s="108" t="s">
        <v>1004</v>
      </c>
      <c r="C68" s="108">
        <v>85</v>
      </c>
      <c r="D68" s="108" t="s">
        <v>41</v>
      </c>
      <c r="E68" s="108"/>
      <c r="F68" s="108">
        <v>700</v>
      </c>
      <c r="G68" s="108">
        <v>65</v>
      </c>
      <c r="H68" s="108">
        <v>70</v>
      </c>
      <c r="I68" s="108">
        <v>79</v>
      </c>
      <c r="J68" s="108">
        <v>79</v>
      </c>
      <c r="K68" s="108">
        <v>79</v>
      </c>
      <c r="L68" s="108"/>
      <c r="M68" s="108"/>
      <c r="N68" s="108"/>
      <c r="O68" s="108"/>
      <c r="P68" s="108"/>
      <c r="Q68" s="108"/>
      <c r="R68" s="108"/>
      <c r="S68" s="108"/>
      <c r="T68" s="34">
        <f t="shared" ref="T68:T99" si="9">IF(AND(ISBLANK(E68),ISBLANK(F68),ISBLANK(G68),ISBLANK(H68),ISBLANK(I68),ISBLANK(J68),ISBLANK(K68), ISBLANK(L68), ISBLANK(M68), ISBLANK(N68), ISBLANK(O68), ISBLANK(P68), ISBLANK(Q68), ISBLANK(R68), ISBLANK(S68)),"",SUM(G68:S68))</f>
        <v>372</v>
      </c>
      <c r="U68" s="34">
        <f t="shared" ref="U68:U99" si="10">IF(W68&lt;&gt;0,0,IF(AND(ISBLANK(E68),ISBLANK(F68),ISBLANK(G68),ISBLANK(H68),ISBLANK(I68),ISBLANK(J68),ISBLANK(K68), ISBLANK(L68), ISBLANK(M68), ISBLANK(N68), ISBLANK(O68), ISBLANK(P68), ISBLANK(Q68), ISBLANK(R68), ISBLANK(S68)),"", (F68+E68)-T68))</f>
        <v>328</v>
      </c>
      <c r="V68" s="35">
        <f t="shared" ref="V68:V99" si="11">IF(AND(ISBLANK(E68),ISBLANK(F68), ISBLANK(G68), ISBLANK(H68), ISBLANK(I68), ISBLANK(J68), ISBLANK(K68), ISBLANK(L68), ISBLANK(M68),ISBLANK(N68), ISBLANK(O68), ISBLANK(P68), ISBLANK(Q68), ISBLANK(R68), ISBLANK(S68)), "",IFERROR(((F68+E68)-U68)/(F68+E68),""))</f>
        <v>0.53142857142857147</v>
      </c>
      <c r="W68" s="38"/>
      <c r="X68" s="36" t="str">
        <f t="shared" ref="X68:X99" si="12">IF(W68&lt;&gt;"",F68 - (SUM(G68:S68)),"")</f>
        <v/>
      </c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  <c r="AZ68" s="31"/>
      <c r="BA68" s="31"/>
      <c r="BB68" s="31"/>
      <c r="BC68" s="31"/>
      <c r="BD68" s="31"/>
      <c r="BE68" s="31"/>
      <c r="BF68" s="31"/>
      <c r="BG68" s="31"/>
      <c r="BH68" s="31"/>
      <c r="BI68" s="31"/>
      <c r="BJ68" s="31"/>
      <c r="BK68" s="31"/>
      <c r="BL68" s="31"/>
      <c r="BM68" s="31"/>
      <c r="BN68" s="31"/>
      <c r="BO68" s="31"/>
      <c r="BP68" s="31"/>
      <c r="BQ68" s="31"/>
      <c r="BR68" s="31"/>
      <c r="BS68" s="31"/>
      <c r="BT68" s="31"/>
      <c r="BU68" s="31"/>
      <c r="BV68" s="31"/>
      <c r="BW68" s="31"/>
      <c r="BX68" s="31"/>
      <c r="BY68" s="31"/>
      <c r="BZ68" s="31"/>
      <c r="CA68" s="31"/>
      <c r="CB68" s="31"/>
      <c r="CC68" s="31"/>
      <c r="CD68" s="31"/>
      <c r="CE68" s="31"/>
      <c r="CF68" s="31"/>
      <c r="CG68" s="31"/>
      <c r="CH68" s="31"/>
      <c r="CI68" s="31"/>
      <c r="CJ68" s="31"/>
      <c r="CK68" s="31"/>
      <c r="CL68" s="31"/>
      <c r="CM68" s="31"/>
      <c r="CN68" s="31"/>
      <c r="CO68" s="31"/>
      <c r="CP68" s="31"/>
      <c r="CQ68" s="31"/>
      <c r="CR68" s="31"/>
      <c r="CS68" s="31"/>
      <c r="CT68" s="31"/>
      <c r="CU68" s="31"/>
      <c r="CV68" s="31"/>
      <c r="CW68" s="31"/>
      <c r="CX68" s="31"/>
      <c r="CY68" s="31"/>
      <c r="CZ68" s="31"/>
      <c r="DA68" s="31"/>
      <c r="DB68" s="31"/>
      <c r="DC68" s="31"/>
      <c r="DD68" s="31"/>
      <c r="DE68" s="31"/>
      <c r="DF68" s="31"/>
      <c r="DG68" s="31"/>
      <c r="DH68" s="31"/>
      <c r="DI68" s="31"/>
      <c r="DJ68" s="31"/>
      <c r="DK68" s="31"/>
      <c r="DL68" s="31"/>
      <c r="DM68" s="31"/>
      <c r="DN68" s="31"/>
      <c r="DO68" s="31"/>
      <c r="DP68" s="31"/>
      <c r="DQ68" s="31"/>
      <c r="DR68" s="31"/>
      <c r="DS68" s="31"/>
      <c r="DT68" s="31"/>
      <c r="DU68" s="31"/>
      <c r="DV68" s="31"/>
      <c r="DW68" s="31"/>
      <c r="DX68" s="31"/>
      <c r="DY68" s="31"/>
      <c r="DZ68" s="31"/>
      <c r="EA68" s="31"/>
      <c r="EB68" s="31"/>
      <c r="EC68" s="31"/>
      <c r="ED68" s="31"/>
      <c r="EE68" s="31"/>
      <c r="EF68" s="31"/>
      <c r="EG68" s="31"/>
      <c r="EH68" s="31"/>
      <c r="EI68" s="31"/>
      <c r="EJ68" s="31"/>
      <c r="EK68" s="31"/>
      <c r="EL68" s="31"/>
      <c r="EM68" s="31"/>
      <c r="EN68" s="31"/>
      <c r="EO68" s="31"/>
      <c r="EP68" s="31"/>
      <c r="EQ68" s="31"/>
      <c r="ER68" s="31"/>
      <c r="ES68" s="31"/>
      <c r="ET68" s="31"/>
      <c r="EU68" s="31"/>
      <c r="EV68" s="31"/>
      <c r="EW68" s="31"/>
      <c r="EX68" s="31"/>
      <c r="EY68" s="31"/>
      <c r="EZ68" s="31"/>
      <c r="FA68" s="31"/>
      <c r="FB68" s="31"/>
      <c r="FC68" s="31"/>
      <c r="FD68" s="31"/>
      <c r="FE68" s="31"/>
      <c r="FF68" s="31"/>
      <c r="FG68" s="31"/>
      <c r="FH68" s="31"/>
      <c r="FI68" s="31"/>
      <c r="FJ68" s="31"/>
      <c r="FK68" s="31"/>
      <c r="FL68" s="31"/>
      <c r="FM68" s="31"/>
      <c r="FN68" s="31"/>
      <c r="FO68" s="31"/>
      <c r="FP68" s="31"/>
      <c r="FQ68" s="31"/>
      <c r="FR68" s="31"/>
      <c r="FS68" s="31"/>
      <c r="FT68" s="31"/>
      <c r="FU68" s="31"/>
      <c r="FV68" s="31"/>
      <c r="FW68" s="31"/>
      <c r="FX68" s="31"/>
      <c r="FY68" s="31"/>
      <c r="FZ68" s="31"/>
      <c r="GA68" s="31"/>
      <c r="GB68" s="31"/>
      <c r="GC68" s="31"/>
      <c r="GD68" s="31"/>
      <c r="GE68" s="31"/>
      <c r="GF68" s="31"/>
      <c r="GG68" s="31"/>
      <c r="GH68" s="31"/>
      <c r="GI68" s="31"/>
      <c r="GJ68" s="31"/>
      <c r="GK68" s="31"/>
      <c r="GL68" s="31"/>
      <c r="GM68" s="31"/>
      <c r="GN68" s="31"/>
      <c r="GO68" s="31"/>
      <c r="GP68" s="31"/>
      <c r="GQ68" s="31"/>
      <c r="GR68" s="31"/>
      <c r="GS68" s="31"/>
      <c r="GT68" s="31"/>
      <c r="GU68" s="31"/>
      <c r="GV68" s="31"/>
      <c r="GW68" s="31"/>
      <c r="GX68" s="31"/>
      <c r="GY68" s="31"/>
      <c r="GZ68" s="31"/>
      <c r="HA68" s="31"/>
      <c r="HB68" s="31"/>
      <c r="HC68" s="31"/>
      <c r="HD68" s="31"/>
      <c r="HE68" s="31"/>
      <c r="HF68" s="31"/>
      <c r="HG68" s="31"/>
      <c r="HH68" s="31"/>
      <c r="HI68" s="31"/>
      <c r="HJ68" s="31"/>
      <c r="HK68" s="31"/>
      <c r="HL68" s="31"/>
      <c r="HM68" s="31"/>
      <c r="HN68" s="31"/>
      <c r="HO68" s="31"/>
      <c r="HP68" s="31"/>
      <c r="HQ68" s="31"/>
      <c r="HR68" s="31"/>
      <c r="HS68" s="31"/>
      <c r="HT68" s="31"/>
      <c r="HU68" s="31"/>
      <c r="HV68" s="31"/>
      <c r="HW68" s="31"/>
      <c r="HX68" s="31"/>
      <c r="HY68" s="31"/>
      <c r="HZ68" s="31"/>
      <c r="IA68" s="31"/>
      <c r="IB68" s="31"/>
      <c r="IC68" s="31"/>
      <c r="ID68" s="31"/>
      <c r="IE68" s="31"/>
      <c r="IF68" s="31"/>
      <c r="IG68" s="31"/>
      <c r="IH68" s="31"/>
      <c r="II68" s="31"/>
      <c r="IJ68" s="31"/>
      <c r="IK68" s="31"/>
      <c r="IL68" s="31"/>
      <c r="IM68" s="31"/>
      <c r="IN68" s="31"/>
      <c r="IO68" s="31"/>
      <c r="IP68" s="31"/>
      <c r="IQ68" s="31"/>
      <c r="IR68" s="31"/>
      <c r="IS68" s="31"/>
      <c r="IT68" s="31"/>
      <c r="IU68" s="31"/>
      <c r="IV68" s="31"/>
      <c r="IW68" s="31"/>
      <c r="IX68" s="31"/>
      <c r="IY68" s="31"/>
      <c r="IZ68" s="31"/>
      <c r="JA68" s="31"/>
      <c r="JB68" s="31"/>
      <c r="JC68" s="31"/>
      <c r="JD68" s="31"/>
      <c r="JE68" s="31"/>
      <c r="JF68" s="31"/>
      <c r="JG68" s="31"/>
      <c r="JH68" s="31"/>
      <c r="JI68" s="31"/>
      <c r="JJ68" s="31"/>
      <c r="JK68" s="31"/>
      <c r="JL68" s="31"/>
      <c r="JM68" s="31"/>
      <c r="JN68" s="31"/>
      <c r="JO68" s="31"/>
      <c r="JP68" s="31"/>
      <c r="JQ68" s="31"/>
      <c r="JR68" s="31"/>
      <c r="JS68" s="31"/>
      <c r="JT68" s="31"/>
      <c r="JU68" s="31"/>
      <c r="JV68" s="31"/>
      <c r="JW68" s="31"/>
      <c r="JX68" s="31"/>
      <c r="JY68" s="31"/>
      <c r="JZ68" s="31"/>
      <c r="KA68" s="31"/>
      <c r="KB68" s="31"/>
      <c r="KC68" s="31"/>
      <c r="KD68" s="31"/>
      <c r="KE68" s="31"/>
      <c r="KF68" s="31"/>
      <c r="KG68" s="31"/>
      <c r="KH68" s="31"/>
      <c r="KI68" s="31"/>
      <c r="KJ68" s="31"/>
      <c r="KK68" s="31"/>
      <c r="KL68" s="31"/>
      <c r="KM68" s="31"/>
      <c r="KN68" s="31"/>
      <c r="KO68" s="31"/>
      <c r="KP68" s="31"/>
      <c r="KQ68" s="31"/>
      <c r="KR68" s="31"/>
      <c r="KS68" s="31"/>
      <c r="KT68" s="31"/>
      <c r="KU68" s="31"/>
      <c r="KV68" s="31"/>
      <c r="KW68" s="31"/>
      <c r="KX68" s="31"/>
      <c r="KY68" s="31"/>
      <c r="KZ68" s="31"/>
      <c r="LA68" s="31"/>
      <c r="LB68" s="31"/>
      <c r="LC68" s="31"/>
      <c r="LD68" s="31"/>
      <c r="LE68" s="31"/>
      <c r="LF68" s="31"/>
      <c r="LG68" s="31"/>
      <c r="LH68" s="31"/>
      <c r="LI68" s="31"/>
      <c r="LJ68" s="31"/>
      <c r="LK68" s="31"/>
      <c r="LL68" s="31"/>
      <c r="LM68" s="31"/>
      <c r="LN68" s="31"/>
      <c r="LO68" s="31"/>
      <c r="LP68" s="31"/>
      <c r="LQ68" s="31"/>
      <c r="LR68" s="31"/>
      <c r="LS68" s="31"/>
      <c r="LT68" s="31"/>
      <c r="LU68" s="31"/>
      <c r="LV68" s="31"/>
      <c r="LW68" s="31"/>
      <c r="LX68" s="31"/>
      <c r="LY68" s="31"/>
      <c r="LZ68" s="31"/>
      <c r="MA68" s="31"/>
      <c r="MB68" s="31"/>
      <c r="MC68" s="31"/>
      <c r="MD68" s="31"/>
      <c r="ME68" s="31"/>
      <c r="MF68" s="31"/>
      <c r="MG68" s="31"/>
      <c r="MH68" s="31"/>
      <c r="MI68" s="31"/>
      <c r="MJ68" s="31"/>
      <c r="MK68" s="31"/>
      <c r="ML68" s="31"/>
      <c r="MM68" s="31"/>
      <c r="MN68" s="31"/>
      <c r="MO68" s="31"/>
      <c r="MP68" s="31"/>
      <c r="MQ68" s="31"/>
      <c r="MR68" s="31"/>
      <c r="MS68" s="31"/>
      <c r="MT68" s="31"/>
      <c r="MU68" s="31"/>
      <c r="MV68" s="31"/>
      <c r="MW68" s="31"/>
      <c r="MX68" s="31"/>
      <c r="MY68" s="31"/>
      <c r="MZ68" s="31"/>
      <c r="NA68" s="31"/>
      <c r="NB68" s="31"/>
      <c r="NC68" s="31"/>
      <c r="ND68" s="31"/>
      <c r="NE68" s="31"/>
      <c r="NF68" s="31"/>
      <c r="NG68" s="31"/>
      <c r="NH68" s="31"/>
      <c r="NI68" s="31"/>
      <c r="NJ68" s="31"/>
      <c r="NK68" s="31"/>
      <c r="NL68" s="31"/>
      <c r="NM68" s="31"/>
      <c r="NN68" s="31"/>
      <c r="NO68" s="31"/>
      <c r="NP68" s="31"/>
      <c r="NQ68" s="31"/>
      <c r="NR68" s="31"/>
      <c r="NS68" s="31"/>
      <c r="NT68" s="31"/>
      <c r="NU68" s="31"/>
      <c r="NV68" s="31"/>
      <c r="NW68" s="31"/>
      <c r="NX68" s="31"/>
      <c r="NY68" s="31"/>
      <c r="NZ68" s="31"/>
      <c r="OA68" s="31"/>
      <c r="OB68" s="31"/>
      <c r="OC68" s="31"/>
      <c r="OD68" s="31"/>
      <c r="OE68" s="31"/>
      <c r="OF68" s="31"/>
      <c r="OG68" s="31"/>
      <c r="OH68" s="31"/>
      <c r="OI68" s="31"/>
      <c r="OJ68" s="31"/>
      <c r="OK68" s="31"/>
      <c r="OL68" s="31"/>
      <c r="OM68" s="31"/>
      <c r="ON68" s="31"/>
      <c r="OO68" s="31"/>
      <c r="OP68" s="31"/>
      <c r="OQ68" s="31"/>
      <c r="OR68" s="31"/>
      <c r="OS68" s="31"/>
      <c r="OT68" s="31"/>
      <c r="OU68" s="31"/>
      <c r="OV68" s="31"/>
      <c r="OW68" s="31"/>
      <c r="OX68" s="31"/>
      <c r="OY68" s="31"/>
      <c r="OZ68" s="31"/>
      <c r="PA68" s="31"/>
      <c r="PB68" s="31"/>
      <c r="PC68" s="31"/>
      <c r="PD68" s="31"/>
      <c r="PE68" s="31"/>
      <c r="PF68" s="31"/>
      <c r="PG68" s="31"/>
      <c r="PH68" s="31"/>
      <c r="PI68" s="31"/>
      <c r="PJ68" s="31"/>
      <c r="PK68" s="31"/>
      <c r="PL68" s="31"/>
      <c r="PM68" s="31"/>
      <c r="PN68" s="31"/>
      <c r="PO68" s="31"/>
      <c r="PP68" s="31"/>
      <c r="PQ68" s="31"/>
      <c r="PR68" s="31"/>
      <c r="PS68" s="31"/>
      <c r="PT68" s="31"/>
      <c r="PU68" s="31"/>
      <c r="PV68" s="31"/>
      <c r="PW68" s="31"/>
      <c r="PX68" s="31"/>
      <c r="PY68" s="31"/>
      <c r="PZ68" s="31"/>
      <c r="QA68" s="31"/>
      <c r="QB68" s="31"/>
      <c r="QC68" s="31"/>
    </row>
    <row r="69" spans="1:445" ht="18" customHeight="1" x14ac:dyDescent="0.3">
      <c r="A69" s="109" t="s">
        <v>1570</v>
      </c>
      <c r="B69" s="108" t="s">
        <v>49</v>
      </c>
      <c r="C69" s="108">
        <v>90</v>
      </c>
      <c r="D69" s="108" t="s">
        <v>44</v>
      </c>
      <c r="E69" s="108">
        <v>120</v>
      </c>
      <c r="F69" s="108">
        <v>497</v>
      </c>
      <c r="G69" s="108">
        <v>65</v>
      </c>
      <c r="H69" s="108"/>
      <c r="I69" s="108">
        <v>69</v>
      </c>
      <c r="J69" s="108">
        <v>69</v>
      </c>
      <c r="K69" s="108">
        <v>69</v>
      </c>
      <c r="L69" s="108">
        <v>69</v>
      </c>
      <c r="M69" s="108">
        <v>69</v>
      </c>
      <c r="N69" s="108"/>
      <c r="O69" s="108"/>
      <c r="P69" s="108"/>
      <c r="Q69" s="108"/>
      <c r="R69" s="108"/>
      <c r="S69" s="108"/>
      <c r="T69" s="34">
        <f t="shared" si="9"/>
        <v>410</v>
      </c>
      <c r="U69" s="34">
        <f t="shared" si="10"/>
        <v>207</v>
      </c>
      <c r="V69" s="35">
        <f t="shared" si="11"/>
        <v>0.6645056726094003</v>
      </c>
      <c r="X69" s="36" t="str">
        <f t="shared" si="12"/>
        <v/>
      </c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  <c r="AZ69" s="31"/>
      <c r="BA69" s="31"/>
      <c r="BB69" s="31"/>
      <c r="BC69" s="31"/>
      <c r="BD69" s="31"/>
      <c r="BE69" s="31"/>
      <c r="BF69" s="31"/>
      <c r="BG69" s="31"/>
      <c r="BH69" s="31"/>
      <c r="BI69" s="31"/>
      <c r="BJ69" s="31"/>
      <c r="BK69" s="31"/>
      <c r="BL69" s="31"/>
      <c r="BM69" s="31"/>
      <c r="BN69" s="31"/>
      <c r="BO69" s="31"/>
      <c r="BP69" s="31"/>
      <c r="BQ69" s="31"/>
      <c r="BR69" s="31"/>
      <c r="BS69" s="31"/>
      <c r="BT69" s="31"/>
      <c r="BU69" s="31"/>
      <c r="BV69" s="31"/>
      <c r="BW69" s="31"/>
      <c r="BX69" s="31"/>
      <c r="BY69" s="31"/>
      <c r="BZ69" s="31"/>
      <c r="CA69" s="31"/>
      <c r="CB69" s="31"/>
      <c r="CC69" s="31"/>
      <c r="CD69" s="31"/>
      <c r="CE69" s="31"/>
      <c r="CF69" s="31"/>
      <c r="CG69" s="31"/>
      <c r="CH69" s="31"/>
      <c r="CI69" s="31"/>
      <c r="CJ69" s="31"/>
      <c r="CK69" s="31"/>
      <c r="CL69" s="31"/>
      <c r="CM69" s="31"/>
      <c r="CN69" s="31"/>
      <c r="CO69" s="31"/>
      <c r="CP69" s="31"/>
      <c r="CQ69" s="31"/>
      <c r="CR69" s="31"/>
      <c r="CS69" s="31"/>
      <c r="CT69" s="31"/>
      <c r="CU69" s="31"/>
      <c r="CV69" s="31"/>
      <c r="CW69" s="31"/>
      <c r="CX69" s="31"/>
      <c r="CY69" s="31"/>
      <c r="CZ69" s="31"/>
      <c r="DA69" s="31"/>
      <c r="DB69" s="31"/>
      <c r="DC69" s="31"/>
      <c r="DD69" s="31"/>
      <c r="DE69" s="31"/>
      <c r="DF69" s="31"/>
      <c r="DG69" s="31"/>
      <c r="DH69" s="31"/>
      <c r="DI69" s="31"/>
      <c r="DJ69" s="31"/>
      <c r="DK69" s="31"/>
      <c r="DL69" s="31"/>
      <c r="DM69" s="31"/>
      <c r="DN69" s="31"/>
      <c r="DO69" s="31"/>
      <c r="DP69" s="31"/>
      <c r="DQ69" s="31"/>
      <c r="DR69" s="31"/>
      <c r="DS69" s="31"/>
      <c r="DT69" s="31"/>
      <c r="DU69" s="31"/>
      <c r="DV69" s="31"/>
      <c r="DW69" s="31"/>
      <c r="DX69" s="31"/>
      <c r="DY69" s="31"/>
      <c r="DZ69" s="31"/>
      <c r="EA69" s="31"/>
      <c r="EB69" s="31"/>
      <c r="EC69" s="31"/>
      <c r="ED69" s="31"/>
      <c r="EE69" s="31"/>
      <c r="EF69" s="31"/>
      <c r="EG69" s="31"/>
      <c r="EH69" s="31"/>
      <c r="EI69" s="31"/>
      <c r="EJ69" s="31"/>
      <c r="EK69" s="31"/>
      <c r="EL69" s="31"/>
      <c r="EM69" s="31"/>
      <c r="EN69" s="31"/>
      <c r="EO69" s="31"/>
      <c r="EP69" s="31"/>
      <c r="EQ69" s="31"/>
      <c r="ER69" s="31"/>
      <c r="ES69" s="31"/>
      <c r="ET69" s="31"/>
      <c r="EU69" s="31"/>
      <c r="EV69" s="31"/>
      <c r="EW69" s="31"/>
      <c r="EX69" s="31"/>
      <c r="EY69" s="31"/>
      <c r="EZ69" s="31"/>
      <c r="FA69" s="31"/>
      <c r="FB69" s="31"/>
      <c r="FC69" s="31"/>
      <c r="FD69" s="31"/>
      <c r="FE69" s="31"/>
      <c r="FF69" s="31"/>
      <c r="FG69" s="31"/>
      <c r="FH69" s="31"/>
      <c r="FI69" s="31"/>
      <c r="FJ69" s="31"/>
      <c r="FK69" s="31"/>
      <c r="FL69" s="31"/>
      <c r="FM69" s="31"/>
      <c r="FN69" s="31"/>
      <c r="FO69" s="31"/>
      <c r="FP69" s="31"/>
      <c r="FQ69" s="31"/>
      <c r="FR69" s="31"/>
      <c r="FS69" s="31"/>
      <c r="FT69" s="31"/>
      <c r="FU69" s="31"/>
      <c r="FV69" s="31"/>
      <c r="FW69" s="31"/>
      <c r="FX69" s="31"/>
      <c r="FY69" s="31"/>
      <c r="FZ69" s="31"/>
      <c r="GA69" s="31"/>
      <c r="GB69" s="31"/>
      <c r="GC69" s="31"/>
      <c r="GD69" s="31"/>
      <c r="GE69" s="31"/>
      <c r="GF69" s="31"/>
      <c r="GG69" s="31"/>
      <c r="GH69" s="31"/>
      <c r="GI69" s="31"/>
      <c r="GJ69" s="31"/>
      <c r="GK69" s="31"/>
      <c r="GL69" s="31"/>
      <c r="GM69" s="31"/>
      <c r="GN69" s="31"/>
      <c r="GO69" s="31"/>
      <c r="GP69" s="31"/>
      <c r="GQ69" s="31"/>
      <c r="GR69" s="31"/>
      <c r="GS69" s="31"/>
      <c r="GT69" s="31"/>
      <c r="GU69" s="31"/>
      <c r="GV69" s="31"/>
      <c r="GW69" s="31"/>
      <c r="GX69" s="31"/>
      <c r="GY69" s="31"/>
      <c r="GZ69" s="31"/>
      <c r="HA69" s="31"/>
      <c r="HB69" s="31"/>
      <c r="HC69" s="31"/>
      <c r="HD69" s="31"/>
      <c r="HE69" s="31"/>
      <c r="HF69" s="31"/>
      <c r="HG69" s="31"/>
      <c r="HH69" s="31"/>
      <c r="HI69" s="31"/>
      <c r="HJ69" s="31"/>
      <c r="HK69" s="31"/>
      <c r="HL69" s="31"/>
      <c r="HM69" s="31"/>
      <c r="HN69" s="31"/>
      <c r="HO69" s="31"/>
      <c r="HP69" s="31"/>
      <c r="HQ69" s="31"/>
      <c r="HR69" s="31"/>
      <c r="HS69" s="31"/>
      <c r="HT69" s="31"/>
      <c r="HU69" s="31"/>
      <c r="HV69" s="31"/>
      <c r="HW69" s="31"/>
      <c r="HX69" s="31"/>
      <c r="HY69" s="31"/>
      <c r="HZ69" s="31"/>
      <c r="IA69" s="31"/>
      <c r="IB69" s="31"/>
      <c r="IC69" s="31"/>
      <c r="ID69" s="31"/>
      <c r="IE69" s="31"/>
      <c r="IF69" s="31"/>
      <c r="IG69" s="31"/>
      <c r="IH69" s="31"/>
      <c r="II69" s="31"/>
      <c r="IJ69" s="31"/>
      <c r="IK69" s="31"/>
      <c r="IL69" s="31"/>
      <c r="IM69" s="31"/>
      <c r="IN69" s="31"/>
      <c r="IO69" s="31"/>
      <c r="IP69" s="31"/>
      <c r="IQ69" s="31"/>
      <c r="IR69" s="31"/>
      <c r="IS69" s="31"/>
      <c r="IT69" s="31"/>
      <c r="IU69" s="31"/>
      <c r="IV69" s="31"/>
      <c r="IW69" s="31"/>
      <c r="IX69" s="31"/>
      <c r="IY69" s="31"/>
      <c r="IZ69" s="31"/>
      <c r="JA69" s="31"/>
      <c r="JB69" s="31"/>
      <c r="JC69" s="31"/>
      <c r="JD69" s="31"/>
      <c r="JE69" s="31"/>
      <c r="JF69" s="31"/>
      <c r="JG69" s="31"/>
      <c r="JH69" s="31"/>
      <c r="JI69" s="31"/>
      <c r="JJ69" s="31"/>
      <c r="JK69" s="31"/>
      <c r="JL69" s="31"/>
      <c r="JM69" s="31"/>
      <c r="JN69" s="31"/>
      <c r="JO69" s="31"/>
      <c r="JP69" s="31"/>
      <c r="JQ69" s="31"/>
      <c r="JR69" s="31"/>
      <c r="JS69" s="31"/>
      <c r="JT69" s="31"/>
      <c r="JU69" s="31"/>
      <c r="JV69" s="31"/>
      <c r="JW69" s="31"/>
      <c r="JX69" s="31"/>
      <c r="JY69" s="31"/>
      <c r="JZ69" s="31"/>
      <c r="KA69" s="31"/>
      <c r="KB69" s="31"/>
      <c r="KC69" s="31"/>
      <c r="KD69" s="31"/>
      <c r="KE69" s="31"/>
      <c r="KF69" s="31"/>
      <c r="KG69" s="31"/>
      <c r="KH69" s="31"/>
      <c r="KI69" s="31"/>
      <c r="KJ69" s="31"/>
      <c r="KK69" s="31"/>
      <c r="KL69" s="31"/>
      <c r="KM69" s="31"/>
      <c r="KN69" s="31"/>
      <c r="KO69" s="31"/>
      <c r="KP69" s="31"/>
      <c r="KQ69" s="31"/>
      <c r="KR69" s="31"/>
      <c r="KS69" s="31"/>
      <c r="KT69" s="31"/>
      <c r="KU69" s="31"/>
      <c r="KV69" s="31"/>
      <c r="KW69" s="31"/>
      <c r="KX69" s="31"/>
      <c r="KY69" s="31"/>
      <c r="KZ69" s="31"/>
      <c r="LA69" s="31"/>
      <c r="LB69" s="31"/>
      <c r="LC69" s="31"/>
      <c r="LD69" s="31"/>
      <c r="LE69" s="31"/>
      <c r="LF69" s="31"/>
      <c r="LG69" s="31"/>
      <c r="LH69" s="31"/>
      <c r="LI69" s="31"/>
      <c r="LJ69" s="31"/>
      <c r="LK69" s="31"/>
      <c r="LL69" s="31"/>
      <c r="LM69" s="31"/>
      <c r="LN69" s="31"/>
      <c r="LO69" s="31"/>
      <c r="LP69" s="31"/>
      <c r="LQ69" s="31"/>
      <c r="LR69" s="31"/>
      <c r="LS69" s="31"/>
      <c r="LT69" s="31"/>
      <c r="LU69" s="31"/>
      <c r="LV69" s="31"/>
      <c r="LW69" s="31"/>
      <c r="LX69" s="31"/>
      <c r="LY69" s="31"/>
      <c r="LZ69" s="31"/>
      <c r="MA69" s="31"/>
      <c r="MB69" s="31"/>
      <c r="MC69" s="31"/>
      <c r="MD69" s="31"/>
      <c r="ME69" s="31"/>
      <c r="MF69" s="31"/>
      <c r="MG69" s="31"/>
      <c r="MH69" s="31"/>
      <c r="MI69" s="31"/>
      <c r="MJ69" s="31"/>
      <c r="MK69" s="31"/>
      <c r="ML69" s="31"/>
      <c r="MM69" s="31"/>
      <c r="MN69" s="31"/>
      <c r="MO69" s="31"/>
      <c r="MP69" s="31"/>
      <c r="MQ69" s="31"/>
      <c r="MR69" s="31"/>
      <c r="MS69" s="31"/>
      <c r="MT69" s="31"/>
      <c r="MU69" s="31"/>
      <c r="MV69" s="31"/>
      <c r="MW69" s="31"/>
      <c r="MX69" s="31"/>
      <c r="MY69" s="31"/>
      <c r="MZ69" s="31"/>
      <c r="NA69" s="31"/>
      <c r="NB69" s="31"/>
      <c r="NC69" s="31"/>
      <c r="ND69" s="31"/>
      <c r="NE69" s="31"/>
      <c r="NF69" s="31"/>
      <c r="NG69" s="31"/>
      <c r="NH69" s="31"/>
      <c r="NI69" s="31"/>
      <c r="NJ69" s="31"/>
      <c r="NK69" s="31"/>
      <c r="NL69" s="31"/>
      <c r="NM69" s="31"/>
      <c r="NN69" s="31"/>
      <c r="NO69" s="31"/>
      <c r="NP69" s="31"/>
      <c r="NQ69" s="31"/>
      <c r="NR69" s="31"/>
      <c r="NS69" s="31"/>
      <c r="NT69" s="31"/>
      <c r="NU69" s="31"/>
      <c r="NV69" s="31"/>
      <c r="NW69" s="31"/>
      <c r="NX69" s="31"/>
      <c r="NY69" s="31"/>
      <c r="NZ69" s="31"/>
      <c r="OA69" s="31"/>
      <c r="OB69" s="31"/>
      <c r="OC69" s="31"/>
      <c r="OD69" s="31"/>
      <c r="OE69" s="31"/>
      <c r="OF69" s="31"/>
      <c r="OG69" s="31"/>
      <c r="OH69" s="31"/>
      <c r="OI69" s="31"/>
      <c r="OJ69" s="31"/>
      <c r="OK69" s="31"/>
      <c r="OL69" s="31"/>
      <c r="OM69" s="31"/>
      <c r="ON69" s="31"/>
      <c r="OO69" s="31"/>
      <c r="OP69" s="31"/>
      <c r="OQ69" s="31"/>
      <c r="OR69" s="31"/>
      <c r="OS69" s="31"/>
      <c r="OT69" s="31"/>
      <c r="OU69" s="31"/>
      <c r="OV69" s="31"/>
      <c r="OW69" s="31"/>
      <c r="OX69" s="31"/>
      <c r="OY69" s="31"/>
      <c r="OZ69" s="31"/>
      <c r="PA69" s="31"/>
      <c r="PB69" s="31"/>
      <c r="PC69" s="31"/>
      <c r="PD69" s="31"/>
      <c r="PE69" s="31"/>
      <c r="PF69" s="31"/>
      <c r="PG69" s="31"/>
      <c r="PH69" s="31"/>
      <c r="PI69" s="31"/>
      <c r="PJ69" s="31"/>
      <c r="PK69" s="31"/>
      <c r="PL69" s="31"/>
      <c r="PM69" s="31"/>
      <c r="PN69" s="31"/>
      <c r="PO69" s="31"/>
      <c r="PP69" s="31"/>
      <c r="PQ69" s="31"/>
      <c r="PR69" s="31"/>
      <c r="PS69" s="31"/>
      <c r="PT69" s="31"/>
      <c r="PU69" s="31"/>
      <c r="PV69" s="31"/>
      <c r="PW69" s="31"/>
      <c r="PX69" s="31"/>
      <c r="PY69" s="31"/>
      <c r="PZ69" s="31"/>
      <c r="QA69" s="31"/>
      <c r="QB69" s="31"/>
      <c r="QC69" s="31"/>
    </row>
    <row r="70" spans="1:445" x14ac:dyDescent="0.3">
      <c r="A70" s="109" t="s">
        <v>1125</v>
      </c>
      <c r="B70" s="108" t="s">
        <v>49</v>
      </c>
      <c r="C70" s="108">
        <v>55</v>
      </c>
      <c r="D70" s="108" t="s">
        <v>44</v>
      </c>
      <c r="E70" s="108"/>
      <c r="F70" s="108">
        <v>497</v>
      </c>
      <c r="G70" s="108">
        <v>65</v>
      </c>
      <c r="H70" s="108"/>
      <c r="I70" s="108">
        <v>54</v>
      </c>
      <c r="J70" s="108">
        <v>54</v>
      </c>
      <c r="K70" s="108">
        <v>54</v>
      </c>
      <c r="L70" s="108">
        <v>54</v>
      </c>
      <c r="M70" s="108">
        <v>54</v>
      </c>
      <c r="N70" s="108"/>
      <c r="O70" s="108"/>
      <c r="P70" s="108"/>
      <c r="Q70" s="108"/>
      <c r="R70" s="108"/>
      <c r="S70" s="108"/>
      <c r="T70" s="34">
        <f t="shared" si="9"/>
        <v>335</v>
      </c>
      <c r="U70" s="34">
        <f t="shared" si="10"/>
        <v>162</v>
      </c>
      <c r="V70" s="35">
        <f t="shared" si="11"/>
        <v>0.67404426559356134</v>
      </c>
      <c r="W70" s="38"/>
      <c r="X70" s="36" t="str">
        <f t="shared" si="12"/>
        <v/>
      </c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  <c r="AZ70" s="31"/>
      <c r="BA70" s="31"/>
      <c r="BB70" s="31"/>
      <c r="BC70" s="31"/>
      <c r="BD70" s="31"/>
      <c r="BE70" s="31"/>
      <c r="BF70" s="31"/>
      <c r="BG70" s="31"/>
      <c r="BH70" s="31"/>
      <c r="BI70" s="31"/>
      <c r="BJ70" s="31"/>
      <c r="BK70" s="31"/>
      <c r="BL70" s="31"/>
      <c r="BM70" s="31"/>
      <c r="BN70" s="31"/>
      <c r="BO70" s="31"/>
      <c r="BP70" s="31"/>
      <c r="BQ70" s="31"/>
      <c r="BR70" s="31"/>
      <c r="BS70" s="31"/>
      <c r="BT70" s="31"/>
      <c r="BU70" s="31"/>
      <c r="BV70" s="31"/>
      <c r="BW70" s="31"/>
      <c r="BX70" s="31"/>
      <c r="BY70" s="31"/>
      <c r="BZ70" s="31"/>
      <c r="CA70" s="31"/>
      <c r="CB70" s="31"/>
      <c r="CC70" s="31"/>
      <c r="CD70" s="31"/>
      <c r="CE70" s="31"/>
      <c r="CF70" s="31"/>
      <c r="CG70" s="31"/>
      <c r="CH70" s="31"/>
      <c r="CI70" s="31"/>
      <c r="CJ70" s="31"/>
      <c r="CK70" s="31"/>
      <c r="CL70" s="31"/>
      <c r="CM70" s="31"/>
      <c r="CN70" s="31"/>
      <c r="CO70" s="31"/>
      <c r="CP70" s="31"/>
      <c r="CQ70" s="31"/>
      <c r="CR70" s="31"/>
      <c r="CS70" s="31"/>
      <c r="CT70" s="31"/>
      <c r="CU70" s="31"/>
      <c r="CV70" s="31"/>
      <c r="CW70" s="31"/>
      <c r="CX70" s="31"/>
      <c r="CY70" s="31"/>
      <c r="CZ70" s="31"/>
      <c r="DA70" s="31"/>
      <c r="DB70" s="31"/>
      <c r="DC70" s="31"/>
      <c r="DD70" s="31"/>
      <c r="DE70" s="31"/>
      <c r="DF70" s="31"/>
      <c r="DG70" s="31"/>
      <c r="DH70" s="31"/>
      <c r="DI70" s="31"/>
      <c r="DJ70" s="31"/>
      <c r="DK70" s="31"/>
      <c r="DL70" s="31"/>
      <c r="DM70" s="31"/>
      <c r="DN70" s="31"/>
      <c r="DO70" s="31"/>
      <c r="DP70" s="31"/>
      <c r="DQ70" s="31"/>
      <c r="DR70" s="31"/>
      <c r="DS70" s="31"/>
      <c r="DT70" s="31"/>
      <c r="DU70" s="31"/>
      <c r="DV70" s="31"/>
      <c r="DW70" s="31"/>
      <c r="DX70" s="31"/>
      <c r="DY70" s="31"/>
      <c r="DZ70" s="31"/>
      <c r="EA70" s="31"/>
      <c r="EB70" s="31"/>
      <c r="EC70" s="31"/>
      <c r="ED70" s="31"/>
      <c r="EE70" s="31"/>
      <c r="EF70" s="31"/>
      <c r="EG70" s="31"/>
      <c r="EH70" s="31"/>
      <c r="EI70" s="31"/>
      <c r="EJ70" s="31"/>
      <c r="EK70" s="31"/>
      <c r="EL70" s="31"/>
      <c r="EM70" s="31"/>
      <c r="EN70" s="31"/>
      <c r="EO70" s="31"/>
      <c r="EP70" s="31"/>
      <c r="EQ70" s="31"/>
      <c r="ER70" s="31"/>
      <c r="ES70" s="31"/>
      <c r="ET70" s="31"/>
      <c r="EU70" s="31"/>
      <c r="EV70" s="31"/>
      <c r="EW70" s="31"/>
      <c r="EX70" s="31"/>
      <c r="EY70" s="31"/>
      <c r="EZ70" s="31"/>
      <c r="FA70" s="31"/>
      <c r="FB70" s="31"/>
      <c r="FC70" s="31"/>
      <c r="FD70" s="31"/>
      <c r="FE70" s="31"/>
      <c r="FF70" s="31"/>
      <c r="FG70" s="31"/>
      <c r="FH70" s="31"/>
      <c r="FI70" s="31"/>
      <c r="FJ70" s="31"/>
      <c r="FK70" s="31"/>
      <c r="FL70" s="31"/>
      <c r="FM70" s="31"/>
      <c r="FN70" s="31"/>
      <c r="FO70" s="31"/>
      <c r="FP70" s="31"/>
      <c r="FQ70" s="31"/>
      <c r="FR70" s="31"/>
      <c r="FS70" s="31"/>
      <c r="FT70" s="31"/>
      <c r="FU70" s="31"/>
      <c r="FV70" s="31"/>
      <c r="FW70" s="31"/>
      <c r="FX70" s="31"/>
      <c r="FY70" s="31"/>
      <c r="FZ70" s="31"/>
      <c r="GA70" s="31"/>
      <c r="GB70" s="31"/>
      <c r="GC70" s="31"/>
      <c r="GD70" s="31"/>
      <c r="GE70" s="31"/>
      <c r="GF70" s="31"/>
      <c r="GG70" s="31"/>
      <c r="GH70" s="31"/>
      <c r="GI70" s="31"/>
      <c r="GJ70" s="31"/>
      <c r="GK70" s="31"/>
      <c r="GL70" s="31"/>
      <c r="GM70" s="31"/>
      <c r="GN70" s="31"/>
      <c r="GO70" s="31"/>
      <c r="GP70" s="31"/>
      <c r="GQ70" s="31"/>
      <c r="GR70" s="31"/>
      <c r="GS70" s="31"/>
      <c r="GT70" s="31"/>
      <c r="GU70" s="31"/>
      <c r="GV70" s="31"/>
      <c r="GW70" s="31"/>
      <c r="GX70" s="31"/>
      <c r="GY70" s="31"/>
      <c r="GZ70" s="31"/>
      <c r="HA70" s="31"/>
      <c r="HB70" s="31"/>
      <c r="HC70" s="31"/>
      <c r="HD70" s="31"/>
      <c r="HE70" s="31"/>
      <c r="HF70" s="31"/>
      <c r="HG70" s="31"/>
      <c r="HH70" s="31"/>
      <c r="HI70" s="31"/>
      <c r="HJ70" s="31"/>
      <c r="HK70" s="31"/>
      <c r="HL70" s="31"/>
      <c r="HM70" s="31"/>
      <c r="HN70" s="31"/>
      <c r="HO70" s="31"/>
      <c r="HP70" s="31"/>
      <c r="HQ70" s="31"/>
      <c r="HR70" s="31"/>
      <c r="HS70" s="31"/>
      <c r="HT70" s="31"/>
      <c r="HU70" s="31"/>
      <c r="HV70" s="31"/>
      <c r="HW70" s="31"/>
      <c r="HX70" s="31"/>
      <c r="HY70" s="31"/>
      <c r="HZ70" s="31"/>
      <c r="IA70" s="31"/>
      <c r="IB70" s="31"/>
      <c r="IC70" s="31"/>
      <c r="ID70" s="31"/>
      <c r="IE70" s="31"/>
      <c r="IF70" s="31"/>
      <c r="IG70" s="31"/>
      <c r="IH70" s="31"/>
      <c r="II70" s="31"/>
      <c r="IJ70" s="31"/>
      <c r="IK70" s="31"/>
      <c r="IL70" s="31"/>
      <c r="IM70" s="31"/>
      <c r="IN70" s="31"/>
      <c r="IO70" s="31"/>
      <c r="IP70" s="31"/>
      <c r="IQ70" s="31"/>
      <c r="IR70" s="31"/>
      <c r="IS70" s="31"/>
      <c r="IT70" s="31"/>
      <c r="IU70" s="31"/>
      <c r="IV70" s="31"/>
      <c r="IW70" s="31"/>
      <c r="IX70" s="31"/>
      <c r="IY70" s="31"/>
      <c r="IZ70" s="31"/>
      <c r="JA70" s="31"/>
      <c r="JB70" s="31"/>
      <c r="JC70" s="31"/>
      <c r="JD70" s="31"/>
      <c r="JE70" s="31"/>
      <c r="JF70" s="31"/>
      <c r="JG70" s="31"/>
      <c r="JH70" s="31"/>
      <c r="JI70" s="31"/>
      <c r="JJ70" s="31"/>
      <c r="JK70" s="31"/>
      <c r="JL70" s="31"/>
      <c r="JM70" s="31"/>
      <c r="JN70" s="31"/>
      <c r="JO70" s="31"/>
      <c r="JP70" s="31"/>
      <c r="JQ70" s="31"/>
      <c r="JR70" s="31"/>
      <c r="JS70" s="31"/>
      <c r="JT70" s="31"/>
      <c r="JU70" s="31"/>
      <c r="JV70" s="31"/>
      <c r="JW70" s="31"/>
      <c r="JX70" s="31"/>
      <c r="JY70" s="31"/>
      <c r="JZ70" s="31"/>
      <c r="KA70" s="31"/>
      <c r="KB70" s="31"/>
      <c r="KC70" s="31"/>
      <c r="KD70" s="31"/>
      <c r="KE70" s="31"/>
      <c r="KF70" s="31"/>
      <c r="KG70" s="31"/>
      <c r="KH70" s="31"/>
      <c r="KI70" s="31"/>
      <c r="KJ70" s="31"/>
      <c r="KK70" s="31"/>
      <c r="KL70" s="31"/>
      <c r="KM70" s="31"/>
      <c r="KN70" s="31"/>
      <c r="KO70" s="31"/>
      <c r="KP70" s="31"/>
      <c r="KQ70" s="31"/>
      <c r="KR70" s="31"/>
      <c r="KS70" s="31"/>
      <c r="KT70" s="31"/>
      <c r="KU70" s="31"/>
      <c r="KV70" s="31"/>
      <c r="KW70" s="31"/>
      <c r="KX70" s="31"/>
      <c r="KY70" s="31"/>
      <c r="KZ70" s="31"/>
      <c r="LA70" s="31"/>
      <c r="LB70" s="31"/>
      <c r="LC70" s="31"/>
      <c r="LD70" s="31"/>
      <c r="LE70" s="31"/>
      <c r="LF70" s="31"/>
      <c r="LG70" s="31"/>
      <c r="LH70" s="31"/>
      <c r="LI70" s="31"/>
      <c r="LJ70" s="31"/>
      <c r="LK70" s="31"/>
      <c r="LL70" s="31"/>
      <c r="LM70" s="31"/>
      <c r="LN70" s="31"/>
      <c r="LO70" s="31"/>
      <c r="LP70" s="31"/>
      <c r="LQ70" s="31"/>
      <c r="LR70" s="31"/>
      <c r="LS70" s="31"/>
      <c r="LT70" s="31"/>
      <c r="LU70" s="31"/>
      <c r="LV70" s="31"/>
      <c r="LW70" s="31"/>
      <c r="LX70" s="31"/>
      <c r="LY70" s="31"/>
      <c r="LZ70" s="31"/>
      <c r="MA70" s="31"/>
      <c r="MB70" s="31"/>
      <c r="MC70" s="31"/>
      <c r="MD70" s="31"/>
      <c r="ME70" s="31"/>
      <c r="MF70" s="31"/>
      <c r="MG70" s="31"/>
      <c r="MH70" s="31"/>
      <c r="MI70" s="31"/>
      <c r="MJ70" s="31"/>
      <c r="MK70" s="31"/>
      <c r="ML70" s="31"/>
      <c r="MM70" s="31"/>
      <c r="MN70" s="31"/>
      <c r="MO70" s="31"/>
      <c r="MP70" s="31"/>
      <c r="MQ70" s="31"/>
      <c r="MR70" s="31"/>
      <c r="MS70" s="31"/>
      <c r="MT70" s="31"/>
      <c r="MU70" s="31"/>
      <c r="MV70" s="31"/>
      <c r="MW70" s="31"/>
      <c r="MX70" s="31"/>
      <c r="MY70" s="31"/>
      <c r="MZ70" s="31"/>
      <c r="NA70" s="31"/>
      <c r="NB70" s="31"/>
      <c r="NC70" s="31"/>
      <c r="ND70" s="31"/>
      <c r="NE70" s="31"/>
      <c r="NF70" s="31"/>
      <c r="NG70" s="31"/>
      <c r="NH70" s="31"/>
      <c r="NI70" s="31"/>
      <c r="NJ70" s="31"/>
      <c r="NK70" s="31"/>
      <c r="NL70" s="31"/>
      <c r="NM70" s="31"/>
      <c r="NN70" s="31"/>
      <c r="NO70" s="31"/>
      <c r="NP70" s="31"/>
      <c r="NQ70" s="31"/>
      <c r="NR70" s="31"/>
      <c r="NS70" s="31"/>
      <c r="NT70" s="31"/>
      <c r="NU70" s="31"/>
      <c r="NV70" s="31"/>
      <c r="NW70" s="31"/>
      <c r="NX70" s="31"/>
      <c r="NY70" s="31"/>
      <c r="NZ70" s="31"/>
      <c r="OA70" s="31"/>
      <c r="OB70" s="31"/>
      <c r="OC70" s="31"/>
      <c r="OD70" s="31"/>
      <c r="OE70" s="31"/>
      <c r="OF70" s="31"/>
      <c r="OG70" s="31"/>
      <c r="OH70" s="31"/>
      <c r="OI70" s="31"/>
      <c r="OJ70" s="31"/>
      <c r="OK70" s="31"/>
      <c r="OL70" s="31"/>
      <c r="OM70" s="31"/>
      <c r="ON70" s="31"/>
      <c r="OO70" s="31"/>
      <c r="OP70" s="31"/>
      <c r="OQ70" s="31"/>
      <c r="OR70" s="31"/>
      <c r="OS70" s="31"/>
      <c r="OT70" s="31"/>
      <c r="OU70" s="31"/>
      <c r="OV70" s="31"/>
      <c r="OW70" s="31"/>
      <c r="OX70" s="31"/>
      <c r="OY70" s="31"/>
      <c r="OZ70" s="31"/>
      <c r="PA70" s="31"/>
      <c r="PB70" s="31"/>
      <c r="PC70" s="31"/>
      <c r="PD70" s="31"/>
      <c r="PE70" s="31"/>
      <c r="PF70" s="31"/>
      <c r="PG70" s="31"/>
      <c r="PH70" s="31"/>
      <c r="PI70" s="31"/>
      <c r="PJ70" s="31"/>
      <c r="PK70" s="31"/>
      <c r="PL70" s="31"/>
      <c r="PM70" s="31"/>
      <c r="PN70" s="31"/>
      <c r="PO70" s="31"/>
      <c r="PP70" s="31"/>
      <c r="PQ70" s="31"/>
      <c r="PR70" s="31"/>
      <c r="PS70" s="31"/>
      <c r="PT70" s="31"/>
      <c r="PU70" s="31"/>
      <c r="PV70" s="31"/>
      <c r="PW70" s="31"/>
      <c r="PX70" s="31"/>
      <c r="PY70" s="31"/>
      <c r="PZ70" s="31"/>
      <c r="QA70" s="31"/>
      <c r="QB70" s="31"/>
      <c r="QC70" s="31"/>
    </row>
    <row r="71" spans="1:445" x14ac:dyDescent="0.3">
      <c r="A71" s="109" t="s">
        <v>1182</v>
      </c>
      <c r="B71" s="108" t="s">
        <v>49</v>
      </c>
      <c r="C71" s="108">
        <v>90</v>
      </c>
      <c r="D71" s="108" t="s">
        <v>41</v>
      </c>
      <c r="E71" s="108"/>
      <c r="F71" s="108">
        <v>785</v>
      </c>
      <c r="G71" s="108">
        <v>65</v>
      </c>
      <c r="H71" s="108"/>
      <c r="I71" s="108">
        <v>90</v>
      </c>
      <c r="J71" s="108">
        <v>90</v>
      </c>
      <c r="K71" s="108">
        <v>90</v>
      </c>
      <c r="L71" s="108"/>
      <c r="M71" s="108"/>
      <c r="N71" s="108"/>
      <c r="O71" s="108"/>
      <c r="P71" s="108"/>
      <c r="Q71" s="108"/>
      <c r="R71" s="108"/>
      <c r="S71" s="108"/>
      <c r="T71" s="34">
        <f t="shared" si="9"/>
        <v>335</v>
      </c>
      <c r="U71" s="34">
        <f t="shared" si="10"/>
        <v>450</v>
      </c>
      <c r="V71" s="35">
        <f t="shared" si="11"/>
        <v>0.42675159235668791</v>
      </c>
      <c r="W71" s="38"/>
      <c r="X71" s="36" t="str">
        <f t="shared" si="12"/>
        <v/>
      </c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  <c r="AZ71" s="31"/>
      <c r="BA71" s="31"/>
      <c r="BB71" s="31"/>
      <c r="BC71" s="31"/>
      <c r="BD71" s="31"/>
      <c r="BE71" s="31"/>
      <c r="BF71" s="31"/>
      <c r="BG71" s="31"/>
      <c r="BH71" s="31"/>
      <c r="BI71" s="31"/>
      <c r="BJ71" s="31"/>
      <c r="BK71" s="31"/>
      <c r="BL71" s="31"/>
      <c r="BM71" s="31"/>
      <c r="BN71" s="31"/>
      <c r="BO71" s="31"/>
      <c r="BP71" s="31"/>
      <c r="BQ71" s="31"/>
      <c r="BR71" s="31"/>
      <c r="BS71" s="31"/>
      <c r="BT71" s="31"/>
      <c r="BU71" s="31"/>
      <c r="BV71" s="31"/>
      <c r="BW71" s="31"/>
      <c r="BX71" s="31"/>
      <c r="BY71" s="31"/>
      <c r="BZ71" s="31"/>
      <c r="CA71" s="31"/>
      <c r="CB71" s="31"/>
      <c r="CC71" s="31"/>
      <c r="CD71" s="31"/>
      <c r="CE71" s="31"/>
      <c r="CF71" s="31"/>
      <c r="CG71" s="31"/>
      <c r="CH71" s="31"/>
      <c r="CI71" s="31"/>
      <c r="CJ71" s="31"/>
      <c r="CK71" s="31"/>
      <c r="CL71" s="31"/>
      <c r="CM71" s="31"/>
      <c r="CN71" s="31"/>
      <c r="CO71" s="31"/>
      <c r="CP71" s="31"/>
      <c r="CQ71" s="31"/>
      <c r="CR71" s="31"/>
      <c r="CS71" s="31"/>
      <c r="CT71" s="31"/>
      <c r="CU71" s="31"/>
      <c r="CV71" s="31"/>
      <c r="CW71" s="31"/>
      <c r="CX71" s="31"/>
      <c r="CY71" s="31"/>
      <c r="CZ71" s="31"/>
      <c r="DA71" s="31"/>
      <c r="DB71" s="31"/>
      <c r="DC71" s="31"/>
      <c r="DD71" s="31"/>
      <c r="DE71" s="31"/>
      <c r="DF71" s="31"/>
      <c r="DG71" s="31"/>
      <c r="DH71" s="31"/>
      <c r="DI71" s="31"/>
      <c r="DJ71" s="31"/>
      <c r="DK71" s="31"/>
      <c r="DL71" s="31"/>
      <c r="DM71" s="31"/>
      <c r="DN71" s="31"/>
      <c r="DO71" s="31"/>
      <c r="DP71" s="31"/>
      <c r="DQ71" s="31"/>
      <c r="DR71" s="31"/>
      <c r="DS71" s="31"/>
      <c r="DT71" s="31"/>
      <c r="DU71" s="31"/>
      <c r="DV71" s="31"/>
      <c r="DW71" s="31"/>
      <c r="DX71" s="31"/>
      <c r="DY71" s="31"/>
      <c r="DZ71" s="31"/>
      <c r="EA71" s="31"/>
      <c r="EB71" s="31"/>
      <c r="EC71" s="31"/>
      <c r="ED71" s="31"/>
      <c r="EE71" s="31"/>
      <c r="EF71" s="31"/>
      <c r="EG71" s="31"/>
      <c r="EH71" s="31"/>
      <c r="EI71" s="31"/>
      <c r="EJ71" s="31"/>
      <c r="EK71" s="31"/>
      <c r="EL71" s="31"/>
      <c r="EM71" s="31"/>
      <c r="EN71" s="31"/>
      <c r="EO71" s="31"/>
      <c r="EP71" s="31"/>
      <c r="EQ71" s="31"/>
      <c r="ER71" s="31"/>
      <c r="ES71" s="31"/>
      <c r="ET71" s="31"/>
      <c r="EU71" s="31"/>
      <c r="EV71" s="31"/>
      <c r="EW71" s="31"/>
      <c r="EX71" s="31"/>
      <c r="EY71" s="31"/>
      <c r="EZ71" s="31"/>
      <c r="FA71" s="31"/>
      <c r="FB71" s="31"/>
      <c r="FC71" s="31"/>
      <c r="FD71" s="31"/>
      <c r="FE71" s="31"/>
      <c r="FF71" s="31"/>
      <c r="FG71" s="31"/>
      <c r="FH71" s="31"/>
      <c r="FI71" s="31"/>
      <c r="FJ71" s="31"/>
      <c r="FK71" s="31"/>
      <c r="FL71" s="31"/>
      <c r="FM71" s="31"/>
      <c r="FN71" s="31"/>
      <c r="FO71" s="31"/>
      <c r="FP71" s="31"/>
      <c r="FQ71" s="31"/>
      <c r="FR71" s="31"/>
      <c r="FS71" s="31"/>
      <c r="FT71" s="31"/>
      <c r="FU71" s="31"/>
      <c r="FV71" s="31"/>
      <c r="FW71" s="31"/>
      <c r="FX71" s="31"/>
      <c r="FY71" s="31"/>
      <c r="FZ71" s="31"/>
      <c r="GA71" s="31"/>
      <c r="GB71" s="31"/>
      <c r="GC71" s="31"/>
      <c r="GD71" s="31"/>
      <c r="GE71" s="31"/>
      <c r="GF71" s="31"/>
      <c r="GG71" s="31"/>
      <c r="GH71" s="31"/>
      <c r="GI71" s="31"/>
      <c r="GJ71" s="31"/>
      <c r="GK71" s="31"/>
      <c r="GL71" s="31"/>
      <c r="GM71" s="31"/>
      <c r="GN71" s="31"/>
      <c r="GO71" s="31"/>
      <c r="GP71" s="31"/>
      <c r="GQ71" s="31"/>
      <c r="GR71" s="31"/>
      <c r="GS71" s="31"/>
      <c r="GT71" s="31"/>
      <c r="GU71" s="31"/>
      <c r="GV71" s="31"/>
      <c r="GW71" s="31"/>
      <c r="GX71" s="31"/>
      <c r="GY71" s="31"/>
      <c r="GZ71" s="31"/>
      <c r="HA71" s="31"/>
      <c r="HB71" s="31"/>
      <c r="HC71" s="31"/>
      <c r="HD71" s="31"/>
      <c r="HE71" s="31"/>
      <c r="HF71" s="31"/>
      <c r="HG71" s="31"/>
      <c r="HH71" s="31"/>
      <c r="HI71" s="31"/>
      <c r="HJ71" s="31"/>
      <c r="HK71" s="31"/>
      <c r="HL71" s="31"/>
      <c r="HM71" s="31"/>
      <c r="HN71" s="31"/>
      <c r="HO71" s="31"/>
      <c r="HP71" s="31"/>
      <c r="HQ71" s="31"/>
      <c r="HR71" s="31"/>
      <c r="HS71" s="31"/>
      <c r="HT71" s="31"/>
      <c r="HU71" s="31"/>
      <c r="HV71" s="31"/>
      <c r="HW71" s="31"/>
      <c r="HX71" s="31"/>
      <c r="HY71" s="31"/>
      <c r="HZ71" s="31"/>
      <c r="IA71" s="31"/>
      <c r="IB71" s="31"/>
      <c r="IC71" s="31"/>
      <c r="ID71" s="31"/>
      <c r="IE71" s="31"/>
      <c r="IF71" s="31"/>
      <c r="IG71" s="31"/>
      <c r="IH71" s="31"/>
      <c r="II71" s="31"/>
      <c r="IJ71" s="31"/>
      <c r="IK71" s="31"/>
      <c r="IL71" s="31"/>
      <c r="IM71" s="31"/>
      <c r="IN71" s="31"/>
      <c r="IO71" s="31"/>
      <c r="IP71" s="31"/>
      <c r="IQ71" s="31"/>
      <c r="IR71" s="31"/>
      <c r="IS71" s="31"/>
      <c r="IT71" s="31"/>
      <c r="IU71" s="31"/>
      <c r="IV71" s="31"/>
      <c r="IW71" s="31"/>
      <c r="IX71" s="31"/>
      <c r="IY71" s="31"/>
      <c r="IZ71" s="31"/>
      <c r="JA71" s="31"/>
      <c r="JB71" s="31"/>
      <c r="JC71" s="31"/>
      <c r="JD71" s="31"/>
      <c r="JE71" s="31"/>
      <c r="JF71" s="31"/>
      <c r="JG71" s="31"/>
      <c r="JH71" s="31"/>
      <c r="JI71" s="31"/>
      <c r="JJ71" s="31"/>
      <c r="JK71" s="31"/>
      <c r="JL71" s="31"/>
      <c r="JM71" s="31"/>
      <c r="JN71" s="31"/>
      <c r="JO71" s="31"/>
      <c r="JP71" s="31"/>
      <c r="JQ71" s="31"/>
      <c r="JR71" s="31"/>
      <c r="JS71" s="31"/>
      <c r="JT71" s="31"/>
      <c r="JU71" s="31"/>
      <c r="JV71" s="31"/>
      <c r="JW71" s="31"/>
      <c r="JX71" s="31"/>
      <c r="JY71" s="31"/>
      <c r="JZ71" s="31"/>
      <c r="KA71" s="31"/>
      <c r="KB71" s="31"/>
      <c r="KC71" s="31"/>
      <c r="KD71" s="31"/>
      <c r="KE71" s="31"/>
      <c r="KF71" s="31"/>
      <c r="KG71" s="31"/>
      <c r="KH71" s="31"/>
      <c r="KI71" s="31"/>
      <c r="KJ71" s="31"/>
      <c r="KK71" s="31"/>
      <c r="KL71" s="31"/>
      <c r="KM71" s="31"/>
      <c r="KN71" s="31"/>
      <c r="KO71" s="31"/>
      <c r="KP71" s="31"/>
      <c r="KQ71" s="31"/>
      <c r="KR71" s="31"/>
      <c r="KS71" s="31"/>
      <c r="KT71" s="31"/>
      <c r="KU71" s="31"/>
      <c r="KV71" s="31"/>
      <c r="KW71" s="31"/>
      <c r="KX71" s="31"/>
      <c r="KY71" s="31"/>
      <c r="KZ71" s="31"/>
      <c r="LA71" s="31"/>
      <c r="LB71" s="31"/>
      <c r="LC71" s="31"/>
      <c r="LD71" s="31"/>
      <c r="LE71" s="31"/>
      <c r="LF71" s="31"/>
      <c r="LG71" s="31"/>
      <c r="LH71" s="31"/>
      <c r="LI71" s="31"/>
      <c r="LJ71" s="31"/>
      <c r="LK71" s="31"/>
      <c r="LL71" s="31"/>
      <c r="LM71" s="31"/>
      <c r="LN71" s="31"/>
      <c r="LO71" s="31"/>
      <c r="LP71" s="31"/>
      <c r="LQ71" s="31"/>
      <c r="LR71" s="31"/>
      <c r="LS71" s="31"/>
      <c r="LT71" s="31"/>
      <c r="LU71" s="31"/>
      <c r="LV71" s="31"/>
      <c r="LW71" s="31"/>
      <c r="LX71" s="31"/>
      <c r="LY71" s="31"/>
      <c r="LZ71" s="31"/>
      <c r="MA71" s="31"/>
      <c r="MB71" s="31"/>
      <c r="MC71" s="31"/>
      <c r="MD71" s="31"/>
      <c r="ME71" s="31"/>
      <c r="MF71" s="31"/>
      <c r="MG71" s="31"/>
      <c r="MH71" s="31"/>
      <c r="MI71" s="31"/>
      <c r="MJ71" s="31"/>
      <c r="MK71" s="31"/>
      <c r="ML71" s="31"/>
      <c r="MM71" s="31"/>
      <c r="MN71" s="31"/>
      <c r="MO71" s="31"/>
      <c r="MP71" s="31"/>
      <c r="MQ71" s="31"/>
      <c r="MR71" s="31"/>
      <c r="MS71" s="31"/>
      <c r="MT71" s="31"/>
      <c r="MU71" s="31"/>
      <c r="MV71" s="31"/>
      <c r="MW71" s="31"/>
      <c r="MX71" s="31"/>
      <c r="MY71" s="31"/>
      <c r="MZ71" s="31"/>
      <c r="NA71" s="31"/>
      <c r="NB71" s="31"/>
      <c r="NC71" s="31"/>
      <c r="ND71" s="31"/>
      <c r="NE71" s="31"/>
      <c r="NF71" s="31"/>
      <c r="NG71" s="31"/>
      <c r="NH71" s="31"/>
      <c r="NI71" s="31"/>
      <c r="NJ71" s="31"/>
      <c r="NK71" s="31"/>
      <c r="NL71" s="31"/>
      <c r="NM71" s="31"/>
      <c r="NN71" s="31"/>
      <c r="NO71" s="31"/>
      <c r="NP71" s="31"/>
      <c r="NQ71" s="31"/>
      <c r="NR71" s="31"/>
      <c r="NS71" s="31"/>
      <c r="NT71" s="31"/>
      <c r="NU71" s="31"/>
      <c r="NV71" s="31"/>
      <c r="NW71" s="31"/>
      <c r="NX71" s="31"/>
      <c r="NY71" s="31"/>
      <c r="NZ71" s="31"/>
      <c r="OA71" s="31"/>
      <c r="OB71" s="31"/>
      <c r="OC71" s="31"/>
      <c r="OD71" s="31"/>
      <c r="OE71" s="31"/>
      <c r="OF71" s="31"/>
      <c r="OG71" s="31"/>
      <c r="OH71" s="31"/>
      <c r="OI71" s="31"/>
      <c r="OJ71" s="31"/>
      <c r="OK71" s="31"/>
      <c r="OL71" s="31"/>
      <c r="OM71" s="31"/>
      <c r="ON71" s="31"/>
      <c r="OO71" s="31"/>
      <c r="OP71" s="31"/>
      <c r="OQ71" s="31"/>
      <c r="OR71" s="31"/>
      <c r="OS71" s="31"/>
      <c r="OT71" s="31"/>
      <c r="OU71" s="31"/>
      <c r="OV71" s="31"/>
      <c r="OW71" s="31"/>
      <c r="OX71" s="31"/>
      <c r="OY71" s="31"/>
      <c r="OZ71" s="31"/>
      <c r="PA71" s="31"/>
      <c r="PB71" s="31"/>
      <c r="PC71" s="31"/>
      <c r="PD71" s="31"/>
      <c r="PE71" s="31"/>
      <c r="PF71" s="31"/>
      <c r="PG71" s="31"/>
      <c r="PH71" s="31"/>
      <c r="PI71" s="31"/>
      <c r="PJ71" s="31"/>
      <c r="PK71" s="31"/>
      <c r="PL71" s="31"/>
      <c r="PM71" s="31"/>
      <c r="PN71" s="31"/>
      <c r="PO71" s="31"/>
      <c r="PP71" s="31"/>
      <c r="PQ71" s="31"/>
      <c r="PR71" s="31"/>
      <c r="PS71" s="31"/>
      <c r="PT71" s="31"/>
      <c r="PU71" s="31"/>
      <c r="PV71" s="31"/>
      <c r="PW71" s="31"/>
      <c r="PX71" s="31"/>
      <c r="PY71" s="31"/>
      <c r="PZ71" s="31"/>
      <c r="QA71" s="31"/>
      <c r="QB71" s="31"/>
      <c r="QC71" s="31"/>
    </row>
    <row r="72" spans="1:445" x14ac:dyDescent="0.3">
      <c r="A72" s="109" t="s">
        <v>1519</v>
      </c>
      <c r="B72" s="108" t="s">
        <v>49</v>
      </c>
      <c r="C72" s="108">
        <v>120</v>
      </c>
      <c r="D72" s="108" t="s">
        <v>68</v>
      </c>
      <c r="E72" s="108"/>
      <c r="F72" s="108">
        <v>1185</v>
      </c>
      <c r="G72" s="108">
        <v>65</v>
      </c>
      <c r="H72" s="108"/>
      <c r="I72" s="108">
        <v>140</v>
      </c>
      <c r="J72" s="108">
        <v>140</v>
      </c>
      <c r="K72" s="108">
        <v>140</v>
      </c>
      <c r="L72" s="108">
        <v>140</v>
      </c>
      <c r="M72" s="108">
        <v>140</v>
      </c>
      <c r="N72" s="108"/>
      <c r="O72" s="108"/>
      <c r="P72" s="108"/>
      <c r="Q72" s="108"/>
      <c r="R72" s="108"/>
      <c r="S72" s="108"/>
      <c r="T72" s="34">
        <f t="shared" si="9"/>
        <v>765</v>
      </c>
      <c r="U72" s="34">
        <f t="shared" si="10"/>
        <v>420</v>
      </c>
      <c r="V72" s="35">
        <f t="shared" si="11"/>
        <v>0.64556962025316456</v>
      </c>
      <c r="W72" s="38"/>
      <c r="X72" s="36" t="str">
        <f t="shared" si="12"/>
        <v/>
      </c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  <c r="AZ72" s="31"/>
      <c r="BA72" s="31"/>
      <c r="BB72" s="31"/>
      <c r="BC72" s="31"/>
      <c r="BD72" s="31"/>
      <c r="BE72" s="31"/>
      <c r="BF72" s="31"/>
      <c r="BG72" s="31"/>
      <c r="BH72" s="31"/>
      <c r="BI72" s="31"/>
      <c r="BJ72" s="31"/>
      <c r="BK72" s="31"/>
      <c r="BL72" s="31"/>
      <c r="BM72" s="31"/>
      <c r="BN72" s="31"/>
      <c r="BO72" s="31"/>
      <c r="BP72" s="31"/>
      <c r="BQ72" s="31"/>
      <c r="BR72" s="31"/>
      <c r="BS72" s="31"/>
      <c r="BT72" s="31"/>
      <c r="BU72" s="31"/>
      <c r="BV72" s="31"/>
      <c r="BW72" s="31"/>
      <c r="BX72" s="31"/>
      <c r="BY72" s="31"/>
      <c r="BZ72" s="31"/>
      <c r="CA72" s="31"/>
      <c r="CB72" s="31"/>
      <c r="CC72" s="31"/>
      <c r="CD72" s="31"/>
      <c r="CE72" s="31"/>
      <c r="CF72" s="31"/>
      <c r="CG72" s="31"/>
      <c r="CH72" s="31"/>
      <c r="CI72" s="31"/>
      <c r="CJ72" s="31"/>
      <c r="CK72" s="31"/>
      <c r="CL72" s="31"/>
      <c r="CM72" s="31"/>
      <c r="CN72" s="31"/>
      <c r="CO72" s="31"/>
      <c r="CP72" s="31"/>
      <c r="CQ72" s="31"/>
      <c r="CR72" s="31"/>
      <c r="CS72" s="31"/>
      <c r="CT72" s="31"/>
      <c r="CU72" s="31"/>
      <c r="CV72" s="31"/>
      <c r="CW72" s="31"/>
      <c r="CX72" s="31"/>
      <c r="CY72" s="31"/>
      <c r="CZ72" s="31"/>
      <c r="DA72" s="31"/>
      <c r="DB72" s="31"/>
      <c r="DC72" s="31"/>
      <c r="DD72" s="31"/>
      <c r="DE72" s="31"/>
      <c r="DF72" s="31"/>
      <c r="DG72" s="31"/>
      <c r="DH72" s="31"/>
      <c r="DI72" s="31"/>
      <c r="DJ72" s="31"/>
      <c r="DK72" s="31"/>
      <c r="DL72" s="31"/>
      <c r="DM72" s="31"/>
      <c r="DN72" s="31"/>
      <c r="DO72" s="31"/>
      <c r="DP72" s="31"/>
      <c r="DQ72" s="31"/>
      <c r="DR72" s="31"/>
      <c r="DS72" s="31"/>
      <c r="DT72" s="31"/>
      <c r="DU72" s="31"/>
      <c r="DV72" s="31"/>
      <c r="DW72" s="31"/>
      <c r="DX72" s="31"/>
      <c r="DY72" s="31"/>
      <c r="DZ72" s="31"/>
      <c r="EA72" s="31"/>
      <c r="EB72" s="31"/>
      <c r="EC72" s="31"/>
      <c r="ED72" s="31"/>
      <c r="EE72" s="31"/>
      <c r="EF72" s="31"/>
      <c r="EG72" s="31"/>
      <c r="EH72" s="31"/>
      <c r="EI72" s="31"/>
      <c r="EJ72" s="31"/>
      <c r="EK72" s="31"/>
      <c r="EL72" s="31"/>
      <c r="EM72" s="31"/>
      <c r="EN72" s="31"/>
      <c r="EO72" s="31"/>
      <c r="EP72" s="31"/>
      <c r="EQ72" s="31"/>
      <c r="ER72" s="31"/>
      <c r="ES72" s="31"/>
      <c r="ET72" s="31"/>
      <c r="EU72" s="31"/>
      <c r="EV72" s="31"/>
      <c r="EW72" s="31"/>
      <c r="EX72" s="31"/>
      <c r="EY72" s="31"/>
      <c r="EZ72" s="31"/>
      <c r="FA72" s="31"/>
      <c r="FB72" s="31"/>
      <c r="FC72" s="31"/>
      <c r="FD72" s="31"/>
      <c r="FE72" s="31"/>
      <c r="FF72" s="31"/>
      <c r="FG72" s="31"/>
      <c r="FH72" s="31"/>
      <c r="FI72" s="31"/>
      <c r="FJ72" s="31"/>
      <c r="FK72" s="31"/>
      <c r="FL72" s="31"/>
      <c r="FM72" s="31"/>
      <c r="FN72" s="31"/>
      <c r="FO72" s="31"/>
      <c r="FP72" s="31"/>
      <c r="FQ72" s="31"/>
      <c r="FR72" s="31"/>
      <c r="FS72" s="31"/>
      <c r="FT72" s="31"/>
      <c r="FU72" s="31"/>
      <c r="FV72" s="31"/>
      <c r="FW72" s="31"/>
      <c r="FX72" s="31"/>
      <c r="FY72" s="31"/>
      <c r="FZ72" s="31"/>
      <c r="GA72" s="31"/>
      <c r="GB72" s="31"/>
      <c r="GC72" s="31"/>
      <c r="GD72" s="31"/>
      <c r="GE72" s="31"/>
      <c r="GF72" s="31"/>
      <c r="GG72" s="31"/>
      <c r="GH72" s="31"/>
      <c r="GI72" s="31"/>
      <c r="GJ72" s="31"/>
      <c r="GK72" s="31"/>
      <c r="GL72" s="31"/>
      <c r="GM72" s="31"/>
      <c r="GN72" s="31"/>
      <c r="GO72" s="31"/>
      <c r="GP72" s="31"/>
      <c r="GQ72" s="31"/>
      <c r="GR72" s="31"/>
      <c r="GS72" s="31"/>
      <c r="GT72" s="31"/>
      <c r="GU72" s="31"/>
      <c r="GV72" s="31"/>
      <c r="GW72" s="31"/>
      <c r="GX72" s="31"/>
      <c r="GY72" s="31"/>
      <c r="GZ72" s="31"/>
      <c r="HA72" s="31"/>
      <c r="HB72" s="31"/>
      <c r="HC72" s="31"/>
      <c r="HD72" s="31"/>
      <c r="HE72" s="31"/>
      <c r="HF72" s="31"/>
      <c r="HG72" s="31"/>
      <c r="HH72" s="31"/>
      <c r="HI72" s="31"/>
      <c r="HJ72" s="31"/>
      <c r="HK72" s="31"/>
      <c r="HL72" s="31"/>
      <c r="HM72" s="31"/>
      <c r="HN72" s="31"/>
      <c r="HO72" s="31"/>
      <c r="HP72" s="31"/>
      <c r="HQ72" s="31"/>
      <c r="HR72" s="31"/>
      <c r="HS72" s="31"/>
      <c r="HT72" s="31"/>
      <c r="HU72" s="31"/>
      <c r="HV72" s="31"/>
      <c r="HW72" s="31"/>
      <c r="HX72" s="31"/>
      <c r="HY72" s="31"/>
      <c r="HZ72" s="31"/>
      <c r="IA72" s="31"/>
      <c r="IB72" s="31"/>
      <c r="IC72" s="31"/>
      <c r="ID72" s="31"/>
      <c r="IE72" s="31"/>
      <c r="IF72" s="31"/>
      <c r="IG72" s="31"/>
      <c r="IH72" s="31"/>
      <c r="II72" s="31"/>
      <c r="IJ72" s="31"/>
      <c r="IK72" s="31"/>
      <c r="IL72" s="31"/>
      <c r="IM72" s="31"/>
      <c r="IN72" s="31"/>
      <c r="IO72" s="31"/>
      <c r="IP72" s="31"/>
      <c r="IQ72" s="31"/>
      <c r="IR72" s="31"/>
      <c r="IS72" s="31"/>
      <c r="IT72" s="31"/>
      <c r="IU72" s="31"/>
      <c r="IV72" s="31"/>
      <c r="IW72" s="31"/>
      <c r="IX72" s="31"/>
      <c r="IY72" s="31"/>
      <c r="IZ72" s="31"/>
      <c r="JA72" s="31"/>
      <c r="JB72" s="31"/>
      <c r="JC72" s="31"/>
      <c r="JD72" s="31"/>
      <c r="JE72" s="31"/>
      <c r="JF72" s="31"/>
      <c r="JG72" s="31"/>
      <c r="JH72" s="31"/>
      <c r="JI72" s="31"/>
      <c r="JJ72" s="31"/>
      <c r="JK72" s="31"/>
      <c r="JL72" s="31"/>
      <c r="JM72" s="31"/>
      <c r="JN72" s="31"/>
      <c r="JO72" s="31"/>
      <c r="JP72" s="31"/>
      <c r="JQ72" s="31"/>
      <c r="JR72" s="31"/>
      <c r="JS72" s="31"/>
      <c r="JT72" s="31"/>
      <c r="JU72" s="31"/>
      <c r="JV72" s="31"/>
      <c r="JW72" s="31"/>
      <c r="JX72" s="31"/>
      <c r="JY72" s="31"/>
      <c r="JZ72" s="31"/>
      <c r="KA72" s="31"/>
      <c r="KB72" s="31"/>
      <c r="KC72" s="31"/>
      <c r="KD72" s="31"/>
      <c r="KE72" s="31"/>
      <c r="KF72" s="31"/>
      <c r="KG72" s="31"/>
      <c r="KH72" s="31"/>
      <c r="KI72" s="31"/>
      <c r="KJ72" s="31"/>
      <c r="KK72" s="31"/>
      <c r="KL72" s="31"/>
      <c r="KM72" s="31"/>
      <c r="KN72" s="31"/>
      <c r="KO72" s="31"/>
      <c r="KP72" s="31"/>
      <c r="KQ72" s="31"/>
      <c r="KR72" s="31"/>
      <c r="KS72" s="31"/>
      <c r="KT72" s="31"/>
      <c r="KU72" s="31"/>
      <c r="KV72" s="31"/>
      <c r="KW72" s="31"/>
      <c r="KX72" s="31"/>
      <c r="KY72" s="31"/>
      <c r="KZ72" s="31"/>
      <c r="LA72" s="31"/>
      <c r="LB72" s="31"/>
      <c r="LC72" s="31"/>
      <c r="LD72" s="31"/>
      <c r="LE72" s="31"/>
      <c r="LF72" s="31"/>
      <c r="LG72" s="31"/>
      <c r="LH72" s="31"/>
      <c r="LI72" s="31"/>
      <c r="LJ72" s="31"/>
      <c r="LK72" s="31"/>
      <c r="LL72" s="31"/>
      <c r="LM72" s="31"/>
      <c r="LN72" s="31"/>
      <c r="LO72" s="31"/>
      <c r="LP72" s="31"/>
      <c r="LQ72" s="31"/>
      <c r="LR72" s="31"/>
      <c r="LS72" s="31"/>
      <c r="LT72" s="31"/>
      <c r="LU72" s="31"/>
      <c r="LV72" s="31"/>
      <c r="LW72" s="31"/>
      <c r="LX72" s="31"/>
      <c r="LY72" s="31"/>
      <c r="LZ72" s="31"/>
      <c r="MA72" s="31"/>
      <c r="MB72" s="31"/>
      <c r="MC72" s="31"/>
      <c r="MD72" s="31"/>
      <c r="ME72" s="31"/>
      <c r="MF72" s="31"/>
      <c r="MG72" s="31"/>
      <c r="MH72" s="31"/>
      <c r="MI72" s="31"/>
      <c r="MJ72" s="31"/>
      <c r="MK72" s="31"/>
      <c r="ML72" s="31"/>
      <c r="MM72" s="31"/>
      <c r="MN72" s="31"/>
      <c r="MO72" s="31"/>
      <c r="MP72" s="31"/>
      <c r="MQ72" s="31"/>
      <c r="MR72" s="31"/>
      <c r="MS72" s="31"/>
      <c r="MT72" s="31"/>
      <c r="MU72" s="31"/>
      <c r="MV72" s="31"/>
      <c r="MW72" s="31"/>
      <c r="MX72" s="31"/>
      <c r="MY72" s="31"/>
      <c r="MZ72" s="31"/>
      <c r="NA72" s="31"/>
      <c r="NB72" s="31"/>
      <c r="NC72" s="31"/>
      <c r="ND72" s="31"/>
      <c r="NE72" s="31"/>
      <c r="NF72" s="31"/>
      <c r="NG72" s="31"/>
      <c r="NH72" s="31"/>
      <c r="NI72" s="31"/>
      <c r="NJ72" s="31"/>
      <c r="NK72" s="31"/>
      <c r="NL72" s="31"/>
      <c r="NM72" s="31"/>
      <c r="NN72" s="31"/>
      <c r="NO72" s="31"/>
      <c r="NP72" s="31"/>
      <c r="NQ72" s="31"/>
      <c r="NR72" s="31"/>
      <c r="NS72" s="31"/>
      <c r="NT72" s="31"/>
      <c r="NU72" s="31"/>
      <c r="NV72" s="31"/>
      <c r="NW72" s="31"/>
      <c r="NX72" s="31"/>
      <c r="NY72" s="31"/>
      <c r="NZ72" s="31"/>
      <c r="OA72" s="31"/>
      <c r="OB72" s="31"/>
      <c r="OC72" s="31"/>
      <c r="OD72" s="31"/>
      <c r="OE72" s="31"/>
      <c r="OF72" s="31"/>
      <c r="OG72" s="31"/>
      <c r="OH72" s="31"/>
      <c r="OI72" s="31"/>
      <c r="OJ72" s="31"/>
      <c r="OK72" s="31"/>
      <c r="OL72" s="31"/>
      <c r="OM72" s="31"/>
      <c r="ON72" s="31"/>
      <c r="OO72" s="31"/>
      <c r="OP72" s="31"/>
      <c r="OQ72" s="31"/>
      <c r="OR72" s="31"/>
      <c r="OS72" s="31"/>
      <c r="OT72" s="31"/>
      <c r="OU72" s="31"/>
      <c r="OV72" s="31"/>
      <c r="OW72" s="31"/>
      <c r="OX72" s="31"/>
      <c r="OY72" s="31"/>
      <c r="OZ72" s="31"/>
      <c r="PA72" s="31"/>
      <c r="PB72" s="31"/>
      <c r="PC72" s="31"/>
      <c r="PD72" s="31"/>
      <c r="PE72" s="31"/>
      <c r="PF72" s="31"/>
      <c r="PG72" s="31"/>
      <c r="PH72" s="31"/>
      <c r="PI72" s="31"/>
      <c r="PJ72" s="31"/>
      <c r="PK72" s="31"/>
      <c r="PL72" s="31"/>
      <c r="PM72" s="31"/>
      <c r="PN72" s="31"/>
      <c r="PO72" s="31"/>
      <c r="PP72" s="31"/>
      <c r="PQ72" s="31"/>
      <c r="PR72" s="31"/>
      <c r="PS72" s="31"/>
      <c r="PT72" s="31"/>
      <c r="PU72" s="31"/>
      <c r="PV72" s="31"/>
      <c r="PW72" s="31"/>
      <c r="PX72" s="31"/>
      <c r="PY72" s="31"/>
      <c r="PZ72" s="31"/>
      <c r="QA72" s="31"/>
      <c r="QB72" s="31"/>
      <c r="QC72" s="31"/>
    </row>
    <row r="73" spans="1:445" x14ac:dyDescent="0.3">
      <c r="A73" s="109" t="s">
        <v>70</v>
      </c>
      <c r="B73" s="108" t="s">
        <v>49</v>
      </c>
      <c r="C73" s="108">
        <v>120</v>
      </c>
      <c r="D73" s="108" t="s">
        <v>68</v>
      </c>
      <c r="E73" s="108"/>
      <c r="F73" s="108">
        <v>1100</v>
      </c>
      <c r="G73" s="108">
        <v>500</v>
      </c>
      <c r="H73" s="108"/>
      <c r="I73" s="108">
        <v>600</v>
      </c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34">
        <f t="shared" si="9"/>
        <v>1100</v>
      </c>
      <c r="U73" s="34">
        <f t="shared" si="10"/>
        <v>0</v>
      </c>
      <c r="V73" s="35">
        <f t="shared" si="11"/>
        <v>1</v>
      </c>
      <c r="W73" s="38"/>
      <c r="X73" s="36" t="str">
        <f t="shared" si="12"/>
        <v/>
      </c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B73" s="31"/>
      <c r="BC73" s="31"/>
      <c r="BD73" s="31"/>
      <c r="BE73" s="31"/>
      <c r="BF73" s="31"/>
      <c r="BG73" s="31"/>
      <c r="BH73" s="31"/>
      <c r="BI73" s="31"/>
      <c r="BJ73" s="31"/>
      <c r="BK73" s="31"/>
      <c r="BL73" s="31"/>
      <c r="BM73" s="31"/>
      <c r="BN73" s="31"/>
      <c r="BO73" s="31"/>
      <c r="BP73" s="31"/>
      <c r="BQ73" s="31"/>
      <c r="BR73" s="31"/>
      <c r="BS73" s="31"/>
      <c r="BT73" s="31"/>
      <c r="BU73" s="31"/>
      <c r="BV73" s="31"/>
      <c r="BW73" s="31"/>
      <c r="BX73" s="31"/>
      <c r="BY73" s="31"/>
      <c r="BZ73" s="31"/>
      <c r="CA73" s="31"/>
      <c r="CB73" s="31"/>
      <c r="CC73" s="31"/>
      <c r="CD73" s="31"/>
      <c r="CE73" s="31"/>
      <c r="CF73" s="31"/>
      <c r="CG73" s="31"/>
      <c r="CH73" s="31"/>
      <c r="CI73" s="31"/>
      <c r="CJ73" s="31"/>
      <c r="CK73" s="31"/>
      <c r="CL73" s="31"/>
      <c r="CM73" s="31"/>
      <c r="CN73" s="31"/>
      <c r="CO73" s="31"/>
      <c r="CP73" s="31"/>
      <c r="CQ73" s="31"/>
      <c r="CR73" s="31"/>
      <c r="CS73" s="31"/>
      <c r="CT73" s="31"/>
      <c r="CU73" s="31"/>
      <c r="CV73" s="31"/>
      <c r="CW73" s="31"/>
      <c r="CX73" s="31"/>
      <c r="CY73" s="31"/>
      <c r="CZ73" s="31"/>
      <c r="DA73" s="31"/>
      <c r="DB73" s="31"/>
      <c r="DC73" s="31"/>
      <c r="DD73" s="31"/>
      <c r="DE73" s="31"/>
      <c r="DF73" s="31"/>
      <c r="DG73" s="31"/>
      <c r="DH73" s="31"/>
      <c r="DI73" s="31"/>
      <c r="DJ73" s="31"/>
      <c r="DK73" s="31"/>
      <c r="DL73" s="31"/>
      <c r="DM73" s="31"/>
      <c r="DN73" s="31"/>
      <c r="DO73" s="31"/>
      <c r="DP73" s="31"/>
      <c r="DQ73" s="31"/>
      <c r="DR73" s="31"/>
      <c r="DS73" s="31"/>
      <c r="DT73" s="31"/>
      <c r="DU73" s="31"/>
      <c r="DV73" s="31"/>
      <c r="DW73" s="31"/>
      <c r="DX73" s="31"/>
      <c r="DY73" s="31"/>
      <c r="DZ73" s="31"/>
      <c r="EA73" s="31"/>
      <c r="EB73" s="31"/>
      <c r="EC73" s="31"/>
      <c r="ED73" s="31"/>
      <c r="EE73" s="31"/>
      <c r="EF73" s="31"/>
      <c r="EG73" s="31"/>
      <c r="EH73" s="31"/>
      <c r="EI73" s="31"/>
      <c r="EJ73" s="31"/>
      <c r="EK73" s="31"/>
      <c r="EL73" s="31"/>
      <c r="EM73" s="31"/>
      <c r="EN73" s="31"/>
      <c r="EO73" s="31"/>
      <c r="EP73" s="31"/>
      <c r="EQ73" s="31"/>
      <c r="ER73" s="31"/>
      <c r="ES73" s="31"/>
      <c r="ET73" s="31"/>
      <c r="EU73" s="31"/>
      <c r="EV73" s="31"/>
      <c r="EW73" s="31"/>
      <c r="EX73" s="31"/>
      <c r="EY73" s="31"/>
      <c r="EZ73" s="31"/>
      <c r="FA73" s="31"/>
      <c r="FB73" s="31"/>
      <c r="FC73" s="31"/>
      <c r="FD73" s="31"/>
      <c r="FE73" s="31"/>
      <c r="FF73" s="31"/>
      <c r="FG73" s="31"/>
      <c r="FH73" s="31"/>
      <c r="FI73" s="31"/>
      <c r="FJ73" s="31"/>
      <c r="FK73" s="31"/>
      <c r="FL73" s="31"/>
      <c r="FM73" s="31"/>
      <c r="FN73" s="31"/>
      <c r="FO73" s="31"/>
      <c r="FP73" s="31"/>
      <c r="FQ73" s="31"/>
      <c r="FR73" s="31"/>
      <c r="FS73" s="31"/>
      <c r="FT73" s="31"/>
      <c r="FU73" s="31"/>
      <c r="FV73" s="31"/>
      <c r="FW73" s="31"/>
      <c r="FX73" s="31"/>
      <c r="FY73" s="31"/>
      <c r="FZ73" s="31"/>
      <c r="GA73" s="31"/>
      <c r="GB73" s="31"/>
      <c r="GC73" s="31"/>
      <c r="GD73" s="31"/>
      <c r="GE73" s="31"/>
      <c r="GF73" s="31"/>
      <c r="GG73" s="31"/>
      <c r="GH73" s="31"/>
      <c r="GI73" s="31"/>
      <c r="GJ73" s="31"/>
      <c r="GK73" s="31"/>
      <c r="GL73" s="31"/>
      <c r="GM73" s="31"/>
      <c r="GN73" s="31"/>
      <c r="GO73" s="31"/>
      <c r="GP73" s="31"/>
      <c r="GQ73" s="31"/>
      <c r="GR73" s="31"/>
      <c r="GS73" s="31"/>
      <c r="GT73" s="31"/>
      <c r="GU73" s="31"/>
      <c r="GV73" s="31"/>
      <c r="GW73" s="31"/>
      <c r="GX73" s="31"/>
      <c r="GY73" s="31"/>
      <c r="GZ73" s="31"/>
      <c r="HA73" s="31"/>
      <c r="HB73" s="31"/>
      <c r="HC73" s="31"/>
      <c r="HD73" s="31"/>
      <c r="HE73" s="31"/>
      <c r="HF73" s="31"/>
      <c r="HG73" s="31"/>
      <c r="HH73" s="31"/>
      <c r="HI73" s="31"/>
      <c r="HJ73" s="31"/>
      <c r="HK73" s="31"/>
      <c r="HL73" s="31"/>
      <c r="HM73" s="31"/>
      <c r="HN73" s="31"/>
      <c r="HO73" s="31"/>
      <c r="HP73" s="31"/>
      <c r="HQ73" s="31"/>
      <c r="HR73" s="31"/>
      <c r="HS73" s="31"/>
      <c r="HT73" s="31"/>
      <c r="HU73" s="31"/>
      <c r="HV73" s="31"/>
      <c r="HW73" s="31"/>
      <c r="HX73" s="31"/>
      <c r="HY73" s="31"/>
      <c r="HZ73" s="31"/>
      <c r="IA73" s="31"/>
      <c r="IB73" s="31"/>
      <c r="IC73" s="31"/>
      <c r="ID73" s="31"/>
      <c r="IE73" s="31"/>
      <c r="IF73" s="31"/>
      <c r="IG73" s="31"/>
      <c r="IH73" s="31"/>
      <c r="II73" s="31"/>
      <c r="IJ73" s="31"/>
      <c r="IK73" s="31"/>
      <c r="IL73" s="31"/>
      <c r="IM73" s="31"/>
      <c r="IN73" s="31"/>
      <c r="IO73" s="31"/>
      <c r="IP73" s="31"/>
      <c r="IQ73" s="31"/>
      <c r="IR73" s="31"/>
      <c r="IS73" s="31"/>
      <c r="IT73" s="31"/>
      <c r="IU73" s="31"/>
      <c r="IV73" s="31"/>
      <c r="IW73" s="31"/>
      <c r="IX73" s="31"/>
      <c r="IY73" s="31"/>
      <c r="IZ73" s="31"/>
      <c r="JA73" s="31"/>
      <c r="JB73" s="31"/>
      <c r="JC73" s="31"/>
      <c r="JD73" s="31"/>
      <c r="JE73" s="31"/>
      <c r="JF73" s="31"/>
      <c r="JG73" s="31"/>
      <c r="JH73" s="31"/>
      <c r="JI73" s="31"/>
      <c r="JJ73" s="31"/>
      <c r="JK73" s="31"/>
      <c r="JL73" s="31"/>
      <c r="JM73" s="31"/>
      <c r="JN73" s="31"/>
      <c r="JO73" s="31"/>
      <c r="JP73" s="31"/>
      <c r="JQ73" s="31"/>
      <c r="JR73" s="31"/>
      <c r="JS73" s="31"/>
      <c r="JT73" s="31"/>
      <c r="JU73" s="31"/>
      <c r="JV73" s="31"/>
      <c r="JW73" s="31"/>
      <c r="JX73" s="31"/>
      <c r="JY73" s="31"/>
      <c r="JZ73" s="31"/>
      <c r="KA73" s="31"/>
      <c r="KB73" s="31"/>
      <c r="KC73" s="31"/>
      <c r="KD73" s="31"/>
      <c r="KE73" s="31"/>
      <c r="KF73" s="31"/>
      <c r="KG73" s="31"/>
      <c r="KH73" s="31"/>
      <c r="KI73" s="31"/>
      <c r="KJ73" s="31"/>
      <c r="KK73" s="31"/>
      <c r="KL73" s="31"/>
      <c r="KM73" s="31"/>
      <c r="KN73" s="31"/>
      <c r="KO73" s="31"/>
      <c r="KP73" s="31"/>
      <c r="KQ73" s="31"/>
      <c r="KR73" s="31"/>
      <c r="KS73" s="31"/>
      <c r="KT73" s="31"/>
      <c r="KU73" s="31"/>
      <c r="KV73" s="31"/>
      <c r="KW73" s="31"/>
      <c r="KX73" s="31"/>
      <c r="KY73" s="31"/>
      <c r="KZ73" s="31"/>
      <c r="LA73" s="31"/>
      <c r="LB73" s="31"/>
      <c r="LC73" s="31"/>
      <c r="LD73" s="31"/>
      <c r="LE73" s="31"/>
      <c r="LF73" s="31"/>
      <c r="LG73" s="31"/>
      <c r="LH73" s="31"/>
      <c r="LI73" s="31"/>
      <c r="LJ73" s="31"/>
      <c r="LK73" s="31"/>
      <c r="LL73" s="31"/>
      <c r="LM73" s="31"/>
      <c r="LN73" s="31"/>
      <c r="LO73" s="31"/>
      <c r="LP73" s="31"/>
      <c r="LQ73" s="31"/>
      <c r="LR73" s="31"/>
      <c r="LS73" s="31"/>
      <c r="LT73" s="31"/>
      <c r="LU73" s="31"/>
      <c r="LV73" s="31"/>
      <c r="LW73" s="31"/>
      <c r="LX73" s="31"/>
      <c r="LY73" s="31"/>
      <c r="LZ73" s="31"/>
      <c r="MA73" s="31"/>
      <c r="MB73" s="31"/>
      <c r="MC73" s="31"/>
      <c r="MD73" s="31"/>
      <c r="ME73" s="31"/>
      <c r="MF73" s="31"/>
      <c r="MG73" s="31"/>
      <c r="MH73" s="31"/>
      <c r="MI73" s="31"/>
      <c r="MJ73" s="31"/>
      <c r="MK73" s="31"/>
      <c r="ML73" s="31"/>
      <c r="MM73" s="31"/>
      <c r="MN73" s="31"/>
      <c r="MO73" s="31"/>
      <c r="MP73" s="31"/>
      <c r="MQ73" s="31"/>
      <c r="MR73" s="31"/>
      <c r="MS73" s="31"/>
      <c r="MT73" s="31"/>
      <c r="MU73" s="31"/>
      <c r="MV73" s="31"/>
      <c r="MW73" s="31"/>
      <c r="MX73" s="31"/>
      <c r="MY73" s="31"/>
      <c r="MZ73" s="31"/>
      <c r="NA73" s="31"/>
      <c r="NB73" s="31"/>
      <c r="NC73" s="31"/>
      <c r="ND73" s="31"/>
      <c r="NE73" s="31"/>
      <c r="NF73" s="31"/>
      <c r="NG73" s="31"/>
      <c r="NH73" s="31"/>
      <c r="NI73" s="31"/>
      <c r="NJ73" s="31"/>
      <c r="NK73" s="31"/>
      <c r="NL73" s="31"/>
      <c r="NM73" s="31"/>
      <c r="NN73" s="31"/>
      <c r="NO73" s="31"/>
      <c r="NP73" s="31"/>
      <c r="NQ73" s="31"/>
      <c r="NR73" s="31"/>
      <c r="NS73" s="31"/>
      <c r="NT73" s="31"/>
      <c r="NU73" s="31"/>
      <c r="NV73" s="31"/>
      <c r="NW73" s="31"/>
      <c r="NX73" s="31"/>
      <c r="NY73" s="31"/>
      <c r="NZ73" s="31"/>
      <c r="OA73" s="31"/>
      <c r="OB73" s="31"/>
      <c r="OC73" s="31"/>
      <c r="OD73" s="31"/>
      <c r="OE73" s="31"/>
      <c r="OF73" s="31"/>
      <c r="OG73" s="31"/>
      <c r="OH73" s="31"/>
      <c r="OI73" s="31"/>
      <c r="OJ73" s="31"/>
      <c r="OK73" s="31"/>
      <c r="OL73" s="31"/>
      <c r="OM73" s="31"/>
      <c r="ON73" s="31"/>
      <c r="OO73" s="31"/>
      <c r="OP73" s="31"/>
      <c r="OQ73" s="31"/>
      <c r="OR73" s="31"/>
      <c r="OS73" s="31"/>
      <c r="OT73" s="31"/>
      <c r="OU73" s="31"/>
      <c r="OV73" s="31"/>
      <c r="OW73" s="31"/>
      <c r="OX73" s="31"/>
      <c r="OY73" s="31"/>
      <c r="OZ73" s="31"/>
      <c r="PA73" s="31"/>
      <c r="PB73" s="31"/>
      <c r="PC73" s="31"/>
      <c r="PD73" s="31"/>
      <c r="PE73" s="31"/>
      <c r="PF73" s="31"/>
      <c r="PG73" s="31"/>
      <c r="PH73" s="31"/>
      <c r="PI73" s="31"/>
      <c r="PJ73" s="31"/>
      <c r="PK73" s="31"/>
      <c r="PL73" s="31"/>
      <c r="PM73" s="31"/>
      <c r="PN73" s="31"/>
      <c r="PO73" s="31"/>
      <c r="PP73" s="31"/>
      <c r="PQ73" s="31"/>
      <c r="PR73" s="31"/>
      <c r="PS73" s="31"/>
      <c r="PT73" s="31"/>
      <c r="PU73" s="31"/>
      <c r="PV73" s="31"/>
      <c r="PW73" s="31"/>
      <c r="PX73" s="31"/>
      <c r="PY73" s="31"/>
      <c r="PZ73" s="31"/>
      <c r="QA73" s="31"/>
      <c r="QB73" s="31"/>
      <c r="QC73" s="31"/>
    </row>
    <row r="74" spans="1:445" x14ac:dyDescent="0.3">
      <c r="A74" s="109" t="s">
        <v>71</v>
      </c>
      <c r="B74" s="108" t="s">
        <v>49</v>
      </c>
      <c r="C74" s="108">
        <v>80</v>
      </c>
      <c r="D74" s="108" t="s">
        <v>42</v>
      </c>
      <c r="E74" s="108"/>
      <c r="F74" s="108">
        <v>1250</v>
      </c>
      <c r="G74" s="108">
        <v>500</v>
      </c>
      <c r="H74" s="108"/>
      <c r="I74" s="108">
        <v>750</v>
      </c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34">
        <f t="shared" si="9"/>
        <v>1250</v>
      </c>
      <c r="U74" s="34">
        <f t="shared" si="10"/>
        <v>0</v>
      </c>
      <c r="V74" s="35">
        <f t="shared" si="11"/>
        <v>1</v>
      </c>
      <c r="X74" s="36" t="str">
        <f t="shared" si="12"/>
        <v/>
      </c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  <c r="AZ74" s="31"/>
      <c r="BA74" s="31"/>
      <c r="BB74" s="31"/>
      <c r="BC74" s="31"/>
      <c r="BD74" s="31"/>
      <c r="BE74" s="31"/>
      <c r="BF74" s="31"/>
      <c r="BG74" s="31"/>
      <c r="BH74" s="31"/>
      <c r="BI74" s="31"/>
      <c r="BJ74" s="31"/>
      <c r="BK74" s="31"/>
      <c r="BL74" s="31"/>
      <c r="BM74" s="31"/>
      <c r="BN74" s="31"/>
      <c r="BO74" s="31"/>
      <c r="BP74" s="31"/>
      <c r="BQ74" s="31"/>
      <c r="BR74" s="31"/>
      <c r="BS74" s="31"/>
      <c r="BT74" s="31"/>
      <c r="BU74" s="31"/>
      <c r="BV74" s="31"/>
      <c r="BW74" s="31"/>
      <c r="BX74" s="31"/>
      <c r="BY74" s="31"/>
      <c r="BZ74" s="31"/>
      <c r="CA74" s="31"/>
      <c r="CB74" s="31"/>
      <c r="CC74" s="31"/>
      <c r="CD74" s="31"/>
      <c r="CE74" s="31"/>
      <c r="CF74" s="31"/>
      <c r="CG74" s="31"/>
      <c r="CH74" s="31"/>
      <c r="CI74" s="31"/>
      <c r="CJ74" s="31"/>
      <c r="CK74" s="31"/>
      <c r="CL74" s="31"/>
      <c r="CM74" s="31"/>
      <c r="CN74" s="31"/>
      <c r="CO74" s="31"/>
      <c r="CP74" s="31"/>
      <c r="CQ74" s="31"/>
      <c r="CR74" s="31"/>
      <c r="CS74" s="31"/>
      <c r="CT74" s="31"/>
      <c r="CU74" s="31"/>
      <c r="CV74" s="31"/>
      <c r="CW74" s="31"/>
      <c r="CX74" s="31"/>
      <c r="CY74" s="31"/>
      <c r="CZ74" s="31"/>
      <c r="DA74" s="31"/>
      <c r="DB74" s="31"/>
      <c r="DC74" s="31"/>
      <c r="DD74" s="31"/>
      <c r="DE74" s="31"/>
      <c r="DF74" s="31"/>
      <c r="DG74" s="31"/>
      <c r="DH74" s="31"/>
      <c r="DI74" s="31"/>
      <c r="DJ74" s="31"/>
      <c r="DK74" s="31"/>
      <c r="DL74" s="31"/>
      <c r="DM74" s="31"/>
      <c r="DN74" s="31"/>
      <c r="DO74" s="31"/>
      <c r="DP74" s="31"/>
      <c r="DQ74" s="31"/>
      <c r="DR74" s="31"/>
      <c r="DS74" s="31"/>
      <c r="DT74" s="31"/>
      <c r="DU74" s="31"/>
      <c r="DV74" s="31"/>
      <c r="DW74" s="31"/>
      <c r="DX74" s="31"/>
      <c r="DY74" s="31"/>
      <c r="DZ74" s="31"/>
      <c r="EA74" s="31"/>
      <c r="EB74" s="31"/>
      <c r="EC74" s="31"/>
      <c r="ED74" s="31"/>
      <c r="EE74" s="31"/>
      <c r="EF74" s="31"/>
      <c r="EG74" s="31"/>
      <c r="EH74" s="31"/>
      <c r="EI74" s="31"/>
      <c r="EJ74" s="31"/>
      <c r="EK74" s="31"/>
      <c r="EL74" s="31"/>
      <c r="EM74" s="31"/>
      <c r="EN74" s="31"/>
      <c r="EO74" s="31"/>
      <c r="EP74" s="31"/>
      <c r="EQ74" s="31"/>
      <c r="ER74" s="31"/>
      <c r="ES74" s="31"/>
      <c r="ET74" s="31"/>
      <c r="EU74" s="31"/>
      <c r="EV74" s="31"/>
      <c r="EW74" s="31"/>
      <c r="EX74" s="31"/>
      <c r="EY74" s="31"/>
      <c r="EZ74" s="31"/>
      <c r="FA74" s="31"/>
      <c r="FB74" s="31"/>
      <c r="FC74" s="31"/>
      <c r="FD74" s="31"/>
      <c r="FE74" s="31"/>
      <c r="FF74" s="31"/>
      <c r="FG74" s="31"/>
      <c r="FH74" s="31"/>
      <c r="FI74" s="31"/>
      <c r="FJ74" s="31"/>
      <c r="FK74" s="31"/>
      <c r="FL74" s="31"/>
      <c r="FM74" s="31"/>
      <c r="FN74" s="31"/>
      <c r="FO74" s="31"/>
      <c r="FP74" s="31"/>
      <c r="FQ74" s="31"/>
      <c r="FR74" s="31"/>
      <c r="FS74" s="31"/>
      <c r="FT74" s="31"/>
      <c r="FU74" s="31"/>
      <c r="FV74" s="31"/>
      <c r="FW74" s="31"/>
      <c r="FX74" s="31"/>
      <c r="FY74" s="31"/>
      <c r="FZ74" s="31"/>
      <c r="GA74" s="31"/>
      <c r="GB74" s="31"/>
      <c r="GC74" s="31"/>
      <c r="GD74" s="31"/>
      <c r="GE74" s="31"/>
      <c r="GF74" s="31"/>
      <c r="GG74" s="31"/>
      <c r="GH74" s="31"/>
      <c r="GI74" s="31"/>
      <c r="GJ74" s="31"/>
      <c r="GK74" s="31"/>
      <c r="GL74" s="31"/>
      <c r="GM74" s="31"/>
      <c r="GN74" s="31"/>
      <c r="GO74" s="31"/>
      <c r="GP74" s="31"/>
      <c r="GQ74" s="31"/>
      <c r="GR74" s="31"/>
      <c r="GS74" s="31"/>
      <c r="GT74" s="31"/>
      <c r="GU74" s="31"/>
      <c r="GV74" s="31"/>
      <c r="GW74" s="31"/>
      <c r="GX74" s="31"/>
      <c r="GY74" s="31"/>
      <c r="GZ74" s="31"/>
      <c r="HA74" s="31"/>
      <c r="HB74" s="31"/>
      <c r="HC74" s="31"/>
      <c r="HD74" s="31"/>
      <c r="HE74" s="31"/>
      <c r="HF74" s="31"/>
      <c r="HG74" s="31"/>
      <c r="HH74" s="31"/>
      <c r="HI74" s="31"/>
      <c r="HJ74" s="31"/>
      <c r="HK74" s="31"/>
      <c r="HL74" s="31"/>
      <c r="HM74" s="31"/>
      <c r="HN74" s="31"/>
      <c r="HO74" s="31"/>
      <c r="HP74" s="31"/>
      <c r="HQ74" s="31"/>
      <c r="HR74" s="31"/>
      <c r="HS74" s="31"/>
      <c r="HT74" s="31"/>
      <c r="HU74" s="31"/>
      <c r="HV74" s="31"/>
      <c r="HW74" s="31"/>
      <c r="HX74" s="31"/>
      <c r="HY74" s="31"/>
      <c r="HZ74" s="31"/>
      <c r="IA74" s="31"/>
      <c r="IB74" s="31"/>
      <c r="IC74" s="31"/>
      <c r="ID74" s="31"/>
      <c r="IE74" s="31"/>
      <c r="IF74" s="31"/>
      <c r="IG74" s="31"/>
      <c r="IH74" s="31"/>
      <c r="II74" s="31"/>
      <c r="IJ74" s="31"/>
      <c r="IK74" s="31"/>
      <c r="IL74" s="31"/>
      <c r="IM74" s="31"/>
      <c r="IN74" s="31"/>
      <c r="IO74" s="31"/>
      <c r="IP74" s="31"/>
      <c r="IQ74" s="31"/>
      <c r="IR74" s="31"/>
      <c r="IS74" s="31"/>
      <c r="IT74" s="31"/>
      <c r="IU74" s="31"/>
      <c r="IV74" s="31"/>
      <c r="IW74" s="31"/>
      <c r="IX74" s="31"/>
      <c r="IY74" s="31"/>
      <c r="IZ74" s="31"/>
      <c r="JA74" s="31"/>
      <c r="JB74" s="31"/>
      <c r="JC74" s="31"/>
      <c r="JD74" s="31"/>
      <c r="JE74" s="31"/>
      <c r="JF74" s="31"/>
      <c r="JG74" s="31"/>
      <c r="JH74" s="31"/>
      <c r="JI74" s="31"/>
      <c r="JJ74" s="31"/>
      <c r="JK74" s="31"/>
      <c r="JL74" s="31"/>
      <c r="JM74" s="31"/>
      <c r="JN74" s="31"/>
      <c r="JO74" s="31"/>
      <c r="JP74" s="31"/>
      <c r="JQ74" s="31"/>
      <c r="JR74" s="31"/>
      <c r="JS74" s="31"/>
      <c r="JT74" s="31"/>
      <c r="JU74" s="31"/>
      <c r="JV74" s="31"/>
      <c r="JW74" s="31"/>
      <c r="JX74" s="31"/>
      <c r="JY74" s="31"/>
      <c r="JZ74" s="31"/>
      <c r="KA74" s="31"/>
      <c r="KB74" s="31"/>
      <c r="KC74" s="31"/>
      <c r="KD74" s="31"/>
      <c r="KE74" s="31"/>
      <c r="KF74" s="31"/>
      <c r="KG74" s="31"/>
      <c r="KH74" s="31"/>
      <c r="KI74" s="31"/>
      <c r="KJ74" s="31"/>
      <c r="KK74" s="31"/>
      <c r="KL74" s="31"/>
      <c r="KM74" s="31"/>
      <c r="KN74" s="31"/>
      <c r="KO74" s="31"/>
      <c r="KP74" s="31"/>
      <c r="KQ74" s="31"/>
      <c r="KR74" s="31"/>
      <c r="KS74" s="31"/>
      <c r="KT74" s="31"/>
      <c r="KU74" s="31"/>
      <c r="KV74" s="31"/>
      <c r="KW74" s="31"/>
      <c r="KX74" s="31"/>
      <c r="KY74" s="31"/>
      <c r="KZ74" s="31"/>
      <c r="LA74" s="31"/>
      <c r="LB74" s="31"/>
      <c r="LC74" s="31"/>
      <c r="LD74" s="31"/>
      <c r="LE74" s="31"/>
      <c r="LF74" s="31"/>
      <c r="LG74" s="31"/>
      <c r="LH74" s="31"/>
      <c r="LI74" s="31"/>
      <c r="LJ74" s="31"/>
      <c r="LK74" s="31"/>
      <c r="LL74" s="31"/>
      <c r="LM74" s="31"/>
      <c r="LN74" s="31"/>
      <c r="LO74" s="31"/>
      <c r="LP74" s="31"/>
      <c r="LQ74" s="31"/>
      <c r="LR74" s="31"/>
      <c r="LS74" s="31"/>
      <c r="LT74" s="31"/>
      <c r="LU74" s="31"/>
      <c r="LV74" s="31"/>
      <c r="LW74" s="31"/>
      <c r="LX74" s="31"/>
      <c r="LY74" s="31"/>
      <c r="LZ74" s="31"/>
      <c r="MA74" s="31"/>
      <c r="MB74" s="31"/>
      <c r="MC74" s="31"/>
      <c r="MD74" s="31"/>
      <c r="ME74" s="31"/>
      <c r="MF74" s="31"/>
      <c r="MG74" s="31"/>
      <c r="MH74" s="31"/>
      <c r="MI74" s="31"/>
      <c r="MJ74" s="31"/>
      <c r="MK74" s="31"/>
      <c r="ML74" s="31"/>
      <c r="MM74" s="31"/>
      <c r="MN74" s="31"/>
      <c r="MO74" s="31"/>
      <c r="MP74" s="31"/>
      <c r="MQ74" s="31"/>
      <c r="MR74" s="31"/>
      <c r="MS74" s="31"/>
      <c r="MT74" s="31"/>
      <c r="MU74" s="31"/>
      <c r="MV74" s="31"/>
      <c r="MW74" s="31"/>
      <c r="MX74" s="31"/>
      <c r="MY74" s="31"/>
      <c r="MZ74" s="31"/>
      <c r="NA74" s="31"/>
      <c r="NB74" s="31"/>
      <c r="NC74" s="31"/>
      <c r="ND74" s="31"/>
      <c r="NE74" s="31"/>
      <c r="NF74" s="31"/>
      <c r="NG74" s="31"/>
      <c r="NH74" s="31"/>
      <c r="NI74" s="31"/>
      <c r="NJ74" s="31"/>
      <c r="NK74" s="31"/>
      <c r="NL74" s="31"/>
      <c r="NM74" s="31"/>
      <c r="NN74" s="31"/>
      <c r="NO74" s="31"/>
      <c r="NP74" s="31"/>
      <c r="NQ74" s="31"/>
      <c r="NR74" s="31"/>
      <c r="NS74" s="31"/>
      <c r="NT74" s="31"/>
      <c r="NU74" s="31"/>
      <c r="NV74" s="31"/>
      <c r="NW74" s="31"/>
      <c r="NX74" s="31"/>
      <c r="NY74" s="31"/>
      <c r="NZ74" s="31"/>
      <c r="OA74" s="31"/>
      <c r="OB74" s="31"/>
      <c r="OC74" s="31"/>
      <c r="OD74" s="31"/>
      <c r="OE74" s="31"/>
      <c r="OF74" s="31"/>
      <c r="OG74" s="31"/>
      <c r="OH74" s="31"/>
      <c r="OI74" s="31"/>
      <c r="OJ74" s="31"/>
      <c r="OK74" s="31"/>
      <c r="OL74" s="31"/>
      <c r="OM74" s="31"/>
      <c r="ON74" s="31"/>
      <c r="OO74" s="31"/>
      <c r="OP74" s="31"/>
      <c r="OQ74" s="31"/>
      <c r="OR74" s="31"/>
      <c r="OS74" s="31"/>
      <c r="OT74" s="31"/>
      <c r="OU74" s="31"/>
      <c r="OV74" s="31"/>
      <c r="OW74" s="31"/>
      <c r="OX74" s="31"/>
      <c r="OY74" s="31"/>
      <c r="OZ74" s="31"/>
      <c r="PA74" s="31"/>
      <c r="PB74" s="31"/>
      <c r="PC74" s="31"/>
      <c r="PD74" s="31"/>
      <c r="PE74" s="31"/>
      <c r="PF74" s="31"/>
      <c r="PG74" s="31"/>
      <c r="PH74" s="31"/>
      <c r="PI74" s="31"/>
      <c r="PJ74" s="31"/>
      <c r="PK74" s="31"/>
      <c r="PL74" s="31"/>
      <c r="PM74" s="31"/>
      <c r="PN74" s="31"/>
      <c r="PO74" s="31"/>
      <c r="PP74" s="31"/>
      <c r="PQ74" s="31"/>
      <c r="PR74" s="31"/>
      <c r="PS74" s="31"/>
      <c r="PT74" s="31"/>
      <c r="PU74" s="31"/>
      <c r="PV74" s="31"/>
      <c r="PW74" s="31"/>
      <c r="PX74" s="31"/>
      <c r="PY74" s="31"/>
      <c r="PZ74" s="31"/>
      <c r="QA74" s="31"/>
      <c r="QB74" s="31"/>
      <c r="QC74" s="31"/>
    </row>
    <row r="75" spans="1:445" ht="18" customHeight="1" x14ac:dyDescent="0.3">
      <c r="A75" s="109" t="s">
        <v>1074</v>
      </c>
      <c r="B75" s="108" t="s">
        <v>49</v>
      </c>
      <c r="C75" s="108">
        <v>85</v>
      </c>
      <c r="D75" s="108" t="s">
        <v>46</v>
      </c>
      <c r="E75" s="108">
        <v>160</v>
      </c>
      <c r="F75" s="108">
        <v>650</v>
      </c>
      <c r="G75" s="108">
        <v>65</v>
      </c>
      <c r="H75" s="108"/>
      <c r="I75" s="108">
        <v>93</v>
      </c>
      <c r="J75" s="108">
        <v>93</v>
      </c>
      <c r="K75" s="108">
        <v>93</v>
      </c>
      <c r="L75" s="108">
        <v>93</v>
      </c>
      <c r="M75" s="108">
        <v>93</v>
      </c>
      <c r="N75" s="108"/>
      <c r="O75" s="108"/>
      <c r="P75" s="108"/>
      <c r="Q75" s="108"/>
      <c r="R75" s="108"/>
      <c r="S75" s="108"/>
      <c r="T75" s="34">
        <f t="shared" si="9"/>
        <v>530</v>
      </c>
      <c r="U75" s="34">
        <f t="shared" si="10"/>
        <v>280</v>
      </c>
      <c r="V75" s="35">
        <f t="shared" si="11"/>
        <v>0.65432098765432101</v>
      </c>
      <c r="W75" s="38"/>
      <c r="X75" s="36" t="str">
        <f t="shared" si="12"/>
        <v/>
      </c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  <c r="AZ75" s="31"/>
      <c r="BA75" s="31"/>
      <c r="BB75" s="31"/>
      <c r="BC75" s="31"/>
      <c r="BD75" s="31"/>
      <c r="BE75" s="31"/>
      <c r="BF75" s="31"/>
      <c r="BG75" s="31"/>
      <c r="BH75" s="31"/>
      <c r="BI75" s="31"/>
      <c r="BJ75" s="31"/>
      <c r="BK75" s="31"/>
      <c r="BL75" s="31"/>
      <c r="BM75" s="31"/>
      <c r="BN75" s="31"/>
      <c r="BO75" s="31"/>
      <c r="BP75" s="31"/>
      <c r="BQ75" s="31"/>
      <c r="BR75" s="31"/>
      <c r="BS75" s="31"/>
      <c r="BT75" s="31"/>
      <c r="BU75" s="31"/>
      <c r="BV75" s="31"/>
      <c r="BW75" s="31"/>
      <c r="BX75" s="31"/>
      <c r="BY75" s="31"/>
      <c r="BZ75" s="31"/>
      <c r="CA75" s="31"/>
      <c r="CB75" s="31"/>
      <c r="CC75" s="31"/>
      <c r="CD75" s="31"/>
      <c r="CE75" s="31"/>
      <c r="CF75" s="31"/>
      <c r="CG75" s="31"/>
      <c r="CH75" s="31"/>
      <c r="CI75" s="31"/>
      <c r="CJ75" s="31"/>
      <c r="CK75" s="31"/>
      <c r="CL75" s="31"/>
      <c r="CM75" s="31"/>
      <c r="CN75" s="31"/>
      <c r="CO75" s="31"/>
      <c r="CP75" s="31"/>
      <c r="CQ75" s="31"/>
      <c r="CR75" s="31"/>
      <c r="CS75" s="31"/>
      <c r="CT75" s="31"/>
      <c r="CU75" s="31"/>
      <c r="CV75" s="31"/>
      <c r="CW75" s="31"/>
      <c r="CX75" s="31"/>
      <c r="CY75" s="31"/>
      <c r="CZ75" s="31"/>
      <c r="DA75" s="31"/>
      <c r="DB75" s="31"/>
      <c r="DC75" s="31"/>
      <c r="DD75" s="31"/>
      <c r="DE75" s="31"/>
      <c r="DF75" s="31"/>
      <c r="DG75" s="31"/>
      <c r="DH75" s="31"/>
      <c r="DI75" s="31"/>
      <c r="DJ75" s="31"/>
      <c r="DK75" s="31"/>
      <c r="DL75" s="31"/>
      <c r="DM75" s="31"/>
      <c r="DN75" s="31"/>
      <c r="DO75" s="31"/>
      <c r="DP75" s="31"/>
      <c r="DQ75" s="31"/>
      <c r="DR75" s="31"/>
      <c r="DS75" s="31"/>
      <c r="DT75" s="31"/>
      <c r="DU75" s="31"/>
      <c r="DV75" s="31"/>
      <c r="DW75" s="31"/>
      <c r="DX75" s="31"/>
      <c r="DY75" s="31"/>
      <c r="DZ75" s="31"/>
      <c r="EA75" s="31"/>
      <c r="EB75" s="31"/>
      <c r="EC75" s="31"/>
      <c r="ED75" s="31"/>
      <c r="EE75" s="31"/>
      <c r="EF75" s="31"/>
      <c r="EG75" s="31"/>
      <c r="EH75" s="31"/>
      <c r="EI75" s="31"/>
      <c r="EJ75" s="31"/>
      <c r="EK75" s="31"/>
      <c r="EL75" s="31"/>
      <c r="EM75" s="31"/>
      <c r="EN75" s="31"/>
      <c r="EO75" s="31"/>
      <c r="EP75" s="31"/>
      <c r="EQ75" s="31"/>
      <c r="ER75" s="31"/>
      <c r="ES75" s="31"/>
      <c r="ET75" s="31"/>
      <c r="EU75" s="31"/>
      <c r="EV75" s="31"/>
      <c r="EW75" s="31"/>
      <c r="EX75" s="31"/>
      <c r="EY75" s="31"/>
      <c r="EZ75" s="31"/>
      <c r="FA75" s="31"/>
      <c r="FB75" s="31"/>
      <c r="FC75" s="31"/>
      <c r="FD75" s="31"/>
      <c r="FE75" s="31"/>
      <c r="FF75" s="31"/>
      <c r="FG75" s="31"/>
      <c r="FH75" s="31"/>
      <c r="FI75" s="31"/>
      <c r="FJ75" s="31"/>
      <c r="FK75" s="31"/>
      <c r="FL75" s="31"/>
      <c r="FM75" s="31"/>
      <c r="FN75" s="31"/>
      <c r="FO75" s="31"/>
      <c r="FP75" s="31"/>
      <c r="FQ75" s="31"/>
      <c r="FR75" s="31"/>
      <c r="FS75" s="31"/>
      <c r="FT75" s="31"/>
      <c r="FU75" s="31"/>
      <c r="FV75" s="31"/>
      <c r="FW75" s="31"/>
      <c r="FX75" s="31"/>
      <c r="FY75" s="31"/>
      <c r="FZ75" s="31"/>
      <c r="GA75" s="31"/>
      <c r="GB75" s="31"/>
      <c r="GC75" s="31"/>
      <c r="GD75" s="31"/>
      <c r="GE75" s="31"/>
      <c r="GF75" s="31"/>
      <c r="GG75" s="31"/>
      <c r="GH75" s="31"/>
      <c r="GI75" s="31"/>
      <c r="GJ75" s="31"/>
      <c r="GK75" s="31"/>
      <c r="GL75" s="31"/>
      <c r="GM75" s="31"/>
      <c r="GN75" s="31"/>
      <c r="GO75" s="31"/>
      <c r="GP75" s="31"/>
      <c r="GQ75" s="31"/>
      <c r="GR75" s="31"/>
      <c r="GS75" s="31"/>
      <c r="GT75" s="31"/>
      <c r="GU75" s="31"/>
      <c r="GV75" s="31"/>
      <c r="GW75" s="31"/>
      <c r="GX75" s="31"/>
      <c r="GY75" s="31"/>
      <c r="GZ75" s="31"/>
      <c r="HA75" s="31"/>
      <c r="HB75" s="31"/>
      <c r="HC75" s="31"/>
      <c r="HD75" s="31"/>
      <c r="HE75" s="31"/>
      <c r="HF75" s="31"/>
      <c r="HG75" s="31"/>
      <c r="HH75" s="31"/>
      <c r="HI75" s="31"/>
      <c r="HJ75" s="31"/>
      <c r="HK75" s="31"/>
      <c r="HL75" s="31"/>
      <c r="HM75" s="31"/>
      <c r="HN75" s="31"/>
      <c r="HO75" s="31"/>
      <c r="HP75" s="31"/>
      <c r="HQ75" s="31"/>
      <c r="HR75" s="31"/>
      <c r="HS75" s="31"/>
      <c r="HT75" s="31"/>
      <c r="HU75" s="31"/>
      <c r="HV75" s="31"/>
      <c r="HW75" s="31"/>
      <c r="HX75" s="31"/>
      <c r="HY75" s="31"/>
      <c r="HZ75" s="31"/>
      <c r="IA75" s="31"/>
      <c r="IB75" s="31"/>
      <c r="IC75" s="31"/>
      <c r="ID75" s="31"/>
      <c r="IE75" s="31"/>
      <c r="IF75" s="31"/>
      <c r="IG75" s="31"/>
      <c r="IH75" s="31"/>
      <c r="II75" s="31"/>
      <c r="IJ75" s="31"/>
      <c r="IK75" s="31"/>
      <c r="IL75" s="31"/>
      <c r="IM75" s="31"/>
      <c r="IN75" s="31"/>
      <c r="IO75" s="31"/>
      <c r="IP75" s="31"/>
      <c r="IQ75" s="31"/>
      <c r="IR75" s="31"/>
      <c r="IS75" s="31"/>
      <c r="IT75" s="31"/>
      <c r="IU75" s="31"/>
      <c r="IV75" s="31"/>
      <c r="IW75" s="31"/>
      <c r="IX75" s="31"/>
      <c r="IY75" s="31"/>
      <c r="IZ75" s="31"/>
      <c r="JA75" s="31"/>
      <c r="JB75" s="31"/>
      <c r="JC75" s="31"/>
      <c r="JD75" s="31"/>
      <c r="JE75" s="31"/>
      <c r="JF75" s="31"/>
      <c r="JG75" s="31"/>
      <c r="JH75" s="31"/>
      <c r="JI75" s="31"/>
      <c r="JJ75" s="31"/>
      <c r="JK75" s="31"/>
      <c r="JL75" s="31"/>
      <c r="JM75" s="31"/>
      <c r="JN75" s="31"/>
      <c r="JO75" s="31"/>
      <c r="JP75" s="31"/>
      <c r="JQ75" s="31"/>
      <c r="JR75" s="31"/>
      <c r="JS75" s="31"/>
      <c r="JT75" s="31"/>
      <c r="JU75" s="31"/>
      <c r="JV75" s="31"/>
      <c r="JW75" s="31"/>
      <c r="JX75" s="31"/>
      <c r="JY75" s="31"/>
      <c r="JZ75" s="31"/>
      <c r="KA75" s="31"/>
      <c r="KB75" s="31"/>
      <c r="KC75" s="31"/>
      <c r="KD75" s="31"/>
      <c r="KE75" s="31"/>
      <c r="KF75" s="31"/>
      <c r="KG75" s="31"/>
      <c r="KH75" s="31"/>
      <c r="KI75" s="31"/>
      <c r="KJ75" s="31"/>
      <c r="KK75" s="31"/>
      <c r="KL75" s="31"/>
      <c r="KM75" s="31"/>
      <c r="KN75" s="31"/>
      <c r="KO75" s="31"/>
      <c r="KP75" s="31"/>
      <c r="KQ75" s="31"/>
      <c r="KR75" s="31"/>
      <c r="KS75" s="31"/>
      <c r="KT75" s="31"/>
      <c r="KU75" s="31"/>
      <c r="KV75" s="31"/>
      <c r="KW75" s="31"/>
      <c r="KX75" s="31"/>
      <c r="KY75" s="31"/>
      <c r="KZ75" s="31"/>
      <c r="LA75" s="31"/>
      <c r="LB75" s="31"/>
      <c r="LC75" s="31"/>
      <c r="LD75" s="31"/>
      <c r="LE75" s="31"/>
      <c r="LF75" s="31"/>
      <c r="LG75" s="31"/>
      <c r="LH75" s="31"/>
      <c r="LI75" s="31"/>
      <c r="LJ75" s="31"/>
      <c r="LK75" s="31"/>
      <c r="LL75" s="31"/>
      <c r="LM75" s="31"/>
      <c r="LN75" s="31"/>
      <c r="LO75" s="31"/>
      <c r="LP75" s="31"/>
      <c r="LQ75" s="31"/>
      <c r="LR75" s="31"/>
      <c r="LS75" s="31"/>
      <c r="LT75" s="31"/>
      <c r="LU75" s="31"/>
      <c r="LV75" s="31"/>
      <c r="LW75" s="31"/>
      <c r="LX75" s="31"/>
      <c r="LY75" s="31"/>
      <c r="LZ75" s="31"/>
      <c r="MA75" s="31"/>
      <c r="MB75" s="31"/>
      <c r="MC75" s="31"/>
      <c r="MD75" s="31"/>
      <c r="ME75" s="31"/>
      <c r="MF75" s="31"/>
      <c r="MG75" s="31"/>
      <c r="MH75" s="31"/>
      <c r="MI75" s="31"/>
      <c r="MJ75" s="31"/>
      <c r="MK75" s="31"/>
      <c r="ML75" s="31"/>
      <c r="MM75" s="31"/>
      <c r="MN75" s="31"/>
      <c r="MO75" s="31"/>
      <c r="MP75" s="31"/>
      <c r="MQ75" s="31"/>
      <c r="MR75" s="31"/>
      <c r="MS75" s="31"/>
      <c r="MT75" s="31"/>
      <c r="MU75" s="31"/>
      <c r="MV75" s="31"/>
      <c r="MW75" s="31"/>
      <c r="MX75" s="31"/>
      <c r="MY75" s="31"/>
      <c r="MZ75" s="31"/>
      <c r="NA75" s="31"/>
      <c r="NB75" s="31"/>
      <c r="NC75" s="31"/>
      <c r="ND75" s="31"/>
      <c r="NE75" s="31"/>
      <c r="NF75" s="31"/>
      <c r="NG75" s="31"/>
      <c r="NH75" s="31"/>
      <c r="NI75" s="31"/>
      <c r="NJ75" s="31"/>
      <c r="NK75" s="31"/>
      <c r="NL75" s="31"/>
      <c r="NM75" s="31"/>
      <c r="NN75" s="31"/>
      <c r="NO75" s="31"/>
      <c r="NP75" s="31"/>
      <c r="NQ75" s="31"/>
      <c r="NR75" s="31"/>
      <c r="NS75" s="31"/>
      <c r="NT75" s="31"/>
      <c r="NU75" s="31"/>
      <c r="NV75" s="31"/>
      <c r="NW75" s="31"/>
      <c r="NX75" s="31"/>
      <c r="NY75" s="31"/>
      <c r="NZ75" s="31"/>
      <c r="OA75" s="31"/>
      <c r="OB75" s="31"/>
      <c r="OC75" s="31"/>
      <c r="OD75" s="31"/>
      <c r="OE75" s="31"/>
      <c r="OF75" s="31"/>
      <c r="OG75" s="31"/>
      <c r="OH75" s="31"/>
      <c r="OI75" s="31"/>
      <c r="OJ75" s="31"/>
      <c r="OK75" s="31"/>
      <c r="OL75" s="31"/>
      <c r="OM75" s="31"/>
      <c r="ON75" s="31"/>
      <c r="OO75" s="31"/>
      <c r="OP75" s="31"/>
      <c r="OQ75" s="31"/>
      <c r="OR75" s="31"/>
      <c r="OS75" s="31"/>
      <c r="OT75" s="31"/>
      <c r="OU75" s="31"/>
      <c r="OV75" s="31"/>
      <c r="OW75" s="31"/>
      <c r="OX75" s="31"/>
      <c r="OY75" s="31"/>
      <c r="OZ75" s="31"/>
      <c r="PA75" s="31"/>
      <c r="PB75" s="31"/>
      <c r="PC75" s="31"/>
      <c r="PD75" s="31"/>
      <c r="PE75" s="31"/>
      <c r="PF75" s="31"/>
      <c r="PG75" s="31"/>
      <c r="PH75" s="31"/>
      <c r="PI75" s="31"/>
      <c r="PJ75" s="31"/>
      <c r="PK75" s="31"/>
      <c r="PL75" s="31"/>
      <c r="PM75" s="31"/>
      <c r="PN75" s="31"/>
      <c r="PO75" s="31"/>
      <c r="PP75" s="31"/>
      <c r="PQ75" s="31"/>
      <c r="PR75" s="31"/>
      <c r="PS75" s="31"/>
      <c r="PT75" s="31"/>
      <c r="PU75" s="31"/>
      <c r="PV75" s="31"/>
      <c r="PW75" s="31"/>
      <c r="PX75" s="31"/>
      <c r="PY75" s="31"/>
      <c r="PZ75" s="31"/>
      <c r="QA75" s="31"/>
      <c r="QB75" s="31"/>
      <c r="QC75" s="31"/>
    </row>
    <row r="76" spans="1:445" x14ac:dyDescent="0.3">
      <c r="A76" s="109" t="s">
        <v>1069</v>
      </c>
      <c r="B76" s="108" t="s">
        <v>49</v>
      </c>
      <c r="C76" s="108">
        <v>85</v>
      </c>
      <c r="D76" s="108" t="s">
        <v>41</v>
      </c>
      <c r="E76" s="108">
        <v>160</v>
      </c>
      <c r="F76" s="108">
        <v>785</v>
      </c>
      <c r="G76" s="108">
        <v>65</v>
      </c>
      <c r="H76" s="108"/>
      <c r="I76" s="108">
        <v>110</v>
      </c>
      <c r="J76" s="108">
        <v>110</v>
      </c>
      <c r="K76" s="108">
        <v>110</v>
      </c>
      <c r="L76" s="108">
        <v>110</v>
      </c>
      <c r="M76" s="108">
        <v>110</v>
      </c>
      <c r="N76" s="108"/>
      <c r="O76" s="108"/>
      <c r="P76" s="108"/>
      <c r="Q76" s="108"/>
      <c r="R76" s="108"/>
      <c r="S76" s="108"/>
      <c r="T76" s="34">
        <f t="shared" si="9"/>
        <v>615</v>
      </c>
      <c r="U76" s="34">
        <f t="shared" si="10"/>
        <v>330</v>
      </c>
      <c r="V76" s="35">
        <f t="shared" si="11"/>
        <v>0.65079365079365081</v>
      </c>
      <c r="W76" s="38"/>
      <c r="X76" s="36" t="str">
        <f t="shared" si="12"/>
        <v/>
      </c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  <c r="AZ76" s="31"/>
      <c r="BA76" s="31"/>
      <c r="BB76" s="31"/>
      <c r="BC76" s="31"/>
      <c r="BD76" s="31"/>
      <c r="BE76" s="31"/>
      <c r="BF76" s="31"/>
      <c r="BG76" s="31"/>
      <c r="BH76" s="31"/>
      <c r="BI76" s="31"/>
      <c r="BJ76" s="31"/>
      <c r="BK76" s="31"/>
      <c r="BL76" s="31"/>
      <c r="BM76" s="31"/>
      <c r="BN76" s="31"/>
      <c r="BO76" s="31"/>
      <c r="BP76" s="31"/>
      <c r="BQ76" s="31"/>
      <c r="BR76" s="31"/>
      <c r="BS76" s="31"/>
      <c r="BT76" s="31"/>
      <c r="BU76" s="31"/>
      <c r="BV76" s="31"/>
      <c r="BW76" s="31"/>
      <c r="BX76" s="31"/>
      <c r="BY76" s="31"/>
      <c r="BZ76" s="31"/>
      <c r="CA76" s="31"/>
      <c r="CB76" s="31"/>
      <c r="CC76" s="31"/>
      <c r="CD76" s="31"/>
      <c r="CE76" s="31"/>
      <c r="CF76" s="31"/>
      <c r="CG76" s="31"/>
      <c r="CH76" s="31"/>
      <c r="CI76" s="31"/>
      <c r="CJ76" s="31"/>
      <c r="CK76" s="31"/>
      <c r="CL76" s="31"/>
      <c r="CM76" s="31"/>
      <c r="CN76" s="31"/>
      <c r="CO76" s="31"/>
      <c r="CP76" s="31"/>
      <c r="CQ76" s="31"/>
      <c r="CR76" s="31"/>
      <c r="CS76" s="31"/>
      <c r="CT76" s="31"/>
      <c r="CU76" s="31"/>
      <c r="CV76" s="31"/>
      <c r="CW76" s="31"/>
      <c r="CX76" s="31"/>
      <c r="CY76" s="31"/>
      <c r="CZ76" s="31"/>
      <c r="DA76" s="31"/>
      <c r="DB76" s="31"/>
      <c r="DC76" s="31"/>
      <c r="DD76" s="31"/>
      <c r="DE76" s="31"/>
      <c r="DF76" s="31"/>
      <c r="DG76" s="31"/>
      <c r="DH76" s="31"/>
      <c r="DI76" s="31"/>
      <c r="DJ76" s="31"/>
      <c r="DK76" s="31"/>
      <c r="DL76" s="31"/>
      <c r="DM76" s="31"/>
      <c r="DN76" s="31"/>
      <c r="DO76" s="31"/>
      <c r="DP76" s="31"/>
      <c r="DQ76" s="31"/>
      <c r="DR76" s="31"/>
      <c r="DS76" s="31"/>
      <c r="DT76" s="31"/>
      <c r="DU76" s="31"/>
      <c r="DV76" s="31"/>
      <c r="DW76" s="31"/>
      <c r="DX76" s="31"/>
      <c r="DY76" s="31"/>
      <c r="DZ76" s="31"/>
      <c r="EA76" s="31"/>
      <c r="EB76" s="31"/>
      <c r="EC76" s="31"/>
      <c r="ED76" s="31"/>
      <c r="EE76" s="31"/>
      <c r="EF76" s="31"/>
      <c r="EG76" s="31"/>
      <c r="EH76" s="31"/>
      <c r="EI76" s="31"/>
      <c r="EJ76" s="31"/>
      <c r="EK76" s="31"/>
      <c r="EL76" s="31"/>
      <c r="EM76" s="31"/>
      <c r="EN76" s="31"/>
      <c r="EO76" s="31"/>
      <c r="EP76" s="31"/>
      <c r="EQ76" s="31"/>
      <c r="ER76" s="31"/>
      <c r="ES76" s="31"/>
      <c r="ET76" s="31"/>
      <c r="EU76" s="31"/>
      <c r="EV76" s="31"/>
      <c r="EW76" s="31"/>
      <c r="EX76" s="31"/>
      <c r="EY76" s="31"/>
      <c r="EZ76" s="31"/>
      <c r="FA76" s="31"/>
      <c r="FB76" s="31"/>
      <c r="FC76" s="31"/>
      <c r="FD76" s="31"/>
      <c r="FE76" s="31"/>
      <c r="FF76" s="31"/>
      <c r="FG76" s="31"/>
      <c r="FH76" s="31"/>
      <c r="FI76" s="31"/>
      <c r="FJ76" s="31"/>
      <c r="FK76" s="31"/>
      <c r="FL76" s="31"/>
      <c r="FM76" s="31"/>
      <c r="FN76" s="31"/>
      <c r="FO76" s="31"/>
      <c r="FP76" s="31"/>
      <c r="FQ76" s="31"/>
      <c r="FR76" s="31"/>
      <c r="FS76" s="31"/>
      <c r="FT76" s="31"/>
      <c r="FU76" s="31"/>
      <c r="FV76" s="31"/>
      <c r="FW76" s="31"/>
      <c r="FX76" s="31"/>
      <c r="FY76" s="31"/>
      <c r="FZ76" s="31"/>
      <c r="GA76" s="31"/>
      <c r="GB76" s="31"/>
      <c r="GC76" s="31"/>
      <c r="GD76" s="31"/>
      <c r="GE76" s="31"/>
      <c r="GF76" s="31"/>
      <c r="GG76" s="31"/>
      <c r="GH76" s="31"/>
      <c r="GI76" s="31"/>
      <c r="GJ76" s="31"/>
      <c r="GK76" s="31"/>
      <c r="GL76" s="31"/>
      <c r="GM76" s="31"/>
      <c r="GN76" s="31"/>
      <c r="GO76" s="31"/>
      <c r="GP76" s="31"/>
      <c r="GQ76" s="31"/>
      <c r="GR76" s="31"/>
      <c r="GS76" s="31"/>
      <c r="GT76" s="31"/>
      <c r="GU76" s="31"/>
      <c r="GV76" s="31"/>
      <c r="GW76" s="31"/>
      <c r="GX76" s="31"/>
      <c r="GY76" s="31"/>
      <c r="GZ76" s="31"/>
      <c r="HA76" s="31"/>
      <c r="HB76" s="31"/>
      <c r="HC76" s="31"/>
      <c r="HD76" s="31"/>
      <c r="HE76" s="31"/>
      <c r="HF76" s="31"/>
      <c r="HG76" s="31"/>
      <c r="HH76" s="31"/>
      <c r="HI76" s="31"/>
      <c r="HJ76" s="31"/>
      <c r="HK76" s="31"/>
      <c r="HL76" s="31"/>
      <c r="HM76" s="31"/>
      <c r="HN76" s="31"/>
      <c r="HO76" s="31"/>
      <c r="HP76" s="31"/>
      <c r="HQ76" s="31"/>
      <c r="HR76" s="31"/>
      <c r="HS76" s="31"/>
      <c r="HT76" s="31"/>
      <c r="HU76" s="31"/>
      <c r="HV76" s="31"/>
      <c r="HW76" s="31"/>
      <c r="HX76" s="31"/>
      <c r="HY76" s="31"/>
      <c r="HZ76" s="31"/>
      <c r="IA76" s="31"/>
      <c r="IB76" s="31"/>
      <c r="IC76" s="31"/>
      <c r="ID76" s="31"/>
      <c r="IE76" s="31"/>
      <c r="IF76" s="31"/>
      <c r="IG76" s="31"/>
      <c r="IH76" s="31"/>
      <c r="II76" s="31"/>
      <c r="IJ76" s="31"/>
      <c r="IK76" s="31"/>
      <c r="IL76" s="31"/>
      <c r="IM76" s="31"/>
      <c r="IN76" s="31"/>
      <c r="IO76" s="31"/>
      <c r="IP76" s="31"/>
      <c r="IQ76" s="31"/>
      <c r="IR76" s="31"/>
      <c r="IS76" s="31"/>
      <c r="IT76" s="31"/>
      <c r="IU76" s="31"/>
      <c r="IV76" s="31"/>
      <c r="IW76" s="31"/>
      <c r="IX76" s="31"/>
      <c r="IY76" s="31"/>
      <c r="IZ76" s="31"/>
      <c r="JA76" s="31"/>
      <c r="JB76" s="31"/>
      <c r="JC76" s="31"/>
      <c r="JD76" s="31"/>
      <c r="JE76" s="31"/>
      <c r="JF76" s="31"/>
      <c r="JG76" s="31"/>
      <c r="JH76" s="31"/>
      <c r="JI76" s="31"/>
      <c r="JJ76" s="31"/>
      <c r="JK76" s="31"/>
      <c r="JL76" s="31"/>
      <c r="JM76" s="31"/>
      <c r="JN76" s="31"/>
      <c r="JO76" s="31"/>
      <c r="JP76" s="31"/>
      <c r="JQ76" s="31"/>
      <c r="JR76" s="31"/>
      <c r="JS76" s="31"/>
      <c r="JT76" s="31"/>
      <c r="JU76" s="31"/>
      <c r="JV76" s="31"/>
      <c r="JW76" s="31"/>
      <c r="JX76" s="31"/>
      <c r="JY76" s="31"/>
      <c r="JZ76" s="31"/>
      <c r="KA76" s="31"/>
      <c r="KB76" s="31"/>
      <c r="KC76" s="31"/>
      <c r="KD76" s="31"/>
      <c r="KE76" s="31"/>
      <c r="KF76" s="31"/>
      <c r="KG76" s="31"/>
      <c r="KH76" s="31"/>
      <c r="KI76" s="31"/>
      <c r="KJ76" s="31"/>
      <c r="KK76" s="31"/>
      <c r="KL76" s="31"/>
      <c r="KM76" s="31"/>
      <c r="KN76" s="31"/>
      <c r="KO76" s="31"/>
      <c r="KP76" s="31"/>
      <c r="KQ76" s="31"/>
      <c r="KR76" s="31"/>
      <c r="KS76" s="31"/>
      <c r="KT76" s="31"/>
      <c r="KU76" s="31"/>
      <c r="KV76" s="31"/>
      <c r="KW76" s="31"/>
      <c r="KX76" s="31"/>
      <c r="KY76" s="31"/>
      <c r="KZ76" s="31"/>
      <c r="LA76" s="31"/>
      <c r="LB76" s="31"/>
      <c r="LC76" s="31"/>
      <c r="LD76" s="31"/>
      <c r="LE76" s="31"/>
      <c r="LF76" s="31"/>
      <c r="LG76" s="31"/>
      <c r="LH76" s="31"/>
      <c r="LI76" s="31"/>
      <c r="LJ76" s="31"/>
      <c r="LK76" s="31"/>
      <c r="LL76" s="31"/>
      <c r="LM76" s="31"/>
      <c r="LN76" s="31"/>
      <c r="LO76" s="31"/>
      <c r="LP76" s="31"/>
      <c r="LQ76" s="31"/>
      <c r="LR76" s="31"/>
      <c r="LS76" s="31"/>
      <c r="LT76" s="31"/>
      <c r="LU76" s="31"/>
      <c r="LV76" s="31"/>
      <c r="LW76" s="31"/>
      <c r="LX76" s="31"/>
      <c r="LY76" s="31"/>
      <c r="LZ76" s="31"/>
      <c r="MA76" s="31"/>
      <c r="MB76" s="31"/>
      <c r="MC76" s="31"/>
      <c r="MD76" s="31"/>
      <c r="ME76" s="31"/>
      <c r="MF76" s="31"/>
      <c r="MG76" s="31"/>
      <c r="MH76" s="31"/>
      <c r="MI76" s="31"/>
      <c r="MJ76" s="31"/>
      <c r="MK76" s="31"/>
      <c r="ML76" s="31"/>
      <c r="MM76" s="31"/>
      <c r="MN76" s="31"/>
      <c r="MO76" s="31"/>
      <c r="MP76" s="31"/>
      <c r="MQ76" s="31"/>
      <c r="MR76" s="31"/>
      <c r="MS76" s="31"/>
      <c r="MT76" s="31"/>
      <c r="MU76" s="31"/>
      <c r="MV76" s="31"/>
      <c r="MW76" s="31"/>
      <c r="MX76" s="31"/>
      <c r="MY76" s="31"/>
      <c r="MZ76" s="31"/>
      <c r="NA76" s="31"/>
      <c r="NB76" s="31"/>
      <c r="NC76" s="31"/>
      <c r="ND76" s="31"/>
      <c r="NE76" s="31"/>
      <c r="NF76" s="31"/>
      <c r="NG76" s="31"/>
      <c r="NH76" s="31"/>
      <c r="NI76" s="31"/>
      <c r="NJ76" s="31"/>
      <c r="NK76" s="31"/>
      <c r="NL76" s="31"/>
      <c r="NM76" s="31"/>
      <c r="NN76" s="31"/>
      <c r="NO76" s="31"/>
      <c r="NP76" s="31"/>
      <c r="NQ76" s="31"/>
      <c r="NR76" s="31"/>
      <c r="NS76" s="31"/>
      <c r="NT76" s="31"/>
      <c r="NU76" s="31"/>
      <c r="NV76" s="31"/>
      <c r="NW76" s="31"/>
      <c r="NX76" s="31"/>
      <c r="NY76" s="31"/>
      <c r="NZ76" s="31"/>
      <c r="OA76" s="31"/>
      <c r="OB76" s="31"/>
      <c r="OC76" s="31"/>
      <c r="OD76" s="31"/>
      <c r="OE76" s="31"/>
      <c r="OF76" s="31"/>
      <c r="OG76" s="31"/>
      <c r="OH76" s="31"/>
      <c r="OI76" s="31"/>
      <c r="OJ76" s="31"/>
      <c r="OK76" s="31"/>
      <c r="OL76" s="31"/>
      <c r="OM76" s="31"/>
      <c r="ON76" s="31"/>
      <c r="OO76" s="31"/>
      <c r="OP76" s="31"/>
      <c r="OQ76" s="31"/>
      <c r="OR76" s="31"/>
      <c r="OS76" s="31"/>
      <c r="OT76" s="31"/>
      <c r="OU76" s="31"/>
      <c r="OV76" s="31"/>
      <c r="OW76" s="31"/>
      <c r="OX76" s="31"/>
      <c r="OY76" s="31"/>
      <c r="OZ76" s="31"/>
      <c r="PA76" s="31"/>
      <c r="PB76" s="31"/>
      <c r="PC76" s="31"/>
      <c r="PD76" s="31"/>
      <c r="PE76" s="31"/>
      <c r="PF76" s="31"/>
      <c r="PG76" s="31"/>
      <c r="PH76" s="31"/>
      <c r="PI76" s="31"/>
      <c r="PJ76" s="31"/>
      <c r="PK76" s="31"/>
      <c r="PL76" s="31"/>
      <c r="PM76" s="31"/>
      <c r="PN76" s="31"/>
      <c r="PO76" s="31"/>
      <c r="PP76" s="31"/>
      <c r="PQ76" s="31"/>
      <c r="PR76" s="31"/>
      <c r="PS76" s="31"/>
      <c r="PT76" s="31"/>
      <c r="PU76" s="31"/>
      <c r="PV76" s="31"/>
      <c r="PW76" s="31"/>
      <c r="PX76" s="31"/>
      <c r="PY76" s="31"/>
      <c r="PZ76" s="31"/>
      <c r="QA76" s="31"/>
      <c r="QB76" s="31"/>
      <c r="QC76" s="31"/>
    </row>
    <row r="77" spans="1:445" x14ac:dyDescent="0.3">
      <c r="A77" s="109" t="s">
        <v>741</v>
      </c>
      <c r="B77" s="108" t="s">
        <v>49</v>
      </c>
      <c r="C77" s="108"/>
      <c r="D77" s="108" t="s">
        <v>39</v>
      </c>
      <c r="E77" s="108"/>
      <c r="F77" s="108">
        <v>985</v>
      </c>
      <c r="G77" s="108">
        <v>65</v>
      </c>
      <c r="H77" s="108"/>
      <c r="I77" s="108">
        <v>115</v>
      </c>
      <c r="J77" s="112">
        <v>115</v>
      </c>
      <c r="K77" s="108">
        <v>115</v>
      </c>
      <c r="L77" s="108">
        <v>115</v>
      </c>
      <c r="M77" s="108">
        <v>115</v>
      </c>
      <c r="N77" s="108"/>
      <c r="O77" s="108"/>
      <c r="P77" s="108"/>
      <c r="Q77" s="108"/>
      <c r="R77" s="108"/>
      <c r="S77" s="108"/>
      <c r="T77" s="34">
        <f t="shared" si="9"/>
        <v>640</v>
      </c>
      <c r="U77" s="34">
        <f t="shared" si="10"/>
        <v>345</v>
      </c>
      <c r="V77" s="35">
        <f t="shared" si="11"/>
        <v>0.64974619289340096</v>
      </c>
      <c r="W77" s="38"/>
      <c r="X77" s="36" t="str">
        <f t="shared" si="12"/>
        <v/>
      </c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  <c r="AZ77" s="31"/>
      <c r="BA77" s="31"/>
      <c r="BB77" s="31"/>
      <c r="BC77" s="31"/>
      <c r="BD77" s="31"/>
      <c r="BE77" s="31"/>
      <c r="BF77" s="31"/>
      <c r="BG77" s="31"/>
      <c r="BH77" s="31"/>
      <c r="BI77" s="31"/>
      <c r="BJ77" s="31"/>
      <c r="BK77" s="31"/>
      <c r="BL77" s="31"/>
      <c r="BM77" s="31"/>
      <c r="BN77" s="31"/>
      <c r="BO77" s="31"/>
      <c r="BP77" s="31"/>
      <c r="BQ77" s="31"/>
      <c r="BR77" s="31"/>
      <c r="BS77" s="31"/>
      <c r="BT77" s="31"/>
      <c r="BU77" s="31"/>
      <c r="BV77" s="31"/>
      <c r="BW77" s="31"/>
      <c r="BX77" s="31"/>
      <c r="BY77" s="31"/>
      <c r="BZ77" s="31"/>
      <c r="CA77" s="31"/>
      <c r="CB77" s="31"/>
      <c r="CC77" s="31"/>
      <c r="CD77" s="31"/>
      <c r="CE77" s="31"/>
      <c r="CF77" s="31"/>
      <c r="CG77" s="31"/>
      <c r="CH77" s="31"/>
      <c r="CI77" s="31"/>
      <c r="CJ77" s="31"/>
      <c r="CK77" s="31"/>
      <c r="CL77" s="31"/>
      <c r="CM77" s="31"/>
      <c r="CN77" s="31"/>
      <c r="CO77" s="31"/>
      <c r="CP77" s="31"/>
      <c r="CQ77" s="31"/>
      <c r="CR77" s="31"/>
      <c r="CS77" s="31"/>
      <c r="CT77" s="31"/>
      <c r="CU77" s="31"/>
      <c r="CV77" s="31"/>
      <c r="CW77" s="31"/>
      <c r="CX77" s="31"/>
      <c r="CY77" s="31"/>
      <c r="CZ77" s="31"/>
      <c r="DA77" s="31"/>
      <c r="DB77" s="31"/>
      <c r="DC77" s="31"/>
      <c r="DD77" s="31"/>
      <c r="DE77" s="31"/>
      <c r="DF77" s="31"/>
      <c r="DG77" s="31"/>
      <c r="DH77" s="31"/>
      <c r="DI77" s="31"/>
      <c r="DJ77" s="31"/>
      <c r="DK77" s="31"/>
      <c r="DL77" s="31"/>
      <c r="DM77" s="31"/>
      <c r="DN77" s="31"/>
      <c r="DO77" s="31"/>
      <c r="DP77" s="31"/>
      <c r="DQ77" s="31"/>
      <c r="DR77" s="31"/>
      <c r="DS77" s="31"/>
      <c r="DT77" s="31"/>
      <c r="DU77" s="31"/>
      <c r="DV77" s="31"/>
      <c r="DW77" s="31"/>
      <c r="DX77" s="31"/>
      <c r="DY77" s="31"/>
      <c r="DZ77" s="31"/>
      <c r="EA77" s="31"/>
      <c r="EB77" s="31"/>
      <c r="EC77" s="31"/>
      <c r="ED77" s="31"/>
      <c r="EE77" s="31"/>
      <c r="EF77" s="31"/>
      <c r="EG77" s="31"/>
      <c r="EH77" s="31"/>
      <c r="EI77" s="31"/>
      <c r="EJ77" s="31"/>
      <c r="EK77" s="31"/>
      <c r="EL77" s="31"/>
      <c r="EM77" s="31"/>
      <c r="EN77" s="31"/>
      <c r="EO77" s="31"/>
      <c r="EP77" s="31"/>
      <c r="EQ77" s="31"/>
      <c r="ER77" s="31"/>
      <c r="ES77" s="31"/>
      <c r="ET77" s="31"/>
      <c r="EU77" s="31"/>
      <c r="EV77" s="31"/>
      <c r="EW77" s="31"/>
      <c r="EX77" s="31"/>
      <c r="EY77" s="31"/>
      <c r="EZ77" s="31"/>
      <c r="FA77" s="31"/>
      <c r="FB77" s="31"/>
      <c r="FC77" s="31"/>
      <c r="FD77" s="31"/>
      <c r="FE77" s="31"/>
      <c r="FF77" s="31"/>
      <c r="FG77" s="31"/>
      <c r="FH77" s="31"/>
      <c r="FI77" s="31"/>
      <c r="FJ77" s="31"/>
      <c r="FK77" s="31"/>
      <c r="FL77" s="31"/>
      <c r="FM77" s="31"/>
      <c r="FN77" s="31"/>
      <c r="FO77" s="31"/>
      <c r="FP77" s="31"/>
      <c r="FQ77" s="31"/>
      <c r="FR77" s="31"/>
      <c r="FS77" s="31"/>
      <c r="FT77" s="31"/>
      <c r="FU77" s="31"/>
      <c r="FV77" s="31"/>
      <c r="FW77" s="31"/>
      <c r="FX77" s="31"/>
      <c r="FY77" s="31"/>
      <c r="FZ77" s="31"/>
      <c r="GA77" s="31"/>
      <c r="GB77" s="31"/>
      <c r="GC77" s="31"/>
      <c r="GD77" s="31"/>
      <c r="GE77" s="31"/>
      <c r="GF77" s="31"/>
      <c r="GG77" s="31"/>
      <c r="GH77" s="31"/>
      <c r="GI77" s="31"/>
      <c r="GJ77" s="31"/>
      <c r="GK77" s="31"/>
      <c r="GL77" s="31"/>
      <c r="GM77" s="31"/>
      <c r="GN77" s="31"/>
      <c r="GO77" s="31"/>
      <c r="GP77" s="31"/>
      <c r="GQ77" s="31"/>
      <c r="GR77" s="31"/>
      <c r="GS77" s="31"/>
      <c r="GT77" s="31"/>
      <c r="GU77" s="31"/>
      <c r="GV77" s="31"/>
      <c r="GW77" s="31"/>
      <c r="GX77" s="31"/>
      <c r="GY77" s="31"/>
      <c r="GZ77" s="31"/>
      <c r="HA77" s="31"/>
      <c r="HB77" s="31"/>
      <c r="HC77" s="31"/>
      <c r="HD77" s="31"/>
      <c r="HE77" s="31"/>
      <c r="HF77" s="31"/>
      <c r="HG77" s="31"/>
      <c r="HH77" s="31"/>
      <c r="HI77" s="31"/>
      <c r="HJ77" s="31"/>
      <c r="HK77" s="31"/>
      <c r="HL77" s="31"/>
      <c r="HM77" s="31"/>
      <c r="HN77" s="31"/>
      <c r="HO77" s="31"/>
      <c r="HP77" s="31"/>
      <c r="HQ77" s="31"/>
      <c r="HR77" s="31"/>
      <c r="HS77" s="31"/>
      <c r="HT77" s="31"/>
      <c r="HU77" s="31"/>
      <c r="HV77" s="31"/>
      <c r="HW77" s="31"/>
      <c r="HX77" s="31"/>
      <c r="HY77" s="31"/>
      <c r="HZ77" s="31"/>
      <c r="IA77" s="31"/>
      <c r="IB77" s="31"/>
      <c r="IC77" s="31"/>
      <c r="ID77" s="31"/>
      <c r="IE77" s="31"/>
      <c r="IF77" s="31"/>
      <c r="IG77" s="31"/>
      <c r="IH77" s="31"/>
      <c r="II77" s="31"/>
      <c r="IJ77" s="31"/>
      <c r="IK77" s="31"/>
      <c r="IL77" s="31"/>
      <c r="IM77" s="31"/>
      <c r="IN77" s="31"/>
      <c r="IO77" s="31"/>
      <c r="IP77" s="31"/>
      <c r="IQ77" s="31"/>
      <c r="IR77" s="31"/>
      <c r="IS77" s="31"/>
      <c r="IT77" s="31"/>
      <c r="IU77" s="31"/>
      <c r="IV77" s="31"/>
      <c r="IW77" s="31"/>
      <c r="IX77" s="31"/>
      <c r="IY77" s="31"/>
      <c r="IZ77" s="31"/>
      <c r="JA77" s="31"/>
      <c r="JB77" s="31"/>
      <c r="JC77" s="31"/>
      <c r="JD77" s="31"/>
      <c r="JE77" s="31"/>
      <c r="JF77" s="31"/>
      <c r="JG77" s="31"/>
      <c r="JH77" s="31"/>
      <c r="JI77" s="31"/>
      <c r="JJ77" s="31"/>
      <c r="JK77" s="31"/>
      <c r="JL77" s="31"/>
      <c r="JM77" s="31"/>
      <c r="JN77" s="31"/>
      <c r="JO77" s="31"/>
      <c r="JP77" s="31"/>
      <c r="JQ77" s="31"/>
      <c r="JR77" s="31"/>
      <c r="JS77" s="31"/>
      <c r="JT77" s="31"/>
      <c r="JU77" s="31"/>
      <c r="JV77" s="31"/>
      <c r="JW77" s="31"/>
      <c r="JX77" s="31"/>
      <c r="JY77" s="31"/>
      <c r="JZ77" s="31"/>
      <c r="KA77" s="31"/>
      <c r="KB77" s="31"/>
      <c r="KC77" s="31"/>
      <c r="KD77" s="31"/>
      <c r="KE77" s="31"/>
      <c r="KF77" s="31"/>
      <c r="KG77" s="31"/>
      <c r="KH77" s="31"/>
      <c r="KI77" s="31"/>
      <c r="KJ77" s="31"/>
      <c r="KK77" s="31"/>
      <c r="KL77" s="31"/>
      <c r="KM77" s="31"/>
      <c r="KN77" s="31"/>
      <c r="KO77" s="31"/>
      <c r="KP77" s="31"/>
      <c r="KQ77" s="31"/>
      <c r="KR77" s="31"/>
      <c r="KS77" s="31"/>
      <c r="KT77" s="31"/>
      <c r="KU77" s="31"/>
      <c r="KV77" s="31"/>
      <c r="KW77" s="31"/>
      <c r="KX77" s="31"/>
      <c r="KY77" s="31"/>
      <c r="KZ77" s="31"/>
      <c r="LA77" s="31"/>
      <c r="LB77" s="31"/>
      <c r="LC77" s="31"/>
      <c r="LD77" s="31"/>
      <c r="LE77" s="31"/>
      <c r="LF77" s="31"/>
      <c r="LG77" s="31"/>
      <c r="LH77" s="31"/>
      <c r="LI77" s="31"/>
      <c r="LJ77" s="31"/>
      <c r="LK77" s="31"/>
      <c r="LL77" s="31"/>
      <c r="LM77" s="31"/>
      <c r="LN77" s="31"/>
      <c r="LO77" s="31"/>
      <c r="LP77" s="31"/>
      <c r="LQ77" s="31"/>
      <c r="LR77" s="31"/>
      <c r="LS77" s="31"/>
      <c r="LT77" s="31"/>
      <c r="LU77" s="31"/>
      <c r="LV77" s="31"/>
      <c r="LW77" s="31"/>
      <c r="LX77" s="31"/>
      <c r="LY77" s="31"/>
      <c r="LZ77" s="31"/>
      <c r="MA77" s="31"/>
      <c r="MB77" s="31"/>
      <c r="MC77" s="31"/>
      <c r="MD77" s="31"/>
      <c r="ME77" s="31"/>
      <c r="MF77" s="31"/>
      <c r="MG77" s="31"/>
      <c r="MH77" s="31"/>
      <c r="MI77" s="31"/>
      <c r="MJ77" s="31"/>
      <c r="MK77" s="31"/>
      <c r="ML77" s="31"/>
      <c r="MM77" s="31"/>
      <c r="MN77" s="31"/>
      <c r="MO77" s="31"/>
      <c r="MP77" s="31"/>
      <c r="MQ77" s="31"/>
      <c r="MR77" s="31"/>
      <c r="MS77" s="31"/>
      <c r="MT77" s="31"/>
      <c r="MU77" s="31"/>
      <c r="MV77" s="31"/>
      <c r="MW77" s="31"/>
      <c r="MX77" s="31"/>
      <c r="MY77" s="31"/>
      <c r="MZ77" s="31"/>
      <c r="NA77" s="31"/>
      <c r="NB77" s="31"/>
      <c r="NC77" s="31"/>
      <c r="ND77" s="31"/>
      <c r="NE77" s="31"/>
      <c r="NF77" s="31"/>
      <c r="NG77" s="31"/>
      <c r="NH77" s="31"/>
      <c r="NI77" s="31"/>
      <c r="NJ77" s="31"/>
      <c r="NK77" s="31"/>
      <c r="NL77" s="31"/>
      <c r="NM77" s="31"/>
      <c r="NN77" s="31"/>
      <c r="NO77" s="31"/>
      <c r="NP77" s="31"/>
      <c r="NQ77" s="31"/>
      <c r="NR77" s="31"/>
      <c r="NS77" s="31"/>
      <c r="NT77" s="31"/>
      <c r="NU77" s="31"/>
      <c r="NV77" s="31"/>
      <c r="NW77" s="31"/>
      <c r="NX77" s="31"/>
      <c r="NY77" s="31"/>
      <c r="NZ77" s="31"/>
      <c r="OA77" s="31"/>
      <c r="OB77" s="31"/>
      <c r="OC77" s="31"/>
      <c r="OD77" s="31"/>
      <c r="OE77" s="31"/>
      <c r="OF77" s="31"/>
      <c r="OG77" s="31"/>
      <c r="OH77" s="31"/>
      <c r="OI77" s="31"/>
      <c r="OJ77" s="31"/>
      <c r="OK77" s="31"/>
      <c r="OL77" s="31"/>
      <c r="OM77" s="31"/>
      <c r="ON77" s="31"/>
      <c r="OO77" s="31"/>
      <c r="OP77" s="31"/>
      <c r="OQ77" s="31"/>
      <c r="OR77" s="31"/>
      <c r="OS77" s="31"/>
      <c r="OT77" s="31"/>
      <c r="OU77" s="31"/>
      <c r="OV77" s="31"/>
      <c r="OW77" s="31"/>
      <c r="OX77" s="31"/>
      <c r="OY77" s="31"/>
      <c r="OZ77" s="31"/>
      <c r="PA77" s="31"/>
      <c r="PB77" s="31"/>
      <c r="PC77" s="31"/>
      <c r="PD77" s="31"/>
      <c r="PE77" s="31"/>
      <c r="PF77" s="31"/>
      <c r="PG77" s="31"/>
      <c r="PH77" s="31"/>
      <c r="PI77" s="31"/>
      <c r="PJ77" s="31"/>
      <c r="PK77" s="31"/>
      <c r="PL77" s="31"/>
      <c r="PM77" s="31"/>
      <c r="PN77" s="31"/>
      <c r="PO77" s="31"/>
      <c r="PP77" s="31"/>
      <c r="PQ77" s="31"/>
      <c r="PR77" s="31"/>
      <c r="PS77" s="31"/>
      <c r="PT77" s="31"/>
      <c r="PU77" s="31"/>
      <c r="PV77" s="31"/>
      <c r="PW77" s="31"/>
      <c r="PX77" s="31"/>
      <c r="PY77" s="31"/>
      <c r="PZ77" s="31"/>
      <c r="QA77" s="31"/>
      <c r="QB77" s="31"/>
      <c r="QC77" s="31"/>
    </row>
    <row r="78" spans="1:445" x14ac:dyDescent="0.3">
      <c r="A78" s="109" t="s">
        <v>1418</v>
      </c>
      <c r="B78" s="108" t="s">
        <v>49</v>
      </c>
      <c r="C78" s="108">
        <v>65</v>
      </c>
      <c r="D78" s="108" t="s">
        <v>26</v>
      </c>
      <c r="E78" s="108"/>
      <c r="F78" s="108">
        <v>449</v>
      </c>
      <c r="G78" s="108">
        <v>65</v>
      </c>
      <c r="H78" s="108"/>
      <c r="I78" s="108">
        <v>48</v>
      </c>
      <c r="J78" s="108">
        <v>48</v>
      </c>
      <c r="K78" s="108">
        <v>48</v>
      </c>
      <c r="L78" s="108">
        <v>48</v>
      </c>
      <c r="M78" s="108">
        <v>2</v>
      </c>
      <c r="N78" s="108"/>
      <c r="O78" s="108"/>
      <c r="P78" s="108"/>
      <c r="Q78" s="108"/>
      <c r="R78" s="108"/>
      <c r="S78" s="108"/>
      <c r="T78" s="34">
        <f t="shared" si="9"/>
        <v>259</v>
      </c>
      <c r="U78" s="34">
        <f t="shared" si="10"/>
        <v>190</v>
      </c>
      <c r="V78" s="35">
        <f t="shared" si="11"/>
        <v>0.57683741648106901</v>
      </c>
      <c r="W78" s="38"/>
      <c r="X78" s="36" t="str">
        <f t="shared" si="12"/>
        <v/>
      </c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  <c r="AZ78" s="31"/>
      <c r="BA78" s="31"/>
      <c r="BB78" s="31"/>
      <c r="BC78" s="31"/>
      <c r="BD78" s="31"/>
      <c r="BE78" s="31"/>
      <c r="BF78" s="31"/>
      <c r="BG78" s="31"/>
      <c r="BH78" s="31"/>
      <c r="BI78" s="31"/>
      <c r="BJ78" s="31"/>
      <c r="BK78" s="31"/>
      <c r="BL78" s="31"/>
      <c r="BM78" s="31"/>
      <c r="BN78" s="31"/>
      <c r="BO78" s="31"/>
      <c r="BP78" s="31"/>
      <c r="BQ78" s="31"/>
      <c r="BR78" s="31"/>
      <c r="BS78" s="31"/>
      <c r="BT78" s="31"/>
      <c r="BU78" s="31"/>
      <c r="BV78" s="31"/>
      <c r="BW78" s="31"/>
      <c r="BX78" s="31"/>
      <c r="BY78" s="31"/>
      <c r="BZ78" s="31"/>
      <c r="CA78" s="31"/>
      <c r="CB78" s="31"/>
      <c r="CC78" s="31"/>
      <c r="CD78" s="31"/>
      <c r="CE78" s="31"/>
      <c r="CF78" s="31"/>
      <c r="CG78" s="31"/>
      <c r="CH78" s="31"/>
      <c r="CI78" s="31"/>
      <c r="CJ78" s="31"/>
      <c r="CK78" s="31"/>
      <c r="CL78" s="31"/>
      <c r="CM78" s="31"/>
      <c r="CN78" s="31"/>
      <c r="CO78" s="31"/>
      <c r="CP78" s="31"/>
      <c r="CQ78" s="31"/>
      <c r="CR78" s="31"/>
      <c r="CS78" s="31"/>
      <c r="CT78" s="31"/>
      <c r="CU78" s="31"/>
      <c r="CV78" s="31"/>
      <c r="CW78" s="31"/>
      <c r="CX78" s="31"/>
      <c r="CY78" s="31"/>
      <c r="CZ78" s="31"/>
      <c r="DA78" s="31"/>
      <c r="DB78" s="31"/>
      <c r="DC78" s="31"/>
      <c r="DD78" s="31"/>
      <c r="DE78" s="31"/>
      <c r="DF78" s="31"/>
      <c r="DG78" s="31"/>
      <c r="DH78" s="31"/>
      <c r="DI78" s="31"/>
      <c r="DJ78" s="31"/>
      <c r="DK78" s="31"/>
      <c r="DL78" s="31"/>
      <c r="DM78" s="31"/>
      <c r="DN78" s="31"/>
      <c r="DO78" s="31"/>
      <c r="DP78" s="31"/>
      <c r="DQ78" s="31"/>
      <c r="DR78" s="31"/>
      <c r="DS78" s="31"/>
      <c r="DT78" s="31"/>
      <c r="DU78" s="31"/>
      <c r="DV78" s="31"/>
      <c r="DW78" s="31"/>
      <c r="DX78" s="31"/>
      <c r="DY78" s="31"/>
      <c r="DZ78" s="31"/>
      <c r="EA78" s="31"/>
      <c r="EB78" s="31"/>
      <c r="EC78" s="31"/>
      <c r="ED78" s="31"/>
      <c r="EE78" s="31"/>
      <c r="EF78" s="31"/>
      <c r="EG78" s="31"/>
      <c r="EH78" s="31"/>
      <c r="EI78" s="31"/>
      <c r="EJ78" s="31"/>
      <c r="EK78" s="31"/>
      <c r="EL78" s="31"/>
      <c r="EM78" s="31"/>
      <c r="EN78" s="31"/>
      <c r="EO78" s="31"/>
      <c r="EP78" s="31"/>
      <c r="EQ78" s="31"/>
      <c r="ER78" s="31"/>
      <c r="ES78" s="31"/>
      <c r="ET78" s="31"/>
      <c r="EU78" s="31"/>
      <c r="EV78" s="31"/>
      <c r="EW78" s="31"/>
      <c r="EX78" s="31"/>
      <c r="EY78" s="31"/>
      <c r="EZ78" s="31"/>
      <c r="FA78" s="31"/>
      <c r="FB78" s="31"/>
      <c r="FC78" s="31"/>
      <c r="FD78" s="31"/>
      <c r="FE78" s="31"/>
      <c r="FF78" s="31"/>
      <c r="FG78" s="31"/>
      <c r="FH78" s="31"/>
      <c r="FI78" s="31"/>
      <c r="FJ78" s="31"/>
      <c r="FK78" s="31"/>
      <c r="FL78" s="31"/>
      <c r="FM78" s="31"/>
      <c r="FN78" s="31"/>
      <c r="FO78" s="31"/>
      <c r="FP78" s="31"/>
      <c r="FQ78" s="31"/>
      <c r="FR78" s="31"/>
      <c r="FS78" s="31"/>
      <c r="FT78" s="31"/>
      <c r="FU78" s="31"/>
      <c r="FV78" s="31"/>
      <c r="FW78" s="31"/>
      <c r="FX78" s="31"/>
      <c r="FY78" s="31"/>
      <c r="FZ78" s="31"/>
      <c r="GA78" s="31"/>
      <c r="GB78" s="31"/>
      <c r="GC78" s="31"/>
      <c r="GD78" s="31"/>
      <c r="GE78" s="31"/>
      <c r="GF78" s="31"/>
      <c r="GG78" s="31"/>
      <c r="GH78" s="31"/>
      <c r="GI78" s="31"/>
      <c r="GJ78" s="31"/>
      <c r="GK78" s="31"/>
      <c r="GL78" s="31"/>
      <c r="GM78" s="31"/>
      <c r="GN78" s="31"/>
      <c r="GO78" s="31"/>
      <c r="GP78" s="31"/>
      <c r="GQ78" s="31"/>
      <c r="GR78" s="31"/>
      <c r="GS78" s="31"/>
      <c r="GT78" s="31"/>
      <c r="GU78" s="31"/>
      <c r="GV78" s="31"/>
      <c r="GW78" s="31"/>
      <c r="GX78" s="31"/>
      <c r="GY78" s="31"/>
      <c r="GZ78" s="31"/>
      <c r="HA78" s="31"/>
      <c r="HB78" s="31"/>
      <c r="HC78" s="31"/>
      <c r="HD78" s="31"/>
      <c r="HE78" s="31"/>
      <c r="HF78" s="31"/>
      <c r="HG78" s="31"/>
      <c r="HH78" s="31"/>
      <c r="HI78" s="31"/>
      <c r="HJ78" s="31"/>
      <c r="HK78" s="31"/>
      <c r="HL78" s="31"/>
      <c r="HM78" s="31"/>
      <c r="HN78" s="31"/>
      <c r="HO78" s="31"/>
      <c r="HP78" s="31"/>
      <c r="HQ78" s="31"/>
      <c r="HR78" s="31"/>
      <c r="HS78" s="31"/>
      <c r="HT78" s="31"/>
      <c r="HU78" s="31"/>
      <c r="HV78" s="31"/>
      <c r="HW78" s="31"/>
      <c r="HX78" s="31"/>
      <c r="HY78" s="31"/>
      <c r="HZ78" s="31"/>
      <c r="IA78" s="31"/>
      <c r="IB78" s="31"/>
      <c r="IC78" s="31"/>
      <c r="ID78" s="31"/>
      <c r="IE78" s="31"/>
      <c r="IF78" s="31"/>
      <c r="IG78" s="31"/>
      <c r="IH78" s="31"/>
      <c r="II78" s="31"/>
      <c r="IJ78" s="31"/>
      <c r="IK78" s="31"/>
      <c r="IL78" s="31"/>
      <c r="IM78" s="31"/>
      <c r="IN78" s="31"/>
      <c r="IO78" s="31"/>
      <c r="IP78" s="31"/>
      <c r="IQ78" s="31"/>
      <c r="IR78" s="31"/>
      <c r="IS78" s="31"/>
      <c r="IT78" s="31"/>
      <c r="IU78" s="31"/>
      <c r="IV78" s="31"/>
      <c r="IW78" s="31"/>
      <c r="IX78" s="31"/>
      <c r="IY78" s="31"/>
      <c r="IZ78" s="31"/>
      <c r="JA78" s="31"/>
      <c r="JB78" s="31"/>
      <c r="JC78" s="31"/>
      <c r="JD78" s="31"/>
      <c r="JE78" s="31"/>
      <c r="JF78" s="31"/>
      <c r="JG78" s="31"/>
      <c r="JH78" s="31"/>
      <c r="JI78" s="31"/>
      <c r="JJ78" s="31"/>
      <c r="JK78" s="31"/>
      <c r="JL78" s="31"/>
      <c r="JM78" s="31"/>
      <c r="JN78" s="31"/>
      <c r="JO78" s="31"/>
      <c r="JP78" s="31"/>
      <c r="JQ78" s="31"/>
      <c r="JR78" s="31"/>
      <c r="JS78" s="31"/>
      <c r="JT78" s="31"/>
      <c r="JU78" s="31"/>
      <c r="JV78" s="31"/>
      <c r="JW78" s="31"/>
      <c r="JX78" s="31"/>
      <c r="JY78" s="31"/>
      <c r="JZ78" s="31"/>
      <c r="KA78" s="31"/>
      <c r="KB78" s="31"/>
      <c r="KC78" s="31"/>
      <c r="KD78" s="31"/>
      <c r="KE78" s="31"/>
      <c r="KF78" s="31"/>
      <c r="KG78" s="31"/>
      <c r="KH78" s="31"/>
      <c r="KI78" s="31"/>
      <c r="KJ78" s="31"/>
      <c r="KK78" s="31"/>
      <c r="KL78" s="31"/>
      <c r="KM78" s="31"/>
      <c r="KN78" s="31"/>
      <c r="KO78" s="31"/>
      <c r="KP78" s="31"/>
      <c r="KQ78" s="31"/>
      <c r="KR78" s="31"/>
      <c r="KS78" s="31"/>
      <c r="KT78" s="31"/>
      <c r="KU78" s="31"/>
      <c r="KV78" s="31"/>
      <c r="KW78" s="31"/>
      <c r="KX78" s="31"/>
      <c r="KY78" s="31"/>
      <c r="KZ78" s="31"/>
      <c r="LA78" s="31"/>
      <c r="LB78" s="31"/>
      <c r="LC78" s="31"/>
      <c r="LD78" s="31"/>
      <c r="LE78" s="31"/>
      <c r="LF78" s="31"/>
      <c r="LG78" s="31"/>
      <c r="LH78" s="31"/>
      <c r="LI78" s="31"/>
      <c r="LJ78" s="31"/>
      <c r="LK78" s="31"/>
      <c r="LL78" s="31"/>
      <c r="LM78" s="31"/>
      <c r="LN78" s="31"/>
      <c r="LO78" s="31"/>
      <c r="LP78" s="31"/>
      <c r="LQ78" s="31"/>
      <c r="LR78" s="31"/>
      <c r="LS78" s="31"/>
      <c r="LT78" s="31"/>
      <c r="LU78" s="31"/>
      <c r="LV78" s="31"/>
      <c r="LW78" s="31"/>
      <c r="LX78" s="31"/>
      <c r="LY78" s="31"/>
      <c r="LZ78" s="31"/>
      <c r="MA78" s="31"/>
      <c r="MB78" s="31"/>
      <c r="MC78" s="31"/>
      <c r="MD78" s="31"/>
      <c r="ME78" s="31"/>
      <c r="MF78" s="31"/>
      <c r="MG78" s="31"/>
      <c r="MH78" s="31"/>
      <c r="MI78" s="31"/>
      <c r="MJ78" s="31"/>
      <c r="MK78" s="31"/>
      <c r="ML78" s="31"/>
      <c r="MM78" s="31"/>
      <c r="MN78" s="31"/>
      <c r="MO78" s="31"/>
      <c r="MP78" s="31"/>
      <c r="MQ78" s="31"/>
      <c r="MR78" s="31"/>
      <c r="MS78" s="31"/>
      <c r="MT78" s="31"/>
      <c r="MU78" s="31"/>
      <c r="MV78" s="31"/>
      <c r="MW78" s="31"/>
      <c r="MX78" s="31"/>
      <c r="MY78" s="31"/>
      <c r="MZ78" s="31"/>
      <c r="NA78" s="31"/>
      <c r="NB78" s="31"/>
      <c r="NC78" s="31"/>
      <c r="ND78" s="31"/>
      <c r="NE78" s="31"/>
      <c r="NF78" s="31"/>
      <c r="NG78" s="31"/>
      <c r="NH78" s="31"/>
      <c r="NI78" s="31"/>
      <c r="NJ78" s="31"/>
      <c r="NK78" s="31"/>
      <c r="NL78" s="31"/>
      <c r="NM78" s="31"/>
      <c r="NN78" s="31"/>
      <c r="NO78" s="31"/>
      <c r="NP78" s="31"/>
      <c r="NQ78" s="31"/>
      <c r="NR78" s="31"/>
      <c r="NS78" s="31"/>
      <c r="NT78" s="31"/>
      <c r="NU78" s="31"/>
      <c r="NV78" s="31"/>
      <c r="NW78" s="31"/>
      <c r="NX78" s="31"/>
      <c r="NY78" s="31"/>
      <c r="NZ78" s="31"/>
      <c r="OA78" s="31"/>
      <c r="OB78" s="31"/>
      <c r="OC78" s="31"/>
      <c r="OD78" s="31"/>
      <c r="OE78" s="31"/>
      <c r="OF78" s="31"/>
      <c r="OG78" s="31"/>
      <c r="OH78" s="31"/>
      <c r="OI78" s="31"/>
      <c r="OJ78" s="31"/>
      <c r="OK78" s="31"/>
      <c r="OL78" s="31"/>
      <c r="OM78" s="31"/>
      <c r="ON78" s="31"/>
      <c r="OO78" s="31"/>
      <c r="OP78" s="31"/>
      <c r="OQ78" s="31"/>
      <c r="OR78" s="31"/>
      <c r="OS78" s="31"/>
      <c r="OT78" s="31"/>
      <c r="OU78" s="31"/>
      <c r="OV78" s="31"/>
      <c r="OW78" s="31"/>
      <c r="OX78" s="31"/>
      <c r="OY78" s="31"/>
      <c r="OZ78" s="31"/>
      <c r="PA78" s="31"/>
      <c r="PB78" s="31"/>
      <c r="PC78" s="31"/>
      <c r="PD78" s="31"/>
      <c r="PE78" s="31"/>
      <c r="PF78" s="31"/>
      <c r="PG78" s="31"/>
      <c r="PH78" s="31"/>
      <c r="PI78" s="31"/>
      <c r="PJ78" s="31"/>
      <c r="PK78" s="31"/>
      <c r="PL78" s="31"/>
      <c r="PM78" s="31"/>
      <c r="PN78" s="31"/>
      <c r="PO78" s="31"/>
      <c r="PP78" s="31"/>
      <c r="PQ78" s="31"/>
      <c r="PR78" s="31"/>
      <c r="PS78" s="31"/>
      <c r="PT78" s="31"/>
      <c r="PU78" s="31"/>
      <c r="PV78" s="31"/>
      <c r="PW78" s="31"/>
      <c r="PX78" s="31"/>
      <c r="PY78" s="31"/>
      <c r="PZ78" s="31"/>
      <c r="QA78" s="31"/>
      <c r="QB78" s="31"/>
      <c r="QC78" s="31"/>
    </row>
    <row r="79" spans="1:445" x14ac:dyDescent="0.3">
      <c r="A79" s="109" t="s">
        <v>1568</v>
      </c>
      <c r="B79" s="108" t="s">
        <v>49</v>
      </c>
      <c r="C79" s="108">
        <v>61</v>
      </c>
      <c r="D79" s="108" t="s">
        <v>1547</v>
      </c>
      <c r="E79" s="108"/>
      <c r="F79" s="108">
        <v>290</v>
      </c>
      <c r="G79" s="108">
        <v>50</v>
      </c>
      <c r="H79" s="108"/>
      <c r="I79" s="108">
        <v>30</v>
      </c>
      <c r="J79" s="108">
        <v>30</v>
      </c>
      <c r="K79" s="108">
        <v>30</v>
      </c>
      <c r="L79" s="108">
        <v>30</v>
      </c>
      <c r="M79" s="108">
        <v>30</v>
      </c>
      <c r="N79" s="108"/>
      <c r="O79" s="108"/>
      <c r="P79" s="108"/>
      <c r="Q79" s="108"/>
      <c r="R79" s="108"/>
      <c r="S79" s="108"/>
      <c r="T79" s="34">
        <f t="shared" si="9"/>
        <v>200</v>
      </c>
      <c r="U79" s="34">
        <f t="shared" si="10"/>
        <v>90</v>
      </c>
      <c r="V79" s="35">
        <f t="shared" si="11"/>
        <v>0.68965517241379315</v>
      </c>
      <c r="W79" s="38"/>
      <c r="X79" s="36" t="str">
        <f t="shared" si="12"/>
        <v/>
      </c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  <c r="AZ79" s="31"/>
      <c r="BA79" s="31"/>
      <c r="BB79" s="31"/>
      <c r="BC79" s="31"/>
      <c r="BD79" s="31"/>
      <c r="BE79" s="31"/>
      <c r="BF79" s="31"/>
      <c r="BG79" s="31"/>
      <c r="BH79" s="31"/>
      <c r="BI79" s="31"/>
      <c r="BJ79" s="31"/>
      <c r="BK79" s="31"/>
      <c r="BL79" s="31"/>
      <c r="BM79" s="31"/>
      <c r="BN79" s="31"/>
      <c r="BO79" s="31"/>
      <c r="BP79" s="31"/>
      <c r="BQ79" s="31"/>
      <c r="BR79" s="31"/>
      <c r="BS79" s="31"/>
      <c r="BT79" s="31"/>
      <c r="BU79" s="31"/>
      <c r="BV79" s="31"/>
      <c r="BW79" s="31"/>
      <c r="BX79" s="31"/>
      <c r="BY79" s="31"/>
      <c r="BZ79" s="31"/>
      <c r="CA79" s="31"/>
      <c r="CB79" s="31"/>
      <c r="CC79" s="31"/>
      <c r="CD79" s="31"/>
      <c r="CE79" s="31"/>
      <c r="CF79" s="31"/>
      <c r="CG79" s="31"/>
      <c r="CH79" s="31"/>
      <c r="CI79" s="31"/>
      <c r="CJ79" s="31"/>
      <c r="CK79" s="31"/>
      <c r="CL79" s="31"/>
      <c r="CM79" s="31"/>
      <c r="CN79" s="31"/>
      <c r="CO79" s="31"/>
      <c r="CP79" s="31"/>
      <c r="CQ79" s="31"/>
      <c r="CR79" s="31"/>
      <c r="CS79" s="31"/>
      <c r="CT79" s="31"/>
      <c r="CU79" s="31"/>
      <c r="CV79" s="31"/>
      <c r="CW79" s="31"/>
      <c r="CX79" s="31"/>
      <c r="CY79" s="31"/>
      <c r="CZ79" s="31"/>
      <c r="DA79" s="31"/>
      <c r="DB79" s="31"/>
      <c r="DC79" s="31"/>
      <c r="DD79" s="31"/>
      <c r="DE79" s="31"/>
      <c r="DF79" s="31"/>
      <c r="DG79" s="31"/>
      <c r="DH79" s="31"/>
      <c r="DI79" s="31"/>
      <c r="DJ79" s="31"/>
      <c r="DK79" s="31"/>
      <c r="DL79" s="31"/>
      <c r="DM79" s="31"/>
      <c r="DN79" s="31"/>
      <c r="DO79" s="31"/>
      <c r="DP79" s="31"/>
      <c r="DQ79" s="31"/>
      <c r="DR79" s="31"/>
      <c r="DS79" s="31"/>
      <c r="DT79" s="31"/>
      <c r="DU79" s="31"/>
      <c r="DV79" s="31"/>
      <c r="DW79" s="31"/>
      <c r="DX79" s="31"/>
      <c r="DY79" s="31"/>
      <c r="DZ79" s="31"/>
      <c r="EA79" s="31"/>
      <c r="EB79" s="31"/>
      <c r="EC79" s="31"/>
      <c r="ED79" s="31"/>
      <c r="EE79" s="31"/>
      <c r="EF79" s="31"/>
      <c r="EG79" s="31"/>
      <c r="EH79" s="31"/>
      <c r="EI79" s="31"/>
      <c r="EJ79" s="31"/>
      <c r="EK79" s="31"/>
      <c r="EL79" s="31"/>
      <c r="EM79" s="31"/>
      <c r="EN79" s="31"/>
      <c r="EO79" s="31"/>
      <c r="EP79" s="31"/>
      <c r="EQ79" s="31"/>
      <c r="ER79" s="31"/>
      <c r="ES79" s="31"/>
      <c r="ET79" s="31"/>
      <c r="EU79" s="31"/>
      <c r="EV79" s="31"/>
      <c r="EW79" s="31"/>
      <c r="EX79" s="31"/>
      <c r="EY79" s="31"/>
      <c r="EZ79" s="31"/>
      <c r="FA79" s="31"/>
      <c r="FB79" s="31"/>
      <c r="FC79" s="31"/>
      <c r="FD79" s="31"/>
      <c r="FE79" s="31"/>
      <c r="FF79" s="31"/>
      <c r="FG79" s="31"/>
      <c r="FH79" s="31"/>
      <c r="FI79" s="31"/>
      <c r="FJ79" s="31"/>
      <c r="FK79" s="31"/>
      <c r="FL79" s="31"/>
      <c r="FM79" s="31"/>
      <c r="FN79" s="31"/>
      <c r="FO79" s="31"/>
      <c r="FP79" s="31"/>
      <c r="FQ79" s="31"/>
      <c r="FR79" s="31"/>
      <c r="FS79" s="31"/>
      <c r="FT79" s="31"/>
      <c r="FU79" s="31"/>
      <c r="FV79" s="31"/>
      <c r="FW79" s="31"/>
      <c r="FX79" s="31"/>
      <c r="FY79" s="31"/>
      <c r="FZ79" s="31"/>
      <c r="GA79" s="31"/>
      <c r="GB79" s="31"/>
      <c r="GC79" s="31"/>
      <c r="GD79" s="31"/>
      <c r="GE79" s="31"/>
      <c r="GF79" s="31"/>
      <c r="GG79" s="31"/>
      <c r="GH79" s="31"/>
      <c r="GI79" s="31"/>
      <c r="GJ79" s="31"/>
      <c r="GK79" s="31"/>
      <c r="GL79" s="31"/>
      <c r="GM79" s="31"/>
      <c r="GN79" s="31"/>
      <c r="GO79" s="31"/>
      <c r="GP79" s="31"/>
      <c r="GQ79" s="31"/>
      <c r="GR79" s="31"/>
      <c r="GS79" s="31"/>
      <c r="GT79" s="31"/>
      <c r="GU79" s="31"/>
      <c r="GV79" s="31"/>
      <c r="GW79" s="31"/>
      <c r="GX79" s="31"/>
      <c r="GY79" s="31"/>
      <c r="GZ79" s="31"/>
      <c r="HA79" s="31"/>
      <c r="HB79" s="31"/>
      <c r="HC79" s="31"/>
      <c r="HD79" s="31"/>
      <c r="HE79" s="31"/>
      <c r="HF79" s="31"/>
      <c r="HG79" s="31"/>
      <c r="HH79" s="31"/>
      <c r="HI79" s="31"/>
      <c r="HJ79" s="31"/>
      <c r="HK79" s="31"/>
      <c r="HL79" s="31"/>
      <c r="HM79" s="31"/>
      <c r="HN79" s="31"/>
      <c r="HO79" s="31"/>
      <c r="HP79" s="31"/>
      <c r="HQ79" s="31"/>
      <c r="HR79" s="31"/>
      <c r="HS79" s="31"/>
      <c r="HT79" s="31"/>
      <c r="HU79" s="31"/>
      <c r="HV79" s="31"/>
      <c r="HW79" s="31"/>
      <c r="HX79" s="31"/>
      <c r="HY79" s="31"/>
      <c r="HZ79" s="31"/>
      <c r="IA79" s="31"/>
      <c r="IB79" s="31"/>
      <c r="IC79" s="31"/>
      <c r="ID79" s="31"/>
      <c r="IE79" s="31"/>
      <c r="IF79" s="31"/>
      <c r="IG79" s="31"/>
      <c r="IH79" s="31"/>
      <c r="II79" s="31"/>
      <c r="IJ79" s="31"/>
      <c r="IK79" s="31"/>
      <c r="IL79" s="31"/>
      <c r="IM79" s="31"/>
      <c r="IN79" s="31"/>
      <c r="IO79" s="31"/>
      <c r="IP79" s="31"/>
      <c r="IQ79" s="31"/>
      <c r="IR79" s="31"/>
      <c r="IS79" s="31"/>
      <c r="IT79" s="31"/>
      <c r="IU79" s="31"/>
      <c r="IV79" s="31"/>
      <c r="IW79" s="31"/>
      <c r="IX79" s="31"/>
      <c r="IY79" s="31"/>
      <c r="IZ79" s="31"/>
      <c r="JA79" s="31"/>
      <c r="JB79" s="31"/>
      <c r="JC79" s="31"/>
      <c r="JD79" s="31"/>
      <c r="JE79" s="31"/>
      <c r="JF79" s="31"/>
      <c r="JG79" s="31"/>
      <c r="JH79" s="31"/>
      <c r="JI79" s="31"/>
      <c r="JJ79" s="31"/>
      <c r="JK79" s="31"/>
      <c r="JL79" s="31"/>
      <c r="JM79" s="31"/>
      <c r="JN79" s="31"/>
      <c r="JO79" s="31"/>
      <c r="JP79" s="31"/>
      <c r="JQ79" s="31"/>
      <c r="JR79" s="31"/>
      <c r="JS79" s="31"/>
      <c r="JT79" s="31"/>
      <c r="JU79" s="31"/>
      <c r="JV79" s="31"/>
      <c r="JW79" s="31"/>
      <c r="JX79" s="31"/>
      <c r="JY79" s="31"/>
      <c r="JZ79" s="31"/>
      <c r="KA79" s="31"/>
      <c r="KB79" s="31"/>
      <c r="KC79" s="31"/>
      <c r="KD79" s="31"/>
      <c r="KE79" s="31"/>
      <c r="KF79" s="31"/>
      <c r="KG79" s="31"/>
      <c r="KH79" s="31"/>
      <c r="KI79" s="31"/>
      <c r="KJ79" s="31"/>
      <c r="KK79" s="31"/>
      <c r="KL79" s="31"/>
      <c r="KM79" s="31"/>
      <c r="KN79" s="31"/>
      <c r="KO79" s="31"/>
      <c r="KP79" s="31"/>
      <c r="KQ79" s="31"/>
      <c r="KR79" s="31"/>
      <c r="KS79" s="31"/>
      <c r="KT79" s="31"/>
      <c r="KU79" s="31"/>
      <c r="KV79" s="31"/>
      <c r="KW79" s="31"/>
      <c r="KX79" s="31"/>
      <c r="KY79" s="31"/>
      <c r="KZ79" s="31"/>
      <c r="LA79" s="31"/>
      <c r="LB79" s="31"/>
      <c r="LC79" s="31"/>
      <c r="LD79" s="31"/>
      <c r="LE79" s="31"/>
      <c r="LF79" s="31"/>
      <c r="LG79" s="31"/>
      <c r="LH79" s="31"/>
      <c r="LI79" s="31"/>
      <c r="LJ79" s="31"/>
      <c r="LK79" s="31"/>
      <c r="LL79" s="31"/>
      <c r="LM79" s="31"/>
      <c r="LN79" s="31"/>
      <c r="LO79" s="31"/>
      <c r="LP79" s="31"/>
      <c r="LQ79" s="31"/>
      <c r="LR79" s="31"/>
      <c r="LS79" s="31"/>
      <c r="LT79" s="31"/>
      <c r="LU79" s="31"/>
      <c r="LV79" s="31"/>
      <c r="LW79" s="31"/>
      <c r="LX79" s="31"/>
      <c r="LY79" s="31"/>
      <c r="LZ79" s="31"/>
      <c r="MA79" s="31"/>
      <c r="MB79" s="31"/>
      <c r="MC79" s="31"/>
      <c r="MD79" s="31"/>
      <c r="ME79" s="31"/>
      <c r="MF79" s="31"/>
      <c r="MG79" s="31"/>
      <c r="MH79" s="31"/>
      <c r="MI79" s="31"/>
      <c r="MJ79" s="31"/>
      <c r="MK79" s="31"/>
      <c r="ML79" s="31"/>
      <c r="MM79" s="31"/>
      <c r="MN79" s="31"/>
      <c r="MO79" s="31"/>
      <c r="MP79" s="31"/>
      <c r="MQ79" s="31"/>
      <c r="MR79" s="31"/>
      <c r="MS79" s="31"/>
      <c r="MT79" s="31"/>
      <c r="MU79" s="31"/>
      <c r="MV79" s="31"/>
      <c r="MW79" s="31"/>
      <c r="MX79" s="31"/>
      <c r="MY79" s="31"/>
      <c r="MZ79" s="31"/>
      <c r="NA79" s="31"/>
      <c r="NB79" s="31"/>
      <c r="NC79" s="31"/>
      <c r="ND79" s="31"/>
      <c r="NE79" s="31"/>
      <c r="NF79" s="31"/>
      <c r="NG79" s="31"/>
      <c r="NH79" s="31"/>
      <c r="NI79" s="31"/>
      <c r="NJ79" s="31"/>
      <c r="NK79" s="31"/>
      <c r="NL79" s="31"/>
      <c r="NM79" s="31"/>
      <c r="NN79" s="31"/>
      <c r="NO79" s="31"/>
      <c r="NP79" s="31"/>
      <c r="NQ79" s="31"/>
      <c r="NR79" s="31"/>
      <c r="NS79" s="31"/>
      <c r="NT79" s="31"/>
      <c r="NU79" s="31"/>
      <c r="NV79" s="31"/>
      <c r="NW79" s="31"/>
      <c r="NX79" s="31"/>
      <c r="NY79" s="31"/>
      <c r="NZ79" s="31"/>
      <c r="OA79" s="31"/>
      <c r="OB79" s="31"/>
      <c r="OC79" s="31"/>
      <c r="OD79" s="31"/>
      <c r="OE79" s="31"/>
      <c r="OF79" s="31"/>
      <c r="OG79" s="31"/>
      <c r="OH79" s="31"/>
      <c r="OI79" s="31"/>
      <c r="OJ79" s="31"/>
      <c r="OK79" s="31"/>
      <c r="OL79" s="31"/>
      <c r="OM79" s="31"/>
      <c r="ON79" s="31"/>
      <c r="OO79" s="31"/>
      <c r="OP79" s="31"/>
      <c r="OQ79" s="31"/>
      <c r="OR79" s="31"/>
      <c r="OS79" s="31"/>
      <c r="OT79" s="31"/>
      <c r="OU79" s="31"/>
      <c r="OV79" s="31"/>
      <c r="OW79" s="31"/>
      <c r="OX79" s="31"/>
      <c r="OY79" s="31"/>
      <c r="OZ79" s="31"/>
      <c r="PA79" s="31"/>
      <c r="PB79" s="31"/>
      <c r="PC79" s="31"/>
      <c r="PD79" s="31"/>
      <c r="PE79" s="31"/>
      <c r="PF79" s="31"/>
      <c r="PG79" s="31"/>
      <c r="PH79" s="31"/>
      <c r="PI79" s="31"/>
      <c r="PJ79" s="31"/>
      <c r="PK79" s="31"/>
      <c r="PL79" s="31"/>
      <c r="PM79" s="31"/>
      <c r="PN79" s="31"/>
      <c r="PO79" s="31"/>
      <c r="PP79" s="31"/>
      <c r="PQ79" s="31"/>
      <c r="PR79" s="31"/>
      <c r="PS79" s="31"/>
      <c r="PT79" s="31"/>
      <c r="PU79" s="31"/>
      <c r="PV79" s="31"/>
      <c r="PW79" s="31"/>
      <c r="PX79" s="31"/>
      <c r="PY79" s="31"/>
      <c r="PZ79" s="31"/>
      <c r="QA79" s="31"/>
      <c r="QB79" s="31"/>
      <c r="QC79" s="31"/>
    </row>
    <row r="80" spans="1:445" s="45" customFormat="1" x14ac:dyDescent="0.3">
      <c r="A80" s="109" t="s">
        <v>1455</v>
      </c>
      <c r="B80" s="108" t="s">
        <v>49</v>
      </c>
      <c r="C80" s="108">
        <v>85</v>
      </c>
      <c r="D80" s="108" t="s">
        <v>41</v>
      </c>
      <c r="E80" s="108"/>
      <c r="F80" s="108">
        <v>745</v>
      </c>
      <c r="G80" s="108"/>
      <c r="H80" s="108">
        <v>745</v>
      </c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34">
        <f t="shared" si="9"/>
        <v>745</v>
      </c>
      <c r="U80" s="34">
        <f t="shared" si="10"/>
        <v>0</v>
      </c>
      <c r="V80" s="35">
        <f t="shared" si="11"/>
        <v>1</v>
      </c>
      <c r="W80" s="38"/>
      <c r="X80" s="36" t="str">
        <f t="shared" si="12"/>
        <v/>
      </c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  <c r="AZ80" s="31"/>
      <c r="BA80" s="31"/>
      <c r="BB80" s="31"/>
      <c r="BC80" s="31"/>
      <c r="BD80" s="31"/>
      <c r="BE80" s="31"/>
      <c r="BF80" s="31"/>
      <c r="BG80" s="31"/>
      <c r="BH80" s="31"/>
      <c r="BI80" s="31"/>
      <c r="BJ80" s="31"/>
      <c r="BK80" s="31"/>
      <c r="BL80" s="31"/>
      <c r="BM80" s="31"/>
      <c r="BN80" s="31"/>
      <c r="BO80" s="31"/>
      <c r="BP80" s="31"/>
      <c r="BQ80" s="31"/>
      <c r="BR80" s="31"/>
      <c r="BS80" s="31"/>
      <c r="BT80" s="31"/>
      <c r="BU80" s="31"/>
      <c r="BV80" s="31"/>
      <c r="BW80" s="31"/>
      <c r="BX80" s="31"/>
      <c r="BY80" s="31"/>
      <c r="BZ80" s="31"/>
      <c r="CA80" s="31"/>
      <c r="CB80" s="31"/>
      <c r="CC80" s="31"/>
      <c r="CD80" s="31"/>
      <c r="CE80" s="31"/>
      <c r="CF80" s="31"/>
      <c r="CG80" s="31"/>
      <c r="CH80" s="31"/>
      <c r="CI80" s="31"/>
      <c r="CJ80" s="31"/>
      <c r="CK80" s="31"/>
      <c r="CL80" s="31"/>
      <c r="CM80" s="31"/>
      <c r="CN80" s="31"/>
      <c r="CO80" s="31"/>
      <c r="CP80" s="31"/>
      <c r="CQ80" s="31"/>
      <c r="CR80" s="31"/>
      <c r="CS80" s="31"/>
      <c r="CT80" s="31"/>
      <c r="CU80" s="31"/>
      <c r="CV80" s="31"/>
      <c r="CW80" s="31"/>
      <c r="CX80" s="31"/>
      <c r="CY80" s="31"/>
      <c r="CZ80" s="31"/>
      <c r="DA80" s="31"/>
      <c r="DB80" s="31"/>
      <c r="DC80" s="31"/>
      <c r="DD80" s="31"/>
      <c r="DE80" s="31"/>
      <c r="DF80" s="31"/>
      <c r="DG80" s="31"/>
      <c r="DH80" s="31"/>
      <c r="DI80" s="31"/>
      <c r="DJ80" s="31"/>
      <c r="DK80" s="31"/>
      <c r="DL80" s="31"/>
      <c r="DM80" s="31"/>
      <c r="DN80" s="31"/>
      <c r="DO80" s="31"/>
      <c r="DP80" s="31"/>
      <c r="DQ80" s="31"/>
      <c r="DR80" s="31"/>
      <c r="DS80" s="31"/>
      <c r="DT80" s="31"/>
      <c r="DU80" s="31"/>
      <c r="DV80" s="31"/>
      <c r="DW80" s="31"/>
      <c r="DX80" s="31"/>
      <c r="DY80" s="31"/>
      <c r="DZ80" s="31"/>
      <c r="EA80" s="31"/>
      <c r="EB80" s="31"/>
      <c r="EC80" s="31"/>
      <c r="ED80" s="31"/>
      <c r="EE80" s="31"/>
      <c r="EF80" s="31"/>
      <c r="EG80" s="31"/>
      <c r="EH80" s="31"/>
      <c r="EI80" s="31"/>
      <c r="EJ80" s="31"/>
      <c r="EK80" s="31"/>
      <c r="EL80" s="31"/>
      <c r="EM80" s="31"/>
      <c r="EN80" s="31"/>
      <c r="EO80" s="31"/>
      <c r="EP80" s="31"/>
      <c r="EQ80" s="31"/>
      <c r="ER80" s="31"/>
      <c r="ES80" s="31"/>
      <c r="ET80" s="31"/>
      <c r="EU80" s="31"/>
      <c r="EV80" s="31"/>
      <c r="EW80" s="31"/>
      <c r="EX80" s="31"/>
      <c r="EY80" s="31"/>
      <c r="EZ80" s="31"/>
      <c r="FA80" s="31"/>
      <c r="FB80" s="31"/>
      <c r="FC80" s="31"/>
      <c r="FD80" s="31"/>
      <c r="FE80" s="31"/>
      <c r="FF80" s="31"/>
      <c r="FG80" s="31"/>
      <c r="FH80" s="31"/>
      <c r="FI80" s="31"/>
      <c r="FJ80" s="31"/>
      <c r="FK80" s="31"/>
      <c r="FL80" s="31"/>
      <c r="FM80" s="31"/>
      <c r="FN80" s="31"/>
      <c r="FO80" s="31"/>
      <c r="FP80" s="31"/>
      <c r="FQ80" s="31"/>
      <c r="FR80" s="31"/>
      <c r="FS80" s="31"/>
      <c r="FT80" s="31"/>
      <c r="FU80" s="31"/>
      <c r="FV80" s="31"/>
      <c r="FW80" s="31"/>
      <c r="FX80" s="31"/>
      <c r="FY80" s="31"/>
      <c r="FZ80" s="31"/>
      <c r="GA80" s="31"/>
      <c r="GB80" s="31"/>
      <c r="GC80" s="31"/>
      <c r="GD80" s="31"/>
      <c r="GE80" s="31"/>
      <c r="GF80" s="31"/>
      <c r="GG80" s="31"/>
      <c r="GH80" s="31"/>
      <c r="GI80" s="31"/>
      <c r="GJ80" s="31"/>
      <c r="GK80" s="31"/>
      <c r="GL80" s="31"/>
      <c r="GM80" s="31"/>
      <c r="GN80" s="31"/>
      <c r="GO80" s="31"/>
      <c r="GP80" s="31"/>
      <c r="GQ80" s="31"/>
      <c r="GR80" s="31"/>
      <c r="GS80" s="31"/>
      <c r="GT80" s="31"/>
      <c r="GU80" s="31"/>
      <c r="GV80" s="31"/>
      <c r="GW80" s="31"/>
      <c r="GX80" s="31"/>
      <c r="GY80" s="31"/>
      <c r="GZ80" s="31"/>
      <c r="HA80" s="31"/>
      <c r="HB80" s="31"/>
      <c r="HC80" s="31"/>
      <c r="HD80" s="31"/>
      <c r="HE80" s="31"/>
      <c r="HF80" s="31"/>
      <c r="HG80" s="31"/>
      <c r="HH80" s="31"/>
      <c r="HI80" s="31"/>
      <c r="HJ80" s="31"/>
      <c r="HK80" s="31"/>
      <c r="HL80" s="31"/>
      <c r="HM80" s="31"/>
      <c r="HN80" s="31"/>
      <c r="HO80" s="31"/>
      <c r="HP80" s="31"/>
      <c r="HQ80" s="31"/>
      <c r="HR80" s="31"/>
      <c r="HS80" s="31"/>
      <c r="HT80" s="31"/>
      <c r="HU80" s="31"/>
      <c r="HV80" s="31"/>
      <c r="HW80" s="31"/>
      <c r="HX80" s="31"/>
      <c r="HY80" s="31"/>
      <c r="HZ80" s="31"/>
      <c r="IA80" s="31"/>
      <c r="IB80" s="31"/>
      <c r="IC80" s="31"/>
      <c r="ID80" s="31"/>
      <c r="IE80" s="31"/>
      <c r="IF80" s="31"/>
      <c r="IG80" s="31"/>
      <c r="IH80" s="31"/>
      <c r="II80" s="31"/>
      <c r="IJ80" s="31"/>
      <c r="IK80" s="31"/>
      <c r="IL80" s="31"/>
      <c r="IM80" s="31"/>
      <c r="IN80" s="31"/>
      <c r="IO80" s="31"/>
      <c r="IP80" s="31"/>
      <c r="IQ80" s="31"/>
      <c r="IR80" s="31"/>
      <c r="IS80" s="31"/>
      <c r="IT80" s="31"/>
      <c r="IU80" s="31"/>
      <c r="IV80" s="31"/>
      <c r="IW80" s="31"/>
      <c r="IX80" s="31"/>
      <c r="IY80" s="31"/>
      <c r="IZ80" s="31"/>
      <c r="JA80" s="31"/>
      <c r="JB80" s="31"/>
      <c r="JC80" s="31"/>
      <c r="JD80" s="31"/>
      <c r="JE80" s="31"/>
      <c r="JF80" s="31"/>
      <c r="JG80" s="31"/>
      <c r="JH80" s="31"/>
      <c r="JI80" s="31"/>
      <c r="JJ80" s="31"/>
      <c r="JK80" s="31"/>
      <c r="JL80" s="31"/>
      <c r="JM80" s="31"/>
      <c r="JN80" s="31"/>
      <c r="JO80" s="31"/>
      <c r="JP80" s="31"/>
      <c r="JQ80" s="31"/>
      <c r="JR80" s="31"/>
      <c r="JS80" s="31"/>
      <c r="JT80" s="31"/>
      <c r="JU80" s="31"/>
      <c r="JV80" s="31"/>
      <c r="JW80" s="31"/>
      <c r="JX80" s="31"/>
      <c r="JY80" s="31"/>
      <c r="JZ80" s="31"/>
      <c r="KA80" s="31"/>
      <c r="KB80" s="31"/>
      <c r="KC80" s="31"/>
      <c r="KD80" s="31"/>
      <c r="KE80" s="31"/>
      <c r="KF80" s="31"/>
      <c r="KG80" s="31"/>
      <c r="KH80" s="31"/>
      <c r="KI80" s="31"/>
      <c r="KJ80" s="31"/>
      <c r="KK80" s="31"/>
      <c r="KL80" s="31"/>
      <c r="KM80" s="31"/>
      <c r="KN80" s="31"/>
      <c r="KO80" s="31"/>
      <c r="KP80" s="31"/>
      <c r="KQ80" s="31"/>
      <c r="KR80" s="31"/>
      <c r="KS80" s="31"/>
      <c r="KT80" s="31"/>
      <c r="KU80" s="31"/>
      <c r="KV80" s="31"/>
      <c r="KW80" s="31"/>
      <c r="KX80" s="31"/>
      <c r="KY80" s="31"/>
      <c r="KZ80" s="31"/>
      <c r="LA80" s="31"/>
      <c r="LB80" s="31"/>
      <c r="LC80" s="31"/>
      <c r="LD80" s="31"/>
      <c r="LE80" s="31"/>
      <c r="LF80" s="31"/>
      <c r="LG80" s="31"/>
      <c r="LH80" s="31"/>
      <c r="LI80" s="31"/>
      <c r="LJ80" s="31"/>
      <c r="LK80" s="31"/>
      <c r="LL80" s="31"/>
      <c r="LM80" s="31"/>
      <c r="LN80" s="31"/>
      <c r="LO80" s="31"/>
      <c r="LP80" s="31"/>
      <c r="LQ80" s="31"/>
      <c r="LR80" s="31"/>
      <c r="LS80" s="31"/>
      <c r="LT80" s="31"/>
      <c r="LU80" s="31"/>
      <c r="LV80" s="31"/>
      <c r="LW80" s="31"/>
      <c r="LX80" s="31"/>
      <c r="LY80" s="31"/>
      <c r="LZ80" s="31"/>
      <c r="MA80" s="31"/>
      <c r="MB80" s="31"/>
      <c r="MC80" s="31"/>
      <c r="MD80" s="31"/>
      <c r="ME80" s="31"/>
      <c r="MF80" s="31"/>
      <c r="MG80" s="31"/>
      <c r="MH80" s="31"/>
      <c r="MI80" s="31"/>
      <c r="MJ80" s="31"/>
      <c r="MK80" s="31"/>
      <c r="ML80" s="31"/>
      <c r="MM80" s="31"/>
      <c r="MN80" s="31"/>
      <c r="MO80" s="31"/>
      <c r="MP80" s="31"/>
      <c r="MQ80" s="31"/>
      <c r="MR80" s="31"/>
      <c r="MS80" s="31"/>
      <c r="MT80" s="31"/>
      <c r="MU80" s="31"/>
      <c r="MV80" s="31"/>
      <c r="MW80" s="31"/>
      <c r="MX80" s="31"/>
      <c r="MY80" s="31"/>
      <c r="MZ80" s="31"/>
      <c r="NA80" s="31"/>
      <c r="NB80" s="31"/>
      <c r="NC80" s="31"/>
      <c r="ND80" s="31"/>
      <c r="NE80" s="31"/>
      <c r="NF80" s="31"/>
      <c r="NG80" s="31"/>
      <c r="NH80" s="31"/>
      <c r="NI80" s="31"/>
      <c r="NJ80" s="31"/>
      <c r="NK80" s="31"/>
      <c r="NL80" s="31"/>
      <c r="NM80" s="31"/>
      <c r="NN80" s="31"/>
      <c r="NO80" s="31"/>
      <c r="NP80" s="31"/>
      <c r="NQ80" s="31"/>
      <c r="NR80" s="31"/>
      <c r="NS80" s="31"/>
      <c r="NT80" s="31"/>
      <c r="NU80" s="31"/>
      <c r="NV80" s="31"/>
      <c r="NW80" s="31"/>
      <c r="NX80" s="31"/>
      <c r="NY80" s="31"/>
      <c r="NZ80" s="31"/>
      <c r="OA80" s="31"/>
      <c r="OB80" s="31"/>
      <c r="OC80" s="31"/>
      <c r="OD80" s="31"/>
      <c r="OE80" s="31"/>
      <c r="OF80" s="31"/>
      <c r="OG80" s="31"/>
      <c r="OH80" s="31"/>
      <c r="OI80" s="31"/>
      <c r="OJ80" s="31"/>
      <c r="OK80" s="31"/>
      <c r="OL80" s="31"/>
      <c r="OM80" s="31"/>
      <c r="ON80" s="31"/>
      <c r="OO80" s="31"/>
      <c r="OP80" s="31"/>
      <c r="OQ80" s="31"/>
      <c r="OR80" s="31"/>
      <c r="OS80" s="31"/>
      <c r="OT80" s="31"/>
      <c r="OU80" s="31"/>
      <c r="OV80" s="31"/>
      <c r="OW80" s="31"/>
      <c r="OX80" s="31"/>
      <c r="OY80" s="31"/>
      <c r="OZ80" s="31"/>
      <c r="PA80" s="31"/>
      <c r="PB80" s="31"/>
      <c r="PC80" s="31"/>
      <c r="PD80" s="31"/>
      <c r="PE80" s="31"/>
      <c r="PF80" s="31"/>
      <c r="PG80" s="31"/>
      <c r="PH80" s="31"/>
      <c r="PI80" s="31"/>
      <c r="PJ80" s="31"/>
      <c r="PK80" s="31"/>
      <c r="PL80" s="31"/>
      <c r="PM80" s="31"/>
      <c r="PN80" s="31"/>
      <c r="PO80" s="31"/>
      <c r="PP80" s="31"/>
      <c r="PQ80" s="31"/>
      <c r="PR80" s="31"/>
      <c r="PS80" s="31"/>
      <c r="PT80" s="31"/>
      <c r="PU80" s="31"/>
      <c r="PV80" s="31"/>
      <c r="PW80" s="31"/>
      <c r="PX80" s="31"/>
      <c r="PY80" s="31"/>
      <c r="PZ80" s="31"/>
      <c r="QA80" s="31"/>
      <c r="QB80" s="31"/>
      <c r="QC80" s="31"/>
    </row>
    <row r="81" spans="1:445" x14ac:dyDescent="0.3">
      <c r="A81" s="109" t="s">
        <v>1526</v>
      </c>
      <c r="B81" s="108" t="s">
        <v>49</v>
      </c>
      <c r="C81" s="108">
        <v>120</v>
      </c>
      <c r="D81" s="108" t="s">
        <v>47</v>
      </c>
      <c r="E81" s="108"/>
      <c r="F81" s="108">
        <v>1225</v>
      </c>
      <c r="G81" s="108"/>
      <c r="H81" s="108">
        <v>1225</v>
      </c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34">
        <f t="shared" si="9"/>
        <v>1225</v>
      </c>
      <c r="U81" s="34">
        <f t="shared" si="10"/>
        <v>0</v>
      </c>
      <c r="V81" s="35">
        <f t="shared" si="11"/>
        <v>1</v>
      </c>
      <c r="W81" s="38"/>
      <c r="X81" s="36" t="str">
        <f t="shared" si="12"/>
        <v/>
      </c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  <c r="AZ81" s="31"/>
      <c r="BA81" s="31"/>
      <c r="BB81" s="31"/>
      <c r="BC81" s="31"/>
      <c r="BD81" s="31"/>
      <c r="BE81" s="31"/>
      <c r="BF81" s="31"/>
      <c r="BG81" s="31"/>
      <c r="BH81" s="31"/>
      <c r="BI81" s="31"/>
      <c r="BJ81" s="31"/>
      <c r="BK81" s="31"/>
      <c r="BL81" s="31"/>
      <c r="BM81" s="31"/>
      <c r="BN81" s="31"/>
      <c r="BO81" s="31"/>
      <c r="BP81" s="31"/>
      <c r="BQ81" s="31"/>
      <c r="BR81" s="31"/>
      <c r="BS81" s="31"/>
      <c r="BT81" s="31"/>
      <c r="BU81" s="31"/>
      <c r="BV81" s="31"/>
      <c r="BW81" s="31"/>
      <c r="BX81" s="31"/>
      <c r="BY81" s="31"/>
      <c r="BZ81" s="31"/>
      <c r="CA81" s="31"/>
      <c r="CB81" s="31"/>
      <c r="CC81" s="31"/>
      <c r="CD81" s="31"/>
      <c r="CE81" s="31"/>
      <c r="CF81" s="31"/>
      <c r="CG81" s="31"/>
      <c r="CH81" s="31"/>
      <c r="CI81" s="31"/>
      <c r="CJ81" s="31"/>
      <c r="CK81" s="31"/>
      <c r="CL81" s="31"/>
      <c r="CM81" s="31"/>
      <c r="CN81" s="31"/>
      <c r="CO81" s="31"/>
      <c r="CP81" s="31"/>
      <c r="CQ81" s="31"/>
      <c r="CR81" s="31"/>
      <c r="CS81" s="31"/>
      <c r="CT81" s="31"/>
      <c r="CU81" s="31"/>
      <c r="CV81" s="31"/>
      <c r="CW81" s="31"/>
      <c r="CX81" s="31"/>
      <c r="CY81" s="31"/>
      <c r="CZ81" s="31"/>
      <c r="DA81" s="31"/>
      <c r="DB81" s="31"/>
      <c r="DC81" s="31"/>
      <c r="DD81" s="31"/>
      <c r="DE81" s="31"/>
      <c r="DF81" s="31"/>
      <c r="DG81" s="31"/>
      <c r="DH81" s="31"/>
      <c r="DI81" s="31"/>
      <c r="DJ81" s="31"/>
      <c r="DK81" s="31"/>
      <c r="DL81" s="31"/>
      <c r="DM81" s="31"/>
      <c r="DN81" s="31"/>
      <c r="DO81" s="31"/>
      <c r="DP81" s="31"/>
      <c r="DQ81" s="31"/>
      <c r="DR81" s="31"/>
      <c r="DS81" s="31"/>
      <c r="DT81" s="31"/>
      <c r="DU81" s="31"/>
      <c r="DV81" s="31"/>
      <c r="DW81" s="31"/>
      <c r="DX81" s="31"/>
      <c r="DY81" s="31"/>
      <c r="DZ81" s="31"/>
      <c r="EA81" s="31"/>
      <c r="EB81" s="31"/>
      <c r="EC81" s="31"/>
      <c r="ED81" s="31"/>
      <c r="EE81" s="31"/>
      <c r="EF81" s="31"/>
      <c r="EG81" s="31"/>
      <c r="EH81" s="31"/>
      <c r="EI81" s="31"/>
      <c r="EJ81" s="31"/>
      <c r="EK81" s="31"/>
      <c r="EL81" s="31"/>
      <c r="EM81" s="31"/>
      <c r="EN81" s="31"/>
      <c r="EO81" s="31"/>
      <c r="EP81" s="31"/>
      <c r="EQ81" s="31"/>
      <c r="ER81" s="31"/>
      <c r="ES81" s="31"/>
      <c r="ET81" s="31"/>
      <c r="EU81" s="31"/>
      <c r="EV81" s="31"/>
      <c r="EW81" s="31"/>
      <c r="EX81" s="31"/>
      <c r="EY81" s="31"/>
      <c r="EZ81" s="31"/>
      <c r="FA81" s="31"/>
      <c r="FB81" s="31"/>
      <c r="FC81" s="31"/>
      <c r="FD81" s="31"/>
      <c r="FE81" s="31"/>
      <c r="FF81" s="31"/>
      <c r="FG81" s="31"/>
      <c r="FH81" s="31"/>
      <c r="FI81" s="31"/>
      <c r="FJ81" s="31"/>
      <c r="FK81" s="31"/>
      <c r="FL81" s="31"/>
      <c r="FM81" s="31"/>
      <c r="FN81" s="31"/>
      <c r="FO81" s="31"/>
      <c r="FP81" s="31"/>
      <c r="FQ81" s="31"/>
      <c r="FR81" s="31"/>
      <c r="FS81" s="31"/>
      <c r="FT81" s="31"/>
      <c r="FU81" s="31"/>
      <c r="FV81" s="31"/>
      <c r="FW81" s="31"/>
      <c r="FX81" s="31"/>
      <c r="FY81" s="31"/>
      <c r="FZ81" s="31"/>
      <c r="GA81" s="31"/>
      <c r="GB81" s="31"/>
      <c r="GC81" s="31"/>
      <c r="GD81" s="31"/>
      <c r="GE81" s="31"/>
      <c r="GF81" s="31"/>
      <c r="GG81" s="31"/>
      <c r="GH81" s="31"/>
      <c r="GI81" s="31"/>
      <c r="GJ81" s="31"/>
      <c r="GK81" s="31"/>
      <c r="GL81" s="31"/>
      <c r="GM81" s="31"/>
      <c r="GN81" s="31"/>
      <c r="GO81" s="31"/>
      <c r="GP81" s="31"/>
      <c r="GQ81" s="31"/>
      <c r="GR81" s="31"/>
      <c r="GS81" s="31"/>
      <c r="GT81" s="31"/>
      <c r="GU81" s="31"/>
      <c r="GV81" s="31"/>
      <c r="GW81" s="31"/>
      <c r="GX81" s="31"/>
      <c r="GY81" s="31"/>
      <c r="GZ81" s="31"/>
      <c r="HA81" s="31"/>
      <c r="HB81" s="31"/>
      <c r="HC81" s="31"/>
      <c r="HD81" s="31"/>
      <c r="HE81" s="31"/>
      <c r="HF81" s="31"/>
      <c r="HG81" s="31"/>
      <c r="HH81" s="31"/>
      <c r="HI81" s="31"/>
      <c r="HJ81" s="31"/>
      <c r="HK81" s="31"/>
      <c r="HL81" s="31"/>
      <c r="HM81" s="31"/>
      <c r="HN81" s="31"/>
      <c r="HO81" s="31"/>
      <c r="HP81" s="31"/>
      <c r="HQ81" s="31"/>
      <c r="HR81" s="31"/>
      <c r="HS81" s="31"/>
      <c r="HT81" s="31"/>
      <c r="HU81" s="31"/>
      <c r="HV81" s="31"/>
      <c r="HW81" s="31"/>
      <c r="HX81" s="31"/>
      <c r="HY81" s="31"/>
      <c r="HZ81" s="31"/>
      <c r="IA81" s="31"/>
      <c r="IB81" s="31"/>
      <c r="IC81" s="31"/>
      <c r="ID81" s="31"/>
      <c r="IE81" s="31"/>
      <c r="IF81" s="31"/>
      <c r="IG81" s="31"/>
      <c r="IH81" s="31"/>
      <c r="II81" s="31"/>
      <c r="IJ81" s="31"/>
      <c r="IK81" s="31"/>
      <c r="IL81" s="31"/>
      <c r="IM81" s="31"/>
      <c r="IN81" s="31"/>
      <c r="IO81" s="31"/>
      <c r="IP81" s="31"/>
      <c r="IQ81" s="31"/>
      <c r="IR81" s="31"/>
      <c r="IS81" s="31"/>
      <c r="IT81" s="31"/>
      <c r="IU81" s="31"/>
      <c r="IV81" s="31"/>
      <c r="IW81" s="31"/>
      <c r="IX81" s="31"/>
      <c r="IY81" s="31"/>
      <c r="IZ81" s="31"/>
      <c r="JA81" s="31"/>
      <c r="JB81" s="31"/>
      <c r="JC81" s="31"/>
      <c r="JD81" s="31"/>
      <c r="JE81" s="31"/>
      <c r="JF81" s="31"/>
      <c r="JG81" s="31"/>
      <c r="JH81" s="31"/>
      <c r="JI81" s="31"/>
      <c r="JJ81" s="31"/>
      <c r="JK81" s="31"/>
      <c r="JL81" s="31"/>
      <c r="JM81" s="31"/>
      <c r="JN81" s="31"/>
      <c r="JO81" s="31"/>
      <c r="JP81" s="31"/>
      <c r="JQ81" s="31"/>
      <c r="JR81" s="31"/>
      <c r="JS81" s="31"/>
      <c r="JT81" s="31"/>
      <c r="JU81" s="31"/>
      <c r="JV81" s="31"/>
      <c r="JW81" s="31"/>
      <c r="JX81" s="31"/>
      <c r="JY81" s="31"/>
      <c r="JZ81" s="31"/>
      <c r="KA81" s="31"/>
      <c r="KB81" s="31"/>
      <c r="KC81" s="31"/>
      <c r="KD81" s="31"/>
      <c r="KE81" s="31"/>
      <c r="KF81" s="31"/>
      <c r="KG81" s="31"/>
      <c r="KH81" s="31"/>
      <c r="KI81" s="31"/>
      <c r="KJ81" s="31"/>
      <c r="KK81" s="31"/>
      <c r="KL81" s="31"/>
      <c r="KM81" s="31"/>
      <c r="KN81" s="31"/>
      <c r="KO81" s="31"/>
      <c r="KP81" s="31"/>
      <c r="KQ81" s="31"/>
      <c r="KR81" s="31"/>
      <c r="KS81" s="31"/>
      <c r="KT81" s="31"/>
      <c r="KU81" s="31"/>
      <c r="KV81" s="31"/>
      <c r="KW81" s="31"/>
      <c r="KX81" s="31"/>
      <c r="KY81" s="31"/>
      <c r="KZ81" s="31"/>
      <c r="LA81" s="31"/>
      <c r="LB81" s="31"/>
      <c r="LC81" s="31"/>
      <c r="LD81" s="31"/>
      <c r="LE81" s="31"/>
      <c r="LF81" s="31"/>
      <c r="LG81" s="31"/>
      <c r="LH81" s="31"/>
      <c r="LI81" s="31"/>
      <c r="LJ81" s="31"/>
      <c r="LK81" s="31"/>
      <c r="LL81" s="31"/>
      <c r="LM81" s="31"/>
      <c r="LN81" s="31"/>
      <c r="LO81" s="31"/>
      <c r="LP81" s="31"/>
      <c r="LQ81" s="31"/>
      <c r="LR81" s="31"/>
      <c r="LS81" s="31"/>
      <c r="LT81" s="31"/>
      <c r="LU81" s="31"/>
      <c r="LV81" s="31"/>
      <c r="LW81" s="31"/>
      <c r="LX81" s="31"/>
      <c r="LY81" s="31"/>
      <c r="LZ81" s="31"/>
      <c r="MA81" s="31"/>
      <c r="MB81" s="31"/>
      <c r="MC81" s="31"/>
      <c r="MD81" s="31"/>
      <c r="ME81" s="31"/>
      <c r="MF81" s="31"/>
      <c r="MG81" s="31"/>
      <c r="MH81" s="31"/>
      <c r="MI81" s="31"/>
      <c r="MJ81" s="31"/>
      <c r="MK81" s="31"/>
      <c r="ML81" s="31"/>
      <c r="MM81" s="31"/>
      <c r="MN81" s="31"/>
      <c r="MO81" s="31"/>
      <c r="MP81" s="31"/>
      <c r="MQ81" s="31"/>
      <c r="MR81" s="31"/>
      <c r="MS81" s="31"/>
      <c r="MT81" s="31"/>
      <c r="MU81" s="31"/>
      <c r="MV81" s="31"/>
      <c r="MW81" s="31"/>
      <c r="MX81" s="31"/>
      <c r="MY81" s="31"/>
      <c r="MZ81" s="31"/>
      <c r="NA81" s="31"/>
      <c r="NB81" s="31"/>
      <c r="NC81" s="31"/>
      <c r="ND81" s="31"/>
      <c r="NE81" s="31"/>
      <c r="NF81" s="31"/>
      <c r="NG81" s="31"/>
      <c r="NH81" s="31"/>
      <c r="NI81" s="31"/>
      <c r="NJ81" s="31"/>
      <c r="NK81" s="31"/>
      <c r="NL81" s="31"/>
      <c r="NM81" s="31"/>
      <c r="NN81" s="31"/>
      <c r="NO81" s="31"/>
      <c r="NP81" s="31"/>
      <c r="NQ81" s="31"/>
      <c r="NR81" s="31"/>
      <c r="NS81" s="31"/>
      <c r="NT81" s="31"/>
      <c r="NU81" s="31"/>
      <c r="NV81" s="31"/>
      <c r="NW81" s="31"/>
      <c r="NX81" s="31"/>
      <c r="NY81" s="31"/>
      <c r="NZ81" s="31"/>
      <c r="OA81" s="31"/>
      <c r="OB81" s="31"/>
      <c r="OC81" s="31"/>
      <c r="OD81" s="31"/>
      <c r="OE81" s="31"/>
      <c r="OF81" s="31"/>
      <c r="OG81" s="31"/>
      <c r="OH81" s="31"/>
      <c r="OI81" s="31"/>
      <c r="OJ81" s="31"/>
      <c r="OK81" s="31"/>
      <c r="OL81" s="31"/>
      <c r="OM81" s="31"/>
      <c r="ON81" s="31"/>
      <c r="OO81" s="31"/>
      <c r="OP81" s="31"/>
      <c r="OQ81" s="31"/>
      <c r="OR81" s="31"/>
      <c r="OS81" s="31"/>
      <c r="OT81" s="31"/>
      <c r="OU81" s="31"/>
      <c r="OV81" s="31"/>
      <c r="OW81" s="31"/>
      <c r="OX81" s="31"/>
      <c r="OY81" s="31"/>
      <c r="OZ81" s="31"/>
      <c r="PA81" s="31"/>
      <c r="PB81" s="31"/>
      <c r="PC81" s="31"/>
      <c r="PD81" s="31"/>
      <c r="PE81" s="31"/>
      <c r="PF81" s="31"/>
      <c r="PG81" s="31"/>
      <c r="PH81" s="31"/>
      <c r="PI81" s="31"/>
      <c r="PJ81" s="31"/>
      <c r="PK81" s="31"/>
      <c r="PL81" s="31"/>
      <c r="PM81" s="31"/>
      <c r="PN81" s="31"/>
      <c r="PO81" s="31"/>
      <c r="PP81" s="31"/>
      <c r="PQ81" s="31"/>
      <c r="PR81" s="31"/>
      <c r="PS81" s="31"/>
      <c r="PT81" s="31"/>
      <c r="PU81" s="31"/>
      <c r="PV81" s="31"/>
      <c r="PW81" s="31"/>
      <c r="PX81" s="31"/>
      <c r="PY81" s="31"/>
      <c r="PZ81" s="31"/>
      <c r="QA81" s="31"/>
      <c r="QB81" s="31"/>
      <c r="QC81" s="31"/>
    </row>
    <row r="82" spans="1:445" x14ac:dyDescent="0.3">
      <c r="A82" s="109" t="s">
        <v>1192</v>
      </c>
      <c r="B82" s="108" t="s">
        <v>49</v>
      </c>
      <c r="C82" s="108">
        <v>90</v>
      </c>
      <c r="D82" s="108" t="s">
        <v>24</v>
      </c>
      <c r="E82" s="108"/>
      <c r="F82" s="108">
        <v>745</v>
      </c>
      <c r="G82" s="108">
        <v>65</v>
      </c>
      <c r="H82" s="108"/>
      <c r="I82" s="108">
        <v>85</v>
      </c>
      <c r="J82" s="108">
        <v>70</v>
      </c>
      <c r="K82" s="108">
        <v>525</v>
      </c>
      <c r="L82" s="108"/>
      <c r="M82" s="108"/>
      <c r="N82" s="108"/>
      <c r="O82" s="108"/>
      <c r="P82" s="108"/>
      <c r="Q82" s="108"/>
      <c r="R82" s="108"/>
      <c r="S82" s="108"/>
      <c r="T82" s="34">
        <f t="shared" si="9"/>
        <v>745</v>
      </c>
      <c r="U82" s="34">
        <f t="shared" si="10"/>
        <v>0</v>
      </c>
      <c r="V82" s="35">
        <f t="shared" si="11"/>
        <v>1</v>
      </c>
      <c r="X82" s="36" t="str">
        <f t="shared" si="12"/>
        <v/>
      </c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  <c r="AZ82" s="31"/>
      <c r="BA82" s="31"/>
      <c r="BB82" s="31"/>
      <c r="BC82" s="31"/>
      <c r="BD82" s="31"/>
      <c r="BE82" s="31"/>
      <c r="BF82" s="31"/>
      <c r="BG82" s="31"/>
      <c r="BH82" s="31"/>
      <c r="BI82" s="31"/>
      <c r="BJ82" s="31"/>
      <c r="BK82" s="31"/>
      <c r="BL82" s="31"/>
      <c r="BM82" s="31"/>
      <c r="BN82" s="31"/>
      <c r="BO82" s="31"/>
      <c r="BP82" s="31"/>
      <c r="BQ82" s="31"/>
      <c r="BR82" s="31"/>
      <c r="BS82" s="31"/>
      <c r="BT82" s="31"/>
      <c r="BU82" s="31"/>
      <c r="BV82" s="31"/>
      <c r="BW82" s="31"/>
      <c r="BX82" s="31"/>
      <c r="BY82" s="31"/>
      <c r="BZ82" s="31"/>
      <c r="CA82" s="31"/>
      <c r="CB82" s="31"/>
      <c r="CC82" s="31"/>
      <c r="CD82" s="31"/>
      <c r="CE82" s="31"/>
      <c r="CF82" s="31"/>
      <c r="CG82" s="31"/>
      <c r="CH82" s="31"/>
      <c r="CI82" s="31"/>
      <c r="CJ82" s="31"/>
      <c r="CK82" s="31"/>
      <c r="CL82" s="31"/>
      <c r="CM82" s="31"/>
      <c r="CN82" s="31"/>
      <c r="CO82" s="31"/>
      <c r="CP82" s="31"/>
      <c r="CQ82" s="31"/>
      <c r="CR82" s="31"/>
      <c r="CS82" s="31"/>
      <c r="CT82" s="31"/>
      <c r="CU82" s="31"/>
      <c r="CV82" s="31"/>
      <c r="CW82" s="31"/>
      <c r="CX82" s="31"/>
      <c r="CY82" s="31"/>
      <c r="CZ82" s="31"/>
      <c r="DA82" s="31"/>
      <c r="DB82" s="31"/>
      <c r="DC82" s="31"/>
      <c r="DD82" s="31"/>
      <c r="DE82" s="31"/>
      <c r="DF82" s="31"/>
      <c r="DG82" s="31"/>
      <c r="DH82" s="31"/>
      <c r="DI82" s="31"/>
      <c r="DJ82" s="31"/>
      <c r="DK82" s="31"/>
      <c r="DL82" s="31"/>
      <c r="DM82" s="31"/>
      <c r="DN82" s="31"/>
      <c r="DO82" s="31"/>
      <c r="DP82" s="31"/>
      <c r="DQ82" s="31"/>
      <c r="DR82" s="31"/>
      <c r="DS82" s="31"/>
      <c r="DT82" s="31"/>
      <c r="DU82" s="31"/>
      <c r="DV82" s="31"/>
      <c r="DW82" s="31"/>
      <c r="DX82" s="31"/>
      <c r="DY82" s="31"/>
      <c r="DZ82" s="31"/>
      <c r="EA82" s="31"/>
      <c r="EB82" s="31"/>
      <c r="EC82" s="31"/>
      <c r="ED82" s="31"/>
      <c r="EE82" s="31"/>
      <c r="EF82" s="31"/>
      <c r="EG82" s="31"/>
      <c r="EH82" s="31"/>
      <c r="EI82" s="31"/>
      <c r="EJ82" s="31"/>
      <c r="EK82" s="31"/>
      <c r="EL82" s="31"/>
      <c r="EM82" s="31"/>
      <c r="EN82" s="31"/>
      <c r="EO82" s="31"/>
      <c r="EP82" s="31"/>
      <c r="EQ82" s="31"/>
      <c r="ER82" s="31"/>
      <c r="ES82" s="31"/>
      <c r="ET82" s="31"/>
      <c r="EU82" s="31"/>
      <c r="EV82" s="31"/>
      <c r="EW82" s="31"/>
      <c r="EX82" s="31"/>
      <c r="EY82" s="31"/>
      <c r="EZ82" s="31"/>
      <c r="FA82" s="31"/>
      <c r="FB82" s="31"/>
      <c r="FC82" s="31"/>
      <c r="FD82" s="31"/>
      <c r="FE82" s="31"/>
      <c r="FF82" s="31"/>
      <c r="FG82" s="31"/>
      <c r="FH82" s="31"/>
      <c r="FI82" s="31"/>
      <c r="FJ82" s="31"/>
      <c r="FK82" s="31"/>
      <c r="FL82" s="31"/>
      <c r="FM82" s="31"/>
      <c r="FN82" s="31"/>
      <c r="FO82" s="31"/>
      <c r="FP82" s="31"/>
      <c r="FQ82" s="31"/>
      <c r="FR82" s="31"/>
      <c r="FS82" s="31"/>
      <c r="FT82" s="31"/>
      <c r="FU82" s="31"/>
      <c r="FV82" s="31"/>
      <c r="FW82" s="31"/>
      <c r="FX82" s="31"/>
      <c r="FY82" s="31"/>
      <c r="FZ82" s="31"/>
      <c r="GA82" s="31"/>
      <c r="GB82" s="31"/>
      <c r="GC82" s="31"/>
      <c r="GD82" s="31"/>
      <c r="GE82" s="31"/>
      <c r="GF82" s="31"/>
      <c r="GG82" s="31"/>
      <c r="GH82" s="31"/>
      <c r="GI82" s="31"/>
      <c r="GJ82" s="31"/>
      <c r="GK82" s="31"/>
      <c r="GL82" s="31"/>
      <c r="GM82" s="31"/>
      <c r="GN82" s="31"/>
      <c r="GO82" s="31"/>
      <c r="GP82" s="31"/>
      <c r="GQ82" s="31"/>
      <c r="GR82" s="31"/>
      <c r="GS82" s="31"/>
      <c r="GT82" s="31"/>
      <c r="GU82" s="31"/>
      <c r="GV82" s="31"/>
      <c r="GW82" s="31"/>
      <c r="GX82" s="31"/>
      <c r="GY82" s="31"/>
      <c r="GZ82" s="31"/>
      <c r="HA82" s="31"/>
      <c r="HB82" s="31"/>
      <c r="HC82" s="31"/>
      <c r="HD82" s="31"/>
      <c r="HE82" s="31"/>
      <c r="HF82" s="31"/>
      <c r="HG82" s="31"/>
      <c r="HH82" s="31"/>
      <c r="HI82" s="31"/>
      <c r="HJ82" s="31"/>
      <c r="HK82" s="31"/>
      <c r="HL82" s="31"/>
      <c r="HM82" s="31"/>
      <c r="HN82" s="31"/>
      <c r="HO82" s="31"/>
      <c r="HP82" s="31"/>
      <c r="HQ82" s="31"/>
      <c r="HR82" s="31"/>
      <c r="HS82" s="31"/>
      <c r="HT82" s="31"/>
      <c r="HU82" s="31"/>
      <c r="HV82" s="31"/>
      <c r="HW82" s="31"/>
      <c r="HX82" s="31"/>
      <c r="HY82" s="31"/>
      <c r="HZ82" s="31"/>
      <c r="IA82" s="31"/>
      <c r="IB82" s="31"/>
      <c r="IC82" s="31"/>
      <c r="ID82" s="31"/>
      <c r="IE82" s="31"/>
      <c r="IF82" s="31"/>
      <c r="IG82" s="31"/>
      <c r="IH82" s="31"/>
      <c r="II82" s="31"/>
      <c r="IJ82" s="31"/>
      <c r="IK82" s="31"/>
      <c r="IL82" s="31"/>
      <c r="IM82" s="31"/>
      <c r="IN82" s="31"/>
      <c r="IO82" s="31"/>
      <c r="IP82" s="31"/>
      <c r="IQ82" s="31"/>
      <c r="IR82" s="31"/>
      <c r="IS82" s="31"/>
      <c r="IT82" s="31"/>
      <c r="IU82" s="31"/>
      <c r="IV82" s="31"/>
      <c r="IW82" s="31"/>
      <c r="IX82" s="31"/>
      <c r="IY82" s="31"/>
      <c r="IZ82" s="31"/>
      <c r="JA82" s="31"/>
      <c r="JB82" s="31"/>
      <c r="JC82" s="31"/>
      <c r="JD82" s="31"/>
      <c r="JE82" s="31"/>
      <c r="JF82" s="31"/>
      <c r="JG82" s="31"/>
      <c r="JH82" s="31"/>
      <c r="JI82" s="31"/>
      <c r="JJ82" s="31"/>
      <c r="JK82" s="31"/>
      <c r="JL82" s="31"/>
      <c r="JM82" s="31"/>
      <c r="JN82" s="31"/>
      <c r="JO82" s="31"/>
      <c r="JP82" s="31"/>
      <c r="JQ82" s="31"/>
      <c r="JR82" s="31"/>
      <c r="JS82" s="31"/>
      <c r="JT82" s="31"/>
      <c r="JU82" s="31"/>
      <c r="JV82" s="31"/>
      <c r="JW82" s="31"/>
      <c r="JX82" s="31"/>
      <c r="JY82" s="31"/>
      <c r="JZ82" s="31"/>
      <c r="KA82" s="31"/>
      <c r="KB82" s="31"/>
      <c r="KC82" s="31"/>
      <c r="KD82" s="31"/>
      <c r="KE82" s="31"/>
      <c r="KF82" s="31"/>
      <c r="KG82" s="31"/>
      <c r="KH82" s="31"/>
      <c r="KI82" s="31"/>
      <c r="KJ82" s="31"/>
      <c r="KK82" s="31"/>
      <c r="KL82" s="31"/>
      <c r="KM82" s="31"/>
      <c r="KN82" s="31"/>
      <c r="KO82" s="31"/>
      <c r="KP82" s="31"/>
      <c r="KQ82" s="31"/>
      <c r="KR82" s="31"/>
      <c r="KS82" s="31"/>
      <c r="KT82" s="31"/>
      <c r="KU82" s="31"/>
      <c r="KV82" s="31"/>
      <c r="KW82" s="31"/>
      <c r="KX82" s="31"/>
      <c r="KY82" s="31"/>
      <c r="KZ82" s="31"/>
      <c r="LA82" s="31"/>
      <c r="LB82" s="31"/>
      <c r="LC82" s="31"/>
      <c r="LD82" s="31"/>
      <c r="LE82" s="31"/>
      <c r="LF82" s="31"/>
      <c r="LG82" s="31"/>
      <c r="LH82" s="31"/>
      <c r="LI82" s="31"/>
      <c r="LJ82" s="31"/>
      <c r="LK82" s="31"/>
      <c r="LL82" s="31"/>
      <c r="LM82" s="31"/>
      <c r="LN82" s="31"/>
      <c r="LO82" s="31"/>
      <c r="LP82" s="31"/>
      <c r="LQ82" s="31"/>
      <c r="LR82" s="31"/>
      <c r="LS82" s="31"/>
      <c r="LT82" s="31"/>
      <c r="LU82" s="31"/>
      <c r="LV82" s="31"/>
      <c r="LW82" s="31"/>
      <c r="LX82" s="31"/>
      <c r="LY82" s="31"/>
      <c r="LZ82" s="31"/>
      <c r="MA82" s="31"/>
      <c r="MB82" s="31"/>
      <c r="MC82" s="31"/>
      <c r="MD82" s="31"/>
      <c r="ME82" s="31"/>
      <c r="MF82" s="31"/>
      <c r="MG82" s="31"/>
      <c r="MH82" s="31"/>
      <c r="MI82" s="31"/>
      <c r="MJ82" s="31"/>
      <c r="MK82" s="31"/>
      <c r="ML82" s="31"/>
      <c r="MM82" s="31"/>
      <c r="MN82" s="31"/>
      <c r="MO82" s="31"/>
      <c r="MP82" s="31"/>
      <c r="MQ82" s="31"/>
      <c r="MR82" s="31"/>
      <c r="MS82" s="31"/>
      <c r="MT82" s="31"/>
      <c r="MU82" s="31"/>
      <c r="MV82" s="31"/>
      <c r="MW82" s="31"/>
      <c r="MX82" s="31"/>
      <c r="MY82" s="31"/>
      <c r="MZ82" s="31"/>
      <c r="NA82" s="31"/>
      <c r="NB82" s="31"/>
      <c r="NC82" s="31"/>
      <c r="ND82" s="31"/>
      <c r="NE82" s="31"/>
      <c r="NF82" s="31"/>
      <c r="NG82" s="31"/>
      <c r="NH82" s="31"/>
      <c r="NI82" s="31"/>
      <c r="NJ82" s="31"/>
      <c r="NK82" s="31"/>
      <c r="NL82" s="31"/>
      <c r="NM82" s="31"/>
      <c r="NN82" s="31"/>
      <c r="NO82" s="31"/>
      <c r="NP82" s="31"/>
      <c r="NQ82" s="31"/>
      <c r="NR82" s="31"/>
      <c r="NS82" s="31"/>
      <c r="NT82" s="31"/>
      <c r="NU82" s="31"/>
      <c r="NV82" s="31"/>
      <c r="NW82" s="31"/>
      <c r="NX82" s="31"/>
      <c r="NY82" s="31"/>
      <c r="NZ82" s="31"/>
      <c r="OA82" s="31"/>
      <c r="OB82" s="31"/>
      <c r="OC82" s="31"/>
      <c r="OD82" s="31"/>
      <c r="OE82" s="31"/>
      <c r="OF82" s="31"/>
      <c r="OG82" s="31"/>
      <c r="OH82" s="31"/>
      <c r="OI82" s="31"/>
      <c r="OJ82" s="31"/>
      <c r="OK82" s="31"/>
      <c r="OL82" s="31"/>
      <c r="OM82" s="31"/>
      <c r="ON82" s="31"/>
      <c r="OO82" s="31"/>
      <c r="OP82" s="31"/>
      <c r="OQ82" s="31"/>
      <c r="OR82" s="31"/>
      <c r="OS82" s="31"/>
      <c r="OT82" s="31"/>
      <c r="OU82" s="31"/>
      <c r="OV82" s="31"/>
      <c r="OW82" s="31"/>
      <c r="OX82" s="31"/>
      <c r="OY82" s="31"/>
      <c r="OZ82" s="31"/>
      <c r="PA82" s="31"/>
      <c r="PB82" s="31"/>
      <c r="PC82" s="31"/>
      <c r="PD82" s="31"/>
      <c r="PE82" s="31"/>
      <c r="PF82" s="31"/>
      <c r="PG82" s="31"/>
      <c r="PH82" s="31"/>
      <c r="PI82" s="31"/>
      <c r="PJ82" s="31"/>
      <c r="PK82" s="31"/>
      <c r="PL82" s="31"/>
      <c r="PM82" s="31"/>
      <c r="PN82" s="31"/>
      <c r="PO82" s="31"/>
      <c r="PP82" s="31"/>
      <c r="PQ82" s="31"/>
      <c r="PR82" s="31"/>
      <c r="PS82" s="31"/>
      <c r="PT82" s="31"/>
      <c r="PU82" s="31"/>
      <c r="PV82" s="31"/>
      <c r="PW82" s="31"/>
      <c r="PX82" s="31"/>
      <c r="PY82" s="31"/>
      <c r="PZ82" s="31"/>
      <c r="QA82" s="31"/>
      <c r="QB82" s="31"/>
      <c r="QC82" s="31"/>
    </row>
    <row r="83" spans="1:445" x14ac:dyDescent="0.3">
      <c r="A83" s="109" t="s">
        <v>1528</v>
      </c>
      <c r="B83" s="108" t="s">
        <v>49</v>
      </c>
      <c r="C83" s="108">
        <v>55</v>
      </c>
      <c r="D83" s="108" t="s">
        <v>26</v>
      </c>
      <c r="E83" s="108"/>
      <c r="F83" s="108">
        <v>449</v>
      </c>
      <c r="G83" s="108">
        <v>65</v>
      </c>
      <c r="H83" s="108"/>
      <c r="I83" s="108">
        <v>54</v>
      </c>
      <c r="J83" s="108">
        <v>54</v>
      </c>
      <c r="K83" s="108">
        <v>54</v>
      </c>
      <c r="L83" s="108">
        <v>54</v>
      </c>
      <c r="M83" s="108">
        <v>54</v>
      </c>
      <c r="N83" s="108"/>
      <c r="O83" s="108"/>
      <c r="P83" s="108"/>
      <c r="Q83" s="108"/>
      <c r="R83" s="108"/>
      <c r="S83" s="108"/>
      <c r="T83" s="34">
        <f t="shared" si="9"/>
        <v>335</v>
      </c>
      <c r="U83" s="34">
        <f t="shared" si="10"/>
        <v>114</v>
      </c>
      <c r="V83" s="35">
        <f t="shared" si="11"/>
        <v>0.74610244988864138</v>
      </c>
      <c r="W83" s="38"/>
      <c r="X83" s="36" t="str">
        <f t="shared" si="12"/>
        <v/>
      </c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  <c r="AZ83" s="31"/>
      <c r="BA83" s="31"/>
      <c r="BB83" s="31"/>
      <c r="BC83" s="31"/>
      <c r="BD83" s="31"/>
      <c r="BE83" s="31"/>
      <c r="BF83" s="31"/>
      <c r="BG83" s="31"/>
      <c r="BH83" s="31"/>
      <c r="BI83" s="31"/>
      <c r="BJ83" s="31"/>
      <c r="BK83" s="31"/>
      <c r="BL83" s="31"/>
      <c r="BM83" s="31"/>
      <c r="BN83" s="31"/>
      <c r="BO83" s="31"/>
      <c r="BP83" s="31"/>
      <c r="BQ83" s="31"/>
      <c r="BR83" s="31"/>
      <c r="BS83" s="31"/>
      <c r="BT83" s="31"/>
      <c r="BU83" s="31"/>
      <c r="BV83" s="31"/>
      <c r="BW83" s="31"/>
      <c r="BX83" s="31"/>
      <c r="BY83" s="31"/>
      <c r="BZ83" s="31"/>
      <c r="CA83" s="31"/>
      <c r="CB83" s="31"/>
      <c r="CC83" s="31"/>
      <c r="CD83" s="31"/>
      <c r="CE83" s="31"/>
      <c r="CF83" s="31"/>
      <c r="CG83" s="31"/>
      <c r="CH83" s="31"/>
      <c r="CI83" s="31"/>
      <c r="CJ83" s="31"/>
      <c r="CK83" s="31"/>
      <c r="CL83" s="31"/>
      <c r="CM83" s="31"/>
      <c r="CN83" s="31"/>
      <c r="CO83" s="31"/>
      <c r="CP83" s="31"/>
      <c r="CQ83" s="31"/>
      <c r="CR83" s="31"/>
      <c r="CS83" s="31"/>
      <c r="CT83" s="31"/>
      <c r="CU83" s="31"/>
      <c r="CV83" s="31"/>
      <c r="CW83" s="31"/>
      <c r="CX83" s="31"/>
      <c r="CY83" s="31"/>
      <c r="CZ83" s="31"/>
      <c r="DA83" s="31"/>
      <c r="DB83" s="31"/>
      <c r="DC83" s="31"/>
      <c r="DD83" s="31"/>
      <c r="DE83" s="31"/>
      <c r="DF83" s="31"/>
      <c r="DG83" s="31"/>
      <c r="DH83" s="31"/>
      <c r="DI83" s="31"/>
      <c r="DJ83" s="31"/>
      <c r="DK83" s="31"/>
      <c r="DL83" s="31"/>
      <c r="DM83" s="31"/>
      <c r="DN83" s="31"/>
      <c r="DO83" s="31"/>
      <c r="DP83" s="31"/>
      <c r="DQ83" s="31"/>
      <c r="DR83" s="31"/>
      <c r="DS83" s="31"/>
      <c r="DT83" s="31"/>
      <c r="DU83" s="31"/>
      <c r="DV83" s="31"/>
      <c r="DW83" s="31"/>
      <c r="DX83" s="31"/>
      <c r="DY83" s="31"/>
      <c r="DZ83" s="31"/>
      <c r="EA83" s="31"/>
      <c r="EB83" s="31"/>
      <c r="EC83" s="31"/>
      <c r="ED83" s="31"/>
      <c r="EE83" s="31"/>
      <c r="EF83" s="31"/>
      <c r="EG83" s="31"/>
      <c r="EH83" s="31"/>
      <c r="EI83" s="31"/>
      <c r="EJ83" s="31"/>
      <c r="EK83" s="31"/>
      <c r="EL83" s="31"/>
      <c r="EM83" s="31"/>
      <c r="EN83" s="31"/>
      <c r="EO83" s="31"/>
      <c r="EP83" s="31"/>
      <c r="EQ83" s="31"/>
      <c r="ER83" s="31"/>
      <c r="ES83" s="31"/>
      <c r="ET83" s="31"/>
      <c r="EU83" s="31"/>
      <c r="EV83" s="31"/>
      <c r="EW83" s="31"/>
      <c r="EX83" s="31"/>
      <c r="EY83" s="31"/>
      <c r="EZ83" s="31"/>
      <c r="FA83" s="31"/>
      <c r="FB83" s="31"/>
      <c r="FC83" s="31"/>
      <c r="FD83" s="31"/>
      <c r="FE83" s="31"/>
      <c r="FF83" s="31"/>
      <c r="FG83" s="31"/>
      <c r="FH83" s="31"/>
      <c r="FI83" s="31"/>
      <c r="FJ83" s="31"/>
      <c r="FK83" s="31"/>
      <c r="FL83" s="31"/>
      <c r="FM83" s="31"/>
      <c r="FN83" s="31"/>
      <c r="FO83" s="31"/>
      <c r="FP83" s="31"/>
      <c r="FQ83" s="31"/>
      <c r="FR83" s="31"/>
      <c r="FS83" s="31"/>
      <c r="FT83" s="31"/>
      <c r="FU83" s="31"/>
      <c r="FV83" s="31"/>
      <c r="FW83" s="31"/>
      <c r="FX83" s="31"/>
      <c r="FY83" s="31"/>
      <c r="FZ83" s="31"/>
      <c r="GA83" s="31"/>
      <c r="GB83" s="31"/>
      <c r="GC83" s="31"/>
      <c r="GD83" s="31"/>
      <c r="GE83" s="31"/>
      <c r="GF83" s="31"/>
      <c r="GG83" s="31"/>
      <c r="GH83" s="31"/>
      <c r="GI83" s="31"/>
      <c r="GJ83" s="31"/>
      <c r="GK83" s="31"/>
      <c r="GL83" s="31"/>
      <c r="GM83" s="31"/>
      <c r="GN83" s="31"/>
      <c r="GO83" s="31"/>
      <c r="GP83" s="31"/>
      <c r="GQ83" s="31"/>
      <c r="GR83" s="31"/>
      <c r="GS83" s="31"/>
      <c r="GT83" s="31"/>
      <c r="GU83" s="31"/>
      <c r="GV83" s="31"/>
      <c r="GW83" s="31"/>
      <c r="GX83" s="31"/>
      <c r="GY83" s="31"/>
      <c r="GZ83" s="31"/>
      <c r="HA83" s="31"/>
      <c r="HB83" s="31"/>
      <c r="HC83" s="31"/>
      <c r="HD83" s="31"/>
      <c r="HE83" s="31"/>
      <c r="HF83" s="31"/>
      <c r="HG83" s="31"/>
      <c r="HH83" s="31"/>
      <c r="HI83" s="31"/>
      <c r="HJ83" s="31"/>
      <c r="HK83" s="31"/>
      <c r="HL83" s="31"/>
      <c r="HM83" s="31"/>
      <c r="HN83" s="31"/>
      <c r="HO83" s="31"/>
      <c r="HP83" s="31"/>
      <c r="HQ83" s="31"/>
      <c r="HR83" s="31"/>
      <c r="HS83" s="31"/>
      <c r="HT83" s="31"/>
      <c r="HU83" s="31"/>
      <c r="HV83" s="31"/>
      <c r="HW83" s="31"/>
      <c r="HX83" s="31"/>
      <c r="HY83" s="31"/>
      <c r="HZ83" s="31"/>
      <c r="IA83" s="31"/>
      <c r="IB83" s="31"/>
      <c r="IC83" s="31"/>
      <c r="ID83" s="31"/>
      <c r="IE83" s="31"/>
      <c r="IF83" s="31"/>
      <c r="IG83" s="31"/>
      <c r="IH83" s="31"/>
      <c r="II83" s="31"/>
      <c r="IJ83" s="31"/>
      <c r="IK83" s="31"/>
      <c r="IL83" s="31"/>
      <c r="IM83" s="31"/>
      <c r="IN83" s="31"/>
      <c r="IO83" s="31"/>
      <c r="IP83" s="31"/>
      <c r="IQ83" s="31"/>
      <c r="IR83" s="31"/>
      <c r="IS83" s="31"/>
      <c r="IT83" s="31"/>
      <c r="IU83" s="31"/>
      <c r="IV83" s="31"/>
      <c r="IW83" s="31"/>
      <c r="IX83" s="31"/>
      <c r="IY83" s="31"/>
      <c r="IZ83" s="31"/>
      <c r="JA83" s="31"/>
      <c r="JB83" s="31"/>
      <c r="JC83" s="31"/>
      <c r="JD83" s="31"/>
      <c r="JE83" s="31"/>
      <c r="JF83" s="31"/>
      <c r="JG83" s="31"/>
      <c r="JH83" s="31"/>
      <c r="JI83" s="31"/>
      <c r="JJ83" s="31"/>
      <c r="JK83" s="31"/>
      <c r="JL83" s="31"/>
      <c r="JM83" s="31"/>
      <c r="JN83" s="31"/>
      <c r="JO83" s="31"/>
      <c r="JP83" s="31"/>
      <c r="JQ83" s="31"/>
      <c r="JR83" s="31"/>
      <c r="JS83" s="31"/>
      <c r="JT83" s="31"/>
      <c r="JU83" s="31"/>
      <c r="JV83" s="31"/>
      <c r="JW83" s="31"/>
      <c r="JX83" s="31"/>
      <c r="JY83" s="31"/>
      <c r="JZ83" s="31"/>
      <c r="KA83" s="31"/>
      <c r="KB83" s="31"/>
      <c r="KC83" s="31"/>
      <c r="KD83" s="31"/>
      <c r="KE83" s="31"/>
      <c r="KF83" s="31"/>
      <c r="KG83" s="31"/>
      <c r="KH83" s="31"/>
      <c r="KI83" s="31"/>
      <c r="KJ83" s="31"/>
      <c r="KK83" s="31"/>
      <c r="KL83" s="31"/>
      <c r="KM83" s="31"/>
      <c r="KN83" s="31"/>
      <c r="KO83" s="31"/>
      <c r="KP83" s="31"/>
      <c r="KQ83" s="31"/>
      <c r="KR83" s="31"/>
      <c r="KS83" s="31"/>
      <c r="KT83" s="31"/>
      <c r="KU83" s="31"/>
      <c r="KV83" s="31"/>
      <c r="KW83" s="31"/>
      <c r="KX83" s="31"/>
      <c r="KY83" s="31"/>
      <c r="KZ83" s="31"/>
      <c r="LA83" s="31"/>
      <c r="LB83" s="31"/>
      <c r="LC83" s="31"/>
      <c r="LD83" s="31"/>
      <c r="LE83" s="31"/>
      <c r="LF83" s="31"/>
      <c r="LG83" s="31"/>
      <c r="LH83" s="31"/>
      <c r="LI83" s="31"/>
      <c r="LJ83" s="31"/>
      <c r="LK83" s="31"/>
      <c r="LL83" s="31"/>
      <c r="LM83" s="31"/>
      <c r="LN83" s="31"/>
      <c r="LO83" s="31"/>
      <c r="LP83" s="31"/>
      <c r="LQ83" s="31"/>
      <c r="LR83" s="31"/>
      <c r="LS83" s="31"/>
      <c r="LT83" s="31"/>
      <c r="LU83" s="31"/>
      <c r="LV83" s="31"/>
      <c r="LW83" s="31"/>
      <c r="LX83" s="31"/>
      <c r="LY83" s="31"/>
      <c r="LZ83" s="31"/>
      <c r="MA83" s="31"/>
      <c r="MB83" s="31"/>
      <c r="MC83" s="31"/>
      <c r="MD83" s="31"/>
      <c r="ME83" s="31"/>
      <c r="MF83" s="31"/>
      <c r="MG83" s="31"/>
      <c r="MH83" s="31"/>
      <c r="MI83" s="31"/>
      <c r="MJ83" s="31"/>
      <c r="MK83" s="31"/>
      <c r="ML83" s="31"/>
      <c r="MM83" s="31"/>
      <c r="MN83" s="31"/>
      <c r="MO83" s="31"/>
      <c r="MP83" s="31"/>
      <c r="MQ83" s="31"/>
      <c r="MR83" s="31"/>
      <c r="MS83" s="31"/>
      <c r="MT83" s="31"/>
      <c r="MU83" s="31"/>
      <c r="MV83" s="31"/>
      <c r="MW83" s="31"/>
      <c r="MX83" s="31"/>
      <c r="MY83" s="31"/>
      <c r="MZ83" s="31"/>
      <c r="NA83" s="31"/>
      <c r="NB83" s="31"/>
      <c r="NC83" s="31"/>
      <c r="ND83" s="31"/>
      <c r="NE83" s="31"/>
      <c r="NF83" s="31"/>
      <c r="NG83" s="31"/>
      <c r="NH83" s="31"/>
      <c r="NI83" s="31"/>
      <c r="NJ83" s="31"/>
      <c r="NK83" s="31"/>
      <c r="NL83" s="31"/>
      <c r="NM83" s="31"/>
      <c r="NN83" s="31"/>
      <c r="NO83" s="31"/>
      <c r="NP83" s="31"/>
      <c r="NQ83" s="31"/>
      <c r="NR83" s="31"/>
      <c r="NS83" s="31"/>
      <c r="NT83" s="31"/>
      <c r="NU83" s="31"/>
      <c r="NV83" s="31"/>
      <c r="NW83" s="31"/>
      <c r="NX83" s="31"/>
      <c r="NY83" s="31"/>
      <c r="NZ83" s="31"/>
      <c r="OA83" s="31"/>
      <c r="OB83" s="31"/>
      <c r="OC83" s="31"/>
      <c r="OD83" s="31"/>
      <c r="OE83" s="31"/>
      <c r="OF83" s="31"/>
      <c r="OG83" s="31"/>
      <c r="OH83" s="31"/>
      <c r="OI83" s="31"/>
      <c r="OJ83" s="31"/>
      <c r="OK83" s="31"/>
      <c r="OL83" s="31"/>
      <c r="OM83" s="31"/>
      <c r="ON83" s="31"/>
      <c r="OO83" s="31"/>
      <c r="OP83" s="31"/>
      <c r="OQ83" s="31"/>
      <c r="OR83" s="31"/>
      <c r="OS83" s="31"/>
      <c r="OT83" s="31"/>
      <c r="OU83" s="31"/>
      <c r="OV83" s="31"/>
      <c r="OW83" s="31"/>
      <c r="OX83" s="31"/>
      <c r="OY83" s="31"/>
      <c r="OZ83" s="31"/>
      <c r="PA83" s="31"/>
      <c r="PB83" s="31"/>
      <c r="PC83" s="31"/>
      <c r="PD83" s="31"/>
      <c r="PE83" s="31"/>
      <c r="PF83" s="31"/>
      <c r="PG83" s="31"/>
      <c r="PH83" s="31"/>
      <c r="PI83" s="31"/>
      <c r="PJ83" s="31"/>
      <c r="PK83" s="31"/>
      <c r="PL83" s="31"/>
      <c r="PM83" s="31"/>
      <c r="PN83" s="31"/>
      <c r="PO83" s="31"/>
      <c r="PP83" s="31"/>
      <c r="PQ83" s="31"/>
      <c r="PR83" s="31"/>
      <c r="PS83" s="31"/>
      <c r="PT83" s="31"/>
      <c r="PU83" s="31"/>
      <c r="PV83" s="31"/>
      <c r="PW83" s="31"/>
      <c r="PX83" s="31"/>
      <c r="PY83" s="31"/>
      <c r="PZ83" s="31"/>
      <c r="QA83" s="31"/>
      <c r="QB83" s="31"/>
      <c r="QC83" s="31"/>
    </row>
    <row r="84" spans="1:445" x14ac:dyDescent="0.3">
      <c r="A84" s="109" t="s">
        <v>74</v>
      </c>
      <c r="B84" s="108" t="s">
        <v>49</v>
      </c>
      <c r="C84" s="108">
        <v>120</v>
      </c>
      <c r="D84" s="108" t="s">
        <v>47</v>
      </c>
      <c r="E84" s="108"/>
      <c r="F84" s="108">
        <v>1225</v>
      </c>
      <c r="G84" s="108">
        <v>65</v>
      </c>
      <c r="H84" s="108"/>
      <c r="I84" s="108">
        <v>145</v>
      </c>
      <c r="J84" s="108">
        <v>145</v>
      </c>
      <c r="K84" s="108">
        <v>145</v>
      </c>
      <c r="L84" s="108">
        <v>145</v>
      </c>
      <c r="M84" s="108">
        <v>145</v>
      </c>
      <c r="N84" s="108"/>
      <c r="O84" s="108"/>
      <c r="P84" s="108"/>
      <c r="Q84" s="108"/>
      <c r="R84" s="108"/>
      <c r="S84" s="108"/>
      <c r="T84" s="34">
        <f t="shared" si="9"/>
        <v>790</v>
      </c>
      <c r="U84" s="34">
        <f t="shared" si="10"/>
        <v>435</v>
      </c>
      <c r="V84" s="35">
        <f t="shared" si="11"/>
        <v>0.64489795918367343</v>
      </c>
      <c r="W84" s="38"/>
      <c r="X84" s="36" t="str">
        <f t="shared" si="12"/>
        <v/>
      </c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  <c r="AZ84" s="31"/>
      <c r="BA84" s="31"/>
      <c r="BB84" s="31"/>
      <c r="BC84" s="31"/>
      <c r="BD84" s="31"/>
      <c r="BE84" s="31"/>
      <c r="BF84" s="31"/>
      <c r="BG84" s="31"/>
      <c r="BH84" s="31"/>
      <c r="BI84" s="31"/>
      <c r="BJ84" s="31"/>
      <c r="BK84" s="31"/>
      <c r="BL84" s="31"/>
      <c r="BM84" s="31"/>
      <c r="BN84" s="31"/>
      <c r="BO84" s="31"/>
      <c r="BP84" s="31"/>
      <c r="BQ84" s="31"/>
      <c r="BR84" s="31"/>
      <c r="BS84" s="31"/>
      <c r="BT84" s="31"/>
      <c r="BU84" s="31"/>
      <c r="BV84" s="31"/>
      <c r="BW84" s="31"/>
      <c r="BX84" s="31"/>
      <c r="BY84" s="31"/>
      <c r="BZ84" s="31"/>
      <c r="CA84" s="31"/>
      <c r="CB84" s="31"/>
      <c r="CC84" s="31"/>
      <c r="CD84" s="31"/>
      <c r="CE84" s="31"/>
      <c r="CF84" s="31"/>
      <c r="CG84" s="31"/>
      <c r="CH84" s="31"/>
      <c r="CI84" s="31"/>
      <c r="CJ84" s="31"/>
      <c r="CK84" s="31"/>
      <c r="CL84" s="31"/>
      <c r="CM84" s="31"/>
      <c r="CN84" s="31"/>
      <c r="CO84" s="31"/>
      <c r="CP84" s="31"/>
      <c r="CQ84" s="31"/>
      <c r="CR84" s="31"/>
      <c r="CS84" s="31"/>
      <c r="CT84" s="31"/>
      <c r="CU84" s="31"/>
      <c r="CV84" s="31"/>
      <c r="CW84" s="31"/>
      <c r="CX84" s="31"/>
      <c r="CY84" s="31"/>
      <c r="CZ84" s="31"/>
      <c r="DA84" s="31"/>
      <c r="DB84" s="31"/>
      <c r="DC84" s="31"/>
      <c r="DD84" s="31"/>
      <c r="DE84" s="31"/>
      <c r="DF84" s="31"/>
      <c r="DG84" s="31"/>
      <c r="DH84" s="31"/>
      <c r="DI84" s="31"/>
      <c r="DJ84" s="31"/>
      <c r="DK84" s="31"/>
      <c r="DL84" s="31"/>
      <c r="DM84" s="31"/>
      <c r="DN84" s="31"/>
      <c r="DO84" s="31"/>
      <c r="DP84" s="31"/>
      <c r="DQ84" s="31"/>
      <c r="DR84" s="31"/>
      <c r="DS84" s="31"/>
      <c r="DT84" s="31"/>
      <c r="DU84" s="31"/>
      <c r="DV84" s="31"/>
      <c r="DW84" s="31"/>
      <c r="DX84" s="31"/>
      <c r="DY84" s="31"/>
      <c r="DZ84" s="31"/>
      <c r="EA84" s="31"/>
      <c r="EB84" s="31"/>
      <c r="EC84" s="31"/>
      <c r="ED84" s="31"/>
      <c r="EE84" s="31"/>
      <c r="EF84" s="31"/>
      <c r="EG84" s="31"/>
      <c r="EH84" s="31"/>
      <c r="EI84" s="31"/>
      <c r="EJ84" s="31"/>
      <c r="EK84" s="31"/>
      <c r="EL84" s="31"/>
      <c r="EM84" s="31"/>
      <c r="EN84" s="31"/>
      <c r="EO84" s="31"/>
      <c r="EP84" s="31"/>
      <c r="EQ84" s="31"/>
      <c r="ER84" s="31"/>
      <c r="ES84" s="31"/>
      <c r="ET84" s="31"/>
      <c r="EU84" s="31"/>
      <c r="EV84" s="31"/>
      <c r="EW84" s="31"/>
      <c r="EX84" s="31"/>
      <c r="EY84" s="31"/>
      <c r="EZ84" s="31"/>
      <c r="FA84" s="31"/>
      <c r="FB84" s="31"/>
      <c r="FC84" s="31"/>
      <c r="FD84" s="31"/>
      <c r="FE84" s="31"/>
      <c r="FF84" s="31"/>
      <c r="FG84" s="31"/>
      <c r="FH84" s="31"/>
      <c r="FI84" s="31"/>
      <c r="FJ84" s="31"/>
      <c r="FK84" s="31"/>
      <c r="FL84" s="31"/>
      <c r="FM84" s="31"/>
      <c r="FN84" s="31"/>
      <c r="FO84" s="31"/>
      <c r="FP84" s="31"/>
      <c r="FQ84" s="31"/>
      <c r="FR84" s="31"/>
      <c r="FS84" s="31"/>
      <c r="FT84" s="31"/>
      <c r="FU84" s="31"/>
      <c r="FV84" s="31"/>
      <c r="FW84" s="31"/>
      <c r="FX84" s="31"/>
      <c r="FY84" s="31"/>
      <c r="FZ84" s="31"/>
      <c r="GA84" s="31"/>
      <c r="GB84" s="31"/>
      <c r="GC84" s="31"/>
      <c r="GD84" s="31"/>
      <c r="GE84" s="31"/>
      <c r="GF84" s="31"/>
      <c r="GG84" s="31"/>
      <c r="GH84" s="31"/>
      <c r="GI84" s="31"/>
      <c r="GJ84" s="31"/>
      <c r="GK84" s="31"/>
      <c r="GL84" s="31"/>
      <c r="GM84" s="31"/>
      <c r="GN84" s="31"/>
      <c r="GO84" s="31"/>
      <c r="GP84" s="31"/>
      <c r="GQ84" s="31"/>
      <c r="GR84" s="31"/>
      <c r="GS84" s="31"/>
      <c r="GT84" s="31"/>
      <c r="GU84" s="31"/>
      <c r="GV84" s="31"/>
      <c r="GW84" s="31"/>
      <c r="GX84" s="31"/>
      <c r="GY84" s="31"/>
      <c r="GZ84" s="31"/>
      <c r="HA84" s="31"/>
      <c r="HB84" s="31"/>
      <c r="HC84" s="31"/>
      <c r="HD84" s="31"/>
      <c r="HE84" s="31"/>
      <c r="HF84" s="31"/>
      <c r="HG84" s="31"/>
      <c r="HH84" s="31"/>
      <c r="HI84" s="31"/>
      <c r="HJ84" s="31"/>
      <c r="HK84" s="31"/>
      <c r="HL84" s="31"/>
      <c r="HM84" s="31"/>
      <c r="HN84" s="31"/>
      <c r="HO84" s="31"/>
      <c r="HP84" s="31"/>
      <c r="HQ84" s="31"/>
      <c r="HR84" s="31"/>
      <c r="HS84" s="31"/>
      <c r="HT84" s="31"/>
      <c r="HU84" s="31"/>
      <c r="HV84" s="31"/>
      <c r="HW84" s="31"/>
      <c r="HX84" s="31"/>
      <c r="HY84" s="31"/>
      <c r="HZ84" s="31"/>
      <c r="IA84" s="31"/>
      <c r="IB84" s="31"/>
      <c r="IC84" s="31"/>
      <c r="ID84" s="31"/>
      <c r="IE84" s="31"/>
      <c r="IF84" s="31"/>
      <c r="IG84" s="31"/>
      <c r="IH84" s="31"/>
      <c r="II84" s="31"/>
      <c r="IJ84" s="31"/>
      <c r="IK84" s="31"/>
      <c r="IL84" s="31"/>
      <c r="IM84" s="31"/>
      <c r="IN84" s="31"/>
      <c r="IO84" s="31"/>
      <c r="IP84" s="31"/>
      <c r="IQ84" s="31"/>
      <c r="IR84" s="31"/>
      <c r="IS84" s="31"/>
      <c r="IT84" s="31"/>
      <c r="IU84" s="31"/>
      <c r="IV84" s="31"/>
      <c r="IW84" s="31"/>
      <c r="IX84" s="31"/>
      <c r="IY84" s="31"/>
      <c r="IZ84" s="31"/>
      <c r="JA84" s="31"/>
      <c r="JB84" s="31"/>
      <c r="JC84" s="31"/>
      <c r="JD84" s="31"/>
      <c r="JE84" s="31"/>
      <c r="JF84" s="31"/>
      <c r="JG84" s="31"/>
      <c r="JH84" s="31"/>
      <c r="JI84" s="31"/>
      <c r="JJ84" s="31"/>
      <c r="JK84" s="31"/>
      <c r="JL84" s="31"/>
      <c r="JM84" s="31"/>
      <c r="JN84" s="31"/>
      <c r="JO84" s="31"/>
      <c r="JP84" s="31"/>
      <c r="JQ84" s="31"/>
      <c r="JR84" s="31"/>
      <c r="JS84" s="31"/>
      <c r="JT84" s="31"/>
      <c r="JU84" s="31"/>
      <c r="JV84" s="31"/>
      <c r="JW84" s="31"/>
      <c r="JX84" s="31"/>
      <c r="JY84" s="31"/>
      <c r="JZ84" s="31"/>
      <c r="KA84" s="31"/>
      <c r="KB84" s="31"/>
      <c r="KC84" s="31"/>
      <c r="KD84" s="31"/>
      <c r="KE84" s="31"/>
      <c r="KF84" s="31"/>
      <c r="KG84" s="31"/>
      <c r="KH84" s="31"/>
      <c r="KI84" s="31"/>
      <c r="KJ84" s="31"/>
      <c r="KK84" s="31"/>
      <c r="KL84" s="31"/>
      <c r="KM84" s="31"/>
      <c r="KN84" s="31"/>
      <c r="KO84" s="31"/>
      <c r="KP84" s="31"/>
      <c r="KQ84" s="31"/>
      <c r="KR84" s="31"/>
      <c r="KS84" s="31"/>
      <c r="KT84" s="31"/>
      <c r="KU84" s="31"/>
      <c r="KV84" s="31"/>
      <c r="KW84" s="31"/>
      <c r="KX84" s="31"/>
      <c r="KY84" s="31"/>
      <c r="KZ84" s="31"/>
      <c r="LA84" s="31"/>
      <c r="LB84" s="31"/>
      <c r="LC84" s="31"/>
      <c r="LD84" s="31"/>
      <c r="LE84" s="31"/>
      <c r="LF84" s="31"/>
      <c r="LG84" s="31"/>
      <c r="LH84" s="31"/>
      <c r="LI84" s="31"/>
      <c r="LJ84" s="31"/>
      <c r="LK84" s="31"/>
      <c r="LL84" s="31"/>
      <c r="LM84" s="31"/>
      <c r="LN84" s="31"/>
      <c r="LO84" s="31"/>
      <c r="LP84" s="31"/>
      <c r="LQ84" s="31"/>
      <c r="LR84" s="31"/>
      <c r="LS84" s="31"/>
      <c r="LT84" s="31"/>
      <c r="LU84" s="31"/>
      <c r="LV84" s="31"/>
      <c r="LW84" s="31"/>
      <c r="LX84" s="31"/>
      <c r="LY84" s="31"/>
      <c r="LZ84" s="31"/>
      <c r="MA84" s="31"/>
      <c r="MB84" s="31"/>
      <c r="MC84" s="31"/>
      <c r="MD84" s="31"/>
      <c r="ME84" s="31"/>
      <c r="MF84" s="31"/>
      <c r="MG84" s="31"/>
      <c r="MH84" s="31"/>
      <c r="MI84" s="31"/>
      <c r="MJ84" s="31"/>
      <c r="MK84" s="31"/>
      <c r="ML84" s="31"/>
      <c r="MM84" s="31"/>
      <c r="MN84" s="31"/>
      <c r="MO84" s="31"/>
      <c r="MP84" s="31"/>
      <c r="MQ84" s="31"/>
      <c r="MR84" s="31"/>
      <c r="MS84" s="31"/>
      <c r="MT84" s="31"/>
      <c r="MU84" s="31"/>
      <c r="MV84" s="31"/>
      <c r="MW84" s="31"/>
      <c r="MX84" s="31"/>
      <c r="MY84" s="31"/>
      <c r="MZ84" s="31"/>
      <c r="NA84" s="31"/>
      <c r="NB84" s="31"/>
      <c r="NC84" s="31"/>
      <c r="ND84" s="31"/>
      <c r="NE84" s="31"/>
      <c r="NF84" s="31"/>
      <c r="NG84" s="31"/>
      <c r="NH84" s="31"/>
      <c r="NI84" s="31"/>
      <c r="NJ84" s="31"/>
      <c r="NK84" s="31"/>
      <c r="NL84" s="31"/>
      <c r="NM84" s="31"/>
      <c r="NN84" s="31"/>
      <c r="NO84" s="31"/>
      <c r="NP84" s="31"/>
      <c r="NQ84" s="31"/>
      <c r="NR84" s="31"/>
      <c r="NS84" s="31"/>
      <c r="NT84" s="31"/>
      <c r="NU84" s="31"/>
      <c r="NV84" s="31"/>
      <c r="NW84" s="31"/>
      <c r="NX84" s="31"/>
      <c r="NY84" s="31"/>
      <c r="NZ84" s="31"/>
      <c r="OA84" s="31"/>
      <c r="OB84" s="31"/>
      <c r="OC84" s="31"/>
      <c r="OD84" s="31"/>
      <c r="OE84" s="31"/>
      <c r="OF84" s="31"/>
      <c r="OG84" s="31"/>
      <c r="OH84" s="31"/>
      <c r="OI84" s="31"/>
      <c r="OJ84" s="31"/>
      <c r="OK84" s="31"/>
      <c r="OL84" s="31"/>
      <c r="OM84" s="31"/>
      <c r="ON84" s="31"/>
      <c r="OO84" s="31"/>
      <c r="OP84" s="31"/>
      <c r="OQ84" s="31"/>
      <c r="OR84" s="31"/>
      <c r="OS84" s="31"/>
      <c r="OT84" s="31"/>
      <c r="OU84" s="31"/>
      <c r="OV84" s="31"/>
      <c r="OW84" s="31"/>
      <c r="OX84" s="31"/>
      <c r="OY84" s="31"/>
      <c r="OZ84" s="31"/>
      <c r="PA84" s="31"/>
      <c r="PB84" s="31"/>
      <c r="PC84" s="31"/>
      <c r="PD84" s="31"/>
      <c r="PE84" s="31"/>
      <c r="PF84" s="31"/>
      <c r="PG84" s="31"/>
      <c r="PH84" s="31"/>
      <c r="PI84" s="31"/>
      <c r="PJ84" s="31"/>
      <c r="PK84" s="31"/>
      <c r="PL84" s="31"/>
      <c r="PM84" s="31"/>
      <c r="PN84" s="31"/>
      <c r="PO84" s="31"/>
      <c r="PP84" s="31"/>
      <c r="PQ84" s="31"/>
      <c r="PR84" s="31"/>
      <c r="PS84" s="31"/>
      <c r="PT84" s="31"/>
      <c r="PU84" s="31"/>
      <c r="PV84" s="31"/>
      <c r="PW84" s="31"/>
      <c r="PX84" s="31"/>
      <c r="PY84" s="31"/>
      <c r="PZ84" s="31"/>
      <c r="QA84" s="31"/>
      <c r="QB84" s="31"/>
      <c r="QC84" s="31"/>
    </row>
    <row r="85" spans="1:445" x14ac:dyDescent="0.3">
      <c r="A85" s="109" t="s">
        <v>1532</v>
      </c>
      <c r="B85" s="108" t="s">
        <v>49</v>
      </c>
      <c r="C85" s="108">
        <v>55</v>
      </c>
      <c r="D85" s="108" t="s">
        <v>26</v>
      </c>
      <c r="E85" s="108"/>
      <c r="F85" s="108">
        <v>425</v>
      </c>
      <c r="G85" s="108">
        <v>65</v>
      </c>
      <c r="H85" s="108"/>
      <c r="I85" s="108">
        <v>45</v>
      </c>
      <c r="J85" s="108">
        <v>45</v>
      </c>
      <c r="K85" s="108">
        <v>45</v>
      </c>
      <c r="L85" s="108">
        <v>45</v>
      </c>
      <c r="M85" s="108">
        <v>45</v>
      </c>
      <c r="N85" s="108"/>
      <c r="O85" s="108"/>
      <c r="P85" s="108"/>
      <c r="Q85" s="108"/>
      <c r="R85" s="108"/>
      <c r="S85" s="108"/>
      <c r="T85" s="34">
        <f t="shared" si="9"/>
        <v>290</v>
      </c>
      <c r="U85" s="34">
        <f t="shared" si="10"/>
        <v>135</v>
      </c>
      <c r="V85" s="35">
        <f t="shared" si="11"/>
        <v>0.68235294117647061</v>
      </c>
      <c r="W85" s="38"/>
      <c r="X85" s="36" t="str">
        <f t="shared" si="12"/>
        <v/>
      </c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  <c r="AZ85" s="31"/>
      <c r="BA85" s="31"/>
      <c r="BB85" s="31"/>
      <c r="BC85" s="31"/>
      <c r="BD85" s="31"/>
      <c r="BE85" s="31"/>
      <c r="BF85" s="31"/>
      <c r="BG85" s="31"/>
      <c r="BH85" s="31"/>
      <c r="BI85" s="31"/>
      <c r="BJ85" s="31"/>
      <c r="BK85" s="31"/>
      <c r="BL85" s="31"/>
      <c r="BM85" s="31"/>
      <c r="BN85" s="31"/>
      <c r="BO85" s="31"/>
      <c r="BP85" s="31"/>
      <c r="BQ85" s="31"/>
      <c r="BR85" s="31"/>
      <c r="BS85" s="31"/>
      <c r="BT85" s="31"/>
      <c r="BU85" s="31"/>
      <c r="BV85" s="31"/>
      <c r="BW85" s="31"/>
      <c r="BX85" s="31"/>
      <c r="BY85" s="31"/>
      <c r="BZ85" s="31"/>
      <c r="CA85" s="31"/>
      <c r="CB85" s="31"/>
      <c r="CC85" s="31"/>
      <c r="CD85" s="31"/>
      <c r="CE85" s="31"/>
      <c r="CF85" s="31"/>
      <c r="CG85" s="31"/>
      <c r="CH85" s="31"/>
      <c r="CI85" s="31"/>
      <c r="CJ85" s="31"/>
      <c r="CK85" s="31"/>
      <c r="CL85" s="31"/>
      <c r="CM85" s="31"/>
      <c r="CN85" s="31"/>
      <c r="CO85" s="31"/>
      <c r="CP85" s="31"/>
      <c r="CQ85" s="31"/>
      <c r="CR85" s="31"/>
      <c r="CS85" s="31"/>
      <c r="CT85" s="31"/>
      <c r="CU85" s="31"/>
      <c r="CV85" s="31"/>
      <c r="CW85" s="31"/>
      <c r="CX85" s="31"/>
      <c r="CY85" s="31"/>
      <c r="CZ85" s="31"/>
      <c r="DA85" s="31"/>
      <c r="DB85" s="31"/>
      <c r="DC85" s="31"/>
      <c r="DD85" s="31"/>
      <c r="DE85" s="31"/>
      <c r="DF85" s="31"/>
      <c r="DG85" s="31"/>
      <c r="DH85" s="31"/>
      <c r="DI85" s="31"/>
      <c r="DJ85" s="31"/>
      <c r="DK85" s="31"/>
      <c r="DL85" s="31"/>
      <c r="DM85" s="31"/>
      <c r="DN85" s="31"/>
      <c r="DO85" s="31"/>
      <c r="DP85" s="31"/>
      <c r="DQ85" s="31"/>
      <c r="DR85" s="31"/>
      <c r="DS85" s="31"/>
      <c r="DT85" s="31"/>
      <c r="DU85" s="31"/>
      <c r="DV85" s="31"/>
      <c r="DW85" s="31"/>
      <c r="DX85" s="31"/>
      <c r="DY85" s="31"/>
      <c r="DZ85" s="31"/>
      <c r="EA85" s="31"/>
      <c r="EB85" s="31"/>
      <c r="EC85" s="31"/>
      <c r="ED85" s="31"/>
      <c r="EE85" s="31"/>
      <c r="EF85" s="31"/>
      <c r="EG85" s="31"/>
      <c r="EH85" s="31"/>
      <c r="EI85" s="31"/>
      <c r="EJ85" s="31"/>
      <c r="EK85" s="31"/>
      <c r="EL85" s="31"/>
      <c r="EM85" s="31"/>
      <c r="EN85" s="31"/>
      <c r="EO85" s="31"/>
      <c r="EP85" s="31"/>
      <c r="EQ85" s="31"/>
      <c r="ER85" s="31"/>
      <c r="ES85" s="31"/>
      <c r="ET85" s="31"/>
      <c r="EU85" s="31"/>
      <c r="EV85" s="31"/>
      <c r="EW85" s="31"/>
      <c r="EX85" s="31"/>
      <c r="EY85" s="31"/>
      <c r="EZ85" s="31"/>
      <c r="FA85" s="31"/>
      <c r="FB85" s="31"/>
      <c r="FC85" s="31"/>
      <c r="FD85" s="31"/>
      <c r="FE85" s="31"/>
      <c r="FF85" s="31"/>
      <c r="FG85" s="31"/>
      <c r="FH85" s="31"/>
      <c r="FI85" s="31"/>
      <c r="FJ85" s="31"/>
      <c r="FK85" s="31"/>
      <c r="FL85" s="31"/>
      <c r="FM85" s="31"/>
      <c r="FN85" s="31"/>
      <c r="FO85" s="31"/>
      <c r="FP85" s="31"/>
      <c r="FQ85" s="31"/>
      <c r="FR85" s="31"/>
      <c r="FS85" s="31"/>
      <c r="FT85" s="31"/>
      <c r="FU85" s="31"/>
      <c r="FV85" s="31"/>
      <c r="FW85" s="31"/>
      <c r="FX85" s="31"/>
      <c r="FY85" s="31"/>
      <c r="FZ85" s="31"/>
      <c r="GA85" s="31"/>
      <c r="GB85" s="31"/>
      <c r="GC85" s="31"/>
      <c r="GD85" s="31"/>
      <c r="GE85" s="31"/>
      <c r="GF85" s="31"/>
      <c r="GG85" s="31"/>
      <c r="GH85" s="31"/>
      <c r="GI85" s="31"/>
      <c r="GJ85" s="31"/>
      <c r="GK85" s="31"/>
      <c r="GL85" s="31"/>
      <c r="GM85" s="31"/>
      <c r="GN85" s="31"/>
      <c r="GO85" s="31"/>
      <c r="GP85" s="31"/>
      <c r="GQ85" s="31"/>
      <c r="GR85" s="31"/>
      <c r="GS85" s="31"/>
      <c r="GT85" s="31"/>
      <c r="GU85" s="31"/>
      <c r="GV85" s="31"/>
      <c r="GW85" s="31"/>
      <c r="GX85" s="31"/>
      <c r="GY85" s="31"/>
      <c r="GZ85" s="31"/>
      <c r="HA85" s="31"/>
      <c r="HB85" s="31"/>
      <c r="HC85" s="31"/>
      <c r="HD85" s="31"/>
      <c r="HE85" s="31"/>
      <c r="HF85" s="31"/>
      <c r="HG85" s="31"/>
      <c r="HH85" s="31"/>
      <c r="HI85" s="31"/>
      <c r="HJ85" s="31"/>
      <c r="HK85" s="31"/>
      <c r="HL85" s="31"/>
      <c r="HM85" s="31"/>
      <c r="HN85" s="31"/>
      <c r="HO85" s="31"/>
      <c r="HP85" s="31"/>
      <c r="HQ85" s="31"/>
      <c r="HR85" s="31"/>
      <c r="HS85" s="31"/>
      <c r="HT85" s="31"/>
      <c r="HU85" s="31"/>
      <c r="HV85" s="31"/>
      <c r="HW85" s="31"/>
      <c r="HX85" s="31"/>
      <c r="HY85" s="31"/>
      <c r="HZ85" s="31"/>
      <c r="IA85" s="31"/>
      <c r="IB85" s="31"/>
      <c r="IC85" s="31"/>
      <c r="ID85" s="31"/>
      <c r="IE85" s="31"/>
      <c r="IF85" s="31"/>
      <c r="IG85" s="31"/>
      <c r="IH85" s="31"/>
      <c r="II85" s="31"/>
      <c r="IJ85" s="31"/>
      <c r="IK85" s="31"/>
      <c r="IL85" s="31"/>
      <c r="IM85" s="31"/>
      <c r="IN85" s="31"/>
      <c r="IO85" s="31"/>
      <c r="IP85" s="31"/>
      <c r="IQ85" s="31"/>
      <c r="IR85" s="31"/>
      <c r="IS85" s="31"/>
      <c r="IT85" s="31"/>
      <c r="IU85" s="31"/>
      <c r="IV85" s="31"/>
      <c r="IW85" s="31"/>
      <c r="IX85" s="31"/>
      <c r="IY85" s="31"/>
      <c r="IZ85" s="31"/>
      <c r="JA85" s="31"/>
      <c r="JB85" s="31"/>
      <c r="JC85" s="31"/>
      <c r="JD85" s="31"/>
      <c r="JE85" s="31"/>
      <c r="JF85" s="31"/>
      <c r="JG85" s="31"/>
      <c r="JH85" s="31"/>
      <c r="JI85" s="31"/>
      <c r="JJ85" s="31"/>
      <c r="JK85" s="31"/>
      <c r="JL85" s="31"/>
      <c r="JM85" s="31"/>
      <c r="JN85" s="31"/>
      <c r="JO85" s="31"/>
      <c r="JP85" s="31"/>
      <c r="JQ85" s="31"/>
      <c r="JR85" s="31"/>
      <c r="JS85" s="31"/>
      <c r="JT85" s="31"/>
      <c r="JU85" s="31"/>
      <c r="JV85" s="31"/>
      <c r="JW85" s="31"/>
      <c r="JX85" s="31"/>
      <c r="JY85" s="31"/>
      <c r="JZ85" s="31"/>
      <c r="KA85" s="31"/>
      <c r="KB85" s="31"/>
      <c r="KC85" s="31"/>
      <c r="KD85" s="31"/>
      <c r="KE85" s="31"/>
      <c r="KF85" s="31"/>
      <c r="KG85" s="31"/>
      <c r="KH85" s="31"/>
      <c r="KI85" s="31"/>
      <c r="KJ85" s="31"/>
      <c r="KK85" s="31"/>
      <c r="KL85" s="31"/>
      <c r="KM85" s="31"/>
      <c r="KN85" s="31"/>
      <c r="KO85" s="31"/>
      <c r="KP85" s="31"/>
      <c r="KQ85" s="31"/>
      <c r="KR85" s="31"/>
      <c r="KS85" s="31"/>
      <c r="KT85" s="31"/>
      <c r="KU85" s="31"/>
      <c r="KV85" s="31"/>
      <c r="KW85" s="31"/>
      <c r="KX85" s="31"/>
      <c r="KY85" s="31"/>
      <c r="KZ85" s="31"/>
      <c r="LA85" s="31"/>
      <c r="LB85" s="31"/>
      <c r="LC85" s="31"/>
      <c r="LD85" s="31"/>
      <c r="LE85" s="31"/>
      <c r="LF85" s="31"/>
      <c r="LG85" s="31"/>
      <c r="LH85" s="31"/>
      <c r="LI85" s="31"/>
      <c r="LJ85" s="31"/>
      <c r="LK85" s="31"/>
      <c r="LL85" s="31"/>
      <c r="LM85" s="31"/>
      <c r="LN85" s="31"/>
      <c r="LO85" s="31"/>
      <c r="LP85" s="31"/>
      <c r="LQ85" s="31"/>
      <c r="LR85" s="31"/>
      <c r="LS85" s="31"/>
      <c r="LT85" s="31"/>
      <c r="LU85" s="31"/>
      <c r="LV85" s="31"/>
      <c r="LW85" s="31"/>
      <c r="LX85" s="31"/>
      <c r="LY85" s="31"/>
      <c r="LZ85" s="31"/>
      <c r="MA85" s="31"/>
      <c r="MB85" s="31"/>
      <c r="MC85" s="31"/>
      <c r="MD85" s="31"/>
      <c r="ME85" s="31"/>
      <c r="MF85" s="31"/>
      <c r="MG85" s="31"/>
      <c r="MH85" s="31"/>
      <c r="MI85" s="31"/>
      <c r="MJ85" s="31"/>
      <c r="MK85" s="31"/>
      <c r="ML85" s="31"/>
      <c r="MM85" s="31"/>
      <c r="MN85" s="31"/>
      <c r="MO85" s="31"/>
      <c r="MP85" s="31"/>
      <c r="MQ85" s="31"/>
      <c r="MR85" s="31"/>
      <c r="MS85" s="31"/>
      <c r="MT85" s="31"/>
      <c r="MU85" s="31"/>
      <c r="MV85" s="31"/>
      <c r="MW85" s="31"/>
      <c r="MX85" s="31"/>
      <c r="MY85" s="31"/>
      <c r="MZ85" s="31"/>
      <c r="NA85" s="31"/>
      <c r="NB85" s="31"/>
      <c r="NC85" s="31"/>
      <c r="ND85" s="31"/>
      <c r="NE85" s="31"/>
      <c r="NF85" s="31"/>
      <c r="NG85" s="31"/>
      <c r="NH85" s="31"/>
      <c r="NI85" s="31"/>
      <c r="NJ85" s="31"/>
      <c r="NK85" s="31"/>
      <c r="NL85" s="31"/>
      <c r="NM85" s="31"/>
      <c r="NN85" s="31"/>
      <c r="NO85" s="31"/>
      <c r="NP85" s="31"/>
      <c r="NQ85" s="31"/>
      <c r="NR85" s="31"/>
      <c r="NS85" s="31"/>
      <c r="NT85" s="31"/>
      <c r="NU85" s="31"/>
      <c r="NV85" s="31"/>
      <c r="NW85" s="31"/>
      <c r="NX85" s="31"/>
      <c r="NY85" s="31"/>
      <c r="NZ85" s="31"/>
      <c r="OA85" s="31"/>
      <c r="OB85" s="31"/>
      <c r="OC85" s="31"/>
      <c r="OD85" s="31"/>
      <c r="OE85" s="31"/>
      <c r="OF85" s="31"/>
      <c r="OG85" s="31"/>
      <c r="OH85" s="31"/>
      <c r="OI85" s="31"/>
      <c r="OJ85" s="31"/>
      <c r="OK85" s="31"/>
      <c r="OL85" s="31"/>
      <c r="OM85" s="31"/>
      <c r="ON85" s="31"/>
      <c r="OO85" s="31"/>
      <c r="OP85" s="31"/>
      <c r="OQ85" s="31"/>
      <c r="OR85" s="31"/>
      <c r="OS85" s="31"/>
      <c r="OT85" s="31"/>
      <c r="OU85" s="31"/>
      <c r="OV85" s="31"/>
      <c r="OW85" s="31"/>
      <c r="OX85" s="31"/>
      <c r="OY85" s="31"/>
      <c r="OZ85" s="31"/>
      <c r="PA85" s="31"/>
      <c r="PB85" s="31"/>
      <c r="PC85" s="31"/>
      <c r="PD85" s="31"/>
      <c r="PE85" s="31"/>
      <c r="PF85" s="31"/>
      <c r="PG85" s="31"/>
      <c r="PH85" s="31"/>
      <c r="PI85" s="31"/>
      <c r="PJ85" s="31"/>
      <c r="PK85" s="31"/>
      <c r="PL85" s="31"/>
      <c r="PM85" s="31"/>
      <c r="PN85" s="31"/>
      <c r="PO85" s="31"/>
      <c r="PP85" s="31"/>
      <c r="PQ85" s="31"/>
      <c r="PR85" s="31"/>
      <c r="PS85" s="31"/>
      <c r="PT85" s="31"/>
      <c r="PU85" s="31"/>
      <c r="PV85" s="31"/>
      <c r="PW85" s="31"/>
      <c r="PX85" s="31"/>
      <c r="PY85" s="31"/>
      <c r="PZ85" s="31"/>
      <c r="QA85" s="31"/>
      <c r="QB85" s="31"/>
      <c r="QC85" s="31"/>
    </row>
    <row r="86" spans="1:445" x14ac:dyDescent="0.3">
      <c r="A86" s="109" t="s">
        <v>1531</v>
      </c>
      <c r="B86" s="108" t="s">
        <v>49</v>
      </c>
      <c r="C86" s="108">
        <v>85</v>
      </c>
      <c r="D86" s="108" t="s">
        <v>24</v>
      </c>
      <c r="E86" s="108"/>
      <c r="F86" s="108">
        <v>697</v>
      </c>
      <c r="G86" s="108">
        <v>65</v>
      </c>
      <c r="H86" s="108"/>
      <c r="I86" s="108">
        <v>79</v>
      </c>
      <c r="J86" s="108">
        <v>79</v>
      </c>
      <c r="K86" s="108">
        <v>79</v>
      </c>
      <c r="L86" s="108">
        <v>79</v>
      </c>
      <c r="M86" s="108">
        <v>79</v>
      </c>
      <c r="N86" s="108"/>
      <c r="O86" s="108"/>
      <c r="P86" s="108"/>
      <c r="Q86" s="108"/>
      <c r="R86" s="108"/>
      <c r="S86" s="108"/>
      <c r="T86" s="34">
        <f t="shared" si="9"/>
        <v>460</v>
      </c>
      <c r="U86" s="34">
        <f t="shared" si="10"/>
        <v>237</v>
      </c>
      <c r="V86" s="35">
        <f t="shared" si="11"/>
        <v>0.65997130559540884</v>
      </c>
      <c r="W86" s="38"/>
      <c r="X86" s="36" t="str">
        <f t="shared" si="12"/>
        <v/>
      </c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  <c r="AZ86" s="31"/>
      <c r="BA86" s="31"/>
      <c r="BB86" s="31"/>
      <c r="BC86" s="31"/>
      <c r="BD86" s="31"/>
      <c r="BE86" s="31"/>
      <c r="BF86" s="31"/>
      <c r="BG86" s="31"/>
      <c r="BH86" s="31"/>
      <c r="BI86" s="31"/>
      <c r="BJ86" s="31"/>
      <c r="BK86" s="31"/>
      <c r="BL86" s="31"/>
      <c r="BM86" s="31"/>
      <c r="BN86" s="31"/>
      <c r="BO86" s="31"/>
      <c r="BP86" s="31"/>
      <c r="BQ86" s="31"/>
      <c r="BR86" s="31"/>
      <c r="BS86" s="31"/>
      <c r="BT86" s="31"/>
      <c r="BU86" s="31"/>
      <c r="BV86" s="31"/>
      <c r="BW86" s="31"/>
      <c r="BX86" s="31"/>
      <c r="BY86" s="31"/>
      <c r="BZ86" s="31"/>
      <c r="CA86" s="31"/>
      <c r="CB86" s="31"/>
      <c r="CC86" s="31"/>
      <c r="CD86" s="31"/>
      <c r="CE86" s="31"/>
      <c r="CF86" s="31"/>
      <c r="CG86" s="31"/>
      <c r="CH86" s="31"/>
      <c r="CI86" s="31"/>
      <c r="CJ86" s="31"/>
      <c r="CK86" s="31"/>
      <c r="CL86" s="31"/>
      <c r="CM86" s="31"/>
      <c r="CN86" s="31"/>
      <c r="CO86" s="31"/>
      <c r="CP86" s="31"/>
      <c r="CQ86" s="31"/>
      <c r="CR86" s="31"/>
      <c r="CS86" s="31"/>
      <c r="CT86" s="31"/>
      <c r="CU86" s="31"/>
      <c r="CV86" s="31"/>
      <c r="CW86" s="31"/>
      <c r="CX86" s="31"/>
      <c r="CY86" s="31"/>
      <c r="CZ86" s="31"/>
      <c r="DA86" s="31"/>
      <c r="DB86" s="31"/>
      <c r="DC86" s="31"/>
      <c r="DD86" s="31"/>
      <c r="DE86" s="31"/>
      <c r="DF86" s="31"/>
      <c r="DG86" s="31"/>
      <c r="DH86" s="31"/>
      <c r="DI86" s="31"/>
      <c r="DJ86" s="31"/>
      <c r="DK86" s="31"/>
      <c r="DL86" s="31"/>
      <c r="DM86" s="31"/>
      <c r="DN86" s="31"/>
      <c r="DO86" s="31"/>
      <c r="DP86" s="31"/>
      <c r="DQ86" s="31"/>
      <c r="DR86" s="31"/>
      <c r="DS86" s="31"/>
      <c r="DT86" s="31"/>
      <c r="DU86" s="31"/>
      <c r="DV86" s="31"/>
      <c r="DW86" s="31"/>
      <c r="DX86" s="31"/>
      <c r="DY86" s="31"/>
      <c r="DZ86" s="31"/>
      <c r="EA86" s="31"/>
      <c r="EB86" s="31"/>
      <c r="EC86" s="31"/>
      <c r="ED86" s="31"/>
      <c r="EE86" s="31"/>
      <c r="EF86" s="31"/>
      <c r="EG86" s="31"/>
      <c r="EH86" s="31"/>
      <c r="EI86" s="31"/>
      <c r="EJ86" s="31"/>
      <c r="EK86" s="31"/>
      <c r="EL86" s="31"/>
      <c r="EM86" s="31"/>
      <c r="EN86" s="31"/>
      <c r="EO86" s="31"/>
      <c r="EP86" s="31"/>
      <c r="EQ86" s="31"/>
      <c r="ER86" s="31"/>
      <c r="ES86" s="31"/>
      <c r="ET86" s="31"/>
      <c r="EU86" s="31"/>
      <c r="EV86" s="31"/>
      <c r="EW86" s="31"/>
      <c r="EX86" s="31"/>
      <c r="EY86" s="31"/>
      <c r="EZ86" s="31"/>
      <c r="FA86" s="31"/>
      <c r="FB86" s="31"/>
      <c r="FC86" s="31"/>
      <c r="FD86" s="31"/>
      <c r="FE86" s="31"/>
      <c r="FF86" s="31"/>
      <c r="FG86" s="31"/>
      <c r="FH86" s="31"/>
      <c r="FI86" s="31"/>
      <c r="FJ86" s="31"/>
      <c r="FK86" s="31"/>
      <c r="FL86" s="31"/>
      <c r="FM86" s="31"/>
      <c r="FN86" s="31"/>
      <c r="FO86" s="31"/>
      <c r="FP86" s="31"/>
      <c r="FQ86" s="31"/>
      <c r="FR86" s="31"/>
      <c r="FS86" s="31"/>
      <c r="FT86" s="31"/>
      <c r="FU86" s="31"/>
      <c r="FV86" s="31"/>
      <c r="FW86" s="31"/>
      <c r="FX86" s="31"/>
      <c r="FY86" s="31"/>
      <c r="FZ86" s="31"/>
      <c r="GA86" s="31"/>
      <c r="GB86" s="31"/>
      <c r="GC86" s="31"/>
      <c r="GD86" s="31"/>
      <c r="GE86" s="31"/>
      <c r="GF86" s="31"/>
      <c r="GG86" s="31"/>
      <c r="GH86" s="31"/>
      <c r="GI86" s="31"/>
      <c r="GJ86" s="31"/>
      <c r="GK86" s="31"/>
      <c r="GL86" s="31"/>
      <c r="GM86" s="31"/>
      <c r="GN86" s="31"/>
      <c r="GO86" s="31"/>
      <c r="GP86" s="31"/>
      <c r="GQ86" s="31"/>
      <c r="GR86" s="31"/>
      <c r="GS86" s="31"/>
      <c r="GT86" s="31"/>
      <c r="GU86" s="31"/>
      <c r="GV86" s="31"/>
      <c r="GW86" s="31"/>
      <c r="GX86" s="31"/>
      <c r="GY86" s="31"/>
      <c r="GZ86" s="31"/>
      <c r="HA86" s="31"/>
      <c r="HB86" s="31"/>
      <c r="HC86" s="31"/>
      <c r="HD86" s="31"/>
      <c r="HE86" s="31"/>
      <c r="HF86" s="31"/>
      <c r="HG86" s="31"/>
      <c r="HH86" s="31"/>
      <c r="HI86" s="31"/>
      <c r="HJ86" s="31"/>
      <c r="HK86" s="31"/>
      <c r="HL86" s="31"/>
      <c r="HM86" s="31"/>
      <c r="HN86" s="31"/>
      <c r="HO86" s="31"/>
      <c r="HP86" s="31"/>
      <c r="HQ86" s="31"/>
      <c r="HR86" s="31"/>
      <c r="HS86" s="31"/>
      <c r="HT86" s="31"/>
      <c r="HU86" s="31"/>
      <c r="HV86" s="31"/>
      <c r="HW86" s="31"/>
      <c r="HX86" s="31"/>
      <c r="HY86" s="31"/>
      <c r="HZ86" s="31"/>
      <c r="IA86" s="31"/>
      <c r="IB86" s="31"/>
      <c r="IC86" s="31"/>
      <c r="ID86" s="31"/>
      <c r="IE86" s="31"/>
      <c r="IF86" s="31"/>
      <c r="IG86" s="31"/>
      <c r="IH86" s="31"/>
      <c r="II86" s="31"/>
      <c r="IJ86" s="31"/>
      <c r="IK86" s="31"/>
      <c r="IL86" s="31"/>
      <c r="IM86" s="31"/>
      <c r="IN86" s="31"/>
      <c r="IO86" s="31"/>
      <c r="IP86" s="31"/>
      <c r="IQ86" s="31"/>
      <c r="IR86" s="31"/>
      <c r="IS86" s="31"/>
      <c r="IT86" s="31"/>
      <c r="IU86" s="31"/>
      <c r="IV86" s="31"/>
      <c r="IW86" s="31"/>
      <c r="IX86" s="31"/>
      <c r="IY86" s="31"/>
      <c r="IZ86" s="31"/>
      <c r="JA86" s="31"/>
      <c r="JB86" s="31"/>
      <c r="JC86" s="31"/>
      <c r="JD86" s="31"/>
      <c r="JE86" s="31"/>
      <c r="JF86" s="31"/>
      <c r="JG86" s="31"/>
      <c r="JH86" s="31"/>
      <c r="JI86" s="31"/>
      <c r="JJ86" s="31"/>
      <c r="JK86" s="31"/>
      <c r="JL86" s="31"/>
      <c r="JM86" s="31"/>
      <c r="JN86" s="31"/>
      <c r="JO86" s="31"/>
      <c r="JP86" s="31"/>
      <c r="JQ86" s="31"/>
      <c r="JR86" s="31"/>
      <c r="JS86" s="31"/>
      <c r="JT86" s="31"/>
      <c r="JU86" s="31"/>
      <c r="JV86" s="31"/>
      <c r="JW86" s="31"/>
      <c r="JX86" s="31"/>
      <c r="JY86" s="31"/>
      <c r="JZ86" s="31"/>
      <c r="KA86" s="31"/>
      <c r="KB86" s="31"/>
      <c r="KC86" s="31"/>
      <c r="KD86" s="31"/>
      <c r="KE86" s="31"/>
      <c r="KF86" s="31"/>
      <c r="KG86" s="31"/>
      <c r="KH86" s="31"/>
      <c r="KI86" s="31"/>
      <c r="KJ86" s="31"/>
      <c r="KK86" s="31"/>
      <c r="KL86" s="31"/>
      <c r="KM86" s="31"/>
      <c r="KN86" s="31"/>
      <c r="KO86" s="31"/>
      <c r="KP86" s="31"/>
      <c r="KQ86" s="31"/>
      <c r="KR86" s="31"/>
      <c r="KS86" s="31"/>
      <c r="KT86" s="31"/>
      <c r="KU86" s="31"/>
      <c r="KV86" s="31"/>
      <c r="KW86" s="31"/>
      <c r="KX86" s="31"/>
      <c r="KY86" s="31"/>
      <c r="KZ86" s="31"/>
      <c r="LA86" s="31"/>
      <c r="LB86" s="31"/>
      <c r="LC86" s="31"/>
      <c r="LD86" s="31"/>
      <c r="LE86" s="31"/>
      <c r="LF86" s="31"/>
      <c r="LG86" s="31"/>
      <c r="LH86" s="31"/>
      <c r="LI86" s="31"/>
      <c r="LJ86" s="31"/>
      <c r="LK86" s="31"/>
      <c r="LL86" s="31"/>
      <c r="LM86" s="31"/>
      <c r="LN86" s="31"/>
      <c r="LO86" s="31"/>
      <c r="LP86" s="31"/>
      <c r="LQ86" s="31"/>
      <c r="LR86" s="31"/>
      <c r="LS86" s="31"/>
      <c r="LT86" s="31"/>
      <c r="LU86" s="31"/>
      <c r="LV86" s="31"/>
      <c r="LW86" s="31"/>
      <c r="LX86" s="31"/>
      <c r="LY86" s="31"/>
      <c r="LZ86" s="31"/>
      <c r="MA86" s="31"/>
      <c r="MB86" s="31"/>
      <c r="MC86" s="31"/>
      <c r="MD86" s="31"/>
      <c r="ME86" s="31"/>
      <c r="MF86" s="31"/>
      <c r="MG86" s="31"/>
      <c r="MH86" s="31"/>
      <c r="MI86" s="31"/>
      <c r="MJ86" s="31"/>
      <c r="MK86" s="31"/>
      <c r="ML86" s="31"/>
      <c r="MM86" s="31"/>
      <c r="MN86" s="31"/>
      <c r="MO86" s="31"/>
      <c r="MP86" s="31"/>
      <c r="MQ86" s="31"/>
      <c r="MR86" s="31"/>
      <c r="MS86" s="31"/>
      <c r="MT86" s="31"/>
      <c r="MU86" s="31"/>
      <c r="MV86" s="31"/>
      <c r="MW86" s="31"/>
      <c r="MX86" s="31"/>
      <c r="MY86" s="31"/>
      <c r="MZ86" s="31"/>
      <c r="NA86" s="31"/>
      <c r="NB86" s="31"/>
      <c r="NC86" s="31"/>
      <c r="ND86" s="31"/>
      <c r="NE86" s="31"/>
      <c r="NF86" s="31"/>
      <c r="NG86" s="31"/>
      <c r="NH86" s="31"/>
      <c r="NI86" s="31"/>
      <c r="NJ86" s="31"/>
      <c r="NK86" s="31"/>
      <c r="NL86" s="31"/>
      <c r="NM86" s="31"/>
      <c r="NN86" s="31"/>
      <c r="NO86" s="31"/>
      <c r="NP86" s="31"/>
      <c r="NQ86" s="31"/>
      <c r="NR86" s="31"/>
      <c r="NS86" s="31"/>
      <c r="NT86" s="31"/>
      <c r="NU86" s="31"/>
      <c r="NV86" s="31"/>
      <c r="NW86" s="31"/>
      <c r="NX86" s="31"/>
      <c r="NY86" s="31"/>
      <c r="NZ86" s="31"/>
      <c r="OA86" s="31"/>
      <c r="OB86" s="31"/>
      <c r="OC86" s="31"/>
      <c r="OD86" s="31"/>
      <c r="OE86" s="31"/>
      <c r="OF86" s="31"/>
      <c r="OG86" s="31"/>
      <c r="OH86" s="31"/>
      <c r="OI86" s="31"/>
      <c r="OJ86" s="31"/>
      <c r="OK86" s="31"/>
      <c r="OL86" s="31"/>
      <c r="OM86" s="31"/>
      <c r="ON86" s="31"/>
      <c r="OO86" s="31"/>
      <c r="OP86" s="31"/>
      <c r="OQ86" s="31"/>
      <c r="OR86" s="31"/>
      <c r="OS86" s="31"/>
      <c r="OT86" s="31"/>
      <c r="OU86" s="31"/>
      <c r="OV86" s="31"/>
      <c r="OW86" s="31"/>
      <c r="OX86" s="31"/>
      <c r="OY86" s="31"/>
      <c r="OZ86" s="31"/>
      <c r="PA86" s="31"/>
      <c r="PB86" s="31"/>
      <c r="PC86" s="31"/>
      <c r="PD86" s="31"/>
      <c r="PE86" s="31"/>
      <c r="PF86" s="31"/>
      <c r="PG86" s="31"/>
      <c r="PH86" s="31"/>
      <c r="PI86" s="31"/>
      <c r="PJ86" s="31"/>
      <c r="PK86" s="31"/>
      <c r="PL86" s="31"/>
      <c r="PM86" s="31"/>
      <c r="PN86" s="31"/>
      <c r="PO86" s="31"/>
      <c r="PP86" s="31"/>
      <c r="PQ86" s="31"/>
      <c r="PR86" s="31"/>
      <c r="PS86" s="31"/>
      <c r="PT86" s="31"/>
      <c r="PU86" s="31"/>
      <c r="PV86" s="31"/>
      <c r="PW86" s="31"/>
      <c r="PX86" s="31"/>
      <c r="PY86" s="31"/>
      <c r="PZ86" s="31"/>
      <c r="QA86" s="31"/>
      <c r="QB86" s="31"/>
      <c r="QC86" s="31"/>
    </row>
    <row r="87" spans="1:445" x14ac:dyDescent="0.3">
      <c r="A87" s="109" t="s">
        <v>1533</v>
      </c>
      <c r="B87" s="108" t="s">
        <v>1004</v>
      </c>
      <c r="C87" s="108">
        <v>80</v>
      </c>
      <c r="D87" s="108" t="s">
        <v>26</v>
      </c>
      <c r="E87" s="108"/>
      <c r="F87" s="108">
        <v>425</v>
      </c>
      <c r="G87" s="108">
        <v>65</v>
      </c>
      <c r="H87" s="108"/>
      <c r="I87" s="108">
        <v>45</v>
      </c>
      <c r="J87" s="108">
        <v>45</v>
      </c>
      <c r="K87" s="108">
        <v>45</v>
      </c>
      <c r="L87" s="108">
        <v>45</v>
      </c>
      <c r="M87" s="108">
        <v>45</v>
      </c>
      <c r="N87" s="108"/>
      <c r="O87" s="108"/>
      <c r="P87" s="108"/>
      <c r="Q87" s="108"/>
      <c r="R87" s="108"/>
      <c r="S87" s="108"/>
      <c r="T87" s="34">
        <f t="shared" si="9"/>
        <v>290</v>
      </c>
      <c r="U87" s="34">
        <f t="shared" si="10"/>
        <v>135</v>
      </c>
      <c r="V87" s="35">
        <f t="shared" si="11"/>
        <v>0.68235294117647061</v>
      </c>
      <c r="W87" s="38"/>
      <c r="X87" s="36" t="str">
        <f t="shared" si="12"/>
        <v/>
      </c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  <c r="AZ87" s="31"/>
      <c r="BA87" s="31"/>
      <c r="BB87" s="31"/>
      <c r="BC87" s="31"/>
      <c r="BD87" s="31"/>
      <c r="BE87" s="31"/>
      <c r="BF87" s="31"/>
      <c r="BG87" s="31"/>
      <c r="BH87" s="31"/>
      <c r="BI87" s="31"/>
      <c r="BJ87" s="31"/>
      <c r="BK87" s="31"/>
      <c r="BL87" s="31"/>
      <c r="BM87" s="31"/>
      <c r="BN87" s="31"/>
      <c r="BO87" s="31"/>
      <c r="BP87" s="31"/>
      <c r="BQ87" s="31"/>
      <c r="BR87" s="31"/>
      <c r="BS87" s="31"/>
      <c r="BT87" s="31"/>
      <c r="BU87" s="31"/>
      <c r="BV87" s="31"/>
      <c r="BW87" s="31"/>
      <c r="BX87" s="31"/>
      <c r="BY87" s="31"/>
      <c r="BZ87" s="31"/>
      <c r="CA87" s="31"/>
      <c r="CB87" s="31"/>
      <c r="CC87" s="31"/>
      <c r="CD87" s="31"/>
      <c r="CE87" s="31"/>
      <c r="CF87" s="31"/>
      <c r="CG87" s="31"/>
      <c r="CH87" s="31"/>
      <c r="CI87" s="31"/>
      <c r="CJ87" s="31"/>
      <c r="CK87" s="31"/>
      <c r="CL87" s="31"/>
      <c r="CM87" s="31"/>
      <c r="CN87" s="31"/>
      <c r="CO87" s="31"/>
      <c r="CP87" s="31"/>
      <c r="CQ87" s="31"/>
      <c r="CR87" s="31"/>
      <c r="CS87" s="31"/>
      <c r="CT87" s="31"/>
      <c r="CU87" s="31"/>
      <c r="CV87" s="31"/>
      <c r="CW87" s="31"/>
      <c r="CX87" s="31"/>
      <c r="CY87" s="31"/>
      <c r="CZ87" s="31"/>
      <c r="DA87" s="31"/>
      <c r="DB87" s="31"/>
      <c r="DC87" s="31"/>
      <c r="DD87" s="31"/>
      <c r="DE87" s="31"/>
      <c r="DF87" s="31"/>
      <c r="DG87" s="31"/>
      <c r="DH87" s="31"/>
      <c r="DI87" s="31"/>
      <c r="DJ87" s="31"/>
      <c r="DK87" s="31"/>
      <c r="DL87" s="31"/>
      <c r="DM87" s="31"/>
      <c r="DN87" s="31"/>
      <c r="DO87" s="31"/>
      <c r="DP87" s="31"/>
      <c r="DQ87" s="31"/>
      <c r="DR87" s="31"/>
      <c r="DS87" s="31"/>
      <c r="DT87" s="31"/>
      <c r="DU87" s="31"/>
      <c r="DV87" s="31"/>
      <c r="DW87" s="31"/>
      <c r="DX87" s="31"/>
      <c r="DY87" s="31"/>
      <c r="DZ87" s="31"/>
      <c r="EA87" s="31"/>
      <c r="EB87" s="31"/>
      <c r="EC87" s="31"/>
      <c r="ED87" s="31"/>
      <c r="EE87" s="31"/>
      <c r="EF87" s="31"/>
      <c r="EG87" s="31"/>
      <c r="EH87" s="31"/>
      <c r="EI87" s="31"/>
      <c r="EJ87" s="31"/>
      <c r="EK87" s="31"/>
      <c r="EL87" s="31"/>
      <c r="EM87" s="31"/>
      <c r="EN87" s="31"/>
      <c r="EO87" s="31"/>
      <c r="EP87" s="31"/>
      <c r="EQ87" s="31"/>
      <c r="ER87" s="31"/>
      <c r="ES87" s="31"/>
      <c r="ET87" s="31"/>
      <c r="EU87" s="31"/>
      <c r="EV87" s="31"/>
      <c r="EW87" s="31"/>
      <c r="EX87" s="31"/>
      <c r="EY87" s="31"/>
      <c r="EZ87" s="31"/>
      <c r="FA87" s="31"/>
      <c r="FB87" s="31"/>
      <c r="FC87" s="31"/>
      <c r="FD87" s="31"/>
      <c r="FE87" s="31"/>
      <c r="FF87" s="31"/>
      <c r="FG87" s="31"/>
      <c r="FH87" s="31"/>
      <c r="FI87" s="31"/>
      <c r="FJ87" s="31"/>
      <c r="FK87" s="31"/>
      <c r="FL87" s="31"/>
      <c r="FM87" s="31"/>
      <c r="FN87" s="31"/>
      <c r="FO87" s="31"/>
      <c r="FP87" s="31"/>
      <c r="FQ87" s="31"/>
      <c r="FR87" s="31"/>
      <c r="FS87" s="31"/>
      <c r="FT87" s="31"/>
      <c r="FU87" s="31"/>
      <c r="FV87" s="31"/>
      <c r="FW87" s="31"/>
      <c r="FX87" s="31"/>
      <c r="FY87" s="31"/>
      <c r="FZ87" s="31"/>
      <c r="GA87" s="31"/>
      <c r="GB87" s="31"/>
      <c r="GC87" s="31"/>
      <c r="GD87" s="31"/>
      <c r="GE87" s="31"/>
      <c r="GF87" s="31"/>
      <c r="GG87" s="31"/>
      <c r="GH87" s="31"/>
      <c r="GI87" s="31"/>
      <c r="GJ87" s="31"/>
      <c r="GK87" s="31"/>
      <c r="GL87" s="31"/>
      <c r="GM87" s="31"/>
      <c r="GN87" s="31"/>
      <c r="GO87" s="31"/>
      <c r="GP87" s="31"/>
      <c r="GQ87" s="31"/>
      <c r="GR87" s="31"/>
      <c r="GS87" s="31"/>
      <c r="GT87" s="31"/>
      <c r="GU87" s="31"/>
      <c r="GV87" s="31"/>
      <c r="GW87" s="31"/>
      <c r="GX87" s="31"/>
      <c r="GY87" s="31"/>
      <c r="GZ87" s="31"/>
      <c r="HA87" s="31"/>
      <c r="HB87" s="31"/>
      <c r="HC87" s="31"/>
      <c r="HD87" s="31"/>
      <c r="HE87" s="31"/>
      <c r="HF87" s="31"/>
      <c r="HG87" s="31"/>
      <c r="HH87" s="31"/>
      <c r="HI87" s="31"/>
      <c r="HJ87" s="31"/>
      <c r="HK87" s="31"/>
      <c r="HL87" s="31"/>
      <c r="HM87" s="31"/>
      <c r="HN87" s="31"/>
      <c r="HO87" s="31"/>
      <c r="HP87" s="31"/>
      <c r="HQ87" s="31"/>
      <c r="HR87" s="31"/>
      <c r="HS87" s="31"/>
      <c r="HT87" s="31"/>
      <c r="HU87" s="31"/>
      <c r="HV87" s="31"/>
      <c r="HW87" s="31"/>
      <c r="HX87" s="31"/>
      <c r="HY87" s="31"/>
      <c r="HZ87" s="31"/>
      <c r="IA87" s="31"/>
      <c r="IB87" s="31"/>
      <c r="IC87" s="31"/>
      <c r="ID87" s="31"/>
      <c r="IE87" s="31"/>
      <c r="IF87" s="31"/>
      <c r="IG87" s="31"/>
      <c r="IH87" s="31"/>
      <c r="II87" s="31"/>
      <c r="IJ87" s="31"/>
      <c r="IK87" s="31"/>
      <c r="IL87" s="31"/>
      <c r="IM87" s="31"/>
      <c r="IN87" s="31"/>
      <c r="IO87" s="31"/>
      <c r="IP87" s="31"/>
      <c r="IQ87" s="31"/>
      <c r="IR87" s="31"/>
      <c r="IS87" s="31"/>
      <c r="IT87" s="31"/>
      <c r="IU87" s="31"/>
      <c r="IV87" s="31"/>
      <c r="IW87" s="31"/>
      <c r="IX87" s="31"/>
      <c r="IY87" s="31"/>
      <c r="IZ87" s="31"/>
      <c r="JA87" s="31"/>
      <c r="JB87" s="31"/>
      <c r="JC87" s="31"/>
      <c r="JD87" s="31"/>
      <c r="JE87" s="31"/>
      <c r="JF87" s="31"/>
      <c r="JG87" s="31"/>
      <c r="JH87" s="31"/>
      <c r="JI87" s="31"/>
      <c r="JJ87" s="31"/>
      <c r="JK87" s="31"/>
      <c r="JL87" s="31"/>
      <c r="JM87" s="31"/>
      <c r="JN87" s="31"/>
      <c r="JO87" s="31"/>
      <c r="JP87" s="31"/>
      <c r="JQ87" s="31"/>
      <c r="JR87" s="31"/>
      <c r="JS87" s="31"/>
      <c r="JT87" s="31"/>
      <c r="JU87" s="31"/>
      <c r="JV87" s="31"/>
      <c r="JW87" s="31"/>
      <c r="JX87" s="31"/>
      <c r="JY87" s="31"/>
      <c r="JZ87" s="31"/>
      <c r="KA87" s="31"/>
      <c r="KB87" s="31"/>
      <c r="KC87" s="31"/>
      <c r="KD87" s="31"/>
      <c r="KE87" s="31"/>
      <c r="KF87" s="31"/>
      <c r="KG87" s="31"/>
      <c r="KH87" s="31"/>
      <c r="KI87" s="31"/>
      <c r="KJ87" s="31"/>
      <c r="KK87" s="31"/>
      <c r="KL87" s="31"/>
      <c r="KM87" s="31"/>
      <c r="KN87" s="31"/>
      <c r="KO87" s="31"/>
      <c r="KP87" s="31"/>
      <c r="KQ87" s="31"/>
      <c r="KR87" s="31"/>
      <c r="KS87" s="31"/>
      <c r="KT87" s="31"/>
      <c r="KU87" s="31"/>
      <c r="KV87" s="31"/>
      <c r="KW87" s="31"/>
      <c r="KX87" s="31"/>
      <c r="KY87" s="31"/>
      <c r="KZ87" s="31"/>
      <c r="LA87" s="31"/>
      <c r="LB87" s="31"/>
      <c r="LC87" s="31"/>
      <c r="LD87" s="31"/>
      <c r="LE87" s="31"/>
      <c r="LF87" s="31"/>
      <c r="LG87" s="31"/>
      <c r="LH87" s="31"/>
      <c r="LI87" s="31"/>
      <c r="LJ87" s="31"/>
      <c r="LK87" s="31"/>
      <c r="LL87" s="31"/>
      <c r="LM87" s="31"/>
      <c r="LN87" s="31"/>
      <c r="LO87" s="31"/>
      <c r="LP87" s="31"/>
      <c r="LQ87" s="31"/>
      <c r="LR87" s="31"/>
      <c r="LS87" s="31"/>
      <c r="LT87" s="31"/>
      <c r="LU87" s="31"/>
      <c r="LV87" s="31"/>
      <c r="LW87" s="31"/>
      <c r="LX87" s="31"/>
      <c r="LY87" s="31"/>
      <c r="LZ87" s="31"/>
      <c r="MA87" s="31"/>
      <c r="MB87" s="31"/>
      <c r="MC87" s="31"/>
      <c r="MD87" s="31"/>
      <c r="ME87" s="31"/>
      <c r="MF87" s="31"/>
      <c r="MG87" s="31"/>
      <c r="MH87" s="31"/>
      <c r="MI87" s="31"/>
      <c r="MJ87" s="31"/>
      <c r="MK87" s="31"/>
      <c r="ML87" s="31"/>
      <c r="MM87" s="31"/>
      <c r="MN87" s="31"/>
      <c r="MO87" s="31"/>
      <c r="MP87" s="31"/>
      <c r="MQ87" s="31"/>
      <c r="MR87" s="31"/>
      <c r="MS87" s="31"/>
      <c r="MT87" s="31"/>
      <c r="MU87" s="31"/>
      <c r="MV87" s="31"/>
      <c r="MW87" s="31"/>
      <c r="MX87" s="31"/>
      <c r="MY87" s="31"/>
      <c r="MZ87" s="31"/>
      <c r="NA87" s="31"/>
      <c r="NB87" s="31"/>
      <c r="NC87" s="31"/>
      <c r="ND87" s="31"/>
      <c r="NE87" s="31"/>
      <c r="NF87" s="31"/>
      <c r="NG87" s="31"/>
      <c r="NH87" s="31"/>
      <c r="NI87" s="31"/>
      <c r="NJ87" s="31"/>
      <c r="NK87" s="31"/>
      <c r="NL87" s="31"/>
      <c r="NM87" s="31"/>
      <c r="NN87" s="31"/>
      <c r="NO87" s="31"/>
      <c r="NP87" s="31"/>
      <c r="NQ87" s="31"/>
      <c r="NR87" s="31"/>
      <c r="NS87" s="31"/>
      <c r="NT87" s="31"/>
      <c r="NU87" s="31"/>
      <c r="NV87" s="31"/>
      <c r="NW87" s="31"/>
      <c r="NX87" s="31"/>
      <c r="NY87" s="31"/>
      <c r="NZ87" s="31"/>
      <c r="OA87" s="31"/>
      <c r="OB87" s="31"/>
      <c r="OC87" s="31"/>
      <c r="OD87" s="31"/>
      <c r="OE87" s="31"/>
      <c r="OF87" s="31"/>
      <c r="OG87" s="31"/>
      <c r="OH87" s="31"/>
      <c r="OI87" s="31"/>
      <c r="OJ87" s="31"/>
      <c r="OK87" s="31"/>
      <c r="OL87" s="31"/>
      <c r="OM87" s="31"/>
      <c r="ON87" s="31"/>
      <c r="OO87" s="31"/>
      <c r="OP87" s="31"/>
      <c r="OQ87" s="31"/>
      <c r="OR87" s="31"/>
      <c r="OS87" s="31"/>
      <c r="OT87" s="31"/>
      <c r="OU87" s="31"/>
      <c r="OV87" s="31"/>
      <c r="OW87" s="31"/>
      <c r="OX87" s="31"/>
      <c r="OY87" s="31"/>
      <c r="OZ87" s="31"/>
      <c r="PA87" s="31"/>
      <c r="PB87" s="31"/>
      <c r="PC87" s="31"/>
      <c r="PD87" s="31"/>
      <c r="PE87" s="31"/>
      <c r="PF87" s="31"/>
      <c r="PG87" s="31"/>
      <c r="PH87" s="31"/>
      <c r="PI87" s="31"/>
      <c r="PJ87" s="31"/>
      <c r="PK87" s="31"/>
      <c r="PL87" s="31"/>
      <c r="PM87" s="31"/>
      <c r="PN87" s="31"/>
      <c r="PO87" s="31"/>
      <c r="PP87" s="31"/>
      <c r="PQ87" s="31"/>
      <c r="PR87" s="31"/>
      <c r="PS87" s="31"/>
      <c r="PT87" s="31"/>
      <c r="PU87" s="31"/>
      <c r="PV87" s="31"/>
      <c r="PW87" s="31"/>
      <c r="PX87" s="31"/>
      <c r="PY87" s="31"/>
      <c r="PZ87" s="31"/>
      <c r="QA87" s="31"/>
      <c r="QB87" s="31"/>
      <c r="QC87" s="31"/>
    </row>
    <row r="88" spans="1:445" x14ac:dyDescent="0.3">
      <c r="A88" s="109" t="s">
        <v>1510</v>
      </c>
      <c r="B88" s="108" t="s">
        <v>49</v>
      </c>
      <c r="C88" s="108">
        <v>85</v>
      </c>
      <c r="D88" s="108" t="s">
        <v>41</v>
      </c>
      <c r="E88" s="108"/>
      <c r="F88" s="108">
        <v>745</v>
      </c>
      <c r="G88" s="108">
        <v>65</v>
      </c>
      <c r="H88" s="108"/>
      <c r="I88" s="108">
        <v>85</v>
      </c>
      <c r="J88" s="112">
        <v>85</v>
      </c>
      <c r="K88" s="108">
        <v>85</v>
      </c>
      <c r="L88" s="108">
        <v>85</v>
      </c>
      <c r="M88" s="108"/>
      <c r="N88" s="108"/>
      <c r="O88" s="108"/>
      <c r="P88" s="108"/>
      <c r="Q88" s="108"/>
      <c r="R88" s="108"/>
      <c r="S88" s="108"/>
      <c r="T88" s="34">
        <f t="shared" si="9"/>
        <v>405</v>
      </c>
      <c r="U88" s="34">
        <f t="shared" si="10"/>
        <v>340</v>
      </c>
      <c r="V88" s="35">
        <f t="shared" si="11"/>
        <v>0.5436241610738255</v>
      </c>
      <c r="W88" s="38"/>
      <c r="X88" s="36" t="str">
        <f t="shared" si="12"/>
        <v/>
      </c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  <c r="AZ88" s="31"/>
      <c r="BA88" s="31"/>
      <c r="BB88" s="31"/>
      <c r="BC88" s="31"/>
      <c r="BD88" s="31"/>
      <c r="BE88" s="31"/>
      <c r="BF88" s="31"/>
      <c r="BG88" s="31"/>
      <c r="BH88" s="31"/>
      <c r="BI88" s="31"/>
      <c r="BJ88" s="31"/>
      <c r="BK88" s="31"/>
      <c r="BL88" s="31"/>
      <c r="BM88" s="31"/>
      <c r="BN88" s="31"/>
      <c r="BO88" s="31"/>
      <c r="BP88" s="31"/>
      <c r="BQ88" s="31"/>
      <c r="BR88" s="31"/>
      <c r="BS88" s="31"/>
      <c r="BT88" s="31"/>
      <c r="BU88" s="31"/>
      <c r="BV88" s="31"/>
      <c r="BW88" s="31"/>
      <c r="BX88" s="31"/>
      <c r="BY88" s="31"/>
      <c r="BZ88" s="31"/>
      <c r="CA88" s="31"/>
      <c r="CB88" s="31"/>
      <c r="CC88" s="31"/>
      <c r="CD88" s="31"/>
      <c r="CE88" s="31"/>
      <c r="CF88" s="31"/>
      <c r="CG88" s="31"/>
      <c r="CH88" s="31"/>
      <c r="CI88" s="31"/>
      <c r="CJ88" s="31"/>
      <c r="CK88" s="31"/>
      <c r="CL88" s="31"/>
      <c r="CM88" s="31"/>
      <c r="CN88" s="31"/>
      <c r="CO88" s="31"/>
      <c r="CP88" s="31"/>
      <c r="CQ88" s="31"/>
      <c r="CR88" s="31"/>
      <c r="CS88" s="31"/>
      <c r="CT88" s="31"/>
      <c r="CU88" s="31"/>
      <c r="CV88" s="31"/>
      <c r="CW88" s="31"/>
      <c r="CX88" s="31"/>
      <c r="CY88" s="31"/>
      <c r="CZ88" s="31"/>
      <c r="DA88" s="31"/>
      <c r="DB88" s="31"/>
      <c r="DC88" s="31"/>
      <c r="DD88" s="31"/>
      <c r="DE88" s="31"/>
      <c r="DF88" s="31"/>
      <c r="DG88" s="31"/>
      <c r="DH88" s="31"/>
      <c r="DI88" s="31"/>
      <c r="DJ88" s="31"/>
      <c r="DK88" s="31"/>
      <c r="DL88" s="31"/>
      <c r="DM88" s="31"/>
      <c r="DN88" s="31"/>
      <c r="DO88" s="31"/>
      <c r="DP88" s="31"/>
      <c r="DQ88" s="31"/>
      <c r="DR88" s="31"/>
      <c r="DS88" s="31"/>
      <c r="DT88" s="31"/>
      <c r="DU88" s="31"/>
      <c r="DV88" s="31"/>
      <c r="DW88" s="31"/>
      <c r="DX88" s="31"/>
      <c r="DY88" s="31"/>
      <c r="DZ88" s="31"/>
      <c r="EA88" s="31"/>
      <c r="EB88" s="31"/>
      <c r="EC88" s="31"/>
      <c r="ED88" s="31"/>
      <c r="EE88" s="31"/>
      <c r="EF88" s="31"/>
      <c r="EG88" s="31"/>
      <c r="EH88" s="31"/>
      <c r="EI88" s="31"/>
      <c r="EJ88" s="31"/>
      <c r="EK88" s="31"/>
      <c r="EL88" s="31"/>
      <c r="EM88" s="31"/>
      <c r="EN88" s="31"/>
      <c r="EO88" s="31"/>
      <c r="EP88" s="31"/>
      <c r="EQ88" s="31"/>
      <c r="ER88" s="31"/>
      <c r="ES88" s="31"/>
      <c r="ET88" s="31"/>
      <c r="EU88" s="31"/>
      <c r="EV88" s="31"/>
      <c r="EW88" s="31"/>
      <c r="EX88" s="31"/>
      <c r="EY88" s="31"/>
      <c r="EZ88" s="31"/>
      <c r="FA88" s="31"/>
      <c r="FB88" s="31"/>
      <c r="FC88" s="31"/>
      <c r="FD88" s="31"/>
      <c r="FE88" s="31"/>
      <c r="FF88" s="31"/>
      <c r="FG88" s="31"/>
      <c r="FH88" s="31"/>
      <c r="FI88" s="31"/>
      <c r="FJ88" s="31"/>
      <c r="FK88" s="31"/>
      <c r="FL88" s="31"/>
      <c r="FM88" s="31"/>
      <c r="FN88" s="31"/>
      <c r="FO88" s="31"/>
      <c r="FP88" s="31"/>
      <c r="FQ88" s="31"/>
      <c r="FR88" s="31"/>
      <c r="FS88" s="31"/>
      <c r="FT88" s="31"/>
      <c r="FU88" s="31"/>
      <c r="FV88" s="31"/>
      <c r="FW88" s="31"/>
      <c r="FX88" s="31"/>
      <c r="FY88" s="31"/>
      <c r="FZ88" s="31"/>
      <c r="GA88" s="31"/>
      <c r="GB88" s="31"/>
      <c r="GC88" s="31"/>
      <c r="GD88" s="31"/>
      <c r="GE88" s="31"/>
      <c r="GF88" s="31"/>
      <c r="GG88" s="31"/>
      <c r="GH88" s="31"/>
      <c r="GI88" s="31"/>
      <c r="GJ88" s="31"/>
      <c r="GK88" s="31"/>
      <c r="GL88" s="31"/>
      <c r="GM88" s="31"/>
      <c r="GN88" s="31"/>
      <c r="GO88" s="31"/>
      <c r="GP88" s="31"/>
      <c r="GQ88" s="31"/>
      <c r="GR88" s="31"/>
      <c r="GS88" s="31"/>
      <c r="GT88" s="31"/>
      <c r="GU88" s="31"/>
      <c r="GV88" s="31"/>
      <c r="GW88" s="31"/>
      <c r="GX88" s="31"/>
      <c r="GY88" s="31"/>
      <c r="GZ88" s="31"/>
      <c r="HA88" s="31"/>
      <c r="HB88" s="31"/>
      <c r="HC88" s="31"/>
      <c r="HD88" s="31"/>
      <c r="HE88" s="31"/>
      <c r="HF88" s="31"/>
      <c r="HG88" s="31"/>
      <c r="HH88" s="31"/>
      <c r="HI88" s="31"/>
      <c r="HJ88" s="31"/>
      <c r="HK88" s="31"/>
      <c r="HL88" s="31"/>
      <c r="HM88" s="31"/>
      <c r="HN88" s="31"/>
      <c r="HO88" s="31"/>
      <c r="HP88" s="31"/>
      <c r="HQ88" s="31"/>
      <c r="HR88" s="31"/>
      <c r="HS88" s="31"/>
      <c r="HT88" s="31"/>
      <c r="HU88" s="31"/>
      <c r="HV88" s="31"/>
      <c r="HW88" s="31"/>
      <c r="HX88" s="31"/>
      <c r="HY88" s="31"/>
      <c r="HZ88" s="31"/>
      <c r="IA88" s="31"/>
      <c r="IB88" s="31"/>
      <c r="IC88" s="31"/>
      <c r="ID88" s="31"/>
      <c r="IE88" s="31"/>
      <c r="IF88" s="31"/>
      <c r="IG88" s="31"/>
      <c r="IH88" s="31"/>
      <c r="II88" s="31"/>
      <c r="IJ88" s="31"/>
      <c r="IK88" s="31"/>
      <c r="IL88" s="31"/>
      <c r="IM88" s="31"/>
      <c r="IN88" s="31"/>
      <c r="IO88" s="31"/>
      <c r="IP88" s="31"/>
      <c r="IQ88" s="31"/>
      <c r="IR88" s="31"/>
      <c r="IS88" s="31"/>
      <c r="IT88" s="31"/>
      <c r="IU88" s="31"/>
      <c r="IV88" s="31"/>
      <c r="IW88" s="31"/>
      <c r="IX88" s="31"/>
      <c r="IY88" s="31"/>
      <c r="IZ88" s="31"/>
      <c r="JA88" s="31"/>
      <c r="JB88" s="31"/>
      <c r="JC88" s="31"/>
      <c r="JD88" s="31"/>
      <c r="JE88" s="31"/>
      <c r="JF88" s="31"/>
      <c r="JG88" s="31"/>
      <c r="JH88" s="31"/>
      <c r="JI88" s="31"/>
      <c r="JJ88" s="31"/>
      <c r="JK88" s="31"/>
      <c r="JL88" s="31"/>
      <c r="JM88" s="31"/>
      <c r="JN88" s="31"/>
      <c r="JO88" s="31"/>
      <c r="JP88" s="31"/>
      <c r="JQ88" s="31"/>
      <c r="JR88" s="31"/>
      <c r="JS88" s="31"/>
      <c r="JT88" s="31"/>
      <c r="JU88" s="31"/>
      <c r="JV88" s="31"/>
      <c r="JW88" s="31"/>
      <c r="JX88" s="31"/>
      <c r="JY88" s="31"/>
      <c r="JZ88" s="31"/>
      <c r="KA88" s="31"/>
      <c r="KB88" s="31"/>
      <c r="KC88" s="31"/>
      <c r="KD88" s="31"/>
      <c r="KE88" s="31"/>
      <c r="KF88" s="31"/>
      <c r="KG88" s="31"/>
      <c r="KH88" s="31"/>
      <c r="KI88" s="31"/>
      <c r="KJ88" s="31"/>
      <c r="KK88" s="31"/>
      <c r="KL88" s="31"/>
      <c r="KM88" s="31"/>
      <c r="KN88" s="31"/>
      <c r="KO88" s="31"/>
      <c r="KP88" s="31"/>
      <c r="KQ88" s="31"/>
      <c r="KR88" s="31"/>
      <c r="KS88" s="31"/>
      <c r="KT88" s="31"/>
      <c r="KU88" s="31"/>
      <c r="KV88" s="31"/>
      <c r="KW88" s="31"/>
      <c r="KX88" s="31"/>
      <c r="KY88" s="31"/>
      <c r="KZ88" s="31"/>
      <c r="LA88" s="31"/>
      <c r="LB88" s="31"/>
      <c r="LC88" s="31"/>
      <c r="LD88" s="31"/>
      <c r="LE88" s="31"/>
      <c r="LF88" s="31"/>
      <c r="LG88" s="31"/>
      <c r="LH88" s="31"/>
      <c r="LI88" s="31"/>
      <c r="LJ88" s="31"/>
      <c r="LK88" s="31"/>
      <c r="LL88" s="31"/>
      <c r="LM88" s="31"/>
      <c r="LN88" s="31"/>
      <c r="LO88" s="31"/>
      <c r="LP88" s="31"/>
      <c r="LQ88" s="31"/>
      <c r="LR88" s="31"/>
      <c r="LS88" s="31"/>
      <c r="LT88" s="31"/>
      <c r="LU88" s="31"/>
      <c r="LV88" s="31"/>
      <c r="LW88" s="31"/>
      <c r="LX88" s="31"/>
      <c r="LY88" s="31"/>
      <c r="LZ88" s="31"/>
      <c r="MA88" s="31"/>
      <c r="MB88" s="31"/>
      <c r="MC88" s="31"/>
      <c r="MD88" s="31"/>
      <c r="ME88" s="31"/>
      <c r="MF88" s="31"/>
      <c r="MG88" s="31"/>
      <c r="MH88" s="31"/>
      <c r="MI88" s="31"/>
      <c r="MJ88" s="31"/>
      <c r="MK88" s="31"/>
      <c r="ML88" s="31"/>
      <c r="MM88" s="31"/>
      <c r="MN88" s="31"/>
      <c r="MO88" s="31"/>
      <c r="MP88" s="31"/>
      <c r="MQ88" s="31"/>
      <c r="MR88" s="31"/>
      <c r="MS88" s="31"/>
      <c r="MT88" s="31"/>
      <c r="MU88" s="31"/>
      <c r="MV88" s="31"/>
      <c r="MW88" s="31"/>
      <c r="MX88" s="31"/>
      <c r="MY88" s="31"/>
      <c r="MZ88" s="31"/>
      <c r="NA88" s="31"/>
      <c r="NB88" s="31"/>
      <c r="NC88" s="31"/>
      <c r="ND88" s="31"/>
      <c r="NE88" s="31"/>
      <c r="NF88" s="31"/>
      <c r="NG88" s="31"/>
      <c r="NH88" s="31"/>
      <c r="NI88" s="31"/>
      <c r="NJ88" s="31"/>
      <c r="NK88" s="31"/>
      <c r="NL88" s="31"/>
      <c r="NM88" s="31"/>
      <c r="NN88" s="31"/>
      <c r="NO88" s="31"/>
      <c r="NP88" s="31"/>
      <c r="NQ88" s="31"/>
      <c r="NR88" s="31"/>
      <c r="NS88" s="31"/>
      <c r="NT88" s="31"/>
      <c r="NU88" s="31"/>
      <c r="NV88" s="31"/>
      <c r="NW88" s="31"/>
      <c r="NX88" s="31"/>
      <c r="NY88" s="31"/>
      <c r="NZ88" s="31"/>
      <c r="OA88" s="31"/>
      <c r="OB88" s="31"/>
      <c r="OC88" s="31"/>
      <c r="OD88" s="31"/>
      <c r="OE88" s="31"/>
      <c r="OF88" s="31"/>
      <c r="OG88" s="31"/>
      <c r="OH88" s="31"/>
      <c r="OI88" s="31"/>
      <c r="OJ88" s="31"/>
      <c r="OK88" s="31"/>
      <c r="OL88" s="31"/>
      <c r="OM88" s="31"/>
      <c r="ON88" s="31"/>
      <c r="OO88" s="31"/>
      <c r="OP88" s="31"/>
      <c r="OQ88" s="31"/>
      <c r="OR88" s="31"/>
      <c r="OS88" s="31"/>
      <c r="OT88" s="31"/>
      <c r="OU88" s="31"/>
      <c r="OV88" s="31"/>
      <c r="OW88" s="31"/>
      <c r="OX88" s="31"/>
      <c r="OY88" s="31"/>
      <c r="OZ88" s="31"/>
      <c r="PA88" s="31"/>
      <c r="PB88" s="31"/>
      <c r="PC88" s="31"/>
      <c r="PD88" s="31"/>
      <c r="PE88" s="31"/>
      <c r="PF88" s="31"/>
      <c r="PG88" s="31"/>
      <c r="PH88" s="31"/>
      <c r="PI88" s="31"/>
      <c r="PJ88" s="31"/>
      <c r="PK88" s="31"/>
      <c r="PL88" s="31"/>
      <c r="PM88" s="31"/>
      <c r="PN88" s="31"/>
      <c r="PO88" s="31"/>
      <c r="PP88" s="31"/>
      <c r="PQ88" s="31"/>
      <c r="PR88" s="31"/>
      <c r="PS88" s="31"/>
      <c r="PT88" s="31"/>
      <c r="PU88" s="31"/>
      <c r="PV88" s="31"/>
      <c r="PW88" s="31"/>
      <c r="PX88" s="31"/>
      <c r="PY88" s="31"/>
      <c r="PZ88" s="31"/>
      <c r="QA88" s="31"/>
      <c r="QB88" s="31"/>
      <c r="QC88" s="31"/>
    </row>
    <row r="89" spans="1:445" x14ac:dyDescent="0.3">
      <c r="A89" s="109" t="s">
        <v>1552</v>
      </c>
      <c r="B89" s="108" t="s">
        <v>49</v>
      </c>
      <c r="C89" s="108">
        <v>55</v>
      </c>
      <c r="D89" s="108" t="s">
        <v>26</v>
      </c>
      <c r="E89" s="108"/>
      <c r="F89" s="108">
        <v>425</v>
      </c>
      <c r="G89" s="108">
        <v>65</v>
      </c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34">
        <f t="shared" si="9"/>
        <v>65</v>
      </c>
      <c r="U89" s="34">
        <f t="shared" si="10"/>
        <v>0</v>
      </c>
      <c r="V89" s="35">
        <f t="shared" si="11"/>
        <v>1</v>
      </c>
      <c r="W89" s="38" t="s">
        <v>49</v>
      </c>
      <c r="X89" s="36">
        <f t="shared" si="12"/>
        <v>360</v>
      </c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  <c r="AZ89" s="31"/>
      <c r="BA89" s="31"/>
      <c r="BB89" s="31"/>
      <c r="BC89" s="31"/>
      <c r="BD89" s="31"/>
      <c r="BE89" s="31"/>
      <c r="BF89" s="31"/>
      <c r="BG89" s="31"/>
      <c r="BH89" s="31"/>
      <c r="BI89" s="31"/>
      <c r="BJ89" s="31"/>
      <c r="BK89" s="31"/>
      <c r="BL89" s="31"/>
      <c r="BM89" s="31"/>
      <c r="BN89" s="31"/>
      <c r="BO89" s="31"/>
      <c r="BP89" s="31"/>
      <c r="BQ89" s="31"/>
      <c r="BR89" s="31"/>
      <c r="BS89" s="31"/>
      <c r="BT89" s="31"/>
      <c r="BU89" s="31"/>
      <c r="BV89" s="31"/>
      <c r="BW89" s="31"/>
      <c r="BX89" s="31"/>
      <c r="BY89" s="31"/>
      <c r="BZ89" s="31"/>
      <c r="CA89" s="31"/>
      <c r="CB89" s="31"/>
      <c r="CC89" s="31"/>
      <c r="CD89" s="31"/>
      <c r="CE89" s="31"/>
      <c r="CF89" s="31"/>
      <c r="CG89" s="31"/>
      <c r="CH89" s="31"/>
      <c r="CI89" s="31"/>
      <c r="CJ89" s="31"/>
      <c r="CK89" s="31"/>
      <c r="CL89" s="31"/>
      <c r="CM89" s="31"/>
      <c r="CN89" s="31"/>
      <c r="CO89" s="31"/>
      <c r="CP89" s="31"/>
      <c r="CQ89" s="31"/>
      <c r="CR89" s="31"/>
      <c r="CS89" s="31"/>
      <c r="CT89" s="31"/>
      <c r="CU89" s="31"/>
      <c r="CV89" s="31"/>
      <c r="CW89" s="31"/>
      <c r="CX89" s="31"/>
      <c r="CY89" s="31"/>
      <c r="CZ89" s="31"/>
      <c r="DA89" s="31"/>
      <c r="DB89" s="31"/>
      <c r="DC89" s="31"/>
      <c r="DD89" s="31"/>
      <c r="DE89" s="31"/>
      <c r="DF89" s="31"/>
      <c r="DG89" s="31"/>
      <c r="DH89" s="31"/>
      <c r="DI89" s="31"/>
      <c r="DJ89" s="31"/>
      <c r="DK89" s="31"/>
      <c r="DL89" s="31"/>
      <c r="DM89" s="31"/>
      <c r="DN89" s="31"/>
      <c r="DO89" s="31"/>
      <c r="DP89" s="31"/>
      <c r="DQ89" s="31"/>
      <c r="DR89" s="31"/>
      <c r="DS89" s="31"/>
      <c r="DT89" s="31"/>
      <c r="DU89" s="31"/>
      <c r="DV89" s="31"/>
      <c r="DW89" s="31"/>
      <c r="DX89" s="31"/>
      <c r="DY89" s="31"/>
      <c r="DZ89" s="31"/>
      <c r="EA89" s="31"/>
      <c r="EB89" s="31"/>
      <c r="EC89" s="31"/>
      <c r="ED89" s="31"/>
      <c r="EE89" s="31"/>
      <c r="EF89" s="31"/>
      <c r="EG89" s="31"/>
      <c r="EH89" s="31"/>
      <c r="EI89" s="31"/>
      <c r="EJ89" s="31"/>
      <c r="EK89" s="31"/>
      <c r="EL89" s="31"/>
      <c r="EM89" s="31"/>
      <c r="EN89" s="31"/>
      <c r="EO89" s="31"/>
      <c r="EP89" s="31"/>
      <c r="EQ89" s="31"/>
      <c r="ER89" s="31"/>
      <c r="ES89" s="31"/>
      <c r="ET89" s="31"/>
      <c r="EU89" s="31"/>
      <c r="EV89" s="31"/>
      <c r="EW89" s="31"/>
      <c r="EX89" s="31"/>
      <c r="EY89" s="31"/>
      <c r="EZ89" s="31"/>
      <c r="FA89" s="31"/>
      <c r="FB89" s="31"/>
      <c r="FC89" s="31"/>
      <c r="FD89" s="31"/>
      <c r="FE89" s="31"/>
      <c r="FF89" s="31"/>
      <c r="FG89" s="31"/>
      <c r="FH89" s="31"/>
      <c r="FI89" s="31"/>
      <c r="FJ89" s="31"/>
      <c r="FK89" s="31"/>
      <c r="FL89" s="31"/>
      <c r="FM89" s="31"/>
      <c r="FN89" s="31"/>
      <c r="FO89" s="31"/>
      <c r="FP89" s="31"/>
      <c r="FQ89" s="31"/>
      <c r="FR89" s="31"/>
      <c r="FS89" s="31"/>
      <c r="FT89" s="31"/>
      <c r="FU89" s="31"/>
      <c r="FV89" s="31"/>
      <c r="FW89" s="31"/>
      <c r="FX89" s="31"/>
      <c r="FY89" s="31"/>
      <c r="FZ89" s="31"/>
      <c r="GA89" s="31"/>
      <c r="GB89" s="31"/>
      <c r="GC89" s="31"/>
      <c r="GD89" s="31"/>
      <c r="GE89" s="31"/>
      <c r="GF89" s="31"/>
      <c r="GG89" s="31"/>
      <c r="GH89" s="31"/>
      <c r="GI89" s="31"/>
      <c r="GJ89" s="31"/>
      <c r="GK89" s="31"/>
      <c r="GL89" s="31"/>
      <c r="GM89" s="31"/>
      <c r="GN89" s="31"/>
      <c r="GO89" s="31"/>
      <c r="GP89" s="31"/>
      <c r="GQ89" s="31"/>
      <c r="GR89" s="31"/>
      <c r="GS89" s="31"/>
      <c r="GT89" s="31"/>
      <c r="GU89" s="31"/>
      <c r="GV89" s="31"/>
      <c r="GW89" s="31"/>
      <c r="GX89" s="31"/>
      <c r="GY89" s="31"/>
      <c r="GZ89" s="31"/>
      <c r="HA89" s="31"/>
      <c r="HB89" s="31"/>
      <c r="HC89" s="31"/>
      <c r="HD89" s="31"/>
      <c r="HE89" s="31"/>
      <c r="HF89" s="31"/>
      <c r="HG89" s="31"/>
      <c r="HH89" s="31"/>
      <c r="HI89" s="31"/>
      <c r="HJ89" s="31"/>
      <c r="HK89" s="31"/>
      <c r="HL89" s="31"/>
      <c r="HM89" s="31"/>
      <c r="HN89" s="31"/>
      <c r="HO89" s="31"/>
      <c r="HP89" s="31"/>
      <c r="HQ89" s="31"/>
      <c r="HR89" s="31"/>
      <c r="HS89" s="31"/>
      <c r="HT89" s="31"/>
      <c r="HU89" s="31"/>
      <c r="HV89" s="31"/>
      <c r="HW89" s="31"/>
      <c r="HX89" s="31"/>
      <c r="HY89" s="31"/>
      <c r="HZ89" s="31"/>
      <c r="IA89" s="31"/>
      <c r="IB89" s="31"/>
      <c r="IC89" s="31"/>
      <c r="ID89" s="31"/>
      <c r="IE89" s="31"/>
      <c r="IF89" s="31"/>
      <c r="IG89" s="31"/>
      <c r="IH89" s="31"/>
      <c r="II89" s="31"/>
      <c r="IJ89" s="31"/>
      <c r="IK89" s="31"/>
      <c r="IL89" s="31"/>
      <c r="IM89" s="31"/>
      <c r="IN89" s="31"/>
      <c r="IO89" s="31"/>
      <c r="IP89" s="31"/>
      <c r="IQ89" s="31"/>
      <c r="IR89" s="31"/>
      <c r="IS89" s="31"/>
      <c r="IT89" s="31"/>
      <c r="IU89" s="31"/>
      <c r="IV89" s="31"/>
      <c r="IW89" s="31"/>
      <c r="IX89" s="31"/>
      <c r="IY89" s="31"/>
      <c r="IZ89" s="31"/>
      <c r="JA89" s="31"/>
      <c r="JB89" s="31"/>
      <c r="JC89" s="31"/>
      <c r="JD89" s="31"/>
      <c r="JE89" s="31"/>
      <c r="JF89" s="31"/>
      <c r="JG89" s="31"/>
      <c r="JH89" s="31"/>
      <c r="JI89" s="31"/>
      <c r="JJ89" s="31"/>
      <c r="JK89" s="31"/>
      <c r="JL89" s="31"/>
      <c r="JM89" s="31"/>
      <c r="JN89" s="31"/>
      <c r="JO89" s="31"/>
      <c r="JP89" s="31"/>
      <c r="JQ89" s="31"/>
      <c r="JR89" s="31"/>
      <c r="JS89" s="31"/>
      <c r="JT89" s="31"/>
      <c r="JU89" s="31"/>
      <c r="JV89" s="31"/>
      <c r="JW89" s="31"/>
      <c r="JX89" s="31"/>
      <c r="JY89" s="31"/>
      <c r="JZ89" s="31"/>
      <c r="KA89" s="31"/>
      <c r="KB89" s="31"/>
      <c r="KC89" s="31"/>
      <c r="KD89" s="31"/>
      <c r="KE89" s="31"/>
      <c r="KF89" s="31"/>
      <c r="KG89" s="31"/>
      <c r="KH89" s="31"/>
      <c r="KI89" s="31"/>
      <c r="KJ89" s="31"/>
      <c r="KK89" s="31"/>
      <c r="KL89" s="31"/>
      <c r="KM89" s="31"/>
      <c r="KN89" s="31"/>
      <c r="KO89" s="31"/>
      <c r="KP89" s="31"/>
      <c r="KQ89" s="31"/>
      <c r="KR89" s="31"/>
      <c r="KS89" s="31"/>
      <c r="KT89" s="31"/>
      <c r="KU89" s="31"/>
      <c r="KV89" s="31"/>
      <c r="KW89" s="31"/>
      <c r="KX89" s="31"/>
      <c r="KY89" s="31"/>
      <c r="KZ89" s="31"/>
      <c r="LA89" s="31"/>
      <c r="LB89" s="31"/>
      <c r="LC89" s="31"/>
      <c r="LD89" s="31"/>
      <c r="LE89" s="31"/>
      <c r="LF89" s="31"/>
      <c r="LG89" s="31"/>
      <c r="LH89" s="31"/>
      <c r="LI89" s="31"/>
      <c r="LJ89" s="31"/>
      <c r="LK89" s="31"/>
      <c r="LL89" s="31"/>
      <c r="LM89" s="31"/>
      <c r="LN89" s="31"/>
      <c r="LO89" s="31"/>
      <c r="LP89" s="31"/>
      <c r="LQ89" s="31"/>
      <c r="LR89" s="31"/>
      <c r="LS89" s="31"/>
      <c r="LT89" s="31"/>
      <c r="LU89" s="31"/>
      <c r="LV89" s="31"/>
      <c r="LW89" s="31"/>
      <c r="LX89" s="31"/>
      <c r="LY89" s="31"/>
      <c r="LZ89" s="31"/>
      <c r="MA89" s="31"/>
      <c r="MB89" s="31"/>
      <c r="MC89" s="31"/>
      <c r="MD89" s="31"/>
      <c r="ME89" s="31"/>
      <c r="MF89" s="31"/>
      <c r="MG89" s="31"/>
      <c r="MH89" s="31"/>
      <c r="MI89" s="31"/>
      <c r="MJ89" s="31"/>
      <c r="MK89" s="31"/>
      <c r="ML89" s="31"/>
      <c r="MM89" s="31"/>
      <c r="MN89" s="31"/>
      <c r="MO89" s="31"/>
      <c r="MP89" s="31"/>
      <c r="MQ89" s="31"/>
      <c r="MR89" s="31"/>
      <c r="MS89" s="31"/>
      <c r="MT89" s="31"/>
      <c r="MU89" s="31"/>
      <c r="MV89" s="31"/>
      <c r="MW89" s="31"/>
      <c r="MX89" s="31"/>
      <c r="MY89" s="31"/>
      <c r="MZ89" s="31"/>
      <c r="NA89" s="31"/>
      <c r="NB89" s="31"/>
      <c r="NC89" s="31"/>
      <c r="ND89" s="31"/>
      <c r="NE89" s="31"/>
      <c r="NF89" s="31"/>
      <c r="NG89" s="31"/>
      <c r="NH89" s="31"/>
      <c r="NI89" s="31"/>
      <c r="NJ89" s="31"/>
      <c r="NK89" s="31"/>
      <c r="NL89" s="31"/>
      <c r="NM89" s="31"/>
      <c r="NN89" s="31"/>
      <c r="NO89" s="31"/>
      <c r="NP89" s="31"/>
      <c r="NQ89" s="31"/>
      <c r="NR89" s="31"/>
      <c r="NS89" s="31"/>
      <c r="NT89" s="31"/>
      <c r="NU89" s="31"/>
      <c r="NV89" s="31"/>
      <c r="NW89" s="31"/>
      <c r="NX89" s="31"/>
      <c r="NY89" s="31"/>
      <c r="NZ89" s="31"/>
      <c r="OA89" s="31"/>
      <c r="OB89" s="31"/>
      <c r="OC89" s="31"/>
      <c r="OD89" s="31"/>
      <c r="OE89" s="31"/>
      <c r="OF89" s="31"/>
      <c r="OG89" s="31"/>
      <c r="OH89" s="31"/>
      <c r="OI89" s="31"/>
      <c r="OJ89" s="31"/>
      <c r="OK89" s="31"/>
      <c r="OL89" s="31"/>
      <c r="OM89" s="31"/>
      <c r="ON89" s="31"/>
      <c r="OO89" s="31"/>
      <c r="OP89" s="31"/>
      <c r="OQ89" s="31"/>
      <c r="OR89" s="31"/>
      <c r="OS89" s="31"/>
      <c r="OT89" s="31"/>
      <c r="OU89" s="31"/>
      <c r="OV89" s="31"/>
      <c r="OW89" s="31"/>
      <c r="OX89" s="31"/>
      <c r="OY89" s="31"/>
      <c r="OZ89" s="31"/>
      <c r="PA89" s="31"/>
      <c r="PB89" s="31"/>
      <c r="PC89" s="31"/>
      <c r="PD89" s="31"/>
      <c r="PE89" s="31"/>
      <c r="PF89" s="31"/>
      <c r="PG89" s="31"/>
      <c r="PH89" s="31"/>
      <c r="PI89" s="31"/>
      <c r="PJ89" s="31"/>
      <c r="PK89" s="31"/>
      <c r="PL89" s="31"/>
      <c r="PM89" s="31"/>
      <c r="PN89" s="31"/>
      <c r="PO89" s="31"/>
      <c r="PP89" s="31"/>
      <c r="PQ89" s="31"/>
      <c r="PR89" s="31"/>
      <c r="PS89" s="31"/>
      <c r="PT89" s="31"/>
      <c r="PU89" s="31"/>
      <c r="PV89" s="31"/>
      <c r="PW89" s="31"/>
      <c r="PX89" s="31"/>
      <c r="PY89" s="31"/>
      <c r="PZ89" s="31"/>
      <c r="QA89" s="31"/>
      <c r="QB89" s="31"/>
      <c r="QC89" s="31"/>
    </row>
    <row r="90" spans="1:445" x14ac:dyDescent="0.3">
      <c r="A90" s="109" t="s">
        <v>1407</v>
      </c>
      <c r="B90" s="108" t="s">
        <v>49</v>
      </c>
      <c r="C90" s="108">
        <v>55</v>
      </c>
      <c r="D90" s="108" t="s">
        <v>44</v>
      </c>
      <c r="E90" s="108"/>
      <c r="F90" s="108">
        <v>330</v>
      </c>
      <c r="G90" s="108">
        <v>330</v>
      </c>
      <c r="H90" s="108"/>
      <c r="I90" s="108"/>
      <c r="J90" s="112"/>
      <c r="K90" s="108"/>
      <c r="L90" s="108"/>
      <c r="M90" s="108"/>
      <c r="N90" s="108"/>
      <c r="O90" s="108"/>
      <c r="P90" s="108"/>
      <c r="Q90" s="108"/>
      <c r="R90" s="108"/>
      <c r="S90" s="108"/>
      <c r="T90" s="34">
        <f t="shared" si="9"/>
        <v>330</v>
      </c>
      <c r="U90" s="34">
        <f t="shared" si="10"/>
        <v>0</v>
      </c>
      <c r="V90" s="35">
        <f t="shared" si="11"/>
        <v>1</v>
      </c>
      <c r="W90" s="38"/>
      <c r="X90" s="36" t="str">
        <f t="shared" si="12"/>
        <v/>
      </c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  <c r="AZ90" s="31"/>
      <c r="BA90" s="31"/>
      <c r="BB90" s="31"/>
      <c r="BC90" s="31"/>
      <c r="BD90" s="31"/>
      <c r="BE90" s="31"/>
      <c r="BF90" s="31"/>
      <c r="BG90" s="31"/>
      <c r="BH90" s="31"/>
      <c r="BI90" s="31"/>
      <c r="BJ90" s="31"/>
      <c r="BK90" s="31"/>
      <c r="BL90" s="31"/>
      <c r="BM90" s="31"/>
      <c r="BN90" s="31"/>
      <c r="BO90" s="31"/>
      <c r="BP90" s="31"/>
      <c r="BQ90" s="31"/>
      <c r="BR90" s="31"/>
      <c r="BS90" s="31"/>
      <c r="BT90" s="31"/>
      <c r="BU90" s="31"/>
      <c r="BV90" s="31"/>
      <c r="BW90" s="31"/>
      <c r="BX90" s="31"/>
      <c r="BY90" s="31"/>
      <c r="BZ90" s="31"/>
      <c r="CA90" s="31"/>
      <c r="CB90" s="31"/>
      <c r="CC90" s="31"/>
      <c r="CD90" s="31"/>
      <c r="CE90" s="31"/>
      <c r="CF90" s="31"/>
      <c r="CG90" s="31"/>
      <c r="CH90" s="31"/>
      <c r="CI90" s="31"/>
      <c r="CJ90" s="31"/>
      <c r="CK90" s="31"/>
      <c r="CL90" s="31"/>
      <c r="CM90" s="31"/>
      <c r="CN90" s="31"/>
      <c r="CO90" s="31"/>
      <c r="CP90" s="31"/>
      <c r="CQ90" s="31"/>
      <c r="CR90" s="31"/>
      <c r="CS90" s="31"/>
      <c r="CT90" s="31"/>
      <c r="CU90" s="31"/>
      <c r="CV90" s="31"/>
      <c r="CW90" s="31"/>
      <c r="CX90" s="31"/>
      <c r="CY90" s="31"/>
      <c r="CZ90" s="31"/>
      <c r="DA90" s="31"/>
      <c r="DB90" s="31"/>
      <c r="DC90" s="31"/>
      <c r="DD90" s="31"/>
      <c r="DE90" s="31"/>
      <c r="DF90" s="31"/>
      <c r="DG90" s="31"/>
      <c r="DH90" s="31"/>
      <c r="DI90" s="31"/>
      <c r="DJ90" s="31"/>
      <c r="DK90" s="31"/>
      <c r="DL90" s="31"/>
      <c r="DM90" s="31"/>
      <c r="DN90" s="31"/>
      <c r="DO90" s="31"/>
      <c r="DP90" s="31"/>
      <c r="DQ90" s="31"/>
      <c r="DR90" s="31"/>
      <c r="DS90" s="31"/>
      <c r="DT90" s="31"/>
      <c r="DU90" s="31"/>
      <c r="DV90" s="31"/>
      <c r="DW90" s="31"/>
      <c r="DX90" s="31"/>
      <c r="DY90" s="31"/>
      <c r="DZ90" s="31"/>
      <c r="EA90" s="31"/>
      <c r="EB90" s="31"/>
      <c r="EC90" s="31"/>
      <c r="ED90" s="31"/>
      <c r="EE90" s="31"/>
      <c r="EF90" s="31"/>
      <c r="EG90" s="31"/>
      <c r="EH90" s="31"/>
      <c r="EI90" s="31"/>
      <c r="EJ90" s="31"/>
      <c r="EK90" s="31"/>
      <c r="EL90" s="31"/>
      <c r="EM90" s="31"/>
      <c r="EN90" s="31"/>
      <c r="EO90" s="31"/>
      <c r="EP90" s="31"/>
      <c r="EQ90" s="31"/>
      <c r="ER90" s="31"/>
      <c r="ES90" s="31"/>
      <c r="ET90" s="31"/>
      <c r="EU90" s="31"/>
      <c r="EV90" s="31"/>
      <c r="EW90" s="31"/>
      <c r="EX90" s="31"/>
      <c r="EY90" s="31"/>
      <c r="EZ90" s="31"/>
      <c r="FA90" s="31"/>
      <c r="FB90" s="31"/>
      <c r="FC90" s="31"/>
      <c r="FD90" s="31"/>
      <c r="FE90" s="31"/>
      <c r="FF90" s="31"/>
      <c r="FG90" s="31"/>
      <c r="FH90" s="31"/>
      <c r="FI90" s="31"/>
      <c r="FJ90" s="31"/>
      <c r="FK90" s="31"/>
      <c r="FL90" s="31"/>
      <c r="FM90" s="31"/>
      <c r="FN90" s="31"/>
      <c r="FO90" s="31"/>
      <c r="FP90" s="31"/>
      <c r="FQ90" s="31"/>
      <c r="FR90" s="31"/>
      <c r="FS90" s="31"/>
      <c r="FT90" s="31"/>
      <c r="FU90" s="31"/>
      <c r="FV90" s="31"/>
      <c r="FW90" s="31"/>
      <c r="FX90" s="31"/>
      <c r="FY90" s="31"/>
      <c r="FZ90" s="31"/>
      <c r="GA90" s="31"/>
      <c r="GB90" s="31"/>
      <c r="GC90" s="31"/>
      <c r="GD90" s="31"/>
      <c r="GE90" s="31"/>
      <c r="GF90" s="31"/>
      <c r="GG90" s="31"/>
      <c r="GH90" s="31"/>
      <c r="GI90" s="31"/>
      <c r="GJ90" s="31"/>
      <c r="GK90" s="31"/>
      <c r="GL90" s="31"/>
      <c r="GM90" s="31"/>
      <c r="GN90" s="31"/>
      <c r="GO90" s="31"/>
      <c r="GP90" s="31"/>
      <c r="GQ90" s="31"/>
      <c r="GR90" s="31"/>
      <c r="GS90" s="31"/>
      <c r="GT90" s="31"/>
      <c r="GU90" s="31"/>
      <c r="GV90" s="31"/>
      <c r="GW90" s="31"/>
      <c r="GX90" s="31"/>
      <c r="GY90" s="31"/>
      <c r="GZ90" s="31"/>
      <c r="HA90" s="31"/>
      <c r="HB90" s="31"/>
      <c r="HC90" s="31"/>
      <c r="HD90" s="31"/>
      <c r="HE90" s="31"/>
      <c r="HF90" s="31"/>
      <c r="HG90" s="31"/>
      <c r="HH90" s="31"/>
      <c r="HI90" s="31"/>
      <c r="HJ90" s="31"/>
      <c r="HK90" s="31"/>
      <c r="HL90" s="31"/>
      <c r="HM90" s="31"/>
      <c r="HN90" s="31"/>
      <c r="HO90" s="31"/>
      <c r="HP90" s="31"/>
      <c r="HQ90" s="31"/>
      <c r="HR90" s="31"/>
      <c r="HS90" s="31"/>
      <c r="HT90" s="31"/>
      <c r="HU90" s="31"/>
      <c r="HV90" s="31"/>
      <c r="HW90" s="31"/>
      <c r="HX90" s="31"/>
      <c r="HY90" s="31"/>
      <c r="HZ90" s="31"/>
      <c r="IA90" s="31"/>
      <c r="IB90" s="31"/>
      <c r="IC90" s="31"/>
      <c r="ID90" s="31"/>
      <c r="IE90" s="31"/>
      <c r="IF90" s="31"/>
      <c r="IG90" s="31"/>
      <c r="IH90" s="31"/>
      <c r="II90" s="31"/>
      <c r="IJ90" s="31"/>
      <c r="IK90" s="31"/>
      <c r="IL90" s="31"/>
      <c r="IM90" s="31"/>
      <c r="IN90" s="31"/>
      <c r="IO90" s="31"/>
      <c r="IP90" s="31"/>
      <c r="IQ90" s="31"/>
      <c r="IR90" s="31"/>
      <c r="IS90" s="31"/>
      <c r="IT90" s="31"/>
      <c r="IU90" s="31"/>
      <c r="IV90" s="31"/>
      <c r="IW90" s="31"/>
      <c r="IX90" s="31"/>
      <c r="IY90" s="31"/>
      <c r="IZ90" s="31"/>
      <c r="JA90" s="31"/>
      <c r="JB90" s="31"/>
      <c r="JC90" s="31"/>
      <c r="JD90" s="31"/>
      <c r="JE90" s="31"/>
      <c r="JF90" s="31"/>
      <c r="JG90" s="31"/>
      <c r="JH90" s="31"/>
      <c r="JI90" s="31"/>
      <c r="JJ90" s="31"/>
      <c r="JK90" s="31"/>
      <c r="JL90" s="31"/>
      <c r="JM90" s="31"/>
      <c r="JN90" s="31"/>
      <c r="JO90" s="31"/>
      <c r="JP90" s="31"/>
      <c r="JQ90" s="31"/>
      <c r="JR90" s="31"/>
      <c r="JS90" s="31"/>
      <c r="JT90" s="31"/>
      <c r="JU90" s="31"/>
      <c r="JV90" s="31"/>
      <c r="JW90" s="31"/>
      <c r="JX90" s="31"/>
      <c r="JY90" s="31"/>
      <c r="JZ90" s="31"/>
      <c r="KA90" s="31"/>
      <c r="KB90" s="31"/>
      <c r="KC90" s="31"/>
      <c r="KD90" s="31"/>
      <c r="KE90" s="31"/>
      <c r="KF90" s="31"/>
      <c r="KG90" s="31"/>
      <c r="KH90" s="31"/>
      <c r="KI90" s="31"/>
      <c r="KJ90" s="31"/>
      <c r="KK90" s="31"/>
      <c r="KL90" s="31"/>
      <c r="KM90" s="31"/>
      <c r="KN90" s="31"/>
      <c r="KO90" s="31"/>
      <c r="KP90" s="31"/>
      <c r="KQ90" s="31"/>
      <c r="KR90" s="31"/>
      <c r="KS90" s="31"/>
      <c r="KT90" s="31"/>
      <c r="KU90" s="31"/>
      <c r="KV90" s="31"/>
      <c r="KW90" s="31"/>
      <c r="KX90" s="31"/>
      <c r="KY90" s="31"/>
      <c r="KZ90" s="31"/>
      <c r="LA90" s="31"/>
      <c r="LB90" s="31"/>
      <c r="LC90" s="31"/>
      <c r="LD90" s="31"/>
      <c r="LE90" s="31"/>
      <c r="LF90" s="31"/>
      <c r="LG90" s="31"/>
      <c r="LH90" s="31"/>
      <c r="LI90" s="31"/>
      <c r="LJ90" s="31"/>
      <c r="LK90" s="31"/>
      <c r="LL90" s="31"/>
      <c r="LM90" s="31"/>
      <c r="LN90" s="31"/>
      <c r="LO90" s="31"/>
      <c r="LP90" s="31"/>
      <c r="LQ90" s="31"/>
      <c r="LR90" s="31"/>
      <c r="LS90" s="31"/>
      <c r="LT90" s="31"/>
      <c r="LU90" s="31"/>
      <c r="LV90" s="31"/>
      <c r="LW90" s="31"/>
      <c r="LX90" s="31"/>
      <c r="LY90" s="31"/>
      <c r="LZ90" s="31"/>
      <c r="MA90" s="31"/>
      <c r="MB90" s="31"/>
      <c r="MC90" s="31"/>
      <c r="MD90" s="31"/>
      <c r="ME90" s="31"/>
      <c r="MF90" s="31"/>
      <c r="MG90" s="31"/>
      <c r="MH90" s="31"/>
      <c r="MI90" s="31"/>
      <c r="MJ90" s="31"/>
      <c r="MK90" s="31"/>
      <c r="ML90" s="31"/>
      <c r="MM90" s="31"/>
      <c r="MN90" s="31"/>
      <c r="MO90" s="31"/>
      <c r="MP90" s="31"/>
      <c r="MQ90" s="31"/>
      <c r="MR90" s="31"/>
      <c r="MS90" s="31"/>
      <c r="MT90" s="31"/>
      <c r="MU90" s="31"/>
      <c r="MV90" s="31"/>
      <c r="MW90" s="31"/>
      <c r="MX90" s="31"/>
      <c r="MY90" s="31"/>
      <c r="MZ90" s="31"/>
      <c r="NA90" s="31"/>
      <c r="NB90" s="31"/>
      <c r="NC90" s="31"/>
      <c r="ND90" s="31"/>
      <c r="NE90" s="31"/>
      <c r="NF90" s="31"/>
      <c r="NG90" s="31"/>
      <c r="NH90" s="31"/>
      <c r="NI90" s="31"/>
      <c r="NJ90" s="31"/>
      <c r="NK90" s="31"/>
      <c r="NL90" s="31"/>
      <c r="NM90" s="31"/>
      <c r="NN90" s="31"/>
      <c r="NO90" s="31"/>
      <c r="NP90" s="31"/>
      <c r="NQ90" s="31"/>
      <c r="NR90" s="31"/>
      <c r="NS90" s="31"/>
      <c r="NT90" s="31"/>
      <c r="NU90" s="31"/>
      <c r="NV90" s="31"/>
      <c r="NW90" s="31"/>
      <c r="NX90" s="31"/>
      <c r="NY90" s="31"/>
      <c r="NZ90" s="31"/>
      <c r="OA90" s="31"/>
      <c r="OB90" s="31"/>
      <c r="OC90" s="31"/>
      <c r="OD90" s="31"/>
      <c r="OE90" s="31"/>
      <c r="OF90" s="31"/>
      <c r="OG90" s="31"/>
      <c r="OH90" s="31"/>
      <c r="OI90" s="31"/>
      <c r="OJ90" s="31"/>
      <c r="OK90" s="31"/>
      <c r="OL90" s="31"/>
      <c r="OM90" s="31"/>
      <c r="ON90" s="31"/>
      <c r="OO90" s="31"/>
      <c r="OP90" s="31"/>
      <c r="OQ90" s="31"/>
      <c r="OR90" s="31"/>
      <c r="OS90" s="31"/>
      <c r="OT90" s="31"/>
      <c r="OU90" s="31"/>
      <c r="OV90" s="31"/>
      <c r="OW90" s="31"/>
      <c r="OX90" s="31"/>
      <c r="OY90" s="31"/>
      <c r="OZ90" s="31"/>
      <c r="PA90" s="31"/>
      <c r="PB90" s="31"/>
      <c r="PC90" s="31"/>
      <c r="PD90" s="31"/>
      <c r="PE90" s="31"/>
      <c r="PF90" s="31"/>
      <c r="PG90" s="31"/>
      <c r="PH90" s="31"/>
      <c r="PI90" s="31"/>
      <c r="PJ90" s="31"/>
      <c r="PK90" s="31"/>
      <c r="PL90" s="31"/>
      <c r="PM90" s="31"/>
      <c r="PN90" s="31"/>
      <c r="PO90" s="31"/>
      <c r="PP90" s="31"/>
      <c r="PQ90" s="31"/>
      <c r="PR90" s="31"/>
      <c r="PS90" s="31"/>
      <c r="PT90" s="31"/>
      <c r="PU90" s="31"/>
      <c r="PV90" s="31"/>
      <c r="PW90" s="31"/>
      <c r="PX90" s="31"/>
      <c r="PY90" s="31"/>
      <c r="PZ90" s="31"/>
      <c r="QA90" s="31"/>
      <c r="QB90" s="31"/>
      <c r="QC90" s="31"/>
    </row>
    <row r="91" spans="1:445" s="47" customFormat="1" x14ac:dyDescent="0.3">
      <c r="A91" s="109" t="s">
        <v>1407</v>
      </c>
      <c r="B91" s="108" t="s">
        <v>49</v>
      </c>
      <c r="C91" s="108">
        <v>85</v>
      </c>
      <c r="D91" s="108" t="s">
        <v>46</v>
      </c>
      <c r="E91" s="108">
        <v>120</v>
      </c>
      <c r="F91" s="108">
        <v>665</v>
      </c>
      <c r="G91" s="108">
        <v>65</v>
      </c>
      <c r="H91" s="108"/>
      <c r="I91" s="108">
        <v>90</v>
      </c>
      <c r="J91" s="108">
        <v>90</v>
      </c>
      <c r="K91" s="108">
        <v>90</v>
      </c>
      <c r="L91" s="108">
        <v>90</v>
      </c>
      <c r="M91" s="108">
        <v>10</v>
      </c>
      <c r="N91" s="108"/>
      <c r="O91" s="108"/>
      <c r="P91" s="108"/>
      <c r="Q91" s="108"/>
      <c r="R91" s="108"/>
      <c r="S91" s="108"/>
      <c r="T91" s="34">
        <f t="shared" si="9"/>
        <v>435</v>
      </c>
      <c r="U91" s="34">
        <f t="shared" si="10"/>
        <v>350</v>
      </c>
      <c r="V91" s="35">
        <f t="shared" si="11"/>
        <v>0.55414012738853502</v>
      </c>
      <c r="W91" s="38"/>
      <c r="X91" s="36" t="str">
        <f t="shared" si="12"/>
        <v/>
      </c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  <c r="AZ91" s="31"/>
      <c r="BA91" s="31"/>
      <c r="BB91" s="31"/>
      <c r="BC91" s="31"/>
      <c r="BD91" s="31"/>
      <c r="BE91" s="31"/>
      <c r="BF91" s="31"/>
      <c r="BG91" s="31"/>
      <c r="BH91" s="31"/>
      <c r="BI91" s="31"/>
      <c r="BJ91" s="31"/>
      <c r="BK91" s="31"/>
      <c r="BL91" s="31"/>
      <c r="BM91" s="31"/>
      <c r="BN91" s="31"/>
      <c r="BO91" s="31"/>
      <c r="BP91" s="31"/>
      <c r="BQ91" s="31"/>
      <c r="BR91" s="31"/>
      <c r="BS91" s="31"/>
      <c r="BT91" s="31"/>
      <c r="BU91" s="31"/>
      <c r="BV91" s="31"/>
      <c r="BW91" s="31"/>
      <c r="BX91" s="31"/>
      <c r="BY91" s="31"/>
      <c r="BZ91" s="31"/>
      <c r="CA91" s="31"/>
      <c r="CB91" s="31"/>
      <c r="CC91" s="31"/>
      <c r="CD91" s="31"/>
      <c r="CE91" s="31"/>
      <c r="CF91" s="31"/>
      <c r="CG91" s="31"/>
      <c r="CH91" s="31"/>
      <c r="CI91" s="31"/>
      <c r="CJ91" s="31"/>
      <c r="CK91" s="31"/>
      <c r="CL91" s="31"/>
      <c r="CM91" s="31"/>
      <c r="CN91" s="31"/>
      <c r="CO91" s="31"/>
      <c r="CP91" s="31"/>
      <c r="CQ91" s="31"/>
      <c r="CR91" s="31"/>
      <c r="CS91" s="31"/>
      <c r="CT91" s="31"/>
      <c r="CU91" s="31"/>
      <c r="CV91" s="31"/>
      <c r="CW91" s="31"/>
      <c r="CX91" s="31"/>
      <c r="CY91" s="31"/>
      <c r="CZ91" s="31"/>
      <c r="DA91" s="31"/>
      <c r="DB91" s="31"/>
      <c r="DC91" s="31"/>
      <c r="DD91" s="31"/>
      <c r="DE91" s="31"/>
      <c r="DF91" s="31"/>
      <c r="DG91" s="31"/>
      <c r="DH91" s="31"/>
      <c r="DI91" s="31"/>
      <c r="DJ91" s="31"/>
      <c r="DK91" s="31"/>
      <c r="DL91" s="31"/>
      <c r="DM91" s="31"/>
      <c r="DN91" s="31"/>
      <c r="DO91" s="31"/>
      <c r="DP91" s="31"/>
      <c r="DQ91" s="31"/>
      <c r="DR91" s="31"/>
      <c r="DS91" s="31"/>
      <c r="DT91" s="31"/>
      <c r="DU91" s="31"/>
      <c r="DV91" s="31"/>
      <c r="DW91" s="31"/>
      <c r="DX91" s="31"/>
      <c r="DY91" s="31"/>
      <c r="DZ91" s="31"/>
      <c r="EA91" s="31"/>
      <c r="EB91" s="31"/>
      <c r="EC91" s="31"/>
      <c r="ED91" s="31"/>
      <c r="EE91" s="31"/>
      <c r="EF91" s="31"/>
      <c r="EG91" s="31"/>
      <c r="EH91" s="31"/>
      <c r="EI91" s="31"/>
      <c r="EJ91" s="31"/>
      <c r="EK91" s="31"/>
      <c r="EL91" s="31"/>
      <c r="EM91" s="31"/>
      <c r="EN91" s="31"/>
      <c r="EO91" s="31"/>
      <c r="EP91" s="31"/>
      <c r="EQ91" s="31"/>
      <c r="ER91" s="31"/>
      <c r="ES91" s="31"/>
      <c r="ET91" s="31"/>
      <c r="EU91" s="31"/>
      <c r="EV91" s="31"/>
      <c r="EW91" s="31"/>
      <c r="EX91" s="31"/>
      <c r="EY91" s="31"/>
      <c r="EZ91" s="31"/>
      <c r="FA91" s="31"/>
      <c r="FB91" s="31"/>
      <c r="FC91" s="31"/>
      <c r="FD91" s="31"/>
      <c r="FE91" s="31"/>
      <c r="FF91" s="31"/>
      <c r="FG91" s="31"/>
      <c r="FH91" s="31"/>
      <c r="FI91" s="31"/>
      <c r="FJ91" s="31"/>
      <c r="FK91" s="31"/>
      <c r="FL91" s="31"/>
      <c r="FM91" s="31"/>
      <c r="FN91" s="31"/>
      <c r="FO91" s="31"/>
      <c r="FP91" s="31"/>
      <c r="FQ91" s="31"/>
      <c r="FR91" s="31"/>
      <c r="FS91" s="31"/>
      <c r="FT91" s="31"/>
      <c r="FU91" s="31"/>
      <c r="FV91" s="31"/>
      <c r="FW91" s="31"/>
      <c r="FX91" s="31"/>
      <c r="FY91" s="31"/>
      <c r="FZ91" s="31"/>
      <c r="GA91" s="31"/>
      <c r="GB91" s="31"/>
      <c r="GC91" s="31"/>
      <c r="GD91" s="31"/>
      <c r="GE91" s="31"/>
      <c r="GF91" s="31"/>
      <c r="GG91" s="31"/>
      <c r="GH91" s="31"/>
      <c r="GI91" s="31"/>
      <c r="GJ91" s="31"/>
      <c r="GK91" s="31"/>
      <c r="GL91" s="31"/>
      <c r="GM91" s="31"/>
      <c r="GN91" s="31"/>
      <c r="GO91" s="31"/>
      <c r="GP91" s="31"/>
      <c r="GQ91" s="31"/>
      <c r="GR91" s="31"/>
      <c r="GS91" s="31"/>
      <c r="GT91" s="31"/>
      <c r="GU91" s="31"/>
      <c r="GV91" s="31"/>
      <c r="GW91" s="31"/>
      <c r="GX91" s="31"/>
      <c r="GY91" s="31"/>
      <c r="GZ91" s="31"/>
      <c r="HA91" s="31"/>
      <c r="HB91" s="31"/>
      <c r="HC91" s="31"/>
      <c r="HD91" s="31"/>
      <c r="HE91" s="31"/>
      <c r="HF91" s="31"/>
      <c r="HG91" s="31"/>
      <c r="HH91" s="31"/>
      <c r="HI91" s="31"/>
      <c r="HJ91" s="31"/>
      <c r="HK91" s="31"/>
      <c r="HL91" s="31"/>
      <c r="HM91" s="31"/>
      <c r="HN91" s="31"/>
      <c r="HO91" s="31"/>
      <c r="HP91" s="31"/>
      <c r="HQ91" s="31"/>
      <c r="HR91" s="31"/>
      <c r="HS91" s="31"/>
      <c r="HT91" s="31"/>
      <c r="HU91" s="31"/>
      <c r="HV91" s="31"/>
      <c r="HW91" s="31"/>
      <c r="HX91" s="31"/>
      <c r="HY91" s="31"/>
      <c r="HZ91" s="31"/>
      <c r="IA91" s="31"/>
      <c r="IB91" s="31"/>
      <c r="IC91" s="31"/>
      <c r="ID91" s="31"/>
      <c r="IE91" s="31"/>
      <c r="IF91" s="31"/>
      <c r="IG91" s="31"/>
      <c r="IH91" s="31"/>
      <c r="II91" s="31"/>
      <c r="IJ91" s="31"/>
      <c r="IK91" s="31"/>
      <c r="IL91" s="31"/>
      <c r="IM91" s="31"/>
      <c r="IN91" s="31"/>
      <c r="IO91" s="31"/>
      <c r="IP91" s="31"/>
      <c r="IQ91" s="31"/>
      <c r="IR91" s="31"/>
      <c r="IS91" s="31"/>
      <c r="IT91" s="31"/>
      <c r="IU91" s="31"/>
      <c r="IV91" s="31"/>
      <c r="IW91" s="31"/>
      <c r="IX91" s="31"/>
      <c r="IY91" s="31"/>
      <c r="IZ91" s="31"/>
      <c r="JA91" s="31"/>
      <c r="JB91" s="31"/>
      <c r="JC91" s="31"/>
      <c r="JD91" s="31"/>
      <c r="JE91" s="31"/>
      <c r="JF91" s="31"/>
      <c r="JG91" s="31"/>
      <c r="JH91" s="31"/>
      <c r="JI91" s="31"/>
      <c r="JJ91" s="31"/>
      <c r="JK91" s="31"/>
      <c r="JL91" s="31"/>
      <c r="JM91" s="31"/>
      <c r="JN91" s="31"/>
      <c r="JO91" s="31"/>
      <c r="JP91" s="31"/>
      <c r="JQ91" s="31"/>
      <c r="JR91" s="31"/>
      <c r="JS91" s="31"/>
      <c r="JT91" s="31"/>
      <c r="JU91" s="31"/>
      <c r="JV91" s="31"/>
      <c r="JW91" s="31"/>
      <c r="JX91" s="31"/>
      <c r="JY91" s="31"/>
      <c r="JZ91" s="31"/>
      <c r="KA91" s="31"/>
      <c r="KB91" s="31"/>
      <c r="KC91" s="31"/>
      <c r="KD91" s="31"/>
      <c r="KE91" s="31"/>
      <c r="KF91" s="31"/>
      <c r="KG91" s="31"/>
      <c r="KH91" s="31"/>
      <c r="KI91" s="31"/>
      <c r="KJ91" s="31"/>
      <c r="KK91" s="31"/>
      <c r="KL91" s="31"/>
      <c r="KM91" s="31"/>
      <c r="KN91" s="31"/>
      <c r="KO91" s="31"/>
      <c r="KP91" s="31"/>
      <c r="KQ91" s="31"/>
      <c r="KR91" s="31"/>
      <c r="KS91" s="31"/>
      <c r="KT91" s="31"/>
      <c r="KU91" s="31"/>
      <c r="KV91" s="31"/>
      <c r="KW91" s="31"/>
      <c r="KX91" s="31"/>
      <c r="KY91" s="31"/>
      <c r="KZ91" s="31"/>
      <c r="LA91" s="31"/>
      <c r="LB91" s="31"/>
      <c r="LC91" s="31"/>
      <c r="LD91" s="31"/>
      <c r="LE91" s="31"/>
      <c r="LF91" s="31"/>
      <c r="LG91" s="31"/>
      <c r="LH91" s="31"/>
      <c r="LI91" s="31"/>
      <c r="LJ91" s="31"/>
      <c r="LK91" s="31"/>
      <c r="LL91" s="31"/>
      <c r="LM91" s="31"/>
      <c r="LN91" s="31"/>
      <c r="LO91" s="31"/>
      <c r="LP91" s="31"/>
      <c r="LQ91" s="31"/>
      <c r="LR91" s="31"/>
      <c r="LS91" s="31"/>
      <c r="LT91" s="31"/>
      <c r="LU91" s="31"/>
      <c r="LV91" s="31"/>
      <c r="LW91" s="31"/>
      <c r="LX91" s="31"/>
      <c r="LY91" s="31"/>
      <c r="LZ91" s="31"/>
      <c r="MA91" s="31"/>
      <c r="MB91" s="31"/>
      <c r="MC91" s="31"/>
      <c r="MD91" s="31"/>
      <c r="ME91" s="31"/>
      <c r="MF91" s="31"/>
      <c r="MG91" s="31"/>
      <c r="MH91" s="31"/>
      <c r="MI91" s="31"/>
      <c r="MJ91" s="31"/>
      <c r="MK91" s="31"/>
      <c r="ML91" s="31"/>
      <c r="MM91" s="31"/>
      <c r="MN91" s="31"/>
      <c r="MO91" s="31"/>
      <c r="MP91" s="31"/>
      <c r="MQ91" s="31"/>
      <c r="MR91" s="31"/>
      <c r="MS91" s="31"/>
      <c r="MT91" s="31"/>
      <c r="MU91" s="31"/>
      <c r="MV91" s="31"/>
      <c r="MW91" s="31"/>
      <c r="MX91" s="31"/>
      <c r="MY91" s="31"/>
      <c r="MZ91" s="31"/>
      <c r="NA91" s="31"/>
      <c r="NB91" s="31"/>
      <c r="NC91" s="31"/>
      <c r="ND91" s="31"/>
      <c r="NE91" s="31"/>
      <c r="NF91" s="31"/>
      <c r="NG91" s="31"/>
      <c r="NH91" s="31"/>
      <c r="NI91" s="31"/>
      <c r="NJ91" s="31"/>
      <c r="NK91" s="31"/>
      <c r="NL91" s="31"/>
      <c r="NM91" s="31"/>
      <c r="NN91" s="31"/>
      <c r="NO91" s="31"/>
      <c r="NP91" s="31"/>
      <c r="NQ91" s="31"/>
      <c r="NR91" s="31"/>
      <c r="NS91" s="31"/>
      <c r="NT91" s="31"/>
      <c r="NU91" s="31"/>
      <c r="NV91" s="31"/>
      <c r="NW91" s="31"/>
      <c r="NX91" s="31"/>
      <c r="NY91" s="31"/>
      <c r="NZ91" s="31"/>
      <c r="OA91" s="31"/>
      <c r="OB91" s="31"/>
      <c r="OC91" s="31"/>
      <c r="OD91" s="31"/>
      <c r="OE91" s="31"/>
      <c r="OF91" s="31"/>
      <c r="OG91" s="31"/>
      <c r="OH91" s="31"/>
      <c r="OI91" s="31"/>
      <c r="OJ91" s="31"/>
      <c r="OK91" s="31"/>
      <c r="OL91" s="31"/>
      <c r="OM91" s="31"/>
      <c r="ON91" s="31"/>
      <c r="OO91" s="31"/>
      <c r="OP91" s="31"/>
      <c r="OQ91" s="31"/>
      <c r="OR91" s="31"/>
      <c r="OS91" s="31"/>
      <c r="OT91" s="31"/>
      <c r="OU91" s="31"/>
      <c r="OV91" s="31"/>
      <c r="OW91" s="31"/>
      <c r="OX91" s="31"/>
      <c r="OY91" s="31"/>
      <c r="OZ91" s="31"/>
      <c r="PA91" s="31"/>
      <c r="PB91" s="31"/>
      <c r="PC91" s="31"/>
      <c r="PD91" s="31"/>
      <c r="PE91" s="31"/>
      <c r="PF91" s="31"/>
      <c r="PG91" s="31"/>
      <c r="PH91" s="31"/>
      <c r="PI91" s="31"/>
      <c r="PJ91" s="31"/>
      <c r="PK91" s="31"/>
      <c r="PL91" s="31"/>
      <c r="PM91" s="31"/>
      <c r="PN91" s="31"/>
      <c r="PO91" s="31"/>
      <c r="PP91" s="31"/>
      <c r="PQ91" s="31"/>
      <c r="PR91" s="31"/>
      <c r="PS91" s="31"/>
      <c r="PT91" s="31"/>
      <c r="PU91" s="31"/>
      <c r="PV91" s="31"/>
      <c r="PW91" s="31"/>
      <c r="PX91" s="31"/>
      <c r="PY91" s="31"/>
      <c r="PZ91" s="31"/>
      <c r="QA91" s="31"/>
      <c r="QB91" s="31"/>
      <c r="QC91" s="31"/>
    </row>
    <row r="92" spans="1:445" x14ac:dyDescent="0.3">
      <c r="A92" s="109" t="s">
        <v>1467</v>
      </c>
      <c r="B92" s="108" t="s">
        <v>49</v>
      </c>
      <c r="C92" s="108">
        <v>85</v>
      </c>
      <c r="D92" s="108" t="s">
        <v>24</v>
      </c>
      <c r="E92" s="108"/>
      <c r="F92" s="108">
        <v>745</v>
      </c>
      <c r="G92" s="108">
        <v>65</v>
      </c>
      <c r="H92" s="108"/>
      <c r="I92" s="108">
        <v>85</v>
      </c>
      <c r="J92" s="111">
        <v>85</v>
      </c>
      <c r="K92" s="108">
        <v>85</v>
      </c>
      <c r="L92" s="108">
        <v>85</v>
      </c>
      <c r="M92" s="108"/>
      <c r="N92" s="108"/>
      <c r="O92" s="108"/>
      <c r="P92" s="108"/>
      <c r="Q92" s="108"/>
      <c r="R92" s="108"/>
      <c r="S92" s="108"/>
      <c r="T92" s="34">
        <f t="shared" si="9"/>
        <v>405</v>
      </c>
      <c r="U92" s="34">
        <f t="shared" si="10"/>
        <v>340</v>
      </c>
      <c r="V92" s="35">
        <f t="shared" si="11"/>
        <v>0.5436241610738255</v>
      </c>
      <c r="W92" s="38"/>
      <c r="X92" s="36" t="str">
        <f t="shared" si="12"/>
        <v/>
      </c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  <c r="AZ92" s="31"/>
      <c r="BA92" s="31"/>
      <c r="BB92" s="31"/>
      <c r="BC92" s="31"/>
      <c r="BD92" s="31"/>
      <c r="BE92" s="31"/>
      <c r="BF92" s="31"/>
      <c r="BG92" s="31"/>
      <c r="BH92" s="31"/>
      <c r="BI92" s="31"/>
      <c r="BJ92" s="31"/>
      <c r="BK92" s="31"/>
      <c r="BL92" s="31"/>
      <c r="BM92" s="31"/>
      <c r="BN92" s="31"/>
      <c r="BO92" s="31"/>
      <c r="BP92" s="31"/>
      <c r="BQ92" s="31"/>
      <c r="BR92" s="31"/>
      <c r="BS92" s="31"/>
      <c r="BT92" s="31"/>
      <c r="BU92" s="31"/>
      <c r="BV92" s="31"/>
      <c r="BW92" s="31"/>
      <c r="BX92" s="31"/>
      <c r="BY92" s="31"/>
      <c r="BZ92" s="31"/>
      <c r="CA92" s="31"/>
      <c r="CB92" s="31"/>
      <c r="CC92" s="31"/>
      <c r="CD92" s="31"/>
      <c r="CE92" s="31"/>
      <c r="CF92" s="31"/>
      <c r="CG92" s="31"/>
      <c r="CH92" s="31"/>
      <c r="CI92" s="31"/>
      <c r="CJ92" s="31"/>
      <c r="CK92" s="31"/>
      <c r="CL92" s="31"/>
      <c r="CM92" s="31"/>
      <c r="CN92" s="31"/>
      <c r="CO92" s="31"/>
      <c r="CP92" s="31"/>
      <c r="CQ92" s="31"/>
      <c r="CR92" s="31"/>
      <c r="CS92" s="31"/>
      <c r="CT92" s="31"/>
      <c r="CU92" s="31"/>
      <c r="CV92" s="31"/>
      <c r="CW92" s="31"/>
      <c r="CX92" s="31"/>
      <c r="CY92" s="31"/>
      <c r="CZ92" s="31"/>
      <c r="DA92" s="31"/>
      <c r="DB92" s="31"/>
      <c r="DC92" s="31"/>
      <c r="DD92" s="31"/>
      <c r="DE92" s="31"/>
      <c r="DF92" s="31"/>
      <c r="DG92" s="31"/>
      <c r="DH92" s="31"/>
      <c r="DI92" s="31"/>
      <c r="DJ92" s="31"/>
      <c r="DK92" s="31"/>
      <c r="DL92" s="31"/>
      <c r="DM92" s="31"/>
      <c r="DN92" s="31"/>
      <c r="DO92" s="31"/>
      <c r="DP92" s="31"/>
      <c r="DQ92" s="31"/>
      <c r="DR92" s="31"/>
      <c r="DS92" s="31"/>
      <c r="DT92" s="31"/>
      <c r="DU92" s="31"/>
      <c r="DV92" s="31"/>
      <c r="DW92" s="31"/>
      <c r="DX92" s="31"/>
      <c r="DY92" s="31"/>
      <c r="DZ92" s="31"/>
      <c r="EA92" s="31"/>
      <c r="EB92" s="31"/>
      <c r="EC92" s="31"/>
      <c r="ED92" s="31"/>
      <c r="EE92" s="31"/>
      <c r="EF92" s="31"/>
      <c r="EG92" s="31"/>
      <c r="EH92" s="31"/>
      <c r="EI92" s="31"/>
      <c r="EJ92" s="31"/>
      <c r="EK92" s="31"/>
      <c r="EL92" s="31"/>
      <c r="EM92" s="31"/>
      <c r="EN92" s="31"/>
      <c r="EO92" s="31"/>
      <c r="EP92" s="31"/>
      <c r="EQ92" s="31"/>
      <c r="ER92" s="31"/>
      <c r="ES92" s="31"/>
      <c r="ET92" s="31"/>
      <c r="EU92" s="31"/>
      <c r="EV92" s="31"/>
      <c r="EW92" s="31"/>
      <c r="EX92" s="31"/>
      <c r="EY92" s="31"/>
      <c r="EZ92" s="31"/>
      <c r="FA92" s="31"/>
      <c r="FB92" s="31"/>
      <c r="FC92" s="31"/>
      <c r="FD92" s="31"/>
      <c r="FE92" s="31"/>
      <c r="FF92" s="31"/>
      <c r="FG92" s="31"/>
      <c r="FH92" s="31"/>
      <c r="FI92" s="31"/>
      <c r="FJ92" s="31"/>
      <c r="FK92" s="31"/>
      <c r="FL92" s="31"/>
      <c r="FM92" s="31"/>
      <c r="FN92" s="31"/>
      <c r="FO92" s="31"/>
      <c r="FP92" s="31"/>
      <c r="FQ92" s="31"/>
      <c r="FR92" s="31"/>
      <c r="FS92" s="31"/>
      <c r="FT92" s="31"/>
      <c r="FU92" s="31"/>
      <c r="FV92" s="31"/>
      <c r="FW92" s="31"/>
      <c r="FX92" s="31"/>
      <c r="FY92" s="31"/>
      <c r="FZ92" s="31"/>
      <c r="GA92" s="31"/>
      <c r="GB92" s="31"/>
      <c r="GC92" s="31"/>
      <c r="GD92" s="31"/>
      <c r="GE92" s="31"/>
      <c r="GF92" s="31"/>
      <c r="GG92" s="31"/>
      <c r="GH92" s="31"/>
      <c r="GI92" s="31"/>
      <c r="GJ92" s="31"/>
      <c r="GK92" s="31"/>
      <c r="GL92" s="31"/>
      <c r="GM92" s="31"/>
      <c r="GN92" s="31"/>
      <c r="GO92" s="31"/>
      <c r="GP92" s="31"/>
      <c r="GQ92" s="31"/>
      <c r="GR92" s="31"/>
      <c r="GS92" s="31"/>
      <c r="GT92" s="31"/>
      <c r="GU92" s="31"/>
      <c r="GV92" s="31"/>
      <c r="GW92" s="31"/>
      <c r="GX92" s="31"/>
      <c r="GY92" s="31"/>
      <c r="GZ92" s="31"/>
      <c r="HA92" s="31"/>
      <c r="HB92" s="31"/>
      <c r="HC92" s="31"/>
      <c r="HD92" s="31"/>
      <c r="HE92" s="31"/>
      <c r="HF92" s="31"/>
      <c r="HG92" s="31"/>
      <c r="HH92" s="31"/>
      <c r="HI92" s="31"/>
      <c r="HJ92" s="31"/>
      <c r="HK92" s="31"/>
      <c r="HL92" s="31"/>
      <c r="HM92" s="31"/>
      <c r="HN92" s="31"/>
      <c r="HO92" s="31"/>
      <c r="HP92" s="31"/>
      <c r="HQ92" s="31"/>
      <c r="HR92" s="31"/>
      <c r="HS92" s="31"/>
      <c r="HT92" s="31"/>
      <c r="HU92" s="31"/>
      <c r="HV92" s="31"/>
      <c r="HW92" s="31"/>
      <c r="HX92" s="31"/>
      <c r="HY92" s="31"/>
      <c r="HZ92" s="31"/>
      <c r="IA92" s="31"/>
      <c r="IB92" s="31"/>
      <c r="IC92" s="31"/>
      <c r="ID92" s="31"/>
      <c r="IE92" s="31"/>
      <c r="IF92" s="31"/>
      <c r="IG92" s="31"/>
      <c r="IH92" s="31"/>
      <c r="II92" s="31"/>
      <c r="IJ92" s="31"/>
      <c r="IK92" s="31"/>
      <c r="IL92" s="31"/>
      <c r="IM92" s="31"/>
      <c r="IN92" s="31"/>
      <c r="IO92" s="31"/>
      <c r="IP92" s="31"/>
      <c r="IQ92" s="31"/>
      <c r="IR92" s="31"/>
      <c r="IS92" s="31"/>
      <c r="IT92" s="31"/>
      <c r="IU92" s="31"/>
      <c r="IV92" s="31"/>
      <c r="IW92" s="31"/>
      <c r="IX92" s="31"/>
      <c r="IY92" s="31"/>
      <c r="IZ92" s="31"/>
      <c r="JA92" s="31"/>
      <c r="JB92" s="31"/>
      <c r="JC92" s="31"/>
      <c r="JD92" s="31"/>
      <c r="JE92" s="31"/>
      <c r="JF92" s="31"/>
      <c r="JG92" s="31"/>
      <c r="JH92" s="31"/>
      <c r="JI92" s="31"/>
      <c r="JJ92" s="31"/>
      <c r="JK92" s="31"/>
      <c r="JL92" s="31"/>
      <c r="JM92" s="31"/>
      <c r="JN92" s="31"/>
      <c r="JO92" s="31"/>
      <c r="JP92" s="31"/>
      <c r="JQ92" s="31"/>
      <c r="JR92" s="31"/>
      <c r="JS92" s="31"/>
      <c r="JT92" s="31"/>
      <c r="JU92" s="31"/>
      <c r="JV92" s="31"/>
      <c r="JW92" s="31"/>
      <c r="JX92" s="31"/>
      <c r="JY92" s="31"/>
      <c r="JZ92" s="31"/>
      <c r="KA92" s="31"/>
      <c r="KB92" s="31"/>
      <c r="KC92" s="31"/>
      <c r="KD92" s="31"/>
      <c r="KE92" s="31"/>
      <c r="KF92" s="31"/>
      <c r="KG92" s="31"/>
      <c r="KH92" s="31"/>
      <c r="KI92" s="31"/>
      <c r="KJ92" s="31"/>
      <c r="KK92" s="31"/>
      <c r="KL92" s="31"/>
      <c r="KM92" s="31"/>
      <c r="KN92" s="31"/>
      <c r="KO92" s="31"/>
      <c r="KP92" s="31"/>
      <c r="KQ92" s="31"/>
      <c r="KR92" s="31"/>
      <c r="KS92" s="31"/>
      <c r="KT92" s="31"/>
      <c r="KU92" s="31"/>
      <c r="KV92" s="31"/>
      <c r="KW92" s="31"/>
      <c r="KX92" s="31"/>
      <c r="KY92" s="31"/>
      <c r="KZ92" s="31"/>
      <c r="LA92" s="31"/>
      <c r="LB92" s="31"/>
      <c r="LC92" s="31"/>
      <c r="LD92" s="31"/>
      <c r="LE92" s="31"/>
      <c r="LF92" s="31"/>
      <c r="LG92" s="31"/>
      <c r="LH92" s="31"/>
      <c r="LI92" s="31"/>
      <c r="LJ92" s="31"/>
      <c r="LK92" s="31"/>
      <c r="LL92" s="31"/>
      <c r="LM92" s="31"/>
      <c r="LN92" s="31"/>
      <c r="LO92" s="31"/>
      <c r="LP92" s="31"/>
      <c r="LQ92" s="31"/>
      <c r="LR92" s="31"/>
      <c r="LS92" s="31"/>
      <c r="LT92" s="31"/>
      <c r="LU92" s="31"/>
      <c r="LV92" s="31"/>
      <c r="LW92" s="31"/>
      <c r="LX92" s="31"/>
      <c r="LY92" s="31"/>
      <c r="LZ92" s="31"/>
      <c r="MA92" s="31"/>
      <c r="MB92" s="31"/>
      <c r="MC92" s="31"/>
      <c r="MD92" s="31"/>
      <c r="ME92" s="31"/>
      <c r="MF92" s="31"/>
      <c r="MG92" s="31"/>
      <c r="MH92" s="31"/>
      <c r="MI92" s="31"/>
      <c r="MJ92" s="31"/>
      <c r="MK92" s="31"/>
      <c r="ML92" s="31"/>
      <c r="MM92" s="31"/>
      <c r="MN92" s="31"/>
      <c r="MO92" s="31"/>
      <c r="MP92" s="31"/>
      <c r="MQ92" s="31"/>
      <c r="MR92" s="31"/>
      <c r="MS92" s="31"/>
      <c r="MT92" s="31"/>
      <c r="MU92" s="31"/>
      <c r="MV92" s="31"/>
      <c r="MW92" s="31"/>
      <c r="MX92" s="31"/>
      <c r="MY92" s="31"/>
      <c r="MZ92" s="31"/>
      <c r="NA92" s="31"/>
      <c r="NB92" s="31"/>
      <c r="NC92" s="31"/>
      <c r="ND92" s="31"/>
      <c r="NE92" s="31"/>
      <c r="NF92" s="31"/>
      <c r="NG92" s="31"/>
      <c r="NH92" s="31"/>
      <c r="NI92" s="31"/>
      <c r="NJ92" s="31"/>
      <c r="NK92" s="31"/>
      <c r="NL92" s="31"/>
      <c r="NM92" s="31"/>
      <c r="NN92" s="31"/>
      <c r="NO92" s="31"/>
      <c r="NP92" s="31"/>
      <c r="NQ92" s="31"/>
      <c r="NR92" s="31"/>
      <c r="NS92" s="31"/>
      <c r="NT92" s="31"/>
      <c r="NU92" s="31"/>
      <c r="NV92" s="31"/>
      <c r="NW92" s="31"/>
      <c r="NX92" s="31"/>
      <c r="NY92" s="31"/>
      <c r="NZ92" s="31"/>
      <c r="OA92" s="31"/>
      <c r="OB92" s="31"/>
      <c r="OC92" s="31"/>
      <c r="OD92" s="31"/>
      <c r="OE92" s="31"/>
      <c r="OF92" s="31"/>
      <c r="OG92" s="31"/>
      <c r="OH92" s="31"/>
      <c r="OI92" s="31"/>
      <c r="OJ92" s="31"/>
      <c r="OK92" s="31"/>
      <c r="OL92" s="31"/>
      <c r="OM92" s="31"/>
      <c r="ON92" s="31"/>
      <c r="OO92" s="31"/>
      <c r="OP92" s="31"/>
      <c r="OQ92" s="31"/>
      <c r="OR92" s="31"/>
      <c r="OS92" s="31"/>
      <c r="OT92" s="31"/>
      <c r="OU92" s="31"/>
      <c r="OV92" s="31"/>
      <c r="OW92" s="31"/>
      <c r="OX92" s="31"/>
      <c r="OY92" s="31"/>
      <c r="OZ92" s="31"/>
      <c r="PA92" s="31"/>
      <c r="PB92" s="31"/>
      <c r="PC92" s="31"/>
      <c r="PD92" s="31"/>
      <c r="PE92" s="31"/>
      <c r="PF92" s="31"/>
      <c r="PG92" s="31"/>
      <c r="PH92" s="31"/>
      <c r="PI92" s="31"/>
      <c r="PJ92" s="31"/>
      <c r="PK92" s="31"/>
      <c r="PL92" s="31"/>
      <c r="PM92" s="31"/>
      <c r="PN92" s="31"/>
      <c r="PO92" s="31"/>
      <c r="PP92" s="31"/>
      <c r="PQ92" s="31"/>
      <c r="PR92" s="31"/>
      <c r="PS92" s="31"/>
      <c r="PT92" s="31"/>
      <c r="PU92" s="31"/>
      <c r="PV92" s="31"/>
      <c r="PW92" s="31"/>
      <c r="PX92" s="31"/>
      <c r="PY92" s="31"/>
      <c r="PZ92" s="31"/>
      <c r="QA92" s="31"/>
      <c r="QB92" s="31"/>
      <c r="QC92" s="31"/>
    </row>
    <row r="93" spans="1:445" x14ac:dyDescent="0.3">
      <c r="A93" s="109" t="s">
        <v>1467</v>
      </c>
      <c r="B93" s="108" t="s">
        <v>49</v>
      </c>
      <c r="C93" s="108"/>
      <c r="D93" s="108" t="s">
        <v>721</v>
      </c>
      <c r="E93" s="108"/>
      <c r="F93" s="108">
        <v>390</v>
      </c>
      <c r="G93" s="108"/>
      <c r="H93" s="108"/>
      <c r="I93" s="108"/>
      <c r="J93" s="111"/>
      <c r="K93" s="108"/>
      <c r="L93" s="108"/>
      <c r="M93" s="108"/>
      <c r="N93" s="108"/>
      <c r="O93" s="108"/>
      <c r="P93" s="108"/>
      <c r="Q93" s="108"/>
      <c r="R93" s="108"/>
      <c r="S93" s="108"/>
      <c r="T93" s="34">
        <f t="shared" si="9"/>
        <v>0</v>
      </c>
      <c r="U93" s="34">
        <f t="shared" si="10"/>
        <v>0</v>
      </c>
      <c r="V93" s="35">
        <f t="shared" si="11"/>
        <v>1</v>
      </c>
      <c r="W93" s="38" t="s">
        <v>48</v>
      </c>
      <c r="X93" s="36">
        <f t="shared" si="12"/>
        <v>390</v>
      </c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  <c r="IW93" s="31"/>
      <c r="IX93" s="31"/>
      <c r="IY93" s="31"/>
      <c r="IZ93" s="31"/>
      <c r="JA93" s="31"/>
      <c r="JB93" s="31"/>
      <c r="JC93" s="31"/>
      <c r="JD93" s="31"/>
      <c r="JE93" s="31"/>
      <c r="JF93" s="31"/>
      <c r="JG93" s="31"/>
      <c r="JH93" s="31"/>
      <c r="JI93" s="31"/>
      <c r="JJ93" s="31"/>
      <c r="JK93" s="31"/>
      <c r="JL93" s="31"/>
      <c r="JM93" s="31"/>
      <c r="JN93" s="31"/>
      <c r="JO93" s="31"/>
      <c r="JP93" s="31"/>
      <c r="JQ93" s="31"/>
      <c r="JR93" s="31"/>
      <c r="JS93" s="31"/>
      <c r="JT93" s="31"/>
      <c r="JU93" s="31"/>
      <c r="JV93" s="31"/>
      <c r="JW93" s="31"/>
      <c r="JX93" s="31"/>
      <c r="JY93" s="31"/>
      <c r="JZ93" s="31"/>
      <c r="KA93" s="31"/>
      <c r="KB93" s="31"/>
      <c r="KC93" s="31"/>
      <c r="KD93" s="31"/>
      <c r="KE93" s="31"/>
      <c r="KF93" s="31"/>
      <c r="KG93" s="31"/>
      <c r="KH93" s="31"/>
      <c r="KI93" s="31"/>
      <c r="KJ93" s="31"/>
      <c r="KK93" s="31"/>
      <c r="KL93" s="31"/>
      <c r="KM93" s="31"/>
      <c r="KN93" s="31"/>
      <c r="KO93" s="31"/>
      <c r="KP93" s="31"/>
      <c r="KQ93" s="31"/>
      <c r="KR93" s="31"/>
      <c r="KS93" s="31"/>
      <c r="KT93" s="31"/>
      <c r="KU93" s="31"/>
      <c r="KV93" s="31"/>
      <c r="KW93" s="31"/>
      <c r="KX93" s="31"/>
      <c r="KY93" s="31"/>
      <c r="KZ93" s="31"/>
      <c r="LA93" s="31"/>
      <c r="LB93" s="31"/>
      <c r="LC93" s="31"/>
      <c r="LD93" s="31"/>
      <c r="LE93" s="31"/>
      <c r="LF93" s="31"/>
      <c r="LG93" s="31"/>
      <c r="LH93" s="31"/>
      <c r="LI93" s="31"/>
      <c r="LJ93" s="31"/>
      <c r="LK93" s="31"/>
      <c r="LL93" s="31"/>
      <c r="LM93" s="31"/>
      <c r="LN93" s="31"/>
      <c r="LO93" s="31"/>
      <c r="LP93" s="31"/>
      <c r="LQ93" s="31"/>
      <c r="LR93" s="31"/>
      <c r="LS93" s="31"/>
      <c r="LT93" s="31"/>
      <c r="LU93" s="31"/>
      <c r="LV93" s="31"/>
      <c r="LW93" s="31"/>
      <c r="LX93" s="31"/>
      <c r="LY93" s="31"/>
      <c r="LZ93" s="31"/>
      <c r="MA93" s="31"/>
      <c r="MB93" s="31"/>
      <c r="MC93" s="31"/>
      <c r="MD93" s="31"/>
      <c r="ME93" s="31"/>
      <c r="MF93" s="31"/>
      <c r="MG93" s="31"/>
      <c r="MH93" s="31"/>
      <c r="MI93" s="31"/>
      <c r="MJ93" s="31"/>
      <c r="MK93" s="31"/>
      <c r="ML93" s="31"/>
      <c r="MM93" s="31"/>
      <c r="MN93" s="31"/>
      <c r="MO93" s="31"/>
      <c r="MP93" s="31"/>
      <c r="MQ93" s="31"/>
      <c r="MR93" s="31"/>
      <c r="MS93" s="31"/>
      <c r="MT93" s="31"/>
      <c r="MU93" s="31"/>
      <c r="MV93" s="31"/>
      <c r="MW93" s="31"/>
      <c r="MX93" s="31"/>
      <c r="MY93" s="31"/>
      <c r="MZ93" s="31"/>
      <c r="NA93" s="31"/>
      <c r="NB93" s="31"/>
      <c r="NC93" s="31"/>
      <c r="ND93" s="31"/>
      <c r="NE93" s="31"/>
      <c r="NF93" s="31"/>
      <c r="NG93" s="31"/>
      <c r="NH93" s="31"/>
      <c r="NI93" s="31"/>
      <c r="NJ93" s="31"/>
      <c r="NK93" s="31"/>
      <c r="NL93" s="31"/>
      <c r="NM93" s="31"/>
      <c r="NN93" s="31"/>
      <c r="NO93" s="31"/>
      <c r="NP93" s="31"/>
      <c r="NQ93" s="31"/>
      <c r="NR93" s="31"/>
      <c r="NS93" s="31"/>
      <c r="NT93" s="31"/>
      <c r="NU93" s="31"/>
      <c r="NV93" s="31"/>
      <c r="NW93" s="31"/>
      <c r="NX93" s="31"/>
      <c r="NY93" s="31"/>
      <c r="NZ93" s="31"/>
      <c r="OA93" s="31"/>
      <c r="OB93" s="31"/>
      <c r="OC93" s="31"/>
      <c r="OD93" s="31"/>
      <c r="OE93" s="31"/>
      <c r="OF93" s="31"/>
      <c r="OG93" s="31"/>
      <c r="OH93" s="31"/>
      <c r="OI93" s="31"/>
      <c r="OJ93" s="31"/>
      <c r="OK93" s="31"/>
      <c r="OL93" s="31"/>
      <c r="OM93" s="31"/>
      <c r="ON93" s="31"/>
      <c r="OO93" s="31"/>
      <c r="OP93" s="31"/>
      <c r="OQ93" s="31"/>
      <c r="OR93" s="31"/>
      <c r="OS93" s="31"/>
      <c r="OT93" s="31"/>
      <c r="OU93" s="31"/>
      <c r="OV93" s="31"/>
      <c r="OW93" s="31"/>
      <c r="OX93" s="31"/>
      <c r="OY93" s="31"/>
      <c r="OZ93" s="31"/>
      <c r="PA93" s="31"/>
      <c r="PB93" s="31"/>
      <c r="PC93" s="31"/>
      <c r="PD93" s="31"/>
      <c r="PE93" s="31"/>
      <c r="PF93" s="31"/>
      <c r="PG93" s="31"/>
      <c r="PH93" s="31"/>
      <c r="PI93" s="31"/>
      <c r="PJ93" s="31"/>
      <c r="PK93" s="31"/>
      <c r="PL93" s="31"/>
      <c r="PM93" s="31"/>
      <c r="PN93" s="31"/>
      <c r="PO93" s="31"/>
      <c r="PP93" s="31"/>
      <c r="PQ93" s="31"/>
      <c r="PR93" s="31"/>
      <c r="PS93" s="31"/>
      <c r="PT93" s="31"/>
      <c r="PU93" s="31"/>
      <c r="PV93" s="31"/>
      <c r="PW93" s="31"/>
      <c r="PX93" s="31"/>
      <c r="PY93" s="31"/>
      <c r="PZ93" s="31"/>
      <c r="QA93" s="31"/>
      <c r="QB93" s="31"/>
      <c r="QC93" s="31"/>
    </row>
    <row r="94" spans="1:445" x14ac:dyDescent="0.3">
      <c r="A94" s="109" t="s">
        <v>720</v>
      </c>
      <c r="B94" s="108" t="s">
        <v>49</v>
      </c>
      <c r="C94" s="108"/>
      <c r="D94" s="108" t="s">
        <v>68</v>
      </c>
      <c r="E94" s="108"/>
      <c r="F94" s="108">
        <v>1185</v>
      </c>
      <c r="G94" s="108"/>
      <c r="H94" s="108"/>
      <c r="I94" s="108">
        <v>140</v>
      </c>
      <c r="J94" s="108">
        <v>140</v>
      </c>
      <c r="K94" s="108">
        <v>140</v>
      </c>
      <c r="L94" s="108">
        <v>140</v>
      </c>
      <c r="M94" s="108">
        <v>140</v>
      </c>
      <c r="N94" s="108"/>
      <c r="O94" s="108"/>
      <c r="P94" s="108"/>
      <c r="Q94" s="108"/>
      <c r="R94" s="108"/>
      <c r="S94" s="108"/>
      <c r="T94" s="34">
        <f t="shared" si="9"/>
        <v>700</v>
      </c>
      <c r="U94" s="34">
        <f t="shared" si="10"/>
        <v>485</v>
      </c>
      <c r="V94" s="35">
        <f t="shared" si="11"/>
        <v>0.59071729957805907</v>
      </c>
      <c r="W94" s="38"/>
      <c r="X94" s="36" t="str">
        <f t="shared" si="12"/>
        <v/>
      </c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  <c r="AZ94" s="31"/>
      <c r="BA94" s="31"/>
      <c r="BB94" s="31"/>
      <c r="BC94" s="31"/>
      <c r="BD94" s="31"/>
      <c r="BE94" s="31"/>
      <c r="BF94" s="31"/>
      <c r="BG94" s="31"/>
      <c r="BH94" s="31"/>
      <c r="BI94" s="31"/>
      <c r="BJ94" s="31"/>
      <c r="BK94" s="31"/>
      <c r="BL94" s="31"/>
      <c r="BM94" s="31"/>
      <c r="BN94" s="31"/>
      <c r="BO94" s="31"/>
      <c r="BP94" s="31"/>
      <c r="BQ94" s="31"/>
      <c r="BR94" s="31"/>
      <c r="BS94" s="31"/>
      <c r="BT94" s="31"/>
      <c r="BU94" s="31"/>
      <c r="BV94" s="31"/>
      <c r="BW94" s="31"/>
      <c r="BX94" s="31"/>
      <c r="BY94" s="31"/>
      <c r="BZ94" s="31"/>
      <c r="CA94" s="31"/>
      <c r="CB94" s="31"/>
      <c r="CC94" s="31"/>
      <c r="CD94" s="31"/>
      <c r="CE94" s="31"/>
      <c r="CF94" s="31"/>
      <c r="CG94" s="31"/>
      <c r="CH94" s="31"/>
      <c r="CI94" s="31"/>
      <c r="CJ94" s="31"/>
      <c r="CK94" s="31"/>
      <c r="CL94" s="31"/>
      <c r="CM94" s="31"/>
      <c r="CN94" s="31"/>
      <c r="CO94" s="31"/>
      <c r="CP94" s="31"/>
      <c r="CQ94" s="31"/>
      <c r="CR94" s="31"/>
      <c r="CS94" s="31"/>
      <c r="CT94" s="31"/>
      <c r="CU94" s="31"/>
      <c r="CV94" s="31"/>
      <c r="CW94" s="31"/>
      <c r="CX94" s="31"/>
      <c r="CY94" s="31"/>
      <c r="CZ94" s="31"/>
      <c r="DA94" s="31"/>
      <c r="DB94" s="31"/>
      <c r="DC94" s="31"/>
      <c r="DD94" s="31"/>
      <c r="DE94" s="31"/>
      <c r="DF94" s="31"/>
      <c r="DG94" s="31"/>
      <c r="DH94" s="31"/>
      <c r="DI94" s="31"/>
      <c r="DJ94" s="31"/>
      <c r="DK94" s="31"/>
      <c r="DL94" s="31"/>
      <c r="DM94" s="31"/>
      <c r="DN94" s="31"/>
      <c r="DO94" s="31"/>
      <c r="DP94" s="31"/>
      <c r="DQ94" s="31"/>
      <c r="DR94" s="31"/>
      <c r="DS94" s="31"/>
      <c r="DT94" s="31"/>
      <c r="DU94" s="31"/>
      <c r="DV94" s="31"/>
      <c r="DW94" s="31"/>
      <c r="DX94" s="31"/>
      <c r="DY94" s="31"/>
      <c r="DZ94" s="31"/>
      <c r="EA94" s="31"/>
      <c r="EB94" s="31"/>
      <c r="EC94" s="31"/>
      <c r="ED94" s="31"/>
      <c r="EE94" s="31"/>
      <c r="EF94" s="31"/>
      <c r="EG94" s="31"/>
      <c r="EH94" s="31"/>
      <c r="EI94" s="31"/>
      <c r="EJ94" s="31"/>
      <c r="EK94" s="31"/>
      <c r="EL94" s="31"/>
      <c r="EM94" s="31"/>
      <c r="EN94" s="31"/>
      <c r="EO94" s="31"/>
      <c r="EP94" s="31"/>
      <c r="EQ94" s="31"/>
      <c r="ER94" s="31"/>
      <c r="ES94" s="31"/>
      <c r="ET94" s="31"/>
      <c r="EU94" s="31"/>
      <c r="EV94" s="31"/>
      <c r="EW94" s="31"/>
      <c r="EX94" s="31"/>
      <c r="EY94" s="31"/>
      <c r="EZ94" s="31"/>
      <c r="FA94" s="31"/>
      <c r="FB94" s="31"/>
      <c r="FC94" s="31"/>
      <c r="FD94" s="31"/>
      <c r="FE94" s="31"/>
      <c r="FF94" s="31"/>
      <c r="FG94" s="31"/>
      <c r="FH94" s="31"/>
      <c r="FI94" s="31"/>
      <c r="FJ94" s="31"/>
      <c r="FK94" s="31"/>
      <c r="FL94" s="31"/>
      <c r="FM94" s="31"/>
      <c r="FN94" s="31"/>
      <c r="FO94" s="31"/>
      <c r="FP94" s="31"/>
      <c r="FQ94" s="31"/>
      <c r="FR94" s="31"/>
      <c r="FS94" s="31"/>
      <c r="FT94" s="31"/>
      <c r="FU94" s="31"/>
      <c r="FV94" s="31"/>
      <c r="FW94" s="31"/>
      <c r="FX94" s="31"/>
      <c r="FY94" s="31"/>
      <c r="FZ94" s="31"/>
      <c r="GA94" s="31"/>
      <c r="GB94" s="31"/>
      <c r="GC94" s="31"/>
      <c r="GD94" s="31"/>
      <c r="GE94" s="31"/>
      <c r="GF94" s="31"/>
      <c r="GG94" s="31"/>
      <c r="GH94" s="31"/>
      <c r="GI94" s="31"/>
      <c r="GJ94" s="31"/>
      <c r="GK94" s="31"/>
      <c r="GL94" s="31"/>
      <c r="GM94" s="31"/>
      <c r="GN94" s="31"/>
      <c r="GO94" s="31"/>
      <c r="GP94" s="31"/>
      <c r="GQ94" s="31"/>
      <c r="GR94" s="31"/>
      <c r="GS94" s="31"/>
      <c r="GT94" s="31"/>
      <c r="GU94" s="31"/>
      <c r="GV94" s="31"/>
      <c r="GW94" s="31"/>
      <c r="GX94" s="31"/>
      <c r="GY94" s="31"/>
      <c r="GZ94" s="31"/>
      <c r="HA94" s="31"/>
      <c r="HB94" s="31"/>
      <c r="HC94" s="31"/>
      <c r="HD94" s="31"/>
      <c r="HE94" s="31"/>
      <c r="HF94" s="31"/>
      <c r="HG94" s="31"/>
      <c r="HH94" s="31"/>
      <c r="HI94" s="31"/>
      <c r="HJ94" s="31"/>
      <c r="HK94" s="31"/>
      <c r="HL94" s="31"/>
      <c r="HM94" s="31"/>
      <c r="HN94" s="31"/>
      <c r="HO94" s="31"/>
      <c r="HP94" s="31"/>
      <c r="HQ94" s="31"/>
      <c r="HR94" s="31"/>
      <c r="HS94" s="31"/>
      <c r="HT94" s="31"/>
      <c r="HU94" s="31"/>
      <c r="HV94" s="31"/>
      <c r="HW94" s="31"/>
      <c r="HX94" s="31"/>
      <c r="HY94" s="31"/>
      <c r="HZ94" s="31"/>
      <c r="IA94" s="31"/>
      <c r="IB94" s="31"/>
      <c r="IC94" s="31"/>
      <c r="ID94" s="31"/>
      <c r="IE94" s="31"/>
      <c r="IF94" s="31"/>
      <c r="IG94" s="31"/>
      <c r="IH94" s="31"/>
      <c r="II94" s="31"/>
      <c r="IJ94" s="31"/>
      <c r="IK94" s="31"/>
      <c r="IL94" s="31"/>
      <c r="IM94" s="31"/>
      <c r="IN94" s="31"/>
      <c r="IO94" s="31"/>
      <c r="IP94" s="31"/>
      <c r="IQ94" s="31"/>
      <c r="IR94" s="31"/>
      <c r="IS94" s="31"/>
      <c r="IT94" s="31"/>
      <c r="IU94" s="31"/>
      <c r="IV94" s="31"/>
      <c r="IW94" s="31"/>
      <c r="IX94" s="31"/>
      <c r="IY94" s="31"/>
      <c r="IZ94" s="31"/>
      <c r="JA94" s="31"/>
      <c r="JB94" s="31"/>
      <c r="JC94" s="31"/>
      <c r="JD94" s="31"/>
      <c r="JE94" s="31"/>
      <c r="JF94" s="31"/>
      <c r="JG94" s="31"/>
      <c r="JH94" s="31"/>
      <c r="JI94" s="31"/>
      <c r="JJ94" s="31"/>
      <c r="JK94" s="31"/>
      <c r="JL94" s="31"/>
      <c r="JM94" s="31"/>
      <c r="JN94" s="31"/>
      <c r="JO94" s="31"/>
      <c r="JP94" s="31"/>
      <c r="JQ94" s="31"/>
      <c r="JR94" s="31"/>
      <c r="JS94" s="31"/>
      <c r="JT94" s="31"/>
      <c r="JU94" s="31"/>
      <c r="JV94" s="31"/>
      <c r="JW94" s="31"/>
      <c r="JX94" s="31"/>
      <c r="JY94" s="31"/>
      <c r="JZ94" s="31"/>
      <c r="KA94" s="31"/>
      <c r="KB94" s="31"/>
      <c r="KC94" s="31"/>
      <c r="KD94" s="31"/>
      <c r="KE94" s="31"/>
      <c r="KF94" s="31"/>
      <c r="KG94" s="31"/>
      <c r="KH94" s="31"/>
      <c r="KI94" s="31"/>
      <c r="KJ94" s="31"/>
      <c r="KK94" s="31"/>
      <c r="KL94" s="31"/>
      <c r="KM94" s="31"/>
      <c r="KN94" s="31"/>
      <c r="KO94" s="31"/>
      <c r="KP94" s="31"/>
      <c r="KQ94" s="31"/>
      <c r="KR94" s="31"/>
      <c r="KS94" s="31"/>
      <c r="KT94" s="31"/>
      <c r="KU94" s="31"/>
      <c r="KV94" s="31"/>
      <c r="KW94" s="31"/>
      <c r="KX94" s="31"/>
      <c r="KY94" s="31"/>
      <c r="KZ94" s="31"/>
      <c r="LA94" s="31"/>
      <c r="LB94" s="31"/>
      <c r="LC94" s="31"/>
      <c r="LD94" s="31"/>
      <c r="LE94" s="31"/>
      <c r="LF94" s="31"/>
      <c r="LG94" s="31"/>
      <c r="LH94" s="31"/>
      <c r="LI94" s="31"/>
      <c r="LJ94" s="31"/>
      <c r="LK94" s="31"/>
      <c r="LL94" s="31"/>
      <c r="LM94" s="31"/>
      <c r="LN94" s="31"/>
      <c r="LO94" s="31"/>
      <c r="LP94" s="31"/>
      <c r="LQ94" s="31"/>
      <c r="LR94" s="31"/>
      <c r="LS94" s="31"/>
      <c r="LT94" s="31"/>
      <c r="LU94" s="31"/>
      <c r="LV94" s="31"/>
      <c r="LW94" s="31"/>
      <c r="LX94" s="31"/>
      <c r="LY94" s="31"/>
      <c r="LZ94" s="31"/>
      <c r="MA94" s="31"/>
      <c r="MB94" s="31"/>
      <c r="MC94" s="31"/>
      <c r="MD94" s="31"/>
      <c r="ME94" s="31"/>
      <c r="MF94" s="31"/>
      <c r="MG94" s="31"/>
      <c r="MH94" s="31"/>
      <c r="MI94" s="31"/>
      <c r="MJ94" s="31"/>
      <c r="MK94" s="31"/>
      <c r="ML94" s="31"/>
      <c r="MM94" s="31"/>
      <c r="MN94" s="31"/>
      <c r="MO94" s="31"/>
      <c r="MP94" s="31"/>
      <c r="MQ94" s="31"/>
      <c r="MR94" s="31"/>
      <c r="MS94" s="31"/>
      <c r="MT94" s="31"/>
      <c r="MU94" s="31"/>
      <c r="MV94" s="31"/>
      <c r="MW94" s="31"/>
      <c r="MX94" s="31"/>
      <c r="MY94" s="31"/>
      <c r="MZ94" s="31"/>
      <c r="NA94" s="31"/>
      <c r="NB94" s="31"/>
      <c r="NC94" s="31"/>
      <c r="ND94" s="31"/>
      <c r="NE94" s="31"/>
      <c r="NF94" s="31"/>
      <c r="NG94" s="31"/>
      <c r="NH94" s="31"/>
      <c r="NI94" s="31"/>
      <c r="NJ94" s="31"/>
      <c r="NK94" s="31"/>
      <c r="NL94" s="31"/>
      <c r="NM94" s="31"/>
      <c r="NN94" s="31"/>
      <c r="NO94" s="31"/>
      <c r="NP94" s="31"/>
      <c r="NQ94" s="31"/>
      <c r="NR94" s="31"/>
      <c r="NS94" s="31"/>
      <c r="NT94" s="31"/>
      <c r="NU94" s="31"/>
      <c r="NV94" s="31"/>
      <c r="NW94" s="31"/>
      <c r="NX94" s="31"/>
      <c r="NY94" s="31"/>
      <c r="NZ94" s="31"/>
      <c r="OA94" s="31"/>
      <c r="OB94" s="31"/>
      <c r="OC94" s="31"/>
      <c r="OD94" s="31"/>
      <c r="OE94" s="31"/>
      <c r="OF94" s="31"/>
      <c r="OG94" s="31"/>
      <c r="OH94" s="31"/>
      <c r="OI94" s="31"/>
      <c r="OJ94" s="31"/>
      <c r="OK94" s="31"/>
      <c r="OL94" s="31"/>
      <c r="OM94" s="31"/>
      <c r="ON94" s="31"/>
      <c r="OO94" s="31"/>
      <c r="OP94" s="31"/>
      <c r="OQ94" s="31"/>
      <c r="OR94" s="31"/>
      <c r="OS94" s="31"/>
      <c r="OT94" s="31"/>
      <c r="OU94" s="31"/>
      <c r="OV94" s="31"/>
      <c r="OW94" s="31"/>
      <c r="OX94" s="31"/>
      <c r="OY94" s="31"/>
      <c r="OZ94" s="31"/>
      <c r="PA94" s="31"/>
      <c r="PB94" s="31"/>
      <c r="PC94" s="31"/>
      <c r="PD94" s="31"/>
      <c r="PE94" s="31"/>
      <c r="PF94" s="31"/>
      <c r="PG94" s="31"/>
      <c r="PH94" s="31"/>
      <c r="PI94" s="31"/>
      <c r="PJ94" s="31"/>
      <c r="PK94" s="31"/>
      <c r="PL94" s="31"/>
      <c r="PM94" s="31"/>
      <c r="PN94" s="31"/>
      <c r="PO94" s="31"/>
      <c r="PP94" s="31"/>
      <c r="PQ94" s="31"/>
      <c r="PR94" s="31"/>
      <c r="PS94" s="31"/>
      <c r="PT94" s="31"/>
      <c r="PU94" s="31"/>
      <c r="PV94" s="31"/>
      <c r="PW94" s="31"/>
      <c r="PX94" s="31"/>
      <c r="PY94" s="31"/>
      <c r="PZ94" s="31"/>
      <c r="QA94" s="31"/>
      <c r="QB94" s="31"/>
      <c r="QC94" s="31"/>
    </row>
    <row r="95" spans="1:445" x14ac:dyDescent="0.3">
      <c r="A95" s="109" t="s">
        <v>1046</v>
      </c>
      <c r="B95" s="108" t="s">
        <v>49</v>
      </c>
      <c r="C95" s="108"/>
      <c r="D95" s="108" t="s">
        <v>24</v>
      </c>
      <c r="E95" s="108"/>
      <c r="F95" s="108">
        <v>745</v>
      </c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34">
        <f t="shared" si="9"/>
        <v>0</v>
      </c>
      <c r="U95" s="34">
        <f t="shared" si="10"/>
        <v>0</v>
      </c>
      <c r="V95" s="35">
        <f t="shared" si="11"/>
        <v>1</v>
      </c>
      <c r="W95" s="38" t="s">
        <v>49</v>
      </c>
      <c r="X95" s="36">
        <f t="shared" si="12"/>
        <v>745</v>
      </c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  <c r="AZ95" s="31"/>
      <c r="BA95" s="31"/>
      <c r="BB95" s="31"/>
      <c r="BC95" s="31"/>
      <c r="BD95" s="31"/>
      <c r="BE95" s="31"/>
      <c r="BF95" s="31"/>
      <c r="BG95" s="31"/>
      <c r="BH95" s="31"/>
      <c r="BI95" s="31"/>
      <c r="BJ95" s="31"/>
      <c r="BK95" s="31"/>
      <c r="BL95" s="31"/>
      <c r="BM95" s="31"/>
      <c r="BN95" s="31"/>
      <c r="BO95" s="31"/>
      <c r="BP95" s="31"/>
      <c r="BQ95" s="31"/>
      <c r="BR95" s="31"/>
      <c r="BS95" s="31"/>
      <c r="BT95" s="31"/>
      <c r="BU95" s="31"/>
      <c r="BV95" s="31"/>
      <c r="BW95" s="31"/>
      <c r="BX95" s="31"/>
      <c r="BY95" s="31"/>
      <c r="BZ95" s="31"/>
      <c r="CA95" s="31"/>
      <c r="CB95" s="31"/>
      <c r="CC95" s="31"/>
      <c r="CD95" s="31"/>
      <c r="CE95" s="31"/>
      <c r="CF95" s="31"/>
      <c r="CG95" s="31"/>
      <c r="CH95" s="31"/>
      <c r="CI95" s="31"/>
      <c r="CJ95" s="31"/>
      <c r="CK95" s="31"/>
      <c r="CL95" s="31"/>
      <c r="CM95" s="31"/>
      <c r="CN95" s="31"/>
      <c r="CO95" s="31"/>
      <c r="CP95" s="31"/>
      <c r="CQ95" s="31"/>
      <c r="CR95" s="31"/>
      <c r="CS95" s="31"/>
      <c r="CT95" s="31"/>
      <c r="CU95" s="31"/>
      <c r="CV95" s="31"/>
      <c r="CW95" s="31"/>
      <c r="CX95" s="31"/>
      <c r="CY95" s="31"/>
      <c r="CZ95" s="31"/>
      <c r="DA95" s="31"/>
      <c r="DB95" s="31"/>
      <c r="DC95" s="31"/>
      <c r="DD95" s="31"/>
      <c r="DE95" s="31"/>
      <c r="DF95" s="31"/>
      <c r="DG95" s="31"/>
      <c r="DH95" s="31"/>
      <c r="DI95" s="31"/>
      <c r="DJ95" s="31"/>
      <c r="DK95" s="31"/>
      <c r="DL95" s="31"/>
      <c r="DM95" s="31"/>
      <c r="DN95" s="31"/>
      <c r="DO95" s="31"/>
      <c r="DP95" s="31"/>
      <c r="DQ95" s="31"/>
      <c r="DR95" s="31"/>
      <c r="DS95" s="31"/>
      <c r="DT95" s="31"/>
      <c r="DU95" s="31"/>
      <c r="DV95" s="31"/>
      <c r="DW95" s="31"/>
      <c r="DX95" s="31"/>
      <c r="DY95" s="31"/>
      <c r="DZ95" s="31"/>
      <c r="EA95" s="31"/>
      <c r="EB95" s="31"/>
      <c r="EC95" s="31"/>
      <c r="ED95" s="31"/>
      <c r="EE95" s="31"/>
      <c r="EF95" s="31"/>
      <c r="EG95" s="31"/>
      <c r="EH95" s="31"/>
      <c r="EI95" s="31"/>
      <c r="EJ95" s="31"/>
      <c r="EK95" s="31"/>
      <c r="EL95" s="31"/>
      <c r="EM95" s="31"/>
      <c r="EN95" s="31"/>
      <c r="EO95" s="31"/>
      <c r="EP95" s="31"/>
      <c r="EQ95" s="31"/>
      <c r="ER95" s="31"/>
      <c r="ES95" s="31"/>
      <c r="ET95" s="31"/>
      <c r="EU95" s="31"/>
      <c r="EV95" s="31"/>
      <c r="EW95" s="31"/>
      <c r="EX95" s="31"/>
      <c r="EY95" s="31"/>
      <c r="EZ95" s="31"/>
      <c r="FA95" s="31"/>
      <c r="FB95" s="31"/>
      <c r="FC95" s="31"/>
      <c r="FD95" s="31"/>
      <c r="FE95" s="31"/>
      <c r="FF95" s="31"/>
      <c r="FG95" s="31"/>
      <c r="FH95" s="31"/>
      <c r="FI95" s="31"/>
      <c r="FJ95" s="31"/>
      <c r="FK95" s="31"/>
      <c r="FL95" s="31"/>
      <c r="FM95" s="31"/>
      <c r="FN95" s="31"/>
      <c r="FO95" s="31"/>
      <c r="FP95" s="31"/>
      <c r="FQ95" s="31"/>
      <c r="FR95" s="31"/>
      <c r="FS95" s="31"/>
      <c r="FT95" s="31"/>
      <c r="FU95" s="31"/>
      <c r="FV95" s="31"/>
      <c r="FW95" s="31"/>
      <c r="FX95" s="31"/>
      <c r="FY95" s="31"/>
      <c r="FZ95" s="31"/>
      <c r="GA95" s="31"/>
      <c r="GB95" s="31"/>
      <c r="GC95" s="31"/>
      <c r="GD95" s="31"/>
      <c r="GE95" s="31"/>
      <c r="GF95" s="31"/>
      <c r="GG95" s="31"/>
      <c r="GH95" s="31"/>
      <c r="GI95" s="31"/>
      <c r="GJ95" s="31"/>
      <c r="GK95" s="31"/>
      <c r="GL95" s="31"/>
      <c r="GM95" s="31"/>
      <c r="GN95" s="31"/>
      <c r="GO95" s="31"/>
      <c r="GP95" s="31"/>
      <c r="GQ95" s="31"/>
      <c r="GR95" s="31"/>
      <c r="GS95" s="31"/>
      <c r="GT95" s="31"/>
      <c r="GU95" s="31"/>
      <c r="GV95" s="31"/>
      <c r="GW95" s="31"/>
      <c r="GX95" s="31"/>
      <c r="GY95" s="31"/>
      <c r="GZ95" s="31"/>
      <c r="HA95" s="31"/>
      <c r="HB95" s="31"/>
      <c r="HC95" s="31"/>
      <c r="HD95" s="31"/>
      <c r="HE95" s="31"/>
      <c r="HF95" s="31"/>
      <c r="HG95" s="31"/>
      <c r="HH95" s="31"/>
      <c r="HI95" s="31"/>
      <c r="HJ95" s="31"/>
      <c r="HK95" s="31"/>
      <c r="HL95" s="31"/>
      <c r="HM95" s="31"/>
      <c r="HN95" s="31"/>
      <c r="HO95" s="31"/>
      <c r="HP95" s="31"/>
      <c r="HQ95" s="31"/>
      <c r="HR95" s="31"/>
      <c r="HS95" s="31"/>
      <c r="HT95" s="31"/>
      <c r="HU95" s="31"/>
      <c r="HV95" s="31"/>
      <c r="HW95" s="31"/>
      <c r="HX95" s="31"/>
      <c r="HY95" s="31"/>
      <c r="HZ95" s="31"/>
      <c r="IA95" s="31"/>
      <c r="IB95" s="31"/>
      <c r="IC95" s="31"/>
      <c r="ID95" s="31"/>
      <c r="IE95" s="31"/>
      <c r="IF95" s="31"/>
      <c r="IG95" s="31"/>
      <c r="IH95" s="31"/>
      <c r="II95" s="31"/>
      <c r="IJ95" s="31"/>
      <c r="IK95" s="31"/>
      <c r="IL95" s="31"/>
      <c r="IM95" s="31"/>
      <c r="IN95" s="31"/>
      <c r="IO95" s="31"/>
      <c r="IP95" s="31"/>
      <c r="IQ95" s="31"/>
      <c r="IR95" s="31"/>
      <c r="IS95" s="31"/>
      <c r="IT95" s="31"/>
      <c r="IU95" s="31"/>
      <c r="IV95" s="31"/>
      <c r="IW95" s="31"/>
      <c r="IX95" s="31"/>
      <c r="IY95" s="31"/>
      <c r="IZ95" s="31"/>
      <c r="JA95" s="31"/>
      <c r="JB95" s="31"/>
      <c r="JC95" s="31"/>
      <c r="JD95" s="31"/>
      <c r="JE95" s="31"/>
      <c r="JF95" s="31"/>
      <c r="JG95" s="31"/>
      <c r="JH95" s="31"/>
      <c r="JI95" s="31"/>
      <c r="JJ95" s="31"/>
      <c r="JK95" s="31"/>
      <c r="JL95" s="31"/>
      <c r="JM95" s="31"/>
      <c r="JN95" s="31"/>
      <c r="JO95" s="31"/>
      <c r="JP95" s="31"/>
      <c r="JQ95" s="31"/>
      <c r="JR95" s="31"/>
      <c r="JS95" s="31"/>
      <c r="JT95" s="31"/>
      <c r="JU95" s="31"/>
      <c r="JV95" s="31"/>
      <c r="JW95" s="31"/>
      <c r="JX95" s="31"/>
      <c r="JY95" s="31"/>
      <c r="JZ95" s="31"/>
      <c r="KA95" s="31"/>
      <c r="KB95" s="31"/>
      <c r="KC95" s="31"/>
      <c r="KD95" s="31"/>
      <c r="KE95" s="31"/>
      <c r="KF95" s="31"/>
      <c r="KG95" s="31"/>
      <c r="KH95" s="31"/>
      <c r="KI95" s="31"/>
      <c r="KJ95" s="31"/>
      <c r="KK95" s="31"/>
      <c r="KL95" s="31"/>
      <c r="KM95" s="31"/>
      <c r="KN95" s="31"/>
      <c r="KO95" s="31"/>
      <c r="KP95" s="31"/>
      <c r="KQ95" s="31"/>
      <c r="KR95" s="31"/>
      <c r="KS95" s="31"/>
      <c r="KT95" s="31"/>
      <c r="KU95" s="31"/>
      <c r="KV95" s="31"/>
      <c r="KW95" s="31"/>
      <c r="KX95" s="31"/>
      <c r="KY95" s="31"/>
      <c r="KZ95" s="31"/>
      <c r="LA95" s="31"/>
      <c r="LB95" s="31"/>
      <c r="LC95" s="31"/>
      <c r="LD95" s="31"/>
      <c r="LE95" s="31"/>
      <c r="LF95" s="31"/>
      <c r="LG95" s="31"/>
      <c r="LH95" s="31"/>
      <c r="LI95" s="31"/>
      <c r="LJ95" s="31"/>
      <c r="LK95" s="31"/>
      <c r="LL95" s="31"/>
      <c r="LM95" s="31"/>
      <c r="LN95" s="31"/>
      <c r="LO95" s="31"/>
      <c r="LP95" s="31"/>
      <c r="LQ95" s="31"/>
      <c r="LR95" s="31"/>
      <c r="LS95" s="31"/>
      <c r="LT95" s="31"/>
      <c r="LU95" s="31"/>
      <c r="LV95" s="31"/>
      <c r="LW95" s="31"/>
      <c r="LX95" s="31"/>
      <c r="LY95" s="31"/>
      <c r="LZ95" s="31"/>
      <c r="MA95" s="31"/>
      <c r="MB95" s="31"/>
      <c r="MC95" s="31"/>
      <c r="MD95" s="31"/>
      <c r="ME95" s="31"/>
      <c r="MF95" s="31"/>
      <c r="MG95" s="31"/>
      <c r="MH95" s="31"/>
      <c r="MI95" s="31"/>
      <c r="MJ95" s="31"/>
      <c r="MK95" s="31"/>
      <c r="ML95" s="31"/>
      <c r="MM95" s="31"/>
      <c r="MN95" s="31"/>
      <c r="MO95" s="31"/>
      <c r="MP95" s="31"/>
      <c r="MQ95" s="31"/>
      <c r="MR95" s="31"/>
      <c r="MS95" s="31"/>
      <c r="MT95" s="31"/>
      <c r="MU95" s="31"/>
      <c r="MV95" s="31"/>
      <c r="MW95" s="31"/>
      <c r="MX95" s="31"/>
      <c r="MY95" s="31"/>
      <c r="MZ95" s="31"/>
      <c r="NA95" s="31"/>
      <c r="NB95" s="31"/>
      <c r="NC95" s="31"/>
      <c r="ND95" s="31"/>
      <c r="NE95" s="31"/>
      <c r="NF95" s="31"/>
      <c r="NG95" s="31"/>
      <c r="NH95" s="31"/>
      <c r="NI95" s="31"/>
      <c r="NJ95" s="31"/>
      <c r="NK95" s="31"/>
      <c r="NL95" s="31"/>
      <c r="NM95" s="31"/>
      <c r="NN95" s="31"/>
      <c r="NO95" s="31"/>
      <c r="NP95" s="31"/>
      <c r="NQ95" s="31"/>
      <c r="NR95" s="31"/>
      <c r="NS95" s="31"/>
      <c r="NT95" s="31"/>
      <c r="NU95" s="31"/>
      <c r="NV95" s="31"/>
      <c r="NW95" s="31"/>
      <c r="NX95" s="31"/>
      <c r="NY95" s="31"/>
      <c r="NZ95" s="31"/>
      <c r="OA95" s="31"/>
      <c r="OB95" s="31"/>
      <c r="OC95" s="31"/>
      <c r="OD95" s="31"/>
      <c r="OE95" s="31"/>
      <c r="OF95" s="31"/>
      <c r="OG95" s="31"/>
      <c r="OH95" s="31"/>
      <c r="OI95" s="31"/>
      <c r="OJ95" s="31"/>
      <c r="OK95" s="31"/>
      <c r="OL95" s="31"/>
      <c r="OM95" s="31"/>
      <c r="ON95" s="31"/>
      <c r="OO95" s="31"/>
      <c r="OP95" s="31"/>
      <c r="OQ95" s="31"/>
      <c r="OR95" s="31"/>
      <c r="OS95" s="31"/>
      <c r="OT95" s="31"/>
      <c r="OU95" s="31"/>
      <c r="OV95" s="31"/>
      <c r="OW95" s="31"/>
      <c r="OX95" s="31"/>
      <c r="OY95" s="31"/>
      <c r="OZ95" s="31"/>
      <c r="PA95" s="31"/>
      <c r="PB95" s="31"/>
      <c r="PC95" s="31"/>
      <c r="PD95" s="31"/>
      <c r="PE95" s="31"/>
      <c r="PF95" s="31"/>
      <c r="PG95" s="31"/>
      <c r="PH95" s="31"/>
      <c r="PI95" s="31"/>
      <c r="PJ95" s="31"/>
      <c r="PK95" s="31"/>
      <c r="PL95" s="31"/>
      <c r="PM95" s="31"/>
      <c r="PN95" s="31"/>
      <c r="PO95" s="31"/>
      <c r="PP95" s="31"/>
      <c r="PQ95" s="31"/>
      <c r="PR95" s="31"/>
      <c r="PS95" s="31"/>
      <c r="PT95" s="31"/>
      <c r="PU95" s="31"/>
      <c r="PV95" s="31"/>
      <c r="PW95" s="31"/>
      <c r="PX95" s="31"/>
      <c r="PY95" s="31"/>
      <c r="PZ95" s="31"/>
      <c r="QA95" s="31"/>
      <c r="QB95" s="31"/>
      <c r="QC95" s="31"/>
    </row>
    <row r="96" spans="1:445" x14ac:dyDescent="0.3">
      <c r="A96" s="109" t="s">
        <v>1530</v>
      </c>
      <c r="B96" s="108" t="s">
        <v>49</v>
      </c>
      <c r="C96" s="108">
        <v>55</v>
      </c>
      <c r="D96" s="108" t="s">
        <v>26</v>
      </c>
      <c r="E96" s="108"/>
      <c r="F96" s="108">
        <v>420</v>
      </c>
      <c r="G96" s="108"/>
      <c r="H96" s="108"/>
      <c r="I96" s="108">
        <v>53</v>
      </c>
      <c r="J96" s="108">
        <v>53</v>
      </c>
      <c r="K96" s="108">
        <v>53</v>
      </c>
      <c r="L96" s="108">
        <v>53</v>
      </c>
      <c r="M96" s="108">
        <v>53</v>
      </c>
      <c r="N96" s="108"/>
      <c r="O96" s="108"/>
      <c r="P96" s="108"/>
      <c r="Q96" s="108"/>
      <c r="R96" s="108"/>
      <c r="S96" s="108"/>
      <c r="T96" s="34">
        <f t="shared" si="9"/>
        <v>265</v>
      </c>
      <c r="U96" s="34">
        <f t="shared" si="10"/>
        <v>155</v>
      </c>
      <c r="V96" s="35">
        <f t="shared" si="11"/>
        <v>0.63095238095238093</v>
      </c>
      <c r="W96" s="38"/>
      <c r="X96" s="36" t="str">
        <f t="shared" si="12"/>
        <v/>
      </c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  <c r="AZ96" s="31"/>
      <c r="BA96" s="31"/>
      <c r="BB96" s="31"/>
      <c r="BC96" s="31"/>
      <c r="BD96" s="31"/>
      <c r="BE96" s="31"/>
      <c r="BF96" s="31"/>
      <c r="BG96" s="31"/>
      <c r="BH96" s="31"/>
      <c r="BI96" s="31"/>
      <c r="BJ96" s="31"/>
      <c r="BK96" s="31"/>
      <c r="BL96" s="31"/>
      <c r="BM96" s="31"/>
      <c r="BN96" s="31"/>
      <c r="BO96" s="31"/>
      <c r="BP96" s="31"/>
      <c r="BQ96" s="31"/>
      <c r="BR96" s="31"/>
      <c r="BS96" s="31"/>
      <c r="BT96" s="31"/>
      <c r="BU96" s="31"/>
      <c r="BV96" s="31"/>
      <c r="BW96" s="31"/>
      <c r="BX96" s="31"/>
      <c r="BY96" s="31"/>
      <c r="BZ96" s="31"/>
      <c r="CA96" s="31"/>
      <c r="CB96" s="31"/>
      <c r="CC96" s="31"/>
      <c r="CD96" s="31"/>
      <c r="CE96" s="31"/>
      <c r="CF96" s="31"/>
      <c r="CG96" s="31"/>
      <c r="CH96" s="31"/>
      <c r="CI96" s="31"/>
      <c r="CJ96" s="31"/>
      <c r="CK96" s="31"/>
      <c r="CL96" s="31"/>
      <c r="CM96" s="31"/>
      <c r="CN96" s="31"/>
      <c r="CO96" s="31"/>
      <c r="CP96" s="31"/>
      <c r="CQ96" s="31"/>
      <c r="CR96" s="31"/>
      <c r="CS96" s="31"/>
      <c r="CT96" s="31"/>
      <c r="CU96" s="31"/>
      <c r="CV96" s="31"/>
      <c r="CW96" s="31"/>
      <c r="CX96" s="31"/>
      <c r="CY96" s="31"/>
      <c r="CZ96" s="31"/>
      <c r="DA96" s="31"/>
      <c r="DB96" s="31"/>
      <c r="DC96" s="31"/>
      <c r="DD96" s="31"/>
      <c r="DE96" s="31"/>
      <c r="DF96" s="31"/>
      <c r="DG96" s="31"/>
      <c r="DH96" s="31"/>
      <c r="DI96" s="31"/>
      <c r="DJ96" s="31"/>
      <c r="DK96" s="31"/>
      <c r="DL96" s="31"/>
      <c r="DM96" s="31"/>
      <c r="DN96" s="31"/>
      <c r="DO96" s="31"/>
      <c r="DP96" s="31"/>
      <c r="DQ96" s="31"/>
      <c r="DR96" s="31"/>
      <c r="DS96" s="31"/>
      <c r="DT96" s="31"/>
      <c r="DU96" s="31"/>
      <c r="DV96" s="31"/>
      <c r="DW96" s="31"/>
      <c r="DX96" s="31"/>
      <c r="DY96" s="31"/>
      <c r="DZ96" s="31"/>
      <c r="EA96" s="31"/>
      <c r="EB96" s="31"/>
      <c r="EC96" s="31"/>
      <c r="ED96" s="31"/>
      <c r="EE96" s="31"/>
      <c r="EF96" s="31"/>
      <c r="EG96" s="31"/>
      <c r="EH96" s="31"/>
      <c r="EI96" s="31"/>
      <c r="EJ96" s="31"/>
      <c r="EK96" s="31"/>
      <c r="EL96" s="31"/>
      <c r="EM96" s="31"/>
      <c r="EN96" s="31"/>
      <c r="EO96" s="31"/>
      <c r="EP96" s="31"/>
      <c r="EQ96" s="31"/>
      <c r="ER96" s="31"/>
      <c r="ES96" s="31"/>
      <c r="ET96" s="31"/>
      <c r="EU96" s="31"/>
      <c r="EV96" s="31"/>
      <c r="EW96" s="31"/>
      <c r="EX96" s="31"/>
      <c r="EY96" s="31"/>
      <c r="EZ96" s="31"/>
      <c r="FA96" s="31"/>
      <c r="FB96" s="31"/>
      <c r="FC96" s="31"/>
      <c r="FD96" s="31"/>
      <c r="FE96" s="31"/>
      <c r="FF96" s="31"/>
      <c r="FG96" s="31"/>
      <c r="FH96" s="31"/>
      <c r="FI96" s="31"/>
      <c r="FJ96" s="31"/>
      <c r="FK96" s="31"/>
      <c r="FL96" s="31"/>
      <c r="FM96" s="31"/>
      <c r="FN96" s="31"/>
      <c r="FO96" s="31"/>
      <c r="FP96" s="31"/>
      <c r="FQ96" s="31"/>
      <c r="FR96" s="31"/>
      <c r="FS96" s="31"/>
      <c r="FT96" s="31"/>
      <c r="FU96" s="31"/>
      <c r="FV96" s="31"/>
      <c r="FW96" s="31"/>
      <c r="FX96" s="31"/>
      <c r="FY96" s="31"/>
      <c r="FZ96" s="31"/>
      <c r="GA96" s="31"/>
      <c r="GB96" s="31"/>
      <c r="GC96" s="31"/>
      <c r="GD96" s="31"/>
      <c r="GE96" s="31"/>
      <c r="GF96" s="31"/>
      <c r="GG96" s="31"/>
      <c r="GH96" s="31"/>
      <c r="GI96" s="31"/>
      <c r="GJ96" s="31"/>
      <c r="GK96" s="31"/>
      <c r="GL96" s="31"/>
      <c r="GM96" s="31"/>
      <c r="GN96" s="31"/>
      <c r="GO96" s="31"/>
      <c r="GP96" s="31"/>
      <c r="GQ96" s="31"/>
      <c r="GR96" s="31"/>
      <c r="GS96" s="31"/>
      <c r="GT96" s="31"/>
      <c r="GU96" s="31"/>
      <c r="GV96" s="31"/>
      <c r="GW96" s="31"/>
      <c r="GX96" s="31"/>
      <c r="GY96" s="31"/>
      <c r="GZ96" s="31"/>
      <c r="HA96" s="31"/>
      <c r="HB96" s="31"/>
      <c r="HC96" s="31"/>
      <c r="HD96" s="31"/>
      <c r="HE96" s="31"/>
      <c r="HF96" s="31"/>
      <c r="HG96" s="31"/>
      <c r="HH96" s="31"/>
      <c r="HI96" s="31"/>
      <c r="HJ96" s="31"/>
      <c r="HK96" s="31"/>
      <c r="HL96" s="31"/>
      <c r="HM96" s="31"/>
      <c r="HN96" s="31"/>
      <c r="HO96" s="31"/>
      <c r="HP96" s="31"/>
      <c r="HQ96" s="31"/>
      <c r="HR96" s="31"/>
      <c r="HS96" s="31"/>
      <c r="HT96" s="31"/>
      <c r="HU96" s="31"/>
      <c r="HV96" s="31"/>
      <c r="HW96" s="31"/>
      <c r="HX96" s="31"/>
      <c r="HY96" s="31"/>
      <c r="HZ96" s="31"/>
      <c r="IA96" s="31"/>
      <c r="IB96" s="31"/>
      <c r="IC96" s="31"/>
      <c r="ID96" s="31"/>
      <c r="IE96" s="31"/>
      <c r="IF96" s="31"/>
      <c r="IG96" s="31"/>
      <c r="IH96" s="31"/>
      <c r="II96" s="31"/>
      <c r="IJ96" s="31"/>
      <c r="IK96" s="31"/>
      <c r="IL96" s="31"/>
      <c r="IM96" s="31"/>
      <c r="IN96" s="31"/>
      <c r="IO96" s="31"/>
      <c r="IP96" s="31"/>
      <c r="IQ96" s="31"/>
      <c r="IR96" s="31"/>
      <c r="IS96" s="31"/>
      <c r="IT96" s="31"/>
      <c r="IU96" s="31"/>
      <c r="IV96" s="31"/>
      <c r="IW96" s="31"/>
      <c r="IX96" s="31"/>
      <c r="IY96" s="31"/>
      <c r="IZ96" s="31"/>
      <c r="JA96" s="31"/>
      <c r="JB96" s="31"/>
      <c r="JC96" s="31"/>
      <c r="JD96" s="31"/>
      <c r="JE96" s="31"/>
      <c r="JF96" s="31"/>
      <c r="JG96" s="31"/>
      <c r="JH96" s="31"/>
      <c r="JI96" s="31"/>
      <c r="JJ96" s="31"/>
      <c r="JK96" s="31"/>
      <c r="JL96" s="31"/>
      <c r="JM96" s="31"/>
      <c r="JN96" s="31"/>
      <c r="JO96" s="31"/>
      <c r="JP96" s="31"/>
      <c r="JQ96" s="31"/>
      <c r="JR96" s="31"/>
      <c r="JS96" s="31"/>
      <c r="JT96" s="31"/>
      <c r="JU96" s="31"/>
      <c r="JV96" s="31"/>
      <c r="JW96" s="31"/>
      <c r="JX96" s="31"/>
      <c r="JY96" s="31"/>
      <c r="JZ96" s="31"/>
      <c r="KA96" s="31"/>
      <c r="KB96" s="31"/>
      <c r="KC96" s="31"/>
      <c r="KD96" s="31"/>
      <c r="KE96" s="31"/>
      <c r="KF96" s="31"/>
      <c r="KG96" s="31"/>
      <c r="KH96" s="31"/>
      <c r="KI96" s="31"/>
      <c r="KJ96" s="31"/>
      <c r="KK96" s="31"/>
      <c r="KL96" s="31"/>
      <c r="KM96" s="31"/>
      <c r="KN96" s="31"/>
      <c r="KO96" s="31"/>
      <c r="KP96" s="31"/>
      <c r="KQ96" s="31"/>
      <c r="KR96" s="31"/>
      <c r="KS96" s="31"/>
      <c r="KT96" s="31"/>
      <c r="KU96" s="31"/>
      <c r="KV96" s="31"/>
      <c r="KW96" s="31"/>
      <c r="KX96" s="31"/>
      <c r="KY96" s="31"/>
      <c r="KZ96" s="31"/>
      <c r="LA96" s="31"/>
      <c r="LB96" s="31"/>
      <c r="LC96" s="31"/>
      <c r="LD96" s="31"/>
      <c r="LE96" s="31"/>
      <c r="LF96" s="31"/>
      <c r="LG96" s="31"/>
      <c r="LH96" s="31"/>
      <c r="LI96" s="31"/>
      <c r="LJ96" s="31"/>
      <c r="LK96" s="31"/>
      <c r="LL96" s="31"/>
      <c r="LM96" s="31"/>
      <c r="LN96" s="31"/>
      <c r="LO96" s="31"/>
      <c r="LP96" s="31"/>
      <c r="LQ96" s="31"/>
      <c r="LR96" s="31"/>
      <c r="LS96" s="31"/>
      <c r="LT96" s="31"/>
      <c r="LU96" s="31"/>
      <c r="LV96" s="31"/>
      <c r="LW96" s="31"/>
      <c r="LX96" s="31"/>
      <c r="LY96" s="31"/>
      <c r="LZ96" s="31"/>
      <c r="MA96" s="31"/>
      <c r="MB96" s="31"/>
      <c r="MC96" s="31"/>
      <c r="MD96" s="31"/>
      <c r="ME96" s="31"/>
      <c r="MF96" s="31"/>
      <c r="MG96" s="31"/>
      <c r="MH96" s="31"/>
      <c r="MI96" s="31"/>
      <c r="MJ96" s="31"/>
      <c r="MK96" s="31"/>
      <c r="ML96" s="31"/>
      <c r="MM96" s="31"/>
      <c r="MN96" s="31"/>
      <c r="MO96" s="31"/>
      <c r="MP96" s="31"/>
      <c r="MQ96" s="31"/>
      <c r="MR96" s="31"/>
      <c r="MS96" s="31"/>
      <c r="MT96" s="31"/>
      <c r="MU96" s="31"/>
      <c r="MV96" s="31"/>
      <c r="MW96" s="31"/>
      <c r="MX96" s="31"/>
      <c r="MY96" s="31"/>
      <c r="MZ96" s="31"/>
      <c r="NA96" s="31"/>
      <c r="NB96" s="31"/>
      <c r="NC96" s="31"/>
      <c r="ND96" s="31"/>
      <c r="NE96" s="31"/>
      <c r="NF96" s="31"/>
      <c r="NG96" s="31"/>
      <c r="NH96" s="31"/>
      <c r="NI96" s="31"/>
      <c r="NJ96" s="31"/>
      <c r="NK96" s="31"/>
      <c r="NL96" s="31"/>
      <c r="NM96" s="31"/>
      <c r="NN96" s="31"/>
      <c r="NO96" s="31"/>
      <c r="NP96" s="31"/>
      <c r="NQ96" s="31"/>
      <c r="NR96" s="31"/>
      <c r="NS96" s="31"/>
      <c r="NT96" s="31"/>
      <c r="NU96" s="31"/>
      <c r="NV96" s="31"/>
      <c r="NW96" s="31"/>
      <c r="NX96" s="31"/>
      <c r="NY96" s="31"/>
      <c r="NZ96" s="31"/>
      <c r="OA96" s="31"/>
      <c r="OB96" s="31"/>
      <c r="OC96" s="31"/>
      <c r="OD96" s="31"/>
      <c r="OE96" s="31"/>
      <c r="OF96" s="31"/>
      <c r="OG96" s="31"/>
      <c r="OH96" s="31"/>
      <c r="OI96" s="31"/>
      <c r="OJ96" s="31"/>
      <c r="OK96" s="31"/>
      <c r="OL96" s="31"/>
      <c r="OM96" s="31"/>
      <c r="ON96" s="31"/>
      <c r="OO96" s="31"/>
      <c r="OP96" s="31"/>
      <c r="OQ96" s="31"/>
      <c r="OR96" s="31"/>
      <c r="OS96" s="31"/>
      <c r="OT96" s="31"/>
      <c r="OU96" s="31"/>
      <c r="OV96" s="31"/>
      <c r="OW96" s="31"/>
      <c r="OX96" s="31"/>
      <c r="OY96" s="31"/>
      <c r="OZ96" s="31"/>
      <c r="PA96" s="31"/>
      <c r="PB96" s="31"/>
      <c r="PC96" s="31"/>
      <c r="PD96" s="31"/>
      <c r="PE96" s="31"/>
      <c r="PF96" s="31"/>
      <c r="PG96" s="31"/>
      <c r="PH96" s="31"/>
      <c r="PI96" s="31"/>
      <c r="PJ96" s="31"/>
      <c r="PK96" s="31"/>
      <c r="PL96" s="31"/>
      <c r="PM96" s="31"/>
      <c r="PN96" s="31"/>
      <c r="PO96" s="31"/>
      <c r="PP96" s="31"/>
      <c r="PQ96" s="31"/>
      <c r="PR96" s="31"/>
      <c r="PS96" s="31"/>
      <c r="PT96" s="31"/>
      <c r="PU96" s="31"/>
      <c r="PV96" s="31"/>
      <c r="PW96" s="31"/>
      <c r="PX96" s="31"/>
      <c r="PY96" s="31"/>
      <c r="PZ96" s="31"/>
      <c r="QA96" s="31"/>
      <c r="QB96" s="31"/>
      <c r="QC96" s="31"/>
    </row>
    <row r="97" spans="1:445" x14ac:dyDescent="0.3">
      <c r="A97" s="109" t="s">
        <v>1529</v>
      </c>
      <c r="B97" s="108" t="s">
        <v>49</v>
      </c>
      <c r="C97" s="108">
        <v>85</v>
      </c>
      <c r="D97" s="108" t="s">
        <v>46</v>
      </c>
      <c r="E97" s="108"/>
      <c r="F97" s="108">
        <v>697</v>
      </c>
      <c r="G97" s="108"/>
      <c r="H97" s="108"/>
      <c r="I97" s="108">
        <v>87</v>
      </c>
      <c r="J97" s="108">
        <v>87</v>
      </c>
      <c r="K97" s="108">
        <v>87</v>
      </c>
      <c r="L97" s="108">
        <v>87</v>
      </c>
      <c r="M97" s="108">
        <v>87</v>
      </c>
      <c r="N97" s="108"/>
      <c r="O97" s="108"/>
      <c r="P97" s="108"/>
      <c r="Q97" s="108"/>
      <c r="R97" s="108"/>
      <c r="S97" s="108"/>
      <c r="T97" s="34">
        <f t="shared" si="9"/>
        <v>435</v>
      </c>
      <c r="U97" s="34">
        <f t="shared" si="10"/>
        <v>262</v>
      </c>
      <c r="V97" s="35">
        <f t="shared" si="11"/>
        <v>0.62410329985652802</v>
      </c>
      <c r="X97" s="36" t="str">
        <f t="shared" si="12"/>
        <v/>
      </c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31"/>
      <c r="BF97" s="31"/>
      <c r="BG97" s="31"/>
      <c r="BH97" s="31"/>
      <c r="BI97" s="31"/>
      <c r="BJ97" s="31"/>
      <c r="BK97" s="31"/>
      <c r="BL97" s="31"/>
      <c r="BM97" s="31"/>
      <c r="BN97" s="31"/>
      <c r="BO97" s="31"/>
      <c r="BP97" s="31"/>
      <c r="BQ97" s="31"/>
      <c r="BR97" s="31"/>
      <c r="BS97" s="31"/>
      <c r="BT97" s="31"/>
      <c r="BU97" s="31"/>
      <c r="BV97" s="31"/>
      <c r="BW97" s="31"/>
      <c r="BX97" s="31"/>
      <c r="BY97" s="31"/>
      <c r="BZ97" s="31"/>
      <c r="CA97" s="31"/>
      <c r="CB97" s="31"/>
      <c r="CC97" s="31"/>
      <c r="CD97" s="31"/>
      <c r="CE97" s="31"/>
      <c r="CF97" s="31"/>
      <c r="CG97" s="31"/>
      <c r="CH97" s="31"/>
      <c r="CI97" s="31"/>
      <c r="CJ97" s="31"/>
      <c r="CK97" s="31"/>
      <c r="CL97" s="31"/>
      <c r="CM97" s="31"/>
      <c r="CN97" s="31"/>
      <c r="CO97" s="31"/>
      <c r="CP97" s="31"/>
      <c r="CQ97" s="31"/>
      <c r="CR97" s="31"/>
      <c r="CS97" s="31"/>
      <c r="CT97" s="31"/>
      <c r="CU97" s="31"/>
      <c r="CV97" s="31"/>
      <c r="CW97" s="31"/>
      <c r="CX97" s="31"/>
      <c r="CY97" s="31"/>
      <c r="CZ97" s="31"/>
      <c r="DA97" s="31"/>
      <c r="DB97" s="31"/>
      <c r="DC97" s="31"/>
      <c r="DD97" s="31"/>
      <c r="DE97" s="31"/>
      <c r="DF97" s="31"/>
      <c r="DG97" s="31"/>
      <c r="DH97" s="31"/>
      <c r="DI97" s="31"/>
      <c r="DJ97" s="31"/>
      <c r="DK97" s="31"/>
      <c r="DL97" s="31"/>
      <c r="DM97" s="31"/>
      <c r="DN97" s="31"/>
      <c r="DO97" s="31"/>
      <c r="DP97" s="31"/>
      <c r="DQ97" s="31"/>
      <c r="DR97" s="31"/>
      <c r="DS97" s="31"/>
      <c r="DT97" s="31"/>
      <c r="DU97" s="31"/>
      <c r="DV97" s="31"/>
      <c r="DW97" s="31"/>
      <c r="DX97" s="31"/>
      <c r="DY97" s="31"/>
      <c r="DZ97" s="31"/>
      <c r="EA97" s="31"/>
      <c r="EB97" s="31"/>
      <c r="EC97" s="31"/>
      <c r="ED97" s="31"/>
      <c r="EE97" s="31"/>
      <c r="EF97" s="31"/>
      <c r="EG97" s="31"/>
      <c r="EH97" s="31"/>
      <c r="EI97" s="31"/>
      <c r="EJ97" s="31"/>
      <c r="EK97" s="31"/>
      <c r="EL97" s="31"/>
      <c r="EM97" s="31"/>
      <c r="EN97" s="31"/>
      <c r="EO97" s="31"/>
      <c r="EP97" s="31"/>
      <c r="EQ97" s="31"/>
      <c r="ER97" s="31"/>
      <c r="ES97" s="31"/>
      <c r="ET97" s="31"/>
      <c r="EU97" s="31"/>
      <c r="EV97" s="31"/>
      <c r="EW97" s="31"/>
      <c r="EX97" s="31"/>
      <c r="EY97" s="31"/>
      <c r="EZ97" s="31"/>
      <c r="FA97" s="31"/>
      <c r="FB97" s="31"/>
      <c r="FC97" s="31"/>
      <c r="FD97" s="31"/>
      <c r="FE97" s="31"/>
      <c r="FF97" s="31"/>
      <c r="FG97" s="31"/>
      <c r="FH97" s="31"/>
      <c r="FI97" s="31"/>
      <c r="FJ97" s="31"/>
      <c r="FK97" s="31"/>
      <c r="FL97" s="31"/>
      <c r="FM97" s="31"/>
      <c r="FN97" s="31"/>
      <c r="FO97" s="31"/>
      <c r="FP97" s="31"/>
      <c r="FQ97" s="31"/>
      <c r="FR97" s="31"/>
      <c r="FS97" s="31"/>
      <c r="FT97" s="31"/>
      <c r="FU97" s="31"/>
      <c r="FV97" s="31"/>
      <c r="FW97" s="31"/>
      <c r="FX97" s="31"/>
      <c r="FY97" s="31"/>
      <c r="FZ97" s="31"/>
      <c r="GA97" s="31"/>
      <c r="GB97" s="31"/>
      <c r="GC97" s="31"/>
      <c r="GD97" s="31"/>
      <c r="GE97" s="31"/>
      <c r="GF97" s="31"/>
      <c r="GG97" s="31"/>
      <c r="GH97" s="31"/>
      <c r="GI97" s="31"/>
      <c r="GJ97" s="31"/>
      <c r="GK97" s="31"/>
      <c r="GL97" s="31"/>
      <c r="GM97" s="31"/>
      <c r="GN97" s="31"/>
      <c r="GO97" s="31"/>
      <c r="GP97" s="31"/>
      <c r="GQ97" s="31"/>
      <c r="GR97" s="31"/>
      <c r="GS97" s="31"/>
      <c r="GT97" s="31"/>
      <c r="GU97" s="31"/>
      <c r="GV97" s="31"/>
      <c r="GW97" s="31"/>
      <c r="GX97" s="31"/>
      <c r="GY97" s="31"/>
      <c r="GZ97" s="31"/>
      <c r="HA97" s="31"/>
      <c r="HB97" s="31"/>
      <c r="HC97" s="31"/>
      <c r="HD97" s="31"/>
      <c r="HE97" s="31"/>
      <c r="HF97" s="31"/>
      <c r="HG97" s="31"/>
      <c r="HH97" s="31"/>
      <c r="HI97" s="31"/>
      <c r="HJ97" s="31"/>
      <c r="HK97" s="31"/>
      <c r="HL97" s="31"/>
      <c r="HM97" s="31"/>
      <c r="HN97" s="31"/>
      <c r="HO97" s="31"/>
      <c r="HP97" s="31"/>
      <c r="HQ97" s="31"/>
      <c r="HR97" s="31"/>
      <c r="HS97" s="31"/>
      <c r="HT97" s="31"/>
      <c r="HU97" s="31"/>
      <c r="HV97" s="31"/>
      <c r="HW97" s="31"/>
      <c r="HX97" s="31"/>
      <c r="HY97" s="31"/>
      <c r="HZ97" s="31"/>
      <c r="IA97" s="31"/>
      <c r="IB97" s="31"/>
      <c r="IC97" s="31"/>
      <c r="ID97" s="31"/>
      <c r="IE97" s="31"/>
      <c r="IF97" s="31"/>
      <c r="IG97" s="31"/>
      <c r="IH97" s="31"/>
      <c r="II97" s="31"/>
      <c r="IJ97" s="31"/>
      <c r="IK97" s="31"/>
      <c r="IL97" s="31"/>
      <c r="IM97" s="31"/>
      <c r="IN97" s="31"/>
      <c r="IO97" s="31"/>
      <c r="IP97" s="31"/>
      <c r="IQ97" s="31"/>
      <c r="IR97" s="31"/>
      <c r="IS97" s="31"/>
      <c r="IT97" s="31"/>
      <c r="IU97" s="31"/>
      <c r="IV97" s="31"/>
      <c r="IW97" s="31"/>
      <c r="IX97" s="31"/>
      <c r="IY97" s="31"/>
      <c r="IZ97" s="31"/>
      <c r="JA97" s="31"/>
      <c r="JB97" s="31"/>
      <c r="JC97" s="31"/>
      <c r="JD97" s="31"/>
      <c r="JE97" s="31"/>
      <c r="JF97" s="31"/>
      <c r="JG97" s="31"/>
      <c r="JH97" s="31"/>
      <c r="JI97" s="31"/>
      <c r="JJ97" s="31"/>
      <c r="JK97" s="31"/>
      <c r="JL97" s="31"/>
      <c r="JM97" s="31"/>
      <c r="JN97" s="31"/>
      <c r="JO97" s="31"/>
      <c r="JP97" s="31"/>
      <c r="JQ97" s="31"/>
      <c r="JR97" s="31"/>
      <c r="JS97" s="31"/>
      <c r="JT97" s="31"/>
      <c r="JU97" s="31"/>
      <c r="JV97" s="31"/>
      <c r="JW97" s="31"/>
      <c r="JX97" s="31"/>
      <c r="JY97" s="31"/>
      <c r="JZ97" s="31"/>
      <c r="KA97" s="31"/>
      <c r="KB97" s="31"/>
      <c r="KC97" s="31"/>
      <c r="KD97" s="31"/>
      <c r="KE97" s="31"/>
      <c r="KF97" s="31"/>
      <c r="KG97" s="31"/>
      <c r="KH97" s="31"/>
      <c r="KI97" s="31"/>
      <c r="KJ97" s="31"/>
      <c r="KK97" s="31"/>
      <c r="KL97" s="31"/>
      <c r="KM97" s="31"/>
      <c r="KN97" s="31"/>
      <c r="KO97" s="31"/>
      <c r="KP97" s="31"/>
      <c r="KQ97" s="31"/>
      <c r="KR97" s="31"/>
      <c r="KS97" s="31"/>
      <c r="KT97" s="31"/>
      <c r="KU97" s="31"/>
      <c r="KV97" s="31"/>
      <c r="KW97" s="31"/>
      <c r="KX97" s="31"/>
      <c r="KY97" s="31"/>
      <c r="KZ97" s="31"/>
      <c r="LA97" s="31"/>
      <c r="LB97" s="31"/>
      <c r="LC97" s="31"/>
      <c r="LD97" s="31"/>
      <c r="LE97" s="31"/>
      <c r="LF97" s="31"/>
      <c r="LG97" s="31"/>
      <c r="LH97" s="31"/>
      <c r="LI97" s="31"/>
      <c r="LJ97" s="31"/>
      <c r="LK97" s="31"/>
      <c r="LL97" s="31"/>
      <c r="LM97" s="31"/>
      <c r="LN97" s="31"/>
      <c r="LO97" s="31"/>
      <c r="LP97" s="31"/>
      <c r="LQ97" s="31"/>
      <c r="LR97" s="31"/>
      <c r="LS97" s="31"/>
      <c r="LT97" s="31"/>
      <c r="LU97" s="31"/>
      <c r="LV97" s="31"/>
      <c r="LW97" s="31"/>
      <c r="LX97" s="31"/>
      <c r="LY97" s="31"/>
      <c r="LZ97" s="31"/>
      <c r="MA97" s="31"/>
      <c r="MB97" s="31"/>
      <c r="MC97" s="31"/>
      <c r="MD97" s="31"/>
      <c r="ME97" s="31"/>
      <c r="MF97" s="31"/>
      <c r="MG97" s="31"/>
      <c r="MH97" s="31"/>
      <c r="MI97" s="31"/>
      <c r="MJ97" s="31"/>
      <c r="MK97" s="31"/>
      <c r="ML97" s="31"/>
      <c r="MM97" s="31"/>
      <c r="MN97" s="31"/>
      <c r="MO97" s="31"/>
      <c r="MP97" s="31"/>
      <c r="MQ97" s="31"/>
      <c r="MR97" s="31"/>
      <c r="MS97" s="31"/>
      <c r="MT97" s="31"/>
      <c r="MU97" s="31"/>
      <c r="MV97" s="31"/>
      <c r="MW97" s="31"/>
      <c r="MX97" s="31"/>
      <c r="MY97" s="31"/>
      <c r="MZ97" s="31"/>
      <c r="NA97" s="31"/>
      <c r="NB97" s="31"/>
      <c r="NC97" s="31"/>
      <c r="ND97" s="31"/>
      <c r="NE97" s="31"/>
      <c r="NF97" s="31"/>
      <c r="NG97" s="31"/>
      <c r="NH97" s="31"/>
      <c r="NI97" s="31"/>
      <c r="NJ97" s="31"/>
      <c r="NK97" s="31"/>
      <c r="NL97" s="31"/>
      <c r="NM97" s="31"/>
      <c r="NN97" s="31"/>
      <c r="NO97" s="31"/>
      <c r="NP97" s="31"/>
      <c r="NQ97" s="31"/>
      <c r="NR97" s="31"/>
      <c r="NS97" s="31"/>
      <c r="NT97" s="31"/>
      <c r="NU97" s="31"/>
      <c r="NV97" s="31"/>
      <c r="NW97" s="31"/>
      <c r="NX97" s="31"/>
      <c r="NY97" s="31"/>
      <c r="NZ97" s="31"/>
      <c r="OA97" s="31"/>
      <c r="OB97" s="31"/>
      <c r="OC97" s="31"/>
      <c r="OD97" s="31"/>
      <c r="OE97" s="31"/>
      <c r="OF97" s="31"/>
      <c r="OG97" s="31"/>
      <c r="OH97" s="31"/>
      <c r="OI97" s="31"/>
      <c r="OJ97" s="31"/>
      <c r="OK97" s="31"/>
      <c r="OL97" s="31"/>
      <c r="OM97" s="31"/>
      <c r="ON97" s="31"/>
      <c r="OO97" s="31"/>
      <c r="OP97" s="31"/>
      <c r="OQ97" s="31"/>
      <c r="OR97" s="31"/>
      <c r="OS97" s="31"/>
      <c r="OT97" s="31"/>
      <c r="OU97" s="31"/>
      <c r="OV97" s="31"/>
      <c r="OW97" s="31"/>
      <c r="OX97" s="31"/>
      <c r="OY97" s="31"/>
      <c r="OZ97" s="31"/>
      <c r="PA97" s="31"/>
      <c r="PB97" s="31"/>
      <c r="PC97" s="31"/>
      <c r="PD97" s="31"/>
      <c r="PE97" s="31"/>
      <c r="PF97" s="31"/>
      <c r="PG97" s="31"/>
      <c r="PH97" s="31"/>
      <c r="PI97" s="31"/>
      <c r="PJ97" s="31"/>
      <c r="PK97" s="31"/>
      <c r="PL97" s="31"/>
      <c r="PM97" s="31"/>
      <c r="PN97" s="31"/>
      <c r="PO97" s="31"/>
      <c r="PP97" s="31"/>
      <c r="PQ97" s="31"/>
      <c r="PR97" s="31"/>
      <c r="PS97" s="31"/>
      <c r="PT97" s="31"/>
      <c r="PU97" s="31"/>
      <c r="PV97" s="31"/>
      <c r="PW97" s="31"/>
      <c r="PX97" s="31"/>
      <c r="PY97" s="31"/>
      <c r="PZ97" s="31"/>
      <c r="QA97" s="31"/>
      <c r="QB97" s="31"/>
      <c r="QC97" s="31"/>
    </row>
    <row r="98" spans="1:445" x14ac:dyDescent="0.3">
      <c r="A98" s="109" t="s">
        <v>1611</v>
      </c>
      <c r="B98" s="108" t="s">
        <v>49</v>
      </c>
      <c r="C98" s="108">
        <v>90</v>
      </c>
      <c r="D98" s="108" t="s">
        <v>46</v>
      </c>
      <c r="E98" s="108"/>
      <c r="F98" s="108">
        <v>610</v>
      </c>
      <c r="G98" s="108">
        <v>10</v>
      </c>
      <c r="H98" s="108"/>
      <c r="I98" s="108">
        <v>300</v>
      </c>
      <c r="J98" s="108">
        <v>300</v>
      </c>
      <c r="K98" s="108"/>
      <c r="L98" s="108"/>
      <c r="M98" s="108"/>
      <c r="N98" s="108"/>
      <c r="O98" s="108"/>
      <c r="P98" s="108"/>
      <c r="Q98" s="108"/>
      <c r="R98" s="108"/>
      <c r="S98" s="108"/>
      <c r="T98" s="34">
        <f t="shared" si="9"/>
        <v>610</v>
      </c>
      <c r="U98" s="34">
        <f t="shared" si="10"/>
        <v>0</v>
      </c>
      <c r="V98" s="35">
        <f t="shared" si="11"/>
        <v>1</v>
      </c>
      <c r="W98" s="38"/>
      <c r="X98" s="36" t="str">
        <f t="shared" si="12"/>
        <v/>
      </c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  <c r="IW98" s="31"/>
      <c r="IX98" s="31"/>
      <c r="IY98" s="31"/>
      <c r="IZ98" s="31"/>
      <c r="JA98" s="31"/>
      <c r="JB98" s="31"/>
      <c r="JC98" s="31"/>
      <c r="JD98" s="31"/>
      <c r="JE98" s="31"/>
      <c r="JF98" s="31"/>
      <c r="JG98" s="31"/>
      <c r="JH98" s="31"/>
      <c r="JI98" s="31"/>
      <c r="JJ98" s="31"/>
      <c r="JK98" s="31"/>
      <c r="JL98" s="31"/>
      <c r="JM98" s="31"/>
      <c r="JN98" s="31"/>
      <c r="JO98" s="31"/>
      <c r="JP98" s="31"/>
      <c r="JQ98" s="31"/>
      <c r="JR98" s="31"/>
      <c r="JS98" s="31"/>
      <c r="JT98" s="31"/>
      <c r="JU98" s="31"/>
      <c r="JV98" s="31"/>
      <c r="JW98" s="31"/>
      <c r="JX98" s="31"/>
      <c r="JY98" s="31"/>
      <c r="JZ98" s="31"/>
      <c r="KA98" s="31"/>
      <c r="KB98" s="31"/>
      <c r="KC98" s="31"/>
      <c r="KD98" s="31"/>
      <c r="KE98" s="31"/>
      <c r="KF98" s="31"/>
      <c r="KG98" s="31"/>
      <c r="KH98" s="31"/>
      <c r="KI98" s="31"/>
      <c r="KJ98" s="31"/>
      <c r="KK98" s="31"/>
      <c r="KL98" s="31"/>
      <c r="KM98" s="31"/>
      <c r="KN98" s="31"/>
      <c r="KO98" s="31"/>
      <c r="KP98" s="31"/>
      <c r="KQ98" s="31"/>
      <c r="KR98" s="31"/>
      <c r="KS98" s="31"/>
      <c r="KT98" s="31"/>
      <c r="KU98" s="31"/>
      <c r="KV98" s="31"/>
      <c r="KW98" s="31"/>
      <c r="KX98" s="31"/>
      <c r="KY98" s="31"/>
      <c r="KZ98" s="31"/>
      <c r="LA98" s="31"/>
      <c r="LB98" s="31"/>
      <c r="LC98" s="31"/>
      <c r="LD98" s="31"/>
      <c r="LE98" s="31"/>
      <c r="LF98" s="31"/>
      <c r="LG98" s="31"/>
      <c r="LH98" s="31"/>
      <c r="LI98" s="31"/>
      <c r="LJ98" s="31"/>
      <c r="LK98" s="31"/>
      <c r="LL98" s="31"/>
      <c r="LM98" s="31"/>
      <c r="LN98" s="31"/>
      <c r="LO98" s="31"/>
      <c r="LP98" s="31"/>
      <c r="LQ98" s="31"/>
      <c r="LR98" s="31"/>
      <c r="LS98" s="31"/>
      <c r="LT98" s="31"/>
      <c r="LU98" s="31"/>
      <c r="LV98" s="31"/>
      <c r="LW98" s="31"/>
      <c r="LX98" s="31"/>
      <c r="LY98" s="31"/>
      <c r="LZ98" s="31"/>
      <c r="MA98" s="31"/>
      <c r="MB98" s="31"/>
      <c r="MC98" s="31"/>
      <c r="MD98" s="31"/>
      <c r="ME98" s="31"/>
      <c r="MF98" s="31"/>
      <c r="MG98" s="31"/>
      <c r="MH98" s="31"/>
      <c r="MI98" s="31"/>
      <c r="MJ98" s="31"/>
      <c r="MK98" s="31"/>
      <c r="ML98" s="31"/>
      <c r="MM98" s="31"/>
      <c r="MN98" s="31"/>
      <c r="MO98" s="31"/>
      <c r="MP98" s="31"/>
      <c r="MQ98" s="31"/>
      <c r="MR98" s="31"/>
      <c r="MS98" s="31"/>
      <c r="MT98" s="31"/>
      <c r="MU98" s="31"/>
      <c r="MV98" s="31"/>
      <c r="MW98" s="31"/>
      <c r="MX98" s="31"/>
      <c r="MY98" s="31"/>
      <c r="MZ98" s="31"/>
      <c r="NA98" s="31"/>
      <c r="NB98" s="31"/>
      <c r="NC98" s="31"/>
      <c r="ND98" s="31"/>
      <c r="NE98" s="31"/>
      <c r="NF98" s="31"/>
      <c r="NG98" s="31"/>
      <c r="NH98" s="31"/>
      <c r="NI98" s="31"/>
      <c r="NJ98" s="31"/>
      <c r="NK98" s="31"/>
      <c r="NL98" s="31"/>
      <c r="NM98" s="31"/>
      <c r="NN98" s="31"/>
      <c r="NO98" s="31"/>
      <c r="NP98" s="31"/>
      <c r="NQ98" s="31"/>
      <c r="NR98" s="31"/>
      <c r="NS98" s="31"/>
      <c r="NT98" s="31"/>
      <c r="NU98" s="31"/>
      <c r="NV98" s="31"/>
      <c r="NW98" s="31"/>
      <c r="NX98" s="31"/>
      <c r="NY98" s="31"/>
      <c r="NZ98" s="31"/>
      <c r="OA98" s="31"/>
      <c r="OB98" s="31"/>
      <c r="OC98" s="31"/>
      <c r="OD98" s="31"/>
      <c r="OE98" s="31"/>
      <c r="OF98" s="31"/>
      <c r="OG98" s="31"/>
      <c r="OH98" s="31"/>
      <c r="OI98" s="31"/>
      <c r="OJ98" s="31"/>
      <c r="OK98" s="31"/>
      <c r="OL98" s="31"/>
      <c r="OM98" s="31"/>
      <c r="ON98" s="31"/>
      <c r="OO98" s="31"/>
      <c r="OP98" s="31"/>
      <c r="OQ98" s="31"/>
      <c r="OR98" s="31"/>
      <c r="OS98" s="31"/>
      <c r="OT98" s="31"/>
      <c r="OU98" s="31"/>
      <c r="OV98" s="31"/>
      <c r="OW98" s="31"/>
      <c r="OX98" s="31"/>
      <c r="OY98" s="31"/>
      <c r="OZ98" s="31"/>
      <c r="PA98" s="31"/>
      <c r="PB98" s="31"/>
      <c r="PC98" s="31"/>
      <c r="PD98" s="31"/>
      <c r="PE98" s="31"/>
      <c r="PF98" s="31"/>
      <c r="PG98" s="31"/>
      <c r="PH98" s="31"/>
      <c r="PI98" s="31"/>
      <c r="PJ98" s="31"/>
      <c r="PK98" s="31"/>
      <c r="PL98" s="31"/>
      <c r="PM98" s="31"/>
      <c r="PN98" s="31"/>
      <c r="PO98" s="31"/>
      <c r="PP98" s="31"/>
      <c r="PQ98" s="31"/>
      <c r="PR98" s="31"/>
      <c r="PS98" s="31"/>
      <c r="PT98" s="31"/>
      <c r="PU98" s="31"/>
      <c r="PV98" s="31"/>
      <c r="PW98" s="31"/>
      <c r="PX98" s="31"/>
      <c r="PY98" s="31"/>
      <c r="PZ98" s="31"/>
      <c r="QA98" s="31"/>
      <c r="QB98" s="31"/>
      <c r="QC98" s="31"/>
    </row>
    <row r="99" spans="1:445" x14ac:dyDescent="0.3">
      <c r="A99" s="109" t="s">
        <v>1449</v>
      </c>
      <c r="B99" s="108" t="s">
        <v>1004</v>
      </c>
      <c r="C99" s="108"/>
      <c r="D99" s="108" t="s">
        <v>47</v>
      </c>
      <c r="E99" s="108"/>
      <c r="F99" s="108">
        <v>1249</v>
      </c>
      <c r="G99" s="108">
        <v>65</v>
      </c>
      <c r="H99" s="115"/>
      <c r="I99" s="108">
        <v>140</v>
      </c>
      <c r="J99" s="108">
        <v>140</v>
      </c>
      <c r="K99" s="108">
        <v>140</v>
      </c>
      <c r="L99" s="108">
        <v>140</v>
      </c>
      <c r="M99" s="108"/>
      <c r="N99" s="112"/>
      <c r="O99" s="108"/>
      <c r="P99" s="108"/>
      <c r="Q99" s="108"/>
      <c r="R99" s="108"/>
      <c r="S99" s="108"/>
      <c r="T99" s="34">
        <f t="shared" si="9"/>
        <v>625</v>
      </c>
      <c r="U99" s="34">
        <f t="shared" si="10"/>
        <v>624</v>
      </c>
      <c r="V99" s="35">
        <f t="shared" si="11"/>
        <v>0.50040032025620496</v>
      </c>
      <c r="W99" s="38"/>
      <c r="X99" s="36" t="str">
        <f t="shared" si="12"/>
        <v/>
      </c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  <c r="AZ99" s="31"/>
      <c r="BA99" s="31"/>
      <c r="BB99" s="31"/>
      <c r="BC99" s="31"/>
      <c r="BD99" s="31"/>
      <c r="BE99" s="31"/>
      <c r="BF99" s="31"/>
      <c r="BG99" s="31"/>
      <c r="BH99" s="31"/>
      <c r="BI99" s="31"/>
      <c r="BJ99" s="31"/>
      <c r="BK99" s="31"/>
      <c r="BL99" s="31"/>
      <c r="BM99" s="31"/>
      <c r="BN99" s="31"/>
      <c r="BO99" s="31"/>
      <c r="BP99" s="31"/>
      <c r="BQ99" s="31"/>
      <c r="BR99" s="31"/>
      <c r="BS99" s="31"/>
      <c r="BT99" s="31"/>
      <c r="BU99" s="31"/>
      <c r="BV99" s="31"/>
      <c r="BW99" s="31"/>
      <c r="BX99" s="31"/>
      <c r="BY99" s="31"/>
      <c r="BZ99" s="31"/>
      <c r="CA99" s="31"/>
      <c r="CB99" s="31"/>
      <c r="CC99" s="31"/>
      <c r="CD99" s="31"/>
      <c r="CE99" s="31"/>
      <c r="CF99" s="31"/>
      <c r="CG99" s="31"/>
      <c r="CH99" s="31"/>
      <c r="CI99" s="31"/>
      <c r="CJ99" s="31"/>
      <c r="CK99" s="31"/>
      <c r="CL99" s="31"/>
      <c r="CM99" s="31"/>
      <c r="CN99" s="31"/>
      <c r="CO99" s="31"/>
      <c r="CP99" s="31"/>
      <c r="CQ99" s="31"/>
      <c r="CR99" s="31"/>
      <c r="CS99" s="31"/>
      <c r="CT99" s="31"/>
      <c r="CU99" s="31"/>
      <c r="CV99" s="31"/>
      <c r="CW99" s="31"/>
      <c r="CX99" s="31"/>
      <c r="CY99" s="31"/>
      <c r="CZ99" s="31"/>
      <c r="DA99" s="31"/>
      <c r="DB99" s="31"/>
      <c r="DC99" s="31"/>
      <c r="DD99" s="31"/>
      <c r="DE99" s="31"/>
      <c r="DF99" s="31"/>
      <c r="DG99" s="31"/>
      <c r="DH99" s="31"/>
      <c r="DI99" s="31"/>
      <c r="DJ99" s="31"/>
      <c r="DK99" s="31"/>
      <c r="DL99" s="31"/>
      <c r="DM99" s="31"/>
      <c r="DN99" s="31"/>
      <c r="DO99" s="31"/>
      <c r="DP99" s="31"/>
      <c r="DQ99" s="31"/>
      <c r="DR99" s="31"/>
      <c r="DS99" s="31"/>
      <c r="DT99" s="31"/>
      <c r="DU99" s="31"/>
      <c r="DV99" s="31"/>
      <c r="DW99" s="31"/>
      <c r="DX99" s="31"/>
      <c r="DY99" s="31"/>
      <c r="DZ99" s="31"/>
      <c r="EA99" s="31"/>
      <c r="EB99" s="31"/>
      <c r="EC99" s="31"/>
      <c r="ED99" s="31"/>
      <c r="EE99" s="31"/>
      <c r="EF99" s="31"/>
      <c r="EG99" s="31"/>
      <c r="EH99" s="31"/>
      <c r="EI99" s="31"/>
      <c r="EJ99" s="31"/>
      <c r="EK99" s="31"/>
      <c r="EL99" s="31"/>
      <c r="EM99" s="31"/>
      <c r="EN99" s="31"/>
      <c r="EO99" s="31"/>
      <c r="EP99" s="31"/>
      <c r="EQ99" s="31"/>
      <c r="ER99" s="31"/>
      <c r="ES99" s="31"/>
      <c r="ET99" s="31"/>
      <c r="EU99" s="31"/>
      <c r="EV99" s="31"/>
      <c r="EW99" s="31"/>
      <c r="EX99" s="31"/>
      <c r="EY99" s="31"/>
      <c r="EZ99" s="31"/>
      <c r="FA99" s="31"/>
      <c r="FB99" s="31"/>
      <c r="FC99" s="31"/>
      <c r="FD99" s="31"/>
      <c r="FE99" s="31"/>
      <c r="FF99" s="31"/>
      <c r="FG99" s="31"/>
      <c r="FH99" s="31"/>
      <c r="FI99" s="31"/>
      <c r="FJ99" s="31"/>
      <c r="FK99" s="31"/>
      <c r="FL99" s="31"/>
      <c r="FM99" s="31"/>
      <c r="FN99" s="31"/>
      <c r="FO99" s="31"/>
      <c r="FP99" s="31"/>
      <c r="FQ99" s="31"/>
      <c r="FR99" s="31"/>
      <c r="FS99" s="31"/>
      <c r="FT99" s="31"/>
      <c r="FU99" s="31"/>
      <c r="FV99" s="31"/>
      <c r="FW99" s="31"/>
      <c r="FX99" s="31"/>
      <c r="FY99" s="31"/>
      <c r="FZ99" s="31"/>
      <c r="GA99" s="31"/>
      <c r="GB99" s="31"/>
      <c r="GC99" s="31"/>
      <c r="GD99" s="31"/>
      <c r="GE99" s="31"/>
      <c r="GF99" s="31"/>
      <c r="GG99" s="31"/>
      <c r="GH99" s="31"/>
      <c r="GI99" s="31"/>
      <c r="GJ99" s="31"/>
      <c r="GK99" s="31"/>
      <c r="GL99" s="31"/>
      <c r="GM99" s="31"/>
      <c r="GN99" s="31"/>
      <c r="GO99" s="31"/>
      <c r="GP99" s="31"/>
      <c r="GQ99" s="31"/>
      <c r="GR99" s="31"/>
      <c r="GS99" s="31"/>
      <c r="GT99" s="31"/>
      <c r="GU99" s="31"/>
      <c r="GV99" s="31"/>
      <c r="GW99" s="31"/>
      <c r="GX99" s="31"/>
      <c r="GY99" s="31"/>
      <c r="GZ99" s="31"/>
      <c r="HA99" s="31"/>
      <c r="HB99" s="31"/>
      <c r="HC99" s="31"/>
      <c r="HD99" s="31"/>
      <c r="HE99" s="31"/>
      <c r="HF99" s="31"/>
      <c r="HG99" s="31"/>
      <c r="HH99" s="31"/>
      <c r="HI99" s="31"/>
      <c r="HJ99" s="31"/>
      <c r="HK99" s="31"/>
      <c r="HL99" s="31"/>
      <c r="HM99" s="31"/>
      <c r="HN99" s="31"/>
      <c r="HO99" s="31"/>
      <c r="HP99" s="31"/>
      <c r="HQ99" s="31"/>
      <c r="HR99" s="31"/>
      <c r="HS99" s="31"/>
      <c r="HT99" s="31"/>
      <c r="HU99" s="31"/>
      <c r="HV99" s="31"/>
      <c r="HW99" s="31"/>
      <c r="HX99" s="31"/>
      <c r="HY99" s="31"/>
      <c r="HZ99" s="31"/>
      <c r="IA99" s="31"/>
      <c r="IB99" s="31"/>
      <c r="IC99" s="31"/>
      <c r="ID99" s="31"/>
      <c r="IE99" s="31"/>
      <c r="IF99" s="31"/>
      <c r="IG99" s="31"/>
      <c r="IH99" s="31"/>
      <c r="II99" s="31"/>
      <c r="IJ99" s="31"/>
      <c r="IK99" s="31"/>
      <c r="IL99" s="31"/>
      <c r="IM99" s="31"/>
      <c r="IN99" s="31"/>
      <c r="IO99" s="31"/>
      <c r="IP99" s="31"/>
      <c r="IQ99" s="31"/>
      <c r="IR99" s="31"/>
      <c r="IS99" s="31"/>
      <c r="IT99" s="31"/>
      <c r="IU99" s="31"/>
      <c r="IV99" s="31"/>
      <c r="IW99" s="31"/>
      <c r="IX99" s="31"/>
      <c r="IY99" s="31"/>
      <c r="IZ99" s="31"/>
      <c r="JA99" s="31"/>
      <c r="JB99" s="31"/>
      <c r="JC99" s="31"/>
      <c r="JD99" s="31"/>
      <c r="JE99" s="31"/>
      <c r="JF99" s="31"/>
      <c r="JG99" s="31"/>
      <c r="JH99" s="31"/>
      <c r="JI99" s="31"/>
      <c r="JJ99" s="31"/>
      <c r="JK99" s="31"/>
      <c r="JL99" s="31"/>
      <c r="JM99" s="31"/>
      <c r="JN99" s="31"/>
      <c r="JO99" s="31"/>
      <c r="JP99" s="31"/>
      <c r="JQ99" s="31"/>
      <c r="JR99" s="31"/>
      <c r="JS99" s="31"/>
      <c r="JT99" s="31"/>
      <c r="JU99" s="31"/>
      <c r="JV99" s="31"/>
      <c r="JW99" s="31"/>
      <c r="JX99" s="31"/>
      <c r="JY99" s="31"/>
      <c r="JZ99" s="31"/>
      <c r="KA99" s="31"/>
      <c r="KB99" s="31"/>
      <c r="KC99" s="31"/>
      <c r="KD99" s="31"/>
      <c r="KE99" s="31"/>
      <c r="KF99" s="31"/>
      <c r="KG99" s="31"/>
      <c r="KH99" s="31"/>
      <c r="KI99" s="31"/>
      <c r="KJ99" s="31"/>
      <c r="KK99" s="31"/>
      <c r="KL99" s="31"/>
      <c r="KM99" s="31"/>
      <c r="KN99" s="31"/>
      <c r="KO99" s="31"/>
      <c r="KP99" s="31"/>
      <c r="KQ99" s="31"/>
      <c r="KR99" s="31"/>
      <c r="KS99" s="31"/>
      <c r="KT99" s="31"/>
      <c r="KU99" s="31"/>
      <c r="KV99" s="31"/>
      <c r="KW99" s="31"/>
      <c r="KX99" s="31"/>
      <c r="KY99" s="31"/>
      <c r="KZ99" s="31"/>
      <c r="LA99" s="31"/>
      <c r="LB99" s="31"/>
      <c r="LC99" s="31"/>
      <c r="LD99" s="31"/>
      <c r="LE99" s="31"/>
      <c r="LF99" s="31"/>
      <c r="LG99" s="31"/>
      <c r="LH99" s="31"/>
      <c r="LI99" s="31"/>
      <c r="LJ99" s="31"/>
      <c r="LK99" s="31"/>
      <c r="LL99" s="31"/>
      <c r="LM99" s="31"/>
      <c r="LN99" s="31"/>
      <c r="LO99" s="31"/>
      <c r="LP99" s="31"/>
      <c r="LQ99" s="31"/>
      <c r="LR99" s="31"/>
      <c r="LS99" s="31"/>
      <c r="LT99" s="31"/>
      <c r="LU99" s="31"/>
      <c r="LV99" s="31"/>
      <c r="LW99" s="31"/>
      <c r="LX99" s="31"/>
      <c r="LY99" s="31"/>
      <c r="LZ99" s="31"/>
      <c r="MA99" s="31"/>
      <c r="MB99" s="31"/>
      <c r="MC99" s="31"/>
      <c r="MD99" s="31"/>
      <c r="ME99" s="31"/>
      <c r="MF99" s="31"/>
      <c r="MG99" s="31"/>
      <c r="MH99" s="31"/>
      <c r="MI99" s="31"/>
      <c r="MJ99" s="31"/>
      <c r="MK99" s="31"/>
      <c r="ML99" s="31"/>
      <c r="MM99" s="31"/>
      <c r="MN99" s="31"/>
      <c r="MO99" s="31"/>
      <c r="MP99" s="31"/>
      <c r="MQ99" s="31"/>
      <c r="MR99" s="31"/>
      <c r="MS99" s="31"/>
      <c r="MT99" s="31"/>
      <c r="MU99" s="31"/>
      <c r="MV99" s="31"/>
      <c r="MW99" s="31"/>
      <c r="MX99" s="31"/>
      <c r="MY99" s="31"/>
      <c r="MZ99" s="31"/>
      <c r="NA99" s="31"/>
      <c r="NB99" s="31"/>
      <c r="NC99" s="31"/>
      <c r="ND99" s="31"/>
      <c r="NE99" s="31"/>
      <c r="NF99" s="31"/>
      <c r="NG99" s="31"/>
      <c r="NH99" s="31"/>
      <c r="NI99" s="31"/>
      <c r="NJ99" s="31"/>
      <c r="NK99" s="31"/>
      <c r="NL99" s="31"/>
      <c r="NM99" s="31"/>
      <c r="NN99" s="31"/>
      <c r="NO99" s="31"/>
      <c r="NP99" s="31"/>
      <c r="NQ99" s="31"/>
      <c r="NR99" s="31"/>
      <c r="NS99" s="31"/>
      <c r="NT99" s="31"/>
      <c r="NU99" s="31"/>
      <c r="NV99" s="31"/>
      <c r="NW99" s="31"/>
      <c r="NX99" s="31"/>
      <c r="NY99" s="31"/>
      <c r="NZ99" s="31"/>
      <c r="OA99" s="31"/>
      <c r="OB99" s="31"/>
      <c r="OC99" s="31"/>
      <c r="OD99" s="31"/>
      <c r="OE99" s="31"/>
      <c r="OF99" s="31"/>
      <c r="OG99" s="31"/>
      <c r="OH99" s="31"/>
      <c r="OI99" s="31"/>
      <c r="OJ99" s="31"/>
      <c r="OK99" s="31"/>
      <c r="OL99" s="31"/>
      <c r="OM99" s="31"/>
      <c r="ON99" s="31"/>
      <c r="OO99" s="31"/>
      <c r="OP99" s="31"/>
      <c r="OQ99" s="31"/>
      <c r="OR99" s="31"/>
      <c r="OS99" s="31"/>
      <c r="OT99" s="31"/>
      <c r="OU99" s="31"/>
      <c r="OV99" s="31"/>
      <c r="OW99" s="31"/>
      <c r="OX99" s="31"/>
      <c r="OY99" s="31"/>
      <c r="OZ99" s="31"/>
      <c r="PA99" s="31"/>
      <c r="PB99" s="31"/>
      <c r="PC99" s="31"/>
      <c r="PD99" s="31"/>
      <c r="PE99" s="31"/>
      <c r="PF99" s="31"/>
      <c r="PG99" s="31"/>
      <c r="PH99" s="31"/>
      <c r="PI99" s="31"/>
      <c r="PJ99" s="31"/>
      <c r="PK99" s="31"/>
      <c r="PL99" s="31"/>
      <c r="PM99" s="31"/>
      <c r="PN99" s="31"/>
      <c r="PO99" s="31"/>
      <c r="PP99" s="31"/>
      <c r="PQ99" s="31"/>
      <c r="PR99" s="31"/>
      <c r="PS99" s="31"/>
      <c r="PT99" s="31"/>
      <c r="PU99" s="31"/>
      <c r="PV99" s="31"/>
      <c r="PW99" s="31"/>
      <c r="PX99" s="31"/>
      <c r="PY99" s="31"/>
      <c r="PZ99" s="31"/>
      <c r="QA99" s="31"/>
      <c r="QB99" s="31"/>
      <c r="QC99" s="31"/>
    </row>
    <row r="100" spans="1:445" x14ac:dyDescent="0.3">
      <c r="A100" s="109" t="s">
        <v>1449</v>
      </c>
      <c r="B100" s="108" t="s">
        <v>49</v>
      </c>
      <c r="C100" s="108"/>
      <c r="D100" s="108" t="s">
        <v>1509</v>
      </c>
      <c r="E100" s="108"/>
      <c r="F100" s="108">
        <v>665</v>
      </c>
      <c r="G100" s="108">
        <v>65</v>
      </c>
      <c r="H100" s="108"/>
      <c r="I100" s="108">
        <v>75</v>
      </c>
      <c r="J100" s="111">
        <v>75</v>
      </c>
      <c r="K100" s="108"/>
      <c r="L100" s="108"/>
      <c r="M100" s="108"/>
      <c r="N100" s="108"/>
      <c r="O100" s="108"/>
      <c r="P100" s="108"/>
      <c r="Q100" s="108"/>
      <c r="R100" s="108"/>
      <c r="S100" s="108"/>
      <c r="T100" s="34">
        <f t="shared" ref="T100:T131" si="13">IF(AND(ISBLANK(E100),ISBLANK(F100),ISBLANK(G100),ISBLANK(H100),ISBLANK(I100),ISBLANK(J100),ISBLANK(K100), ISBLANK(L100), ISBLANK(M100), ISBLANK(N100), ISBLANK(O100), ISBLANK(P100), ISBLANK(Q100), ISBLANK(R100), ISBLANK(S100)),"",SUM(G100:S100))</f>
        <v>215</v>
      </c>
      <c r="U100" s="34">
        <f t="shared" ref="U100:U131" si="14">IF(W100&lt;&gt;0,0,IF(AND(ISBLANK(E100),ISBLANK(F100),ISBLANK(G100),ISBLANK(H100),ISBLANK(I100),ISBLANK(J100),ISBLANK(K100), ISBLANK(L100), ISBLANK(M100), ISBLANK(N100), ISBLANK(O100), ISBLANK(P100), ISBLANK(Q100), ISBLANK(R100), ISBLANK(S100)),"", (F100+E100)-T100))</f>
        <v>0</v>
      </c>
      <c r="V100" s="35">
        <f t="shared" ref="V100:V131" si="15">IF(AND(ISBLANK(E100),ISBLANK(F100), ISBLANK(G100), ISBLANK(H100), ISBLANK(I100), ISBLANK(J100), ISBLANK(K100), ISBLANK(L100), ISBLANK(M100),ISBLANK(N100), ISBLANK(O100), ISBLANK(P100), ISBLANK(Q100), ISBLANK(R100), ISBLANK(S100)), "",IFERROR(((F100+E100)-U100)/(F100+E100),""))</f>
        <v>1</v>
      </c>
      <c r="W100" s="38" t="s">
        <v>49</v>
      </c>
      <c r="X100" s="36">
        <f t="shared" ref="X100:X123" si="16">IF(W100&lt;&gt;"",F100 - (SUM(G100:S100)),"")</f>
        <v>450</v>
      </c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  <c r="AZ100" s="31"/>
      <c r="BA100" s="31"/>
      <c r="BB100" s="31"/>
      <c r="BC100" s="31"/>
      <c r="BD100" s="31"/>
      <c r="BE100" s="31"/>
      <c r="BF100" s="31"/>
      <c r="BG100" s="31"/>
      <c r="BH100" s="31"/>
      <c r="BI100" s="31"/>
      <c r="BJ100" s="31"/>
      <c r="BK100" s="31"/>
      <c r="BL100" s="31"/>
      <c r="BM100" s="31"/>
      <c r="BN100" s="31"/>
      <c r="BO100" s="31"/>
      <c r="BP100" s="31"/>
      <c r="BQ100" s="31"/>
      <c r="BR100" s="31"/>
      <c r="BS100" s="31"/>
      <c r="BT100" s="31"/>
      <c r="BU100" s="31"/>
      <c r="BV100" s="31"/>
      <c r="BW100" s="31"/>
      <c r="BX100" s="31"/>
      <c r="BY100" s="31"/>
      <c r="BZ100" s="31"/>
      <c r="CA100" s="31"/>
      <c r="CB100" s="31"/>
      <c r="CC100" s="31"/>
      <c r="CD100" s="31"/>
      <c r="CE100" s="31"/>
      <c r="CF100" s="31"/>
      <c r="CG100" s="31"/>
      <c r="CH100" s="31"/>
      <c r="CI100" s="31"/>
      <c r="CJ100" s="31"/>
      <c r="CK100" s="31"/>
      <c r="CL100" s="31"/>
      <c r="CM100" s="31"/>
      <c r="CN100" s="31"/>
      <c r="CO100" s="31"/>
      <c r="CP100" s="31"/>
      <c r="CQ100" s="31"/>
      <c r="CR100" s="31"/>
      <c r="CS100" s="31"/>
      <c r="CT100" s="31"/>
      <c r="CU100" s="31"/>
      <c r="CV100" s="31"/>
      <c r="CW100" s="31"/>
      <c r="CX100" s="31"/>
      <c r="CY100" s="31"/>
      <c r="CZ100" s="31"/>
      <c r="DA100" s="31"/>
      <c r="DB100" s="31"/>
      <c r="DC100" s="31"/>
      <c r="DD100" s="31"/>
      <c r="DE100" s="31"/>
      <c r="DF100" s="31"/>
      <c r="DG100" s="31"/>
      <c r="DH100" s="31"/>
      <c r="DI100" s="31"/>
      <c r="DJ100" s="31"/>
      <c r="DK100" s="31"/>
      <c r="DL100" s="31"/>
      <c r="DM100" s="31"/>
      <c r="DN100" s="31"/>
      <c r="DO100" s="31"/>
      <c r="DP100" s="31"/>
      <c r="DQ100" s="31"/>
      <c r="DR100" s="31"/>
      <c r="DS100" s="31"/>
      <c r="DT100" s="31"/>
      <c r="DU100" s="31"/>
      <c r="DV100" s="31"/>
      <c r="DW100" s="31"/>
      <c r="DX100" s="31"/>
      <c r="DY100" s="31"/>
      <c r="DZ100" s="31"/>
      <c r="EA100" s="31"/>
      <c r="EB100" s="31"/>
      <c r="EC100" s="31"/>
      <c r="ED100" s="31"/>
      <c r="EE100" s="31"/>
      <c r="EF100" s="31"/>
      <c r="EG100" s="31"/>
      <c r="EH100" s="31"/>
      <c r="EI100" s="31"/>
      <c r="EJ100" s="31"/>
      <c r="EK100" s="31"/>
      <c r="EL100" s="31"/>
      <c r="EM100" s="31"/>
      <c r="EN100" s="31"/>
      <c r="EO100" s="31"/>
      <c r="EP100" s="31"/>
      <c r="EQ100" s="31"/>
      <c r="ER100" s="31"/>
      <c r="ES100" s="31"/>
      <c r="ET100" s="31"/>
      <c r="EU100" s="31"/>
      <c r="EV100" s="31"/>
      <c r="EW100" s="31"/>
      <c r="EX100" s="31"/>
      <c r="EY100" s="31"/>
      <c r="EZ100" s="31"/>
      <c r="FA100" s="31"/>
      <c r="FB100" s="31"/>
      <c r="FC100" s="31"/>
      <c r="FD100" s="31"/>
      <c r="FE100" s="31"/>
      <c r="FF100" s="31"/>
      <c r="FG100" s="31"/>
      <c r="FH100" s="31"/>
      <c r="FI100" s="31"/>
      <c r="FJ100" s="31"/>
      <c r="FK100" s="31"/>
      <c r="FL100" s="31"/>
      <c r="FM100" s="31"/>
      <c r="FN100" s="31"/>
      <c r="FO100" s="31"/>
      <c r="FP100" s="31"/>
      <c r="FQ100" s="31"/>
      <c r="FR100" s="31"/>
      <c r="FS100" s="31"/>
      <c r="FT100" s="31"/>
      <c r="FU100" s="31"/>
      <c r="FV100" s="31"/>
      <c r="FW100" s="31"/>
      <c r="FX100" s="31"/>
      <c r="FY100" s="31"/>
      <c r="FZ100" s="31"/>
      <c r="GA100" s="31"/>
      <c r="GB100" s="31"/>
      <c r="GC100" s="31"/>
      <c r="GD100" s="31"/>
      <c r="GE100" s="31"/>
      <c r="GF100" s="31"/>
      <c r="GG100" s="31"/>
      <c r="GH100" s="31"/>
      <c r="GI100" s="31"/>
      <c r="GJ100" s="31"/>
      <c r="GK100" s="31"/>
      <c r="GL100" s="31"/>
      <c r="GM100" s="31"/>
      <c r="GN100" s="31"/>
      <c r="GO100" s="31"/>
      <c r="GP100" s="31"/>
      <c r="GQ100" s="31"/>
      <c r="GR100" s="31"/>
      <c r="GS100" s="31"/>
      <c r="GT100" s="31"/>
      <c r="GU100" s="31"/>
      <c r="GV100" s="31"/>
      <c r="GW100" s="31"/>
      <c r="GX100" s="31"/>
      <c r="GY100" s="31"/>
      <c r="GZ100" s="31"/>
      <c r="HA100" s="31"/>
      <c r="HB100" s="31"/>
      <c r="HC100" s="31"/>
      <c r="HD100" s="31"/>
      <c r="HE100" s="31"/>
      <c r="HF100" s="31"/>
      <c r="HG100" s="31"/>
      <c r="HH100" s="31"/>
      <c r="HI100" s="31"/>
      <c r="HJ100" s="31"/>
      <c r="HK100" s="31"/>
      <c r="HL100" s="31"/>
      <c r="HM100" s="31"/>
      <c r="HN100" s="31"/>
      <c r="HO100" s="31"/>
      <c r="HP100" s="31"/>
      <c r="HQ100" s="31"/>
      <c r="HR100" s="31"/>
      <c r="HS100" s="31"/>
      <c r="HT100" s="31"/>
      <c r="HU100" s="31"/>
      <c r="HV100" s="31"/>
      <c r="HW100" s="31"/>
      <c r="HX100" s="31"/>
      <c r="HY100" s="31"/>
      <c r="HZ100" s="31"/>
      <c r="IA100" s="31"/>
      <c r="IB100" s="31"/>
      <c r="IC100" s="31"/>
      <c r="ID100" s="31"/>
      <c r="IE100" s="31"/>
      <c r="IF100" s="31"/>
      <c r="IG100" s="31"/>
      <c r="IH100" s="31"/>
      <c r="II100" s="31"/>
      <c r="IJ100" s="31"/>
      <c r="IK100" s="31"/>
      <c r="IL100" s="31"/>
      <c r="IM100" s="31"/>
      <c r="IN100" s="31"/>
      <c r="IO100" s="31"/>
      <c r="IP100" s="31"/>
      <c r="IQ100" s="31"/>
      <c r="IR100" s="31"/>
      <c r="IS100" s="31"/>
      <c r="IT100" s="31"/>
      <c r="IU100" s="31"/>
      <c r="IV100" s="31"/>
      <c r="IW100" s="31"/>
      <c r="IX100" s="31"/>
      <c r="IY100" s="31"/>
      <c r="IZ100" s="31"/>
      <c r="JA100" s="31"/>
      <c r="JB100" s="31"/>
      <c r="JC100" s="31"/>
      <c r="JD100" s="31"/>
      <c r="JE100" s="31"/>
      <c r="JF100" s="31"/>
      <c r="JG100" s="31"/>
      <c r="JH100" s="31"/>
      <c r="JI100" s="31"/>
      <c r="JJ100" s="31"/>
      <c r="JK100" s="31"/>
      <c r="JL100" s="31"/>
      <c r="JM100" s="31"/>
      <c r="JN100" s="31"/>
      <c r="JO100" s="31"/>
      <c r="JP100" s="31"/>
      <c r="JQ100" s="31"/>
      <c r="JR100" s="31"/>
      <c r="JS100" s="31"/>
      <c r="JT100" s="31"/>
      <c r="JU100" s="31"/>
      <c r="JV100" s="31"/>
      <c r="JW100" s="31"/>
      <c r="JX100" s="31"/>
      <c r="JY100" s="31"/>
      <c r="JZ100" s="31"/>
      <c r="KA100" s="31"/>
      <c r="KB100" s="31"/>
      <c r="KC100" s="31"/>
      <c r="KD100" s="31"/>
      <c r="KE100" s="31"/>
      <c r="KF100" s="31"/>
      <c r="KG100" s="31"/>
      <c r="KH100" s="31"/>
      <c r="KI100" s="31"/>
      <c r="KJ100" s="31"/>
      <c r="KK100" s="31"/>
      <c r="KL100" s="31"/>
      <c r="KM100" s="31"/>
      <c r="KN100" s="31"/>
      <c r="KO100" s="31"/>
      <c r="KP100" s="31"/>
      <c r="KQ100" s="31"/>
      <c r="KR100" s="31"/>
      <c r="KS100" s="31"/>
      <c r="KT100" s="31"/>
      <c r="KU100" s="31"/>
      <c r="KV100" s="31"/>
      <c r="KW100" s="31"/>
      <c r="KX100" s="31"/>
      <c r="KY100" s="31"/>
      <c r="KZ100" s="31"/>
      <c r="LA100" s="31"/>
      <c r="LB100" s="31"/>
      <c r="LC100" s="31"/>
      <c r="LD100" s="31"/>
      <c r="LE100" s="31"/>
      <c r="LF100" s="31"/>
      <c r="LG100" s="31"/>
      <c r="LH100" s="31"/>
      <c r="LI100" s="31"/>
      <c r="LJ100" s="31"/>
      <c r="LK100" s="31"/>
      <c r="LL100" s="31"/>
      <c r="LM100" s="31"/>
      <c r="LN100" s="31"/>
      <c r="LO100" s="31"/>
      <c r="LP100" s="31"/>
      <c r="LQ100" s="31"/>
      <c r="LR100" s="31"/>
      <c r="LS100" s="31"/>
      <c r="LT100" s="31"/>
      <c r="LU100" s="31"/>
      <c r="LV100" s="31"/>
      <c r="LW100" s="31"/>
      <c r="LX100" s="31"/>
      <c r="LY100" s="31"/>
      <c r="LZ100" s="31"/>
      <c r="MA100" s="31"/>
      <c r="MB100" s="31"/>
      <c r="MC100" s="31"/>
      <c r="MD100" s="31"/>
      <c r="ME100" s="31"/>
      <c r="MF100" s="31"/>
      <c r="MG100" s="31"/>
      <c r="MH100" s="31"/>
      <c r="MI100" s="31"/>
      <c r="MJ100" s="31"/>
      <c r="MK100" s="31"/>
      <c r="ML100" s="31"/>
      <c r="MM100" s="31"/>
      <c r="MN100" s="31"/>
      <c r="MO100" s="31"/>
      <c r="MP100" s="31"/>
      <c r="MQ100" s="31"/>
      <c r="MR100" s="31"/>
      <c r="MS100" s="31"/>
      <c r="MT100" s="31"/>
      <c r="MU100" s="31"/>
      <c r="MV100" s="31"/>
      <c r="MW100" s="31"/>
      <c r="MX100" s="31"/>
      <c r="MY100" s="31"/>
      <c r="MZ100" s="31"/>
      <c r="NA100" s="31"/>
      <c r="NB100" s="31"/>
      <c r="NC100" s="31"/>
      <c r="ND100" s="31"/>
      <c r="NE100" s="31"/>
      <c r="NF100" s="31"/>
      <c r="NG100" s="31"/>
      <c r="NH100" s="31"/>
      <c r="NI100" s="31"/>
      <c r="NJ100" s="31"/>
      <c r="NK100" s="31"/>
      <c r="NL100" s="31"/>
      <c r="NM100" s="31"/>
      <c r="NN100" s="31"/>
      <c r="NO100" s="31"/>
      <c r="NP100" s="31"/>
      <c r="NQ100" s="31"/>
      <c r="NR100" s="31"/>
      <c r="NS100" s="31"/>
      <c r="NT100" s="31"/>
      <c r="NU100" s="31"/>
      <c r="NV100" s="31"/>
      <c r="NW100" s="31"/>
      <c r="NX100" s="31"/>
      <c r="NY100" s="31"/>
      <c r="NZ100" s="31"/>
      <c r="OA100" s="31"/>
      <c r="OB100" s="31"/>
      <c r="OC100" s="31"/>
      <c r="OD100" s="31"/>
      <c r="OE100" s="31"/>
      <c r="OF100" s="31"/>
      <c r="OG100" s="31"/>
      <c r="OH100" s="31"/>
      <c r="OI100" s="31"/>
      <c r="OJ100" s="31"/>
      <c r="OK100" s="31"/>
      <c r="OL100" s="31"/>
      <c r="OM100" s="31"/>
      <c r="ON100" s="31"/>
      <c r="OO100" s="31"/>
      <c r="OP100" s="31"/>
      <c r="OQ100" s="31"/>
      <c r="OR100" s="31"/>
      <c r="OS100" s="31"/>
      <c r="OT100" s="31"/>
      <c r="OU100" s="31"/>
      <c r="OV100" s="31"/>
      <c r="OW100" s="31"/>
      <c r="OX100" s="31"/>
      <c r="OY100" s="31"/>
      <c r="OZ100" s="31"/>
      <c r="PA100" s="31"/>
      <c r="PB100" s="31"/>
      <c r="PC100" s="31"/>
      <c r="PD100" s="31"/>
      <c r="PE100" s="31"/>
      <c r="PF100" s="31"/>
      <c r="PG100" s="31"/>
      <c r="PH100" s="31"/>
      <c r="PI100" s="31"/>
      <c r="PJ100" s="31"/>
      <c r="PK100" s="31"/>
      <c r="PL100" s="31"/>
      <c r="PM100" s="31"/>
      <c r="PN100" s="31"/>
      <c r="PO100" s="31"/>
      <c r="PP100" s="31"/>
      <c r="PQ100" s="31"/>
      <c r="PR100" s="31"/>
      <c r="PS100" s="31"/>
      <c r="PT100" s="31"/>
      <c r="PU100" s="31"/>
      <c r="PV100" s="31"/>
      <c r="PW100" s="31"/>
      <c r="PX100" s="31"/>
      <c r="PY100" s="31"/>
      <c r="PZ100" s="31"/>
      <c r="QA100" s="31"/>
      <c r="QB100" s="31"/>
      <c r="QC100" s="31"/>
    </row>
    <row r="101" spans="1:445" x14ac:dyDescent="0.3">
      <c r="A101" s="109" t="s">
        <v>109</v>
      </c>
      <c r="B101" s="108" t="s">
        <v>49</v>
      </c>
      <c r="C101" s="108">
        <v>85</v>
      </c>
      <c r="D101" s="108" t="s">
        <v>24</v>
      </c>
      <c r="E101" s="108"/>
      <c r="F101" s="108">
        <v>697</v>
      </c>
      <c r="G101" s="108">
        <v>65</v>
      </c>
      <c r="H101" s="108">
        <v>56</v>
      </c>
      <c r="I101" s="108">
        <v>23</v>
      </c>
      <c r="J101" s="111">
        <v>79</v>
      </c>
      <c r="K101" s="108">
        <v>79</v>
      </c>
      <c r="L101" s="108">
        <v>79</v>
      </c>
      <c r="M101" s="108"/>
      <c r="N101" s="108"/>
      <c r="O101" s="108"/>
      <c r="P101" s="108"/>
      <c r="Q101" s="108"/>
      <c r="R101" s="108"/>
      <c r="S101" s="108"/>
      <c r="T101" s="34">
        <f t="shared" si="13"/>
        <v>381</v>
      </c>
      <c r="U101" s="34">
        <f t="shared" si="14"/>
        <v>316</v>
      </c>
      <c r="V101" s="35">
        <f t="shared" si="15"/>
        <v>0.5466284074605452</v>
      </c>
      <c r="W101" s="38"/>
      <c r="X101" s="36" t="str">
        <f t="shared" si="16"/>
        <v/>
      </c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1"/>
      <c r="BA101" s="31"/>
      <c r="BB101" s="31"/>
      <c r="BC101" s="31"/>
      <c r="BD101" s="31"/>
      <c r="BE101" s="31"/>
      <c r="BF101" s="31"/>
      <c r="BG101" s="31"/>
      <c r="BH101" s="31"/>
      <c r="BI101" s="31"/>
      <c r="BJ101" s="31"/>
      <c r="BK101" s="31"/>
      <c r="BL101" s="31"/>
      <c r="BM101" s="31"/>
      <c r="BN101" s="31"/>
      <c r="BO101" s="31"/>
      <c r="BP101" s="31"/>
      <c r="BQ101" s="31"/>
      <c r="BR101" s="31"/>
      <c r="BS101" s="31"/>
      <c r="BT101" s="31"/>
      <c r="BU101" s="31"/>
      <c r="BV101" s="31"/>
      <c r="BW101" s="31"/>
      <c r="BX101" s="31"/>
      <c r="BY101" s="31"/>
      <c r="BZ101" s="31"/>
      <c r="CA101" s="31"/>
      <c r="CB101" s="31"/>
      <c r="CC101" s="31"/>
      <c r="CD101" s="31"/>
      <c r="CE101" s="31"/>
      <c r="CF101" s="31"/>
      <c r="CG101" s="31"/>
      <c r="CH101" s="31"/>
      <c r="CI101" s="31"/>
      <c r="CJ101" s="31"/>
      <c r="CK101" s="31"/>
      <c r="CL101" s="31"/>
      <c r="CM101" s="31"/>
      <c r="CN101" s="31"/>
      <c r="CO101" s="31"/>
      <c r="CP101" s="31"/>
      <c r="CQ101" s="31"/>
      <c r="CR101" s="31"/>
      <c r="CS101" s="31"/>
      <c r="CT101" s="31"/>
      <c r="CU101" s="31"/>
      <c r="CV101" s="31"/>
      <c r="CW101" s="31"/>
      <c r="CX101" s="31"/>
      <c r="CY101" s="31"/>
      <c r="CZ101" s="31"/>
      <c r="DA101" s="31"/>
      <c r="DB101" s="31"/>
      <c r="DC101" s="31"/>
      <c r="DD101" s="31"/>
      <c r="DE101" s="31"/>
      <c r="DF101" s="31"/>
      <c r="DG101" s="31"/>
      <c r="DH101" s="31"/>
      <c r="DI101" s="31"/>
      <c r="DJ101" s="31"/>
      <c r="DK101" s="31"/>
      <c r="DL101" s="31"/>
      <c r="DM101" s="31"/>
      <c r="DN101" s="31"/>
      <c r="DO101" s="31"/>
      <c r="DP101" s="31"/>
      <c r="DQ101" s="31"/>
      <c r="DR101" s="31"/>
      <c r="DS101" s="31"/>
      <c r="DT101" s="31"/>
      <c r="DU101" s="31"/>
      <c r="DV101" s="31"/>
      <c r="DW101" s="31"/>
      <c r="DX101" s="31"/>
      <c r="DY101" s="31"/>
      <c r="DZ101" s="31"/>
      <c r="EA101" s="31"/>
      <c r="EB101" s="31"/>
      <c r="EC101" s="31"/>
      <c r="ED101" s="31"/>
      <c r="EE101" s="31"/>
      <c r="EF101" s="31"/>
      <c r="EG101" s="31"/>
      <c r="EH101" s="31"/>
      <c r="EI101" s="31"/>
      <c r="EJ101" s="31"/>
      <c r="EK101" s="31"/>
      <c r="EL101" s="31"/>
      <c r="EM101" s="31"/>
      <c r="EN101" s="31"/>
      <c r="EO101" s="31"/>
      <c r="EP101" s="31"/>
      <c r="EQ101" s="31"/>
      <c r="ER101" s="31"/>
      <c r="ES101" s="31"/>
      <c r="ET101" s="31"/>
      <c r="EU101" s="31"/>
      <c r="EV101" s="31"/>
      <c r="EW101" s="31"/>
      <c r="EX101" s="31"/>
      <c r="EY101" s="31"/>
      <c r="EZ101" s="31"/>
      <c r="FA101" s="31"/>
      <c r="FB101" s="31"/>
      <c r="FC101" s="31"/>
      <c r="FD101" s="31"/>
      <c r="FE101" s="31"/>
      <c r="FF101" s="31"/>
      <c r="FG101" s="31"/>
      <c r="FH101" s="31"/>
      <c r="FI101" s="31"/>
      <c r="FJ101" s="31"/>
      <c r="FK101" s="31"/>
      <c r="FL101" s="31"/>
      <c r="FM101" s="31"/>
      <c r="FN101" s="31"/>
      <c r="FO101" s="31"/>
      <c r="FP101" s="31"/>
      <c r="FQ101" s="31"/>
      <c r="FR101" s="31"/>
      <c r="FS101" s="31"/>
      <c r="FT101" s="31"/>
      <c r="FU101" s="31"/>
      <c r="FV101" s="31"/>
      <c r="FW101" s="31"/>
      <c r="FX101" s="31"/>
      <c r="FY101" s="31"/>
      <c r="FZ101" s="31"/>
      <c r="GA101" s="31"/>
      <c r="GB101" s="31"/>
      <c r="GC101" s="31"/>
      <c r="GD101" s="31"/>
      <c r="GE101" s="31"/>
      <c r="GF101" s="31"/>
      <c r="GG101" s="31"/>
      <c r="GH101" s="31"/>
      <c r="GI101" s="31"/>
      <c r="GJ101" s="31"/>
      <c r="GK101" s="31"/>
      <c r="GL101" s="31"/>
      <c r="GM101" s="31"/>
      <c r="GN101" s="31"/>
      <c r="GO101" s="31"/>
      <c r="GP101" s="31"/>
      <c r="GQ101" s="31"/>
      <c r="GR101" s="31"/>
      <c r="GS101" s="31"/>
      <c r="GT101" s="31"/>
      <c r="GU101" s="31"/>
      <c r="GV101" s="31"/>
      <c r="GW101" s="31"/>
      <c r="GX101" s="31"/>
      <c r="GY101" s="31"/>
      <c r="GZ101" s="31"/>
      <c r="HA101" s="31"/>
      <c r="HB101" s="31"/>
      <c r="HC101" s="31"/>
      <c r="HD101" s="31"/>
      <c r="HE101" s="31"/>
      <c r="HF101" s="31"/>
      <c r="HG101" s="31"/>
      <c r="HH101" s="31"/>
      <c r="HI101" s="31"/>
      <c r="HJ101" s="31"/>
      <c r="HK101" s="31"/>
      <c r="HL101" s="31"/>
      <c r="HM101" s="31"/>
      <c r="HN101" s="31"/>
      <c r="HO101" s="31"/>
      <c r="HP101" s="31"/>
      <c r="HQ101" s="31"/>
      <c r="HR101" s="31"/>
      <c r="HS101" s="31"/>
      <c r="HT101" s="31"/>
      <c r="HU101" s="31"/>
      <c r="HV101" s="31"/>
      <c r="HW101" s="31"/>
      <c r="HX101" s="31"/>
      <c r="HY101" s="31"/>
      <c r="HZ101" s="31"/>
      <c r="IA101" s="31"/>
      <c r="IB101" s="31"/>
      <c r="IC101" s="31"/>
      <c r="ID101" s="31"/>
      <c r="IE101" s="31"/>
      <c r="IF101" s="31"/>
      <c r="IG101" s="31"/>
      <c r="IH101" s="31"/>
      <c r="II101" s="31"/>
      <c r="IJ101" s="31"/>
      <c r="IK101" s="31"/>
      <c r="IL101" s="31"/>
      <c r="IM101" s="31"/>
      <c r="IN101" s="31"/>
      <c r="IO101" s="31"/>
      <c r="IP101" s="31"/>
      <c r="IQ101" s="31"/>
      <c r="IR101" s="31"/>
      <c r="IS101" s="31"/>
      <c r="IT101" s="31"/>
      <c r="IU101" s="31"/>
      <c r="IV101" s="31"/>
      <c r="IW101" s="31"/>
      <c r="IX101" s="31"/>
      <c r="IY101" s="31"/>
      <c r="IZ101" s="31"/>
      <c r="JA101" s="31"/>
      <c r="JB101" s="31"/>
      <c r="JC101" s="31"/>
      <c r="JD101" s="31"/>
      <c r="JE101" s="31"/>
      <c r="JF101" s="31"/>
      <c r="JG101" s="31"/>
      <c r="JH101" s="31"/>
      <c r="JI101" s="31"/>
      <c r="JJ101" s="31"/>
      <c r="JK101" s="31"/>
      <c r="JL101" s="31"/>
      <c r="JM101" s="31"/>
      <c r="JN101" s="31"/>
      <c r="JO101" s="31"/>
      <c r="JP101" s="31"/>
      <c r="JQ101" s="31"/>
      <c r="JR101" s="31"/>
      <c r="JS101" s="31"/>
      <c r="JT101" s="31"/>
      <c r="JU101" s="31"/>
      <c r="JV101" s="31"/>
      <c r="JW101" s="31"/>
      <c r="JX101" s="31"/>
      <c r="JY101" s="31"/>
      <c r="JZ101" s="31"/>
      <c r="KA101" s="31"/>
      <c r="KB101" s="31"/>
      <c r="KC101" s="31"/>
      <c r="KD101" s="31"/>
      <c r="KE101" s="31"/>
      <c r="KF101" s="31"/>
      <c r="KG101" s="31"/>
      <c r="KH101" s="31"/>
      <c r="KI101" s="31"/>
      <c r="KJ101" s="31"/>
      <c r="KK101" s="31"/>
      <c r="KL101" s="31"/>
      <c r="KM101" s="31"/>
      <c r="KN101" s="31"/>
      <c r="KO101" s="31"/>
      <c r="KP101" s="31"/>
      <c r="KQ101" s="31"/>
      <c r="KR101" s="31"/>
      <c r="KS101" s="31"/>
      <c r="KT101" s="31"/>
      <c r="KU101" s="31"/>
      <c r="KV101" s="31"/>
      <c r="KW101" s="31"/>
      <c r="KX101" s="31"/>
      <c r="KY101" s="31"/>
      <c r="KZ101" s="31"/>
      <c r="LA101" s="31"/>
      <c r="LB101" s="31"/>
      <c r="LC101" s="31"/>
      <c r="LD101" s="31"/>
      <c r="LE101" s="31"/>
      <c r="LF101" s="31"/>
      <c r="LG101" s="31"/>
      <c r="LH101" s="31"/>
      <c r="LI101" s="31"/>
      <c r="LJ101" s="31"/>
      <c r="LK101" s="31"/>
      <c r="LL101" s="31"/>
      <c r="LM101" s="31"/>
      <c r="LN101" s="31"/>
      <c r="LO101" s="31"/>
      <c r="LP101" s="31"/>
      <c r="LQ101" s="31"/>
      <c r="LR101" s="31"/>
      <c r="LS101" s="31"/>
      <c r="LT101" s="31"/>
      <c r="LU101" s="31"/>
      <c r="LV101" s="31"/>
      <c r="LW101" s="31"/>
      <c r="LX101" s="31"/>
      <c r="LY101" s="31"/>
      <c r="LZ101" s="31"/>
      <c r="MA101" s="31"/>
      <c r="MB101" s="31"/>
      <c r="MC101" s="31"/>
      <c r="MD101" s="31"/>
      <c r="ME101" s="31"/>
      <c r="MF101" s="31"/>
      <c r="MG101" s="31"/>
      <c r="MH101" s="31"/>
      <c r="MI101" s="31"/>
      <c r="MJ101" s="31"/>
      <c r="MK101" s="31"/>
      <c r="ML101" s="31"/>
      <c r="MM101" s="31"/>
      <c r="MN101" s="31"/>
      <c r="MO101" s="31"/>
      <c r="MP101" s="31"/>
      <c r="MQ101" s="31"/>
      <c r="MR101" s="31"/>
      <c r="MS101" s="31"/>
      <c r="MT101" s="31"/>
      <c r="MU101" s="31"/>
      <c r="MV101" s="31"/>
      <c r="MW101" s="31"/>
      <c r="MX101" s="31"/>
      <c r="MY101" s="31"/>
      <c r="MZ101" s="31"/>
      <c r="NA101" s="31"/>
      <c r="NB101" s="31"/>
      <c r="NC101" s="31"/>
      <c r="ND101" s="31"/>
      <c r="NE101" s="31"/>
      <c r="NF101" s="31"/>
      <c r="NG101" s="31"/>
      <c r="NH101" s="31"/>
      <c r="NI101" s="31"/>
      <c r="NJ101" s="31"/>
      <c r="NK101" s="31"/>
      <c r="NL101" s="31"/>
      <c r="NM101" s="31"/>
      <c r="NN101" s="31"/>
      <c r="NO101" s="31"/>
      <c r="NP101" s="31"/>
      <c r="NQ101" s="31"/>
      <c r="NR101" s="31"/>
      <c r="NS101" s="31"/>
      <c r="NT101" s="31"/>
      <c r="NU101" s="31"/>
      <c r="NV101" s="31"/>
      <c r="NW101" s="31"/>
      <c r="NX101" s="31"/>
      <c r="NY101" s="31"/>
      <c r="NZ101" s="31"/>
      <c r="OA101" s="31"/>
      <c r="OB101" s="31"/>
      <c r="OC101" s="31"/>
      <c r="OD101" s="31"/>
      <c r="OE101" s="31"/>
      <c r="OF101" s="31"/>
      <c r="OG101" s="31"/>
      <c r="OH101" s="31"/>
      <c r="OI101" s="31"/>
      <c r="OJ101" s="31"/>
      <c r="OK101" s="31"/>
      <c r="OL101" s="31"/>
      <c r="OM101" s="31"/>
      <c r="ON101" s="31"/>
      <c r="OO101" s="31"/>
      <c r="OP101" s="31"/>
      <c r="OQ101" s="31"/>
      <c r="OR101" s="31"/>
      <c r="OS101" s="31"/>
      <c r="OT101" s="31"/>
      <c r="OU101" s="31"/>
      <c r="OV101" s="31"/>
      <c r="OW101" s="31"/>
      <c r="OX101" s="31"/>
      <c r="OY101" s="31"/>
      <c r="OZ101" s="31"/>
      <c r="PA101" s="31"/>
      <c r="PB101" s="31"/>
      <c r="PC101" s="31"/>
      <c r="PD101" s="31"/>
      <c r="PE101" s="31"/>
      <c r="PF101" s="31"/>
      <c r="PG101" s="31"/>
      <c r="PH101" s="31"/>
      <c r="PI101" s="31"/>
      <c r="PJ101" s="31"/>
      <c r="PK101" s="31"/>
      <c r="PL101" s="31"/>
      <c r="PM101" s="31"/>
      <c r="PN101" s="31"/>
      <c r="PO101" s="31"/>
      <c r="PP101" s="31"/>
      <c r="PQ101" s="31"/>
      <c r="PR101" s="31"/>
      <c r="PS101" s="31"/>
      <c r="PT101" s="31"/>
      <c r="PU101" s="31"/>
      <c r="PV101" s="31"/>
      <c r="PW101" s="31"/>
      <c r="PX101" s="31"/>
      <c r="PY101" s="31"/>
      <c r="PZ101" s="31"/>
      <c r="QA101" s="31"/>
      <c r="QB101" s="31"/>
      <c r="QC101" s="31"/>
    </row>
    <row r="102" spans="1:445" x14ac:dyDescent="0.3">
      <c r="A102" s="109" t="s">
        <v>109</v>
      </c>
      <c r="B102" s="108" t="s">
        <v>49</v>
      </c>
      <c r="C102" s="108"/>
      <c r="D102" s="108" t="s">
        <v>826</v>
      </c>
      <c r="E102" s="108"/>
      <c r="F102" s="108">
        <v>400</v>
      </c>
      <c r="G102" s="108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34">
        <f t="shared" si="13"/>
        <v>0</v>
      </c>
      <c r="U102" s="34">
        <f t="shared" si="14"/>
        <v>0</v>
      </c>
      <c r="V102" s="35">
        <f t="shared" si="15"/>
        <v>1</v>
      </c>
      <c r="W102" s="38" t="s">
        <v>49</v>
      </c>
      <c r="X102" s="36">
        <f t="shared" si="16"/>
        <v>400</v>
      </c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  <c r="AZ102" s="31"/>
      <c r="BA102" s="31"/>
      <c r="BB102" s="31"/>
      <c r="BC102" s="31"/>
      <c r="BD102" s="31"/>
      <c r="BE102" s="31"/>
      <c r="BF102" s="31"/>
      <c r="BG102" s="31"/>
      <c r="BH102" s="31"/>
      <c r="BI102" s="31"/>
      <c r="BJ102" s="31"/>
      <c r="BK102" s="31"/>
      <c r="BL102" s="31"/>
      <c r="BM102" s="31"/>
      <c r="BN102" s="31"/>
      <c r="BO102" s="31"/>
      <c r="BP102" s="31"/>
      <c r="BQ102" s="31"/>
      <c r="BR102" s="31"/>
      <c r="BS102" s="31"/>
      <c r="BT102" s="31"/>
      <c r="BU102" s="31"/>
      <c r="BV102" s="31"/>
      <c r="BW102" s="31"/>
      <c r="BX102" s="31"/>
      <c r="BY102" s="31"/>
      <c r="BZ102" s="31"/>
      <c r="CA102" s="31"/>
      <c r="CB102" s="31"/>
      <c r="CC102" s="31"/>
      <c r="CD102" s="31"/>
      <c r="CE102" s="31"/>
      <c r="CF102" s="31"/>
      <c r="CG102" s="31"/>
      <c r="CH102" s="31"/>
      <c r="CI102" s="31"/>
      <c r="CJ102" s="31"/>
      <c r="CK102" s="31"/>
      <c r="CL102" s="31"/>
      <c r="CM102" s="31"/>
      <c r="CN102" s="31"/>
      <c r="CO102" s="31"/>
      <c r="CP102" s="31"/>
      <c r="CQ102" s="31"/>
      <c r="CR102" s="31"/>
      <c r="CS102" s="31"/>
      <c r="CT102" s="31"/>
      <c r="CU102" s="31"/>
      <c r="CV102" s="31"/>
      <c r="CW102" s="31"/>
      <c r="CX102" s="31"/>
      <c r="CY102" s="31"/>
      <c r="CZ102" s="31"/>
      <c r="DA102" s="31"/>
      <c r="DB102" s="31"/>
      <c r="DC102" s="31"/>
      <c r="DD102" s="31"/>
      <c r="DE102" s="31"/>
      <c r="DF102" s="31"/>
      <c r="DG102" s="31"/>
      <c r="DH102" s="31"/>
      <c r="DI102" s="31"/>
      <c r="DJ102" s="31"/>
      <c r="DK102" s="31"/>
      <c r="DL102" s="31"/>
      <c r="DM102" s="31"/>
      <c r="DN102" s="31"/>
      <c r="DO102" s="31"/>
      <c r="DP102" s="31"/>
      <c r="DQ102" s="31"/>
      <c r="DR102" s="31"/>
      <c r="DS102" s="31"/>
      <c r="DT102" s="31"/>
      <c r="DU102" s="31"/>
      <c r="DV102" s="31"/>
      <c r="DW102" s="31"/>
      <c r="DX102" s="31"/>
      <c r="DY102" s="31"/>
      <c r="DZ102" s="31"/>
      <c r="EA102" s="31"/>
      <c r="EB102" s="31"/>
      <c r="EC102" s="31"/>
      <c r="ED102" s="31"/>
      <c r="EE102" s="31"/>
      <c r="EF102" s="31"/>
      <c r="EG102" s="31"/>
      <c r="EH102" s="31"/>
      <c r="EI102" s="31"/>
      <c r="EJ102" s="31"/>
      <c r="EK102" s="31"/>
      <c r="EL102" s="31"/>
      <c r="EM102" s="31"/>
      <c r="EN102" s="31"/>
      <c r="EO102" s="31"/>
      <c r="EP102" s="31"/>
      <c r="EQ102" s="31"/>
      <c r="ER102" s="31"/>
      <c r="ES102" s="31"/>
      <c r="ET102" s="31"/>
      <c r="EU102" s="31"/>
      <c r="EV102" s="31"/>
      <c r="EW102" s="31"/>
      <c r="EX102" s="31"/>
      <c r="EY102" s="31"/>
      <c r="EZ102" s="31"/>
      <c r="FA102" s="31"/>
      <c r="FB102" s="31"/>
      <c r="FC102" s="31"/>
      <c r="FD102" s="31"/>
      <c r="FE102" s="31"/>
      <c r="FF102" s="31"/>
      <c r="FG102" s="31"/>
      <c r="FH102" s="31"/>
      <c r="FI102" s="31"/>
      <c r="FJ102" s="31"/>
      <c r="FK102" s="31"/>
      <c r="FL102" s="31"/>
      <c r="FM102" s="31"/>
      <c r="FN102" s="31"/>
      <c r="FO102" s="31"/>
      <c r="FP102" s="31"/>
      <c r="FQ102" s="31"/>
      <c r="FR102" s="31"/>
      <c r="FS102" s="31"/>
      <c r="FT102" s="31"/>
      <c r="FU102" s="31"/>
      <c r="FV102" s="31"/>
      <c r="FW102" s="31"/>
      <c r="FX102" s="31"/>
      <c r="FY102" s="31"/>
      <c r="FZ102" s="31"/>
      <c r="GA102" s="31"/>
      <c r="GB102" s="31"/>
      <c r="GC102" s="31"/>
      <c r="GD102" s="31"/>
      <c r="GE102" s="31"/>
      <c r="GF102" s="31"/>
      <c r="GG102" s="31"/>
      <c r="GH102" s="31"/>
      <c r="GI102" s="31"/>
      <c r="GJ102" s="31"/>
      <c r="GK102" s="31"/>
      <c r="GL102" s="31"/>
      <c r="GM102" s="31"/>
      <c r="GN102" s="31"/>
      <c r="GO102" s="31"/>
      <c r="GP102" s="31"/>
      <c r="GQ102" s="31"/>
      <c r="GR102" s="31"/>
      <c r="GS102" s="31"/>
      <c r="GT102" s="31"/>
      <c r="GU102" s="31"/>
      <c r="GV102" s="31"/>
      <c r="GW102" s="31"/>
      <c r="GX102" s="31"/>
      <c r="GY102" s="31"/>
      <c r="GZ102" s="31"/>
      <c r="HA102" s="31"/>
      <c r="HB102" s="31"/>
      <c r="HC102" s="31"/>
      <c r="HD102" s="31"/>
      <c r="HE102" s="31"/>
      <c r="HF102" s="31"/>
      <c r="HG102" s="31"/>
      <c r="HH102" s="31"/>
      <c r="HI102" s="31"/>
      <c r="HJ102" s="31"/>
      <c r="HK102" s="31"/>
      <c r="HL102" s="31"/>
      <c r="HM102" s="31"/>
      <c r="HN102" s="31"/>
      <c r="HO102" s="31"/>
      <c r="HP102" s="31"/>
      <c r="HQ102" s="31"/>
      <c r="HR102" s="31"/>
      <c r="HS102" s="31"/>
      <c r="HT102" s="31"/>
      <c r="HU102" s="31"/>
      <c r="HV102" s="31"/>
      <c r="HW102" s="31"/>
      <c r="HX102" s="31"/>
      <c r="HY102" s="31"/>
      <c r="HZ102" s="31"/>
      <c r="IA102" s="31"/>
      <c r="IB102" s="31"/>
      <c r="IC102" s="31"/>
      <c r="ID102" s="31"/>
      <c r="IE102" s="31"/>
      <c r="IF102" s="31"/>
      <c r="IG102" s="31"/>
      <c r="IH102" s="31"/>
      <c r="II102" s="31"/>
      <c r="IJ102" s="31"/>
      <c r="IK102" s="31"/>
      <c r="IL102" s="31"/>
      <c r="IM102" s="31"/>
      <c r="IN102" s="31"/>
      <c r="IO102" s="31"/>
      <c r="IP102" s="31"/>
      <c r="IQ102" s="31"/>
      <c r="IR102" s="31"/>
      <c r="IS102" s="31"/>
      <c r="IT102" s="31"/>
      <c r="IU102" s="31"/>
      <c r="IV102" s="31"/>
      <c r="IW102" s="31"/>
      <c r="IX102" s="31"/>
      <c r="IY102" s="31"/>
      <c r="IZ102" s="31"/>
      <c r="JA102" s="31"/>
      <c r="JB102" s="31"/>
      <c r="JC102" s="31"/>
      <c r="JD102" s="31"/>
      <c r="JE102" s="31"/>
      <c r="JF102" s="31"/>
      <c r="JG102" s="31"/>
      <c r="JH102" s="31"/>
      <c r="JI102" s="31"/>
      <c r="JJ102" s="31"/>
      <c r="JK102" s="31"/>
      <c r="JL102" s="31"/>
      <c r="JM102" s="31"/>
      <c r="JN102" s="31"/>
      <c r="JO102" s="31"/>
      <c r="JP102" s="31"/>
      <c r="JQ102" s="31"/>
      <c r="JR102" s="31"/>
      <c r="JS102" s="31"/>
      <c r="JT102" s="31"/>
      <c r="JU102" s="31"/>
      <c r="JV102" s="31"/>
      <c r="JW102" s="31"/>
      <c r="JX102" s="31"/>
      <c r="JY102" s="31"/>
      <c r="JZ102" s="31"/>
      <c r="KA102" s="31"/>
      <c r="KB102" s="31"/>
      <c r="KC102" s="31"/>
      <c r="KD102" s="31"/>
      <c r="KE102" s="31"/>
      <c r="KF102" s="31"/>
      <c r="KG102" s="31"/>
      <c r="KH102" s="31"/>
      <c r="KI102" s="31"/>
      <c r="KJ102" s="31"/>
      <c r="KK102" s="31"/>
      <c r="KL102" s="31"/>
      <c r="KM102" s="31"/>
      <c r="KN102" s="31"/>
      <c r="KO102" s="31"/>
      <c r="KP102" s="31"/>
      <c r="KQ102" s="31"/>
      <c r="KR102" s="31"/>
      <c r="KS102" s="31"/>
      <c r="KT102" s="31"/>
      <c r="KU102" s="31"/>
      <c r="KV102" s="31"/>
      <c r="KW102" s="31"/>
      <c r="KX102" s="31"/>
      <c r="KY102" s="31"/>
      <c r="KZ102" s="31"/>
      <c r="LA102" s="31"/>
      <c r="LB102" s="31"/>
      <c r="LC102" s="31"/>
      <c r="LD102" s="31"/>
      <c r="LE102" s="31"/>
      <c r="LF102" s="31"/>
      <c r="LG102" s="31"/>
      <c r="LH102" s="31"/>
      <c r="LI102" s="31"/>
      <c r="LJ102" s="31"/>
      <c r="LK102" s="31"/>
      <c r="LL102" s="31"/>
      <c r="LM102" s="31"/>
      <c r="LN102" s="31"/>
      <c r="LO102" s="31"/>
      <c r="LP102" s="31"/>
      <c r="LQ102" s="31"/>
      <c r="LR102" s="31"/>
      <c r="LS102" s="31"/>
      <c r="LT102" s="31"/>
      <c r="LU102" s="31"/>
      <c r="LV102" s="31"/>
      <c r="LW102" s="31"/>
      <c r="LX102" s="31"/>
      <c r="LY102" s="31"/>
      <c r="LZ102" s="31"/>
      <c r="MA102" s="31"/>
      <c r="MB102" s="31"/>
      <c r="MC102" s="31"/>
      <c r="MD102" s="31"/>
      <c r="ME102" s="31"/>
      <c r="MF102" s="31"/>
      <c r="MG102" s="31"/>
      <c r="MH102" s="31"/>
      <c r="MI102" s="31"/>
      <c r="MJ102" s="31"/>
      <c r="MK102" s="31"/>
      <c r="ML102" s="31"/>
      <c r="MM102" s="31"/>
      <c r="MN102" s="31"/>
      <c r="MO102" s="31"/>
      <c r="MP102" s="31"/>
      <c r="MQ102" s="31"/>
      <c r="MR102" s="31"/>
      <c r="MS102" s="31"/>
      <c r="MT102" s="31"/>
      <c r="MU102" s="31"/>
      <c r="MV102" s="31"/>
      <c r="MW102" s="31"/>
      <c r="MX102" s="31"/>
      <c r="MY102" s="31"/>
      <c r="MZ102" s="31"/>
      <c r="NA102" s="31"/>
      <c r="NB102" s="31"/>
      <c r="NC102" s="31"/>
      <c r="ND102" s="31"/>
      <c r="NE102" s="31"/>
      <c r="NF102" s="31"/>
      <c r="NG102" s="31"/>
      <c r="NH102" s="31"/>
      <c r="NI102" s="31"/>
      <c r="NJ102" s="31"/>
      <c r="NK102" s="31"/>
      <c r="NL102" s="31"/>
      <c r="NM102" s="31"/>
      <c r="NN102" s="31"/>
      <c r="NO102" s="31"/>
      <c r="NP102" s="31"/>
      <c r="NQ102" s="31"/>
      <c r="NR102" s="31"/>
      <c r="NS102" s="31"/>
      <c r="NT102" s="31"/>
      <c r="NU102" s="31"/>
      <c r="NV102" s="31"/>
      <c r="NW102" s="31"/>
      <c r="NX102" s="31"/>
      <c r="NY102" s="31"/>
      <c r="NZ102" s="31"/>
      <c r="OA102" s="31"/>
      <c r="OB102" s="31"/>
      <c r="OC102" s="31"/>
      <c r="OD102" s="31"/>
      <c r="OE102" s="31"/>
      <c r="OF102" s="31"/>
      <c r="OG102" s="31"/>
      <c r="OH102" s="31"/>
      <c r="OI102" s="31"/>
      <c r="OJ102" s="31"/>
      <c r="OK102" s="31"/>
      <c r="OL102" s="31"/>
      <c r="OM102" s="31"/>
      <c r="ON102" s="31"/>
      <c r="OO102" s="31"/>
      <c r="OP102" s="31"/>
      <c r="OQ102" s="31"/>
      <c r="OR102" s="31"/>
      <c r="OS102" s="31"/>
      <c r="OT102" s="31"/>
      <c r="OU102" s="31"/>
      <c r="OV102" s="31"/>
      <c r="OW102" s="31"/>
      <c r="OX102" s="31"/>
      <c r="OY102" s="31"/>
      <c r="OZ102" s="31"/>
      <c r="PA102" s="31"/>
      <c r="PB102" s="31"/>
      <c r="PC102" s="31"/>
      <c r="PD102" s="31"/>
      <c r="PE102" s="31"/>
      <c r="PF102" s="31"/>
      <c r="PG102" s="31"/>
      <c r="PH102" s="31"/>
      <c r="PI102" s="31"/>
      <c r="PJ102" s="31"/>
      <c r="PK102" s="31"/>
      <c r="PL102" s="31"/>
      <c r="PM102" s="31"/>
      <c r="PN102" s="31"/>
      <c r="PO102" s="31"/>
      <c r="PP102" s="31"/>
      <c r="PQ102" s="31"/>
      <c r="PR102" s="31"/>
      <c r="PS102" s="31"/>
      <c r="PT102" s="31"/>
      <c r="PU102" s="31"/>
      <c r="PV102" s="31"/>
      <c r="PW102" s="31"/>
      <c r="PX102" s="31"/>
      <c r="PY102" s="31"/>
      <c r="PZ102" s="31"/>
      <c r="QA102" s="31"/>
      <c r="QB102" s="31"/>
      <c r="QC102" s="31"/>
    </row>
    <row r="103" spans="1:445" x14ac:dyDescent="0.3">
      <c r="A103" s="109" t="s">
        <v>1347</v>
      </c>
      <c r="B103" s="108" t="s">
        <v>49</v>
      </c>
      <c r="C103" s="108"/>
      <c r="D103" s="108" t="s">
        <v>47</v>
      </c>
      <c r="E103" s="108"/>
      <c r="F103" s="108">
        <v>1249</v>
      </c>
      <c r="G103" s="108">
        <v>65</v>
      </c>
      <c r="H103" s="108"/>
      <c r="I103" s="108">
        <v>148</v>
      </c>
      <c r="J103" s="108">
        <v>148</v>
      </c>
      <c r="K103" s="108">
        <v>148</v>
      </c>
      <c r="L103" s="108">
        <v>148</v>
      </c>
      <c r="M103" s="108">
        <v>148</v>
      </c>
      <c r="N103" s="108"/>
      <c r="O103" s="108"/>
      <c r="P103" s="108"/>
      <c r="Q103" s="108"/>
      <c r="R103" s="108"/>
      <c r="S103" s="108"/>
      <c r="T103" s="34">
        <f t="shared" si="13"/>
        <v>805</v>
      </c>
      <c r="U103" s="34">
        <f t="shared" si="14"/>
        <v>444</v>
      </c>
      <c r="V103" s="35">
        <f t="shared" si="15"/>
        <v>0.64451561248999201</v>
      </c>
      <c r="W103" s="38"/>
      <c r="X103" s="36" t="str">
        <f t="shared" si="16"/>
        <v/>
      </c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  <c r="IW103" s="31"/>
      <c r="IX103" s="31"/>
      <c r="IY103" s="31"/>
      <c r="IZ103" s="31"/>
      <c r="JA103" s="31"/>
      <c r="JB103" s="31"/>
      <c r="JC103" s="31"/>
      <c r="JD103" s="31"/>
      <c r="JE103" s="31"/>
      <c r="JF103" s="31"/>
      <c r="JG103" s="31"/>
      <c r="JH103" s="31"/>
      <c r="JI103" s="31"/>
      <c r="JJ103" s="31"/>
      <c r="JK103" s="31"/>
      <c r="JL103" s="31"/>
      <c r="JM103" s="31"/>
      <c r="JN103" s="31"/>
      <c r="JO103" s="31"/>
      <c r="JP103" s="31"/>
      <c r="JQ103" s="31"/>
      <c r="JR103" s="31"/>
      <c r="JS103" s="31"/>
      <c r="JT103" s="31"/>
      <c r="JU103" s="31"/>
      <c r="JV103" s="31"/>
      <c r="JW103" s="31"/>
      <c r="JX103" s="31"/>
      <c r="JY103" s="31"/>
      <c r="JZ103" s="31"/>
      <c r="KA103" s="31"/>
      <c r="KB103" s="31"/>
      <c r="KC103" s="31"/>
      <c r="KD103" s="31"/>
      <c r="KE103" s="31"/>
      <c r="KF103" s="31"/>
      <c r="KG103" s="31"/>
      <c r="KH103" s="31"/>
      <c r="KI103" s="31"/>
      <c r="KJ103" s="31"/>
      <c r="KK103" s="31"/>
      <c r="KL103" s="31"/>
      <c r="KM103" s="31"/>
      <c r="KN103" s="31"/>
      <c r="KO103" s="31"/>
      <c r="KP103" s="31"/>
      <c r="KQ103" s="31"/>
      <c r="KR103" s="31"/>
      <c r="KS103" s="31"/>
      <c r="KT103" s="31"/>
      <c r="KU103" s="31"/>
      <c r="KV103" s="31"/>
      <c r="KW103" s="31"/>
      <c r="KX103" s="31"/>
      <c r="KY103" s="31"/>
      <c r="KZ103" s="31"/>
      <c r="LA103" s="31"/>
      <c r="LB103" s="31"/>
      <c r="LC103" s="31"/>
      <c r="LD103" s="31"/>
      <c r="LE103" s="31"/>
      <c r="LF103" s="31"/>
      <c r="LG103" s="31"/>
      <c r="LH103" s="31"/>
      <c r="LI103" s="31"/>
      <c r="LJ103" s="31"/>
      <c r="LK103" s="31"/>
      <c r="LL103" s="31"/>
      <c r="LM103" s="31"/>
      <c r="LN103" s="31"/>
      <c r="LO103" s="31"/>
      <c r="LP103" s="31"/>
      <c r="LQ103" s="31"/>
      <c r="LR103" s="31"/>
      <c r="LS103" s="31"/>
      <c r="LT103" s="31"/>
      <c r="LU103" s="31"/>
      <c r="LV103" s="31"/>
      <c r="LW103" s="31"/>
      <c r="LX103" s="31"/>
      <c r="LY103" s="31"/>
      <c r="LZ103" s="31"/>
      <c r="MA103" s="31"/>
      <c r="MB103" s="31"/>
      <c r="MC103" s="31"/>
      <c r="MD103" s="31"/>
      <c r="ME103" s="31"/>
      <c r="MF103" s="31"/>
      <c r="MG103" s="31"/>
      <c r="MH103" s="31"/>
      <c r="MI103" s="31"/>
      <c r="MJ103" s="31"/>
      <c r="MK103" s="31"/>
      <c r="ML103" s="31"/>
      <c r="MM103" s="31"/>
      <c r="MN103" s="31"/>
      <c r="MO103" s="31"/>
      <c r="MP103" s="31"/>
      <c r="MQ103" s="31"/>
      <c r="MR103" s="31"/>
      <c r="MS103" s="31"/>
      <c r="MT103" s="31"/>
      <c r="MU103" s="31"/>
      <c r="MV103" s="31"/>
      <c r="MW103" s="31"/>
      <c r="MX103" s="31"/>
      <c r="MY103" s="31"/>
      <c r="MZ103" s="31"/>
      <c r="NA103" s="31"/>
      <c r="NB103" s="31"/>
      <c r="NC103" s="31"/>
      <c r="ND103" s="31"/>
      <c r="NE103" s="31"/>
      <c r="NF103" s="31"/>
      <c r="NG103" s="31"/>
      <c r="NH103" s="31"/>
      <c r="NI103" s="31"/>
      <c r="NJ103" s="31"/>
      <c r="NK103" s="31"/>
      <c r="NL103" s="31"/>
      <c r="NM103" s="31"/>
      <c r="NN103" s="31"/>
      <c r="NO103" s="31"/>
      <c r="NP103" s="31"/>
      <c r="NQ103" s="31"/>
      <c r="NR103" s="31"/>
      <c r="NS103" s="31"/>
      <c r="NT103" s="31"/>
      <c r="NU103" s="31"/>
      <c r="NV103" s="31"/>
      <c r="NW103" s="31"/>
      <c r="NX103" s="31"/>
      <c r="NY103" s="31"/>
      <c r="NZ103" s="31"/>
      <c r="OA103" s="31"/>
      <c r="OB103" s="31"/>
      <c r="OC103" s="31"/>
      <c r="OD103" s="31"/>
      <c r="OE103" s="31"/>
      <c r="OF103" s="31"/>
      <c r="OG103" s="31"/>
      <c r="OH103" s="31"/>
      <c r="OI103" s="31"/>
      <c r="OJ103" s="31"/>
      <c r="OK103" s="31"/>
      <c r="OL103" s="31"/>
      <c r="OM103" s="31"/>
      <c r="ON103" s="31"/>
      <c r="OO103" s="31"/>
      <c r="OP103" s="31"/>
      <c r="OQ103" s="31"/>
      <c r="OR103" s="31"/>
      <c r="OS103" s="31"/>
      <c r="OT103" s="31"/>
      <c r="OU103" s="31"/>
      <c r="OV103" s="31"/>
      <c r="OW103" s="31"/>
      <c r="OX103" s="31"/>
      <c r="OY103" s="31"/>
      <c r="OZ103" s="31"/>
      <c r="PA103" s="31"/>
      <c r="PB103" s="31"/>
      <c r="PC103" s="31"/>
      <c r="PD103" s="31"/>
      <c r="PE103" s="31"/>
      <c r="PF103" s="31"/>
      <c r="PG103" s="31"/>
      <c r="PH103" s="31"/>
      <c r="PI103" s="31"/>
      <c r="PJ103" s="31"/>
      <c r="PK103" s="31"/>
      <c r="PL103" s="31"/>
      <c r="PM103" s="31"/>
      <c r="PN103" s="31"/>
      <c r="PO103" s="31"/>
      <c r="PP103" s="31"/>
      <c r="PQ103" s="31"/>
      <c r="PR103" s="31"/>
      <c r="PS103" s="31"/>
      <c r="PT103" s="31"/>
      <c r="PU103" s="31"/>
      <c r="PV103" s="31"/>
      <c r="PW103" s="31"/>
      <c r="PX103" s="31"/>
      <c r="PY103" s="31"/>
      <c r="PZ103" s="31"/>
      <c r="QA103" s="31"/>
      <c r="QB103" s="31"/>
      <c r="QC103" s="31"/>
    </row>
    <row r="104" spans="1:445" x14ac:dyDescent="0.3">
      <c r="A104" s="109" t="s">
        <v>1348</v>
      </c>
      <c r="B104" s="108" t="s">
        <v>49</v>
      </c>
      <c r="C104" s="108">
        <v>120</v>
      </c>
      <c r="D104" s="108" t="s">
        <v>68</v>
      </c>
      <c r="E104" s="108"/>
      <c r="F104" s="108">
        <v>1185</v>
      </c>
      <c r="G104" s="108">
        <v>65</v>
      </c>
      <c r="H104" s="108"/>
      <c r="I104" s="108">
        <v>140</v>
      </c>
      <c r="J104" s="108">
        <v>140</v>
      </c>
      <c r="K104" s="108">
        <v>140</v>
      </c>
      <c r="L104" s="108">
        <v>140</v>
      </c>
      <c r="M104" s="108">
        <v>140</v>
      </c>
      <c r="N104" s="108"/>
      <c r="O104" s="108"/>
      <c r="P104" s="108"/>
      <c r="Q104" s="108"/>
      <c r="R104" s="108"/>
      <c r="S104" s="108"/>
      <c r="T104" s="34">
        <f t="shared" si="13"/>
        <v>765</v>
      </c>
      <c r="U104" s="34">
        <f t="shared" si="14"/>
        <v>420</v>
      </c>
      <c r="V104" s="35">
        <f t="shared" si="15"/>
        <v>0.64556962025316456</v>
      </c>
      <c r="W104" s="38"/>
      <c r="X104" s="36" t="str">
        <f t="shared" si="16"/>
        <v/>
      </c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  <c r="IW104" s="31"/>
      <c r="IX104" s="31"/>
      <c r="IY104" s="31"/>
      <c r="IZ104" s="31"/>
      <c r="JA104" s="31"/>
      <c r="JB104" s="31"/>
      <c r="JC104" s="31"/>
      <c r="JD104" s="31"/>
      <c r="JE104" s="31"/>
      <c r="JF104" s="31"/>
      <c r="JG104" s="31"/>
      <c r="JH104" s="31"/>
      <c r="JI104" s="31"/>
      <c r="JJ104" s="31"/>
      <c r="JK104" s="31"/>
      <c r="JL104" s="31"/>
      <c r="JM104" s="31"/>
      <c r="JN104" s="31"/>
      <c r="JO104" s="31"/>
      <c r="JP104" s="31"/>
      <c r="JQ104" s="31"/>
      <c r="JR104" s="31"/>
      <c r="JS104" s="31"/>
      <c r="JT104" s="31"/>
      <c r="JU104" s="31"/>
      <c r="JV104" s="31"/>
      <c r="JW104" s="31"/>
      <c r="JX104" s="31"/>
      <c r="JY104" s="31"/>
      <c r="JZ104" s="31"/>
      <c r="KA104" s="31"/>
      <c r="KB104" s="31"/>
      <c r="KC104" s="31"/>
      <c r="KD104" s="31"/>
      <c r="KE104" s="31"/>
      <c r="KF104" s="31"/>
      <c r="KG104" s="31"/>
      <c r="KH104" s="31"/>
      <c r="KI104" s="31"/>
      <c r="KJ104" s="31"/>
      <c r="KK104" s="31"/>
      <c r="KL104" s="31"/>
      <c r="KM104" s="31"/>
      <c r="KN104" s="31"/>
      <c r="KO104" s="31"/>
      <c r="KP104" s="31"/>
      <c r="KQ104" s="31"/>
      <c r="KR104" s="31"/>
      <c r="KS104" s="31"/>
      <c r="KT104" s="31"/>
      <c r="KU104" s="31"/>
      <c r="KV104" s="31"/>
      <c r="KW104" s="31"/>
      <c r="KX104" s="31"/>
      <c r="KY104" s="31"/>
      <c r="KZ104" s="31"/>
      <c r="LA104" s="31"/>
      <c r="LB104" s="31"/>
      <c r="LC104" s="31"/>
      <c r="LD104" s="31"/>
      <c r="LE104" s="31"/>
      <c r="LF104" s="31"/>
      <c r="LG104" s="31"/>
      <c r="LH104" s="31"/>
      <c r="LI104" s="31"/>
      <c r="LJ104" s="31"/>
      <c r="LK104" s="31"/>
      <c r="LL104" s="31"/>
      <c r="LM104" s="31"/>
      <c r="LN104" s="31"/>
      <c r="LO104" s="31"/>
      <c r="LP104" s="31"/>
      <c r="LQ104" s="31"/>
      <c r="LR104" s="31"/>
      <c r="LS104" s="31"/>
      <c r="LT104" s="31"/>
      <c r="LU104" s="31"/>
      <c r="LV104" s="31"/>
      <c r="LW104" s="31"/>
      <c r="LX104" s="31"/>
      <c r="LY104" s="31"/>
      <c r="LZ104" s="31"/>
      <c r="MA104" s="31"/>
      <c r="MB104" s="31"/>
      <c r="MC104" s="31"/>
      <c r="MD104" s="31"/>
      <c r="ME104" s="31"/>
      <c r="MF104" s="31"/>
      <c r="MG104" s="31"/>
      <c r="MH104" s="31"/>
      <c r="MI104" s="31"/>
      <c r="MJ104" s="31"/>
      <c r="MK104" s="31"/>
      <c r="ML104" s="31"/>
      <c r="MM104" s="31"/>
      <c r="MN104" s="31"/>
      <c r="MO104" s="31"/>
      <c r="MP104" s="31"/>
      <c r="MQ104" s="31"/>
      <c r="MR104" s="31"/>
      <c r="MS104" s="31"/>
      <c r="MT104" s="31"/>
      <c r="MU104" s="31"/>
      <c r="MV104" s="31"/>
      <c r="MW104" s="31"/>
      <c r="MX104" s="31"/>
      <c r="MY104" s="31"/>
      <c r="MZ104" s="31"/>
      <c r="NA104" s="31"/>
      <c r="NB104" s="31"/>
      <c r="NC104" s="31"/>
      <c r="ND104" s="31"/>
      <c r="NE104" s="31"/>
      <c r="NF104" s="31"/>
      <c r="NG104" s="31"/>
      <c r="NH104" s="31"/>
      <c r="NI104" s="31"/>
      <c r="NJ104" s="31"/>
      <c r="NK104" s="31"/>
      <c r="NL104" s="31"/>
      <c r="NM104" s="31"/>
      <c r="NN104" s="31"/>
      <c r="NO104" s="31"/>
      <c r="NP104" s="31"/>
      <c r="NQ104" s="31"/>
      <c r="NR104" s="31"/>
      <c r="NS104" s="31"/>
      <c r="NT104" s="31"/>
      <c r="NU104" s="31"/>
      <c r="NV104" s="31"/>
      <c r="NW104" s="31"/>
      <c r="NX104" s="31"/>
      <c r="NY104" s="31"/>
      <c r="NZ104" s="31"/>
      <c r="OA104" s="31"/>
      <c r="OB104" s="31"/>
      <c r="OC104" s="31"/>
      <c r="OD104" s="31"/>
      <c r="OE104" s="31"/>
      <c r="OF104" s="31"/>
      <c r="OG104" s="31"/>
      <c r="OH104" s="31"/>
      <c r="OI104" s="31"/>
      <c r="OJ104" s="31"/>
      <c r="OK104" s="31"/>
      <c r="OL104" s="31"/>
      <c r="OM104" s="31"/>
      <c r="ON104" s="31"/>
      <c r="OO104" s="31"/>
      <c r="OP104" s="31"/>
      <c r="OQ104" s="31"/>
      <c r="OR104" s="31"/>
      <c r="OS104" s="31"/>
      <c r="OT104" s="31"/>
      <c r="OU104" s="31"/>
      <c r="OV104" s="31"/>
      <c r="OW104" s="31"/>
      <c r="OX104" s="31"/>
      <c r="OY104" s="31"/>
      <c r="OZ104" s="31"/>
      <c r="PA104" s="31"/>
      <c r="PB104" s="31"/>
      <c r="PC104" s="31"/>
      <c r="PD104" s="31"/>
      <c r="PE104" s="31"/>
      <c r="PF104" s="31"/>
      <c r="PG104" s="31"/>
      <c r="PH104" s="31"/>
      <c r="PI104" s="31"/>
      <c r="PJ104" s="31"/>
      <c r="PK104" s="31"/>
      <c r="PL104" s="31"/>
      <c r="PM104" s="31"/>
      <c r="PN104" s="31"/>
      <c r="PO104" s="31"/>
      <c r="PP104" s="31"/>
      <c r="PQ104" s="31"/>
      <c r="PR104" s="31"/>
      <c r="PS104" s="31"/>
      <c r="PT104" s="31"/>
      <c r="PU104" s="31"/>
      <c r="PV104" s="31"/>
      <c r="PW104" s="31"/>
      <c r="PX104" s="31"/>
      <c r="PY104" s="31"/>
      <c r="PZ104" s="31"/>
      <c r="QA104" s="31"/>
      <c r="QB104" s="31"/>
      <c r="QC104" s="31"/>
    </row>
    <row r="105" spans="1:445" x14ac:dyDescent="0.3">
      <c r="A105" s="109" t="s">
        <v>1527</v>
      </c>
      <c r="B105" s="108" t="s">
        <v>1004</v>
      </c>
      <c r="C105" s="108">
        <v>55</v>
      </c>
      <c r="D105" s="108" t="s">
        <v>26</v>
      </c>
      <c r="E105" s="108"/>
      <c r="F105" s="108">
        <v>425</v>
      </c>
      <c r="G105" s="108">
        <v>65</v>
      </c>
      <c r="H105" s="108"/>
      <c r="I105" s="108">
        <v>45</v>
      </c>
      <c r="J105" s="108">
        <v>45</v>
      </c>
      <c r="K105" s="108">
        <v>45</v>
      </c>
      <c r="L105" s="108">
        <v>45</v>
      </c>
      <c r="M105" s="108">
        <v>45</v>
      </c>
      <c r="N105" s="108"/>
      <c r="O105" s="108"/>
      <c r="P105" s="108"/>
      <c r="Q105" s="108"/>
      <c r="R105" s="108"/>
      <c r="S105" s="108"/>
      <c r="T105" s="34">
        <f t="shared" si="13"/>
        <v>290</v>
      </c>
      <c r="U105" s="34">
        <f t="shared" si="14"/>
        <v>135</v>
      </c>
      <c r="V105" s="35">
        <f t="shared" si="15"/>
        <v>0.68235294117647061</v>
      </c>
      <c r="W105" s="38"/>
      <c r="X105" s="36" t="str">
        <f t="shared" si="16"/>
        <v/>
      </c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  <c r="AZ105" s="31"/>
      <c r="BA105" s="31"/>
      <c r="BB105" s="31"/>
      <c r="BC105" s="31"/>
      <c r="BD105" s="31"/>
      <c r="BE105" s="31"/>
      <c r="BF105" s="31"/>
      <c r="BG105" s="31"/>
      <c r="BH105" s="31"/>
      <c r="BI105" s="31"/>
      <c r="BJ105" s="31"/>
      <c r="BK105" s="31"/>
      <c r="BL105" s="31"/>
      <c r="BM105" s="31"/>
      <c r="BN105" s="31"/>
      <c r="BO105" s="31"/>
      <c r="BP105" s="31"/>
      <c r="BQ105" s="31"/>
      <c r="BR105" s="31"/>
      <c r="BS105" s="31"/>
      <c r="BT105" s="31"/>
      <c r="BU105" s="31"/>
      <c r="BV105" s="31"/>
      <c r="BW105" s="31"/>
      <c r="BX105" s="31"/>
      <c r="BY105" s="31"/>
      <c r="BZ105" s="31"/>
      <c r="CA105" s="31"/>
      <c r="CB105" s="31"/>
      <c r="CC105" s="31"/>
      <c r="CD105" s="31"/>
      <c r="CE105" s="31"/>
      <c r="CF105" s="31"/>
      <c r="CG105" s="31"/>
      <c r="CH105" s="31"/>
      <c r="CI105" s="31"/>
      <c r="CJ105" s="31"/>
      <c r="CK105" s="31"/>
      <c r="CL105" s="31"/>
      <c r="CM105" s="31"/>
      <c r="CN105" s="31"/>
      <c r="CO105" s="31"/>
      <c r="CP105" s="31"/>
      <c r="CQ105" s="31"/>
      <c r="CR105" s="31"/>
      <c r="CS105" s="31"/>
      <c r="CT105" s="31"/>
      <c r="CU105" s="31"/>
      <c r="CV105" s="31"/>
      <c r="CW105" s="31"/>
      <c r="CX105" s="31"/>
      <c r="CY105" s="31"/>
      <c r="CZ105" s="31"/>
      <c r="DA105" s="31"/>
      <c r="DB105" s="31"/>
      <c r="DC105" s="31"/>
      <c r="DD105" s="31"/>
      <c r="DE105" s="31"/>
      <c r="DF105" s="31"/>
      <c r="DG105" s="31"/>
      <c r="DH105" s="31"/>
      <c r="DI105" s="31"/>
      <c r="DJ105" s="31"/>
      <c r="DK105" s="31"/>
      <c r="DL105" s="31"/>
      <c r="DM105" s="31"/>
      <c r="DN105" s="31"/>
      <c r="DO105" s="31"/>
      <c r="DP105" s="31"/>
      <c r="DQ105" s="31"/>
      <c r="DR105" s="31"/>
      <c r="DS105" s="31"/>
      <c r="DT105" s="31"/>
      <c r="DU105" s="31"/>
      <c r="DV105" s="31"/>
      <c r="DW105" s="31"/>
      <c r="DX105" s="31"/>
      <c r="DY105" s="31"/>
      <c r="DZ105" s="31"/>
      <c r="EA105" s="31"/>
      <c r="EB105" s="31"/>
      <c r="EC105" s="31"/>
      <c r="ED105" s="31"/>
      <c r="EE105" s="31"/>
      <c r="EF105" s="31"/>
      <c r="EG105" s="31"/>
      <c r="EH105" s="31"/>
      <c r="EI105" s="31"/>
      <c r="EJ105" s="31"/>
      <c r="EK105" s="31"/>
      <c r="EL105" s="31"/>
      <c r="EM105" s="31"/>
      <c r="EN105" s="31"/>
      <c r="EO105" s="31"/>
      <c r="EP105" s="31"/>
      <c r="EQ105" s="31"/>
      <c r="ER105" s="31"/>
      <c r="ES105" s="31"/>
      <c r="ET105" s="31"/>
      <c r="EU105" s="31"/>
      <c r="EV105" s="31"/>
      <c r="EW105" s="31"/>
      <c r="EX105" s="31"/>
      <c r="EY105" s="31"/>
      <c r="EZ105" s="31"/>
      <c r="FA105" s="31"/>
      <c r="FB105" s="31"/>
      <c r="FC105" s="31"/>
      <c r="FD105" s="31"/>
      <c r="FE105" s="31"/>
      <c r="FF105" s="31"/>
      <c r="FG105" s="31"/>
      <c r="FH105" s="31"/>
      <c r="FI105" s="31"/>
      <c r="FJ105" s="31"/>
      <c r="FK105" s="31"/>
      <c r="FL105" s="31"/>
      <c r="FM105" s="31"/>
      <c r="FN105" s="31"/>
      <c r="FO105" s="31"/>
      <c r="FP105" s="31"/>
      <c r="FQ105" s="31"/>
      <c r="FR105" s="31"/>
      <c r="FS105" s="31"/>
      <c r="FT105" s="31"/>
      <c r="FU105" s="31"/>
      <c r="FV105" s="31"/>
      <c r="FW105" s="31"/>
      <c r="FX105" s="31"/>
      <c r="FY105" s="31"/>
      <c r="FZ105" s="31"/>
      <c r="GA105" s="31"/>
      <c r="GB105" s="31"/>
      <c r="GC105" s="31"/>
      <c r="GD105" s="31"/>
      <c r="GE105" s="31"/>
      <c r="GF105" s="31"/>
      <c r="GG105" s="31"/>
      <c r="GH105" s="31"/>
      <c r="GI105" s="31"/>
      <c r="GJ105" s="31"/>
      <c r="GK105" s="31"/>
      <c r="GL105" s="31"/>
      <c r="GM105" s="31"/>
      <c r="GN105" s="31"/>
      <c r="GO105" s="31"/>
      <c r="GP105" s="31"/>
      <c r="GQ105" s="31"/>
      <c r="GR105" s="31"/>
      <c r="GS105" s="31"/>
      <c r="GT105" s="31"/>
      <c r="GU105" s="31"/>
      <c r="GV105" s="31"/>
      <c r="GW105" s="31"/>
      <c r="GX105" s="31"/>
      <c r="GY105" s="31"/>
      <c r="GZ105" s="31"/>
      <c r="HA105" s="31"/>
      <c r="HB105" s="31"/>
      <c r="HC105" s="31"/>
      <c r="HD105" s="31"/>
      <c r="HE105" s="31"/>
      <c r="HF105" s="31"/>
      <c r="HG105" s="31"/>
      <c r="HH105" s="31"/>
      <c r="HI105" s="31"/>
      <c r="HJ105" s="31"/>
      <c r="HK105" s="31"/>
      <c r="HL105" s="31"/>
      <c r="HM105" s="31"/>
      <c r="HN105" s="31"/>
      <c r="HO105" s="31"/>
      <c r="HP105" s="31"/>
      <c r="HQ105" s="31"/>
      <c r="HR105" s="31"/>
      <c r="HS105" s="31"/>
      <c r="HT105" s="31"/>
      <c r="HU105" s="31"/>
      <c r="HV105" s="31"/>
      <c r="HW105" s="31"/>
      <c r="HX105" s="31"/>
      <c r="HY105" s="31"/>
      <c r="HZ105" s="31"/>
      <c r="IA105" s="31"/>
      <c r="IB105" s="31"/>
      <c r="IC105" s="31"/>
      <c r="ID105" s="31"/>
      <c r="IE105" s="31"/>
      <c r="IF105" s="31"/>
      <c r="IG105" s="31"/>
      <c r="IH105" s="31"/>
      <c r="II105" s="31"/>
      <c r="IJ105" s="31"/>
      <c r="IK105" s="31"/>
      <c r="IL105" s="31"/>
      <c r="IM105" s="31"/>
      <c r="IN105" s="31"/>
      <c r="IO105" s="31"/>
      <c r="IP105" s="31"/>
      <c r="IQ105" s="31"/>
      <c r="IR105" s="31"/>
      <c r="IS105" s="31"/>
      <c r="IT105" s="31"/>
      <c r="IU105" s="31"/>
      <c r="IV105" s="31"/>
      <c r="IW105" s="31"/>
      <c r="IX105" s="31"/>
      <c r="IY105" s="31"/>
      <c r="IZ105" s="31"/>
      <c r="JA105" s="31"/>
      <c r="JB105" s="31"/>
      <c r="JC105" s="31"/>
      <c r="JD105" s="31"/>
      <c r="JE105" s="31"/>
      <c r="JF105" s="31"/>
      <c r="JG105" s="31"/>
      <c r="JH105" s="31"/>
      <c r="JI105" s="31"/>
      <c r="JJ105" s="31"/>
      <c r="JK105" s="31"/>
      <c r="JL105" s="31"/>
      <c r="JM105" s="31"/>
      <c r="JN105" s="31"/>
      <c r="JO105" s="31"/>
      <c r="JP105" s="31"/>
      <c r="JQ105" s="31"/>
      <c r="JR105" s="31"/>
      <c r="JS105" s="31"/>
      <c r="JT105" s="31"/>
      <c r="JU105" s="31"/>
      <c r="JV105" s="31"/>
      <c r="JW105" s="31"/>
      <c r="JX105" s="31"/>
      <c r="JY105" s="31"/>
      <c r="JZ105" s="31"/>
      <c r="KA105" s="31"/>
      <c r="KB105" s="31"/>
      <c r="KC105" s="31"/>
      <c r="KD105" s="31"/>
      <c r="KE105" s="31"/>
      <c r="KF105" s="31"/>
      <c r="KG105" s="31"/>
      <c r="KH105" s="31"/>
      <c r="KI105" s="31"/>
      <c r="KJ105" s="31"/>
      <c r="KK105" s="31"/>
      <c r="KL105" s="31"/>
      <c r="KM105" s="31"/>
      <c r="KN105" s="31"/>
      <c r="KO105" s="31"/>
      <c r="KP105" s="31"/>
      <c r="KQ105" s="31"/>
      <c r="KR105" s="31"/>
      <c r="KS105" s="31"/>
      <c r="KT105" s="31"/>
      <c r="KU105" s="31"/>
      <c r="KV105" s="31"/>
      <c r="KW105" s="31"/>
      <c r="KX105" s="31"/>
      <c r="KY105" s="31"/>
      <c r="KZ105" s="31"/>
      <c r="LA105" s="31"/>
      <c r="LB105" s="31"/>
      <c r="LC105" s="31"/>
      <c r="LD105" s="31"/>
      <c r="LE105" s="31"/>
      <c r="LF105" s="31"/>
      <c r="LG105" s="31"/>
      <c r="LH105" s="31"/>
      <c r="LI105" s="31"/>
      <c r="LJ105" s="31"/>
      <c r="LK105" s="31"/>
      <c r="LL105" s="31"/>
      <c r="LM105" s="31"/>
      <c r="LN105" s="31"/>
      <c r="LO105" s="31"/>
      <c r="LP105" s="31"/>
      <c r="LQ105" s="31"/>
      <c r="LR105" s="31"/>
      <c r="LS105" s="31"/>
      <c r="LT105" s="31"/>
      <c r="LU105" s="31"/>
      <c r="LV105" s="31"/>
      <c r="LW105" s="31"/>
      <c r="LX105" s="31"/>
      <c r="LY105" s="31"/>
      <c r="LZ105" s="31"/>
      <c r="MA105" s="31"/>
      <c r="MB105" s="31"/>
      <c r="MC105" s="31"/>
      <c r="MD105" s="31"/>
      <c r="ME105" s="31"/>
      <c r="MF105" s="31"/>
      <c r="MG105" s="31"/>
      <c r="MH105" s="31"/>
      <c r="MI105" s="31"/>
      <c r="MJ105" s="31"/>
      <c r="MK105" s="31"/>
      <c r="ML105" s="31"/>
      <c r="MM105" s="31"/>
      <c r="MN105" s="31"/>
      <c r="MO105" s="31"/>
      <c r="MP105" s="31"/>
      <c r="MQ105" s="31"/>
      <c r="MR105" s="31"/>
      <c r="MS105" s="31"/>
      <c r="MT105" s="31"/>
      <c r="MU105" s="31"/>
      <c r="MV105" s="31"/>
      <c r="MW105" s="31"/>
      <c r="MX105" s="31"/>
      <c r="MY105" s="31"/>
      <c r="MZ105" s="31"/>
      <c r="NA105" s="31"/>
      <c r="NB105" s="31"/>
      <c r="NC105" s="31"/>
      <c r="ND105" s="31"/>
      <c r="NE105" s="31"/>
      <c r="NF105" s="31"/>
      <c r="NG105" s="31"/>
      <c r="NH105" s="31"/>
      <c r="NI105" s="31"/>
      <c r="NJ105" s="31"/>
      <c r="NK105" s="31"/>
      <c r="NL105" s="31"/>
      <c r="NM105" s="31"/>
      <c r="NN105" s="31"/>
      <c r="NO105" s="31"/>
      <c r="NP105" s="31"/>
      <c r="NQ105" s="31"/>
      <c r="NR105" s="31"/>
      <c r="NS105" s="31"/>
      <c r="NT105" s="31"/>
      <c r="NU105" s="31"/>
      <c r="NV105" s="31"/>
      <c r="NW105" s="31"/>
      <c r="NX105" s="31"/>
      <c r="NY105" s="31"/>
      <c r="NZ105" s="31"/>
      <c r="OA105" s="31"/>
      <c r="OB105" s="31"/>
      <c r="OC105" s="31"/>
      <c r="OD105" s="31"/>
      <c r="OE105" s="31"/>
      <c r="OF105" s="31"/>
      <c r="OG105" s="31"/>
      <c r="OH105" s="31"/>
      <c r="OI105" s="31"/>
      <c r="OJ105" s="31"/>
      <c r="OK105" s="31"/>
      <c r="OL105" s="31"/>
      <c r="OM105" s="31"/>
      <c r="ON105" s="31"/>
      <c r="OO105" s="31"/>
      <c r="OP105" s="31"/>
      <c r="OQ105" s="31"/>
      <c r="OR105" s="31"/>
      <c r="OS105" s="31"/>
      <c r="OT105" s="31"/>
      <c r="OU105" s="31"/>
      <c r="OV105" s="31"/>
      <c r="OW105" s="31"/>
      <c r="OX105" s="31"/>
      <c r="OY105" s="31"/>
      <c r="OZ105" s="31"/>
      <c r="PA105" s="31"/>
      <c r="PB105" s="31"/>
      <c r="PC105" s="31"/>
      <c r="PD105" s="31"/>
      <c r="PE105" s="31"/>
      <c r="PF105" s="31"/>
      <c r="PG105" s="31"/>
      <c r="PH105" s="31"/>
      <c r="PI105" s="31"/>
      <c r="PJ105" s="31"/>
      <c r="PK105" s="31"/>
      <c r="PL105" s="31"/>
      <c r="PM105" s="31"/>
      <c r="PN105" s="31"/>
      <c r="PO105" s="31"/>
      <c r="PP105" s="31"/>
      <c r="PQ105" s="31"/>
      <c r="PR105" s="31"/>
      <c r="PS105" s="31"/>
      <c r="PT105" s="31"/>
      <c r="PU105" s="31"/>
      <c r="PV105" s="31"/>
      <c r="PW105" s="31"/>
      <c r="PX105" s="31"/>
      <c r="PY105" s="31"/>
      <c r="PZ105" s="31"/>
      <c r="QA105" s="31"/>
      <c r="QB105" s="31"/>
      <c r="QC105" s="31"/>
    </row>
    <row r="106" spans="1:445" x14ac:dyDescent="0.3">
      <c r="A106" s="109" t="s">
        <v>954</v>
      </c>
      <c r="B106" s="108" t="s">
        <v>49</v>
      </c>
      <c r="C106" s="108">
        <v>85</v>
      </c>
      <c r="D106" s="108" t="s">
        <v>24</v>
      </c>
      <c r="E106" s="108"/>
      <c r="F106" s="108">
        <v>745</v>
      </c>
      <c r="G106" s="108">
        <v>65</v>
      </c>
      <c r="H106" s="108"/>
      <c r="I106" s="108">
        <v>85</v>
      </c>
      <c r="J106" s="108">
        <v>85</v>
      </c>
      <c r="K106" s="108">
        <v>85</v>
      </c>
      <c r="L106" s="108">
        <v>85</v>
      </c>
      <c r="M106" s="108">
        <v>85</v>
      </c>
      <c r="N106" s="108"/>
      <c r="O106" s="108"/>
      <c r="P106" s="108"/>
      <c r="Q106" s="108"/>
      <c r="R106" s="108"/>
      <c r="S106" s="108"/>
      <c r="T106" s="34">
        <f t="shared" si="13"/>
        <v>490</v>
      </c>
      <c r="U106" s="34">
        <f t="shared" si="14"/>
        <v>255</v>
      </c>
      <c r="V106" s="35">
        <f t="shared" si="15"/>
        <v>0.65771812080536918</v>
      </c>
      <c r="W106" s="38"/>
      <c r="X106" s="36" t="str">
        <f t="shared" si="16"/>
        <v/>
      </c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  <c r="IW106" s="31"/>
      <c r="IX106" s="31"/>
      <c r="IY106" s="31"/>
      <c r="IZ106" s="31"/>
      <c r="JA106" s="31"/>
      <c r="JB106" s="31"/>
      <c r="JC106" s="31"/>
      <c r="JD106" s="31"/>
      <c r="JE106" s="31"/>
      <c r="JF106" s="31"/>
      <c r="JG106" s="31"/>
      <c r="JH106" s="31"/>
      <c r="JI106" s="31"/>
      <c r="JJ106" s="31"/>
      <c r="JK106" s="31"/>
      <c r="JL106" s="31"/>
      <c r="JM106" s="31"/>
      <c r="JN106" s="31"/>
      <c r="JO106" s="31"/>
      <c r="JP106" s="31"/>
      <c r="JQ106" s="31"/>
      <c r="JR106" s="31"/>
      <c r="JS106" s="31"/>
      <c r="JT106" s="31"/>
      <c r="JU106" s="31"/>
      <c r="JV106" s="31"/>
      <c r="JW106" s="31"/>
      <c r="JX106" s="31"/>
      <c r="JY106" s="31"/>
      <c r="JZ106" s="31"/>
      <c r="KA106" s="31"/>
      <c r="KB106" s="31"/>
      <c r="KC106" s="31"/>
      <c r="KD106" s="31"/>
      <c r="KE106" s="31"/>
      <c r="KF106" s="31"/>
      <c r="KG106" s="31"/>
      <c r="KH106" s="31"/>
      <c r="KI106" s="31"/>
      <c r="KJ106" s="31"/>
      <c r="KK106" s="31"/>
      <c r="KL106" s="31"/>
      <c r="KM106" s="31"/>
      <c r="KN106" s="31"/>
      <c r="KO106" s="31"/>
      <c r="KP106" s="31"/>
      <c r="KQ106" s="31"/>
      <c r="KR106" s="31"/>
      <c r="KS106" s="31"/>
      <c r="KT106" s="31"/>
      <c r="KU106" s="31"/>
      <c r="KV106" s="31"/>
      <c r="KW106" s="31"/>
      <c r="KX106" s="31"/>
      <c r="KY106" s="31"/>
      <c r="KZ106" s="31"/>
      <c r="LA106" s="31"/>
      <c r="LB106" s="31"/>
      <c r="LC106" s="31"/>
      <c r="LD106" s="31"/>
      <c r="LE106" s="31"/>
      <c r="LF106" s="31"/>
      <c r="LG106" s="31"/>
      <c r="LH106" s="31"/>
      <c r="LI106" s="31"/>
      <c r="LJ106" s="31"/>
      <c r="LK106" s="31"/>
      <c r="LL106" s="31"/>
      <c r="LM106" s="31"/>
      <c r="LN106" s="31"/>
      <c r="LO106" s="31"/>
      <c r="LP106" s="31"/>
      <c r="LQ106" s="31"/>
      <c r="LR106" s="31"/>
      <c r="LS106" s="31"/>
      <c r="LT106" s="31"/>
      <c r="LU106" s="31"/>
      <c r="LV106" s="31"/>
      <c r="LW106" s="31"/>
      <c r="LX106" s="31"/>
      <c r="LY106" s="31"/>
      <c r="LZ106" s="31"/>
      <c r="MA106" s="31"/>
      <c r="MB106" s="31"/>
      <c r="MC106" s="31"/>
      <c r="MD106" s="31"/>
      <c r="ME106" s="31"/>
      <c r="MF106" s="31"/>
      <c r="MG106" s="31"/>
      <c r="MH106" s="31"/>
      <c r="MI106" s="31"/>
      <c r="MJ106" s="31"/>
      <c r="MK106" s="31"/>
      <c r="ML106" s="31"/>
      <c r="MM106" s="31"/>
      <c r="MN106" s="31"/>
      <c r="MO106" s="31"/>
      <c r="MP106" s="31"/>
      <c r="MQ106" s="31"/>
      <c r="MR106" s="31"/>
      <c r="MS106" s="31"/>
      <c r="MT106" s="31"/>
      <c r="MU106" s="31"/>
      <c r="MV106" s="31"/>
      <c r="MW106" s="31"/>
      <c r="MX106" s="31"/>
      <c r="MY106" s="31"/>
      <c r="MZ106" s="31"/>
      <c r="NA106" s="31"/>
      <c r="NB106" s="31"/>
      <c r="NC106" s="31"/>
      <c r="ND106" s="31"/>
      <c r="NE106" s="31"/>
      <c r="NF106" s="31"/>
      <c r="NG106" s="31"/>
      <c r="NH106" s="31"/>
      <c r="NI106" s="31"/>
      <c r="NJ106" s="31"/>
      <c r="NK106" s="31"/>
      <c r="NL106" s="31"/>
      <c r="NM106" s="31"/>
      <c r="NN106" s="31"/>
      <c r="NO106" s="31"/>
      <c r="NP106" s="31"/>
      <c r="NQ106" s="31"/>
      <c r="NR106" s="31"/>
      <c r="NS106" s="31"/>
      <c r="NT106" s="31"/>
      <c r="NU106" s="31"/>
      <c r="NV106" s="31"/>
      <c r="NW106" s="31"/>
      <c r="NX106" s="31"/>
      <c r="NY106" s="31"/>
      <c r="NZ106" s="31"/>
      <c r="OA106" s="31"/>
      <c r="OB106" s="31"/>
      <c r="OC106" s="31"/>
      <c r="OD106" s="31"/>
      <c r="OE106" s="31"/>
      <c r="OF106" s="31"/>
      <c r="OG106" s="31"/>
      <c r="OH106" s="31"/>
      <c r="OI106" s="31"/>
      <c r="OJ106" s="31"/>
      <c r="OK106" s="31"/>
      <c r="OL106" s="31"/>
      <c r="OM106" s="31"/>
      <c r="ON106" s="31"/>
      <c r="OO106" s="31"/>
      <c r="OP106" s="31"/>
      <c r="OQ106" s="31"/>
      <c r="OR106" s="31"/>
      <c r="OS106" s="31"/>
      <c r="OT106" s="31"/>
      <c r="OU106" s="31"/>
      <c r="OV106" s="31"/>
      <c r="OW106" s="31"/>
      <c r="OX106" s="31"/>
      <c r="OY106" s="31"/>
      <c r="OZ106" s="31"/>
      <c r="PA106" s="31"/>
      <c r="PB106" s="31"/>
      <c r="PC106" s="31"/>
      <c r="PD106" s="31"/>
      <c r="PE106" s="31"/>
      <c r="PF106" s="31"/>
      <c r="PG106" s="31"/>
      <c r="PH106" s="31"/>
      <c r="PI106" s="31"/>
      <c r="PJ106" s="31"/>
      <c r="PK106" s="31"/>
      <c r="PL106" s="31"/>
      <c r="PM106" s="31"/>
      <c r="PN106" s="31"/>
      <c r="PO106" s="31"/>
      <c r="PP106" s="31"/>
      <c r="PQ106" s="31"/>
      <c r="PR106" s="31"/>
      <c r="PS106" s="31"/>
      <c r="PT106" s="31"/>
      <c r="PU106" s="31"/>
      <c r="PV106" s="31"/>
      <c r="PW106" s="31"/>
      <c r="PX106" s="31"/>
      <c r="PY106" s="31"/>
      <c r="PZ106" s="31"/>
      <c r="QA106" s="31"/>
      <c r="QB106" s="31"/>
      <c r="QC106" s="31"/>
    </row>
    <row r="107" spans="1:445" x14ac:dyDescent="0.3">
      <c r="A107" s="109" t="s">
        <v>1534</v>
      </c>
      <c r="B107" s="108" t="s">
        <v>49</v>
      </c>
      <c r="C107" s="108"/>
      <c r="D107" s="108" t="s">
        <v>63</v>
      </c>
      <c r="E107" s="108"/>
      <c r="F107" s="108">
        <v>275</v>
      </c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34">
        <f t="shared" si="13"/>
        <v>0</v>
      </c>
      <c r="U107" s="34">
        <f t="shared" si="14"/>
        <v>0</v>
      </c>
      <c r="V107" s="35">
        <f t="shared" si="15"/>
        <v>1</v>
      </c>
      <c r="W107" s="39" t="s">
        <v>49</v>
      </c>
      <c r="X107" s="36">
        <f t="shared" si="16"/>
        <v>275</v>
      </c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  <c r="AZ107" s="31"/>
      <c r="BA107" s="31"/>
      <c r="BB107" s="31"/>
      <c r="BC107" s="31"/>
      <c r="BD107" s="31"/>
      <c r="BE107" s="31"/>
      <c r="BF107" s="31"/>
      <c r="BG107" s="31"/>
      <c r="BH107" s="31"/>
      <c r="BI107" s="31"/>
      <c r="BJ107" s="31"/>
      <c r="BK107" s="31"/>
      <c r="BL107" s="31"/>
      <c r="BM107" s="31"/>
      <c r="BN107" s="31"/>
      <c r="BO107" s="31"/>
      <c r="BP107" s="31"/>
      <c r="BQ107" s="31"/>
      <c r="BR107" s="31"/>
      <c r="BS107" s="31"/>
      <c r="BT107" s="31"/>
      <c r="BU107" s="31"/>
      <c r="BV107" s="31"/>
      <c r="BW107" s="31"/>
      <c r="BX107" s="31"/>
      <c r="BY107" s="31"/>
      <c r="BZ107" s="31"/>
      <c r="CA107" s="31"/>
      <c r="CB107" s="31"/>
      <c r="CC107" s="31"/>
      <c r="CD107" s="31"/>
      <c r="CE107" s="31"/>
      <c r="CF107" s="31"/>
      <c r="CG107" s="31"/>
      <c r="CH107" s="31"/>
      <c r="CI107" s="31"/>
      <c r="CJ107" s="31"/>
      <c r="CK107" s="31"/>
      <c r="CL107" s="31"/>
      <c r="CM107" s="31"/>
      <c r="CN107" s="31"/>
      <c r="CO107" s="31"/>
      <c r="CP107" s="31"/>
      <c r="CQ107" s="31"/>
      <c r="CR107" s="31"/>
      <c r="CS107" s="31"/>
      <c r="CT107" s="31"/>
      <c r="CU107" s="31"/>
      <c r="CV107" s="31"/>
      <c r="CW107" s="31"/>
      <c r="CX107" s="31"/>
      <c r="CY107" s="31"/>
      <c r="CZ107" s="31"/>
      <c r="DA107" s="31"/>
      <c r="DB107" s="31"/>
      <c r="DC107" s="31"/>
      <c r="DD107" s="31"/>
      <c r="DE107" s="31"/>
      <c r="DF107" s="31"/>
      <c r="DG107" s="31"/>
      <c r="DH107" s="31"/>
      <c r="DI107" s="31"/>
      <c r="DJ107" s="31"/>
      <c r="DK107" s="31"/>
      <c r="DL107" s="31"/>
      <c r="DM107" s="31"/>
      <c r="DN107" s="31"/>
      <c r="DO107" s="31"/>
      <c r="DP107" s="31"/>
      <c r="DQ107" s="31"/>
      <c r="DR107" s="31"/>
      <c r="DS107" s="31"/>
      <c r="DT107" s="31"/>
      <c r="DU107" s="31"/>
      <c r="DV107" s="31"/>
      <c r="DW107" s="31"/>
      <c r="DX107" s="31"/>
      <c r="DY107" s="31"/>
      <c r="DZ107" s="31"/>
      <c r="EA107" s="31"/>
      <c r="EB107" s="31"/>
      <c r="EC107" s="31"/>
      <c r="ED107" s="31"/>
      <c r="EE107" s="31"/>
      <c r="EF107" s="31"/>
      <c r="EG107" s="31"/>
      <c r="EH107" s="31"/>
      <c r="EI107" s="31"/>
      <c r="EJ107" s="31"/>
      <c r="EK107" s="31"/>
      <c r="EL107" s="31"/>
      <c r="EM107" s="31"/>
      <c r="EN107" s="31"/>
      <c r="EO107" s="31"/>
      <c r="EP107" s="31"/>
      <c r="EQ107" s="31"/>
      <c r="ER107" s="31"/>
      <c r="ES107" s="31"/>
      <c r="ET107" s="31"/>
      <c r="EU107" s="31"/>
      <c r="EV107" s="31"/>
      <c r="EW107" s="31"/>
      <c r="EX107" s="31"/>
      <c r="EY107" s="31"/>
      <c r="EZ107" s="31"/>
      <c r="FA107" s="31"/>
      <c r="FB107" s="31"/>
      <c r="FC107" s="31"/>
      <c r="FD107" s="31"/>
      <c r="FE107" s="31"/>
      <c r="FF107" s="31"/>
      <c r="FG107" s="31"/>
      <c r="FH107" s="31"/>
      <c r="FI107" s="31"/>
      <c r="FJ107" s="31"/>
      <c r="FK107" s="31"/>
      <c r="FL107" s="31"/>
      <c r="FM107" s="31"/>
      <c r="FN107" s="31"/>
      <c r="FO107" s="31"/>
      <c r="FP107" s="31"/>
      <c r="FQ107" s="31"/>
      <c r="FR107" s="31"/>
      <c r="FS107" s="31"/>
      <c r="FT107" s="31"/>
      <c r="FU107" s="31"/>
      <c r="FV107" s="31"/>
      <c r="FW107" s="31"/>
      <c r="FX107" s="31"/>
      <c r="FY107" s="31"/>
      <c r="FZ107" s="31"/>
      <c r="GA107" s="31"/>
      <c r="GB107" s="31"/>
      <c r="GC107" s="31"/>
      <c r="GD107" s="31"/>
      <c r="GE107" s="31"/>
      <c r="GF107" s="31"/>
      <c r="GG107" s="31"/>
      <c r="GH107" s="31"/>
      <c r="GI107" s="31"/>
      <c r="GJ107" s="31"/>
      <c r="GK107" s="31"/>
      <c r="GL107" s="31"/>
      <c r="GM107" s="31"/>
      <c r="GN107" s="31"/>
      <c r="GO107" s="31"/>
      <c r="GP107" s="31"/>
      <c r="GQ107" s="31"/>
      <c r="GR107" s="31"/>
      <c r="GS107" s="31"/>
      <c r="GT107" s="31"/>
      <c r="GU107" s="31"/>
      <c r="GV107" s="31"/>
      <c r="GW107" s="31"/>
      <c r="GX107" s="31"/>
      <c r="GY107" s="31"/>
      <c r="GZ107" s="31"/>
      <c r="HA107" s="31"/>
      <c r="HB107" s="31"/>
      <c r="HC107" s="31"/>
      <c r="HD107" s="31"/>
      <c r="HE107" s="31"/>
      <c r="HF107" s="31"/>
      <c r="HG107" s="31"/>
      <c r="HH107" s="31"/>
      <c r="HI107" s="31"/>
      <c r="HJ107" s="31"/>
      <c r="HK107" s="31"/>
      <c r="HL107" s="31"/>
      <c r="HM107" s="31"/>
      <c r="HN107" s="31"/>
      <c r="HO107" s="31"/>
      <c r="HP107" s="31"/>
      <c r="HQ107" s="31"/>
      <c r="HR107" s="31"/>
      <c r="HS107" s="31"/>
      <c r="HT107" s="31"/>
      <c r="HU107" s="31"/>
      <c r="HV107" s="31"/>
      <c r="HW107" s="31"/>
      <c r="HX107" s="31"/>
      <c r="HY107" s="31"/>
      <c r="HZ107" s="31"/>
      <c r="IA107" s="31"/>
      <c r="IB107" s="31"/>
      <c r="IC107" s="31"/>
      <c r="ID107" s="31"/>
      <c r="IE107" s="31"/>
      <c r="IF107" s="31"/>
      <c r="IG107" s="31"/>
      <c r="IH107" s="31"/>
      <c r="II107" s="31"/>
      <c r="IJ107" s="31"/>
      <c r="IK107" s="31"/>
      <c r="IL107" s="31"/>
      <c r="IM107" s="31"/>
      <c r="IN107" s="31"/>
      <c r="IO107" s="31"/>
      <c r="IP107" s="31"/>
      <c r="IQ107" s="31"/>
      <c r="IR107" s="31"/>
      <c r="IS107" s="31"/>
      <c r="IT107" s="31"/>
      <c r="IU107" s="31"/>
      <c r="IV107" s="31"/>
      <c r="IW107" s="31"/>
      <c r="IX107" s="31"/>
      <c r="IY107" s="31"/>
      <c r="IZ107" s="31"/>
      <c r="JA107" s="31"/>
      <c r="JB107" s="31"/>
      <c r="JC107" s="31"/>
      <c r="JD107" s="31"/>
      <c r="JE107" s="31"/>
      <c r="JF107" s="31"/>
      <c r="JG107" s="31"/>
      <c r="JH107" s="31"/>
      <c r="JI107" s="31"/>
      <c r="JJ107" s="31"/>
      <c r="JK107" s="31"/>
      <c r="JL107" s="31"/>
      <c r="JM107" s="31"/>
      <c r="JN107" s="31"/>
      <c r="JO107" s="31"/>
      <c r="JP107" s="31"/>
      <c r="JQ107" s="31"/>
      <c r="JR107" s="31"/>
      <c r="JS107" s="31"/>
      <c r="JT107" s="31"/>
      <c r="JU107" s="31"/>
      <c r="JV107" s="31"/>
      <c r="JW107" s="31"/>
      <c r="JX107" s="31"/>
      <c r="JY107" s="31"/>
      <c r="JZ107" s="31"/>
      <c r="KA107" s="31"/>
      <c r="KB107" s="31"/>
      <c r="KC107" s="31"/>
      <c r="KD107" s="31"/>
      <c r="KE107" s="31"/>
      <c r="KF107" s="31"/>
      <c r="KG107" s="31"/>
      <c r="KH107" s="31"/>
      <c r="KI107" s="31"/>
      <c r="KJ107" s="31"/>
      <c r="KK107" s="31"/>
      <c r="KL107" s="31"/>
      <c r="KM107" s="31"/>
      <c r="KN107" s="31"/>
      <c r="KO107" s="31"/>
      <c r="KP107" s="31"/>
      <c r="KQ107" s="31"/>
      <c r="KR107" s="31"/>
      <c r="KS107" s="31"/>
      <c r="KT107" s="31"/>
      <c r="KU107" s="31"/>
      <c r="KV107" s="31"/>
      <c r="KW107" s="31"/>
      <c r="KX107" s="31"/>
      <c r="KY107" s="31"/>
      <c r="KZ107" s="31"/>
      <c r="LA107" s="31"/>
      <c r="LB107" s="31"/>
      <c r="LC107" s="31"/>
      <c r="LD107" s="31"/>
      <c r="LE107" s="31"/>
      <c r="LF107" s="31"/>
      <c r="LG107" s="31"/>
      <c r="LH107" s="31"/>
      <c r="LI107" s="31"/>
      <c r="LJ107" s="31"/>
      <c r="LK107" s="31"/>
      <c r="LL107" s="31"/>
      <c r="LM107" s="31"/>
      <c r="LN107" s="31"/>
      <c r="LO107" s="31"/>
      <c r="LP107" s="31"/>
      <c r="LQ107" s="31"/>
      <c r="LR107" s="31"/>
      <c r="LS107" s="31"/>
      <c r="LT107" s="31"/>
      <c r="LU107" s="31"/>
      <c r="LV107" s="31"/>
      <c r="LW107" s="31"/>
      <c r="LX107" s="31"/>
      <c r="LY107" s="31"/>
      <c r="LZ107" s="31"/>
      <c r="MA107" s="31"/>
      <c r="MB107" s="31"/>
      <c r="MC107" s="31"/>
      <c r="MD107" s="31"/>
      <c r="ME107" s="31"/>
      <c r="MF107" s="31"/>
      <c r="MG107" s="31"/>
      <c r="MH107" s="31"/>
      <c r="MI107" s="31"/>
      <c r="MJ107" s="31"/>
      <c r="MK107" s="31"/>
      <c r="ML107" s="31"/>
      <c r="MM107" s="31"/>
      <c r="MN107" s="31"/>
      <c r="MO107" s="31"/>
      <c r="MP107" s="31"/>
      <c r="MQ107" s="31"/>
      <c r="MR107" s="31"/>
      <c r="MS107" s="31"/>
      <c r="MT107" s="31"/>
      <c r="MU107" s="31"/>
      <c r="MV107" s="31"/>
      <c r="MW107" s="31"/>
      <c r="MX107" s="31"/>
      <c r="MY107" s="31"/>
      <c r="MZ107" s="31"/>
      <c r="NA107" s="31"/>
      <c r="NB107" s="31"/>
      <c r="NC107" s="31"/>
      <c r="ND107" s="31"/>
      <c r="NE107" s="31"/>
      <c r="NF107" s="31"/>
      <c r="NG107" s="31"/>
      <c r="NH107" s="31"/>
      <c r="NI107" s="31"/>
      <c r="NJ107" s="31"/>
      <c r="NK107" s="31"/>
      <c r="NL107" s="31"/>
      <c r="NM107" s="31"/>
      <c r="NN107" s="31"/>
      <c r="NO107" s="31"/>
      <c r="NP107" s="31"/>
      <c r="NQ107" s="31"/>
      <c r="NR107" s="31"/>
      <c r="NS107" s="31"/>
      <c r="NT107" s="31"/>
      <c r="NU107" s="31"/>
      <c r="NV107" s="31"/>
      <c r="NW107" s="31"/>
      <c r="NX107" s="31"/>
      <c r="NY107" s="31"/>
      <c r="NZ107" s="31"/>
      <c r="OA107" s="31"/>
      <c r="OB107" s="31"/>
      <c r="OC107" s="31"/>
      <c r="OD107" s="31"/>
      <c r="OE107" s="31"/>
      <c r="OF107" s="31"/>
      <c r="OG107" s="31"/>
      <c r="OH107" s="31"/>
      <c r="OI107" s="31"/>
      <c r="OJ107" s="31"/>
      <c r="OK107" s="31"/>
      <c r="OL107" s="31"/>
      <c r="OM107" s="31"/>
      <c r="ON107" s="31"/>
      <c r="OO107" s="31"/>
      <c r="OP107" s="31"/>
      <c r="OQ107" s="31"/>
      <c r="OR107" s="31"/>
      <c r="OS107" s="31"/>
      <c r="OT107" s="31"/>
      <c r="OU107" s="31"/>
      <c r="OV107" s="31"/>
      <c r="OW107" s="31"/>
      <c r="OX107" s="31"/>
      <c r="OY107" s="31"/>
      <c r="OZ107" s="31"/>
      <c r="PA107" s="31"/>
      <c r="PB107" s="31"/>
      <c r="PC107" s="31"/>
      <c r="PD107" s="31"/>
      <c r="PE107" s="31"/>
      <c r="PF107" s="31"/>
      <c r="PG107" s="31"/>
      <c r="PH107" s="31"/>
      <c r="PI107" s="31"/>
      <c r="PJ107" s="31"/>
      <c r="PK107" s="31"/>
      <c r="PL107" s="31"/>
      <c r="PM107" s="31"/>
      <c r="PN107" s="31"/>
      <c r="PO107" s="31"/>
      <c r="PP107" s="31"/>
      <c r="PQ107" s="31"/>
      <c r="PR107" s="31"/>
      <c r="PS107" s="31"/>
      <c r="PT107" s="31"/>
      <c r="PU107" s="31"/>
      <c r="PV107" s="31"/>
      <c r="PW107" s="31"/>
      <c r="PX107" s="31"/>
      <c r="PY107" s="31"/>
      <c r="PZ107" s="31"/>
      <c r="QA107" s="31"/>
      <c r="QB107" s="31"/>
      <c r="QC107" s="31"/>
    </row>
    <row r="108" spans="1:445" x14ac:dyDescent="0.3">
      <c r="A108" s="109" t="s">
        <v>1175</v>
      </c>
      <c r="B108" s="108" t="s">
        <v>49</v>
      </c>
      <c r="C108" s="108">
        <v>85</v>
      </c>
      <c r="D108" s="108" t="s">
        <v>24</v>
      </c>
      <c r="E108" s="108">
        <v>120</v>
      </c>
      <c r="F108" s="108">
        <v>745</v>
      </c>
      <c r="G108" s="108">
        <v>65</v>
      </c>
      <c r="H108" s="108"/>
      <c r="I108" s="108">
        <v>100</v>
      </c>
      <c r="J108" s="108">
        <v>100</v>
      </c>
      <c r="K108" s="108">
        <v>100</v>
      </c>
      <c r="L108" s="108">
        <v>100</v>
      </c>
      <c r="M108" s="108">
        <v>100</v>
      </c>
      <c r="N108" s="108"/>
      <c r="O108" s="108"/>
      <c r="P108" s="108"/>
      <c r="Q108" s="108"/>
      <c r="R108" s="108"/>
      <c r="S108" s="108"/>
      <c r="T108" s="34">
        <f t="shared" si="13"/>
        <v>565</v>
      </c>
      <c r="U108" s="34">
        <f t="shared" si="14"/>
        <v>300</v>
      </c>
      <c r="V108" s="35">
        <f t="shared" si="15"/>
        <v>0.65317919075144504</v>
      </c>
      <c r="W108" s="38"/>
      <c r="X108" s="36" t="str">
        <f t="shared" si="16"/>
        <v/>
      </c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  <c r="BA108" s="31"/>
      <c r="BB108" s="31"/>
      <c r="BC108" s="31"/>
      <c r="BD108" s="31"/>
      <c r="BE108" s="31"/>
      <c r="BF108" s="31"/>
      <c r="BG108" s="31"/>
      <c r="BH108" s="31"/>
      <c r="BI108" s="31"/>
      <c r="BJ108" s="31"/>
      <c r="BK108" s="31"/>
      <c r="BL108" s="31"/>
      <c r="BM108" s="31"/>
      <c r="BN108" s="31"/>
      <c r="BO108" s="31"/>
      <c r="BP108" s="31"/>
      <c r="BQ108" s="31"/>
      <c r="BR108" s="31"/>
      <c r="BS108" s="31"/>
      <c r="BT108" s="31"/>
      <c r="BU108" s="31"/>
      <c r="BV108" s="31"/>
      <c r="BW108" s="31"/>
      <c r="BX108" s="31"/>
      <c r="BY108" s="31"/>
      <c r="BZ108" s="31"/>
      <c r="CA108" s="31"/>
      <c r="CB108" s="31"/>
      <c r="CC108" s="31"/>
      <c r="CD108" s="31"/>
      <c r="CE108" s="31"/>
      <c r="CF108" s="31"/>
      <c r="CG108" s="31"/>
      <c r="CH108" s="31"/>
      <c r="CI108" s="31"/>
      <c r="CJ108" s="31"/>
      <c r="CK108" s="31"/>
      <c r="CL108" s="31"/>
      <c r="CM108" s="31"/>
      <c r="CN108" s="31"/>
      <c r="CO108" s="31"/>
      <c r="CP108" s="31"/>
      <c r="CQ108" s="31"/>
      <c r="CR108" s="31"/>
      <c r="CS108" s="31"/>
      <c r="CT108" s="31"/>
      <c r="CU108" s="31"/>
      <c r="CV108" s="31"/>
      <c r="CW108" s="31"/>
      <c r="CX108" s="31"/>
      <c r="CY108" s="31"/>
      <c r="CZ108" s="31"/>
      <c r="DA108" s="31"/>
      <c r="DB108" s="31"/>
      <c r="DC108" s="31"/>
      <c r="DD108" s="31"/>
      <c r="DE108" s="31"/>
      <c r="DF108" s="31"/>
      <c r="DG108" s="31"/>
      <c r="DH108" s="31"/>
      <c r="DI108" s="31"/>
      <c r="DJ108" s="31"/>
      <c r="DK108" s="31"/>
      <c r="DL108" s="31"/>
      <c r="DM108" s="31"/>
      <c r="DN108" s="31"/>
      <c r="DO108" s="31"/>
      <c r="DP108" s="31"/>
      <c r="DQ108" s="31"/>
      <c r="DR108" s="31"/>
      <c r="DS108" s="31"/>
      <c r="DT108" s="31"/>
      <c r="DU108" s="31"/>
      <c r="DV108" s="31"/>
      <c r="DW108" s="31"/>
      <c r="DX108" s="31"/>
      <c r="DY108" s="31"/>
      <c r="DZ108" s="31"/>
      <c r="EA108" s="31"/>
      <c r="EB108" s="31"/>
      <c r="EC108" s="31"/>
      <c r="ED108" s="31"/>
      <c r="EE108" s="31"/>
      <c r="EF108" s="31"/>
      <c r="EG108" s="31"/>
      <c r="EH108" s="31"/>
      <c r="EI108" s="31"/>
      <c r="EJ108" s="31"/>
      <c r="EK108" s="31"/>
      <c r="EL108" s="31"/>
      <c r="EM108" s="31"/>
      <c r="EN108" s="31"/>
      <c r="EO108" s="31"/>
      <c r="EP108" s="31"/>
      <c r="EQ108" s="31"/>
      <c r="ER108" s="31"/>
      <c r="ES108" s="31"/>
      <c r="ET108" s="31"/>
      <c r="EU108" s="31"/>
      <c r="EV108" s="31"/>
      <c r="EW108" s="31"/>
      <c r="EX108" s="31"/>
      <c r="EY108" s="31"/>
      <c r="EZ108" s="31"/>
      <c r="FA108" s="31"/>
      <c r="FB108" s="31"/>
      <c r="FC108" s="31"/>
      <c r="FD108" s="31"/>
      <c r="FE108" s="31"/>
      <c r="FF108" s="31"/>
      <c r="FG108" s="31"/>
      <c r="FH108" s="31"/>
      <c r="FI108" s="31"/>
      <c r="FJ108" s="31"/>
      <c r="FK108" s="31"/>
      <c r="FL108" s="31"/>
      <c r="FM108" s="31"/>
      <c r="FN108" s="31"/>
      <c r="FO108" s="31"/>
      <c r="FP108" s="31"/>
      <c r="FQ108" s="31"/>
      <c r="FR108" s="31"/>
      <c r="FS108" s="31"/>
      <c r="FT108" s="31"/>
      <c r="FU108" s="31"/>
      <c r="FV108" s="31"/>
      <c r="FW108" s="31"/>
      <c r="FX108" s="31"/>
      <c r="FY108" s="31"/>
      <c r="FZ108" s="31"/>
      <c r="GA108" s="31"/>
      <c r="GB108" s="31"/>
      <c r="GC108" s="31"/>
      <c r="GD108" s="31"/>
      <c r="GE108" s="31"/>
      <c r="GF108" s="31"/>
      <c r="GG108" s="31"/>
      <c r="GH108" s="31"/>
      <c r="GI108" s="31"/>
      <c r="GJ108" s="31"/>
      <c r="GK108" s="31"/>
      <c r="GL108" s="31"/>
      <c r="GM108" s="31"/>
      <c r="GN108" s="31"/>
      <c r="GO108" s="31"/>
      <c r="GP108" s="31"/>
      <c r="GQ108" s="31"/>
      <c r="GR108" s="31"/>
      <c r="GS108" s="31"/>
      <c r="GT108" s="31"/>
      <c r="GU108" s="31"/>
      <c r="GV108" s="31"/>
      <c r="GW108" s="31"/>
      <c r="GX108" s="31"/>
      <c r="GY108" s="31"/>
      <c r="GZ108" s="31"/>
      <c r="HA108" s="31"/>
      <c r="HB108" s="31"/>
      <c r="HC108" s="31"/>
      <c r="HD108" s="31"/>
      <c r="HE108" s="31"/>
      <c r="HF108" s="31"/>
      <c r="HG108" s="31"/>
      <c r="HH108" s="31"/>
      <c r="HI108" s="31"/>
      <c r="HJ108" s="31"/>
      <c r="HK108" s="31"/>
      <c r="HL108" s="31"/>
      <c r="HM108" s="31"/>
      <c r="HN108" s="31"/>
      <c r="HO108" s="31"/>
      <c r="HP108" s="31"/>
      <c r="HQ108" s="31"/>
      <c r="HR108" s="31"/>
      <c r="HS108" s="31"/>
      <c r="HT108" s="31"/>
      <c r="HU108" s="31"/>
      <c r="HV108" s="31"/>
      <c r="HW108" s="31"/>
      <c r="HX108" s="31"/>
      <c r="HY108" s="31"/>
      <c r="HZ108" s="31"/>
      <c r="IA108" s="31"/>
      <c r="IB108" s="31"/>
      <c r="IC108" s="31"/>
      <c r="ID108" s="31"/>
      <c r="IE108" s="31"/>
      <c r="IF108" s="31"/>
      <c r="IG108" s="31"/>
      <c r="IH108" s="31"/>
      <c r="II108" s="31"/>
      <c r="IJ108" s="31"/>
      <c r="IK108" s="31"/>
      <c r="IL108" s="31"/>
      <c r="IM108" s="31"/>
      <c r="IN108" s="31"/>
      <c r="IO108" s="31"/>
      <c r="IP108" s="31"/>
      <c r="IQ108" s="31"/>
      <c r="IR108" s="31"/>
      <c r="IS108" s="31"/>
      <c r="IT108" s="31"/>
      <c r="IU108" s="31"/>
      <c r="IV108" s="31"/>
      <c r="IW108" s="31"/>
      <c r="IX108" s="31"/>
      <c r="IY108" s="31"/>
      <c r="IZ108" s="31"/>
      <c r="JA108" s="31"/>
      <c r="JB108" s="31"/>
      <c r="JC108" s="31"/>
      <c r="JD108" s="31"/>
      <c r="JE108" s="31"/>
      <c r="JF108" s="31"/>
      <c r="JG108" s="31"/>
      <c r="JH108" s="31"/>
      <c r="JI108" s="31"/>
      <c r="JJ108" s="31"/>
      <c r="JK108" s="31"/>
      <c r="JL108" s="31"/>
      <c r="JM108" s="31"/>
      <c r="JN108" s="31"/>
      <c r="JO108" s="31"/>
      <c r="JP108" s="31"/>
      <c r="JQ108" s="31"/>
      <c r="JR108" s="31"/>
      <c r="JS108" s="31"/>
      <c r="JT108" s="31"/>
      <c r="JU108" s="31"/>
      <c r="JV108" s="31"/>
      <c r="JW108" s="31"/>
      <c r="JX108" s="31"/>
      <c r="JY108" s="31"/>
      <c r="JZ108" s="31"/>
      <c r="KA108" s="31"/>
      <c r="KB108" s="31"/>
      <c r="KC108" s="31"/>
      <c r="KD108" s="31"/>
      <c r="KE108" s="31"/>
      <c r="KF108" s="31"/>
      <c r="KG108" s="31"/>
      <c r="KH108" s="31"/>
      <c r="KI108" s="31"/>
      <c r="KJ108" s="31"/>
      <c r="KK108" s="31"/>
      <c r="KL108" s="31"/>
      <c r="KM108" s="31"/>
      <c r="KN108" s="31"/>
      <c r="KO108" s="31"/>
      <c r="KP108" s="31"/>
      <c r="KQ108" s="31"/>
      <c r="KR108" s="31"/>
      <c r="KS108" s="31"/>
      <c r="KT108" s="31"/>
      <c r="KU108" s="31"/>
      <c r="KV108" s="31"/>
      <c r="KW108" s="31"/>
      <c r="KX108" s="31"/>
      <c r="KY108" s="31"/>
      <c r="KZ108" s="31"/>
      <c r="LA108" s="31"/>
      <c r="LB108" s="31"/>
      <c r="LC108" s="31"/>
      <c r="LD108" s="31"/>
      <c r="LE108" s="31"/>
      <c r="LF108" s="31"/>
      <c r="LG108" s="31"/>
      <c r="LH108" s="31"/>
      <c r="LI108" s="31"/>
      <c r="LJ108" s="31"/>
      <c r="LK108" s="31"/>
      <c r="LL108" s="31"/>
      <c r="LM108" s="31"/>
      <c r="LN108" s="31"/>
      <c r="LO108" s="31"/>
      <c r="LP108" s="31"/>
      <c r="LQ108" s="31"/>
      <c r="LR108" s="31"/>
      <c r="LS108" s="31"/>
      <c r="LT108" s="31"/>
      <c r="LU108" s="31"/>
      <c r="LV108" s="31"/>
      <c r="LW108" s="31"/>
      <c r="LX108" s="31"/>
      <c r="LY108" s="31"/>
      <c r="LZ108" s="31"/>
      <c r="MA108" s="31"/>
      <c r="MB108" s="31"/>
      <c r="MC108" s="31"/>
      <c r="MD108" s="31"/>
      <c r="ME108" s="31"/>
      <c r="MF108" s="31"/>
      <c r="MG108" s="31"/>
      <c r="MH108" s="31"/>
      <c r="MI108" s="31"/>
      <c r="MJ108" s="31"/>
      <c r="MK108" s="31"/>
      <c r="ML108" s="31"/>
      <c r="MM108" s="31"/>
      <c r="MN108" s="31"/>
      <c r="MO108" s="31"/>
      <c r="MP108" s="31"/>
      <c r="MQ108" s="31"/>
      <c r="MR108" s="31"/>
      <c r="MS108" s="31"/>
      <c r="MT108" s="31"/>
      <c r="MU108" s="31"/>
      <c r="MV108" s="31"/>
      <c r="MW108" s="31"/>
      <c r="MX108" s="31"/>
      <c r="MY108" s="31"/>
      <c r="MZ108" s="31"/>
      <c r="NA108" s="31"/>
      <c r="NB108" s="31"/>
      <c r="NC108" s="31"/>
      <c r="ND108" s="31"/>
      <c r="NE108" s="31"/>
      <c r="NF108" s="31"/>
      <c r="NG108" s="31"/>
      <c r="NH108" s="31"/>
      <c r="NI108" s="31"/>
      <c r="NJ108" s="31"/>
      <c r="NK108" s="31"/>
      <c r="NL108" s="31"/>
      <c r="NM108" s="31"/>
      <c r="NN108" s="31"/>
      <c r="NO108" s="31"/>
      <c r="NP108" s="31"/>
      <c r="NQ108" s="31"/>
      <c r="NR108" s="31"/>
      <c r="NS108" s="31"/>
      <c r="NT108" s="31"/>
      <c r="NU108" s="31"/>
      <c r="NV108" s="31"/>
      <c r="NW108" s="31"/>
      <c r="NX108" s="31"/>
      <c r="NY108" s="31"/>
      <c r="NZ108" s="31"/>
      <c r="OA108" s="31"/>
      <c r="OB108" s="31"/>
      <c r="OC108" s="31"/>
      <c r="OD108" s="31"/>
      <c r="OE108" s="31"/>
      <c r="OF108" s="31"/>
      <c r="OG108" s="31"/>
      <c r="OH108" s="31"/>
      <c r="OI108" s="31"/>
      <c r="OJ108" s="31"/>
      <c r="OK108" s="31"/>
      <c r="OL108" s="31"/>
      <c r="OM108" s="31"/>
      <c r="ON108" s="31"/>
      <c r="OO108" s="31"/>
      <c r="OP108" s="31"/>
      <c r="OQ108" s="31"/>
      <c r="OR108" s="31"/>
      <c r="OS108" s="31"/>
      <c r="OT108" s="31"/>
      <c r="OU108" s="31"/>
      <c r="OV108" s="31"/>
      <c r="OW108" s="31"/>
      <c r="OX108" s="31"/>
      <c r="OY108" s="31"/>
      <c r="OZ108" s="31"/>
      <c r="PA108" s="31"/>
      <c r="PB108" s="31"/>
      <c r="PC108" s="31"/>
      <c r="PD108" s="31"/>
      <c r="PE108" s="31"/>
      <c r="PF108" s="31"/>
      <c r="PG108" s="31"/>
      <c r="PH108" s="31"/>
      <c r="PI108" s="31"/>
      <c r="PJ108" s="31"/>
      <c r="PK108" s="31"/>
      <c r="PL108" s="31"/>
      <c r="PM108" s="31"/>
      <c r="PN108" s="31"/>
      <c r="PO108" s="31"/>
      <c r="PP108" s="31"/>
      <c r="PQ108" s="31"/>
      <c r="PR108" s="31"/>
      <c r="PS108" s="31"/>
      <c r="PT108" s="31"/>
      <c r="PU108" s="31"/>
      <c r="PV108" s="31"/>
      <c r="PW108" s="31"/>
      <c r="PX108" s="31"/>
      <c r="PY108" s="31"/>
      <c r="PZ108" s="31"/>
      <c r="QA108" s="31"/>
      <c r="QB108" s="31"/>
      <c r="QC108" s="31"/>
    </row>
    <row r="109" spans="1:445" x14ac:dyDescent="0.3">
      <c r="A109" s="109" t="s">
        <v>1421</v>
      </c>
      <c r="B109" s="108" t="s">
        <v>49</v>
      </c>
      <c r="C109" s="108">
        <v>120</v>
      </c>
      <c r="D109" s="108" t="s">
        <v>68</v>
      </c>
      <c r="E109" s="108"/>
      <c r="F109" s="108">
        <v>1185</v>
      </c>
      <c r="G109" s="108">
        <v>65</v>
      </c>
      <c r="H109" s="108"/>
      <c r="I109" s="108">
        <v>140</v>
      </c>
      <c r="J109" s="108">
        <v>140</v>
      </c>
      <c r="K109" s="108">
        <v>140</v>
      </c>
      <c r="L109" s="108"/>
      <c r="M109" s="108"/>
      <c r="N109" s="108"/>
      <c r="O109" s="112"/>
      <c r="P109" s="108"/>
      <c r="Q109" s="108"/>
      <c r="R109" s="108"/>
      <c r="S109" s="108"/>
      <c r="T109" s="34">
        <f t="shared" si="13"/>
        <v>485</v>
      </c>
      <c r="U109" s="34">
        <f t="shared" si="14"/>
        <v>700</v>
      </c>
      <c r="V109" s="35">
        <f t="shared" si="15"/>
        <v>0.40928270042194093</v>
      </c>
      <c r="W109" s="38"/>
      <c r="X109" s="36" t="str">
        <f t="shared" si="16"/>
        <v/>
      </c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  <c r="AZ109" s="31"/>
      <c r="BA109" s="31"/>
      <c r="BB109" s="31"/>
      <c r="BC109" s="31"/>
      <c r="BD109" s="31"/>
      <c r="BE109" s="31"/>
      <c r="BF109" s="31"/>
      <c r="BG109" s="31"/>
      <c r="BH109" s="31"/>
      <c r="BI109" s="31"/>
      <c r="BJ109" s="31"/>
      <c r="BK109" s="31"/>
      <c r="BL109" s="31"/>
      <c r="BM109" s="31"/>
      <c r="BN109" s="31"/>
      <c r="BO109" s="31"/>
      <c r="BP109" s="31"/>
      <c r="BQ109" s="31"/>
      <c r="BR109" s="31"/>
      <c r="BS109" s="31"/>
      <c r="BT109" s="31"/>
      <c r="BU109" s="31"/>
      <c r="BV109" s="31"/>
      <c r="BW109" s="31"/>
      <c r="BX109" s="31"/>
      <c r="BY109" s="31"/>
      <c r="BZ109" s="31"/>
      <c r="CA109" s="31"/>
      <c r="CB109" s="31"/>
      <c r="CC109" s="31"/>
      <c r="CD109" s="31"/>
      <c r="CE109" s="31"/>
      <c r="CF109" s="31"/>
      <c r="CG109" s="31"/>
      <c r="CH109" s="31"/>
      <c r="CI109" s="31"/>
      <c r="CJ109" s="31"/>
      <c r="CK109" s="31"/>
      <c r="CL109" s="31"/>
      <c r="CM109" s="31"/>
      <c r="CN109" s="31"/>
      <c r="CO109" s="31"/>
      <c r="CP109" s="31"/>
      <c r="CQ109" s="31"/>
      <c r="CR109" s="31"/>
      <c r="CS109" s="31"/>
      <c r="CT109" s="31"/>
      <c r="CU109" s="31"/>
      <c r="CV109" s="31"/>
      <c r="CW109" s="31"/>
      <c r="CX109" s="31"/>
      <c r="CY109" s="31"/>
      <c r="CZ109" s="31"/>
      <c r="DA109" s="31"/>
      <c r="DB109" s="31"/>
      <c r="DC109" s="31"/>
      <c r="DD109" s="31"/>
      <c r="DE109" s="31"/>
      <c r="DF109" s="31"/>
      <c r="DG109" s="31"/>
      <c r="DH109" s="31"/>
      <c r="DI109" s="31"/>
      <c r="DJ109" s="31"/>
      <c r="DK109" s="31"/>
      <c r="DL109" s="31"/>
      <c r="DM109" s="31"/>
      <c r="DN109" s="31"/>
      <c r="DO109" s="31"/>
      <c r="DP109" s="31"/>
      <c r="DQ109" s="31"/>
      <c r="DR109" s="31"/>
      <c r="DS109" s="31"/>
      <c r="DT109" s="31"/>
      <c r="DU109" s="31"/>
      <c r="DV109" s="31"/>
      <c r="DW109" s="31"/>
      <c r="DX109" s="31"/>
      <c r="DY109" s="31"/>
      <c r="DZ109" s="31"/>
      <c r="EA109" s="31"/>
      <c r="EB109" s="31"/>
      <c r="EC109" s="31"/>
      <c r="ED109" s="31"/>
      <c r="EE109" s="31"/>
      <c r="EF109" s="31"/>
      <c r="EG109" s="31"/>
      <c r="EH109" s="31"/>
      <c r="EI109" s="31"/>
      <c r="EJ109" s="31"/>
      <c r="EK109" s="31"/>
      <c r="EL109" s="31"/>
      <c r="EM109" s="31"/>
      <c r="EN109" s="31"/>
      <c r="EO109" s="31"/>
      <c r="EP109" s="31"/>
      <c r="EQ109" s="31"/>
      <c r="ER109" s="31"/>
      <c r="ES109" s="31"/>
      <c r="ET109" s="31"/>
      <c r="EU109" s="31"/>
      <c r="EV109" s="31"/>
      <c r="EW109" s="31"/>
      <c r="EX109" s="31"/>
      <c r="EY109" s="31"/>
      <c r="EZ109" s="31"/>
      <c r="FA109" s="31"/>
      <c r="FB109" s="31"/>
      <c r="FC109" s="31"/>
      <c r="FD109" s="31"/>
      <c r="FE109" s="31"/>
      <c r="FF109" s="31"/>
      <c r="FG109" s="31"/>
      <c r="FH109" s="31"/>
      <c r="FI109" s="31"/>
      <c r="FJ109" s="31"/>
      <c r="FK109" s="31"/>
      <c r="FL109" s="31"/>
      <c r="FM109" s="31"/>
      <c r="FN109" s="31"/>
      <c r="FO109" s="31"/>
      <c r="FP109" s="31"/>
      <c r="FQ109" s="31"/>
      <c r="FR109" s="31"/>
      <c r="FS109" s="31"/>
      <c r="FT109" s="31"/>
      <c r="FU109" s="31"/>
      <c r="FV109" s="31"/>
      <c r="FW109" s="31"/>
      <c r="FX109" s="31"/>
      <c r="FY109" s="31"/>
      <c r="FZ109" s="31"/>
      <c r="GA109" s="31"/>
      <c r="GB109" s="31"/>
      <c r="GC109" s="31"/>
      <c r="GD109" s="31"/>
      <c r="GE109" s="31"/>
      <c r="GF109" s="31"/>
      <c r="GG109" s="31"/>
      <c r="GH109" s="31"/>
      <c r="GI109" s="31"/>
      <c r="GJ109" s="31"/>
      <c r="GK109" s="31"/>
      <c r="GL109" s="31"/>
      <c r="GM109" s="31"/>
      <c r="GN109" s="31"/>
      <c r="GO109" s="31"/>
      <c r="GP109" s="31"/>
      <c r="GQ109" s="31"/>
      <c r="GR109" s="31"/>
      <c r="GS109" s="31"/>
      <c r="GT109" s="31"/>
      <c r="GU109" s="31"/>
      <c r="GV109" s="31"/>
      <c r="GW109" s="31"/>
      <c r="GX109" s="31"/>
      <c r="GY109" s="31"/>
      <c r="GZ109" s="31"/>
      <c r="HA109" s="31"/>
      <c r="HB109" s="31"/>
      <c r="HC109" s="31"/>
      <c r="HD109" s="31"/>
      <c r="HE109" s="31"/>
      <c r="HF109" s="31"/>
      <c r="HG109" s="31"/>
      <c r="HH109" s="31"/>
      <c r="HI109" s="31"/>
      <c r="HJ109" s="31"/>
      <c r="HK109" s="31"/>
      <c r="HL109" s="31"/>
      <c r="HM109" s="31"/>
      <c r="HN109" s="31"/>
      <c r="HO109" s="31"/>
      <c r="HP109" s="31"/>
      <c r="HQ109" s="31"/>
      <c r="HR109" s="31"/>
      <c r="HS109" s="31"/>
      <c r="HT109" s="31"/>
      <c r="HU109" s="31"/>
      <c r="HV109" s="31"/>
      <c r="HW109" s="31"/>
      <c r="HX109" s="31"/>
      <c r="HY109" s="31"/>
      <c r="HZ109" s="31"/>
      <c r="IA109" s="31"/>
      <c r="IB109" s="31"/>
      <c r="IC109" s="31"/>
      <c r="ID109" s="31"/>
      <c r="IE109" s="31"/>
      <c r="IF109" s="31"/>
      <c r="IG109" s="31"/>
      <c r="IH109" s="31"/>
      <c r="II109" s="31"/>
      <c r="IJ109" s="31"/>
      <c r="IK109" s="31"/>
      <c r="IL109" s="31"/>
      <c r="IM109" s="31"/>
      <c r="IN109" s="31"/>
      <c r="IO109" s="31"/>
      <c r="IP109" s="31"/>
      <c r="IQ109" s="31"/>
      <c r="IR109" s="31"/>
      <c r="IS109" s="31"/>
      <c r="IT109" s="31"/>
      <c r="IU109" s="31"/>
      <c r="IV109" s="31"/>
      <c r="IW109" s="31"/>
      <c r="IX109" s="31"/>
      <c r="IY109" s="31"/>
      <c r="IZ109" s="31"/>
      <c r="JA109" s="31"/>
      <c r="JB109" s="31"/>
      <c r="JC109" s="31"/>
      <c r="JD109" s="31"/>
      <c r="JE109" s="31"/>
      <c r="JF109" s="31"/>
      <c r="JG109" s="31"/>
      <c r="JH109" s="31"/>
      <c r="JI109" s="31"/>
      <c r="JJ109" s="31"/>
      <c r="JK109" s="31"/>
      <c r="JL109" s="31"/>
      <c r="JM109" s="31"/>
      <c r="JN109" s="31"/>
      <c r="JO109" s="31"/>
      <c r="JP109" s="31"/>
      <c r="JQ109" s="31"/>
      <c r="JR109" s="31"/>
      <c r="JS109" s="31"/>
      <c r="JT109" s="31"/>
      <c r="JU109" s="31"/>
      <c r="JV109" s="31"/>
      <c r="JW109" s="31"/>
      <c r="JX109" s="31"/>
      <c r="JY109" s="31"/>
      <c r="JZ109" s="31"/>
      <c r="KA109" s="31"/>
      <c r="KB109" s="31"/>
      <c r="KC109" s="31"/>
      <c r="KD109" s="31"/>
      <c r="KE109" s="31"/>
      <c r="KF109" s="31"/>
      <c r="KG109" s="31"/>
      <c r="KH109" s="31"/>
      <c r="KI109" s="31"/>
      <c r="KJ109" s="31"/>
      <c r="KK109" s="31"/>
      <c r="KL109" s="31"/>
      <c r="KM109" s="31"/>
      <c r="KN109" s="31"/>
      <c r="KO109" s="31"/>
      <c r="KP109" s="31"/>
      <c r="KQ109" s="31"/>
      <c r="KR109" s="31"/>
      <c r="KS109" s="31"/>
      <c r="KT109" s="31"/>
      <c r="KU109" s="31"/>
      <c r="KV109" s="31"/>
      <c r="KW109" s="31"/>
      <c r="KX109" s="31"/>
      <c r="KY109" s="31"/>
      <c r="KZ109" s="31"/>
      <c r="LA109" s="31"/>
      <c r="LB109" s="31"/>
      <c r="LC109" s="31"/>
      <c r="LD109" s="31"/>
      <c r="LE109" s="31"/>
      <c r="LF109" s="31"/>
      <c r="LG109" s="31"/>
      <c r="LH109" s="31"/>
      <c r="LI109" s="31"/>
      <c r="LJ109" s="31"/>
      <c r="LK109" s="31"/>
      <c r="LL109" s="31"/>
      <c r="LM109" s="31"/>
      <c r="LN109" s="31"/>
      <c r="LO109" s="31"/>
      <c r="LP109" s="31"/>
      <c r="LQ109" s="31"/>
      <c r="LR109" s="31"/>
      <c r="LS109" s="31"/>
      <c r="LT109" s="31"/>
      <c r="LU109" s="31"/>
      <c r="LV109" s="31"/>
      <c r="LW109" s="31"/>
      <c r="LX109" s="31"/>
      <c r="LY109" s="31"/>
      <c r="LZ109" s="31"/>
      <c r="MA109" s="31"/>
      <c r="MB109" s="31"/>
      <c r="MC109" s="31"/>
      <c r="MD109" s="31"/>
      <c r="ME109" s="31"/>
      <c r="MF109" s="31"/>
      <c r="MG109" s="31"/>
      <c r="MH109" s="31"/>
      <c r="MI109" s="31"/>
      <c r="MJ109" s="31"/>
      <c r="MK109" s="31"/>
      <c r="ML109" s="31"/>
      <c r="MM109" s="31"/>
      <c r="MN109" s="31"/>
      <c r="MO109" s="31"/>
      <c r="MP109" s="31"/>
      <c r="MQ109" s="31"/>
      <c r="MR109" s="31"/>
      <c r="MS109" s="31"/>
      <c r="MT109" s="31"/>
      <c r="MU109" s="31"/>
      <c r="MV109" s="31"/>
      <c r="MW109" s="31"/>
      <c r="MX109" s="31"/>
      <c r="MY109" s="31"/>
      <c r="MZ109" s="31"/>
      <c r="NA109" s="31"/>
      <c r="NB109" s="31"/>
      <c r="NC109" s="31"/>
      <c r="ND109" s="31"/>
      <c r="NE109" s="31"/>
      <c r="NF109" s="31"/>
      <c r="NG109" s="31"/>
      <c r="NH109" s="31"/>
      <c r="NI109" s="31"/>
      <c r="NJ109" s="31"/>
      <c r="NK109" s="31"/>
      <c r="NL109" s="31"/>
      <c r="NM109" s="31"/>
      <c r="NN109" s="31"/>
      <c r="NO109" s="31"/>
      <c r="NP109" s="31"/>
      <c r="NQ109" s="31"/>
      <c r="NR109" s="31"/>
      <c r="NS109" s="31"/>
      <c r="NT109" s="31"/>
      <c r="NU109" s="31"/>
      <c r="NV109" s="31"/>
      <c r="NW109" s="31"/>
      <c r="NX109" s="31"/>
      <c r="NY109" s="31"/>
      <c r="NZ109" s="31"/>
      <c r="OA109" s="31"/>
      <c r="OB109" s="31"/>
      <c r="OC109" s="31"/>
      <c r="OD109" s="31"/>
      <c r="OE109" s="31"/>
      <c r="OF109" s="31"/>
      <c r="OG109" s="31"/>
      <c r="OH109" s="31"/>
      <c r="OI109" s="31"/>
      <c r="OJ109" s="31"/>
      <c r="OK109" s="31"/>
      <c r="OL109" s="31"/>
      <c r="OM109" s="31"/>
      <c r="ON109" s="31"/>
      <c r="OO109" s="31"/>
      <c r="OP109" s="31"/>
      <c r="OQ109" s="31"/>
      <c r="OR109" s="31"/>
      <c r="OS109" s="31"/>
      <c r="OT109" s="31"/>
      <c r="OU109" s="31"/>
      <c r="OV109" s="31"/>
      <c r="OW109" s="31"/>
      <c r="OX109" s="31"/>
      <c r="OY109" s="31"/>
      <c r="OZ109" s="31"/>
      <c r="PA109" s="31"/>
      <c r="PB109" s="31"/>
      <c r="PC109" s="31"/>
      <c r="PD109" s="31"/>
      <c r="PE109" s="31"/>
      <c r="PF109" s="31"/>
      <c r="PG109" s="31"/>
      <c r="PH109" s="31"/>
      <c r="PI109" s="31"/>
      <c r="PJ109" s="31"/>
      <c r="PK109" s="31"/>
      <c r="PL109" s="31"/>
      <c r="PM109" s="31"/>
      <c r="PN109" s="31"/>
      <c r="PO109" s="31"/>
      <c r="PP109" s="31"/>
      <c r="PQ109" s="31"/>
      <c r="PR109" s="31"/>
      <c r="PS109" s="31"/>
      <c r="PT109" s="31"/>
      <c r="PU109" s="31"/>
      <c r="PV109" s="31"/>
      <c r="PW109" s="31"/>
      <c r="PX109" s="31"/>
      <c r="PY109" s="31"/>
      <c r="PZ109" s="31"/>
      <c r="QA109" s="31"/>
      <c r="QB109" s="31"/>
      <c r="QC109" s="31"/>
    </row>
    <row r="110" spans="1:445" x14ac:dyDescent="0.3">
      <c r="A110" s="109" t="s">
        <v>1202</v>
      </c>
      <c r="B110" s="108" t="s">
        <v>1004</v>
      </c>
      <c r="C110" s="108">
        <v>85</v>
      </c>
      <c r="D110" s="108" t="s">
        <v>46</v>
      </c>
      <c r="E110" s="108"/>
      <c r="F110" s="108">
        <v>650</v>
      </c>
      <c r="G110" s="108"/>
      <c r="H110" s="108">
        <v>650</v>
      </c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34">
        <f t="shared" si="13"/>
        <v>650</v>
      </c>
      <c r="U110" s="34">
        <f t="shared" si="14"/>
        <v>0</v>
      </c>
      <c r="V110" s="35">
        <f t="shared" si="15"/>
        <v>1</v>
      </c>
      <c r="W110" s="38"/>
      <c r="X110" s="36" t="str">
        <f t="shared" si="16"/>
        <v/>
      </c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  <c r="AZ110" s="31"/>
      <c r="BA110" s="31"/>
      <c r="BB110" s="31"/>
      <c r="BC110" s="31"/>
      <c r="BD110" s="31"/>
      <c r="BE110" s="31"/>
      <c r="BF110" s="31"/>
      <c r="BG110" s="31"/>
      <c r="BH110" s="31"/>
      <c r="BI110" s="31"/>
      <c r="BJ110" s="31"/>
      <c r="BK110" s="31"/>
      <c r="BL110" s="31"/>
      <c r="BM110" s="31"/>
      <c r="BN110" s="31"/>
      <c r="BO110" s="31"/>
      <c r="BP110" s="31"/>
      <c r="BQ110" s="31"/>
      <c r="BR110" s="31"/>
      <c r="BS110" s="31"/>
      <c r="BT110" s="31"/>
      <c r="BU110" s="31"/>
      <c r="BV110" s="31"/>
      <c r="BW110" s="31"/>
      <c r="BX110" s="31"/>
      <c r="BY110" s="31"/>
      <c r="BZ110" s="31"/>
      <c r="CA110" s="31"/>
      <c r="CB110" s="31"/>
      <c r="CC110" s="31"/>
      <c r="CD110" s="31"/>
      <c r="CE110" s="31"/>
      <c r="CF110" s="31"/>
      <c r="CG110" s="31"/>
      <c r="CH110" s="31"/>
      <c r="CI110" s="31"/>
      <c r="CJ110" s="31"/>
      <c r="CK110" s="31"/>
      <c r="CL110" s="31"/>
      <c r="CM110" s="31"/>
      <c r="CN110" s="31"/>
      <c r="CO110" s="31"/>
      <c r="CP110" s="31"/>
      <c r="CQ110" s="31"/>
      <c r="CR110" s="31"/>
      <c r="CS110" s="31"/>
      <c r="CT110" s="31"/>
      <c r="CU110" s="31"/>
      <c r="CV110" s="31"/>
      <c r="CW110" s="31"/>
      <c r="CX110" s="31"/>
      <c r="CY110" s="31"/>
      <c r="CZ110" s="31"/>
      <c r="DA110" s="31"/>
      <c r="DB110" s="31"/>
      <c r="DC110" s="31"/>
      <c r="DD110" s="31"/>
      <c r="DE110" s="31"/>
      <c r="DF110" s="31"/>
      <c r="DG110" s="31"/>
      <c r="DH110" s="31"/>
      <c r="DI110" s="31"/>
      <c r="DJ110" s="31"/>
      <c r="DK110" s="31"/>
      <c r="DL110" s="31"/>
      <c r="DM110" s="31"/>
      <c r="DN110" s="31"/>
      <c r="DO110" s="31"/>
      <c r="DP110" s="31"/>
      <c r="DQ110" s="31"/>
      <c r="DR110" s="31"/>
      <c r="DS110" s="31"/>
      <c r="DT110" s="31"/>
      <c r="DU110" s="31"/>
      <c r="DV110" s="31"/>
      <c r="DW110" s="31"/>
      <c r="DX110" s="31"/>
      <c r="DY110" s="31"/>
      <c r="DZ110" s="31"/>
      <c r="EA110" s="31"/>
      <c r="EB110" s="31"/>
      <c r="EC110" s="31"/>
      <c r="ED110" s="31"/>
      <c r="EE110" s="31"/>
      <c r="EF110" s="31"/>
      <c r="EG110" s="31"/>
      <c r="EH110" s="31"/>
      <c r="EI110" s="31"/>
      <c r="EJ110" s="31"/>
      <c r="EK110" s="31"/>
      <c r="EL110" s="31"/>
      <c r="EM110" s="31"/>
      <c r="EN110" s="31"/>
      <c r="EO110" s="31"/>
      <c r="EP110" s="31"/>
      <c r="EQ110" s="31"/>
      <c r="ER110" s="31"/>
      <c r="ES110" s="31"/>
      <c r="ET110" s="31"/>
      <c r="EU110" s="31"/>
      <c r="EV110" s="31"/>
      <c r="EW110" s="31"/>
      <c r="EX110" s="31"/>
      <c r="EY110" s="31"/>
      <c r="EZ110" s="31"/>
      <c r="FA110" s="31"/>
      <c r="FB110" s="31"/>
      <c r="FC110" s="31"/>
      <c r="FD110" s="31"/>
      <c r="FE110" s="31"/>
      <c r="FF110" s="31"/>
      <c r="FG110" s="31"/>
      <c r="FH110" s="31"/>
      <c r="FI110" s="31"/>
      <c r="FJ110" s="31"/>
      <c r="FK110" s="31"/>
      <c r="FL110" s="31"/>
      <c r="FM110" s="31"/>
      <c r="FN110" s="31"/>
      <c r="FO110" s="31"/>
      <c r="FP110" s="31"/>
      <c r="FQ110" s="31"/>
      <c r="FR110" s="31"/>
      <c r="FS110" s="31"/>
      <c r="FT110" s="31"/>
      <c r="FU110" s="31"/>
      <c r="FV110" s="31"/>
      <c r="FW110" s="31"/>
      <c r="FX110" s="31"/>
      <c r="FY110" s="31"/>
      <c r="FZ110" s="31"/>
      <c r="GA110" s="31"/>
      <c r="GB110" s="31"/>
      <c r="GC110" s="31"/>
      <c r="GD110" s="31"/>
      <c r="GE110" s="31"/>
      <c r="GF110" s="31"/>
      <c r="GG110" s="31"/>
      <c r="GH110" s="31"/>
      <c r="GI110" s="31"/>
      <c r="GJ110" s="31"/>
      <c r="GK110" s="31"/>
      <c r="GL110" s="31"/>
      <c r="GM110" s="31"/>
      <c r="GN110" s="31"/>
      <c r="GO110" s="31"/>
      <c r="GP110" s="31"/>
      <c r="GQ110" s="31"/>
      <c r="GR110" s="31"/>
      <c r="GS110" s="31"/>
      <c r="GT110" s="31"/>
      <c r="GU110" s="31"/>
      <c r="GV110" s="31"/>
      <c r="GW110" s="31"/>
      <c r="GX110" s="31"/>
      <c r="GY110" s="31"/>
      <c r="GZ110" s="31"/>
      <c r="HA110" s="31"/>
      <c r="HB110" s="31"/>
      <c r="HC110" s="31"/>
      <c r="HD110" s="31"/>
      <c r="HE110" s="31"/>
      <c r="HF110" s="31"/>
      <c r="HG110" s="31"/>
      <c r="HH110" s="31"/>
      <c r="HI110" s="31"/>
      <c r="HJ110" s="31"/>
      <c r="HK110" s="31"/>
      <c r="HL110" s="31"/>
      <c r="HM110" s="31"/>
      <c r="HN110" s="31"/>
      <c r="HO110" s="31"/>
      <c r="HP110" s="31"/>
      <c r="HQ110" s="31"/>
      <c r="HR110" s="31"/>
      <c r="HS110" s="31"/>
      <c r="HT110" s="31"/>
      <c r="HU110" s="31"/>
      <c r="HV110" s="31"/>
      <c r="HW110" s="31"/>
      <c r="HX110" s="31"/>
      <c r="HY110" s="31"/>
      <c r="HZ110" s="31"/>
      <c r="IA110" s="31"/>
      <c r="IB110" s="31"/>
      <c r="IC110" s="31"/>
      <c r="ID110" s="31"/>
      <c r="IE110" s="31"/>
      <c r="IF110" s="31"/>
      <c r="IG110" s="31"/>
      <c r="IH110" s="31"/>
      <c r="II110" s="31"/>
      <c r="IJ110" s="31"/>
      <c r="IK110" s="31"/>
      <c r="IL110" s="31"/>
      <c r="IM110" s="31"/>
      <c r="IN110" s="31"/>
      <c r="IO110" s="31"/>
      <c r="IP110" s="31"/>
      <c r="IQ110" s="31"/>
      <c r="IR110" s="31"/>
      <c r="IS110" s="31"/>
      <c r="IT110" s="31"/>
      <c r="IU110" s="31"/>
      <c r="IV110" s="31"/>
      <c r="IW110" s="31"/>
      <c r="IX110" s="31"/>
      <c r="IY110" s="31"/>
      <c r="IZ110" s="31"/>
      <c r="JA110" s="31"/>
      <c r="JB110" s="31"/>
      <c r="JC110" s="31"/>
      <c r="JD110" s="31"/>
      <c r="JE110" s="31"/>
      <c r="JF110" s="31"/>
      <c r="JG110" s="31"/>
      <c r="JH110" s="31"/>
      <c r="JI110" s="31"/>
      <c r="JJ110" s="31"/>
      <c r="JK110" s="31"/>
      <c r="JL110" s="31"/>
      <c r="JM110" s="31"/>
      <c r="JN110" s="31"/>
      <c r="JO110" s="31"/>
      <c r="JP110" s="31"/>
      <c r="JQ110" s="31"/>
      <c r="JR110" s="31"/>
      <c r="JS110" s="31"/>
      <c r="JT110" s="31"/>
      <c r="JU110" s="31"/>
      <c r="JV110" s="31"/>
      <c r="JW110" s="31"/>
      <c r="JX110" s="31"/>
      <c r="JY110" s="31"/>
      <c r="JZ110" s="31"/>
      <c r="KA110" s="31"/>
      <c r="KB110" s="31"/>
      <c r="KC110" s="31"/>
      <c r="KD110" s="31"/>
      <c r="KE110" s="31"/>
      <c r="KF110" s="31"/>
      <c r="KG110" s="31"/>
      <c r="KH110" s="31"/>
      <c r="KI110" s="31"/>
      <c r="KJ110" s="31"/>
      <c r="KK110" s="31"/>
      <c r="KL110" s="31"/>
      <c r="KM110" s="31"/>
      <c r="KN110" s="31"/>
      <c r="KO110" s="31"/>
      <c r="KP110" s="31"/>
      <c r="KQ110" s="31"/>
      <c r="KR110" s="31"/>
      <c r="KS110" s="31"/>
      <c r="KT110" s="31"/>
      <c r="KU110" s="31"/>
      <c r="KV110" s="31"/>
      <c r="KW110" s="31"/>
      <c r="KX110" s="31"/>
      <c r="KY110" s="31"/>
      <c r="KZ110" s="31"/>
      <c r="LA110" s="31"/>
      <c r="LB110" s="31"/>
      <c r="LC110" s="31"/>
      <c r="LD110" s="31"/>
      <c r="LE110" s="31"/>
      <c r="LF110" s="31"/>
      <c r="LG110" s="31"/>
      <c r="LH110" s="31"/>
      <c r="LI110" s="31"/>
      <c r="LJ110" s="31"/>
      <c r="LK110" s="31"/>
      <c r="LL110" s="31"/>
      <c r="LM110" s="31"/>
      <c r="LN110" s="31"/>
      <c r="LO110" s="31"/>
      <c r="LP110" s="31"/>
      <c r="LQ110" s="31"/>
      <c r="LR110" s="31"/>
      <c r="LS110" s="31"/>
      <c r="LT110" s="31"/>
      <c r="LU110" s="31"/>
      <c r="LV110" s="31"/>
      <c r="LW110" s="31"/>
      <c r="LX110" s="31"/>
      <c r="LY110" s="31"/>
      <c r="LZ110" s="31"/>
      <c r="MA110" s="31"/>
      <c r="MB110" s="31"/>
      <c r="MC110" s="31"/>
      <c r="MD110" s="31"/>
      <c r="ME110" s="31"/>
      <c r="MF110" s="31"/>
      <c r="MG110" s="31"/>
      <c r="MH110" s="31"/>
      <c r="MI110" s="31"/>
      <c r="MJ110" s="31"/>
      <c r="MK110" s="31"/>
      <c r="ML110" s="31"/>
      <c r="MM110" s="31"/>
      <c r="MN110" s="31"/>
      <c r="MO110" s="31"/>
      <c r="MP110" s="31"/>
      <c r="MQ110" s="31"/>
      <c r="MR110" s="31"/>
      <c r="MS110" s="31"/>
      <c r="MT110" s="31"/>
      <c r="MU110" s="31"/>
      <c r="MV110" s="31"/>
      <c r="MW110" s="31"/>
      <c r="MX110" s="31"/>
      <c r="MY110" s="31"/>
      <c r="MZ110" s="31"/>
      <c r="NA110" s="31"/>
      <c r="NB110" s="31"/>
      <c r="NC110" s="31"/>
      <c r="ND110" s="31"/>
      <c r="NE110" s="31"/>
      <c r="NF110" s="31"/>
      <c r="NG110" s="31"/>
      <c r="NH110" s="31"/>
      <c r="NI110" s="31"/>
      <c r="NJ110" s="31"/>
      <c r="NK110" s="31"/>
      <c r="NL110" s="31"/>
      <c r="NM110" s="31"/>
      <c r="NN110" s="31"/>
      <c r="NO110" s="31"/>
      <c r="NP110" s="31"/>
      <c r="NQ110" s="31"/>
      <c r="NR110" s="31"/>
      <c r="NS110" s="31"/>
      <c r="NT110" s="31"/>
      <c r="NU110" s="31"/>
      <c r="NV110" s="31"/>
      <c r="NW110" s="31"/>
      <c r="NX110" s="31"/>
      <c r="NY110" s="31"/>
      <c r="NZ110" s="31"/>
      <c r="OA110" s="31"/>
      <c r="OB110" s="31"/>
      <c r="OC110" s="31"/>
      <c r="OD110" s="31"/>
      <c r="OE110" s="31"/>
      <c r="OF110" s="31"/>
      <c r="OG110" s="31"/>
      <c r="OH110" s="31"/>
      <c r="OI110" s="31"/>
      <c r="OJ110" s="31"/>
      <c r="OK110" s="31"/>
      <c r="OL110" s="31"/>
      <c r="OM110" s="31"/>
      <c r="ON110" s="31"/>
      <c r="OO110" s="31"/>
      <c r="OP110" s="31"/>
      <c r="OQ110" s="31"/>
      <c r="OR110" s="31"/>
      <c r="OS110" s="31"/>
      <c r="OT110" s="31"/>
      <c r="OU110" s="31"/>
      <c r="OV110" s="31"/>
      <c r="OW110" s="31"/>
      <c r="OX110" s="31"/>
      <c r="OY110" s="31"/>
      <c r="OZ110" s="31"/>
      <c r="PA110" s="31"/>
      <c r="PB110" s="31"/>
      <c r="PC110" s="31"/>
      <c r="PD110" s="31"/>
      <c r="PE110" s="31"/>
      <c r="PF110" s="31"/>
      <c r="PG110" s="31"/>
      <c r="PH110" s="31"/>
      <c r="PI110" s="31"/>
      <c r="PJ110" s="31"/>
      <c r="PK110" s="31"/>
      <c r="PL110" s="31"/>
      <c r="PM110" s="31"/>
      <c r="PN110" s="31"/>
      <c r="PO110" s="31"/>
      <c r="PP110" s="31"/>
      <c r="PQ110" s="31"/>
      <c r="PR110" s="31"/>
      <c r="PS110" s="31"/>
      <c r="PT110" s="31"/>
      <c r="PU110" s="31"/>
      <c r="PV110" s="31"/>
      <c r="PW110" s="31"/>
      <c r="PX110" s="31"/>
      <c r="PY110" s="31"/>
      <c r="PZ110" s="31"/>
      <c r="QA110" s="31"/>
      <c r="QB110" s="31"/>
      <c r="QC110" s="31"/>
    </row>
    <row r="111" spans="1:445" x14ac:dyDescent="0.3">
      <c r="A111" s="109" t="s">
        <v>1571</v>
      </c>
      <c r="B111" s="108" t="s">
        <v>49</v>
      </c>
      <c r="C111" s="108">
        <v>90</v>
      </c>
      <c r="D111" s="108" t="s">
        <v>26</v>
      </c>
      <c r="E111" s="108"/>
      <c r="F111" s="108">
        <v>400</v>
      </c>
      <c r="G111" s="108">
        <v>400</v>
      </c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34">
        <f t="shared" si="13"/>
        <v>400</v>
      </c>
      <c r="U111" s="34">
        <f t="shared" si="14"/>
        <v>0</v>
      </c>
      <c r="V111" s="35">
        <f t="shared" si="15"/>
        <v>1</v>
      </c>
      <c r="W111" s="38"/>
      <c r="X111" s="36" t="str">
        <f t="shared" si="16"/>
        <v/>
      </c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  <c r="BA111" s="31"/>
      <c r="BB111" s="31"/>
      <c r="BC111" s="31"/>
      <c r="BD111" s="31"/>
      <c r="BE111" s="31"/>
      <c r="BF111" s="31"/>
      <c r="BG111" s="31"/>
      <c r="BH111" s="31"/>
      <c r="BI111" s="31"/>
      <c r="BJ111" s="31"/>
      <c r="BK111" s="31"/>
      <c r="BL111" s="31"/>
      <c r="BM111" s="31"/>
      <c r="BN111" s="31"/>
      <c r="BO111" s="31"/>
      <c r="BP111" s="31"/>
      <c r="BQ111" s="31"/>
      <c r="BR111" s="31"/>
      <c r="BS111" s="31"/>
      <c r="BT111" s="31"/>
      <c r="BU111" s="31"/>
      <c r="BV111" s="31"/>
      <c r="BW111" s="31"/>
      <c r="BX111" s="31"/>
      <c r="BY111" s="31"/>
      <c r="BZ111" s="31"/>
      <c r="CA111" s="31"/>
      <c r="CB111" s="31"/>
      <c r="CC111" s="31"/>
      <c r="CD111" s="31"/>
      <c r="CE111" s="31"/>
      <c r="CF111" s="31"/>
      <c r="CG111" s="31"/>
      <c r="CH111" s="31"/>
      <c r="CI111" s="31"/>
      <c r="CJ111" s="31"/>
      <c r="CK111" s="31"/>
      <c r="CL111" s="31"/>
      <c r="CM111" s="31"/>
      <c r="CN111" s="31"/>
      <c r="CO111" s="31"/>
      <c r="CP111" s="31"/>
      <c r="CQ111" s="31"/>
      <c r="CR111" s="31"/>
      <c r="CS111" s="31"/>
      <c r="CT111" s="31"/>
      <c r="CU111" s="31"/>
      <c r="CV111" s="31"/>
      <c r="CW111" s="31"/>
      <c r="CX111" s="31"/>
      <c r="CY111" s="31"/>
      <c r="CZ111" s="31"/>
      <c r="DA111" s="31"/>
      <c r="DB111" s="31"/>
      <c r="DC111" s="31"/>
      <c r="DD111" s="31"/>
      <c r="DE111" s="31"/>
      <c r="DF111" s="31"/>
      <c r="DG111" s="31"/>
      <c r="DH111" s="31"/>
      <c r="DI111" s="31"/>
      <c r="DJ111" s="31"/>
      <c r="DK111" s="31"/>
      <c r="DL111" s="31"/>
      <c r="DM111" s="31"/>
      <c r="DN111" s="31"/>
      <c r="DO111" s="31"/>
      <c r="DP111" s="31"/>
      <c r="DQ111" s="31"/>
      <c r="DR111" s="31"/>
      <c r="DS111" s="31"/>
      <c r="DT111" s="31"/>
      <c r="DU111" s="31"/>
      <c r="DV111" s="31"/>
      <c r="DW111" s="31"/>
      <c r="DX111" s="31"/>
      <c r="DY111" s="31"/>
      <c r="DZ111" s="31"/>
      <c r="EA111" s="31"/>
      <c r="EB111" s="31"/>
      <c r="EC111" s="31"/>
      <c r="ED111" s="31"/>
      <c r="EE111" s="31"/>
      <c r="EF111" s="31"/>
      <c r="EG111" s="31"/>
      <c r="EH111" s="31"/>
      <c r="EI111" s="31"/>
      <c r="EJ111" s="31"/>
      <c r="EK111" s="31"/>
      <c r="EL111" s="31"/>
      <c r="EM111" s="31"/>
      <c r="EN111" s="31"/>
      <c r="EO111" s="31"/>
      <c r="EP111" s="31"/>
      <c r="EQ111" s="31"/>
      <c r="ER111" s="31"/>
      <c r="ES111" s="31"/>
      <c r="ET111" s="31"/>
      <c r="EU111" s="31"/>
      <c r="EV111" s="31"/>
      <c r="EW111" s="31"/>
      <c r="EX111" s="31"/>
      <c r="EY111" s="31"/>
      <c r="EZ111" s="31"/>
      <c r="FA111" s="31"/>
      <c r="FB111" s="31"/>
      <c r="FC111" s="31"/>
      <c r="FD111" s="31"/>
      <c r="FE111" s="31"/>
      <c r="FF111" s="31"/>
      <c r="FG111" s="31"/>
      <c r="FH111" s="31"/>
      <c r="FI111" s="31"/>
      <c r="FJ111" s="31"/>
      <c r="FK111" s="31"/>
      <c r="FL111" s="31"/>
      <c r="FM111" s="31"/>
      <c r="FN111" s="31"/>
      <c r="FO111" s="31"/>
      <c r="FP111" s="31"/>
      <c r="FQ111" s="31"/>
      <c r="FR111" s="31"/>
      <c r="FS111" s="31"/>
      <c r="FT111" s="31"/>
      <c r="FU111" s="31"/>
      <c r="FV111" s="31"/>
      <c r="FW111" s="31"/>
      <c r="FX111" s="31"/>
      <c r="FY111" s="31"/>
      <c r="FZ111" s="31"/>
      <c r="GA111" s="31"/>
      <c r="GB111" s="31"/>
      <c r="GC111" s="31"/>
      <c r="GD111" s="31"/>
      <c r="GE111" s="31"/>
      <c r="GF111" s="31"/>
      <c r="GG111" s="31"/>
      <c r="GH111" s="31"/>
      <c r="GI111" s="31"/>
      <c r="GJ111" s="31"/>
      <c r="GK111" s="31"/>
      <c r="GL111" s="31"/>
      <c r="GM111" s="31"/>
      <c r="GN111" s="31"/>
      <c r="GO111" s="31"/>
      <c r="GP111" s="31"/>
      <c r="GQ111" s="31"/>
      <c r="GR111" s="31"/>
      <c r="GS111" s="31"/>
      <c r="GT111" s="31"/>
      <c r="GU111" s="31"/>
      <c r="GV111" s="31"/>
      <c r="GW111" s="31"/>
      <c r="GX111" s="31"/>
      <c r="GY111" s="31"/>
      <c r="GZ111" s="31"/>
      <c r="HA111" s="31"/>
      <c r="HB111" s="31"/>
      <c r="HC111" s="31"/>
      <c r="HD111" s="31"/>
      <c r="HE111" s="31"/>
      <c r="HF111" s="31"/>
      <c r="HG111" s="31"/>
      <c r="HH111" s="31"/>
      <c r="HI111" s="31"/>
      <c r="HJ111" s="31"/>
      <c r="HK111" s="31"/>
      <c r="HL111" s="31"/>
      <c r="HM111" s="31"/>
      <c r="HN111" s="31"/>
      <c r="HO111" s="31"/>
      <c r="HP111" s="31"/>
      <c r="HQ111" s="31"/>
      <c r="HR111" s="31"/>
      <c r="HS111" s="31"/>
      <c r="HT111" s="31"/>
      <c r="HU111" s="31"/>
      <c r="HV111" s="31"/>
      <c r="HW111" s="31"/>
      <c r="HX111" s="31"/>
      <c r="HY111" s="31"/>
      <c r="HZ111" s="31"/>
      <c r="IA111" s="31"/>
      <c r="IB111" s="31"/>
      <c r="IC111" s="31"/>
      <c r="ID111" s="31"/>
      <c r="IE111" s="31"/>
      <c r="IF111" s="31"/>
      <c r="IG111" s="31"/>
      <c r="IH111" s="31"/>
      <c r="II111" s="31"/>
      <c r="IJ111" s="31"/>
      <c r="IK111" s="31"/>
      <c r="IL111" s="31"/>
      <c r="IM111" s="31"/>
      <c r="IN111" s="31"/>
      <c r="IO111" s="31"/>
      <c r="IP111" s="31"/>
      <c r="IQ111" s="31"/>
      <c r="IR111" s="31"/>
      <c r="IS111" s="31"/>
      <c r="IT111" s="31"/>
      <c r="IU111" s="31"/>
      <c r="IV111" s="31"/>
      <c r="IW111" s="31"/>
      <c r="IX111" s="31"/>
      <c r="IY111" s="31"/>
      <c r="IZ111" s="31"/>
      <c r="JA111" s="31"/>
      <c r="JB111" s="31"/>
      <c r="JC111" s="31"/>
      <c r="JD111" s="31"/>
      <c r="JE111" s="31"/>
      <c r="JF111" s="31"/>
      <c r="JG111" s="31"/>
      <c r="JH111" s="31"/>
      <c r="JI111" s="31"/>
      <c r="JJ111" s="31"/>
      <c r="JK111" s="31"/>
      <c r="JL111" s="31"/>
      <c r="JM111" s="31"/>
      <c r="JN111" s="31"/>
      <c r="JO111" s="31"/>
      <c r="JP111" s="31"/>
      <c r="JQ111" s="31"/>
      <c r="JR111" s="31"/>
      <c r="JS111" s="31"/>
      <c r="JT111" s="31"/>
      <c r="JU111" s="31"/>
      <c r="JV111" s="31"/>
      <c r="JW111" s="31"/>
      <c r="JX111" s="31"/>
      <c r="JY111" s="31"/>
      <c r="JZ111" s="31"/>
      <c r="KA111" s="31"/>
      <c r="KB111" s="31"/>
      <c r="KC111" s="31"/>
      <c r="KD111" s="31"/>
      <c r="KE111" s="31"/>
      <c r="KF111" s="31"/>
      <c r="KG111" s="31"/>
      <c r="KH111" s="31"/>
      <c r="KI111" s="31"/>
      <c r="KJ111" s="31"/>
      <c r="KK111" s="31"/>
      <c r="KL111" s="31"/>
      <c r="KM111" s="31"/>
      <c r="KN111" s="31"/>
      <c r="KO111" s="31"/>
      <c r="KP111" s="31"/>
      <c r="KQ111" s="31"/>
      <c r="KR111" s="31"/>
      <c r="KS111" s="31"/>
      <c r="KT111" s="31"/>
      <c r="KU111" s="31"/>
      <c r="KV111" s="31"/>
      <c r="KW111" s="31"/>
      <c r="KX111" s="31"/>
      <c r="KY111" s="31"/>
      <c r="KZ111" s="31"/>
      <c r="LA111" s="31"/>
      <c r="LB111" s="31"/>
      <c r="LC111" s="31"/>
      <c r="LD111" s="31"/>
      <c r="LE111" s="31"/>
      <c r="LF111" s="31"/>
      <c r="LG111" s="31"/>
      <c r="LH111" s="31"/>
      <c r="LI111" s="31"/>
      <c r="LJ111" s="31"/>
      <c r="LK111" s="31"/>
      <c r="LL111" s="31"/>
      <c r="LM111" s="31"/>
      <c r="LN111" s="31"/>
      <c r="LO111" s="31"/>
      <c r="LP111" s="31"/>
      <c r="LQ111" s="31"/>
      <c r="LR111" s="31"/>
      <c r="LS111" s="31"/>
      <c r="LT111" s="31"/>
      <c r="LU111" s="31"/>
      <c r="LV111" s="31"/>
      <c r="LW111" s="31"/>
      <c r="LX111" s="31"/>
      <c r="LY111" s="31"/>
      <c r="LZ111" s="31"/>
      <c r="MA111" s="31"/>
      <c r="MB111" s="31"/>
      <c r="MC111" s="31"/>
      <c r="MD111" s="31"/>
      <c r="ME111" s="31"/>
      <c r="MF111" s="31"/>
      <c r="MG111" s="31"/>
      <c r="MH111" s="31"/>
      <c r="MI111" s="31"/>
      <c r="MJ111" s="31"/>
      <c r="MK111" s="31"/>
      <c r="ML111" s="31"/>
      <c r="MM111" s="31"/>
      <c r="MN111" s="31"/>
      <c r="MO111" s="31"/>
      <c r="MP111" s="31"/>
      <c r="MQ111" s="31"/>
      <c r="MR111" s="31"/>
      <c r="MS111" s="31"/>
      <c r="MT111" s="31"/>
      <c r="MU111" s="31"/>
      <c r="MV111" s="31"/>
      <c r="MW111" s="31"/>
      <c r="MX111" s="31"/>
      <c r="MY111" s="31"/>
      <c r="MZ111" s="31"/>
      <c r="NA111" s="31"/>
      <c r="NB111" s="31"/>
      <c r="NC111" s="31"/>
      <c r="ND111" s="31"/>
      <c r="NE111" s="31"/>
      <c r="NF111" s="31"/>
      <c r="NG111" s="31"/>
      <c r="NH111" s="31"/>
      <c r="NI111" s="31"/>
      <c r="NJ111" s="31"/>
      <c r="NK111" s="31"/>
      <c r="NL111" s="31"/>
      <c r="NM111" s="31"/>
      <c r="NN111" s="31"/>
      <c r="NO111" s="31"/>
      <c r="NP111" s="31"/>
      <c r="NQ111" s="31"/>
      <c r="NR111" s="31"/>
      <c r="NS111" s="31"/>
      <c r="NT111" s="31"/>
      <c r="NU111" s="31"/>
      <c r="NV111" s="31"/>
      <c r="NW111" s="31"/>
      <c r="NX111" s="31"/>
      <c r="NY111" s="31"/>
      <c r="NZ111" s="31"/>
      <c r="OA111" s="31"/>
      <c r="OB111" s="31"/>
      <c r="OC111" s="31"/>
      <c r="OD111" s="31"/>
      <c r="OE111" s="31"/>
      <c r="OF111" s="31"/>
      <c r="OG111" s="31"/>
      <c r="OH111" s="31"/>
      <c r="OI111" s="31"/>
      <c r="OJ111" s="31"/>
      <c r="OK111" s="31"/>
      <c r="OL111" s="31"/>
      <c r="OM111" s="31"/>
      <c r="ON111" s="31"/>
      <c r="OO111" s="31"/>
      <c r="OP111" s="31"/>
      <c r="OQ111" s="31"/>
      <c r="OR111" s="31"/>
      <c r="OS111" s="31"/>
      <c r="OT111" s="31"/>
      <c r="OU111" s="31"/>
      <c r="OV111" s="31"/>
      <c r="OW111" s="31"/>
      <c r="OX111" s="31"/>
      <c r="OY111" s="31"/>
      <c r="OZ111" s="31"/>
      <c r="PA111" s="31"/>
      <c r="PB111" s="31"/>
      <c r="PC111" s="31"/>
      <c r="PD111" s="31"/>
      <c r="PE111" s="31"/>
      <c r="PF111" s="31"/>
      <c r="PG111" s="31"/>
      <c r="PH111" s="31"/>
      <c r="PI111" s="31"/>
      <c r="PJ111" s="31"/>
      <c r="PK111" s="31"/>
      <c r="PL111" s="31"/>
      <c r="PM111" s="31"/>
      <c r="PN111" s="31"/>
      <c r="PO111" s="31"/>
      <c r="PP111" s="31"/>
      <c r="PQ111" s="31"/>
      <c r="PR111" s="31"/>
      <c r="PS111" s="31"/>
      <c r="PT111" s="31"/>
      <c r="PU111" s="31"/>
      <c r="PV111" s="31"/>
      <c r="PW111" s="31"/>
      <c r="PX111" s="31"/>
      <c r="PY111" s="31"/>
      <c r="PZ111" s="31"/>
      <c r="QA111" s="31"/>
      <c r="QB111" s="31"/>
      <c r="QC111" s="31"/>
    </row>
    <row r="112" spans="1:445" x14ac:dyDescent="0.3">
      <c r="A112" s="109" t="s">
        <v>1380</v>
      </c>
      <c r="B112" s="108" t="s">
        <v>49</v>
      </c>
      <c r="C112" s="108">
        <v>55</v>
      </c>
      <c r="D112" s="108" t="s">
        <v>44</v>
      </c>
      <c r="E112" s="108">
        <v>120</v>
      </c>
      <c r="F112" s="108">
        <v>497</v>
      </c>
      <c r="G112" s="108">
        <v>65</v>
      </c>
      <c r="H112" s="108"/>
      <c r="I112" s="108">
        <v>69</v>
      </c>
      <c r="J112" s="108">
        <v>69</v>
      </c>
      <c r="K112" s="108">
        <v>69</v>
      </c>
      <c r="L112" s="108">
        <v>69</v>
      </c>
      <c r="M112" s="108"/>
      <c r="N112" s="108"/>
      <c r="O112" s="108"/>
      <c r="P112" s="108"/>
      <c r="Q112" s="108"/>
      <c r="R112" s="108"/>
      <c r="S112" s="108"/>
      <c r="T112" s="34">
        <f t="shared" si="13"/>
        <v>341</v>
      </c>
      <c r="U112" s="34">
        <f t="shared" si="14"/>
        <v>276</v>
      </c>
      <c r="V112" s="35">
        <f t="shared" si="15"/>
        <v>0.55267423014586714</v>
      </c>
      <c r="W112" s="38"/>
      <c r="X112" s="36" t="str">
        <f t="shared" si="16"/>
        <v/>
      </c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  <c r="AZ112" s="31"/>
      <c r="BA112" s="31"/>
      <c r="BB112" s="31"/>
      <c r="BC112" s="31"/>
      <c r="BD112" s="31"/>
      <c r="BE112" s="31"/>
      <c r="BF112" s="31"/>
      <c r="BG112" s="31"/>
      <c r="BH112" s="31"/>
      <c r="BI112" s="31"/>
      <c r="BJ112" s="31"/>
      <c r="BK112" s="31"/>
      <c r="BL112" s="31"/>
      <c r="BM112" s="31"/>
      <c r="BN112" s="31"/>
      <c r="BO112" s="31"/>
      <c r="BP112" s="31"/>
      <c r="BQ112" s="31"/>
      <c r="BR112" s="31"/>
      <c r="BS112" s="31"/>
      <c r="BT112" s="31"/>
      <c r="BU112" s="31"/>
      <c r="BV112" s="31"/>
      <c r="BW112" s="31"/>
      <c r="BX112" s="31"/>
      <c r="BY112" s="31"/>
      <c r="BZ112" s="31"/>
      <c r="CA112" s="31"/>
      <c r="CB112" s="31"/>
      <c r="CC112" s="31"/>
      <c r="CD112" s="31"/>
      <c r="CE112" s="31"/>
      <c r="CF112" s="31"/>
      <c r="CG112" s="31"/>
      <c r="CH112" s="31"/>
      <c r="CI112" s="31"/>
      <c r="CJ112" s="31"/>
      <c r="CK112" s="31"/>
      <c r="CL112" s="31"/>
      <c r="CM112" s="31"/>
      <c r="CN112" s="31"/>
      <c r="CO112" s="31"/>
      <c r="CP112" s="31"/>
      <c r="CQ112" s="31"/>
      <c r="CR112" s="31"/>
      <c r="CS112" s="31"/>
      <c r="CT112" s="31"/>
      <c r="CU112" s="31"/>
      <c r="CV112" s="31"/>
      <c r="CW112" s="31"/>
      <c r="CX112" s="31"/>
      <c r="CY112" s="31"/>
      <c r="CZ112" s="31"/>
      <c r="DA112" s="31"/>
      <c r="DB112" s="31"/>
      <c r="DC112" s="31"/>
      <c r="DD112" s="31"/>
      <c r="DE112" s="31"/>
      <c r="DF112" s="31"/>
      <c r="DG112" s="31"/>
      <c r="DH112" s="31"/>
      <c r="DI112" s="31"/>
      <c r="DJ112" s="31"/>
      <c r="DK112" s="31"/>
      <c r="DL112" s="31"/>
      <c r="DM112" s="31"/>
      <c r="DN112" s="31"/>
      <c r="DO112" s="31"/>
      <c r="DP112" s="31"/>
      <c r="DQ112" s="31"/>
      <c r="DR112" s="31"/>
      <c r="DS112" s="31"/>
      <c r="DT112" s="31"/>
      <c r="DU112" s="31"/>
      <c r="DV112" s="31"/>
      <c r="DW112" s="31"/>
      <c r="DX112" s="31"/>
      <c r="DY112" s="31"/>
      <c r="DZ112" s="31"/>
      <c r="EA112" s="31"/>
      <c r="EB112" s="31"/>
      <c r="EC112" s="31"/>
      <c r="ED112" s="31"/>
      <c r="EE112" s="31"/>
      <c r="EF112" s="31"/>
      <c r="EG112" s="31"/>
      <c r="EH112" s="31"/>
      <c r="EI112" s="31"/>
      <c r="EJ112" s="31"/>
      <c r="EK112" s="31"/>
      <c r="EL112" s="31"/>
      <c r="EM112" s="31"/>
      <c r="EN112" s="31"/>
      <c r="EO112" s="31"/>
      <c r="EP112" s="31"/>
      <c r="EQ112" s="31"/>
      <c r="ER112" s="31"/>
      <c r="ES112" s="31"/>
      <c r="ET112" s="31"/>
      <c r="EU112" s="31"/>
      <c r="EV112" s="31"/>
      <c r="EW112" s="31"/>
      <c r="EX112" s="31"/>
      <c r="EY112" s="31"/>
      <c r="EZ112" s="31"/>
      <c r="FA112" s="31"/>
      <c r="FB112" s="31"/>
      <c r="FC112" s="31"/>
      <c r="FD112" s="31"/>
      <c r="FE112" s="31"/>
      <c r="FF112" s="31"/>
      <c r="FG112" s="31"/>
      <c r="FH112" s="31"/>
      <c r="FI112" s="31"/>
      <c r="FJ112" s="31"/>
      <c r="FK112" s="31"/>
      <c r="FL112" s="31"/>
      <c r="FM112" s="31"/>
      <c r="FN112" s="31"/>
      <c r="FO112" s="31"/>
      <c r="FP112" s="31"/>
      <c r="FQ112" s="31"/>
      <c r="FR112" s="31"/>
      <c r="FS112" s="31"/>
      <c r="FT112" s="31"/>
      <c r="FU112" s="31"/>
      <c r="FV112" s="31"/>
      <c r="FW112" s="31"/>
      <c r="FX112" s="31"/>
      <c r="FY112" s="31"/>
      <c r="FZ112" s="31"/>
      <c r="GA112" s="31"/>
      <c r="GB112" s="31"/>
      <c r="GC112" s="31"/>
      <c r="GD112" s="31"/>
      <c r="GE112" s="31"/>
      <c r="GF112" s="31"/>
      <c r="GG112" s="31"/>
      <c r="GH112" s="31"/>
      <c r="GI112" s="31"/>
      <c r="GJ112" s="31"/>
      <c r="GK112" s="31"/>
      <c r="GL112" s="31"/>
      <c r="GM112" s="31"/>
      <c r="GN112" s="31"/>
      <c r="GO112" s="31"/>
      <c r="GP112" s="31"/>
      <c r="GQ112" s="31"/>
      <c r="GR112" s="31"/>
      <c r="GS112" s="31"/>
      <c r="GT112" s="31"/>
      <c r="GU112" s="31"/>
      <c r="GV112" s="31"/>
      <c r="GW112" s="31"/>
      <c r="GX112" s="31"/>
      <c r="GY112" s="31"/>
      <c r="GZ112" s="31"/>
      <c r="HA112" s="31"/>
      <c r="HB112" s="31"/>
      <c r="HC112" s="31"/>
      <c r="HD112" s="31"/>
      <c r="HE112" s="31"/>
      <c r="HF112" s="31"/>
      <c r="HG112" s="31"/>
      <c r="HH112" s="31"/>
      <c r="HI112" s="31"/>
      <c r="HJ112" s="31"/>
      <c r="HK112" s="31"/>
      <c r="HL112" s="31"/>
      <c r="HM112" s="31"/>
      <c r="HN112" s="31"/>
      <c r="HO112" s="31"/>
      <c r="HP112" s="31"/>
      <c r="HQ112" s="31"/>
      <c r="HR112" s="31"/>
      <c r="HS112" s="31"/>
      <c r="HT112" s="31"/>
      <c r="HU112" s="31"/>
      <c r="HV112" s="31"/>
      <c r="HW112" s="31"/>
      <c r="HX112" s="31"/>
      <c r="HY112" s="31"/>
      <c r="HZ112" s="31"/>
      <c r="IA112" s="31"/>
      <c r="IB112" s="31"/>
      <c r="IC112" s="31"/>
      <c r="ID112" s="31"/>
      <c r="IE112" s="31"/>
      <c r="IF112" s="31"/>
      <c r="IG112" s="31"/>
      <c r="IH112" s="31"/>
      <c r="II112" s="31"/>
      <c r="IJ112" s="31"/>
      <c r="IK112" s="31"/>
      <c r="IL112" s="31"/>
      <c r="IM112" s="31"/>
      <c r="IN112" s="31"/>
      <c r="IO112" s="31"/>
      <c r="IP112" s="31"/>
      <c r="IQ112" s="31"/>
      <c r="IR112" s="31"/>
      <c r="IS112" s="31"/>
      <c r="IT112" s="31"/>
      <c r="IU112" s="31"/>
      <c r="IV112" s="31"/>
      <c r="IW112" s="31"/>
      <c r="IX112" s="31"/>
      <c r="IY112" s="31"/>
      <c r="IZ112" s="31"/>
      <c r="JA112" s="31"/>
      <c r="JB112" s="31"/>
      <c r="JC112" s="31"/>
      <c r="JD112" s="31"/>
      <c r="JE112" s="31"/>
      <c r="JF112" s="31"/>
      <c r="JG112" s="31"/>
      <c r="JH112" s="31"/>
      <c r="JI112" s="31"/>
      <c r="JJ112" s="31"/>
      <c r="JK112" s="31"/>
      <c r="JL112" s="31"/>
      <c r="JM112" s="31"/>
      <c r="JN112" s="31"/>
      <c r="JO112" s="31"/>
      <c r="JP112" s="31"/>
      <c r="JQ112" s="31"/>
      <c r="JR112" s="31"/>
      <c r="JS112" s="31"/>
      <c r="JT112" s="31"/>
      <c r="JU112" s="31"/>
      <c r="JV112" s="31"/>
      <c r="JW112" s="31"/>
      <c r="JX112" s="31"/>
      <c r="JY112" s="31"/>
      <c r="JZ112" s="31"/>
      <c r="KA112" s="31"/>
      <c r="KB112" s="31"/>
      <c r="KC112" s="31"/>
      <c r="KD112" s="31"/>
      <c r="KE112" s="31"/>
      <c r="KF112" s="31"/>
      <c r="KG112" s="31"/>
      <c r="KH112" s="31"/>
      <c r="KI112" s="31"/>
      <c r="KJ112" s="31"/>
      <c r="KK112" s="31"/>
      <c r="KL112" s="31"/>
      <c r="KM112" s="31"/>
      <c r="KN112" s="31"/>
      <c r="KO112" s="31"/>
      <c r="KP112" s="31"/>
      <c r="KQ112" s="31"/>
      <c r="KR112" s="31"/>
      <c r="KS112" s="31"/>
      <c r="KT112" s="31"/>
      <c r="KU112" s="31"/>
      <c r="KV112" s="31"/>
      <c r="KW112" s="31"/>
      <c r="KX112" s="31"/>
      <c r="KY112" s="31"/>
      <c r="KZ112" s="31"/>
      <c r="LA112" s="31"/>
      <c r="LB112" s="31"/>
      <c r="LC112" s="31"/>
      <c r="LD112" s="31"/>
      <c r="LE112" s="31"/>
      <c r="LF112" s="31"/>
      <c r="LG112" s="31"/>
      <c r="LH112" s="31"/>
      <c r="LI112" s="31"/>
      <c r="LJ112" s="31"/>
      <c r="LK112" s="31"/>
      <c r="LL112" s="31"/>
      <c r="LM112" s="31"/>
      <c r="LN112" s="31"/>
      <c r="LO112" s="31"/>
      <c r="LP112" s="31"/>
      <c r="LQ112" s="31"/>
      <c r="LR112" s="31"/>
      <c r="LS112" s="31"/>
      <c r="LT112" s="31"/>
      <c r="LU112" s="31"/>
      <c r="LV112" s="31"/>
      <c r="LW112" s="31"/>
      <c r="LX112" s="31"/>
      <c r="LY112" s="31"/>
      <c r="LZ112" s="31"/>
      <c r="MA112" s="31"/>
      <c r="MB112" s="31"/>
      <c r="MC112" s="31"/>
      <c r="MD112" s="31"/>
      <c r="ME112" s="31"/>
      <c r="MF112" s="31"/>
      <c r="MG112" s="31"/>
      <c r="MH112" s="31"/>
      <c r="MI112" s="31"/>
      <c r="MJ112" s="31"/>
      <c r="MK112" s="31"/>
      <c r="ML112" s="31"/>
      <c r="MM112" s="31"/>
      <c r="MN112" s="31"/>
      <c r="MO112" s="31"/>
      <c r="MP112" s="31"/>
      <c r="MQ112" s="31"/>
      <c r="MR112" s="31"/>
      <c r="MS112" s="31"/>
      <c r="MT112" s="31"/>
      <c r="MU112" s="31"/>
      <c r="MV112" s="31"/>
      <c r="MW112" s="31"/>
      <c r="MX112" s="31"/>
      <c r="MY112" s="31"/>
      <c r="MZ112" s="31"/>
      <c r="NA112" s="31"/>
      <c r="NB112" s="31"/>
      <c r="NC112" s="31"/>
      <c r="ND112" s="31"/>
      <c r="NE112" s="31"/>
      <c r="NF112" s="31"/>
      <c r="NG112" s="31"/>
      <c r="NH112" s="31"/>
      <c r="NI112" s="31"/>
      <c r="NJ112" s="31"/>
      <c r="NK112" s="31"/>
      <c r="NL112" s="31"/>
      <c r="NM112" s="31"/>
      <c r="NN112" s="31"/>
      <c r="NO112" s="31"/>
      <c r="NP112" s="31"/>
      <c r="NQ112" s="31"/>
      <c r="NR112" s="31"/>
      <c r="NS112" s="31"/>
      <c r="NT112" s="31"/>
      <c r="NU112" s="31"/>
      <c r="NV112" s="31"/>
      <c r="NW112" s="31"/>
      <c r="NX112" s="31"/>
      <c r="NY112" s="31"/>
      <c r="NZ112" s="31"/>
      <c r="OA112" s="31"/>
      <c r="OB112" s="31"/>
      <c r="OC112" s="31"/>
      <c r="OD112" s="31"/>
      <c r="OE112" s="31"/>
      <c r="OF112" s="31"/>
      <c r="OG112" s="31"/>
      <c r="OH112" s="31"/>
      <c r="OI112" s="31"/>
      <c r="OJ112" s="31"/>
      <c r="OK112" s="31"/>
      <c r="OL112" s="31"/>
      <c r="OM112" s="31"/>
      <c r="ON112" s="31"/>
      <c r="OO112" s="31"/>
      <c r="OP112" s="31"/>
      <c r="OQ112" s="31"/>
      <c r="OR112" s="31"/>
      <c r="OS112" s="31"/>
      <c r="OT112" s="31"/>
      <c r="OU112" s="31"/>
      <c r="OV112" s="31"/>
      <c r="OW112" s="31"/>
      <c r="OX112" s="31"/>
      <c r="OY112" s="31"/>
      <c r="OZ112" s="31"/>
      <c r="PA112" s="31"/>
      <c r="PB112" s="31"/>
      <c r="PC112" s="31"/>
      <c r="PD112" s="31"/>
      <c r="PE112" s="31"/>
      <c r="PF112" s="31"/>
      <c r="PG112" s="31"/>
      <c r="PH112" s="31"/>
      <c r="PI112" s="31"/>
      <c r="PJ112" s="31"/>
      <c r="PK112" s="31"/>
      <c r="PL112" s="31"/>
      <c r="PM112" s="31"/>
      <c r="PN112" s="31"/>
      <c r="PO112" s="31"/>
      <c r="PP112" s="31"/>
      <c r="PQ112" s="31"/>
      <c r="PR112" s="31"/>
      <c r="PS112" s="31"/>
      <c r="PT112" s="31"/>
      <c r="PU112" s="31"/>
      <c r="PV112" s="31"/>
      <c r="PW112" s="31"/>
      <c r="PX112" s="31"/>
      <c r="PY112" s="31"/>
      <c r="PZ112" s="31"/>
      <c r="QA112" s="31"/>
      <c r="QB112" s="31"/>
      <c r="QC112" s="31"/>
    </row>
    <row r="113" spans="1:445" x14ac:dyDescent="0.3">
      <c r="A113" s="109" t="s">
        <v>1615</v>
      </c>
      <c r="B113" s="108" t="s">
        <v>49</v>
      </c>
      <c r="C113" s="108">
        <v>90</v>
      </c>
      <c r="D113" s="108" t="s">
        <v>46</v>
      </c>
      <c r="E113" s="108"/>
      <c r="F113" s="108">
        <v>697</v>
      </c>
      <c r="G113" s="108">
        <v>65</v>
      </c>
      <c r="H113" s="108"/>
      <c r="I113" s="108">
        <v>80</v>
      </c>
      <c r="J113" s="108">
        <v>79</v>
      </c>
      <c r="K113" s="108">
        <v>79</v>
      </c>
      <c r="L113" s="108">
        <v>79</v>
      </c>
      <c r="M113" s="108">
        <v>79</v>
      </c>
      <c r="N113" s="108"/>
      <c r="O113" s="108"/>
      <c r="P113" s="108"/>
      <c r="Q113" s="108"/>
      <c r="R113" s="108"/>
      <c r="S113" s="108"/>
      <c r="T113" s="34">
        <f t="shared" si="13"/>
        <v>461</v>
      </c>
      <c r="U113" s="34">
        <f t="shared" si="14"/>
        <v>236</v>
      </c>
      <c r="V113" s="35">
        <f t="shared" si="15"/>
        <v>0.66140602582496411</v>
      </c>
      <c r="X113" s="36" t="str">
        <f t="shared" si="16"/>
        <v/>
      </c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  <c r="AZ113" s="31"/>
      <c r="BA113" s="31"/>
      <c r="BB113" s="31"/>
      <c r="BC113" s="31"/>
      <c r="BD113" s="31"/>
      <c r="BE113" s="31"/>
      <c r="BF113" s="31"/>
      <c r="BG113" s="31"/>
      <c r="BH113" s="31"/>
      <c r="BI113" s="31"/>
      <c r="BJ113" s="31"/>
      <c r="BK113" s="31"/>
      <c r="BL113" s="31"/>
      <c r="BM113" s="31"/>
      <c r="BN113" s="31"/>
      <c r="BO113" s="31"/>
      <c r="BP113" s="31"/>
      <c r="BQ113" s="31"/>
      <c r="BR113" s="31"/>
      <c r="BS113" s="31"/>
      <c r="BT113" s="31"/>
      <c r="BU113" s="31"/>
      <c r="BV113" s="31"/>
      <c r="BW113" s="31"/>
      <c r="BX113" s="31"/>
      <c r="BY113" s="31"/>
      <c r="BZ113" s="31"/>
      <c r="CA113" s="31"/>
      <c r="CB113" s="31"/>
      <c r="CC113" s="31"/>
      <c r="CD113" s="31"/>
      <c r="CE113" s="31"/>
      <c r="CF113" s="31"/>
      <c r="CG113" s="31"/>
      <c r="CH113" s="31"/>
      <c r="CI113" s="31"/>
      <c r="CJ113" s="31"/>
      <c r="CK113" s="31"/>
      <c r="CL113" s="31"/>
      <c r="CM113" s="31"/>
      <c r="CN113" s="31"/>
      <c r="CO113" s="31"/>
      <c r="CP113" s="31"/>
      <c r="CQ113" s="31"/>
      <c r="CR113" s="31"/>
      <c r="CS113" s="31"/>
      <c r="CT113" s="31"/>
      <c r="CU113" s="31"/>
      <c r="CV113" s="31"/>
      <c r="CW113" s="31"/>
      <c r="CX113" s="31"/>
      <c r="CY113" s="31"/>
      <c r="CZ113" s="31"/>
      <c r="DA113" s="31"/>
      <c r="DB113" s="31"/>
      <c r="DC113" s="31"/>
      <c r="DD113" s="31"/>
      <c r="DE113" s="31"/>
      <c r="DF113" s="31"/>
      <c r="DG113" s="31"/>
      <c r="DH113" s="31"/>
      <c r="DI113" s="31"/>
      <c r="DJ113" s="31"/>
      <c r="DK113" s="31"/>
      <c r="DL113" s="31"/>
      <c r="DM113" s="31"/>
      <c r="DN113" s="31"/>
      <c r="DO113" s="31"/>
      <c r="DP113" s="31"/>
      <c r="DQ113" s="31"/>
      <c r="DR113" s="31"/>
      <c r="DS113" s="31"/>
      <c r="DT113" s="31"/>
      <c r="DU113" s="31"/>
      <c r="DV113" s="31"/>
      <c r="DW113" s="31"/>
      <c r="DX113" s="31"/>
      <c r="DY113" s="31"/>
      <c r="DZ113" s="31"/>
      <c r="EA113" s="31"/>
      <c r="EB113" s="31"/>
      <c r="EC113" s="31"/>
      <c r="ED113" s="31"/>
      <c r="EE113" s="31"/>
      <c r="EF113" s="31"/>
      <c r="EG113" s="31"/>
      <c r="EH113" s="31"/>
      <c r="EI113" s="31"/>
      <c r="EJ113" s="31"/>
      <c r="EK113" s="31"/>
      <c r="EL113" s="31"/>
      <c r="EM113" s="31"/>
      <c r="EN113" s="31"/>
      <c r="EO113" s="31"/>
      <c r="EP113" s="31"/>
      <c r="EQ113" s="31"/>
      <c r="ER113" s="31"/>
      <c r="ES113" s="31"/>
      <c r="ET113" s="31"/>
      <c r="EU113" s="31"/>
      <c r="EV113" s="31"/>
      <c r="EW113" s="31"/>
      <c r="EX113" s="31"/>
      <c r="EY113" s="31"/>
      <c r="EZ113" s="31"/>
      <c r="FA113" s="31"/>
      <c r="FB113" s="31"/>
      <c r="FC113" s="31"/>
      <c r="FD113" s="31"/>
      <c r="FE113" s="31"/>
      <c r="FF113" s="31"/>
      <c r="FG113" s="31"/>
      <c r="FH113" s="31"/>
      <c r="FI113" s="31"/>
      <c r="FJ113" s="31"/>
      <c r="FK113" s="31"/>
      <c r="FL113" s="31"/>
      <c r="FM113" s="31"/>
      <c r="FN113" s="31"/>
      <c r="FO113" s="31"/>
      <c r="FP113" s="31"/>
      <c r="FQ113" s="31"/>
      <c r="FR113" s="31"/>
      <c r="FS113" s="31"/>
      <c r="FT113" s="31"/>
      <c r="FU113" s="31"/>
      <c r="FV113" s="31"/>
      <c r="FW113" s="31"/>
      <c r="FX113" s="31"/>
      <c r="FY113" s="31"/>
      <c r="FZ113" s="31"/>
      <c r="GA113" s="31"/>
      <c r="GB113" s="31"/>
      <c r="GC113" s="31"/>
      <c r="GD113" s="31"/>
      <c r="GE113" s="31"/>
      <c r="GF113" s="31"/>
      <c r="GG113" s="31"/>
      <c r="GH113" s="31"/>
      <c r="GI113" s="31"/>
      <c r="GJ113" s="31"/>
      <c r="GK113" s="31"/>
      <c r="GL113" s="31"/>
      <c r="GM113" s="31"/>
      <c r="GN113" s="31"/>
      <c r="GO113" s="31"/>
      <c r="GP113" s="31"/>
      <c r="GQ113" s="31"/>
      <c r="GR113" s="31"/>
      <c r="GS113" s="31"/>
      <c r="GT113" s="31"/>
      <c r="GU113" s="31"/>
      <c r="GV113" s="31"/>
      <c r="GW113" s="31"/>
      <c r="GX113" s="31"/>
      <c r="GY113" s="31"/>
      <c r="GZ113" s="31"/>
      <c r="HA113" s="31"/>
      <c r="HB113" s="31"/>
      <c r="HC113" s="31"/>
      <c r="HD113" s="31"/>
      <c r="HE113" s="31"/>
      <c r="HF113" s="31"/>
      <c r="HG113" s="31"/>
      <c r="HH113" s="31"/>
      <c r="HI113" s="31"/>
      <c r="HJ113" s="31"/>
      <c r="HK113" s="31"/>
      <c r="HL113" s="31"/>
      <c r="HM113" s="31"/>
      <c r="HN113" s="31"/>
      <c r="HO113" s="31"/>
      <c r="HP113" s="31"/>
      <c r="HQ113" s="31"/>
      <c r="HR113" s="31"/>
      <c r="HS113" s="31"/>
      <c r="HT113" s="31"/>
      <c r="HU113" s="31"/>
      <c r="HV113" s="31"/>
      <c r="HW113" s="31"/>
      <c r="HX113" s="31"/>
      <c r="HY113" s="31"/>
      <c r="HZ113" s="31"/>
      <c r="IA113" s="31"/>
      <c r="IB113" s="31"/>
      <c r="IC113" s="31"/>
      <c r="ID113" s="31"/>
      <c r="IE113" s="31"/>
      <c r="IF113" s="31"/>
      <c r="IG113" s="31"/>
      <c r="IH113" s="31"/>
      <c r="II113" s="31"/>
      <c r="IJ113" s="31"/>
      <c r="IK113" s="31"/>
      <c r="IL113" s="31"/>
      <c r="IM113" s="31"/>
      <c r="IN113" s="31"/>
      <c r="IO113" s="31"/>
      <c r="IP113" s="31"/>
      <c r="IQ113" s="31"/>
      <c r="IR113" s="31"/>
      <c r="IS113" s="31"/>
      <c r="IT113" s="31"/>
      <c r="IU113" s="31"/>
      <c r="IV113" s="31"/>
      <c r="IW113" s="31"/>
      <c r="IX113" s="31"/>
      <c r="IY113" s="31"/>
      <c r="IZ113" s="31"/>
      <c r="JA113" s="31"/>
      <c r="JB113" s="31"/>
      <c r="JC113" s="31"/>
      <c r="JD113" s="31"/>
      <c r="JE113" s="31"/>
      <c r="JF113" s="31"/>
      <c r="JG113" s="31"/>
      <c r="JH113" s="31"/>
      <c r="JI113" s="31"/>
      <c r="JJ113" s="31"/>
      <c r="JK113" s="31"/>
      <c r="JL113" s="31"/>
      <c r="JM113" s="31"/>
      <c r="JN113" s="31"/>
      <c r="JO113" s="31"/>
      <c r="JP113" s="31"/>
      <c r="JQ113" s="31"/>
      <c r="JR113" s="31"/>
      <c r="JS113" s="31"/>
      <c r="JT113" s="31"/>
      <c r="JU113" s="31"/>
      <c r="JV113" s="31"/>
      <c r="JW113" s="31"/>
      <c r="JX113" s="31"/>
      <c r="JY113" s="31"/>
      <c r="JZ113" s="31"/>
      <c r="KA113" s="31"/>
      <c r="KB113" s="31"/>
      <c r="KC113" s="31"/>
      <c r="KD113" s="31"/>
      <c r="KE113" s="31"/>
      <c r="KF113" s="31"/>
      <c r="KG113" s="31"/>
      <c r="KH113" s="31"/>
      <c r="KI113" s="31"/>
      <c r="KJ113" s="31"/>
      <c r="KK113" s="31"/>
      <c r="KL113" s="31"/>
      <c r="KM113" s="31"/>
      <c r="KN113" s="31"/>
      <c r="KO113" s="31"/>
      <c r="KP113" s="31"/>
      <c r="KQ113" s="31"/>
      <c r="KR113" s="31"/>
      <c r="KS113" s="31"/>
      <c r="KT113" s="31"/>
      <c r="KU113" s="31"/>
      <c r="KV113" s="31"/>
      <c r="KW113" s="31"/>
      <c r="KX113" s="31"/>
      <c r="KY113" s="31"/>
      <c r="KZ113" s="31"/>
      <c r="LA113" s="31"/>
      <c r="LB113" s="31"/>
      <c r="LC113" s="31"/>
      <c r="LD113" s="31"/>
      <c r="LE113" s="31"/>
      <c r="LF113" s="31"/>
      <c r="LG113" s="31"/>
      <c r="LH113" s="31"/>
      <c r="LI113" s="31"/>
      <c r="LJ113" s="31"/>
      <c r="LK113" s="31"/>
      <c r="LL113" s="31"/>
      <c r="LM113" s="31"/>
      <c r="LN113" s="31"/>
      <c r="LO113" s="31"/>
      <c r="LP113" s="31"/>
      <c r="LQ113" s="31"/>
      <c r="LR113" s="31"/>
      <c r="LS113" s="31"/>
      <c r="LT113" s="31"/>
      <c r="LU113" s="31"/>
      <c r="LV113" s="31"/>
      <c r="LW113" s="31"/>
      <c r="LX113" s="31"/>
      <c r="LY113" s="31"/>
      <c r="LZ113" s="31"/>
      <c r="MA113" s="31"/>
      <c r="MB113" s="31"/>
      <c r="MC113" s="31"/>
      <c r="MD113" s="31"/>
      <c r="ME113" s="31"/>
      <c r="MF113" s="31"/>
      <c r="MG113" s="31"/>
      <c r="MH113" s="31"/>
      <c r="MI113" s="31"/>
      <c r="MJ113" s="31"/>
      <c r="MK113" s="31"/>
      <c r="ML113" s="31"/>
      <c r="MM113" s="31"/>
      <c r="MN113" s="31"/>
      <c r="MO113" s="31"/>
      <c r="MP113" s="31"/>
      <c r="MQ113" s="31"/>
      <c r="MR113" s="31"/>
      <c r="MS113" s="31"/>
      <c r="MT113" s="31"/>
      <c r="MU113" s="31"/>
      <c r="MV113" s="31"/>
      <c r="MW113" s="31"/>
      <c r="MX113" s="31"/>
      <c r="MY113" s="31"/>
      <c r="MZ113" s="31"/>
      <c r="NA113" s="31"/>
      <c r="NB113" s="31"/>
      <c r="NC113" s="31"/>
      <c r="ND113" s="31"/>
      <c r="NE113" s="31"/>
      <c r="NF113" s="31"/>
      <c r="NG113" s="31"/>
      <c r="NH113" s="31"/>
      <c r="NI113" s="31"/>
      <c r="NJ113" s="31"/>
      <c r="NK113" s="31"/>
      <c r="NL113" s="31"/>
      <c r="NM113" s="31"/>
      <c r="NN113" s="31"/>
      <c r="NO113" s="31"/>
      <c r="NP113" s="31"/>
      <c r="NQ113" s="31"/>
      <c r="NR113" s="31"/>
      <c r="NS113" s="31"/>
      <c r="NT113" s="31"/>
      <c r="NU113" s="31"/>
      <c r="NV113" s="31"/>
      <c r="NW113" s="31"/>
      <c r="NX113" s="31"/>
      <c r="NY113" s="31"/>
      <c r="NZ113" s="31"/>
      <c r="OA113" s="31"/>
      <c r="OB113" s="31"/>
      <c r="OC113" s="31"/>
      <c r="OD113" s="31"/>
      <c r="OE113" s="31"/>
      <c r="OF113" s="31"/>
      <c r="OG113" s="31"/>
      <c r="OH113" s="31"/>
      <c r="OI113" s="31"/>
      <c r="OJ113" s="31"/>
      <c r="OK113" s="31"/>
      <c r="OL113" s="31"/>
      <c r="OM113" s="31"/>
      <c r="ON113" s="31"/>
      <c r="OO113" s="31"/>
      <c r="OP113" s="31"/>
      <c r="OQ113" s="31"/>
      <c r="OR113" s="31"/>
      <c r="OS113" s="31"/>
      <c r="OT113" s="31"/>
      <c r="OU113" s="31"/>
      <c r="OV113" s="31"/>
      <c r="OW113" s="31"/>
      <c r="OX113" s="31"/>
      <c r="OY113" s="31"/>
      <c r="OZ113" s="31"/>
      <c r="PA113" s="31"/>
      <c r="PB113" s="31"/>
      <c r="PC113" s="31"/>
      <c r="PD113" s="31"/>
      <c r="PE113" s="31"/>
      <c r="PF113" s="31"/>
      <c r="PG113" s="31"/>
      <c r="PH113" s="31"/>
      <c r="PI113" s="31"/>
      <c r="PJ113" s="31"/>
      <c r="PK113" s="31"/>
      <c r="PL113" s="31"/>
      <c r="PM113" s="31"/>
      <c r="PN113" s="31"/>
      <c r="PO113" s="31"/>
      <c r="PP113" s="31"/>
      <c r="PQ113" s="31"/>
      <c r="PR113" s="31"/>
      <c r="PS113" s="31"/>
      <c r="PT113" s="31"/>
      <c r="PU113" s="31"/>
      <c r="PV113" s="31"/>
      <c r="PW113" s="31"/>
      <c r="PX113" s="31"/>
      <c r="PY113" s="31"/>
      <c r="PZ113" s="31"/>
      <c r="QA113" s="31"/>
      <c r="QB113" s="31"/>
      <c r="QC113" s="31"/>
    </row>
    <row r="114" spans="1:445" x14ac:dyDescent="0.3">
      <c r="A114" s="109" t="s">
        <v>1065</v>
      </c>
      <c r="B114" s="108" t="s">
        <v>1004</v>
      </c>
      <c r="C114" s="108">
        <v>85</v>
      </c>
      <c r="D114" s="108" t="s">
        <v>46</v>
      </c>
      <c r="E114" s="108"/>
      <c r="F114" s="108">
        <v>697</v>
      </c>
      <c r="G114" s="108">
        <v>25</v>
      </c>
      <c r="H114" s="108"/>
      <c r="I114" s="108">
        <v>79</v>
      </c>
      <c r="J114" s="108">
        <v>80</v>
      </c>
      <c r="K114" s="112">
        <v>79</v>
      </c>
      <c r="L114" s="108">
        <v>79</v>
      </c>
      <c r="M114" s="108"/>
      <c r="N114" s="108"/>
      <c r="O114" s="108"/>
      <c r="P114" s="108"/>
      <c r="Q114" s="108"/>
      <c r="R114" s="108"/>
      <c r="S114" s="108"/>
      <c r="T114" s="34">
        <f t="shared" si="13"/>
        <v>342</v>
      </c>
      <c r="U114" s="34">
        <f t="shared" si="14"/>
        <v>355</v>
      </c>
      <c r="V114" s="35">
        <f t="shared" si="15"/>
        <v>0.49067431850789095</v>
      </c>
      <c r="X114" s="36" t="str">
        <f t="shared" si="16"/>
        <v/>
      </c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  <c r="AZ114" s="31"/>
      <c r="BA114" s="31"/>
      <c r="BB114" s="31"/>
      <c r="BC114" s="31"/>
      <c r="BD114" s="31"/>
      <c r="BE114" s="31"/>
      <c r="BF114" s="31"/>
      <c r="BG114" s="31"/>
      <c r="BH114" s="31"/>
      <c r="BI114" s="31"/>
      <c r="BJ114" s="31"/>
      <c r="BK114" s="31"/>
      <c r="BL114" s="31"/>
      <c r="BM114" s="31"/>
      <c r="BN114" s="31"/>
      <c r="BO114" s="31"/>
      <c r="BP114" s="31"/>
      <c r="BQ114" s="31"/>
      <c r="BR114" s="31"/>
      <c r="BS114" s="31"/>
      <c r="BT114" s="31"/>
      <c r="BU114" s="31"/>
      <c r="BV114" s="31"/>
      <c r="BW114" s="31"/>
      <c r="BX114" s="31"/>
      <c r="BY114" s="31"/>
      <c r="BZ114" s="31"/>
      <c r="CA114" s="31"/>
      <c r="CB114" s="31"/>
      <c r="CC114" s="31"/>
      <c r="CD114" s="31"/>
      <c r="CE114" s="31"/>
      <c r="CF114" s="31"/>
      <c r="CG114" s="31"/>
      <c r="CH114" s="31"/>
      <c r="CI114" s="31"/>
      <c r="CJ114" s="31"/>
      <c r="CK114" s="31"/>
      <c r="CL114" s="31"/>
      <c r="CM114" s="31"/>
      <c r="CN114" s="31"/>
      <c r="CO114" s="31"/>
      <c r="CP114" s="31"/>
      <c r="CQ114" s="31"/>
      <c r="CR114" s="31"/>
      <c r="CS114" s="31"/>
      <c r="CT114" s="31"/>
      <c r="CU114" s="31"/>
      <c r="CV114" s="31"/>
      <c r="CW114" s="31"/>
      <c r="CX114" s="31"/>
      <c r="CY114" s="31"/>
      <c r="CZ114" s="31"/>
      <c r="DA114" s="31"/>
      <c r="DB114" s="31"/>
      <c r="DC114" s="31"/>
      <c r="DD114" s="31"/>
      <c r="DE114" s="31"/>
      <c r="DF114" s="31"/>
      <c r="DG114" s="31"/>
      <c r="DH114" s="31"/>
      <c r="DI114" s="31"/>
      <c r="DJ114" s="31"/>
      <c r="DK114" s="31"/>
      <c r="DL114" s="31"/>
      <c r="DM114" s="31"/>
      <c r="DN114" s="31"/>
      <c r="DO114" s="31"/>
      <c r="DP114" s="31"/>
      <c r="DQ114" s="31"/>
      <c r="DR114" s="31"/>
      <c r="DS114" s="31"/>
      <c r="DT114" s="31"/>
      <c r="DU114" s="31"/>
      <c r="DV114" s="31"/>
      <c r="DW114" s="31"/>
      <c r="DX114" s="31"/>
      <c r="DY114" s="31"/>
      <c r="DZ114" s="31"/>
      <c r="EA114" s="31"/>
      <c r="EB114" s="31"/>
      <c r="EC114" s="31"/>
      <c r="ED114" s="31"/>
      <c r="EE114" s="31"/>
      <c r="EF114" s="31"/>
      <c r="EG114" s="31"/>
      <c r="EH114" s="31"/>
      <c r="EI114" s="31"/>
      <c r="EJ114" s="31"/>
      <c r="EK114" s="31"/>
      <c r="EL114" s="31"/>
      <c r="EM114" s="31"/>
      <c r="EN114" s="31"/>
      <c r="EO114" s="31"/>
      <c r="EP114" s="31"/>
      <c r="EQ114" s="31"/>
      <c r="ER114" s="31"/>
      <c r="ES114" s="31"/>
      <c r="ET114" s="31"/>
      <c r="EU114" s="31"/>
      <c r="EV114" s="31"/>
      <c r="EW114" s="31"/>
      <c r="EX114" s="31"/>
      <c r="EY114" s="31"/>
      <c r="EZ114" s="31"/>
      <c r="FA114" s="31"/>
      <c r="FB114" s="31"/>
      <c r="FC114" s="31"/>
      <c r="FD114" s="31"/>
      <c r="FE114" s="31"/>
      <c r="FF114" s="31"/>
      <c r="FG114" s="31"/>
      <c r="FH114" s="31"/>
      <c r="FI114" s="31"/>
      <c r="FJ114" s="31"/>
      <c r="FK114" s="31"/>
      <c r="FL114" s="31"/>
      <c r="FM114" s="31"/>
      <c r="FN114" s="31"/>
      <c r="FO114" s="31"/>
      <c r="FP114" s="31"/>
      <c r="FQ114" s="31"/>
      <c r="FR114" s="31"/>
      <c r="FS114" s="31"/>
      <c r="FT114" s="31"/>
      <c r="FU114" s="31"/>
      <c r="FV114" s="31"/>
      <c r="FW114" s="31"/>
      <c r="FX114" s="31"/>
      <c r="FY114" s="31"/>
      <c r="FZ114" s="31"/>
      <c r="GA114" s="31"/>
      <c r="GB114" s="31"/>
      <c r="GC114" s="31"/>
      <c r="GD114" s="31"/>
      <c r="GE114" s="31"/>
      <c r="GF114" s="31"/>
      <c r="GG114" s="31"/>
      <c r="GH114" s="31"/>
      <c r="GI114" s="31"/>
      <c r="GJ114" s="31"/>
      <c r="GK114" s="31"/>
      <c r="GL114" s="31"/>
      <c r="GM114" s="31"/>
      <c r="GN114" s="31"/>
      <c r="GO114" s="31"/>
      <c r="GP114" s="31"/>
      <c r="GQ114" s="31"/>
      <c r="GR114" s="31"/>
      <c r="GS114" s="31"/>
      <c r="GT114" s="31"/>
      <c r="GU114" s="31"/>
      <c r="GV114" s="31"/>
      <c r="GW114" s="31"/>
      <c r="GX114" s="31"/>
      <c r="GY114" s="31"/>
      <c r="GZ114" s="31"/>
      <c r="HA114" s="31"/>
      <c r="HB114" s="31"/>
      <c r="HC114" s="31"/>
      <c r="HD114" s="31"/>
      <c r="HE114" s="31"/>
      <c r="HF114" s="31"/>
      <c r="HG114" s="31"/>
      <c r="HH114" s="31"/>
      <c r="HI114" s="31"/>
      <c r="HJ114" s="31"/>
      <c r="HK114" s="31"/>
      <c r="HL114" s="31"/>
      <c r="HM114" s="31"/>
      <c r="HN114" s="31"/>
      <c r="HO114" s="31"/>
      <c r="HP114" s="31"/>
      <c r="HQ114" s="31"/>
      <c r="HR114" s="31"/>
      <c r="HS114" s="31"/>
      <c r="HT114" s="31"/>
      <c r="HU114" s="31"/>
      <c r="HV114" s="31"/>
      <c r="HW114" s="31"/>
      <c r="HX114" s="31"/>
      <c r="HY114" s="31"/>
      <c r="HZ114" s="31"/>
      <c r="IA114" s="31"/>
      <c r="IB114" s="31"/>
      <c r="IC114" s="31"/>
      <c r="ID114" s="31"/>
      <c r="IE114" s="31"/>
      <c r="IF114" s="31"/>
      <c r="IG114" s="31"/>
      <c r="IH114" s="31"/>
      <c r="II114" s="31"/>
      <c r="IJ114" s="31"/>
      <c r="IK114" s="31"/>
      <c r="IL114" s="31"/>
      <c r="IM114" s="31"/>
      <c r="IN114" s="31"/>
      <c r="IO114" s="31"/>
      <c r="IP114" s="31"/>
      <c r="IQ114" s="31"/>
      <c r="IR114" s="31"/>
      <c r="IS114" s="31"/>
      <c r="IT114" s="31"/>
      <c r="IU114" s="31"/>
      <c r="IV114" s="31"/>
      <c r="IW114" s="31"/>
      <c r="IX114" s="31"/>
      <c r="IY114" s="31"/>
      <c r="IZ114" s="31"/>
      <c r="JA114" s="31"/>
      <c r="JB114" s="31"/>
      <c r="JC114" s="31"/>
      <c r="JD114" s="31"/>
      <c r="JE114" s="31"/>
      <c r="JF114" s="31"/>
      <c r="JG114" s="31"/>
      <c r="JH114" s="31"/>
      <c r="JI114" s="31"/>
      <c r="JJ114" s="31"/>
      <c r="JK114" s="31"/>
      <c r="JL114" s="31"/>
      <c r="JM114" s="31"/>
      <c r="JN114" s="31"/>
      <c r="JO114" s="31"/>
      <c r="JP114" s="31"/>
      <c r="JQ114" s="31"/>
      <c r="JR114" s="31"/>
      <c r="JS114" s="31"/>
      <c r="JT114" s="31"/>
      <c r="JU114" s="31"/>
      <c r="JV114" s="31"/>
      <c r="JW114" s="31"/>
      <c r="JX114" s="31"/>
      <c r="JY114" s="31"/>
      <c r="JZ114" s="31"/>
      <c r="KA114" s="31"/>
      <c r="KB114" s="31"/>
      <c r="KC114" s="31"/>
      <c r="KD114" s="31"/>
      <c r="KE114" s="31"/>
      <c r="KF114" s="31"/>
      <c r="KG114" s="31"/>
      <c r="KH114" s="31"/>
      <c r="KI114" s="31"/>
      <c r="KJ114" s="31"/>
      <c r="KK114" s="31"/>
      <c r="KL114" s="31"/>
      <c r="KM114" s="31"/>
      <c r="KN114" s="31"/>
      <c r="KO114" s="31"/>
      <c r="KP114" s="31"/>
      <c r="KQ114" s="31"/>
      <c r="KR114" s="31"/>
      <c r="KS114" s="31"/>
      <c r="KT114" s="31"/>
      <c r="KU114" s="31"/>
      <c r="KV114" s="31"/>
      <c r="KW114" s="31"/>
      <c r="KX114" s="31"/>
      <c r="KY114" s="31"/>
      <c r="KZ114" s="31"/>
      <c r="LA114" s="31"/>
      <c r="LB114" s="31"/>
      <c r="LC114" s="31"/>
      <c r="LD114" s="31"/>
      <c r="LE114" s="31"/>
      <c r="LF114" s="31"/>
      <c r="LG114" s="31"/>
      <c r="LH114" s="31"/>
      <c r="LI114" s="31"/>
      <c r="LJ114" s="31"/>
      <c r="LK114" s="31"/>
      <c r="LL114" s="31"/>
      <c r="LM114" s="31"/>
      <c r="LN114" s="31"/>
      <c r="LO114" s="31"/>
      <c r="LP114" s="31"/>
      <c r="LQ114" s="31"/>
      <c r="LR114" s="31"/>
      <c r="LS114" s="31"/>
      <c r="LT114" s="31"/>
      <c r="LU114" s="31"/>
      <c r="LV114" s="31"/>
      <c r="LW114" s="31"/>
      <c r="LX114" s="31"/>
      <c r="LY114" s="31"/>
      <c r="LZ114" s="31"/>
      <c r="MA114" s="31"/>
      <c r="MB114" s="31"/>
      <c r="MC114" s="31"/>
      <c r="MD114" s="31"/>
      <c r="ME114" s="31"/>
      <c r="MF114" s="31"/>
      <c r="MG114" s="31"/>
      <c r="MH114" s="31"/>
      <c r="MI114" s="31"/>
      <c r="MJ114" s="31"/>
      <c r="MK114" s="31"/>
      <c r="ML114" s="31"/>
      <c r="MM114" s="31"/>
      <c r="MN114" s="31"/>
      <c r="MO114" s="31"/>
      <c r="MP114" s="31"/>
      <c r="MQ114" s="31"/>
      <c r="MR114" s="31"/>
      <c r="MS114" s="31"/>
      <c r="MT114" s="31"/>
      <c r="MU114" s="31"/>
      <c r="MV114" s="31"/>
      <c r="MW114" s="31"/>
      <c r="MX114" s="31"/>
      <c r="MY114" s="31"/>
      <c r="MZ114" s="31"/>
      <c r="NA114" s="31"/>
      <c r="NB114" s="31"/>
      <c r="NC114" s="31"/>
      <c r="ND114" s="31"/>
      <c r="NE114" s="31"/>
      <c r="NF114" s="31"/>
      <c r="NG114" s="31"/>
      <c r="NH114" s="31"/>
      <c r="NI114" s="31"/>
      <c r="NJ114" s="31"/>
      <c r="NK114" s="31"/>
      <c r="NL114" s="31"/>
      <c r="NM114" s="31"/>
      <c r="NN114" s="31"/>
      <c r="NO114" s="31"/>
      <c r="NP114" s="31"/>
      <c r="NQ114" s="31"/>
      <c r="NR114" s="31"/>
      <c r="NS114" s="31"/>
      <c r="NT114" s="31"/>
      <c r="NU114" s="31"/>
      <c r="NV114" s="31"/>
      <c r="NW114" s="31"/>
      <c r="NX114" s="31"/>
      <c r="NY114" s="31"/>
      <c r="NZ114" s="31"/>
      <c r="OA114" s="31"/>
      <c r="OB114" s="31"/>
      <c r="OC114" s="31"/>
      <c r="OD114" s="31"/>
      <c r="OE114" s="31"/>
      <c r="OF114" s="31"/>
      <c r="OG114" s="31"/>
      <c r="OH114" s="31"/>
      <c r="OI114" s="31"/>
      <c r="OJ114" s="31"/>
      <c r="OK114" s="31"/>
      <c r="OL114" s="31"/>
      <c r="OM114" s="31"/>
      <c r="ON114" s="31"/>
      <c r="OO114" s="31"/>
      <c r="OP114" s="31"/>
      <c r="OQ114" s="31"/>
      <c r="OR114" s="31"/>
      <c r="OS114" s="31"/>
      <c r="OT114" s="31"/>
      <c r="OU114" s="31"/>
      <c r="OV114" s="31"/>
      <c r="OW114" s="31"/>
      <c r="OX114" s="31"/>
      <c r="OY114" s="31"/>
      <c r="OZ114" s="31"/>
      <c r="PA114" s="31"/>
      <c r="PB114" s="31"/>
      <c r="PC114" s="31"/>
      <c r="PD114" s="31"/>
      <c r="PE114" s="31"/>
      <c r="PF114" s="31"/>
      <c r="PG114" s="31"/>
      <c r="PH114" s="31"/>
      <c r="PI114" s="31"/>
      <c r="PJ114" s="31"/>
      <c r="PK114" s="31"/>
      <c r="PL114" s="31"/>
      <c r="PM114" s="31"/>
      <c r="PN114" s="31"/>
      <c r="PO114" s="31"/>
      <c r="PP114" s="31"/>
      <c r="PQ114" s="31"/>
      <c r="PR114" s="31"/>
      <c r="PS114" s="31"/>
      <c r="PT114" s="31"/>
      <c r="PU114" s="31"/>
      <c r="PV114" s="31"/>
      <c r="PW114" s="31"/>
      <c r="PX114" s="31"/>
      <c r="PY114" s="31"/>
      <c r="PZ114" s="31"/>
      <c r="QA114" s="31"/>
      <c r="QB114" s="31"/>
      <c r="QC114" s="31"/>
    </row>
    <row r="115" spans="1:445" x14ac:dyDescent="0.3">
      <c r="A115" s="109" t="s">
        <v>1136</v>
      </c>
      <c r="B115" s="108" t="s">
        <v>49</v>
      </c>
      <c r="C115" s="108">
        <v>105</v>
      </c>
      <c r="D115" s="108" t="s">
        <v>46</v>
      </c>
      <c r="E115" s="108"/>
      <c r="F115" s="108">
        <v>697</v>
      </c>
      <c r="G115" s="108"/>
      <c r="H115" s="108"/>
      <c r="I115" s="108"/>
      <c r="J115" s="108">
        <v>100</v>
      </c>
      <c r="K115" s="112">
        <v>100</v>
      </c>
      <c r="L115" s="108">
        <v>100</v>
      </c>
      <c r="M115" s="108">
        <v>100</v>
      </c>
      <c r="N115" s="108"/>
      <c r="O115" s="108"/>
      <c r="P115" s="108"/>
      <c r="Q115" s="108"/>
      <c r="R115" s="108"/>
      <c r="S115" s="108"/>
      <c r="T115" s="34">
        <f t="shared" si="13"/>
        <v>400</v>
      </c>
      <c r="U115" s="34">
        <f t="shared" si="14"/>
        <v>297</v>
      </c>
      <c r="V115" s="35">
        <f t="shared" si="15"/>
        <v>0.57388809182209466</v>
      </c>
      <c r="W115" s="38"/>
      <c r="X115" s="36" t="str">
        <f t="shared" si="16"/>
        <v/>
      </c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  <c r="AZ115" s="31"/>
      <c r="BA115" s="31"/>
      <c r="BB115" s="31"/>
      <c r="BC115" s="31"/>
      <c r="BD115" s="31"/>
      <c r="BE115" s="31"/>
      <c r="BF115" s="31"/>
      <c r="BG115" s="31"/>
      <c r="BH115" s="31"/>
      <c r="BI115" s="31"/>
      <c r="BJ115" s="31"/>
      <c r="BK115" s="31"/>
      <c r="BL115" s="31"/>
      <c r="BM115" s="31"/>
      <c r="BN115" s="31"/>
      <c r="BO115" s="31"/>
      <c r="BP115" s="31"/>
      <c r="BQ115" s="31"/>
      <c r="BR115" s="31"/>
      <c r="BS115" s="31"/>
      <c r="BT115" s="31"/>
      <c r="BU115" s="31"/>
      <c r="BV115" s="31"/>
      <c r="BW115" s="31"/>
      <c r="BX115" s="31"/>
      <c r="BY115" s="31"/>
      <c r="BZ115" s="31"/>
      <c r="CA115" s="31"/>
      <c r="CB115" s="31"/>
      <c r="CC115" s="31"/>
      <c r="CD115" s="31"/>
      <c r="CE115" s="31"/>
      <c r="CF115" s="31"/>
      <c r="CG115" s="31"/>
      <c r="CH115" s="31"/>
      <c r="CI115" s="31"/>
      <c r="CJ115" s="31"/>
      <c r="CK115" s="31"/>
      <c r="CL115" s="31"/>
      <c r="CM115" s="31"/>
      <c r="CN115" s="31"/>
      <c r="CO115" s="31"/>
      <c r="CP115" s="31"/>
      <c r="CQ115" s="31"/>
      <c r="CR115" s="31"/>
      <c r="CS115" s="31"/>
      <c r="CT115" s="31"/>
      <c r="CU115" s="31"/>
      <c r="CV115" s="31"/>
      <c r="CW115" s="31"/>
      <c r="CX115" s="31"/>
      <c r="CY115" s="31"/>
      <c r="CZ115" s="31"/>
      <c r="DA115" s="31"/>
      <c r="DB115" s="31"/>
      <c r="DC115" s="31"/>
      <c r="DD115" s="31"/>
      <c r="DE115" s="31"/>
      <c r="DF115" s="31"/>
      <c r="DG115" s="31"/>
      <c r="DH115" s="31"/>
      <c r="DI115" s="31"/>
      <c r="DJ115" s="31"/>
      <c r="DK115" s="31"/>
      <c r="DL115" s="31"/>
      <c r="DM115" s="31"/>
      <c r="DN115" s="31"/>
      <c r="DO115" s="31"/>
      <c r="DP115" s="31"/>
      <c r="DQ115" s="31"/>
      <c r="DR115" s="31"/>
      <c r="DS115" s="31"/>
      <c r="DT115" s="31"/>
      <c r="DU115" s="31"/>
      <c r="DV115" s="31"/>
      <c r="DW115" s="31"/>
      <c r="DX115" s="31"/>
      <c r="DY115" s="31"/>
      <c r="DZ115" s="31"/>
      <c r="EA115" s="31"/>
      <c r="EB115" s="31"/>
      <c r="EC115" s="31"/>
      <c r="ED115" s="31"/>
      <c r="EE115" s="31"/>
      <c r="EF115" s="31"/>
      <c r="EG115" s="31"/>
      <c r="EH115" s="31"/>
      <c r="EI115" s="31"/>
      <c r="EJ115" s="31"/>
      <c r="EK115" s="31"/>
      <c r="EL115" s="31"/>
      <c r="EM115" s="31"/>
      <c r="EN115" s="31"/>
      <c r="EO115" s="31"/>
      <c r="EP115" s="31"/>
      <c r="EQ115" s="31"/>
      <c r="ER115" s="31"/>
      <c r="ES115" s="31"/>
      <c r="ET115" s="31"/>
      <c r="EU115" s="31"/>
      <c r="EV115" s="31"/>
      <c r="EW115" s="31"/>
      <c r="EX115" s="31"/>
      <c r="EY115" s="31"/>
      <c r="EZ115" s="31"/>
      <c r="FA115" s="31"/>
      <c r="FB115" s="31"/>
      <c r="FC115" s="31"/>
      <c r="FD115" s="31"/>
      <c r="FE115" s="31"/>
      <c r="FF115" s="31"/>
      <c r="FG115" s="31"/>
      <c r="FH115" s="31"/>
      <c r="FI115" s="31"/>
      <c r="FJ115" s="31"/>
      <c r="FK115" s="31"/>
      <c r="FL115" s="31"/>
      <c r="FM115" s="31"/>
      <c r="FN115" s="31"/>
      <c r="FO115" s="31"/>
      <c r="FP115" s="31"/>
      <c r="FQ115" s="31"/>
      <c r="FR115" s="31"/>
      <c r="FS115" s="31"/>
      <c r="FT115" s="31"/>
      <c r="FU115" s="31"/>
      <c r="FV115" s="31"/>
      <c r="FW115" s="31"/>
      <c r="FX115" s="31"/>
      <c r="FY115" s="31"/>
      <c r="FZ115" s="31"/>
      <c r="GA115" s="31"/>
      <c r="GB115" s="31"/>
      <c r="GC115" s="31"/>
      <c r="GD115" s="31"/>
      <c r="GE115" s="31"/>
      <c r="GF115" s="31"/>
      <c r="GG115" s="31"/>
      <c r="GH115" s="31"/>
      <c r="GI115" s="31"/>
      <c r="GJ115" s="31"/>
      <c r="GK115" s="31"/>
      <c r="GL115" s="31"/>
      <c r="GM115" s="31"/>
      <c r="GN115" s="31"/>
      <c r="GO115" s="31"/>
      <c r="GP115" s="31"/>
      <c r="GQ115" s="31"/>
      <c r="GR115" s="31"/>
      <c r="GS115" s="31"/>
      <c r="GT115" s="31"/>
      <c r="GU115" s="31"/>
      <c r="GV115" s="31"/>
      <c r="GW115" s="31"/>
      <c r="GX115" s="31"/>
      <c r="GY115" s="31"/>
      <c r="GZ115" s="31"/>
      <c r="HA115" s="31"/>
      <c r="HB115" s="31"/>
      <c r="HC115" s="31"/>
      <c r="HD115" s="31"/>
      <c r="HE115" s="31"/>
      <c r="HF115" s="31"/>
      <c r="HG115" s="31"/>
      <c r="HH115" s="31"/>
      <c r="HI115" s="31"/>
      <c r="HJ115" s="31"/>
      <c r="HK115" s="31"/>
      <c r="HL115" s="31"/>
      <c r="HM115" s="31"/>
      <c r="HN115" s="31"/>
      <c r="HO115" s="31"/>
      <c r="HP115" s="31"/>
      <c r="HQ115" s="31"/>
      <c r="HR115" s="31"/>
      <c r="HS115" s="31"/>
      <c r="HT115" s="31"/>
      <c r="HU115" s="31"/>
      <c r="HV115" s="31"/>
      <c r="HW115" s="31"/>
      <c r="HX115" s="31"/>
      <c r="HY115" s="31"/>
      <c r="HZ115" s="31"/>
      <c r="IA115" s="31"/>
      <c r="IB115" s="31"/>
      <c r="IC115" s="31"/>
      <c r="ID115" s="31"/>
      <c r="IE115" s="31"/>
      <c r="IF115" s="31"/>
      <c r="IG115" s="31"/>
      <c r="IH115" s="31"/>
      <c r="II115" s="31"/>
      <c r="IJ115" s="31"/>
      <c r="IK115" s="31"/>
      <c r="IL115" s="31"/>
      <c r="IM115" s="31"/>
      <c r="IN115" s="31"/>
      <c r="IO115" s="31"/>
      <c r="IP115" s="31"/>
      <c r="IQ115" s="31"/>
      <c r="IR115" s="31"/>
      <c r="IS115" s="31"/>
      <c r="IT115" s="31"/>
      <c r="IU115" s="31"/>
      <c r="IV115" s="31"/>
      <c r="IW115" s="31"/>
      <c r="IX115" s="31"/>
      <c r="IY115" s="31"/>
      <c r="IZ115" s="31"/>
      <c r="JA115" s="31"/>
      <c r="JB115" s="31"/>
      <c r="JC115" s="31"/>
      <c r="JD115" s="31"/>
      <c r="JE115" s="31"/>
      <c r="JF115" s="31"/>
      <c r="JG115" s="31"/>
      <c r="JH115" s="31"/>
      <c r="JI115" s="31"/>
      <c r="JJ115" s="31"/>
      <c r="JK115" s="31"/>
      <c r="JL115" s="31"/>
      <c r="JM115" s="31"/>
      <c r="JN115" s="31"/>
      <c r="JO115" s="31"/>
      <c r="JP115" s="31"/>
      <c r="JQ115" s="31"/>
      <c r="JR115" s="31"/>
      <c r="JS115" s="31"/>
      <c r="JT115" s="31"/>
      <c r="JU115" s="31"/>
      <c r="JV115" s="31"/>
      <c r="JW115" s="31"/>
      <c r="JX115" s="31"/>
      <c r="JY115" s="31"/>
      <c r="JZ115" s="31"/>
      <c r="KA115" s="31"/>
      <c r="KB115" s="31"/>
      <c r="KC115" s="31"/>
      <c r="KD115" s="31"/>
      <c r="KE115" s="31"/>
      <c r="KF115" s="31"/>
      <c r="KG115" s="31"/>
      <c r="KH115" s="31"/>
      <c r="KI115" s="31"/>
      <c r="KJ115" s="31"/>
      <c r="KK115" s="31"/>
      <c r="KL115" s="31"/>
      <c r="KM115" s="31"/>
      <c r="KN115" s="31"/>
      <c r="KO115" s="31"/>
      <c r="KP115" s="31"/>
      <c r="KQ115" s="31"/>
      <c r="KR115" s="31"/>
      <c r="KS115" s="31"/>
      <c r="KT115" s="31"/>
      <c r="KU115" s="31"/>
      <c r="KV115" s="31"/>
      <c r="KW115" s="31"/>
      <c r="KX115" s="31"/>
      <c r="KY115" s="31"/>
      <c r="KZ115" s="31"/>
      <c r="LA115" s="31"/>
      <c r="LB115" s="31"/>
      <c r="LC115" s="31"/>
      <c r="LD115" s="31"/>
      <c r="LE115" s="31"/>
      <c r="LF115" s="31"/>
      <c r="LG115" s="31"/>
      <c r="LH115" s="31"/>
      <c r="LI115" s="31"/>
      <c r="LJ115" s="31"/>
      <c r="LK115" s="31"/>
      <c r="LL115" s="31"/>
      <c r="LM115" s="31"/>
      <c r="LN115" s="31"/>
      <c r="LO115" s="31"/>
      <c r="LP115" s="31"/>
      <c r="LQ115" s="31"/>
      <c r="LR115" s="31"/>
      <c r="LS115" s="31"/>
      <c r="LT115" s="31"/>
      <c r="LU115" s="31"/>
      <c r="LV115" s="31"/>
      <c r="LW115" s="31"/>
      <c r="LX115" s="31"/>
      <c r="LY115" s="31"/>
      <c r="LZ115" s="31"/>
      <c r="MA115" s="31"/>
      <c r="MB115" s="31"/>
      <c r="MC115" s="31"/>
      <c r="MD115" s="31"/>
      <c r="ME115" s="31"/>
      <c r="MF115" s="31"/>
      <c r="MG115" s="31"/>
      <c r="MH115" s="31"/>
      <c r="MI115" s="31"/>
      <c r="MJ115" s="31"/>
      <c r="MK115" s="31"/>
      <c r="ML115" s="31"/>
      <c r="MM115" s="31"/>
      <c r="MN115" s="31"/>
      <c r="MO115" s="31"/>
      <c r="MP115" s="31"/>
      <c r="MQ115" s="31"/>
      <c r="MR115" s="31"/>
      <c r="MS115" s="31"/>
      <c r="MT115" s="31"/>
      <c r="MU115" s="31"/>
      <c r="MV115" s="31"/>
      <c r="MW115" s="31"/>
      <c r="MX115" s="31"/>
      <c r="MY115" s="31"/>
      <c r="MZ115" s="31"/>
      <c r="NA115" s="31"/>
      <c r="NB115" s="31"/>
      <c r="NC115" s="31"/>
      <c r="ND115" s="31"/>
      <c r="NE115" s="31"/>
      <c r="NF115" s="31"/>
      <c r="NG115" s="31"/>
      <c r="NH115" s="31"/>
      <c r="NI115" s="31"/>
      <c r="NJ115" s="31"/>
      <c r="NK115" s="31"/>
      <c r="NL115" s="31"/>
      <c r="NM115" s="31"/>
      <c r="NN115" s="31"/>
      <c r="NO115" s="31"/>
      <c r="NP115" s="31"/>
      <c r="NQ115" s="31"/>
      <c r="NR115" s="31"/>
      <c r="NS115" s="31"/>
      <c r="NT115" s="31"/>
      <c r="NU115" s="31"/>
      <c r="NV115" s="31"/>
      <c r="NW115" s="31"/>
      <c r="NX115" s="31"/>
      <c r="NY115" s="31"/>
      <c r="NZ115" s="31"/>
      <c r="OA115" s="31"/>
      <c r="OB115" s="31"/>
      <c r="OC115" s="31"/>
      <c r="OD115" s="31"/>
      <c r="OE115" s="31"/>
      <c r="OF115" s="31"/>
      <c r="OG115" s="31"/>
      <c r="OH115" s="31"/>
      <c r="OI115" s="31"/>
      <c r="OJ115" s="31"/>
      <c r="OK115" s="31"/>
      <c r="OL115" s="31"/>
      <c r="OM115" s="31"/>
      <c r="ON115" s="31"/>
      <c r="OO115" s="31"/>
      <c r="OP115" s="31"/>
      <c r="OQ115" s="31"/>
      <c r="OR115" s="31"/>
      <c r="OS115" s="31"/>
      <c r="OT115" s="31"/>
      <c r="OU115" s="31"/>
      <c r="OV115" s="31"/>
      <c r="OW115" s="31"/>
      <c r="OX115" s="31"/>
      <c r="OY115" s="31"/>
      <c r="OZ115" s="31"/>
      <c r="PA115" s="31"/>
      <c r="PB115" s="31"/>
      <c r="PC115" s="31"/>
      <c r="PD115" s="31"/>
      <c r="PE115" s="31"/>
      <c r="PF115" s="31"/>
      <c r="PG115" s="31"/>
      <c r="PH115" s="31"/>
      <c r="PI115" s="31"/>
      <c r="PJ115" s="31"/>
      <c r="PK115" s="31"/>
      <c r="PL115" s="31"/>
      <c r="PM115" s="31"/>
      <c r="PN115" s="31"/>
      <c r="PO115" s="31"/>
      <c r="PP115" s="31"/>
      <c r="PQ115" s="31"/>
      <c r="PR115" s="31"/>
      <c r="PS115" s="31"/>
      <c r="PT115" s="31"/>
      <c r="PU115" s="31"/>
      <c r="PV115" s="31"/>
      <c r="PW115" s="31"/>
      <c r="PX115" s="31"/>
      <c r="PY115" s="31"/>
      <c r="PZ115" s="31"/>
      <c r="QA115" s="31"/>
      <c r="QB115" s="31"/>
      <c r="QC115" s="31"/>
    </row>
    <row r="116" spans="1:445" x14ac:dyDescent="0.3">
      <c r="A116" s="109" t="s">
        <v>1483</v>
      </c>
      <c r="B116" s="108" t="s">
        <v>49</v>
      </c>
      <c r="C116" s="108">
        <v>85</v>
      </c>
      <c r="D116" s="108" t="s">
        <v>26</v>
      </c>
      <c r="E116" s="108"/>
      <c r="F116" s="108">
        <v>449</v>
      </c>
      <c r="G116" s="108">
        <v>65</v>
      </c>
      <c r="H116" s="108"/>
      <c r="I116" s="108">
        <v>48</v>
      </c>
      <c r="J116" s="108">
        <v>48</v>
      </c>
      <c r="K116" s="108">
        <v>48</v>
      </c>
      <c r="L116" s="116">
        <v>48</v>
      </c>
      <c r="M116" s="116"/>
      <c r="N116" s="116"/>
      <c r="O116" s="108"/>
      <c r="P116" s="108"/>
      <c r="Q116" s="108"/>
      <c r="R116" s="108"/>
      <c r="S116" s="108"/>
      <c r="T116" s="34">
        <f t="shared" si="13"/>
        <v>257</v>
      </c>
      <c r="U116" s="34">
        <f t="shared" si="14"/>
        <v>192</v>
      </c>
      <c r="V116" s="35">
        <f t="shared" si="15"/>
        <v>0.57238307349665929</v>
      </c>
      <c r="X116" s="36" t="str">
        <f t="shared" si="16"/>
        <v/>
      </c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  <c r="AZ116" s="31"/>
      <c r="BA116" s="31"/>
      <c r="BB116" s="31"/>
      <c r="BC116" s="31"/>
      <c r="BD116" s="31"/>
      <c r="BE116" s="31"/>
      <c r="BF116" s="31"/>
      <c r="BG116" s="31"/>
      <c r="BH116" s="31"/>
      <c r="BI116" s="31"/>
      <c r="BJ116" s="31"/>
      <c r="BK116" s="31"/>
      <c r="BL116" s="31"/>
      <c r="BM116" s="31"/>
      <c r="BN116" s="31"/>
      <c r="BO116" s="31"/>
      <c r="BP116" s="31"/>
      <c r="BQ116" s="31"/>
      <c r="BR116" s="31"/>
      <c r="BS116" s="31"/>
      <c r="BT116" s="31"/>
      <c r="BU116" s="31"/>
      <c r="BV116" s="31"/>
      <c r="BW116" s="31"/>
      <c r="BX116" s="31"/>
      <c r="BY116" s="31"/>
      <c r="BZ116" s="31"/>
      <c r="CA116" s="31"/>
      <c r="CB116" s="31"/>
      <c r="CC116" s="31"/>
      <c r="CD116" s="31"/>
      <c r="CE116" s="31"/>
      <c r="CF116" s="31"/>
      <c r="CG116" s="31"/>
      <c r="CH116" s="31"/>
      <c r="CI116" s="31"/>
      <c r="CJ116" s="31"/>
      <c r="CK116" s="31"/>
      <c r="CL116" s="31"/>
      <c r="CM116" s="31"/>
      <c r="CN116" s="31"/>
      <c r="CO116" s="31"/>
      <c r="CP116" s="31"/>
      <c r="CQ116" s="31"/>
      <c r="CR116" s="31"/>
      <c r="CS116" s="31"/>
      <c r="CT116" s="31"/>
      <c r="CU116" s="31"/>
      <c r="CV116" s="31"/>
      <c r="CW116" s="31"/>
      <c r="CX116" s="31"/>
      <c r="CY116" s="31"/>
      <c r="CZ116" s="31"/>
      <c r="DA116" s="31"/>
      <c r="DB116" s="31"/>
      <c r="DC116" s="31"/>
      <c r="DD116" s="31"/>
      <c r="DE116" s="31"/>
      <c r="DF116" s="31"/>
      <c r="DG116" s="31"/>
      <c r="DH116" s="31"/>
      <c r="DI116" s="31"/>
      <c r="DJ116" s="31"/>
      <c r="DK116" s="31"/>
      <c r="DL116" s="31"/>
      <c r="DM116" s="31"/>
      <c r="DN116" s="31"/>
      <c r="DO116" s="31"/>
      <c r="DP116" s="31"/>
      <c r="DQ116" s="31"/>
      <c r="DR116" s="31"/>
      <c r="DS116" s="31"/>
      <c r="DT116" s="31"/>
      <c r="DU116" s="31"/>
      <c r="DV116" s="31"/>
      <c r="DW116" s="31"/>
      <c r="DX116" s="31"/>
      <c r="DY116" s="31"/>
      <c r="DZ116" s="31"/>
      <c r="EA116" s="31"/>
      <c r="EB116" s="31"/>
      <c r="EC116" s="31"/>
      <c r="ED116" s="31"/>
      <c r="EE116" s="31"/>
      <c r="EF116" s="31"/>
      <c r="EG116" s="31"/>
      <c r="EH116" s="31"/>
      <c r="EI116" s="31"/>
      <c r="EJ116" s="31"/>
      <c r="EK116" s="31"/>
      <c r="EL116" s="31"/>
      <c r="EM116" s="31"/>
      <c r="EN116" s="31"/>
      <c r="EO116" s="31"/>
      <c r="EP116" s="31"/>
      <c r="EQ116" s="31"/>
      <c r="ER116" s="31"/>
      <c r="ES116" s="31"/>
      <c r="ET116" s="31"/>
      <c r="EU116" s="31"/>
      <c r="EV116" s="31"/>
      <c r="EW116" s="31"/>
      <c r="EX116" s="31"/>
      <c r="EY116" s="31"/>
      <c r="EZ116" s="31"/>
      <c r="FA116" s="31"/>
      <c r="FB116" s="31"/>
      <c r="FC116" s="31"/>
      <c r="FD116" s="31"/>
      <c r="FE116" s="31"/>
      <c r="FF116" s="31"/>
      <c r="FG116" s="31"/>
      <c r="FH116" s="31"/>
      <c r="FI116" s="31"/>
      <c r="FJ116" s="31"/>
      <c r="FK116" s="31"/>
      <c r="FL116" s="31"/>
      <c r="FM116" s="31"/>
      <c r="FN116" s="31"/>
      <c r="FO116" s="31"/>
      <c r="FP116" s="31"/>
      <c r="FQ116" s="31"/>
      <c r="FR116" s="31"/>
      <c r="FS116" s="31"/>
      <c r="FT116" s="31"/>
      <c r="FU116" s="31"/>
      <c r="FV116" s="31"/>
      <c r="FW116" s="31"/>
      <c r="FX116" s="31"/>
      <c r="FY116" s="31"/>
      <c r="FZ116" s="31"/>
      <c r="GA116" s="31"/>
      <c r="GB116" s="31"/>
      <c r="GC116" s="31"/>
      <c r="GD116" s="31"/>
      <c r="GE116" s="31"/>
      <c r="GF116" s="31"/>
      <c r="GG116" s="31"/>
      <c r="GH116" s="31"/>
      <c r="GI116" s="31"/>
      <c r="GJ116" s="31"/>
      <c r="GK116" s="31"/>
      <c r="GL116" s="31"/>
      <c r="GM116" s="31"/>
      <c r="GN116" s="31"/>
      <c r="GO116" s="31"/>
      <c r="GP116" s="31"/>
      <c r="GQ116" s="31"/>
      <c r="GR116" s="31"/>
      <c r="GS116" s="31"/>
      <c r="GT116" s="31"/>
      <c r="GU116" s="31"/>
      <c r="GV116" s="31"/>
      <c r="GW116" s="31"/>
      <c r="GX116" s="31"/>
      <c r="GY116" s="31"/>
      <c r="GZ116" s="31"/>
      <c r="HA116" s="31"/>
      <c r="HB116" s="31"/>
      <c r="HC116" s="31"/>
      <c r="HD116" s="31"/>
      <c r="HE116" s="31"/>
      <c r="HF116" s="31"/>
      <c r="HG116" s="31"/>
      <c r="HH116" s="31"/>
      <c r="HI116" s="31"/>
      <c r="HJ116" s="31"/>
      <c r="HK116" s="31"/>
      <c r="HL116" s="31"/>
      <c r="HM116" s="31"/>
      <c r="HN116" s="31"/>
      <c r="HO116" s="31"/>
      <c r="HP116" s="31"/>
      <c r="HQ116" s="31"/>
      <c r="HR116" s="31"/>
      <c r="HS116" s="31"/>
      <c r="HT116" s="31"/>
      <c r="HU116" s="31"/>
      <c r="HV116" s="31"/>
      <c r="HW116" s="31"/>
      <c r="HX116" s="31"/>
      <c r="HY116" s="31"/>
      <c r="HZ116" s="31"/>
      <c r="IA116" s="31"/>
      <c r="IB116" s="31"/>
      <c r="IC116" s="31"/>
      <c r="ID116" s="31"/>
      <c r="IE116" s="31"/>
      <c r="IF116" s="31"/>
      <c r="IG116" s="31"/>
      <c r="IH116" s="31"/>
      <c r="II116" s="31"/>
      <c r="IJ116" s="31"/>
      <c r="IK116" s="31"/>
      <c r="IL116" s="31"/>
      <c r="IM116" s="31"/>
      <c r="IN116" s="31"/>
      <c r="IO116" s="31"/>
      <c r="IP116" s="31"/>
      <c r="IQ116" s="31"/>
      <c r="IR116" s="31"/>
      <c r="IS116" s="31"/>
      <c r="IT116" s="31"/>
      <c r="IU116" s="31"/>
      <c r="IV116" s="31"/>
      <c r="IW116" s="31"/>
      <c r="IX116" s="31"/>
      <c r="IY116" s="31"/>
      <c r="IZ116" s="31"/>
      <c r="JA116" s="31"/>
      <c r="JB116" s="31"/>
      <c r="JC116" s="31"/>
      <c r="JD116" s="31"/>
      <c r="JE116" s="31"/>
      <c r="JF116" s="31"/>
      <c r="JG116" s="31"/>
      <c r="JH116" s="31"/>
      <c r="JI116" s="31"/>
      <c r="JJ116" s="31"/>
      <c r="JK116" s="31"/>
      <c r="JL116" s="31"/>
      <c r="JM116" s="31"/>
      <c r="JN116" s="31"/>
      <c r="JO116" s="31"/>
      <c r="JP116" s="31"/>
      <c r="JQ116" s="31"/>
      <c r="JR116" s="31"/>
      <c r="JS116" s="31"/>
      <c r="JT116" s="31"/>
      <c r="JU116" s="31"/>
      <c r="JV116" s="31"/>
      <c r="JW116" s="31"/>
      <c r="JX116" s="31"/>
      <c r="JY116" s="31"/>
      <c r="JZ116" s="31"/>
      <c r="KA116" s="31"/>
      <c r="KB116" s="31"/>
      <c r="KC116" s="31"/>
      <c r="KD116" s="31"/>
      <c r="KE116" s="31"/>
      <c r="KF116" s="31"/>
      <c r="KG116" s="31"/>
      <c r="KH116" s="31"/>
      <c r="KI116" s="31"/>
      <c r="KJ116" s="31"/>
      <c r="KK116" s="31"/>
      <c r="KL116" s="31"/>
      <c r="KM116" s="31"/>
      <c r="KN116" s="31"/>
      <c r="KO116" s="31"/>
      <c r="KP116" s="31"/>
      <c r="KQ116" s="31"/>
      <c r="KR116" s="31"/>
      <c r="KS116" s="31"/>
      <c r="KT116" s="31"/>
      <c r="KU116" s="31"/>
      <c r="KV116" s="31"/>
      <c r="KW116" s="31"/>
      <c r="KX116" s="31"/>
      <c r="KY116" s="31"/>
      <c r="KZ116" s="31"/>
      <c r="LA116" s="31"/>
      <c r="LB116" s="31"/>
      <c r="LC116" s="31"/>
      <c r="LD116" s="31"/>
      <c r="LE116" s="31"/>
      <c r="LF116" s="31"/>
      <c r="LG116" s="31"/>
      <c r="LH116" s="31"/>
      <c r="LI116" s="31"/>
      <c r="LJ116" s="31"/>
      <c r="LK116" s="31"/>
      <c r="LL116" s="31"/>
      <c r="LM116" s="31"/>
      <c r="LN116" s="31"/>
      <c r="LO116" s="31"/>
      <c r="LP116" s="31"/>
      <c r="LQ116" s="31"/>
      <c r="LR116" s="31"/>
      <c r="LS116" s="31"/>
      <c r="LT116" s="31"/>
      <c r="LU116" s="31"/>
      <c r="LV116" s="31"/>
      <c r="LW116" s="31"/>
      <c r="LX116" s="31"/>
      <c r="LY116" s="31"/>
      <c r="LZ116" s="31"/>
      <c r="MA116" s="31"/>
      <c r="MB116" s="31"/>
      <c r="MC116" s="31"/>
      <c r="MD116" s="31"/>
      <c r="ME116" s="31"/>
      <c r="MF116" s="31"/>
      <c r="MG116" s="31"/>
      <c r="MH116" s="31"/>
      <c r="MI116" s="31"/>
      <c r="MJ116" s="31"/>
      <c r="MK116" s="31"/>
      <c r="ML116" s="31"/>
      <c r="MM116" s="31"/>
      <c r="MN116" s="31"/>
      <c r="MO116" s="31"/>
      <c r="MP116" s="31"/>
      <c r="MQ116" s="31"/>
      <c r="MR116" s="31"/>
      <c r="MS116" s="31"/>
      <c r="MT116" s="31"/>
      <c r="MU116" s="31"/>
      <c r="MV116" s="31"/>
      <c r="MW116" s="31"/>
      <c r="MX116" s="31"/>
      <c r="MY116" s="31"/>
      <c r="MZ116" s="31"/>
      <c r="NA116" s="31"/>
      <c r="NB116" s="31"/>
      <c r="NC116" s="31"/>
      <c r="ND116" s="31"/>
      <c r="NE116" s="31"/>
      <c r="NF116" s="31"/>
      <c r="NG116" s="31"/>
      <c r="NH116" s="31"/>
      <c r="NI116" s="31"/>
      <c r="NJ116" s="31"/>
      <c r="NK116" s="31"/>
      <c r="NL116" s="31"/>
      <c r="NM116" s="31"/>
      <c r="NN116" s="31"/>
      <c r="NO116" s="31"/>
      <c r="NP116" s="31"/>
      <c r="NQ116" s="31"/>
      <c r="NR116" s="31"/>
      <c r="NS116" s="31"/>
      <c r="NT116" s="31"/>
      <c r="NU116" s="31"/>
      <c r="NV116" s="31"/>
      <c r="NW116" s="31"/>
      <c r="NX116" s="31"/>
      <c r="NY116" s="31"/>
      <c r="NZ116" s="31"/>
      <c r="OA116" s="31"/>
      <c r="OB116" s="31"/>
      <c r="OC116" s="31"/>
      <c r="OD116" s="31"/>
      <c r="OE116" s="31"/>
      <c r="OF116" s="31"/>
      <c r="OG116" s="31"/>
      <c r="OH116" s="31"/>
      <c r="OI116" s="31"/>
      <c r="OJ116" s="31"/>
      <c r="OK116" s="31"/>
      <c r="OL116" s="31"/>
      <c r="OM116" s="31"/>
      <c r="ON116" s="31"/>
      <c r="OO116" s="31"/>
      <c r="OP116" s="31"/>
      <c r="OQ116" s="31"/>
      <c r="OR116" s="31"/>
      <c r="OS116" s="31"/>
      <c r="OT116" s="31"/>
      <c r="OU116" s="31"/>
      <c r="OV116" s="31"/>
      <c r="OW116" s="31"/>
      <c r="OX116" s="31"/>
      <c r="OY116" s="31"/>
      <c r="OZ116" s="31"/>
      <c r="PA116" s="31"/>
      <c r="PB116" s="31"/>
      <c r="PC116" s="31"/>
      <c r="PD116" s="31"/>
      <c r="PE116" s="31"/>
      <c r="PF116" s="31"/>
      <c r="PG116" s="31"/>
      <c r="PH116" s="31"/>
      <c r="PI116" s="31"/>
      <c r="PJ116" s="31"/>
      <c r="PK116" s="31"/>
      <c r="PL116" s="31"/>
      <c r="PM116" s="31"/>
      <c r="PN116" s="31"/>
      <c r="PO116" s="31"/>
      <c r="PP116" s="31"/>
      <c r="PQ116" s="31"/>
      <c r="PR116" s="31"/>
      <c r="PS116" s="31"/>
      <c r="PT116" s="31"/>
      <c r="PU116" s="31"/>
      <c r="PV116" s="31"/>
      <c r="PW116" s="31"/>
      <c r="PX116" s="31"/>
      <c r="PY116" s="31"/>
      <c r="PZ116" s="31"/>
      <c r="QA116" s="31"/>
      <c r="QB116" s="31"/>
      <c r="QC116" s="31"/>
    </row>
    <row r="117" spans="1:445" x14ac:dyDescent="0.3">
      <c r="A117" s="109" t="s">
        <v>1120</v>
      </c>
      <c r="B117" s="108" t="s">
        <v>49</v>
      </c>
      <c r="C117" s="108">
        <v>55</v>
      </c>
      <c r="D117" s="108" t="s">
        <v>44</v>
      </c>
      <c r="E117" s="108"/>
      <c r="F117" s="108">
        <v>497</v>
      </c>
      <c r="G117" s="108">
        <v>65</v>
      </c>
      <c r="H117" s="108"/>
      <c r="I117" s="108">
        <v>54</v>
      </c>
      <c r="J117" s="108">
        <v>54</v>
      </c>
      <c r="K117" s="108">
        <v>54</v>
      </c>
      <c r="L117" s="108">
        <v>54</v>
      </c>
      <c r="M117" s="108">
        <v>54</v>
      </c>
      <c r="N117" s="108"/>
      <c r="O117" s="108"/>
      <c r="P117" s="108"/>
      <c r="Q117" s="108"/>
      <c r="R117" s="108"/>
      <c r="S117" s="108"/>
      <c r="T117" s="34">
        <f t="shared" si="13"/>
        <v>335</v>
      </c>
      <c r="U117" s="34">
        <f t="shared" si="14"/>
        <v>162</v>
      </c>
      <c r="V117" s="35">
        <f t="shared" si="15"/>
        <v>0.67404426559356134</v>
      </c>
      <c r="W117" s="38"/>
      <c r="X117" s="36" t="str">
        <f t="shared" si="16"/>
        <v/>
      </c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  <c r="AZ117" s="31"/>
      <c r="BA117" s="31"/>
      <c r="BB117" s="31"/>
      <c r="BC117" s="31"/>
      <c r="BD117" s="31"/>
      <c r="BE117" s="31"/>
      <c r="BF117" s="31"/>
      <c r="BG117" s="31"/>
      <c r="BH117" s="31"/>
      <c r="BI117" s="31"/>
      <c r="BJ117" s="31"/>
      <c r="BK117" s="31"/>
      <c r="BL117" s="31"/>
      <c r="BM117" s="31"/>
      <c r="BN117" s="31"/>
      <c r="BO117" s="31"/>
      <c r="BP117" s="31"/>
      <c r="BQ117" s="31"/>
      <c r="BR117" s="31"/>
      <c r="BS117" s="31"/>
      <c r="BT117" s="31"/>
      <c r="BU117" s="31"/>
      <c r="BV117" s="31"/>
      <c r="BW117" s="31"/>
      <c r="BX117" s="31"/>
      <c r="BY117" s="31"/>
      <c r="BZ117" s="31"/>
      <c r="CA117" s="31"/>
      <c r="CB117" s="31"/>
      <c r="CC117" s="31"/>
      <c r="CD117" s="31"/>
      <c r="CE117" s="31"/>
      <c r="CF117" s="31"/>
      <c r="CG117" s="31"/>
      <c r="CH117" s="31"/>
      <c r="CI117" s="31"/>
      <c r="CJ117" s="31"/>
      <c r="CK117" s="31"/>
      <c r="CL117" s="31"/>
      <c r="CM117" s="31"/>
      <c r="CN117" s="31"/>
      <c r="CO117" s="31"/>
      <c r="CP117" s="31"/>
      <c r="CQ117" s="31"/>
      <c r="CR117" s="31"/>
      <c r="CS117" s="31"/>
      <c r="CT117" s="31"/>
      <c r="CU117" s="31"/>
      <c r="CV117" s="31"/>
      <c r="CW117" s="31"/>
      <c r="CX117" s="31"/>
      <c r="CY117" s="31"/>
      <c r="CZ117" s="31"/>
      <c r="DA117" s="31"/>
      <c r="DB117" s="31"/>
      <c r="DC117" s="31"/>
      <c r="DD117" s="31"/>
      <c r="DE117" s="31"/>
      <c r="DF117" s="31"/>
      <c r="DG117" s="31"/>
      <c r="DH117" s="31"/>
      <c r="DI117" s="31"/>
      <c r="DJ117" s="31"/>
      <c r="DK117" s="31"/>
      <c r="DL117" s="31"/>
      <c r="DM117" s="31"/>
      <c r="DN117" s="31"/>
      <c r="DO117" s="31"/>
      <c r="DP117" s="31"/>
      <c r="DQ117" s="31"/>
      <c r="DR117" s="31"/>
      <c r="DS117" s="31"/>
      <c r="DT117" s="31"/>
      <c r="DU117" s="31"/>
      <c r="DV117" s="31"/>
      <c r="DW117" s="31"/>
      <c r="DX117" s="31"/>
      <c r="DY117" s="31"/>
      <c r="DZ117" s="31"/>
      <c r="EA117" s="31"/>
      <c r="EB117" s="31"/>
      <c r="EC117" s="31"/>
      <c r="ED117" s="31"/>
      <c r="EE117" s="31"/>
      <c r="EF117" s="31"/>
      <c r="EG117" s="31"/>
      <c r="EH117" s="31"/>
      <c r="EI117" s="31"/>
      <c r="EJ117" s="31"/>
      <c r="EK117" s="31"/>
      <c r="EL117" s="31"/>
      <c r="EM117" s="31"/>
      <c r="EN117" s="31"/>
      <c r="EO117" s="31"/>
      <c r="EP117" s="31"/>
      <c r="EQ117" s="31"/>
      <c r="ER117" s="31"/>
      <c r="ES117" s="31"/>
      <c r="ET117" s="31"/>
      <c r="EU117" s="31"/>
      <c r="EV117" s="31"/>
      <c r="EW117" s="31"/>
      <c r="EX117" s="31"/>
      <c r="EY117" s="31"/>
      <c r="EZ117" s="31"/>
      <c r="FA117" s="31"/>
      <c r="FB117" s="31"/>
      <c r="FC117" s="31"/>
      <c r="FD117" s="31"/>
      <c r="FE117" s="31"/>
      <c r="FF117" s="31"/>
      <c r="FG117" s="31"/>
      <c r="FH117" s="31"/>
      <c r="FI117" s="31"/>
      <c r="FJ117" s="31"/>
      <c r="FK117" s="31"/>
      <c r="FL117" s="31"/>
      <c r="FM117" s="31"/>
      <c r="FN117" s="31"/>
      <c r="FO117" s="31"/>
      <c r="FP117" s="31"/>
      <c r="FQ117" s="31"/>
      <c r="FR117" s="31"/>
      <c r="FS117" s="31"/>
      <c r="FT117" s="31"/>
      <c r="FU117" s="31"/>
      <c r="FV117" s="31"/>
      <c r="FW117" s="31"/>
      <c r="FX117" s="31"/>
      <c r="FY117" s="31"/>
      <c r="FZ117" s="31"/>
      <c r="GA117" s="31"/>
      <c r="GB117" s="31"/>
      <c r="GC117" s="31"/>
      <c r="GD117" s="31"/>
      <c r="GE117" s="31"/>
      <c r="GF117" s="31"/>
      <c r="GG117" s="31"/>
      <c r="GH117" s="31"/>
      <c r="GI117" s="31"/>
      <c r="GJ117" s="31"/>
      <c r="GK117" s="31"/>
      <c r="GL117" s="31"/>
      <c r="GM117" s="31"/>
      <c r="GN117" s="31"/>
      <c r="GO117" s="31"/>
      <c r="GP117" s="31"/>
      <c r="GQ117" s="31"/>
      <c r="GR117" s="31"/>
      <c r="GS117" s="31"/>
      <c r="GT117" s="31"/>
      <c r="GU117" s="31"/>
      <c r="GV117" s="31"/>
      <c r="GW117" s="31"/>
      <c r="GX117" s="31"/>
      <c r="GY117" s="31"/>
      <c r="GZ117" s="31"/>
      <c r="HA117" s="31"/>
      <c r="HB117" s="31"/>
      <c r="HC117" s="31"/>
      <c r="HD117" s="31"/>
      <c r="HE117" s="31"/>
      <c r="HF117" s="31"/>
      <c r="HG117" s="31"/>
      <c r="HH117" s="31"/>
      <c r="HI117" s="31"/>
      <c r="HJ117" s="31"/>
      <c r="HK117" s="31"/>
      <c r="HL117" s="31"/>
      <c r="HM117" s="31"/>
      <c r="HN117" s="31"/>
      <c r="HO117" s="31"/>
      <c r="HP117" s="31"/>
      <c r="HQ117" s="31"/>
      <c r="HR117" s="31"/>
      <c r="HS117" s="31"/>
      <c r="HT117" s="31"/>
      <c r="HU117" s="31"/>
      <c r="HV117" s="31"/>
      <c r="HW117" s="31"/>
      <c r="HX117" s="31"/>
      <c r="HY117" s="31"/>
      <c r="HZ117" s="31"/>
      <c r="IA117" s="31"/>
      <c r="IB117" s="31"/>
      <c r="IC117" s="31"/>
      <c r="ID117" s="31"/>
      <c r="IE117" s="31"/>
      <c r="IF117" s="31"/>
      <c r="IG117" s="31"/>
      <c r="IH117" s="31"/>
      <c r="II117" s="31"/>
      <c r="IJ117" s="31"/>
      <c r="IK117" s="31"/>
      <c r="IL117" s="31"/>
      <c r="IM117" s="31"/>
      <c r="IN117" s="31"/>
      <c r="IO117" s="31"/>
      <c r="IP117" s="31"/>
      <c r="IQ117" s="31"/>
      <c r="IR117" s="31"/>
      <c r="IS117" s="31"/>
      <c r="IT117" s="31"/>
      <c r="IU117" s="31"/>
      <c r="IV117" s="31"/>
      <c r="IW117" s="31"/>
      <c r="IX117" s="31"/>
      <c r="IY117" s="31"/>
      <c r="IZ117" s="31"/>
      <c r="JA117" s="31"/>
      <c r="JB117" s="31"/>
      <c r="JC117" s="31"/>
      <c r="JD117" s="31"/>
      <c r="JE117" s="31"/>
      <c r="JF117" s="31"/>
      <c r="JG117" s="31"/>
      <c r="JH117" s="31"/>
      <c r="JI117" s="31"/>
      <c r="JJ117" s="31"/>
      <c r="JK117" s="31"/>
      <c r="JL117" s="31"/>
      <c r="JM117" s="31"/>
      <c r="JN117" s="31"/>
      <c r="JO117" s="31"/>
      <c r="JP117" s="31"/>
      <c r="JQ117" s="31"/>
      <c r="JR117" s="31"/>
      <c r="JS117" s="31"/>
      <c r="JT117" s="31"/>
      <c r="JU117" s="31"/>
      <c r="JV117" s="31"/>
      <c r="JW117" s="31"/>
      <c r="JX117" s="31"/>
      <c r="JY117" s="31"/>
      <c r="JZ117" s="31"/>
      <c r="KA117" s="31"/>
      <c r="KB117" s="31"/>
      <c r="KC117" s="31"/>
      <c r="KD117" s="31"/>
      <c r="KE117" s="31"/>
      <c r="KF117" s="31"/>
      <c r="KG117" s="31"/>
      <c r="KH117" s="31"/>
      <c r="KI117" s="31"/>
      <c r="KJ117" s="31"/>
      <c r="KK117" s="31"/>
      <c r="KL117" s="31"/>
      <c r="KM117" s="31"/>
      <c r="KN117" s="31"/>
      <c r="KO117" s="31"/>
      <c r="KP117" s="31"/>
      <c r="KQ117" s="31"/>
      <c r="KR117" s="31"/>
      <c r="KS117" s="31"/>
      <c r="KT117" s="31"/>
      <c r="KU117" s="31"/>
      <c r="KV117" s="31"/>
      <c r="KW117" s="31"/>
      <c r="KX117" s="31"/>
      <c r="KY117" s="31"/>
      <c r="KZ117" s="31"/>
      <c r="LA117" s="31"/>
      <c r="LB117" s="31"/>
      <c r="LC117" s="31"/>
      <c r="LD117" s="31"/>
      <c r="LE117" s="31"/>
      <c r="LF117" s="31"/>
      <c r="LG117" s="31"/>
      <c r="LH117" s="31"/>
      <c r="LI117" s="31"/>
      <c r="LJ117" s="31"/>
      <c r="LK117" s="31"/>
      <c r="LL117" s="31"/>
      <c r="LM117" s="31"/>
      <c r="LN117" s="31"/>
      <c r="LO117" s="31"/>
      <c r="LP117" s="31"/>
      <c r="LQ117" s="31"/>
      <c r="LR117" s="31"/>
      <c r="LS117" s="31"/>
      <c r="LT117" s="31"/>
      <c r="LU117" s="31"/>
      <c r="LV117" s="31"/>
      <c r="LW117" s="31"/>
      <c r="LX117" s="31"/>
      <c r="LY117" s="31"/>
      <c r="LZ117" s="31"/>
      <c r="MA117" s="31"/>
      <c r="MB117" s="31"/>
      <c r="MC117" s="31"/>
      <c r="MD117" s="31"/>
      <c r="ME117" s="31"/>
      <c r="MF117" s="31"/>
      <c r="MG117" s="31"/>
      <c r="MH117" s="31"/>
      <c r="MI117" s="31"/>
      <c r="MJ117" s="31"/>
      <c r="MK117" s="31"/>
      <c r="ML117" s="31"/>
      <c r="MM117" s="31"/>
      <c r="MN117" s="31"/>
      <c r="MO117" s="31"/>
      <c r="MP117" s="31"/>
      <c r="MQ117" s="31"/>
      <c r="MR117" s="31"/>
      <c r="MS117" s="31"/>
      <c r="MT117" s="31"/>
      <c r="MU117" s="31"/>
      <c r="MV117" s="31"/>
      <c r="MW117" s="31"/>
      <c r="MX117" s="31"/>
      <c r="MY117" s="31"/>
      <c r="MZ117" s="31"/>
      <c r="NA117" s="31"/>
      <c r="NB117" s="31"/>
      <c r="NC117" s="31"/>
      <c r="ND117" s="31"/>
      <c r="NE117" s="31"/>
      <c r="NF117" s="31"/>
      <c r="NG117" s="31"/>
      <c r="NH117" s="31"/>
      <c r="NI117" s="31"/>
      <c r="NJ117" s="31"/>
      <c r="NK117" s="31"/>
      <c r="NL117" s="31"/>
      <c r="NM117" s="31"/>
      <c r="NN117" s="31"/>
      <c r="NO117" s="31"/>
      <c r="NP117" s="31"/>
      <c r="NQ117" s="31"/>
      <c r="NR117" s="31"/>
      <c r="NS117" s="31"/>
      <c r="NT117" s="31"/>
      <c r="NU117" s="31"/>
      <c r="NV117" s="31"/>
      <c r="NW117" s="31"/>
      <c r="NX117" s="31"/>
      <c r="NY117" s="31"/>
      <c r="NZ117" s="31"/>
      <c r="OA117" s="31"/>
      <c r="OB117" s="31"/>
      <c r="OC117" s="31"/>
      <c r="OD117" s="31"/>
      <c r="OE117" s="31"/>
      <c r="OF117" s="31"/>
      <c r="OG117" s="31"/>
      <c r="OH117" s="31"/>
      <c r="OI117" s="31"/>
      <c r="OJ117" s="31"/>
      <c r="OK117" s="31"/>
      <c r="OL117" s="31"/>
      <c r="OM117" s="31"/>
      <c r="ON117" s="31"/>
      <c r="OO117" s="31"/>
      <c r="OP117" s="31"/>
      <c r="OQ117" s="31"/>
      <c r="OR117" s="31"/>
      <c r="OS117" s="31"/>
      <c r="OT117" s="31"/>
      <c r="OU117" s="31"/>
      <c r="OV117" s="31"/>
      <c r="OW117" s="31"/>
      <c r="OX117" s="31"/>
      <c r="OY117" s="31"/>
      <c r="OZ117" s="31"/>
      <c r="PA117" s="31"/>
      <c r="PB117" s="31"/>
      <c r="PC117" s="31"/>
      <c r="PD117" s="31"/>
      <c r="PE117" s="31"/>
      <c r="PF117" s="31"/>
      <c r="PG117" s="31"/>
      <c r="PH117" s="31"/>
      <c r="PI117" s="31"/>
      <c r="PJ117" s="31"/>
      <c r="PK117" s="31"/>
      <c r="PL117" s="31"/>
      <c r="PM117" s="31"/>
      <c r="PN117" s="31"/>
      <c r="PO117" s="31"/>
      <c r="PP117" s="31"/>
      <c r="PQ117" s="31"/>
      <c r="PR117" s="31"/>
      <c r="PS117" s="31"/>
      <c r="PT117" s="31"/>
      <c r="PU117" s="31"/>
      <c r="PV117" s="31"/>
      <c r="PW117" s="31"/>
      <c r="PX117" s="31"/>
      <c r="PY117" s="31"/>
      <c r="PZ117" s="31"/>
      <c r="QA117" s="31"/>
      <c r="QB117" s="31"/>
      <c r="QC117" s="31"/>
    </row>
    <row r="118" spans="1:445" x14ac:dyDescent="0.3">
      <c r="A118" s="109" t="s">
        <v>1540</v>
      </c>
      <c r="B118" s="108" t="s">
        <v>49</v>
      </c>
      <c r="C118" s="108">
        <v>85</v>
      </c>
      <c r="D118" s="108" t="s">
        <v>24</v>
      </c>
      <c r="E118" s="108"/>
      <c r="F118" s="108">
        <v>745</v>
      </c>
      <c r="G118" s="108">
        <v>65</v>
      </c>
      <c r="H118" s="108"/>
      <c r="I118" s="108">
        <v>85</v>
      </c>
      <c r="J118" s="108">
        <v>85</v>
      </c>
      <c r="K118" s="108">
        <v>85</v>
      </c>
      <c r="L118" s="108">
        <v>85</v>
      </c>
      <c r="M118" s="108">
        <v>85</v>
      </c>
      <c r="N118" s="108"/>
      <c r="O118" s="108"/>
      <c r="P118" s="108"/>
      <c r="Q118" s="108"/>
      <c r="R118" s="108"/>
      <c r="S118" s="108"/>
      <c r="T118" s="34">
        <f t="shared" si="13"/>
        <v>490</v>
      </c>
      <c r="U118" s="34">
        <f t="shared" si="14"/>
        <v>255</v>
      </c>
      <c r="V118" s="35">
        <f t="shared" si="15"/>
        <v>0.65771812080536918</v>
      </c>
      <c r="W118" s="38"/>
      <c r="X118" s="36" t="str">
        <f t="shared" si="16"/>
        <v/>
      </c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  <c r="AZ118" s="31"/>
      <c r="BA118" s="31"/>
      <c r="BB118" s="31"/>
      <c r="BC118" s="31"/>
      <c r="BD118" s="31"/>
      <c r="BE118" s="31"/>
      <c r="BF118" s="31"/>
      <c r="BG118" s="31"/>
      <c r="BH118" s="31"/>
      <c r="BI118" s="31"/>
      <c r="BJ118" s="31"/>
      <c r="BK118" s="31"/>
      <c r="BL118" s="31"/>
      <c r="BM118" s="31"/>
      <c r="BN118" s="31"/>
      <c r="BO118" s="31"/>
      <c r="BP118" s="31"/>
      <c r="BQ118" s="31"/>
      <c r="BR118" s="31"/>
      <c r="BS118" s="31"/>
      <c r="BT118" s="31"/>
      <c r="BU118" s="31"/>
      <c r="BV118" s="31"/>
      <c r="BW118" s="31"/>
      <c r="BX118" s="31"/>
      <c r="BY118" s="31"/>
      <c r="BZ118" s="31"/>
      <c r="CA118" s="31"/>
      <c r="CB118" s="31"/>
      <c r="CC118" s="31"/>
      <c r="CD118" s="31"/>
      <c r="CE118" s="31"/>
      <c r="CF118" s="31"/>
      <c r="CG118" s="31"/>
      <c r="CH118" s="31"/>
      <c r="CI118" s="31"/>
      <c r="CJ118" s="31"/>
      <c r="CK118" s="31"/>
      <c r="CL118" s="31"/>
      <c r="CM118" s="31"/>
      <c r="CN118" s="31"/>
      <c r="CO118" s="31"/>
      <c r="CP118" s="31"/>
      <c r="CQ118" s="31"/>
      <c r="CR118" s="31"/>
      <c r="CS118" s="31"/>
      <c r="CT118" s="31"/>
      <c r="CU118" s="31"/>
      <c r="CV118" s="31"/>
      <c r="CW118" s="31"/>
      <c r="CX118" s="31"/>
      <c r="CY118" s="31"/>
      <c r="CZ118" s="31"/>
      <c r="DA118" s="31"/>
      <c r="DB118" s="31"/>
      <c r="DC118" s="31"/>
      <c r="DD118" s="31"/>
      <c r="DE118" s="31"/>
      <c r="DF118" s="31"/>
      <c r="DG118" s="31"/>
      <c r="DH118" s="31"/>
      <c r="DI118" s="31"/>
      <c r="DJ118" s="31"/>
      <c r="DK118" s="31"/>
      <c r="DL118" s="31"/>
      <c r="DM118" s="31"/>
      <c r="DN118" s="31"/>
      <c r="DO118" s="31"/>
      <c r="DP118" s="31"/>
      <c r="DQ118" s="31"/>
      <c r="DR118" s="31"/>
      <c r="DS118" s="31"/>
      <c r="DT118" s="31"/>
      <c r="DU118" s="31"/>
      <c r="DV118" s="31"/>
      <c r="DW118" s="31"/>
      <c r="DX118" s="31"/>
      <c r="DY118" s="31"/>
      <c r="DZ118" s="31"/>
      <c r="EA118" s="31"/>
      <c r="EB118" s="31"/>
      <c r="EC118" s="31"/>
      <c r="ED118" s="31"/>
      <c r="EE118" s="31"/>
      <c r="EF118" s="31"/>
      <c r="EG118" s="31"/>
      <c r="EH118" s="31"/>
      <c r="EI118" s="31"/>
      <c r="EJ118" s="31"/>
      <c r="EK118" s="31"/>
      <c r="EL118" s="31"/>
      <c r="EM118" s="31"/>
      <c r="EN118" s="31"/>
      <c r="EO118" s="31"/>
      <c r="EP118" s="31"/>
      <c r="EQ118" s="31"/>
      <c r="ER118" s="31"/>
      <c r="ES118" s="31"/>
      <c r="ET118" s="31"/>
      <c r="EU118" s="31"/>
      <c r="EV118" s="31"/>
      <c r="EW118" s="31"/>
      <c r="EX118" s="31"/>
      <c r="EY118" s="31"/>
      <c r="EZ118" s="31"/>
      <c r="FA118" s="31"/>
      <c r="FB118" s="31"/>
      <c r="FC118" s="31"/>
      <c r="FD118" s="31"/>
      <c r="FE118" s="31"/>
      <c r="FF118" s="31"/>
      <c r="FG118" s="31"/>
      <c r="FH118" s="31"/>
      <c r="FI118" s="31"/>
      <c r="FJ118" s="31"/>
      <c r="FK118" s="31"/>
      <c r="FL118" s="31"/>
      <c r="FM118" s="31"/>
      <c r="FN118" s="31"/>
      <c r="FO118" s="31"/>
      <c r="FP118" s="31"/>
      <c r="FQ118" s="31"/>
      <c r="FR118" s="31"/>
      <c r="FS118" s="31"/>
      <c r="FT118" s="31"/>
      <c r="FU118" s="31"/>
      <c r="FV118" s="31"/>
      <c r="FW118" s="31"/>
      <c r="FX118" s="31"/>
      <c r="FY118" s="31"/>
      <c r="FZ118" s="31"/>
      <c r="GA118" s="31"/>
      <c r="GB118" s="31"/>
      <c r="GC118" s="31"/>
      <c r="GD118" s="31"/>
      <c r="GE118" s="31"/>
      <c r="GF118" s="31"/>
      <c r="GG118" s="31"/>
      <c r="GH118" s="31"/>
      <c r="GI118" s="31"/>
      <c r="GJ118" s="31"/>
      <c r="GK118" s="31"/>
      <c r="GL118" s="31"/>
      <c r="GM118" s="31"/>
      <c r="GN118" s="31"/>
      <c r="GO118" s="31"/>
      <c r="GP118" s="31"/>
      <c r="GQ118" s="31"/>
      <c r="GR118" s="31"/>
      <c r="GS118" s="31"/>
      <c r="GT118" s="31"/>
      <c r="GU118" s="31"/>
      <c r="GV118" s="31"/>
      <c r="GW118" s="31"/>
      <c r="GX118" s="31"/>
      <c r="GY118" s="31"/>
      <c r="GZ118" s="31"/>
      <c r="HA118" s="31"/>
      <c r="HB118" s="31"/>
      <c r="HC118" s="31"/>
      <c r="HD118" s="31"/>
      <c r="HE118" s="31"/>
      <c r="HF118" s="31"/>
      <c r="HG118" s="31"/>
      <c r="HH118" s="31"/>
      <c r="HI118" s="31"/>
      <c r="HJ118" s="31"/>
      <c r="HK118" s="31"/>
      <c r="HL118" s="31"/>
      <c r="HM118" s="31"/>
      <c r="HN118" s="31"/>
      <c r="HO118" s="31"/>
      <c r="HP118" s="31"/>
      <c r="HQ118" s="31"/>
      <c r="HR118" s="31"/>
      <c r="HS118" s="31"/>
      <c r="HT118" s="31"/>
      <c r="HU118" s="31"/>
      <c r="HV118" s="31"/>
      <c r="HW118" s="31"/>
      <c r="HX118" s="31"/>
      <c r="HY118" s="31"/>
      <c r="HZ118" s="31"/>
      <c r="IA118" s="31"/>
      <c r="IB118" s="31"/>
      <c r="IC118" s="31"/>
      <c r="ID118" s="31"/>
      <c r="IE118" s="31"/>
      <c r="IF118" s="31"/>
      <c r="IG118" s="31"/>
      <c r="IH118" s="31"/>
      <c r="II118" s="31"/>
      <c r="IJ118" s="31"/>
      <c r="IK118" s="31"/>
      <c r="IL118" s="31"/>
      <c r="IM118" s="31"/>
      <c r="IN118" s="31"/>
      <c r="IO118" s="31"/>
      <c r="IP118" s="31"/>
      <c r="IQ118" s="31"/>
      <c r="IR118" s="31"/>
      <c r="IS118" s="31"/>
      <c r="IT118" s="31"/>
      <c r="IU118" s="31"/>
      <c r="IV118" s="31"/>
      <c r="IW118" s="31"/>
      <c r="IX118" s="31"/>
      <c r="IY118" s="31"/>
      <c r="IZ118" s="31"/>
      <c r="JA118" s="31"/>
      <c r="JB118" s="31"/>
      <c r="JC118" s="31"/>
      <c r="JD118" s="31"/>
      <c r="JE118" s="31"/>
      <c r="JF118" s="31"/>
      <c r="JG118" s="31"/>
      <c r="JH118" s="31"/>
      <c r="JI118" s="31"/>
      <c r="JJ118" s="31"/>
      <c r="JK118" s="31"/>
      <c r="JL118" s="31"/>
      <c r="JM118" s="31"/>
      <c r="JN118" s="31"/>
      <c r="JO118" s="31"/>
      <c r="JP118" s="31"/>
      <c r="JQ118" s="31"/>
      <c r="JR118" s="31"/>
      <c r="JS118" s="31"/>
      <c r="JT118" s="31"/>
      <c r="JU118" s="31"/>
      <c r="JV118" s="31"/>
      <c r="JW118" s="31"/>
      <c r="JX118" s="31"/>
      <c r="JY118" s="31"/>
      <c r="JZ118" s="31"/>
      <c r="KA118" s="31"/>
      <c r="KB118" s="31"/>
      <c r="KC118" s="31"/>
      <c r="KD118" s="31"/>
      <c r="KE118" s="31"/>
      <c r="KF118" s="31"/>
      <c r="KG118" s="31"/>
      <c r="KH118" s="31"/>
      <c r="KI118" s="31"/>
      <c r="KJ118" s="31"/>
      <c r="KK118" s="31"/>
      <c r="KL118" s="31"/>
      <c r="KM118" s="31"/>
      <c r="KN118" s="31"/>
      <c r="KO118" s="31"/>
      <c r="KP118" s="31"/>
      <c r="KQ118" s="31"/>
      <c r="KR118" s="31"/>
      <c r="KS118" s="31"/>
      <c r="KT118" s="31"/>
      <c r="KU118" s="31"/>
      <c r="KV118" s="31"/>
      <c r="KW118" s="31"/>
      <c r="KX118" s="31"/>
      <c r="KY118" s="31"/>
      <c r="KZ118" s="31"/>
      <c r="LA118" s="31"/>
      <c r="LB118" s="31"/>
      <c r="LC118" s="31"/>
      <c r="LD118" s="31"/>
      <c r="LE118" s="31"/>
      <c r="LF118" s="31"/>
      <c r="LG118" s="31"/>
      <c r="LH118" s="31"/>
      <c r="LI118" s="31"/>
      <c r="LJ118" s="31"/>
      <c r="LK118" s="31"/>
      <c r="LL118" s="31"/>
      <c r="LM118" s="31"/>
      <c r="LN118" s="31"/>
      <c r="LO118" s="31"/>
      <c r="LP118" s="31"/>
      <c r="LQ118" s="31"/>
      <c r="LR118" s="31"/>
      <c r="LS118" s="31"/>
      <c r="LT118" s="31"/>
      <c r="LU118" s="31"/>
      <c r="LV118" s="31"/>
      <c r="LW118" s="31"/>
      <c r="LX118" s="31"/>
      <c r="LY118" s="31"/>
      <c r="LZ118" s="31"/>
      <c r="MA118" s="31"/>
      <c r="MB118" s="31"/>
      <c r="MC118" s="31"/>
      <c r="MD118" s="31"/>
      <c r="ME118" s="31"/>
      <c r="MF118" s="31"/>
      <c r="MG118" s="31"/>
      <c r="MH118" s="31"/>
      <c r="MI118" s="31"/>
      <c r="MJ118" s="31"/>
      <c r="MK118" s="31"/>
      <c r="ML118" s="31"/>
      <c r="MM118" s="31"/>
      <c r="MN118" s="31"/>
      <c r="MO118" s="31"/>
      <c r="MP118" s="31"/>
      <c r="MQ118" s="31"/>
      <c r="MR118" s="31"/>
      <c r="MS118" s="31"/>
      <c r="MT118" s="31"/>
      <c r="MU118" s="31"/>
      <c r="MV118" s="31"/>
      <c r="MW118" s="31"/>
      <c r="MX118" s="31"/>
      <c r="MY118" s="31"/>
      <c r="MZ118" s="31"/>
      <c r="NA118" s="31"/>
      <c r="NB118" s="31"/>
      <c r="NC118" s="31"/>
      <c r="ND118" s="31"/>
      <c r="NE118" s="31"/>
      <c r="NF118" s="31"/>
      <c r="NG118" s="31"/>
      <c r="NH118" s="31"/>
      <c r="NI118" s="31"/>
      <c r="NJ118" s="31"/>
      <c r="NK118" s="31"/>
      <c r="NL118" s="31"/>
      <c r="NM118" s="31"/>
      <c r="NN118" s="31"/>
      <c r="NO118" s="31"/>
      <c r="NP118" s="31"/>
      <c r="NQ118" s="31"/>
      <c r="NR118" s="31"/>
      <c r="NS118" s="31"/>
      <c r="NT118" s="31"/>
      <c r="NU118" s="31"/>
      <c r="NV118" s="31"/>
      <c r="NW118" s="31"/>
      <c r="NX118" s="31"/>
      <c r="NY118" s="31"/>
      <c r="NZ118" s="31"/>
      <c r="OA118" s="31"/>
      <c r="OB118" s="31"/>
      <c r="OC118" s="31"/>
      <c r="OD118" s="31"/>
      <c r="OE118" s="31"/>
      <c r="OF118" s="31"/>
      <c r="OG118" s="31"/>
      <c r="OH118" s="31"/>
      <c r="OI118" s="31"/>
      <c r="OJ118" s="31"/>
      <c r="OK118" s="31"/>
      <c r="OL118" s="31"/>
      <c r="OM118" s="31"/>
      <c r="ON118" s="31"/>
      <c r="OO118" s="31"/>
      <c r="OP118" s="31"/>
      <c r="OQ118" s="31"/>
      <c r="OR118" s="31"/>
      <c r="OS118" s="31"/>
      <c r="OT118" s="31"/>
      <c r="OU118" s="31"/>
      <c r="OV118" s="31"/>
      <c r="OW118" s="31"/>
      <c r="OX118" s="31"/>
      <c r="OY118" s="31"/>
      <c r="OZ118" s="31"/>
      <c r="PA118" s="31"/>
      <c r="PB118" s="31"/>
      <c r="PC118" s="31"/>
      <c r="PD118" s="31"/>
      <c r="PE118" s="31"/>
      <c r="PF118" s="31"/>
      <c r="PG118" s="31"/>
      <c r="PH118" s="31"/>
      <c r="PI118" s="31"/>
      <c r="PJ118" s="31"/>
      <c r="PK118" s="31"/>
      <c r="PL118" s="31"/>
      <c r="PM118" s="31"/>
      <c r="PN118" s="31"/>
      <c r="PO118" s="31"/>
      <c r="PP118" s="31"/>
      <c r="PQ118" s="31"/>
      <c r="PR118" s="31"/>
      <c r="PS118" s="31"/>
      <c r="PT118" s="31"/>
      <c r="PU118" s="31"/>
      <c r="PV118" s="31"/>
      <c r="PW118" s="31"/>
      <c r="PX118" s="31"/>
      <c r="PY118" s="31"/>
      <c r="PZ118" s="31"/>
      <c r="QA118" s="31"/>
      <c r="QB118" s="31"/>
      <c r="QC118" s="31"/>
    </row>
    <row r="119" spans="1:445" s="45" customFormat="1" x14ac:dyDescent="0.3">
      <c r="A119" s="109" t="s">
        <v>1541</v>
      </c>
      <c r="B119" s="108" t="s">
        <v>1004</v>
      </c>
      <c r="C119" s="108">
        <v>55</v>
      </c>
      <c r="D119" s="108" t="s">
        <v>26</v>
      </c>
      <c r="E119" s="108"/>
      <c r="F119" s="108">
        <v>404</v>
      </c>
      <c r="G119" s="108">
        <v>65</v>
      </c>
      <c r="H119" s="108"/>
      <c r="I119" s="108">
        <v>42</v>
      </c>
      <c r="J119" s="108">
        <v>42</v>
      </c>
      <c r="K119" s="108">
        <v>42</v>
      </c>
      <c r="L119" s="108">
        <v>42</v>
      </c>
      <c r="M119" s="108">
        <v>42</v>
      </c>
      <c r="N119" s="108"/>
      <c r="O119" s="108"/>
      <c r="P119" s="108"/>
      <c r="Q119" s="108"/>
      <c r="R119" s="108"/>
      <c r="S119" s="108"/>
      <c r="T119" s="34">
        <f t="shared" si="13"/>
        <v>275</v>
      </c>
      <c r="U119" s="34">
        <f t="shared" si="14"/>
        <v>129</v>
      </c>
      <c r="V119" s="35">
        <f t="shared" si="15"/>
        <v>0.68069306930693074</v>
      </c>
      <c r="W119" s="38"/>
      <c r="X119" s="36" t="str">
        <f t="shared" si="16"/>
        <v/>
      </c>
      <c r="Y119" s="51"/>
      <c r="Z119" s="51"/>
      <c r="AA119" s="51"/>
      <c r="AB119" s="51"/>
      <c r="AC119" s="51"/>
      <c r="AD119" s="51"/>
      <c r="AE119" s="51"/>
      <c r="AF119" s="51"/>
      <c r="AG119" s="51"/>
      <c r="AH119" s="51"/>
      <c r="AI119" s="51"/>
      <c r="AJ119" s="51"/>
      <c r="AK119" s="51"/>
      <c r="AL119" s="51"/>
      <c r="AM119" s="51"/>
      <c r="AN119" s="51"/>
      <c r="AO119" s="51"/>
      <c r="AP119" s="51"/>
      <c r="AQ119" s="51"/>
      <c r="AR119" s="51"/>
      <c r="AS119" s="51"/>
      <c r="AT119" s="51"/>
      <c r="AU119" s="51"/>
      <c r="AV119" s="51"/>
      <c r="AW119" s="51"/>
      <c r="AX119" s="51"/>
      <c r="AY119" s="51"/>
      <c r="AZ119" s="51"/>
      <c r="BA119" s="51"/>
      <c r="BB119" s="51"/>
      <c r="BC119" s="51"/>
      <c r="BD119" s="51"/>
      <c r="BE119" s="51"/>
      <c r="BF119" s="51"/>
      <c r="BG119" s="51"/>
      <c r="BH119" s="51"/>
      <c r="BI119" s="51"/>
      <c r="BJ119" s="51"/>
      <c r="BK119" s="51"/>
      <c r="BL119" s="51"/>
      <c r="BM119" s="51"/>
      <c r="BN119" s="51"/>
      <c r="BO119" s="51"/>
      <c r="BP119" s="51"/>
      <c r="BQ119" s="51"/>
      <c r="BR119" s="51"/>
      <c r="BS119" s="51"/>
      <c r="BT119" s="51"/>
      <c r="BU119" s="51"/>
      <c r="BV119" s="51"/>
      <c r="BW119" s="51"/>
      <c r="BX119" s="51"/>
      <c r="BY119" s="51"/>
      <c r="BZ119" s="51"/>
      <c r="CA119" s="51"/>
      <c r="CB119" s="51"/>
      <c r="CC119" s="51"/>
      <c r="CD119" s="51"/>
      <c r="CE119" s="51"/>
      <c r="CF119" s="51"/>
      <c r="CG119" s="51"/>
      <c r="CH119" s="51"/>
      <c r="CI119" s="51"/>
      <c r="CJ119" s="51"/>
      <c r="CK119" s="51"/>
      <c r="CL119" s="51"/>
      <c r="CM119" s="51"/>
      <c r="CN119" s="51"/>
      <c r="CO119" s="51"/>
      <c r="CP119" s="51"/>
      <c r="CQ119" s="51"/>
      <c r="CR119" s="51"/>
      <c r="CS119" s="51"/>
      <c r="CT119" s="51"/>
      <c r="CU119" s="51"/>
      <c r="CV119" s="51"/>
      <c r="CW119" s="51"/>
      <c r="CX119" s="51"/>
      <c r="CY119" s="51"/>
      <c r="CZ119" s="51"/>
      <c r="DA119" s="51"/>
      <c r="DB119" s="51"/>
      <c r="DC119" s="51"/>
      <c r="DD119" s="51"/>
      <c r="DE119" s="51"/>
      <c r="DF119" s="51"/>
      <c r="DG119" s="51"/>
      <c r="DH119" s="51"/>
      <c r="DI119" s="51"/>
      <c r="DJ119" s="51"/>
      <c r="DK119" s="51"/>
      <c r="DL119" s="51"/>
      <c r="DM119" s="51"/>
      <c r="DN119" s="51"/>
      <c r="DO119" s="51"/>
      <c r="DP119" s="51"/>
      <c r="DQ119" s="51"/>
      <c r="DR119" s="51"/>
      <c r="DS119" s="51"/>
      <c r="DT119" s="51"/>
      <c r="DU119" s="51"/>
      <c r="DV119" s="51"/>
      <c r="DW119" s="51"/>
      <c r="DX119" s="51"/>
      <c r="DY119" s="51"/>
      <c r="DZ119" s="51"/>
      <c r="EA119" s="51"/>
      <c r="EB119" s="51"/>
      <c r="EC119" s="51"/>
      <c r="ED119" s="51"/>
      <c r="EE119" s="51"/>
      <c r="EF119" s="51"/>
      <c r="EG119" s="51"/>
      <c r="EH119" s="51"/>
      <c r="EI119" s="51"/>
      <c r="EJ119" s="51"/>
      <c r="EK119" s="51"/>
      <c r="EL119" s="51"/>
      <c r="EM119" s="51"/>
      <c r="EN119" s="51"/>
      <c r="EO119" s="51"/>
      <c r="EP119" s="51"/>
      <c r="EQ119" s="51"/>
      <c r="ER119" s="51"/>
      <c r="ES119" s="51"/>
      <c r="ET119" s="51"/>
      <c r="EU119" s="51"/>
      <c r="EV119" s="51"/>
      <c r="EW119" s="51"/>
      <c r="EX119" s="51"/>
      <c r="EY119" s="51"/>
      <c r="EZ119" s="51"/>
      <c r="FA119" s="51"/>
      <c r="FB119" s="51"/>
      <c r="FC119" s="51"/>
      <c r="FD119" s="51"/>
      <c r="FE119" s="51"/>
      <c r="FF119" s="51"/>
      <c r="FG119" s="51"/>
      <c r="FH119" s="51"/>
      <c r="FI119" s="51"/>
      <c r="FJ119" s="51"/>
      <c r="FK119" s="51"/>
      <c r="FL119" s="51"/>
      <c r="FM119" s="51"/>
      <c r="FN119" s="51"/>
      <c r="FO119" s="51"/>
      <c r="FP119" s="51"/>
      <c r="FQ119" s="51"/>
      <c r="FR119" s="51"/>
      <c r="FS119" s="51"/>
      <c r="FT119" s="51"/>
      <c r="FU119" s="51"/>
      <c r="FV119" s="51"/>
      <c r="FW119" s="51"/>
      <c r="FX119" s="51"/>
      <c r="FY119" s="51"/>
      <c r="FZ119" s="51"/>
      <c r="GA119" s="51"/>
      <c r="GB119" s="51"/>
      <c r="GC119" s="51"/>
      <c r="GD119" s="51"/>
      <c r="GE119" s="51"/>
      <c r="GF119" s="51"/>
      <c r="GG119" s="51"/>
      <c r="GH119" s="51"/>
      <c r="GI119" s="51"/>
      <c r="GJ119" s="51"/>
      <c r="GK119" s="51"/>
      <c r="GL119" s="51"/>
      <c r="GM119" s="51"/>
      <c r="GN119" s="51"/>
      <c r="GO119" s="51"/>
      <c r="GP119" s="51"/>
      <c r="GQ119" s="51"/>
      <c r="GR119" s="51"/>
      <c r="GS119" s="51"/>
      <c r="GT119" s="51"/>
      <c r="GU119" s="51"/>
      <c r="GV119" s="51"/>
      <c r="GW119" s="51"/>
      <c r="GX119" s="51"/>
      <c r="GY119" s="51"/>
      <c r="GZ119" s="51"/>
      <c r="HA119" s="51"/>
      <c r="HB119" s="51"/>
      <c r="HC119" s="51"/>
      <c r="HD119" s="51"/>
      <c r="HE119" s="51"/>
      <c r="HF119" s="51"/>
      <c r="HG119" s="51"/>
      <c r="HH119" s="51"/>
      <c r="HI119" s="51"/>
      <c r="HJ119" s="51"/>
      <c r="HK119" s="51"/>
      <c r="HL119" s="51"/>
      <c r="HM119" s="51"/>
      <c r="HN119" s="51"/>
      <c r="HO119" s="51"/>
      <c r="HP119" s="51"/>
      <c r="HQ119" s="51"/>
      <c r="HR119" s="51"/>
      <c r="HS119" s="51"/>
      <c r="HT119" s="51"/>
      <c r="HU119" s="51"/>
      <c r="HV119" s="51"/>
      <c r="HW119" s="51"/>
      <c r="HX119" s="51"/>
      <c r="HY119" s="51"/>
      <c r="HZ119" s="51"/>
      <c r="IA119" s="51"/>
      <c r="IB119" s="51"/>
      <c r="IC119" s="51"/>
      <c r="ID119" s="51"/>
      <c r="IE119" s="51"/>
      <c r="IF119" s="51"/>
      <c r="IG119" s="51"/>
      <c r="IH119" s="51"/>
      <c r="II119" s="51"/>
      <c r="IJ119" s="51"/>
      <c r="IK119" s="51"/>
      <c r="IL119" s="51"/>
      <c r="IM119" s="51"/>
      <c r="IN119" s="51"/>
      <c r="IO119" s="51"/>
      <c r="IP119" s="51"/>
      <c r="IQ119" s="51"/>
      <c r="IR119" s="51"/>
      <c r="IS119" s="51"/>
      <c r="IT119" s="51"/>
      <c r="IU119" s="51"/>
      <c r="IV119" s="51"/>
      <c r="IW119" s="51"/>
      <c r="IX119" s="51"/>
      <c r="IY119" s="51"/>
      <c r="IZ119" s="51"/>
      <c r="JA119" s="51"/>
      <c r="JB119" s="51"/>
      <c r="JC119" s="51"/>
      <c r="JD119" s="51"/>
      <c r="JE119" s="51"/>
      <c r="JF119" s="51"/>
      <c r="JG119" s="51"/>
      <c r="JH119" s="51"/>
      <c r="JI119" s="51"/>
      <c r="JJ119" s="51"/>
      <c r="JK119" s="51"/>
      <c r="JL119" s="51"/>
      <c r="JM119" s="51"/>
      <c r="JN119" s="51"/>
      <c r="JO119" s="51"/>
      <c r="JP119" s="51"/>
      <c r="JQ119" s="51"/>
      <c r="JR119" s="51"/>
      <c r="JS119" s="51"/>
      <c r="JT119" s="51"/>
      <c r="JU119" s="51"/>
      <c r="JV119" s="51"/>
      <c r="JW119" s="51"/>
      <c r="JX119" s="51"/>
      <c r="JY119" s="51"/>
      <c r="JZ119" s="51"/>
      <c r="KA119" s="51"/>
      <c r="KB119" s="51"/>
      <c r="KC119" s="51"/>
      <c r="KD119" s="51"/>
      <c r="KE119" s="51"/>
      <c r="KF119" s="51"/>
      <c r="KG119" s="51"/>
      <c r="KH119" s="51"/>
      <c r="KI119" s="51"/>
      <c r="KJ119" s="51"/>
      <c r="KK119" s="51"/>
      <c r="KL119" s="51"/>
      <c r="KM119" s="51"/>
      <c r="KN119" s="51"/>
      <c r="KO119" s="51"/>
      <c r="KP119" s="51"/>
      <c r="KQ119" s="51"/>
      <c r="KR119" s="51"/>
      <c r="KS119" s="51"/>
      <c r="KT119" s="51"/>
      <c r="KU119" s="51"/>
      <c r="KV119" s="51"/>
      <c r="KW119" s="51"/>
      <c r="KX119" s="51"/>
      <c r="KY119" s="51"/>
      <c r="KZ119" s="51"/>
      <c r="LA119" s="51"/>
      <c r="LB119" s="51"/>
      <c r="LC119" s="51"/>
      <c r="LD119" s="51"/>
      <c r="LE119" s="51"/>
      <c r="LF119" s="51"/>
      <c r="LG119" s="51"/>
      <c r="LH119" s="51"/>
      <c r="LI119" s="51"/>
      <c r="LJ119" s="51"/>
      <c r="LK119" s="51"/>
      <c r="LL119" s="51"/>
      <c r="LM119" s="51"/>
      <c r="LN119" s="51"/>
      <c r="LO119" s="51"/>
      <c r="LP119" s="51"/>
      <c r="LQ119" s="51"/>
      <c r="LR119" s="51"/>
      <c r="LS119" s="51"/>
      <c r="LT119" s="51"/>
      <c r="LU119" s="51"/>
      <c r="LV119" s="51"/>
      <c r="LW119" s="51"/>
      <c r="LX119" s="51"/>
      <c r="LY119" s="51"/>
      <c r="LZ119" s="51"/>
      <c r="MA119" s="51"/>
      <c r="MB119" s="51"/>
      <c r="MC119" s="51"/>
      <c r="MD119" s="51"/>
      <c r="ME119" s="51"/>
      <c r="MF119" s="51"/>
      <c r="MG119" s="51"/>
      <c r="MH119" s="51"/>
      <c r="MI119" s="51"/>
      <c r="MJ119" s="51"/>
      <c r="MK119" s="51"/>
      <c r="ML119" s="51"/>
      <c r="MM119" s="51"/>
      <c r="MN119" s="51"/>
      <c r="MO119" s="51"/>
      <c r="MP119" s="51"/>
      <c r="MQ119" s="51"/>
      <c r="MR119" s="51"/>
      <c r="MS119" s="51"/>
      <c r="MT119" s="51"/>
      <c r="MU119" s="51"/>
      <c r="MV119" s="51"/>
      <c r="MW119" s="51"/>
      <c r="MX119" s="51"/>
      <c r="MY119" s="51"/>
      <c r="MZ119" s="51"/>
      <c r="NA119" s="51"/>
      <c r="NB119" s="51"/>
      <c r="NC119" s="51"/>
      <c r="ND119" s="51"/>
      <c r="NE119" s="51"/>
      <c r="NF119" s="51"/>
      <c r="NG119" s="51"/>
      <c r="NH119" s="51"/>
      <c r="NI119" s="51"/>
      <c r="NJ119" s="51"/>
      <c r="NK119" s="51"/>
      <c r="NL119" s="51"/>
      <c r="NM119" s="51"/>
      <c r="NN119" s="51"/>
      <c r="NO119" s="51"/>
      <c r="NP119" s="51"/>
      <c r="NQ119" s="51"/>
      <c r="NR119" s="51"/>
      <c r="NS119" s="51"/>
      <c r="NT119" s="51"/>
      <c r="NU119" s="51"/>
      <c r="NV119" s="51"/>
      <c r="NW119" s="51"/>
      <c r="NX119" s="51"/>
      <c r="NY119" s="51"/>
      <c r="NZ119" s="51"/>
      <c r="OA119" s="51"/>
      <c r="OB119" s="51"/>
      <c r="OC119" s="51"/>
      <c r="OD119" s="51"/>
      <c r="OE119" s="51"/>
      <c r="OF119" s="51"/>
      <c r="OG119" s="51"/>
      <c r="OH119" s="51"/>
      <c r="OI119" s="51"/>
      <c r="OJ119" s="51"/>
      <c r="OK119" s="51"/>
      <c r="OL119" s="51"/>
      <c r="OM119" s="51"/>
      <c r="ON119" s="51"/>
      <c r="OO119" s="51"/>
      <c r="OP119" s="51"/>
      <c r="OQ119" s="51"/>
      <c r="OR119" s="51"/>
      <c r="OS119" s="51"/>
      <c r="OT119" s="51"/>
      <c r="OU119" s="51"/>
      <c r="OV119" s="51"/>
      <c r="OW119" s="51"/>
      <c r="OX119" s="51"/>
      <c r="OY119" s="51"/>
      <c r="OZ119" s="51"/>
      <c r="PA119" s="51"/>
      <c r="PB119" s="51"/>
      <c r="PC119" s="51"/>
      <c r="PD119" s="51"/>
      <c r="PE119" s="51"/>
      <c r="PF119" s="51"/>
      <c r="PG119" s="51"/>
      <c r="PH119" s="51"/>
      <c r="PI119" s="51"/>
      <c r="PJ119" s="51"/>
      <c r="PK119" s="51"/>
      <c r="PL119" s="51"/>
      <c r="PM119" s="51"/>
      <c r="PN119" s="51"/>
      <c r="PO119" s="51"/>
      <c r="PP119" s="51"/>
      <c r="PQ119" s="51"/>
      <c r="PR119" s="51"/>
      <c r="PS119" s="51"/>
      <c r="PT119" s="51"/>
      <c r="PU119" s="51"/>
      <c r="PV119" s="51"/>
      <c r="PW119" s="51"/>
      <c r="PX119" s="51"/>
      <c r="PY119" s="51"/>
      <c r="PZ119" s="51"/>
      <c r="QA119" s="51"/>
      <c r="QB119" s="51"/>
      <c r="QC119" s="51"/>
    </row>
    <row r="120" spans="1:445" x14ac:dyDescent="0.3">
      <c r="A120" s="109" t="s">
        <v>1535</v>
      </c>
      <c r="B120" s="108" t="s">
        <v>49</v>
      </c>
      <c r="C120" s="108">
        <v>85</v>
      </c>
      <c r="D120" s="108" t="s">
        <v>46</v>
      </c>
      <c r="E120" s="108"/>
      <c r="F120" s="108">
        <v>697</v>
      </c>
      <c r="G120" s="108">
        <v>65</v>
      </c>
      <c r="H120" s="108"/>
      <c r="I120" s="108">
        <v>79</v>
      </c>
      <c r="J120" s="108">
        <v>79</v>
      </c>
      <c r="K120" s="108">
        <v>79</v>
      </c>
      <c r="L120" s="108">
        <v>79</v>
      </c>
      <c r="M120" s="108">
        <v>79</v>
      </c>
      <c r="N120" s="108"/>
      <c r="O120" s="108"/>
      <c r="P120" s="108"/>
      <c r="Q120" s="108"/>
      <c r="R120" s="108"/>
      <c r="S120" s="108"/>
      <c r="T120" s="34">
        <f t="shared" si="13"/>
        <v>460</v>
      </c>
      <c r="U120" s="34">
        <f t="shared" si="14"/>
        <v>237</v>
      </c>
      <c r="V120" s="35">
        <f t="shared" si="15"/>
        <v>0.65997130559540884</v>
      </c>
      <c r="W120" s="38"/>
      <c r="X120" s="36" t="str">
        <f t="shared" si="16"/>
        <v/>
      </c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  <c r="AZ120" s="31"/>
      <c r="BA120" s="31"/>
      <c r="BB120" s="31"/>
      <c r="BC120" s="31"/>
      <c r="BD120" s="31"/>
      <c r="BE120" s="31"/>
      <c r="BF120" s="31"/>
      <c r="BG120" s="31"/>
      <c r="BH120" s="31"/>
      <c r="BI120" s="31"/>
      <c r="BJ120" s="31"/>
      <c r="BK120" s="31"/>
      <c r="BL120" s="31"/>
      <c r="BM120" s="31"/>
      <c r="BN120" s="31"/>
      <c r="BO120" s="31"/>
      <c r="BP120" s="31"/>
      <c r="BQ120" s="31"/>
      <c r="BR120" s="31"/>
      <c r="BS120" s="31"/>
      <c r="BT120" s="31"/>
      <c r="BU120" s="31"/>
      <c r="BV120" s="31"/>
      <c r="BW120" s="31"/>
      <c r="BX120" s="31"/>
      <c r="BY120" s="31"/>
      <c r="BZ120" s="31"/>
      <c r="CA120" s="31"/>
      <c r="CB120" s="31"/>
      <c r="CC120" s="31"/>
      <c r="CD120" s="31"/>
      <c r="CE120" s="31"/>
      <c r="CF120" s="31"/>
      <c r="CG120" s="31"/>
      <c r="CH120" s="31"/>
      <c r="CI120" s="31"/>
      <c r="CJ120" s="31"/>
      <c r="CK120" s="31"/>
      <c r="CL120" s="31"/>
      <c r="CM120" s="31"/>
      <c r="CN120" s="31"/>
      <c r="CO120" s="31"/>
      <c r="CP120" s="31"/>
      <c r="CQ120" s="31"/>
      <c r="CR120" s="31"/>
      <c r="CS120" s="31"/>
      <c r="CT120" s="31"/>
      <c r="CU120" s="31"/>
      <c r="CV120" s="31"/>
      <c r="CW120" s="31"/>
      <c r="CX120" s="31"/>
      <c r="CY120" s="31"/>
      <c r="CZ120" s="31"/>
      <c r="DA120" s="31"/>
      <c r="DB120" s="31"/>
      <c r="DC120" s="31"/>
      <c r="DD120" s="31"/>
      <c r="DE120" s="31"/>
      <c r="DF120" s="31"/>
      <c r="DG120" s="31"/>
      <c r="DH120" s="31"/>
      <c r="DI120" s="31"/>
      <c r="DJ120" s="31"/>
      <c r="DK120" s="31"/>
      <c r="DL120" s="31"/>
      <c r="DM120" s="31"/>
      <c r="DN120" s="31"/>
      <c r="DO120" s="31"/>
      <c r="DP120" s="31"/>
      <c r="DQ120" s="31"/>
      <c r="DR120" s="31"/>
      <c r="DS120" s="31"/>
      <c r="DT120" s="31"/>
      <c r="DU120" s="31"/>
      <c r="DV120" s="31"/>
      <c r="DW120" s="31"/>
      <c r="DX120" s="31"/>
      <c r="DY120" s="31"/>
      <c r="DZ120" s="31"/>
      <c r="EA120" s="31"/>
      <c r="EB120" s="31"/>
      <c r="EC120" s="31"/>
      <c r="ED120" s="31"/>
      <c r="EE120" s="31"/>
      <c r="EF120" s="31"/>
      <c r="EG120" s="31"/>
      <c r="EH120" s="31"/>
      <c r="EI120" s="31"/>
      <c r="EJ120" s="31"/>
      <c r="EK120" s="31"/>
      <c r="EL120" s="31"/>
      <c r="EM120" s="31"/>
      <c r="EN120" s="31"/>
      <c r="EO120" s="31"/>
      <c r="EP120" s="31"/>
      <c r="EQ120" s="31"/>
      <c r="ER120" s="31"/>
      <c r="ES120" s="31"/>
      <c r="ET120" s="31"/>
      <c r="EU120" s="31"/>
      <c r="EV120" s="31"/>
      <c r="EW120" s="31"/>
      <c r="EX120" s="31"/>
      <c r="EY120" s="31"/>
      <c r="EZ120" s="31"/>
      <c r="FA120" s="31"/>
      <c r="FB120" s="31"/>
      <c r="FC120" s="31"/>
      <c r="FD120" s="31"/>
      <c r="FE120" s="31"/>
      <c r="FF120" s="31"/>
      <c r="FG120" s="31"/>
      <c r="FH120" s="31"/>
      <c r="FI120" s="31"/>
      <c r="FJ120" s="31"/>
      <c r="FK120" s="31"/>
      <c r="FL120" s="31"/>
      <c r="FM120" s="31"/>
      <c r="FN120" s="31"/>
      <c r="FO120" s="31"/>
      <c r="FP120" s="31"/>
      <c r="FQ120" s="31"/>
      <c r="FR120" s="31"/>
      <c r="FS120" s="31"/>
      <c r="FT120" s="31"/>
      <c r="FU120" s="31"/>
      <c r="FV120" s="31"/>
      <c r="FW120" s="31"/>
      <c r="FX120" s="31"/>
      <c r="FY120" s="31"/>
      <c r="FZ120" s="31"/>
      <c r="GA120" s="31"/>
      <c r="GB120" s="31"/>
      <c r="GC120" s="31"/>
      <c r="GD120" s="31"/>
      <c r="GE120" s="31"/>
      <c r="GF120" s="31"/>
      <c r="GG120" s="31"/>
      <c r="GH120" s="31"/>
      <c r="GI120" s="31"/>
      <c r="GJ120" s="31"/>
      <c r="GK120" s="31"/>
      <c r="GL120" s="31"/>
      <c r="GM120" s="31"/>
      <c r="GN120" s="31"/>
      <c r="GO120" s="31"/>
      <c r="GP120" s="31"/>
      <c r="GQ120" s="31"/>
      <c r="GR120" s="31"/>
      <c r="GS120" s="31"/>
      <c r="GT120" s="31"/>
      <c r="GU120" s="31"/>
      <c r="GV120" s="31"/>
      <c r="GW120" s="31"/>
      <c r="GX120" s="31"/>
      <c r="GY120" s="31"/>
      <c r="GZ120" s="31"/>
      <c r="HA120" s="31"/>
      <c r="HB120" s="31"/>
      <c r="HC120" s="31"/>
      <c r="HD120" s="31"/>
      <c r="HE120" s="31"/>
      <c r="HF120" s="31"/>
      <c r="HG120" s="31"/>
      <c r="HH120" s="31"/>
      <c r="HI120" s="31"/>
      <c r="HJ120" s="31"/>
      <c r="HK120" s="31"/>
      <c r="HL120" s="31"/>
      <c r="HM120" s="31"/>
      <c r="HN120" s="31"/>
      <c r="HO120" s="31"/>
      <c r="HP120" s="31"/>
      <c r="HQ120" s="31"/>
      <c r="HR120" s="31"/>
      <c r="HS120" s="31"/>
      <c r="HT120" s="31"/>
      <c r="HU120" s="31"/>
      <c r="HV120" s="31"/>
      <c r="HW120" s="31"/>
      <c r="HX120" s="31"/>
      <c r="HY120" s="31"/>
      <c r="HZ120" s="31"/>
      <c r="IA120" s="31"/>
      <c r="IB120" s="31"/>
      <c r="IC120" s="31"/>
      <c r="ID120" s="31"/>
      <c r="IE120" s="31"/>
      <c r="IF120" s="31"/>
      <c r="IG120" s="31"/>
      <c r="IH120" s="31"/>
      <c r="II120" s="31"/>
      <c r="IJ120" s="31"/>
      <c r="IK120" s="31"/>
      <c r="IL120" s="31"/>
      <c r="IM120" s="31"/>
      <c r="IN120" s="31"/>
      <c r="IO120" s="31"/>
      <c r="IP120" s="31"/>
      <c r="IQ120" s="31"/>
      <c r="IR120" s="31"/>
      <c r="IS120" s="31"/>
      <c r="IT120" s="31"/>
      <c r="IU120" s="31"/>
      <c r="IV120" s="31"/>
      <c r="IW120" s="31"/>
      <c r="IX120" s="31"/>
      <c r="IY120" s="31"/>
      <c r="IZ120" s="31"/>
      <c r="JA120" s="31"/>
      <c r="JB120" s="31"/>
      <c r="JC120" s="31"/>
      <c r="JD120" s="31"/>
      <c r="JE120" s="31"/>
      <c r="JF120" s="31"/>
      <c r="JG120" s="31"/>
      <c r="JH120" s="31"/>
      <c r="JI120" s="31"/>
      <c r="JJ120" s="31"/>
      <c r="JK120" s="31"/>
      <c r="JL120" s="31"/>
      <c r="JM120" s="31"/>
      <c r="JN120" s="31"/>
      <c r="JO120" s="31"/>
      <c r="JP120" s="31"/>
      <c r="JQ120" s="31"/>
      <c r="JR120" s="31"/>
      <c r="JS120" s="31"/>
      <c r="JT120" s="31"/>
      <c r="JU120" s="31"/>
      <c r="JV120" s="31"/>
      <c r="JW120" s="31"/>
      <c r="JX120" s="31"/>
      <c r="JY120" s="31"/>
      <c r="JZ120" s="31"/>
      <c r="KA120" s="31"/>
      <c r="KB120" s="31"/>
      <c r="KC120" s="31"/>
      <c r="KD120" s="31"/>
      <c r="KE120" s="31"/>
      <c r="KF120" s="31"/>
      <c r="KG120" s="31"/>
      <c r="KH120" s="31"/>
      <c r="KI120" s="31"/>
      <c r="KJ120" s="31"/>
      <c r="KK120" s="31"/>
      <c r="KL120" s="31"/>
      <c r="KM120" s="31"/>
      <c r="KN120" s="31"/>
      <c r="KO120" s="31"/>
      <c r="KP120" s="31"/>
      <c r="KQ120" s="31"/>
      <c r="KR120" s="31"/>
      <c r="KS120" s="31"/>
      <c r="KT120" s="31"/>
      <c r="KU120" s="31"/>
      <c r="KV120" s="31"/>
      <c r="KW120" s="31"/>
      <c r="KX120" s="31"/>
      <c r="KY120" s="31"/>
      <c r="KZ120" s="31"/>
      <c r="LA120" s="31"/>
      <c r="LB120" s="31"/>
      <c r="LC120" s="31"/>
      <c r="LD120" s="31"/>
      <c r="LE120" s="31"/>
      <c r="LF120" s="31"/>
      <c r="LG120" s="31"/>
      <c r="LH120" s="31"/>
      <c r="LI120" s="31"/>
      <c r="LJ120" s="31"/>
      <c r="LK120" s="31"/>
      <c r="LL120" s="31"/>
      <c r="LM120" s="31"/>
      <c r="LN120" s="31"/>
      <c r="LO120" s="31"/>
      <c r="LP120" s="31"/>
      <c r="LQ120" s="31"/>
      <c r="LR120" s="31"/>
      <c r="LS120" s="31"/>
      <c r="LT120" s="31"/>
      <c r="LU120" s="31"/>
      <c r="LV120" s="31"/>
      <c r="LW120" s="31"/>
      <c r="LX120" s="31"/>
      <c r="LY120" s="31"/>
      <c r="LZ120" s="31"/>
      <c r="MA120" s="31"/>
      <c r="MB120" s="31"/>
      <c r="MC120" s="31"/>
      <c r="MD120" s="31"/>
      <c r="ME120" s="31"/>
      <c r="MF120" s="31"/>
      <c r="MG120" s="31"/>
      <c r="MH120" s="31"/>
      <c r="MI120" s="31"/>
      <c r="MJ120" s="31"/>
      <c r="MK120" s="31"/>
      <c r="ML120" s="31"/>
      <c r="MM120" s="31"/>
      <c r="MN120" s="31"/>
      <c r="MO120" s="31"/>
      <c r="MP120" s="31"/>
      <c r="MQ120" s="31"/>
      <c r="MR120" s="31"/>
      <c r="MS120" s="31"/>
      <c r="MT120" s="31"/>
      <c r="MU120" s="31"/>
      <c r="MV120" s="31"/>
      <c r="MW120" s="31"/>
      <c r="MX120" s="31"/>
      <c r="MY120" s="31"/>
      <c r="MZ120" s="31"/>
      <c r="NA120" s="31"/>
      <c r="NB120" s="31"/>
      <c r="NC120" s="31"/>
      <c r="ND120" s="31"/>
      <c r="NE120" s="31"/>
      <c r="NF120" s="31"/>
      <c r="NG120" s="31"/>
      <c r="NH120" s="31"/>
      <c r="NI120" s="31"/>
      <c r="NJ120" s="31"/>
      <c r="NK120" s="31"/>
      <c r="NL120" s="31"/>
      <c r="NM120" s="31"/>
      <c r="NN120" s="31"/>
      <c r="NO120" s="31"/>
      <c r="NP120" s="31"/>
      <c r="NQ120" s="31"/>
      <c r="NR120" s="31"/>
      <c r="NS120" s="31"/>
      <c r="NT120" s="31"/>
      <c r="NU120" s="31"/>
      <c r="NV120" s="31"/>
      <c r="NW120" s="31"/>
      <c r="NX120" s="31"/>
      <c r="NY120" s="31"/>
      <c r="NZ120" s="31"/>
      <c r="OA120" s="31"/>
      <c r="OB120" s="31"/>
      <c r="OC120" s="31"/>
      <c r="OD120" s="31"/>
      <c r="OE120" s="31"/>
      <c r="OF120" s="31"/>
      <c r="OG120" s="31"/>
      <c r="OH120" s="31"/>
      <c r="OI120" s="31"/>
      <c r="OJ120" s="31"/>
      <c r="OK120" s="31"/>
      <c r="OL120" s="31"/>
      <c r="OM120" s="31"/>
      <c r="ON120" s="31"/>
      <c r="OO120" s="31"/>
      <c r="OP120" s="31"/>
      <c r="OQ120" s="31"/>
      <c r="OR120" s="31"/>
      <c r="OS120" s="31"/>
      <c r="OT120" s="31"/>
      <c r="OU120" s="31"/>
      <c r="OV120" s="31"/>
      <c r="OW120" s="31"/>
      <c r="OX120" s="31"/>
      <c r="OY120" s="31"/>
      <c r="OZ120" s="31"/>
      <c r="PA120" s="31"/>
      <c r="PB120" s="31"/>
      <c r="PC120" s="31"/>
      <c r="PD120" s="31"/>
      <c r="PE120" s="31"/>
      <c r="PF120" s="31"/>
      <c r="PG120" s="31"/>
      <c r="PH120" s="31"/>
      <c r="PI120" s="31"/>
      <c r="PJ120" s="31"/>
      <c r="PK120" s="31"/>
      <c r="PL120" s="31"/>
      <c r="PM120" s="31"/>
      <c r="PN120" s="31"/>
      <c r="PO120" s="31"/>
      <c r="PP120" s="31"/>
      <c r="PQ120" s="31"/>
      <c r="PR120" s="31"/>
      <c r="PS120" s="31"/>
      <c r="PT120" s="31"/>
      <c r="PU120" s="31"/>
      <c r="PV120" s="31"/>
      <c r="PW120" s="31"/>
      <c r="PX120" s="31"/>
      <c r="PY120" s="31"/>
      <c r="PZ120" s="31"/>
      <c r="QA120" s="31"/>
      <c r="QB120" s="31"/>
      <c r="QC120" s="31"/>
    </row>
    <row r="121" spans="1:445" s="40" customFormat="1" x14ac:dyDescent="0.3">
      <c r="A121" s="109" t="s">
        <v>1536</v>
      </c>
      <c r="B121" s="108" t="s">
        <v>49</v>
      </c>
      <c r="C121" s="108"/>
      <c r="D121" s="108" t="s">
        <v>1335</v>
      </c>
      <c r="E121" s="108"/>
      <c r="F121" s="108">
        <v>1000</v>
      </c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34">
        <f t="shared" si="13"/>
        <v>0</v>
      </c>
      <c r="U121" s="34">
        <f t="shared" si="14"/>
        <v>0</v>
      </c>
      <c r="V121" s="35">
        <f t="shared" si="15"/>
        <v>1</v>
      </c>
      <c r="W121" s="38" t="s">
        <v>49</v>
      </c>
      <c r="X121" s="36">
        <f t="shared" si="16"/>
        <v>1000</v>
      </c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  <c r="AZ121" s="31"/>
      <c r="BA121" s="31"/>
      <c r="BB121" s="31"/>
      <c r="BC121" s="31"/>
      <c r="BD121" s="31"/>
      <c r="BE121" s="31"/>
      <c r="BF121" s="31"/>
      <c r="BG121" s="31"/>
      <c r="BH121" s="31"/>
      <c r="BI121" s="31"/>
      <c r="BJ121" s="31"/>
      <c r="BK121" s="31"/>
      <c r="BL121" s="31"/>
      <c r="BM121" s="31"/>
      <c r="BN121" s="31"/>
      <c r="BO121" s="31"/>
      <c r="BP121" s="31"/>
      <c r="BQ121" s="31"/>
      <c r="BR121" s="31"/>
      <c r="BS121" s="31"/>
      <c r="BT121" s="31"/>
      <c r="BU121" s="31"/>
      <c r="BV121" s="31"/>
      <c r="BW121" s="31"/>
      <c r="BX121" s="31"/>
      <c r="BY121" s="31"/>
      <c r="BZ121" s="31"/>
      <c r="CA121" s="31"/>
      <c r="CB121" s="31"/>
      <c r="CC121" s="31"/>
      <c r="CD121" s="31"/>
      <c r="CE121" s="31"/>
      <c r="CF121" s="31"/>
      <c r="CG121" s="31"/>
      <c r="CH121" s="31"/>
      <c r="CI121" s="31"/>
      <c r="CJ121" s="31"/>
      <c r="CK121" s="31"/>
      <c r="CL121" s="31"/>
      <c r="CM121" s="31"/>
      <c r="CN121" s="31"/>
      <c r="CO121" s="31"/>
      <c r="CP121" s="31"/>
      <c r="CQ121" s="31"/>
      <c r="CR121" s="31"/>
      <c r="CS121" s="31"/>
      <c r="CT121" s="31"/>
      <c r="CU121" s="31"/>
      <c r="CV121" s="31"/>
      <c r="CW121" s="31"/>
      <c r="CX121" s="31"/>
      <c r="CY121" s="31"/>
      <c r="CZ121" s="31"/>
      <c r="DA121" s="31"/>
      <c r="DB121" s="31"/>
      <c r="DC121" s="31"/>
      <c r="DD121" s="31"/>
      <c r="DE121" s="31"/>
      <c r="DF121" s="31"/>
      <c r="DG121" s="31"/>
      <c r="DH121" s="31"/>
      <c r="DI121" s="31"/>
      <c r="DJ121" s="31"/>
      <c r="DK121" s="31"/>
      <c r="DL121" s="31"/>
      <c r="DM121" s="31"/>
      <c r="DN121" s="31"/>
      <c r="DO121" s="31"/>
      <c r="DP121" s="31"/>
      <c r="DQ121" s="31"/>
      <c r="DR121" s="31"/>
      <c r="DS121" s="31"/>
      <c r="DT121" s="31"/>
      <c r="DU121" s="31"/>
      <c r="DV121" s="31"/>
      <c r="DW121" s="31"/>
      <c r="DX121" s="31"/>
      <c r="DY121" s="31"/>
      <c r="DZ121" s="31"/>
      <c r="EA121" s="31"/>
      <c r="EB121" s="31"/>
      <c r="EC121" s="31"/>
      <c r="ED121" s="31"/>
      <c r="EE121" s="31"/>
      <c r="EF121" s="31"/>
      <c r="EG121" s="31"/>
      <c r="EH121" s="31"/>
      <c r="EI121" s="31"/>
      <c r="EJ121" s="31"/>
      <c r="EK121" s="31"/>
      <c r="EL121" s="31"/>
      <c r="EM121" s="31"/>
      <c r="EN121" s="31"/>
      <c r="EO121" s="31"/>
      <c r="EP121" s="31"/>
      <c r="EQ121" s="31"/>
      <c r="ER121" s="31"/>
      <c r="ES121" s="31"/>
      <c r="ET121" s="31"/>
      <c r="EU121" s="31"/>
      <c r="EV121" s="31"/>
      <c r="EW121" s="31"/>
      <c r="EX121" s="31"/>
      <c r="EY121" s="31"/>
      <c r="EZ121" s="31"/>
      <c r="FA121" s="31"/>
      <c r="FB121" s="31"/>
      <c r="FC121" s="31"/>
      <c r="FD121" s="31"/>
      <c r="FE121" s="31"/>
      <c r="FF121" s="31"/>
      <c r="FG121" s="31"/>
      <c r="FH121" s="31"/>
      <c r="FI121" s="31"/>
      <c r="FJ121" s="31"/>
      <c r="FK121" s="31"/>
      <c r="FL121" s="31"/>
      <c r="FM121" s="31"/>
      <c r="FN121" s="31"/>
      <c r="FO121" s="31"/>
      <c r="FP121" s="31"/>
      <c r="FQ121" s="31"/>
      <c r="FR121" s="31"/>
      <c r="FS121" s="31"/>
      <c r="FT121" s="31"/>
      <c r="FU121" s="31"/>
      <c r="FV121" s="31"/>
      <c r="FW121" s="31"/>
      <c r="FX121" s="31"/>
      <c r="FY121" s="31"/>
      <c r="FZ121" s="31"/>
      <c r="GA121" s="31"/>
      <c r="GB121" s="31"/>
      <c r="GC121" s="31"/>
      <c r="GD121" s="31"/>
      <c r="GE121" s="31"/>
      <c r="GF121" s="31"/>
      <c r="GG121" s="31"/>
      <c r="GH121" s="31"/>
      <c r="GI121" s="31"/>
      <c r="GJ121" s="31"/>
      <c r="GK121" s="31"/>
      <c r="GL121" s="31"/>
      <c r="GM121" s="31"/>
      <c r="GN121" s="31"/>
      <c r="GO121" s="31"/>
      <c r="GP121" s="31"/>
      <c r="GQ121" s="31"/>
      <c r="GR121" s="31"/>
      <c r="GS121" s="31"/>
      <c r="GT121" s="31"/>
      <c r="GU121" s="31"/>
      <c r="GV121" s="31"/>
      <c r="GW121" s="31"/>
      <c r="GX121" s="31"/>
      <c r="GY121" s="31"/>
      <c r="GZ121" s="31"/>
      <c r="HA121" s="31"/>
      <c r="HB121" s="31"/>
      <c r="HC121" s="31"/>
      <c r="HD121" s="31"/>
      <c r="HE121" s="31"/>
      <c r="HF121" s="31"/>
      <c r="HG121" s="31"/>
      <c r="HH121" s="31"/>
      <c r="HI121" s="31"/>
      <c r="HJ121" s="31"/>
      <c r="HK121" s="31"/>
      <c r="HL121" s="31"/>
      <c r="HM121" s="31"/>
      <c r="HN121" s="31"/>
      <c r="HO121" s="31"/>
      <c r="HP121" s="31"/>
      <c r="HQ121" s="31"/>
      <c r="HR121" s="31"/>
      <c r="HS121" s="31"/>
      <c r="HT121" s="31"/>
      <c r="HU121" s="31"/>
      <c r="HV121" s="31"/>
      <c r="HW121" s="31"/>
      <c r="HX121" s="31"/>
      <c r="HY121" s="31"/>
      <c r="HZ121" s="31"/>
      <c r="IA121" s="31"/>
      <c r="IB121" s="31"/>
      <c r="IC121" s="31"/>
      <c r="ID121" s="31"/>
      <c r="IE121" s="31"/>
      <c r="IF121" s="31"/>
      <c r="IG121" s="31"/>
      <c r="IH121" s="31"/>
      <c r="II121" s="31"/>
      <c r="IJ121" s="31"/>
      <c r="IK121" s="31"/>
      <c r="IL121" s="31"/>
      <c r="IM121" s="31"/>
      <c r="IN121" s="31"/>
      <c r="IO121" s="31"/>
      <c r="IP121" s="31"/>
      <c r="IQ121" s="31"/>
      <c r="IR121" s="31"/>
      <c r="IS121" s="31"/>
      <c r="IT121" s="31"/>
      <c r="IU121" s="31"/>
      <c r="IV121" s="31"/>
      <c r="IW121" s="31"/>
      <c r="IX121" s="31"/>
      <c r="IY121" s="31"/>
      <c r="IZ121" s="31"/>
      <c r="JA121" s="31"/>
      <c r="JB121" s="31"/>
      <c r="JC121" s="31"/>
      <c r="JD121" s="31"/>
      <c r="JE121" s="31"/>
      <c r="JF121" s="31"/>
      <c r="JG121" s="31"/>
      <c r="JH121" s="31"/>
      <c r="JI121" s="31"/>
      <c r="JJ121" s="31"/>
      <c r="JK121" s="31"/>
      <c r="JL121" s="31"/>
      <c r="JM121" s="31"/>
      <c r="JN121" s="31"/>
      <c r="JO121" s="31"/>
      <c r="JP121" s="31"/>
      <c r="JQ121" s="31"/>
      <c r="JR121" s="31"/>
      <c r="JS121" s="31"/>
      <c r="JT121" s="31"/>
      <c r="JU121" s="31"/>
      <c r="JV121" s="31"/>
      <c r="JW121" s="31"/>
      <c r="JX121" s="31"/>
      <c r="JY121" s="31"/>
      <c r="JZ121" s="31"/>
      <c r="KA121" s="31"/>
      <c r="KB121" s="31"/>
      <c r="KC121" s="31"/>
      <c r="KD121" s="31"/>
      <c r="KE121" s="31"/>
      <c r="KF121" s="31"/>
      <c r="KG121" s="31"/>
      <c r="KH121" s="31"/>
      <c r="KI121" s="31"/>
      <c r="KJ121" s="31"/>
      <c r="KK121" s="31"/>
      <c r="KL121" s="31"/>
      <c r="KM121" s="31"/>
      <c r="KN121" s="31"/>
      <c r="KO121" s="31"/>
      <c r="KP121" s="31"/>
      <c r="KQ121" s="31"/>
      <c r="KR121" s="31"/>
      <c r="KS121" s="31"/>
      <c r="KT121" s="31"/>
      <c r="KU121" s="31"/>
      <c r="KV121" s="31"/>
      <c r="KW121" s="31"/>
      <c r="KX121" s="31"/>
      <c r="KY121" s="31"/>
      <c r="KZ121" s="31"/>
      <c r="LA121" s="31"/>
      <c r="LB121" s="31"/>
      <c r="LC121" s="31"/>
      <c r="LD121" s="31"/>
      <c r="LE121" s="31"/>
      <c r="LF121" s="31"/>
      <c r="LG121" s="31"/>
      <c r="LH121" s="31"/>
      <c r="LI121" s="31"/>
      <c r="LJ121" s="31"/>
      <c r="LK121" s="31"/>
      <c r="LL121" s="31"/>
      <c r="LM121" s="31"/>
      <c r="LN121" s="31"/>
      <c r="LO121" s="31"/>
      <c r="LP121" s="31"/>
      <c r="LQ121" s="31"/>
      <c r="LR121" s="31"/>
      <c r="LS121" s="31"/>
      <c r="LT121" s="31"/>
      <c r="LU121" s="31"/>
      <c r="LV121" s="31"/>
      <c r="LW121" s="31"/>
      <c r="LX121" s="31"/>
      <c r="LY121" s="31"/>
      <c r="LZ121" s="31"/>
      <c r="MA121" s="31"/>
      <c r="MB121" s="31"/>
      <c r="MC121" s="31"/>
      <c r="MD121" s="31"/>
      <c r="ME121" s="31"/>
      <c r="MF121" s="31"/>
      <c r="MG121" s="31"/>
      <c r="MH121" s="31"/>
      <c r="MI121" s="31"/>
      <c r="MJ121" s="31"/>
      <c r="MK121" s="31"/>
      <c r="ML121" s="31"/>
      <c r="MM121" s="31"/>
      <c r="MN121" s="31"/>
      <c r="MO121" s="31"/>
      <c r="MP121" s="31"/>
      <c r="MQ121" s="31"/>
      <c r="MR121" s="31"/>
      <c r="MS121" s="31"/>
      <c r="MT121" s="31"/>
      <c r="MU121" s="31"/>
      <c r="MV121" s="31"/>
      <c r="MW121" s="31"/>
      <c r="MX121" s="31"/>
      <c r="MY121" s="31"/>
      <c r="MZ121" s="31"/>
      <c r="NA121" s="31"/>
      <c r="NB121" s="31"/>
      <c r="NC121" s="31"/>
      <c r="ND121" s="31"/>
      <c r="NE121" s="31"/>
      <c r="NF121" s="31"/>
      <c r="NG121" s="31"/>
      <c r="NH121" s="31"/>
      <c r="NI121" s="31"/>
      <c r="NJ121" s="31"/>
      <c r="NK121" s="31"/>
      <c r="NL121" s="31"/>
      <c r="NM121" s="31"/>
      <c r="NN121" s="31"/>
      <c r="NO121" s="31"/>
      <c r="NP121" s="31"/>
      <c r="NQ121" s="31"/>
      <c r="NR121" s="31"/>
      <c r="NS121" s="31"/>
      <c r="NT121" s="31"/>
      <c r="NU121" s="31"/>
      <c r="NV121" s="31"/>
      <c r="NW121" s="31"/>
      <c r="NX121" s="31"/>
      <c r="NY121" s="31"/>
      <c r="NZ121" s="31"/>
      <c r="OA121" s="31"/>
      <c r="OB121" s="31"/>
      <c r="OC121" s="31"/>
      <c r="OD121" s="31"/>
      <c r="OE121" s="31"/>
      <c r="OF121" s="31"/>
      <c r="OG121" s="31"/>
      <c r="OH121" s="31"/>
      <c r="OI121" s="31"/>
      <c r="OJ121" s="31"/>
      <c r="OK121" s="31"/>
      <c r="OL121" s="31"/>
      <c r="OM121" s="31"/>
      <c r="ON121" s="31"/>
      <c r="OO121" s="31"/>
      <c r="OP121" s="31"/>
      <c r="OQ121" s="31"/>
      <c r="OR121" s="31"/>
      <c r="OS121" s="31"/>
      <c r="OT121" s="31"/>
      <c r="OU121" s="31"/>
      <c r="OV121" s="31"/>
      <c r="OW121" s="31"/>
      <c r="OX121" s="31"/>
      <c r="OY121" s="31"/>
      <c r="OZ121" s="31"/>
      <c r="PA121" s="31"/>
      <c r="PB121" s="31"/>
      <c r="PC121" s="31"/>
      <c r="PD121" s="31"/>
      <c r="PE121" s="31"/>
      <c r="PF121" s="31"/>
      <c r="PG121" s="31"/>
      <c r="PH121" s="31"/>
      <c r="PI121" s="31"/>
      <c r="PJ121" s="31"/>
      <c r="PK121" s="31"/>
      <c r="PL121" s="31"/>
      <c r="PM121" s="31"/>
      <c r="PN121" s="31"/>
      <c r="PO121" s="31"/>
      <c r="PP121" s="31"/>
      <c r="PQ121" s="31"/>
      <c r="PR121" s="31"/>
      <c r="PS121" s="31"/>
      <c r="PT121" s="31"/>
      <c r="PU121" s="31"/>
      <c r="PV121" s="31"/>
      <c r="PW121" s="31"/>
      <c r="PX121" s="31"/>
      <c r="PY121" s="31"/>
      <c r="PZ121" s="31"/>
      <c r="QA121" s="31"/>
      <c r="QB121" s="31"/>
      <c r="QC121" s="31"/>
    </row>
    <row r="122" spans="1:445" x14ac:dyDescent="0.3">
      <c r="A122" s="109" t="s">
        <v>1402</v>
      </c>
      <c r="B122" s="108" t="s">
        <v>49</v>
      </c>
      <c r="C122" s="108">
        <v>66</v>
      </c>
      <c r="D122" s="108" t="s">
        <v>44</v>
      </c>
      <c r="E122" s="108">
        <v>120</v>
      </c>
      <c r="F122" s="108">
        <v>497</v>
      </c>
      <c r="G122" s="108">
        <v>65</v>
      </c>
      <c r="H122" s="108"/>
      <c r="I122" s="108">
        <v>69</v>
      </c>
      <c r="J122" s="108">
        <v>69</v>
      </c>
      <c r="K122" s="108">
        <v>69</v>
      </c>
      <c r="L122" s="108">
        <v>70</v>
      </c>
      <c r="M122" s="108">
        <v>70</v>
      </c>
      <c r="N122" s="108"/>
      <c r="O122" s="108"/>
      <c r="P122" s="108"/>
      <c r="Q122" s="108"/>
      <c r="R122" s="108"/>
      <c r="S122" s="108"/>
      <c r="T122" s="34">
        <f t="shared" si="13"/>
        <v>412</v>
      </c>
      <c r="U122" s="34">
        <f t="shared" si="14"/>
        <v>205</v>
      </c>
      <c r="V122" s="35">
        <f t="shared" si="15"/>
        <v>0.66774716369529985</v>
      </c>
      <c r="W122" s="38"/>
      <c r="X122" s="36" t="str">
        <f t="shared" si="16"/>
        <v/>
      </c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  <c r="AZ122" s="31"/>
      <c r="BA122" s="31"/>
      <c r="BB122" s="31"/>
      <c r="BC122" s="31"/>
      <c r="BD122" s="31"/>
      <c r="BE122" s="31"/>
      <c r="BF122" s="31"/>
      <c r="BG122" s="31"/>
      <c r="BH122" s="31"/>
      <c r="BI122" s="31"/>
      <c r="BJ122" s="31"/>
      <c r="BK122" s="31"/>
      <c r="BL122" s="31"/>
      <c r="BM122" s="31"/>
      <c r="BN122" s="31"/>
      <c r="BO122" s="31"/>
      <c r="BP122" s="31"/>
      <c r="BQ122" s="31"/>
      <c r="BR122" s="31"/>
      <c r="BS122" s="31"/>
      <c r="BT122" s="31"/>
      <c r="BU122" s="31"/>
      <c r="BV122" s="31"/>
      <c r="BW122" s="31"/>
      <c r="BX122" s="31"/>
      <c r="BY122" s="31"/>
      <c r="BZ122" s="31"/>
      <c r="CA122" s="31"/>
      <c r="CB122" s="31"/>
      <c r="CC122" s="31"/>
      <c r="CD122" s="31"/>
      <c r="CE122" s="31"/>
      <c r="CF122" s="31"/>
      <c r="CG122" s="31"/>
      <c r="CH122" s="31"/>
      <c r="CI122" s="31"/>
      <c r="CJ122" s="31"/>
      <c r="CK122" s="31"/>
      <c r="CL122" s="31"/>
      <c r="CM122" s="31"/>
      <c r="CN122" s="31"/>
      <c r="CO122" s="31"/>
      <c r="CP122" s="31"/>
      <c r="CQ122" s="31"/>
      <c r="CR122" s="31"/>
      <c r="CS122" s="31"/>
      <c r="CT122" s="31"/>
      <c r="CU122" s="31"/>
      <c r="CV122" s="31"/>
      <c r="CW122" s="31"/>
      <c r="CX122" s="31"/>
      <c r="CY122" s="31"/>
      <c r="CZ122" s="31"/>
      <c r="DA122" s="31"/>
      <c r="DB122" s="31"/>
      <c r="DC122" s="31"/>
      <c r="DD122" s="31"/>
      <c r="DE122" s="31"/>
      <c r="DF122" s="31"/>
      <c r="DG122" s="31"/>
      <c r="DH122" s="31"/>
      <c r="DI122" s="31"/>
      <c r="DJ122" s="31"/>
      <c r="DK122" s="31"/>
      <c r="DL122" s="31"/>
      <c r="DM122" s="31"/>
      <c r="DN122" s="31"/>
      <c r="DO122" s="31"/>
      <c r="DP122" s="31"/>
      <c r="DQ122" s="31"/>
      <c r="DR122" s="31"/>
      <c r="DS122" s="31"/>
      <c r="DT122" s="31"/>
      <c r="DU122" s="31"/>
      <c r="DV122" s="31"/>
      <c r="DW122" s="31"/>
      <c r="DX122" s="31"/>
      <c r="DY122" s="31"/>
      <c r="DZ122" s="31"/>
      <c r="EA122" s="31"/>
      <c r="EB122" s="31"/>
      <c r="EC122" s="31"/>
      <c r="ED122" s="31"/>
      <c r="EE122" s="31"/>
      <c r="EF122" s="31"/>
      <c r="EG122" s="31"/>
      <c r="EH122" s="31"/>
      <c r="EI122" s="31"/>
      <c r="EJ122" s="31"/>
      <c r="EK122" s="31"/>
      <c r="EL122" s="31"/>
      <c r="EM122" s="31"/>
      <c r="EN122" s="31"/>
      <c r="EO122" s="31"/>
      <c r="EP122" s="31"/>
      <c r="EQ122" s="31"/>
      <c r="ER122" s="31"/>
      <c r="ES122" s="31"/>
      <c r="ET122" s="31"/>
      <c r="EU122" s="31"/>
      <c r="EV122" s="31"/>
      <c r="EW122" s="31"/>
      <c r="EX122" s="31"/>
      <c r="EY122" s="31"/>
      <c r="EZ122" s="31"/>
      <c r="FA122" s="31"/>
      <c r="FB122" s="31"/>
      <c r="FC122" s="31"/>
      <c r="FD122" s="31"/>
      <c r="FE122" s="31"/>
      <c r="FF122" s="31"/>
      <c r="FG122" s="31"/>
      <c r="FH122" s="31"/>
      <c r="FI122" s="31"/>
      <c r="FJ122" s="31"/>
      <c r="FK122" s="31"/>
      <c r="FL122" s="31"/>
      <c r="FM122" s="31"/>
      <c r="FN122" s="31"/>
      <c r="FO122" s="31"/>
      <c r="FP122" s="31"/>
      <c r="FQ122" s="31"/>
      <c r="FR122" s="31"/>
      <c r="FS122" s="31"/>
      <c r="FT122" s="31"/>
      <c r="FU122" s="31"/>
      <c r="FV122" s="31"/>
      <c r="FW122" s="31"/>
      <c r="FX122" s="31"/>
      <c r="FY122" s="31"/>
      <c r="FZ122" s="31"/>
      <c r="GA122" s="31"/>
      <c r="GB122" s="31"/>
      <c r="GC122" s="31"/>
      <c r="GD122" s="31"/>
      <c r="GE122" s="31"/>
      <c r="GF122" s="31"/>
      <c r="GG122" s="31"/>
      <c r="GH122" s="31"/>
      <c r="GI122" s="31"/>
      <c r="GJ122" s="31"/>
      <c r="GK122" s="31"/>
      <c r="GL122" s="31"/>
      <c r="GM122" s="31"/>
      <c r="GN122" s="31"/>
      <c r="GO122" s="31"/>
      <c r="GP122" s="31"/>
      <c r="GQ122" s="31"/>
      <c r="GR122" s="31"/>
      <c r="GS122" s="31"/>
      <c r="GT122" s="31"/>
      <c r="GU122" s="31"/>
      <c r="GV122" s="31"/>
      <c r="GW122" s="31"/>
      <c r="GX122" s="31"/>
      <c r="GY122" s="31"/>
      <c r="GZ122" s="31"/>
      <c r="HA122" s="31"/>
      <c r="HB122" s="31"/>
      <c r="HC122" s="31"/>
      <c r="HD122" s="31"/>
      <c r="HE122" s="31"/>
      <c r="HF122" s="31"/>
      <c r="HG122" s="31"/>
      <c r="HH122" s="31"/>
      <c r="HI122" s="31"/>
      <c r="HJ122" s="31"/>
      <c r="HK122" s="31"/>
      <c r="HL122" s="31"/>
      <c r="HM122" s="31"/>
      <c r="HN122" s="31"/>
      <c r="HO122" s="31"/>
      <c r="HP122" s="31"/>
      <c r="HQ122" s="31"/>
      <c r="HR122" s="31"/>
      <c r="HS122" s="31"/>
      <c r="HT122" s="31"/>
      <c r="HU122" s="31"/>
      <c r="HV122" s="31"/>
      <c r="HW122" s="31"/>
      <c r="HX122" s="31"/>
      <c r="HY122" s="31"/>
      <c r="HZ122" s="31"/>
      <c r="IA122" s="31"/>
      <c r="IB122" s="31"/>
      <c r="IC122" s="31"/>
      <c r="ID122" s="31"/>
      <c r="IE122" s="31"/>
      <c r="IF122" s="31"/>
      <c r="IG122" s="31"/>
      <c r="IH122" s="31"/>
      <c r="II122" s="31"/>
      <c r="IJ122" s="31"/>
      <c r="IK122" s="31"/>
      <c r="IL122" s="31"/>
      <c r="IM122" s="31"/>
      <c r="IN122" s="31"/>
      <c r="IO122" s="31"/>
      <c r="IP122" s="31"/>
      <c r="IQ122" s="31"/>
      <c r="IR122" s="31"/>
      <c r="IS122" s="31"/>
      <c r="IT122" s="31"/>
      <c r="IU122" s="31"/>
      <c r="IV122" s="31"/>
      <c r="IW122" s="31"/>
      <c r="IX122" s="31"/>
      <c r="IY122" s="31"/>
      <c r="IZ122" s="31"/>
      <c r="JA122" s="31"/>
      <c r="JB122" s="31"/>
      <c r="JC122" s="31"/>
      <c r="JD122" s="31"/>
      <c r="JE122" s="31"/>
      <c r="JF122" s="31"/>
      <c r="JG122" s="31"/>
      <c r="JH122" s="31"/>
      <c r="JI122" s="31"/>
      <c r="JJ122" s="31"/>
      <c r="JK122" s="31"/>
      <c r="JL122" s="31"/>
      <c r="JM122" s="31"/>
      <c r="JN122" s="31"/>
      <c r="JO122" s="31"/>
      <c r="JP122" s="31"/>
      <c r="JQ122" s="31"/>
      <c r="JR122" s="31"/>
      <c r="JS122" s="31"/>
      <c r="JT122" s="31"/>
      <c r="JU122" s="31"/>
      <c r="JV122" s="31"/>
      <c r="JW122" s="31"/>
      <c r="JX122" s="31"/>
      <c r="JY122" s="31"/>
      <c r="JZ122" s="31"/>
      <c r="KA122" s="31"/>
      <c r="KB122" s="31"/>
      <c r="KC122" s="31"/>
      <c r="KD122" s="31"/>
      <c r="KE122" s="31"/>
      <c r="KF122" s="31"/>
      <c r="KG122" s="31"/>
      <c r="KH122" s="31"/>
      <c r="KI122" s="31"/>
      <c r="KJ122" s="31"/>
      <c r="KK122" s="31"/>
      <c r="KL122" s="31"/>
      <c r="KM122" s="31"/>
      <c r="KN122" s="31"/>
      <c r="KO122" s="31"/>
      <c r="KP122" s="31"/>
      <c r="KQ122" s="31"/>
      <c r="KR122" s="31"/>
      <c r="KS122" s="31"/>
      <c r="KT122" s="31"/>
      <c r="KU122" s="31"/>
      <c r="KV122" s="31"/>
      <c r="KW122" s="31"/>
      <c r="KX122" s="31"/>
      <c r="KY122" s="31"/>
      <c r="KZ122" s="31"/>
      <c r="LA122" s="31"/>
      <c r="LB122" s="31"/>
      <c r="LC122" s="31"/>
      <c r="LD122" s="31"/>
      <c r="LE122" s="31"/>
      <c r="LF122" s="31"/>
      <c r="LG122" s="31"/>
      <c r="LH122" s="31"/>
      <c r="LI122" s="31"/>
      <c r="LJ122" s="31"/>
      <c r="LK122" s="31"/>
      <c r="LL122" s="31"/>
      <c r="LM122" s="31"/>
      <c r="LN122" s="31"/>
      <c r="LO122" s="31"/>
      <c r="LP122" s="31"/>
      <c r="LQ122" s="31"/>
      <c r="LR122" s="31"/>
      <c r="LS122" s="31"/>
      <c r="LT122" s="31"/>
      <c r="LU122" s="31"/>
      <c r="LV122" s="31"/>
      <c r="LW122" s="31"/>
      <c r="LX122" s="31"/>
      <c r="LY122" s="31"/>
      <c r="LZ122" s="31"/>
      <c r="MA122" s="31"/>
      <c r="MB122" s="31"/>
      <c r="MC122" s="31"/>
      <c r="MD122" s="31"/>
      <c r="ME122" s="31"/>
      <c r="MF122" s="31"/>
      <c r="MG122" s="31"/>
      <c r="MH122" s="31"/>
      <c r="MI122" s="31"/>
      <c r="MJ122" s="31"/>
      <c r="MK122" s="31"/>
      <c r="ML122" s="31"/>
      <c r="MM122" s="31"/>
      <c r="MN122" s="31"/>
      <c r="MO122" s="31"/>
      <c r="MP122" s="31"/>
      <c r="MQ122" s="31"/>
      <c r="MR122" s="31"/>
      <c r="MS122" s="31"/>
      <c r="MT122" s="31"/>
      <c r="MU122" s="31"/>
      <c r="MV122" s="31"/>
      <c r="MW122" s="31"/>
      <c r="MX122" s="31"/>
      <c r="MY122" s="31"/>
      <c r="MZ122" s="31"/>
      <c r="NA122" s="31"/>
      <c r="NB122" s="31"/>
      <c r="NC122" s="31"/>
      <c r="ND122" s="31"/>
      <c r="NE122" s="31"/>
      <c r="NF122" s="31"/>
      <c r="NG122" s="31"/>
      <c r="NH122" s="31"/>
      <c r="NI122" s="31"/>
      <c r="NJ122" s="31"/>
      <c r="NK122" s="31"/>
      <c r="NL122" s="31"/>
      <c r="NM122" s="31"/>
      <c r="NN122" s="31"/>
      <c r="NO122" s="31"/>
      <c r="NP122" s="31"/>
      <c r="NQ122" s="31"/>
      <c r="NR122" s="31"/>
      <c r="NS122" s="31"/>
      <c r="NT122" s="31"/>
      <c r="NU122" s="31"/>
      <c r="NV122" s="31"/>
      <c r="NW122" s="31"/>
      <c r="NX122" s="31"/>
      <c r="NY122" s="31"/>
      <c r="NZ122" s="31"/>
      <c r="OA122" s="31"/>
      <c r="OB122" s="31"/>
      <c r="OC122" s="31"/>
      <c r="OD122" s="31"/>
      <c r="OE122" s="31"/>
      <c r="OF122" s="31"/>
      <c r="OG122" s="31"/>
      <c r="OH122" s="31"/>
      <c r="OI122" s="31"/>
      <c r="OJ122" s="31"/>
      <c r="OK122" s="31"/>
      <c r="OL122" s="31"/>
      <c r="OM122" s="31"/>
      <c r="ON122" s="31"/>
      <c r="OO122" s="31"/>
      <c r="OP122" s="31"/>
      <c r="OQ122" s="31"/>
      <c r="OR122" s="31"/>
      <c r="OS122" s="31"/>
      <c r="OT122" s="31"/>
      <c r="OU122" s="31"/>
      <c r="OV122" s="31"/>
      <c r="OW122" s="31"/>
      <c r="OX122" s="31"/>
      <c r="OY122" s="31"/>
      <c r="OZ122" s="31"/>
      <c r="PA122" s="31"/>
      <c r="PB122" s="31"/>
      <c r="PC122" s="31"/>
      <c r="PD122" s="31"/>
      <c r="PE122" s="31"/>
      <c r="PF122" s="31"/>
      <c r="PG122" s="31"/>
      <c r="PH122" s="31"/>
      <c r="PI122" s="31"/>
      <c r="PJ122" s="31"/>
      <c r="PK122" s="31"/>
      <c r="PL122" s="31"/>
      <c r="PM122" s="31"/>
      <c r="PN122" s="31"/>
      <c r="PO122" s="31"/>
      <c r="PP122" s="31"/>
      <c r="PQ122" s="31"/>
      <c r="PR122" s="31"/>
      <c r="PS122" s="31"/>
      <c r="PT122" s="31"/>
      <c r="PU122" s="31"/>
      <c r="PV122" s="31"/>
      <c r="PW122" s="31"/>
      <c r="PX122" s="31"/>
      <c r="PY122" s="31"/>
      <c r="PZ122" s="31"/>
      <c r="QA122" s="31"/>
      <c r="QB122" s="31"/>
      <c r="QC122" s="31"/>
    </row>
    <row r="123" spans="1:445" x14ac:dyDescent="0.3">
      <c r="A123" s="109" t="s">
        <v>1650</v>
      </c>
      <c r="B123" s="108"/>
      <c r="C123" s="108">
        <v>90</v>
      </c>
      <c r="D123" s="108" t="s">
        <v>44</v>
      </c>
      <c r="E123" s="108"/>
      <c r="F123" s="108">
        <v>497</v>
      </c>
      <c r="G123" s="108">
        <v>65</v>
      </c>
      <c r="H123" s="108"/>
      <c r="I123" s="108">
        <v>54</v>
      </c>
      <c r="J123" s="108">
        <v>54</v>
      </c>
      <c r="K123" s="108">
        <v>54</v>
      </c>
      <c r="L123" s="108"/>
      <c r="M123" s="108"/>
      <c r="N123" s="108"/>
      <c r="O123" s="108"/>
      <c r="P123" s="108"/>
      <c r="Q123" s="108"/>
      <c r="R123" s="108"/>
      <c r="S123" s="108"/>
      <c r="T123" s="34">
        <f t="shared" si="13"/>
        <v>227</v>
      </c>
      <c r="U123" s="34">
        <f t="shared" si="14"/>
        <v>270</v>
      </c>
      <c r="V123" s="35">
        <f t="shared" si="15"/>
        <v>0.45674044265593561</v>
      </c>
      <c r="W123" s="38"/>
      <c r="X123" s="36" t="str">
        <f t="shared" si="16"/>
        <v/>
      </c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  <c r="AZ123" s="31"/>
      <c r="BA123" s="31"/>
      <c r="BB123" s="31"/>
      <c r="BC123" s="31"/>
      <c r="BD123" s="31"/>
      <c r="BE123" s="31"/>
      <c r="BF123" s="31"/>
      <c r="BG123" s="31"/>
      <c r="BH123" s="31"/>
      <c r="BI123" s="31"/>
      <c r="BJ123" s="31"/>
      <c r="BK123" s="31"/>
      <c r="BL123" s="31"/>
      <c r="BM123" s="31"/>
      <c r="BN123" s="31"/>
      <c r="BO123" s="31"/>
      <c r="BP123" s="31"/>
      <c r="BQ123" s="31"/>
      <c r="BR123" s="31"/>
      <c r="BS123" s="31"/>
      <c r="BT123" s="31"/>
      <c r="BU123" s="31"/>
      <c r="BV123" s="31"/>
      <c r="BW123" s="31"/>
      <c r="BX123" s="31"/>
      <c r="BY123" s="31"/>
      <c r="BZ123" s="31"/>
      <c r="CA123" s="31"/>
      <c r="CB123" s="31"/>
      <c r="CC123" s="31"/>
      <c r="CD123" s="31"/>
      <c r="CE123" s="31"/>
      <c r="CF123" s="31"/>
      <c r="CG123" s="31"/>
      <c r="CH123" s="31"/>
      <c r="CI123" s="31"/>
      <c r="CJ123" s="31"/>
      <c r="CK123" s="31"/>
      <c r="CL123" s="31"/>
      <c r="CM123" s="31"/>
      <c r="CN123" s="31"/>
      <c r="CO123" s="31"/>
      <c r="CP123" s="31"/>
      <c r="CQ123" s="31"/>
      <c r="CR123" s="31"/>
      <c r="CS123" s="31"/>
      <c r="CT123" s="31"/>
      <c r="CU123" s="31"/>
      <c r="CV123" s="31"/>
      <c r="CW123" s="31"/>
      <c r="CX123" s="31"/>
      <c r="CY123" s="31"/>
      <c r="CZ123" s="31"/>
      <c r="DA123" s="31"/>
      <c r="DB123" s="31"/>
      <c r="DC123" s="31"/>
      <c r="DD123" s="31"/>
      <c r="DE123" s="31"/>
      <c r="DF123" s="31"/>
      <c r="DG123" s="31"/>
      <c r="DH123" s="31"/>
      <c r="DI123" s="31"/>
      <c r="DJ123" s="31"/>
      <c r="DK123" s="31"/>
      <c r="DL123" s="31"/>
      <c r="DM123" s="31"/>
      <c r="DN123" s="31"/>
      <c r="DO123" s="31"/>
      <c r="DP123" s="31"/>
      <c r="DQ123" s="31"/>
      <c r="DR123" s="31"/>
      <c r="DS123" s="31"/>
      <c r="DT123" s="31"/>
      <c r="DU123" s="31"/>
      <c r="DV123" s="31"/>
      <c r="DW123" s="31"/>
      <c r="DX123" s="31"/>
      <c r="DY123" s="31"/>
      <c r="DZ123" s="31"/>
      <c r="EA123" s="31"/>
      <c r="EB123" s="31"/>
      <c r="EC123" s="31"/>
      <c r="ED123" s="31"/>
      <c r="EE123" s="31"/>
      <c r="EF123" s="31"/>
      <c r="EG123" s="31"/>
      <c r="EH123" s="31"/>
      <c r="EI123" s="31"/>
      <c r="EJ123" s="31"/>
      <c r="EK123" s="31"/>
      <c r="EL123" s="31"/>
      <c r="EM123" s="31"/>
      <c r="EN123" s="31"/>
      <c r="EO123" s="31"/>
      <c r="EP123" s="31"/>
      <c r="EQ123" s="31"/>
      <c r="ER123" s="31"/>
      <c r="ES123" s="31"/>
      <c r="ET123" s="31"/>
      <c r="EU123" s="31"/>
      <c r="EV123" s="31"/>
      <c r="EW123" s="31"/>
      <c r="EX123" s="31"/>
      <c r="EY123" s="31"/>
      <c r="EZ123" s="31"/>
      <c r="FA123" s="31"/>
      <c r="FB123" s="31"/>
      <c r="FC123" s="31"/>
      <c r="FD123" s="31"/>
      <c r="FE123" s="31"/>
      <c r="FF123" s="31"/>
      <c r="FG123" s="31"/>
      <c r="FH123" s="31"/>
      <c r="FI123" s="31"/>
      <c r="FJ123" s="31"/>
      <c r="FK123" s="31"/>
      <c r="FL123" s="31"/>
      <c r="FM123" s="31"/>
      <c r="FN123" s="31"/>
      <c r="FO123" s="31"/>
      <c r="FP123" s="31"/>
      <c r="FQ123" s="31"/>
      <c r="FR123" s="31"/>
      <c r="FS123" s="31"/>
      <c r="FT123" s="31"/>
      <c r="FU123" s="31"/>
      <c r="FV123" s="31"/>
      <c r="FW123" s="31"/>
      <c r="FX123" s="31"/>
      <c r="FY123" s="31"/>
      <c r="FZ123" s="31"/>
      <c r="GA123" s="31"/>
      <c r="GB123" s="31"/>
      <c r="GC123" s="31"/>
      <c r="GD123" s="31"/>
      <c r="GE123" s="31"/>
      <c r="GF123" s="31"/>
      <c r="GG123" s="31"/>
      <c r="GH123" s="31"/>
      <c r="GI123" s="31"/>
      <c r="GJ123" s="31"/>
      <c r="GK123" s="31"/>
      <c r="GL123" s="31"/>
      <c r="GM123" s="31"/>
      <c r="GN123" s="31"/>
      <c r="GO123" s="31"/>
      <c r="GP123" s="31"/>
      <c r="GQ123" s="31"/>
      <c r="GR123" s="31"/>
      <c r="GS123" s="31"/>
      <c r="GT123" s="31"/>
      <c r="GU123" s="31"/>
      <c r="GV123" s="31"/>
      <c r="GW123" s="31"/>
      <c r="GX123" s="31"/>
      <c r="GY123" s="31"/>
      <c r="GZ123" s="31"/>
      <c r="HA123" s="31"/>
      <c r="HB123" s="31"/>
      <c r="HC123" s="31"/>
      <c r="HD123" s="31"/>
      <c r="HE123" s="31"/>
      <c r="HF123" s="31"/>
      <c r="HG123" s="31"/>
      <c r="HH123" s="31"/>
      <c r="HI123" s="31"/>
      <c r="HJ123" s="31"/>
      <c r="HK123" s="31"/>
      <c r="HL123" s="31"/>
      <c r="HM123" s="31"/>
      <c r="HN123" s="31"/>
      <c r="HO123" s="31"/>
      <c r="HP123" s="31"/>
      <c r="HQ123" s="31"/>
      <c r="HR123" s="31"/>
      <c r="HS123" s="31"/>
      <c r="HT123" s="31"/>
      <c r="HU123" s="31"/>
      <c r="HV123" s="31"/>
      <c r="HW123" s="31"/>
      <c r="HX123" s="31"/>
      <c r="HY123" s="31"/>
      <c r="HZ123" s="31"/>
      <c r="IA123" s="31"/>
      <c r="IB123" s="31"/>
      <c r="IC123" s="31"/>
      <c r="ID123" s="31"/>
      <c r="IE123" s="31"/>
      <c r="IF123" s="31"/>
      <c r="IG123" s="31"/>
      <c r="IH123" s="31"/>
      <c r="II123" s="31"/>
      <c r="IJ123" s="31"/>
      <c r="IK123" s="31"/>
      <c r="IL123" s="31"/>
      <c r="IM123" s="31"/>
      <c r="IN123" s="31"/>
      <c r="IO123" s="31"/>
      <c r="IP123" s="31"/>
      <c r="IQ123" s="31"/>
      <c r="IR123" s="31"/>
      <c r="IS123" s="31"/>
      <c r="IT123" s="31"/>
      <c r="IU123" s="31"/>
      <c r="IV123" s="31"/>
      <c r="IW123" s="31"/>
      <c r="IX123" s="31"/>
      <c r="IY123" s="31"/>
      <c r="IZ123" s="31"/>
      <c r="JA123" s="31"/>
      <c r="JB123" s="31"/>
      <c r="JC123" s="31"/>
      <c r="JD123" s="31"/>
      <c r="JE123" s="31"/>
      <c r="JF123" s="31"/>
      <c r="JG123" s="31"/>
      <c r="JH123" s="31"/>
      <c r="JI123" s="31"/>
      <c r="JJ123" s="31"/>
      <c r="JK123" s="31"/>
      <c r="JL123" s="31"/>
      <c r="JM123" s="31"/>
      <c r="JN123" s="31"/>
      <c r="JO123" s="31"/>
      <c r="JP123" s="31"/>
      <c r="JQ123" s="31"/>
      <c r="JR123" s="31"/>
      <c r="JS123" s="31"/>
      <c r="JT123" s="31"/>
      <c r="JU123" s="31"/>
      <c r="JV123" s="31"/>
      <c r="JW123" s="31"/>
      <c r="JX123" s="31"/>
      <c r="JY123" s="31"/>
      <c r="JZ123" s="31"/>
      <c r="KA123" s="31"/>
      <c r="KB123" s="31"/>
      <c r="KC123" s="31"/>
      <c r="KD123" s="31"/>
      <c r="KE123" s="31"/>
      <c r="KF123" s="31"/>
      <c r="KG123" s="31"/>
      <c r="KH123" s="31"/>
      <c r="KI123" s="31"/>
      <c r="KJ123" s="31"/>
      <c r="KK123" s="31"/>
      <c r="KL123" s="31"/>
      <c r="KM123" s="31"/>
      <c r="KN123" s="31"/>
      <c r="KO123" s="31"/>
      <c r="KP123" s="31"/>
      <c r="KQ123" s="31"/>
      <c r="KR123" s="31"/>
      <c r="KS123" s="31"/>
      <c r="KT123" s="31"/>
      <c r="KU123" s="31"/>
      <c r="KV123" s="31"/>
      <c r="KW123" s="31"/>
      <c r="KX123" s="31"/>
      <c r="KY123" s="31"/>
      <c r="KZ123" s="31"/>
      <c r="LA123" s="31"/>
      <c r="LB123" s="31"/>
      <c r="LC123" s="31"/>
      <c r="LD123" s="31"/>
      <c r="LE123" s="31"/>
      <c r="LF123" s="31"/>
      <c r="LG123" s="31"/>
      <c r="LH123" s="31"/>
      <c r="LI123" s="31"/>
      <c r="LJ123" s="31"/>
      <c r="LK123" s="31"/>
      <c r="LL123" s="31"/>
      <c r="LM123" s="31"/>
      <c r="LN123" s="31"/>
      <c r="LO123" s="31"/>
      <c r="LP123" s="31"/>
      <c r="LQ123" s="31"/>
      <c r="LR123" s="31"/>
      <c r="LS123" s="31"/>
      <c r="LT123" s="31"/>
      <c r="LU123" s="31"/>
      <c r="LV123" s="31"/>
      <c r="LW123" s="31"/>
      <c r="LX123" s="31"/>
      <c r="LY123" s="31"/>
      <c r="LZ123" s="31"/>
      <c r="MA123" s="31"/>
      <c r="MB123" s="31"/>
      <c r="MC123" s="31"/>
      <c r="MD123" s="31"/>
      <c r="ME123" s="31"/>
      <c r="MF123" s="31"/>
      <c r="MG123" s="31"/>
      <c r="MH123" s="31"/>
      <c r="MI123" s="31"/>
      <c r="MJ123" s="31"/>
      <c r="MK123" s="31"/>
      <c r="ML123" s="31"/>
      <c r="MM123" s="31"/>
      <c r="MN123" s="31"/>
      <c r="MO123" s="31"/>
      <c r="MP123" s="31"/>
      <c r="MQ123" s="31"/>
      <c r="MR123" s="31"/>
      <c r="MS123" s="31"/>
      <c r="MT123" s="31"/>
      <c r="MU123" s="31"/>
      <c r="MV123" s="31"/>
      <c r="MW123" s="31"/>
      <c r="MX123" s="31"/>
      <c r="MY123" s="31"/>
      <c r="MZ123" s="31"/>
      <c r="NA123" s="31"/>
      <c r="NB123" s="31"/>
      <c r="NC123" s="31"/>
      <c r="ND123" s="31"/>
      <c r="NE123" s="31"/>
      <c r="NF123" s="31"/>
      <c r="NG123" s="31"/>
      <c r="NH123" s="31"/>
      <c r="NI123" s="31"/>
      <c r="NJ123" s="31"/>
      <c r="NK123" s="31"/>
      <c r="NL123" s="31"/>
      <c r="NM123" s="31"/>
      <c r="NN123" s="31"/>
      <c r="NO123" s="31"/>
      <c r="NP123" s="31"/>
      <c r="NQ123" s="31"/>
      <c r="NR123" s="31"/>
      <c r="NS123" s="31"/>
      <c r="NT123" s="31"/>
      <c r="NU123" s="31"/>
      <c r="NV123" s="31"/>
      <c r="NW123" s="31"/>
      <c r="NX123" s="31"/>
      <c r="NY123" s="31"/>
      <c r="NZ123" s="31"/>
      <c r="OA123" s="31"/>
      <c r="OB123" s="31"/>
      <c r="OC123" s="31"/>
      <c r="OD123" s="31"/>
      <c r="OE123" s="31"/>
      <c r="OF123" s="31"/>
      <c r="OG123" s="31"/>
      <c r="OH123" s="31"/>
      <c r="OI123" s="31"/>
      <c r="OJ123" s="31"/>
      <c r="OK123" s="31"/>
      <c r="OL123" s="31"/>
      <c r="OM123" s="31"/>
      <c r="ON123" s="31"/>
      <c r="OO123" s="31"/>
      <c r="OP123" s="31"/>
      <c r="OQ123" s="31"/>
      <c r="OR123" s="31"/>
      <c r="OS123" s="31"/>
      <c r="OT123" s="31"/>
      <c r="OU123" s="31"/>
      <c r="OV123" s="31"/>
      <c r="OW123" s="31"/>
      <c r="OX123" s="31"/>
      <c r="OY123" s="31"/>
      <c r="OZ123" s="31"/>
      <c r="PA123" s="31"/>
      <c r="PB123" s="31"/>
      <c r="PC123" s="31"/>
      <c r="PD123" s="31"/>
      <c r="PE123" s="31"/>
      <c r="PF123" s="31"/>
      <c r="PG123" s="31"/>
      <c r="PH123" s="31"/>
      <c r="PI123" s="31"/>
      <c r="PJ123" s="31"/>
      <c r="PK123" s="31"/>
      <c r="PL123" s="31"/>
      <c r="PM123" s="31"/>
      <c r="PN123" s="31"/>
      <c r="PO123" s="31"/>
      <c r="PP123" s="31"/>
      <c r="PQ123" s="31"/>
      <c r="PR123" s="31"/>
      <c r="PS123" s="31"/>
      <c r="PT123" s="31"/>
      <c r="PU123" s="31"/>
      <c r="PV123" s="31"/>
      <c r="PW123" s="31"/>
      <c r="PX123" s="31"/>
      <c r="PY123" s="31"/>
      <c r="PZ123" s="31"/>
      <c r="QA123" s="31"/>
      <c r="QB123" s="31"/>
      <c r="QC123" s="31"/>
    </row>
    <row r="124" spans="1:445" x14ac:dyDescent="0.3">
      <c r="A124" s="109" t="s">
        <v>1618</v>
      </c>
      <c r="B124" s="108"/>
      <c r="C124" s="108">
        <v>90</v>
      </c>
      <c r="D124" s="108" t="s">
        <v>46</v>
      </c>
      <c r="E124" s="108"/>
      <c r="F124" s="108">
        <v>695</v>
      </c>
      <c r="G124" s="108">
        <v>95</v>
      </c>
      <c r="H124" s="108"/>
      <c r="I124" s="108">
        <v>95</v>
      </c>
      <c r="J124" s="108">
        <v>95</v>
      </c>
      <c r="K124" s="108">
        <v>95</v>
      </c>
      <c r="L124" s="108">
        <v>95</v>
      </c>
      <c r="M124" s="108"/>
      <c r="N124" s="108"/>
      <c r="O124" s="108"/>
      <c r="P124" s="108"/>
      <c r="Q124" s="108"/>
      <c r="R124" s="108"/>
      <c r="S124" s="108"/>
      <c r="T124" s="34">
        <f t="shared" si="13"/>
        <v>475</v>
      </c>
      <c r="U124" s="34">
        <f t="shared" si="14"/>
        <v>220</v>
      </c>
      <c r="V124" s="35">
        <f t="shared" si="15"/>
        <v>0.68345323741007191</v>
      </c>
      <c r="X124" s="36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  <c r="AZ124" s="31"/>
      <c r="BA124" s="31"/>
      <c r="BB124" s="31"/>
      <c r="BC124" s="31"/>
      <c r="BD124" s="31"/>
      <c r="BE124" s="31"/>
      <c r="BF124" s="31"/>
      <c r="BG124" s="31"/>
      <c r="BH124" s="31"/>
      <c r="BI124" s="31"/>
      <c r="BJ124" s="31"/>
      <c r="BK124" s="31"/>
      <c r="BL124" s="31"/>
      <c r="BM124" s="31"/>
      <c r="BN124" s="31"/>
      <c r="BO124" s="31"/>
      <c r="BP124" s="31"/>
      <c r="BQ124" s="31"/>
      <c r="BR124" s="31"/>
      <c r="BS124" s="31"/>
      <c r="BT124" s="31"/>
      <c r="BU124" s="31"/>
      <c r="BV124" s="31"/>
      <c r="BW124" s="31"/>
      <c r="BX124" s="31"/>
      <c r="BY124" s="31"/>
      <c r="BZ124" s="31"/>
      <c r="CA124" s="31"/>
      <c r="CB124" s="31"/>
      <c r="CC124" s="31"/>
      <c r="CD124" s="31"/>
      <c r="CE124" s="31"/>
      <c r="CF124" s="31"/>
      <c r="CG124" s="31"/>
      <c r="CH124" s="31"/>
      <c r="CI124" s="31"/>
      <c r="CJ124" s="31"/>
      <c r="CK124" s="31"/>
      <c r="CL124" s="31"/>
      <c r="CM124" s="31"/>
      <c r="CN124" s="31"/>
      <c r="CO124" s="31"/>
      <c r="CP124" s="31"/>
      <c r="CQ124" s="31"/>
      <c r="CR124" s="31"/>
      <c r="CS124" s="31"/>
      <c r="CT124" s="31"/>
      <c r="CU124" s="31"/>
      <c r="CV124" s="31"/>
      <c r="CW124" s="31"/>
      <c r="CX124" s="31"/>
      <c r="CY124" s="31"/>
      <c r="CZ124" s="31"/>
      <c r="DA124" s="31"/>
      <c r="DB124" s="31"/>
      <c r="DC124" s="31"/>
      <c r="DD124" s="31"/>
      <c r="DE124" s="31"/>
      <c r="DF124" s="31"/>
      <c r="DG124" s="31"/>
      <c r="DH124" s="31"/>
      <c r="DI124" s="31"/>
      <c r="DJ124" s="31"/>
      <c r="DK124" s="31"/>
      <c r="DL124" s="31"/>
      <c r="DM124" s="31"/>
      <c r="DN124" s="31"/>
      <c r="DO124" s="31"/>
      <c r="DP124" s="31"/>
      <c r="DQ124" s="31"/>
      <c r="DR124" s="31"/>
      <c r="DS124" s="31"/>
      <c r="DT124" s="31"/>
      <c r="DU124" s="31"/>
      <c r="DV124" s="31"/>
      <c r="DW124" s="31"/>
      <c r="DX124" s="31"/>
      <c r="DY124" s="31"/>
      <c r="DZ124" s="31"/>
      <c r="EA124" s="31"/>
      <c r="EB124" s="31"/>
      <c r="EC124" s="31"/>
      <c r="ED124" s="31"/>
      <c r="EE124" s="31"/>
      <c r="EF124" s="31"/>
      <c r="EG124" s="31"/>
      <c r="EH124" s="31"/>
      <c r="EI124" s="31"/>
      <c r="EJ124" s="31"/>
      <c r="EK124" s="31"/>
      <c r="EL124" s="31"/>
      <c r="EM124" s="31"/>
      <c r="EN124" s="31"/>
      <c r="EO124" s="31"/>
      <c r="EP124" s="31"/>
      <c r="EQ124" s="31"/>
      <c r="ER124" s="31"/>
      <c r="ES124" s="31"/>
      <c r="ET124" s="31"/>
      <c r="EU124" s="31"/>
      <c r="EV124" s="31"/>
      <c r="EW124" s="31"/>
      <c r="EX124" s="31"/>
      <c r="EY124" s="31"/>
      <c r="EZ124" s="31"/>
      <c r="FA124" s="31"/>
      <c r="FB124" s="31"/>
      <c r="FC124" s="31"/>
      <c r="FD124" s="31"/>
      <c r="FE124" s="31"/>
      <c r="FF124" s="31"/>
      <c r="FG124" s="31"/>
      <c r="FH124" s="31"/>
      <c r="FI124" s="31"/>
      <c r="FJ124" s="31"/>
      <c r="FK124" s="31"/>
      <c r="FL124" s="31"/>
      <c r="FM124" s="31"/>
      <c r="FN124" s="31"/>
      <c r="FO124" s="31"/>
      <c r="FP124" s="31"/>
      <c r="FQ124" s="31"/>
      <c r="FR124" s="31"/>
      <c r="FS124" s="31"/>
      <c r="FT124" s="31"/>
      <c r="FU124" s="31"/>
      <c r="FV124" s="31"/>
      <c r="FW124" s="31"/>
      <c r="FX124" s="31"/>
      <c r="FY124" s="31"/>
      <c r="FZ124" s="31"/>
      <c r="GA124" s="31"/>
      <c r="GB124" s="31"/>
      <c r="GC124" s="31"/>
      <c r="GD124" s="31"/>
      <c r="GE124" s="31"/>
      <c r="GF124" s="31"/>
      <c r="GG124" s="31"/>
      <c r="GH124" s="31"/>
      <c r="GI124" s="31"/>
      <c r="GJ124" s="31"/>
      <c r="GK124" s="31"/>
      <c r="GL124" s="31"/>
      <c r="GM124" s="31"/>
      <c r="GN124" s="31"/>
      <c r="GO124" s="31"/>
      <c r="GP124" s="31"/>
      <c r="GQ124" s="31"/>
      <c r="GR124" s="31"/>
      <c r="GS124" s="31"/>
      <c r="GT124" s="31"/>
      <c r="GU124" s="31"/>
      <c r="GV124" s="31"/>
      <c r="GW124" s="31"/>
      <c r="GX124" s="31"/>
      <c r="GY124" s="31"/>
      <c r="GZ124" s="31"/>
      <c r="HA124" s="31"/>
      <c r="HB124" s="31"/>
      <c r="HC124" s="31"/>
      <c r="HD124" s="31"/>
      <c r="HE124" s="31"/>
      <c r="HF124" s="31"/>
      <c r="HG124" s="31"/>
      <c r="HH124" s="31"/>
      <c r="HI124" s="31"/>
      <c r="HJ124" s="31"/>
      <c r="HK124" s="31"/>
      <c r="HL124" s="31"/>
      <c r="HM124" s="31"/>
      <c r="HN124" s="31"/>
      <c r="HO124" s="31"/>
      <c r="HP124" s="31"/>
      <c r="HQ124" s="31"/>
      <c r="HR124" s="31"/>
      <c r="HS124" s="31"/>
      <c r="HT124" s="31"/>
      <c r="HU124" s="31"/>
      <c r="HV124" s="31"/>
      <c r="HW124" s="31"/>
      <c r="HX124" s="31"/>
      <c r="HY124" s="31"/>
      <c r="HZ124" s="31"/>
      <c r="IA124" s="31"/>
      <c r="IB124" s="31"/>
      <c r="IC124" s="31"/>
      <c r="ID124" s="31"/>
      <c r="IE124" s="31"/>
      <c r="IF124" s="31"/>
      <c r="IG124" s="31"/>
      <c r="IH124" s="31"/>
      <c r="II124" s="31"/>
      <c r="IJ124" s="31"/>
      <c r="IK124" s="31"/>
      <c r="IL124" s="31"/>
      <c r="IM124" s="31"/>
      <c r="IN124" s="31"/>
      <c r="IO124" s="31"/>
      <c r="IP124" s="31"/>
      <c r="IQ124" s="31"/>
      <c r="IR124" s="31"/>
      <c r="IS124" s="31"/>
      <c r="IT124" s="31"/>
      <c r="IU124" s="31"/>
      <c r="IV124" s="31"/>
      <c r="IW124" s="31"/>
      <c r="IX124" s="31"/>
      <c r="IY124" s="31"/>
      <c r="IZ124" s="31"/>
      <c r="JA124" s="31"/>
      <c r="JB124" s="31"/>
      <c r="JC124" s="31"/>
      <c r="JD124" s="31"/>
      <c r="JE124" s="31"/>
      <c r="JF124" s="31"/>
      <c r="JG124" s="31"/>
      <c r="JH124" s="31"/>
      <c r="JI124" s="31"/>
      <c r="JJ124" s="31"/>
      <c r="JK124" s="31"/>
      <c r="JL124" s="31"/>
      <c r="JM124" s="31"/>
      <c r="JN124" s="31"/>
      <c r="JO124" s="31"/>
      <c r="JP124" s="31"/>
      <c r="JQ124" s="31"/>
      <c r="JR124" s="31"/>
      <c r="JS124" s="31"/>
      <c r="JT124" s="31"/>
      <c r="JU124" s="31"/>
      <c r="JV124" s="31"/>
      <c r="JW124" s="31"/>
      <c r="JX124" s="31"/>
      <c r="JY124" s="31"/>
      <c r="JZ124" s="31"/>
      <c r="KA124" s="31"/>
      <c r="KB124" s="31"/>
      <c r="KC124" s="31"/>
      <c r="KD124" s="31"/>
      <c r="KE124" s="31"/>
      <c r="KF124" s="31"/>
      <c r="KG124" s="31"/>
      <c r="KH124" s="31"/>
      <c r="KI124" s="31"/>
      <c r="KJ124" s="31"/>
      <c r="KK124" s="31"/>
      <c r="KL124" s="31"/>
      <c r="KM124" s="31"/>
      <c r="KN124" s="31"/>
      <c r="KO124" s="31"/>
      <c r="KP124" s="31"/>
      <c r="KQ124" s="31"/>
      <c r="KR124" s="31"/>
      <c r="KS124" s="31"/>
      <c r="KT124" s="31"/>
      <c r="KU124" s="31"/>
      <c r="KV124" s="31"/>
      <c r="KW124" s="31"/>
      <c r="KX124" s="31"/>
      <c r="KY124" s="31"/>
      <c r="KZ124" s="31"/>
      <c r="LA124" s="31"/>
      <c r="LB124" s="31"/>
      <c r="LC124" s="31"/>
      <c r="LD124" s="31"/>
      <c r="LE124" s="31"/>
      <c r="LF124" s="31"/>
      <c r="LG124" s="31"/>
      <c r="LH124" s="31"/>
      <c r="LI124" s="31"/>
      <c r="LJ124" s="31"/>
      <c r="LK124" s="31"/>
      <c r="LL124" s="31"/>
      <c r="LM124" s="31"/>
      <c r="LN124" s="31"/>
      <c r="LO124" s="31"/>
      <c r="LP124" s="31"/>
      <c r="LQ124" s="31"/>
      <c r="LR124" s="31"/>
      <c r="LS124" s="31"/>
      <c r="LT124" s="31"/>
      <c r="LU124" s="31"/>
      <c r="LV124" s="31"/>
      <c r="LW124" s="31"/>
      <c r="LX124" s="31"/>
      <c r="LY124" s="31"/>
      <c r="LZ124" s="31"/>
      <c r="MA124" s="31"/>
      <c r="MB124" s="31"/>
      <c r="MC124" s="31"/>
      <c r="MD124" s="31"/>
      <c r="ME124" s="31"/>
      <c r="MF124" s="31"/>
      <c r="MG124" s="31"/>
      <c r="MH124" s="31"/>
      <c r="MI124" s="31"/>
      <c r="MJ124" s="31"/>
      <c r="MK124" s="31"/>
      <c r="ML124" s="31"/>
      <c r="MM124" s="31"/>
      <c r="MN124" s="31"/>
      <c r="MO124" s="31"/>
      <c r="MP124" s="31"/>
      <c r="MQ124" s="31"/>
      <c r="MR124" s="31"/>
      <c r="MS124" s="31"/>
      <c r="MT124" s="31"/>
      <c r="MU124" s="31"/>
      <c r="MV124" s="31"/>
      <c r="MW124" s="31"/>
      <c r="MX124" s="31"/>
      <c r="MY124" s="31"/>
      <c r="MZ124" s="31"/>
      <c r="NA124" s="31"/>
      <c r="NB124" s="31"/>
      <c r="NC124" s="31"/>
      <c r="ND124" s="31"/>
      <c r="NE124" s="31"/>
      <c r="NF124" s="31"/>
      <c r="NG124" s="31"/>
      <c r="NH124" s="31"/>
      <c r="NI124" s="31"/>
      <c r="NJ124" s="31"/>
      <c r="NK124" s="31"/>
      <c r="NL124" s="31"/>
      <c r="NM124" s="31"/>
      <c r="NN124" s="31"/>
      <c r="NO124" s="31"/>
      <c r="NP124" s="31"/>
      <c r="NQ124" s="31"/>
      <c r="NR124" s="31"/>
      <c r="NS124" s="31"/>
      <c r="NT124" s="31"/>
      <c r="NU124" s="31"/>
      <c r="NV124" s="31"/>
      <c r="NW124" s="31"/>
      <c r="NX124" s="31"/>
      <c r="NY124" s="31"/>
      <c r="NZ124" s="31"/>
      <c r="OA124" s="31"/>
      <c r="OB124" s="31"/>
      <c r="OC124" s="31"/>
      <c r="OD124" s="31"/>
      <c r="OE124" s="31"/>
      <c r="OF124" s="31"/>
      <c r="OG124" s="31"/>
      <c r="OH124" s="31"/>
      <c r="OI124" s="31"/>
      <c r="OJ124" s="31"/>
      <c r="OK124" s="31"/>
      <c r="OL124" s="31"/>
      <c r="OM124" s="31"/>
      <c r="ON124" s="31"/>
      <c r="OO124" s="31"/>
      <c r="OP124" s="31"/>
      <c r="OQ124" s="31"/>
      <c r="OR124" s="31"/>
      <c r="OS124" s="31"/>
      <c r="OT124" s="31"/>
      <c r="OU124" s="31"/>
      <c r="OV124" s="31"/>
      <c r="OW124" s="31"/>
      <c r="OX124" s="31"/>
      <c r="OY124" s="31"/>
      <c r="OZ124" s="31"/>
      <c r="PA124" s="31"/>
      <c r="PB124" s="31"/>
      <c r="PC124" s="31"/>
      <c r="PD124" s="31"/>
      <c r="PE124" s="31"/>
      <c r="PF124" s="31"/>
      <c r="PG124" s="31"/>
      <c r="PH124" s="31"/>
      <c r="PI124" s="31"/>
      <c r="PJ124" s="31"/>
      <c r="PK124" s="31"/>
      <c r="PL124" s="31"/>
      <c r="PM124" s="31"/>
      <c r="PN124" s="31"/>
      <c r="PO124" s="31"/>
      <c r="PP124" s="31"/>
      <c r="PQ124" s="31"/>
      <c r="PR124" s="31"/>
      <c r="PS124" s="31"/>
      <c r="PT124" s="31"/>
      <c r="PU124" s="31"/>
      <c r="PV124" s="31"/>
      <c r="PW124" s="31"/>
      <c r="PX124" s="31"/>
      <c r="PY124" s="31"/>
      <c r="PZ124" s="31"/>
      <c r="QA124" s="31"/>
      <c r="QB124" s="31"/>
      <c r="QC124" s="31"/>
    </row>
    <row r="125" spans="1:445" x14ac:dyDescent="0.3">
      <c r="A125" s="109" t="s">
        <v>1617</v>
      </c>
      <c r="B125" s="108"/>
      <c r="C125" s="108">
        <v>90</v>
      </c>
      <c r="D125" s="108" t="s">
        <v>26</v>
      </c>
      <c r="E125" s="108"/>
      <c r="F125" s="108">
        <v>410</v>
      </c>
      <c r="G125" s="108">
        <v>10</v>
      </c>
      <c r="H125" s="108"/>
      <c r="I125" s="108">
        <v>10</v>
      </c>
      <c r="J125" s="108">
        <v>10</v>
      </c>
      <c r="K125" s="108">
        <v>10</v>
      </c>
      <c r="L125" s="108">
        <v>10</v>
      </c>
      <c r="M125" s="108"/>
      <c r="N125" s="108"/>
      <c r="O125" s="108"/>
      <c r="P125" s="108"/>
      <c r="Q125" s="108"/>
      <c r="R125" s="108"/>
      <c r="S125" s="108"/>
      <c r="T125" s="34">
        <f t="shared" si="13"/>
        <v>50</v>
      </c>
      <c r="U125" s="34">
        <f t="shared" si="14"/>
        <v>360</v>
      </c>
      <c r="V125" s="35">
        <f t="shared" si="15"/>
        <v>0.12195121951219512</v>
      </c>
      <c r="W125" s="38"/>
      <c r="X125" s="36" t="str">
        <f t="shared" ref="X125:X156" si="17">IF(W125&lt;&gt;"",F125 - (SUM(G125:S125)),"")</f>
        <v/>
      </c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  <c r="AZ125" s="31"/>
      <c r="BA125" s="31"/>
      <c r="BB125" s="31"/>
      <c r="BC125" s="31"/>
      <c r="BD125" s="31"/>
      <c r="BE125" s="31"/>
      <c r="BF125" s="31"/>
      <c r="BG125" s="31"/>
      <c r="BH125" s="31"/>
      <c r="BI125" s="31"/>
      <c r="BJ125" s="31"/>
      <c r="BK125" s="31"/>
      <c r="BL125" s="31"/>
      <c r="BM125" s="31"/>
      <c r="BN125" s="31"/>
      <c r="BO125" s="31"/>
      <c r="BP125" s="31"/>
      <c r="BQ125" s="31"/>
      <c r="BR125" s="31"/>
      <c r="BS125" s="31"/>
      <c r="BT125" s="31"/>
      <c r="BU125" s="31"/>
      <c r="BV125" s="31"/>
      <c r="BW125" s="31"/>
      <c r="BX125" s="31"/>
      <c r="BY125" s="31"/>
      <c r="BZ125" s="31"/>
      <c r="CA125" s="31"/>
      <c r="CB125" s="31"/>
      <c r="CC125" s="31"/>
      <c r="CD125" s="31"/>
      <c r="CE125" s="31"/>
      <c r="CF125" s="31"/>
      <c r="CG125" s="31"/>
      <c r="CH125" s="31"/>
      <c r="CI125" s="31"/>
      <c r="CJ125" s="31"/>
      <c r="CK125" s="31"/>
      <c r="CL125" s="31"/>
      <c r="CM125" s="31"/>
      <c r="CN125" s="31"/>
      <c r="CO125" s="31"/>
      <c r="CP125" s="31"/>
      <c r="CQ125" s="31"/>
      <c r="CR125" s="31"/>
      <c r="CS125" s="31"/>
      <c r="CT125" s="31"/>
      <c r="CU125" s="31"/>
      <c r="CV125" s="31"/>
      <c r="CW125" s="31"/>
      <c r="CX125" s="31"/>
      <c r="CY125" s="31"/>
      <c r="CZ125" s="31"/>
      <c r="DA125" s="31"/>
      <c r="DB125" s="31"/>
      <c r="DC125" s="31"/>
      <c r="DD125" s="31"/>
      <c r="DE125" s="31"/>
      <c r="DF125" s="31"/>
      <c r="DG125" s="31"/>
      <c r="DH125" s="31"/>
      <c r="DI125" s="31"/>
      <c r="DJ125" s="31"/>
      <c r="DK125" s="31"/>
      <c r="DL125" s="31"/>
      <c r="DM125" s="31"/>
      <c r="DN125" s="31"/>
      <c r="DO125" s="31"/>
      <c r="DP125" s="31"/>
      <c r="DQ125" s="31"/>
      <c r="DR125" s="31"/>
      <c r="DS125" s="31"/>
      <c r="DT125" s="31"/>
      <c r="DU125" s="31"/>
      <c r="DV125" s="31"/>
      <c r="DW125" s="31"/>
      <c r="DX125" s="31"/>
      <c r="DY125" s="31"/>
      <c r="DZ125" s="31"/>
      <c r="EA125" s="31"/>
      <c r="EB125" s="31"/>
      <c r="EC125" s="31"/>
      <c r="ED125" s="31"/>
      <c r="EE125" s="31"/>
      <c r="EF125" s="31"/>
      <c r="EG125" s="31"/>
      <c r="EH125" s="31"/>
      <c r="EI125" s="31"/>
      <c r="EJ125" s="31"/>
      <c r="EK125" s="31"/>
      <c r="EL125" s="31"/>
      <c r="EM125" s="31"/>
      <c r="EN125" s="31"/>
      <c r="EO125" s="31"/>
      <c r="EP125" s="31"/>
      <c r="EQ125" s="31"/>
      <c r="ER125" s="31"/>
      <c r="ES125" s="31"/>
      <c r="ET125" s="31"/>
      <c r="EU125" s="31"/>
      <c r="EV125" s="31"/>
      <c r="EW125" s="31"/>
      <c r="EX125" s="31"/>
      <c r="EY125" s="31"/>
      <c r="EZ125" s="31"/>
      <c r="FA125" s="31"/>
      <c r="FB125" s="31"/>
      <c r="FC125" s="31"/>
      <c r="FD125" s="31"/>
      <c r="FE125" s="31"/>
      <c r="FF125" s="31"/>
      <c r="FG125" s="31"/>
      <c r="FH125" s="31"/>
      <c r="FI125" s="31"/>
      <c r="FJ125" s="31"/>
      <c r="FK125" s="31"/>
      <c r="FL125" s="31"/>
      <c r="FM125" s="31"/>
      <c r="FN125" s="31"/>
      <c r="FO125" s="31"/>
      <c r="FP125" s="31"/>
      <c r="FQ125" s="31"/>
      <c r="FR125" s="31"/>
      <c r="FS125" s="31"/>
      <c r="FT125" s="31"/>
      <c r="FU125" s="31"/>
      <c r="FV125" s="31"/>
      <c r="FW125" s="31"/>
      <c r="FX125" s="31"/>
      <c r="FY125" s="31"/>
      <c r="FZ125" s="31"/>
      <c r="GA125" s="31"/>
      <c r="GB125" s="31"/>
      <c r="GC125" s="31"/>
      <c r="GD125" s="31"/>
      <c r="GE125" s="31"/>
      <c r="GF125" s="31"/>
      <c r="GG125" s="31"/>
      <c r="GH125" s="31"/>
      <c r="GI125" s="31"/>
      <c r="GJ125" s="31"/>
      <c r="GK125" s="31"/>
      <c r="GL125" s="31"/>
      <c r="GM125" s="31"/>
      <c r="GN125" s="31"/>
      <c r="GO125" s="31"/>
      <c r="GP125" s="31"/>
      <c r="GQ125" s="31"/>
      <c r="GR125" s="31"/>
      <c r="GS125" s="31"/>
      <c r="GT125" s="31"/>
      <c r="GU125" s="31"/>
      <c r="GV125" s="31"/>
      <c r="GW125" s="31"/>
      <c r="GX125" s="31"/>
      <c r="GY125" s="31"/>
      <c r="GZ125" s="31"/>
      <c r="HA125" s="31"/>
      <c r="HB125" s="31"/>
      <c r="HC125" s="31"/>
      <c r="HD125" s="31"/>
      <c r="HE125" s="31"/>
      <c r="HF125" s="31"/>
      <c r="HG125" s="31"/>
      <c r="HH125" s="31"/>
      <c r="HI125" s="31"/>
      <c r="HJ125" s="31"/>
      <c r="HK125" s="31"/>
      <c r="HL125" s="31"/>
      <c r="HM125" s="31"/>
      <c r="HN125" s="31"/>
      <c r="HO125" s="31"/>
      <c r="HP125" s="31"/>
      <c r="HQ125" s="31"/>
      <c r="HR125" s="31"/>
      <c r="HS125" s="31"/>
      <c r="HT125" s="31"/>
      <c r="HU125" s="31"/>
      <c r="HV125" s="31"/>
      <c r="HW125" s="31"/>
      <c r="HX125" s="31"/>
      <c r="HY125" s="31"/>
      <c r="HZ125" s="31"/>
      <c r="IA125" s="31"/>
      <c r="IB125" s="31"/>
      <c r="IC125" s="31"/>
      <c r="ID125" s="31"/>
      <c r="IE125" s="31"/>
      <c r="IF125" s="31"/>
      <c r="IG125" s="31"/>
      <c r="IH125" s="31"/>
      <c r="II125" s="31"/>
      <c r="IJ125" s="31"/>
      <c r="IK125" s="31"/>
      <c r="IL125" s="31"/>
      <c r="IM125" s="31"/>
      <c r="IN125" s="31"/>
      <c r="IO125" s="31"/>
      <c r="IP125" s="31"/>
      <c r="IQ125" s="31"/>
      <c r="IR125" s="31"/>
      <c r="IS125" s="31"/>
      <c r="IT125" s="31"/>
      <c r="IU125" s="31"/>
      <c r="IV125" s="31"/>
      <c r="IW125" s="31"/>
      <c r="IX125" s="31"/>
      <c r="IY125" s="31"/>
      <c r="IZ125" s="31"/>
      <c r="JA125" s="31"/>
      <c r="JB125" s="31"/>
      <c r="JC125" s="31"/>
      <c r="JD125" s="31"/>
      <c r="JE125" s="31"/>
      <c r="JF125" s="31"/>
      <c r="JG125" s="31"/>
      <c r="JH125" s="31"/>
      <c r="JI125" s="31"/>
      <c r="JJ125" s="31"/>
      <c r="JK125" s="31"/>
      <c r="JL125" s="31"/>
      <c r="JM125" s="31"/>
      <c r="JN125" s="31"/>
      <c r="JO125" s="31"/>
      <c r="JP125" s="31"/>
      <c r="JQ125" s="31"/>
      <c r="JR125" s="31"/>
      <c r="JS125" s="31"/>
      <c r="JT125" s="31"/>
      <c r="JU125" s="31"/>
      <c r="JV125" s="31"/>
      <c r="JW125" s="31"/>
      <c r="JX125" s="31"/>
      <c r="JY125" s="31"/>
      <c r="JZ125" s="31"/>
      <c r="KA125" s="31"/>
      <c r="KB125" s="31"/>
      <c r="KC125" s="31"/>
      <c r="KD125" s="31"/>
      <c r="KE125" s="31"/>
      <c r="KF125" s="31"/>
      <c r="KG125" s="31"/>
      <c r="KH125" s="31"/>
      <c r="KI125" s="31"/>
      <c r="KJ125" s="31"/>
      <c r="KK125" s="31"/>
      <c r="KL125" s="31"/>
      <c r="KM125" s="31"/>
      <c r="KN125" s="31"/>
      <c r="KO125" s="31"/>
      <c r="KP125" s="31"/>
      <c r="KQ125" s="31"/>
      <c r="KR125" s="31"/>
      <c r="KS125" s="31"/>
      <c r="KT125" s="31"/>
      <c r="KU125" s="31"/>
      <c r="KV125" s="31"/>
      <c r="KW125" s="31"/>
      <c r="KX125" s="31"/>
      <c r="KY125" s="31"/>
      <c r="KZ125" s="31"/>
      <c r="LA125" s="31"/>
      <c r="LB125" s="31"/>
      <c r="LC125" s="31"/>
      <c r="LD125" s="31"/>
      <c r="LE125" s="31"/>
      <c r="LF125" s="31"/>
      <c r="LG125" s="31"/>
      <c r="LH125" s="31"/>
      <c r="LI125" s="31"/>
      <c r="LJ125" s="31"/>
      <c r="LK125" s="31"/>
      <c r="LL125" s="31"/>
      <c r="LM125" s="31"/>
      <c r="LN125" s="31"/>
      <c r="LO125" s="31"/>
      <c r="LP125" s="31"/>
      <c r="LQ125" s="31"/>
      <c r="LR125" s="31"/>
      <c r="LS125" s="31"/>
      <c r="LT125" s="31"/>
      <c r="LU125" s="31"/>
      <c r="LV125" s="31"/>
      <c r="LW125" s="31"/>
      <c r="LX125" s="31"/>
      <c r="LY125" s="31"/>
      <c r="LZ125" s="31"/>
      <c r="MA125" s="31"/>
      <c r="MB125" s="31"/>
      <c r="MC125" s="31"/>
      <c r="MD125" s="31"/>
      <c r="ME125" s="31"/>
      <c r="MF125" s="31"/>
      <c r="MG125" s="31"/>
      <c r="MH125" s="31"/>
      <c r="MI125" s="31"/>
      <c r="MJ125" s="31"/>
      <c r="MK125" s="31"/>
      <c r="ML125" s="31"/>
      <c r="MM125" s="31"/>
      <c r="MN125" s="31"/>
      <c r="MO125" s="31"/>
      <c r="MP125" s="31"/>
      <c r="MQ125" s="31"/>
      <c r="MR125" s="31"/>
      <c r="MS125" s="31"/>
      <c r="MT125" s="31"/>
      <c r="MU125" s="31"/>
      <c r="MV125" s="31"/>
      <c r="MW125" s="31"/>
      <c r="MX125" s="31"/>
      <c r="MY125" s="31"/>
      <c r="MZ125" s="31"/>
      <c r="NA125" s="31"/>
      <c r="NB125" s="31"/>
      <c r="NC125" s="31"/>
      <c r="ND125" s="31"/>
      <c r="NE125" s="31"/>
      <c r="NF125" s="31"/>
      <c r="NG125" s="31"/>
      <c r="NH125" s="31"/>
      <c r="NI125" s="31"/>
      <c r="NJ125" s="31"/>
      <c r="NK125" s="31"/>
      <c r="NL125" s="31"/>
      <c r="NM125" s="31"/>
      <c r="NN125" s="31"/>
      <c r="NO125" s="31"/>
      <c r="NP125" s="31"/>
      <c r="NQ125" s="31"/>
      <c r="NR125" s="31"/>
      <c r="NS125" s="31"/>
      <c r="NT125" s="31"/>
      <c r="NU125" s="31"/>
      <c r="NV125" s="31"/>
      <c r="NW125" s="31"/>
      <c r="NX125" s="31"/>
      <c r="NY125" s="31"/>
      <c r="NZ125" s="31"/>
      <c r="OA125" s="31"/>
      <c r="OB125" s="31"/>
      <c r="OC125" s="31"/>
      <c r="OD125" s="31"/>
      <c r="OE125" s="31"/>
      <c r="OF125" s="31"/>
      <c r="OG125" s="31"/>
      <c r="OH125" s="31"/>
      <c r="OI125" s="31"/>
      <c r="OJ125" s="31"/>
      <c r="OK125" s="31"/>
      <c r="OL125" s="31"/>
      <c r="OM125" s="31"/>
      <c r="ON125" s="31"/>
      <c r="OO125" s="31"/>
      <c r="OP125" s="31"/>
      <c r="OQ125" s="31"/>
      <c r="OR125" s="31"/>
      <c r="OS125" s="31"/>
      <c r="OT125" s="31"/>
      <c r="OU125" s="31"/>
      <c r="OV125" s="31"/>
      <c r="OW125" s="31"/>
      <c r="OX125" s="31"/>
      <c r="OY125" s="31"/>
      <c r="OZ125" s="31"/>
      <c r="PA125" s="31"/>
      <c r="PB125" s="31"/>
      <c r="PC125" s="31"/>
      <c r="PD125" s="31"/>
      <c r="PE125" s="31"/>
      <c r="PF125" s="31"/>
      <c r="PG125" s="31"/>
      <c r="PH125" s="31"/>
      <c r="PI125" s="31"/>
      <c r="PJ125" s="31"/>
      <c r="PK125" s="31"/>
      <c r="PL125" s="31"/>
      <c r="PM125" s="31"/>
      <c r="PN125" s="31"/>
      <c r="PO125" s="31"/>
      <c r="PP125" s="31"/>
      <c r="PQ125" s="31"/>
      <c r="PR125" s="31"/>
      <c r="PS125" s="31"/>
      <c r="PT125" s="31"/>
      <c r="PU125" s="31"/>
      <c r="PV125" s="31"/>
      <c r="PW125" s="31"/>
      <c r="PX125" s="31"/>
      <c r="PY125" s="31"/>
      <c r="PZ125" s="31"/>
      <c r="QA125" s="31"/>
      <c r="QB125" s="31"/>
      <c r="QC125" s="31"/>
    </row>
    <row r="126" spans="1:445" x14ac:dyDescent="0.3">
      <c r="A126" s="109" t="s">
        <v>1619</v>
      </c>
      <c r="B126" s="108"/>
      <c r="C126" s="108">
        <v>90</v>
      </c>
      <c r="D126" s="108" t="s">
        <v>46</v>
      </c>
      <c r="E126" s="108"/>
      <c r="F126" s="108">
        <v>695</v>
      </c>
      <c r="G126" s="108">
        <v>95</v>
      </c>
      <c r="H126" s="108"/>
      <c r="I126" s="108">
        <v>95</v>
      </c>
      <c r="J126" s="108">
        <v>95</v>
      </c>
      <c r="K126" s="108">
        <v>95</v>
      </c>
      <c r="L126" s="108">
        <v>95</v>
      </c>
      <c r="M126" s="108"/>
      <c r="N126" s="108"/>
      <c r="O126" s="108"/>
      <c r="P126" s="108"/>
      <c r="Q126" s="108"/>
      <c r="R126" s="108"/>
      <c r="S126" s="108"/>
      <c r="T126" s="34">
        <f t="shared" si="13"/>
        <v>475</v>
      </c>
      <c r="U126" s="34">
        <f t="shared" si="14"/>
        <v>220</v>
      </c>
      <c r="V126" s="35">
        <f t="shared" si="15"/>
        <v>0.68345323741007191</v>
      </c>
      <c r="X126" s="36" t="str">
        <f t="shared" si="17"/>
        <v/>
      </c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  <c r="AZ126" s="31"/>
      <c r="BA126" s="31"/>
      <c r="BB126" s="31"/>
      <c r="BC126" s="31"/>
      <c r="BD126" s="31"/>
      <c r="BE126" s="31"/>
      <c r="BF126" s="31"/>
      <c r="BG126" s="31"/>
      <c r="BH126" s="31"/>
      <c r="BI126" s="31"/>
      <c r="BJ126" s="31"/>
      <c r="BK126" s="31"/>
      <c r="BL126" s="31"/>
      <c r="BM126" s="31"/>
      <c r="BN126" s="31"/>
      <c r="BO126" s="31"/>
      <c r="BP126" s="31"/>
      <c r="BQ126" s="31"/>
      <c r="BR126" s="31"/>
      <c r="BS126" s="31"/>
      <c r="BT126" s="31"/>
      <c r="BU126" s="31"/>
      <c r="BV126" s="31"/>
      <c r="BW126" s="31"/>
      <c r="BX126" s="31"/>
      <c r="BY126" s="31"/>
      <c r="BZ126" s="31"/>
      <c r="CA126" s="31"/>
      <c r="CB126" s="31"/>
      <c r="CC126" s="31"/>
      <c r="CD126" s="31"/>
      <c r="CE126" s="31"/>
      <c r="CF126" s="31"/>
      <c r="CG126" s="31"/>
      <c r="CH126" s="31"/>
      <c r="CI126" s="31"/>
      <c r="CJ126" s="31"/>
      <c r="CK126" s="31"/>
      <c r="CL126" s="31"/>
      <c r="CM126" s="31"/>
      <c r="CN126" s="31"/>
      <c r="CO126" s="31"/>
      <c r="CP126" s="31"/>
      <c r="CQ126" s="31"/>
      <c r="CR126" s="31"/>
      <c r="CS126" s="31"/>
      <c r="CT126" s="31"/>
      <c r="CU126" s="31"/>
      <c r="CV126" s="31"/>
      <c r="CW126" s="31"/>
      <c r="CX126" s="31"/>
      <c r="CY126" s="31"/>
      <c r="CZ126" s="31"/>
      <c r="DA126" s="31"/>
      <c r="DB126" s="31"/>
      <c r="DC126" s="31"/>
      <c r="DD126" s="31"/>
      <c r="DE126" s="31"/>
      <c r="DF126" s="31"/>
      <c r="DG126" s="31"/>
      <c r="DH126" s="31"/>
      <c r="DI126" s="31"/>
      <c r="DJ126" s="31"/>
      <c r="DK126" s="31"/>
      <c r="DL126" s="31"/>
      <c r="DM126" s="31"/>
      <c r="DN126" s="31"/>
      <c r="DO126" s="31"/>
      <c r="DP126" s="31"/>
      <c r="DQ126" s="31"/>
      <c r="DR126" s="31"/>
      <c r="DS126" s="31"/>
      <c r="DT126" s="31"/>
      <c r="DU126" s="31"/>
      <c r="DV126" s="31"/>
      <c r="DW126" s="31"/>
      <c r="DX126" s="31"/>
      <c r="DY126" s="31"/>
      <c r="DZ126" s="31"/>
      <c r="EA126" s="31"/>
      <c r="EB126" s="31"/>
      <c r="EC126" s="31"/>
      <c r="ED126" s="31"/>
      <c r="EE126" s="31"/>
      <c r="EF126" s="31"/>
      <c r="EG126" s="31"/>
      <c r="EH126" s="31"/>
      <c r="EI126" s="31"/>
      <c r="EJ126" s="31"/>
      <c r="EK126" s="31"/>
      <c r="EL126" s="31"/>
      <c r="EM126" s="31"/>
      <c r="EN126" s="31"/>
      <c r="EO126" s="31"/>
      <c r="EP126" s="31"/>
      <c r="EQ126" s="31"/>
      <c r="ER126" s="31"/>
      <c r="ES126" s="31"/>
      <c r="ET126" s="31"/>
      <c r="EU126" s="31"/>
      <c r="EV126" s="31"/>
      <c r="EW126" s="31"/>
      <c r="EX126" s="31"/>
      <c r="EY126" s="31"/>
      <c r="EZ126" s="31"/>
      <c r="FA126" s="31"/>
      <c r="FB126" s="31"/>
      <c r="FC126" s="31"/>
      <c r="FD126" s="31"/>
      <c r="FE126" s="31"/>
      <c r="FF126" s="31"/>
      <c r="FG126" s="31"/>
      <c r="FH126" s="31"/>
      <c r="FI126" s="31"/>
      <c r="FJ126" s="31"/>
      <c r="FK126" s="31"/>
      <c r="FL126" s="31"/>
      <c r="FM126" s="31"/>
      <c r="FN126" s="31"/>
      <c r="FO126" s="31"/>
      <c r="FP126" s="31"/>
      <c r="FQ126" s="31"/>
      <c r="FR126" s="31"/>
      <c r="FS126" s="31"/>
      <c r="FT126" s="31"/>
      <c r="FU126" s="31"/>
      <c r="FV126" s="31"/>
      <c r="FW126" s="31"/>
      <c r="FX126" s="31"/>
      <c r="FY126" s="31"/>
      <c r="FZ126" s="31"/>
      <c r="GA126" s="31"/>
      <c r="GB126" s="31"/>
      <c r="GC126" s="31"/>
      <c r="GD126" s="31"/>
      <c r="GE126" s="31"/>
      <c r="GF126" s="31"/>
      <c r="GG126" s="31"/>
      <c r="GH126" s="31"/>
      <c r="GI126" s="31"/>
      <c r="GJ126" s="31"/>
      <c r="GK126" s="31"/>
      <c r="GL126" s="31"/>
      <c r="GM126" s="31"/>
      <c r="GN126" s="31"/>
      <c r="GO126" s="31"/>
      <c r="GP126" s="31"/>
      <c r="GQ126" s="31"/>
      <c r="GR126" s="31"/>
      <c r="GS126" s="31"/>
      <c r="GT126" s="31"/>
      <c r="GU126" s="31"/>
      <c r="GV126" s="31"/>
      <c r="GW126" s="31"/>
      <c r="GX126" s="31"/>
      <c r="GY126" s="31"/>
      <c r="GZ126" s="31"/>
      <c r="HA126" s="31"/>
      <c r="HB126" s="31"/>
      <c r="HC126" s="31"/>
      <c r="HD126" s="31"/>
      <c r="HE126" s="31"/>
      <c r="HF126" s="31"/>
      <c r="HG126" s="31"/>
      <c r="HH126" s="31"/>
      <c r="HI126" s="31"/>
      <c r="HJ126" s="31"/>
      <c r="HK126" s="31"/>
      <c r="HL126" s="31"/>
      <c r="HM126" s="31"/>
      <c r="HN126" s="31"/>
      <c r="HO126" s="31"/>
      <c r="HP126" s="31"/>
      <c r="HQ126" s="31"/>
      <c r="HR126" s="31"/>
      <c r="HS126" s="31"/>
      <c r="HT126" s="31"/>
      <c r="HU126" s="31"/>
      <c r="HV126" s="31"/>
      <c r="HW126" s="31"/>
      <c r="HX126" s="31"/>
      <c r="HY126" s="31"/>
      <c r="HZ126" s="31"/>
      <c r="IA126" s="31"/>
      <c r="IB126" s="31"/>
      <c r="IC126" s="31"/>
      <c r="ID126" s="31"/>
      <c r="IE126" s="31"/>
      <c r="IF126" s="31"/>
      <c r="IG126" s="31"/>
      <c r="IH126" s="31"/>
      <c r="II126" s="31"/>
      <c r="IJ126" s="31"/>
      <c r="IK126" s="31"/>
      <c r="IL126" s="31"/>
      <c r="IM126" s="31"/>
      <c r="IN126" s="31"/>
      <c r="IO126" s="31"/>
      <c r="IP126" s="31"/>
      <c r="IQ126" s="31"/>
      <c r="IR126" s="31"/>
      <c r="IS126" s="31"/>
      <c r="IT126" s="31"/>
      <c r="IU126" s="31"/>
      <c r="IV126" s="31"/>
      <c r="IW126" s="31"/>
      <c r="IX126" s="31"/>
      <c r="IY126" s="31"/>
      <c r="IZ126" s="31"/>
      <c r="JA126" s="31"/>
      <c r="JB126" s="31"/>
      <c r="JC126" s="31"/>
      <c r="JD126" s="31"/>
      <c r="JE126" s="31"/>
      <c r="JF126" s="31"/>
      <c r="JG126" s="31"/>
      <c r="JH126" s="31"/>
      <c r="JI126" s="31"/>
      <c r="JJ126" s="31"/>
      <c r="JK126" s="31"/>
      <c r="JL126" s="31"/>
      <c r="JM126" s="31"/>
      <c r="JN126" s="31"/>
      <c r="JO126" s="31"/>
      <c r="JP126" s="31"/>
      <c r="JQ126" s="31"/>
      <c r="JR126" s="31"/>
      <c r="JS126" s="31"/>
      <c r="JT126" s="31"/>
      <c r="JU126" s="31"/>
      <c r="JV126" s="31"/>
      <c r="JW126" s="31"/>
      <c r="JX126" s="31"/>
      <c r="JY126" s="31"/>
      <c r="JZ126" s="31"/>
      <c r="KA126" s="31"/>
      <c r="KB126" s="31"/>
      <c r="KC126" s="31"/>
      <c r="KD126" s="31"/>
      <c r="KE126" s="31"/>
      <c r="KF126" s="31"/>
      <c r="KG126" s="31"/>
      <c r="KH126" s="31"/>
      <c r="KI126" s="31"/>
      <c r="KJ126" s="31"/>
      <c r="KK126" s="31"/>
      <c r="KL126" s="31"/>
      <c r="KM126" s="31"/>
      <c r="KN126" s="31"/>
      <c r="KO126" s="31"/>
      <c r="KP126" s="31"/>
      <c r="KQ126" s="31"/>
      <c r="KR126" s="31"/>
      <c r="KS126" s="31"/>
      <c r="KT126" s="31"/>
      <c r="KU126" s="31"/>
      <c r="KV126" s="31"/>
      <c r="KW126" s="31"/>
      <c r="KX126" s="31"/>
      <c r="KY126" s="31"/>
      <c r="KZ126" s="31"/>
      <c r="LA126" s="31"/>
      <c r="LB126" s="31"/>
      <c r="LC126" s="31"/>
      <c r="LD126" s="31"/>
      <c r="LE126" s="31"/>
      <c r="LF126" s="31"/>
      <c r="LG126" s="31"/>
      <c r="LH126" s="31"/>
      <c r="LI126" s="31"/>
      <c r="LJ126" s="31"/>
      <c r="LK126" s="31"/>
      <c r="LL126" s="31"/>
      <c r="LM126" s="31"/>
      <c r="LN126" s="31"/>
      <c r="LO126" s="31"/>
      <c r="LP126" s="31"/>
      <c r="LQ126" s="31"/>
      <c r="LR126" s="31"/>
      <c r="LS126" s="31"/>
      <c r="LT126" s="31"/>
      <c r="LU126" s="31"/>
      <c r="LV126" s="31"/>
      <c r="LW126" s="31"/>
      <c r="LX126" s="31"/>
      <c r="LY126" s="31"/>
      <c r="LZ126" s="31"/>
      <c r="MA126" s="31"/>
      <c r="MB126" s="31"/>
      <c r="MC126" s="31"/>
      <c r="MD126" s="31"/>
      <c r="ME126" s="31"/>
      <c r="MF126" s="31"/>
      <c r="MG126" s="31"/>
      <c r="MH126" s="31"/>
      <c r="MI126" s="31"/>
      <c r="MJ126" s="31"/>
      <c r="MK126" s="31"/>
      <c r="ML126" s="31"/>
      <c r="MM126" s="31"/>
      <c r="MN126" s="31"/>
      <c r="MO126" s="31"/>
      <c r="MP126" s="31"/>
      <c r="MQ126" s="31"/>
      <c r="MR126" s="31"/>
      <c r="MS126" s="31"/>
      <c r="MT126" s="31"/>
      <c r="MU126" s="31"/>
      <c r="MV126" s="31"/>
      <c r="MW126" s="31"/>
      <c r="MX126" s="31"/>
      <c r="MY126" s="31"/>
      <c r="MZ126" s="31"/>
      <c r="NA126" s="31"/>
      <c r="NB126" s="31"/>
      <c r="NC126" s="31"/>
      <c r="ND126" s="31"/>
      <c r="NE126" s="31"/>
      <c r="NF126" s="31"/>
      <c r="NG126" s="31"/>
      <c r="NH126" s="31"/>
      <c r="NI126" s="31"/>
      <c r="NJ126" s="31"/>
      <c r="NK126" s="31"/>
      <c r="NL126" s="31"/>
      <c r="NM126" s="31"/>
      <c r="NN126" s="31"/>
      <c r="NO126" s="31"/>
      <c r="NP126" s="31"/>
      <c r="NQ126" s="31"/>
      <c r="NR126" s="31"/>
      <c r="NS126" s="31"/>
      <c r="NT126" s="31"/>
      <c r="NU126" s="31"/>
      <c r="NV126" s="31"/>
      <c r="NW126" s="31"/>
      <c r="NX126" s="31"/>
      <c r="NY126" s="31"/>
      <c r="NZ126" s="31"/>
      <c r="OA126" s="31"/>
      <c r="OB126" s="31"/>
      <c r="OC126" s="31"/>
      <c r="OD126" s="31"/>
      <c r="OE126" s="31"/>
      <c r="OF126" s="31"/>
      <c r="OG126" s="31"/>
      <c r="OH126" s="31"/>
      <c r="OI126" s="31"/>
      <c r="OJ126" s="31"/>
      <c r="OK126" s="31"/>
      <c r="OL126" s="31"/>
      <c r="OM126" s="31"/>
      <c r="ON126" s="31"/>
      <c r="OO126" s="31"/>
      <c r="OP126" s="31"/>
      <c r="OQ126" s="31"/>
      <c r="OR126" s="31"/>
      <c r="OS126" s="31"/>
      <c r="OT126" s="31"/>
      <c r="OU126" s="31"/>
      <c r="OV126" s="31"/>
      <c r="OW126" s="31"/>
      <c r="OX126" s="31"/>
      <c r="OY126" s="31"/>
      <c r="OZ126" s="31"/>
      <c r="PA126" s="31"/>
      <c r="PB126" s="31"/>
      <c r="PC126" s="31"/>
      <c r="PD126" s="31"/>
      <c r="PE126" s="31"/>
      <c r="PF126" s="31"/>
      <c r="PG126" s="31"/>
      <c r="PH126" s="31"/>
      <c r="PI126" s="31"/>
      <c r="PJ126" s="31"/>
      <c r="PK126" s="31"/>
      <c r="PL126" s="31"/>
      <c r="PM126" s="31"/>
      <c r="PN126" s="31"/>
      <c r="PO126" s="31"/>
      <c r="PP126" s="31"/>
      <c r="PQ126" s="31"/>
      <c r="PR126" s="31"/>
      <c r="PS126" s="31"/>
      <c r="PT126" s="31"/>
      <c r="PU126" s="31"/>
      <c r="PV126" s="31"/>
      <c r="PW126" s="31"/>
      <c r="PX126" s="31"/>
      <c r="PY126" s="31"/>
      <c r="PZ126" s="31"/>
      <c r="QA126" s="31"/>
      <c r="QB126" s="31"/>
      <c r="QC126" s="31"/>
    </row>
    <row r="127" spans="1:445" x14ac:dyDescent="0.3">
      <c r="A127" s="109" t="s">
        <v>1538</v>
      </c>
      <c r="B127" s="108" t="s">
        <v>1004</v>
      </c>
      <c r="C127" s="108">
        <v>93</v>
      </c>
      <c r="D127" s="108" t="s">
        <v>1335</v>
      </c>
      <c r="E127" s="108"/>
      <c r="F127" s="108">
        <v>1100</v>
      </c>
      <c r="G127" s="108">
        <v>65</v>
      </c>
      <c r="H127" s="108">
        <v>115</v>
      </c>
      <c r="I127" s="108">
        <v>115</v>
      </c>
      <c r="J127" s="108">
        <v>115</v>
      </c>
      <c r="K127" s="108">
        <v>115</v>
      </c>
      <c r="L127" s="108">
        <v>115</v>
      </c>
      <c r="M127" s="108">
        <v>115</v>
      </c>
      <c r="N127" s="108"/>
      <c r="O127" s="108"/>
      <c r="P127" s="108"/>
      <c r="Q127" s="108"/>
      <c r="R127" s="108"/>
      <c r="S127" s="108"/>
      <c r="T127" s="34">
        <f t="shared" si="13"/>
        <v>755</v>
      </c>
      <c r="U127" s="34">
        <f t="shared" si="14"/>
        <v>345</v>
      </c>
      <c r="V127" s="35">
        <f t="shared" si="15"/>
        <v>0.6863636363636364</v>
      </c>
      <c r="W127" s="38"/>
      <c r="X127" s="36" t="str">
        <f t="shared" si="17"/>
        <v/>
      </c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  <c r="AZ127" s="31"/>
      <c r="BA127" s="31"/>
      <c r="BB127" s="31"/>
      <c r="BC127" s="31"/>
      <c r="BD127" s="31"/>
      <c r="BE127" s="31"/>
      <c r="BF127" s="31"/>
      <c r="BG127" s="31"/>
      <c r="BH127" s="31"/>
      <c r="BI127" s="31"/>
      <c r="BJ127" s="31"/>
      <c r="BK127" s="31"/>
      <c r="BL127" s="31"/>
      <c r="BM127" s="31"/>
      <c r="BN127" s="31"/>
      <c r="BO127" s="31"/>
      <c r="BP127" s="31"/>
      <c r="BQ127" s="31"/>
      <c r="BR127" s="31"/>
      <c r="BS127" s="31"/>
      <c r="BT127" s="31"/>
      <c r="BU127" s="31"/>
      <c r="BV127" s="31"/>
      <c r="BW127" s="31"/>
      <c r="BX127" s="31"/>
      <c r="BY127" s="31"/>
      <c r="BZ127" s="31"/>
      <c r="CA127" s="31"/>
      <c r="CB127" s="31"/>
      <c r="CC127" s="31"/>
      <c r="CD127" s="31"/>
      <c r="CE127" s="31"/>
      <c r="CF127" s="31"/>
      <c r="CG127" s="31"/>
      <c r="CH127" s="31"/>
      <c r="CI127" s="31"/>
      <c r="CJ127" s="31"/>
      <c r="CK127" s="31"/>
      <c r="CL127" s="31"/>
      <c r="CM127" s="31"/>
      <c r="CN127" s="31"/>
      <c r="CO127" s="31"/>
      <c r="CP127" s="31"/>
      <c r="CQ127" s="31"/>
      <c r="CR127" s="31"/>
      <c r="CS127" s="31"/>
      <c r="CT127" s="31"/>
      <c r="CU127" s="31"/>
      <c r="CV127" s="31"/>
      <c r="CW127" s="31"/>
      <c r="CX127" s="31"/>
      <c r="CY127" s="31"/>
      <c r="CZ127" s="31"/>
      <c r="DA127" s="31"/>
      <c r="DB127" s="31"/>
      <c r="DC127" s="31"/>
      <c r="DD127" s="31"/>
      <c r="DE127" s="31"/>
      <c r="DF127" s="31"/>
      <c r="DG127" s="31"/>
      <c r="DH127" s="31"/>
      <c r="DI127" s="31"/>
      <c r="DJ127" s="31"/>
      <c r="DK127" s="31"/>
      <c r="DL127" s="31"/>
      <c r="DM127" s="31"/>
      <c r="DN127" s="31"/>
      <c r="DO127" s="31"/>
      <c r="DP127" s="31"/>
      <c r="DQ127" s="31"/>
      <c r="DR127" s="31"/>
      <c r="DS127" s="31"/>
      <c r="DT127" s="31"/>
      <c r="DU127" s="31"/>
      <c r="DV127" s="31"/>
      <c r="DW127" s="31"/>
      <c r="DX127" s="31"/>
      <c r="DY127" s="31"/>
      <c r="DZ127" s="31"/>
      <c r="EA127" s="31"/>
      <c r="EB127" s="31"/>
      <c r="EC127" s="31"/>
      <c r="ED127" s="31"/>
      <c r="EE127" s="31"/>
      <c r="EF127" s="31"/>
      <c r="EG127" s="31"/>
      <c r="EH127" s="31"/>
      <c r="EI127" s="31"/>
      <c r="EJ127" s="31"/>
      <c r="EK127" s="31"/>
      <c r="EL127" s="31"/>
      <c r="EM127" s="31"/>
      <c r="EN127" s="31"/>
      <c r="EO127" s="31"/>
      <c r="EP127" s="31"/>
      <c r="EQ127" s="31"/>
      <c r="ER127" s="31"/>
      <c r="ES127" s="31"/>
      <c r="ET127" s="31"/>
      <c r="EU127" s="31"/>
      <c r="EV127" s="31"/>
      <c r="EW127" s="31"/>
      <c r="EX127" s="31"/>
      <c r="EY127" s="31"/>
      <c r="EZ127" s="31"/>
      <c r="FA127" s="31"/>
      <c r="FB127" s="31"/>
      <c r="FC127" s="31"/>
      <c r="FD127" s="31"/>
      <c r="FE127" s="31"/>
      <c r="FF127" s="31"/>
      <c r="FG127" s="31"/>
      <c r="FH127" s="31"/>
      <c r="FI127" s="31"/>
      <c r="FJ127" s="31"/>
      <c r="FK127" s="31"/>
      <c r="FL127" s="31"/>
      <c r="FM127" s="31"/>
      <c r="FN127" s="31"/>
      <c r="FO127" s="31"/>
      <c r="FP127" s="31"/>
      <c r="FQ127" s="31"/>
      <c r="FR127" s="31"/>
      <c r="FS127" s="31"/>
      <c r="FT127" s="31"/>
      <c r="FU127" s="31"/>
      <c r="FV127" s="31"/>
      <c r="FW127" s="31"/>
      <c r="FX127" s="31"/>
      <c r="FY127" s="31"/>
      <c r="FZ127" s="31"/>
      <c r="GA127" s="31"/>
      <c r="GB127" s="31"/>
      <c r="GC127" s="31"/>
      <c r="GD127" s="31"/>
      <c r="GE127" s="31"/>
      <c r="GF127" s="31"/>
      <c r="GG127" s="31"/>
      <c r="GH127" s="31"/>
      <c r="GI127" s="31"/>
      <c r="GJ127" s="31"/>
      <c r="GK127" s="31"/>
      <c r="GL127" s="31"/>
      <c r="GM127" s="31"/>
      <c r="GN127" s="31"/>
      <c r="GO127" s="31"/>
      <c r="GP127" s="31"/>
      <c r="GQ127" s="31"/>
      <c r="GR127" s="31"/>
      <c r="GS127" s="31"/>
      <c r="GT127" s="31"/>
      <c r="GU127" s="31"/>
      <c r="GV127" s="31"/>
      <c r="GW127" s="31"/>
      <c r="GX127" s="31"/>
      <c r="GY127" s="31"/>
      <c r="GZ127" s="31"/>
      <c r="HA127" s="31"/>
      <c r="HB127" s="31"/>
      <c r="HC127" s="31"/>
      <c r="HD127" s="31"/>
      <c r="HE127" s="31"/>
      <c r="HF127" s="31"/>
      <c r="HG127" s="31"/>
      <c r="HH127" s="31"/>
      <c r="HI127" s="31"/>
      <c r="HJ127" s="31"/>
      <c r="HK127" s="31"/>
      <c r="HL127" s="31"/>
      <c r="HM127" s="31"/>
      <c r="HN127" s="31"/>
      <c r="HO127" s="31"/>
      <c r="HP127" s="31"/>
      <c r="HQ127" s="31"/>
      <c r="HR127" s="31"/>
      <c r="HS127" s="31"/>
      <c r="HT127" s="31"/>
      <c r="HU127" s="31"/>
      <c r="HV127" s="31"/>
      <c r="HW127" s="31"/>
      <c r="HX127" s="31"/>
      <c r="HY127" s="31"/>
      <c r="HZ127" s="31"/>
      <c r="IA127" s="31"/>
      <c r="IB127" s="31"/>
      <c r="IC127" s="31"/>
      <c r="ID127" s="31"/>
      <c r="IE127" s="31"/>
      <c r="IF127" s="31"/>
      <c r="IG127" s="31"/>
      <c r="IH127" s="31"/>
      <c r="II127" s="31"/>
      <c r="IJ127" s="31"/>
      <c r="IK127" s="31"/>
      <c r="IL127" s="31"/>
      <c r="IM127" s="31"/>
      <c r="IN127" s="31"/>
      <c r="IO127" s="31"/>
      <c r="IP127" s="31"/>
      <c r="IQ127" s="31"/>
      <c r="IR127" s="31"/>
      <c r="IS127" s="31"/>
      <c r="IT127" s="31"/>
      <c r="IU127" s="31"/>
      <c r="IV127" s="31"/>
      <c r="IW127" s="31"/>
      <c r="IX127" s="31"/>
      <c r="IY127" s="31"/>
      <c r="IZ127" s="31"/>
      <c r="JA127" s="31"/>
      <c r="JB127" s="31"/>
      <c r="JC127" s="31"/>
      <c r="JD127" s="31"/>
      <c r="JE127" s="31"/>
      <c r="JF127" s="31"/>
      <c r="JG127" s="31"/>
      <c r="JH127" s="31"/>
      <c r="JI127" s="31"/>
      <c r="JJ127" s="31"/>
      <c r="JK127" s="31"/>
      <c r="JL127" s="31"/>
      <c r="JM127" s="31"/>
      <c r="JN127" s="31"/>
      <c r="JO127" s="31"/>
      <c r="JP127" s="31"/>
      <c r="JQ127" s="31"/>
      <c r="JR127" s="31"/>
      <c r="JS127" s="31"/>
      <c r="JT127" s="31"/>
      <c r="JU127" s="31"/>
      <c r="JV127" s="31"/>
      <c r="JW127" s="31"/>
      <c r="JX127" s="31"/>
      <c r="JY127" s="31"/>
      <c r="JZ127" s="31"/>
      <c r="KA127" s="31"/>
      <c r="KB127" s="31"/>
      <c r="KC127" s="31"/>
      <c r="KD127" s="31"/>
      <c r="KE127" s="31"/>
      <c r="KF127" s="31"/>
      <c r="KG127" s="31"/>
      <c r="KH127" s="31"/>
      <c r="KI127" s="31"/>
      <c r="KJ127" s="31"/>
      <c r="KK127" s="31"/>
      <c r="KL127" s="31"/>
      <c r="KM127" s="31"/>
      <c r="KN127" s="31"/>
      <c r="KO127" s="31"/>
      <c r="KP127" s="31"/>
      <c r="KQ127" s="31"/>
      <c r="KR127" s="31"/>
      <c r="KS127" s="31"/>
      <c r="KT127" s="31"/>
      <c r="KU127" s="31"/>
      <c r="KV127" s="31"/>
      <c r="KW127" s="31"/>
      <c r="KX127" s="31"/>
      <c r="KY127" s="31"/>
      <c r="KZ127" s="31"/>
      <c r="LA127" s="31"/>
      <c r="LB127" s="31"/>
      <c r="LC127" s="31"/>
      <c r="LD127" s="31"/>
      <c r="LE127" s="31"/>
      <c r="LF127" s="31"/>
      <c r="LG127" s="31"/>
      <c r="LH127" s="31"/>
      <c r="LI127" s="31"/>
      <c r="LJ127" s="31"/>
      <c r="LK127" s="31"/>
      <c r="LL127" s="31"/>
      <c r="LM127" s="31"/>
      <c r="LN127" s="31"/>
      <c r="LO127" s="31"/>
      <c r="LP127" s="31"/>
      <c r="LQ127" s="31"/>
      <c r="LR127" s="31"/>
      <c r="LS127" s="31"/>
      <c r="LT127" s="31"/>
      <c r="LU127" s="31"/>
      <c r="LV127" s="31"/>
      <c r="LW127" s="31"/>
      <c r="LX127" s="31"/>
      <c r="LY127" s="31"/>
      <c r="LZ127" s="31"/>
      <c r="MA127" s="31"/>
      <c r="MB127" s="31"/>
      <c r="MC127" s="31"/>
      <c r="MD127" s="31"/>
      <c r="ME127" s="31"/>
      <c r="MF127" s="31"/>
      <c r="MG127" s="31"/>
      <c r="MH127" s="31"/>
      <c r="MI127" s="31"/>
      <c r="MJ127" s="31"/>
      <c r="MK127" s="31"/>
      <c r="ML127" s="31"/>
      <c r="MM127" s="31"/>
      <c r="MN127" s="31"/>
      <c r="MO127" s="31"/>
      <c r="MP127" s="31"/>
      <c r="MQ127" s="31"/>
      <c r="MR127" s="31"/>
      <c r="MS127" s="31"/>
      <c r="MT127" s="31"/>
      <c r="MU127" s="31"/>
      <c r="MV127" s="31"/>
      <c r="MW127" s="31"/>
      <c r="MX127" s="31"/>
      <c r="MY127" s="31"/>
      <c r="MZ127" s="31"/>
      <c r="NA127" s="31"/>
      <c r="NB127" s="31"/>
      <c r="NC127" s="31"/>
      <c r="ND127" s="31"/>
      <c r="NE127" s="31"/>
      <c r="NF127" s="31"/>
      <c r="NG127" s="31"/>
      <c r="NH127" s="31"/>
      <c r="NI127" s="31"/>
      <c r="NJ127" s="31"/>
      <c r="NK127" s="31"/>
      <c r="NL127" s="31"/>
      <c r="NM127" s="31"/>
      <c r="NN127" s="31"/>
      <c r="NO127" s="31"/>
      <c r="NP127" s="31"/>
      <c r="NQ127" s="31"/>
      <c r="NR127" s="31"/>
      <c r="NS127" s="31"/>
      <c r="NT127" s="31"/>
      <c r="NU127" s="31"/>
      <c r="NV127" s="31"/>
      <c r="NW127" s="31"/>
      <c r="NX127" s="31"/>
      <c r="NY127" s="31"/>
      <c r="NZ127" s="31"/>
      <c r="OA127" s="31"/>
      <c r="OB127" s="31"/>
      <c r="OC127" s="31"/>
      <c r="OD127" s="31"/>
      <c r="OE127" s="31"/>
      <c r="OF127" s="31"/>
      <c r="OG127" s="31"/>
      <c r="OH127" s="31"/>
      <c r="OI127" s="31"/>
      <c r="OJ127" s="31"/>
      <c r="OK127" s="31"/>
      <c r="OL127" s="31"/>
      <c r="OM127" s="31"/>
      <c r="ON127" s="31"/>
      <c r="OO127" s="31"/>
      <c r="OP127" s="31"/>
      <c r="OQ127" s="31"/>
      <c r="OR127" s="31"/>
      <c r="OS127" s="31"/>
      <c r="OT127" s="31"/>
      <c r="OU127" s="31"/>
      <c r="OV127" s="31"/>
      <c r="OW127" s="31"/>
      <c r="OX127" s="31"/>
      <c r="OY127" s="31"/>
      <c r="OZ127" s="31"/>
      <c r="PA127" s="31"/>
      <c r="PB127" s="31"/>
      <c r="PC127" s="31"/>
      <c r="PD127" s="31"/>
      <c r="PE127" s="31"/>
      <c r="PF127" s="31"/>
      <c r="PG127" s="31"/>
      <c r="PH127" s="31"/>
      <c r="PI127" s="31"/>
      <c r="PJ127" s="31"/>
      <c r="PK127" s="31"/>
      <c r="PL127" s="31"/>
      <c r="PM127" s="31"/>
      <c r="PN127" s="31"/>
      <c r="PO127" s="31"/>
      <c r="PP127" s="31"/>
      <c r="PQ127" s="31"/>
      <c r="PR127" s="31"/>
      <c r="PS127" s="31"/>
      <c r="PT127" s="31"/>
      <c r="PU127" s="31"/>
      <c r="PV127" s="31"/>
      <c r="PW127" s="31"/>
      <c r="PX127" s="31"/>
      <c r="PY127" s="31"/>
      <c r="PZ127" s="31"/>
      <c r="QA127" s="31"/>
      <c r="QB127" s="31"/>
      <c r="QC127" s="31"/>
    </row>
    <row r="128" spans="1:445" x14ac:dyDescent="0.3">
      <c r="A128" s="109" t="s">
        <v>1537</v>
      </c>
      <c r="B128" s="108" t="s">
        <v>49</v>
      </c>
      <c r="C128" s="108">
        <v>120</v>
      </c>
      <c r="D128" s="108" t="s">
        <v>68</v>
      </c>
      <c r="E128" s="108"/>
      <c r="F128" s="108">
        <v>1185</v>
      </c>
      <c r="G128" s="108">
        <v>65</v>
      </c>
      <c r="H128" s="108"/>
      <c r="I128" s="108">
        <v>140</v>
      </c>
      <c r="J128" s="108">
        <v>140</v>
      </c>
      <c r="K128" s="108">
        <v>140</v>
      </c>
      <c r="L128" s="108">
        <v>140</v>
      </c>
      <c r="M128" s="108">
        <v>140</v>
      </c>
      <c r="N128" s="111"/>
      <c r="O128" s="108"/>
      <c r="P128" s="108"/>
      <c r="Q128" s="108"/>
      <c r="R128" s="108"/>
      <c r="S128" s="108"/>
      <c r="T128" s="34">
        <f t="shared" si="13"/>
        <v>765</v>
      </c>
      <c r="U128" s="34">
        <f t="shared" si="14"/>
        <v>420</v>
      </c>
      <c r="V128" s="35">
        <f t="shared" si="15"/>
        <v>0.64556962025316456</v>
      </c>
      <c r="W128" s="38"/>
      <c r="X128" s="36" t="str">
        <f t="shared" si="17"/>
        <v/>
      </c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  <c r="AZ128" s="31"/>
      <c r="BA128" s="31"/>
      <c r="BB128" s="31"/>
      <c r="BC128" s="31"/>
      <c r="BD128" s="31"/>
      <c r="BE128" s="31"/>
      <c r="BF128" s="31"/>
      <c r="BG128" s="31"/>
      <c r="BH128" s="31"/>
      <c r="BI128" s="31"/>
      <c r="BJ128" s="31"/>
      <c r="BK128" s="31"/>
      <c r="BL128" s="31"/>
      <c r="BM128" s="31"/>
      <c r="BN128" s="31"/>
      <c r="BO128" s="31"/>
      <c r="BP128" s="31"/>
      <c r="BQ128" s="31"/>
      <c r="BR128" s="31"/>
      <c r="BS128" s="31"/>
      <c r="BT128" s="31"/>
      <c r="BU128" s="31"/>
      <c r="BV128" s="31"/>
      <c r="BW128" s="31"/>
      <c r="BX128" s="31"/>
      <c r="BY128" s="31"/>
      <c r="BZ128" s="31"/>
      <c r="CA128" s="31"/>
      <c r="CB128" s="31"/>
      <c r="CC128" s="31"/>
      <c r="CD128" s="31"/>
      <c r="CE128" s="31"/>
      <c r="CF128" s="31"/>
      <c r="CG128" s="31"/>
      <c r="CH128" s="31"/>
      <c r="CI128" s="31"/>
      <c r="CJ128" s="31"/>
      <c r="CK128" s="31"/>
      <c r="CL128" s="31"/>
      <c r="CM128" s="31"/>
      <c r="CN128" s="31"/>
      <c r="CO128" s="31"/>
      <c r="CP128" s="31"/>
      <c r="CQ128" s="31"/>
      <c r="CR128" s="31"/>
      <c r="CS128" s="31"/>
      <c r="CT128" s="31"/>
      <c r="CU128" s="31"/>
      <c r="CV128" s="31"/>
      <c r="CW128" s="31"/>
      <c r="CX128" s="31"/>
      <c r="CY128" s="31"/>
      <c r="CZ128" s="31"/>
      <c r="DA128" s="31"/>
      <c r="DB128" s="31"/>
      <c r="DC128" s="31"/>
      <c r="DD128" s="31"/>
      <c r="DE128" s="31"/>
      <c r="DF128" s="31"/>
      <c r="DG128" s="31"/>
      <c r="DH128" s="31"/>
      <c r="DI128" s="31"/>
      <c r="DJ128" s="31"/>
      <c r="DK128" s="31"/>
      <c r="DL128" s="31"/>
      <c r="DM128" s="31"/>
      <c r="DN128" s="31"/>
      <c r="DO128" s="31"/>
      <c r="DP128" s="31"/>
      <c r="DQ128" s="31"/>
      <c r="DR128" s="31"/>
      <c r="DS128" s="31"/>
      <c r="DT128" s="31"/>
      <c r="DU128" s="31"/>
      <c r="DV128" s="31"/>
      <c r="DW128" s="31"/>
      <c r="DX128" s="31"/>
      <c r="DY128" s="31"/>
      <c r="DZ128" s="31"/>
      <c r="EA128" s="31"/>
      <c r="EB128" s="31"/>
      <c r="EC128" s="31"/>
      <c r="ED128" s="31"/>
      <c r="EE128" s="31"/>
      <c r="EF128" s="31"/>
      <c r="EG128" s="31"/>
      <c r="EH128" s="31"/>
      <c r="EI128" s="31"/>
      <c r="EJ128" s="31"/>
      <c r="EK128" s="31"/>
      <c r="EL128" s="31"/>
      <c r="EM128" s="31"/>
      <c r="EN128" s="31"/>
      <c r="EO128" s="31"/>
      <c r="EP128" s="31"/>
      <c r="EQ128" s="31"/>
      <c r="ER128" s="31"/>
      <c r="ES128" s="31"/>
      <c r="ET128" s="31"/>
      <c r="EU128" s="31"/>
      <c r="EV128" s="31"/>
      <c r="EW128" s="31"/>
      <c r="EX128" s="31"/>
      <c r="EY128" s="31"/>
      <c r="EZ128" s="31"/>
      <c r="FA128" s="31"/>
      <c r="FB128" s="31"/>
      <c r="FC128" s="31"/>
      <c r="FD128" s="31"/>
      <c r="FE128" s="31"/>
      <c r="FF128" s="31"/>
      <c r="FG128" s="31"/>
      <c r="FH128" s="31"/>
      <c r="FI128" s="31"/>
      <c r="FJ128" s="31"/>
      <c r="FK128" s="31"/>
      <c r="FL128" s="31"/>
      <c r="FM128" s="31"/>
      <c r="FN128" s="31"/>
      <c r="FO128" s="31"/>
      <c r="FP128" s="31"/>
      <c r="FQ128" s="31"/>
      <c r="FR128" s="31"/>
      <c r="FS128" s="31"/>
      <c r="FT128" s="31"/>
      <c r="FU128" s="31"/>
      <c r="FV128" s="31"/>
      <c r="FW128" s="31"/>
      <c r="FX128" s="31"/>
      <c r="FY128" s="31"/>
      <c r="FZ128" s="31"/>
      <c r="GA128" s="31"/>
      <c r="GB128" s="31"/>
      <c r="GC128" s="31"/>
      <c r="GD128" s="31"/>
      <c r="GE128" s="31"/>
      <c r="GF128" s="31"/>
      <c r="GG128" s="31"/>
      <c r="GH128" s="31"/>
      <c r="GI128" s="31"/>
      <c r="GJ128" s="31"/>
      <c r="GK128" s="31"/>
      <c r="GL128" s="31"/>
      <c r="GM128" s="31"/>
      <c r="GN128" s="31"/>
      <c r="GO128" s="31"/>
      <c r="GP128" s="31"/>
      <c r="GQ128" s="31"/>
      <c r="GR128" s="31"/>
      <c r="GS128" s="31"/>
      <c r="GT128" s="31"/>
      <c r="GU128" s="31"/>
      <c r="GV128" s="31"/>
      <c r="GW128" s="31"/>
      <c r="GX128" s="31"/>
      <c r="GY128" s="31"/>
      <c r="GZ128" s="31"/>
      <c r="HA128" s="31"/>
      <c r="HB128" s="31"/>
      <c r="HC128" s="31"/>
      <c r="HD128" s="31"/>
      <c r="HE128" s="31"/>
      <c r="HF128" s="31"/>
      <c r="HG128" s="31"/>
      <c r="HH128" s="31"/>
      <c r="HI128" s="31"/>
      <c r="HJ128" s="31"/>
      <c r="HK128" s="31"/>
      <c r="HL128" s="31"/>
      <c r="HM128" s="31"/>
      <c r="HN128" s="31"/>
      <c r="HO128" s="31"/>
      <c r="HP128" s="31"/>
      <c r="HQ128" s="31"/>
      <c r="HR128" s="31"/>
      <c r="HS128" s="31"/>
      <c r="HT128" s="31"/>
      <c r="HU128" s="31"/>
      <c r="HV128" s="31"/>
      <c r="HW128" s="31"/>
      <c r="HX128" s="31"/>
      <c r="HY128" s="31"/>
      <c r="HZ128" s="31"/>
      <c r="IA128" s="31"/>
      <c r="IB128" s="31"/>
      <c r="IC128" s="31"/>
      <c r="ID128" s="31"/>
      <c r="IE128" s="31"/>
      <c r="IF128" s="31"/>
      <c r="IG128" s="31"/>
      <c r="IH128" s="31"/>
      <c r="II128" s="31"/>
      <c r="IJ128" s="31"/>
      <c r="IK128" s="31"/>
      <c r="IL128" s="31"/>
      <c r="IM128" s="31"/>
      <c r="IN128" s="31"/>
      <c r="IO128" s="31"/>
      <c r="IP128" s="31"/>
      <c r="IQ128" s="31"/>
      <c r="IR128" s="31"/>
      <c r="IS128" s="31"/>
      <c r="IT128" s="31"/>
      <c r="IU128" s="31"/>
      <c r="IV128" s="31"/>
      <c r="IW128" s="31"/>
      <c r="IX128" s="31"/>
      <c r="IY128" s="31"/>
      <c r="IZ128" s="31"/>
      <c r="JA128" s="31"/>
      <c r="JB128" s="31"/>
      <c r="JC128" s="31"/>
      <c r="JD128" s="31"/>
      <c r="JE128" s="31"/>
      <c r="JF128" s="31"/>
      <c r="JG128" s="31"/>
      <c r="JH128" s="31"/>
      <c r="JI128" s="31"/>
      <c r="JJ128" s="31"/>
      <c r="JK128" s="31"/>
      <c r="JL128" s="31"/>
      <c r="JM128" s="31"/>
      <c r="JN128" s="31"/>
      <c r="JO128" s="31"/>
      <c r="JP128" s="31"/>
      <c r="JQ128" s="31"/>
      <c r="JR128" s="31"/>
      <c r="JS128" s="31"/>
      <c r="JT128" s="31"/>
      <c r="JU128" s="31"/>
      <c r="JV128" s="31"/>
      <c r="JW128" s="31"/>
      <c r="JX128" s="31"/>
      <c r="JY128" s="31"/>
      <c r="JZ128" s="31"/>
      <c r="KA128" s="31"/>
      <c r="KB128" s="31"/>
      <c r="KC128" s="31"/>
      <c r="KD128" s="31"/>
      <c r="KE128" s="31"/>
      <c r="KF128" s="31"/>
      <c r="KG128" s="31"/>
      <c r="KH128" s="31"/>
      <c r="KI128" s="31"/>
      <c r="KJ128" s="31"/>
      <c r="KK128" s="31"/>
      <c r="KL128" s="31"/>
      <c r="KM128" s="31"/>
      <c r="KN128" s="31"/>
      <c r="KO128" s="31"/>
      <c r="KP128" s="31"/>
      <c r="KQ128" s="31"/>
      <c r="KR128" s="31"/>
      <c r="KS128" s="31"/>
      <c r="KT128" s="31"/>
      <c r="KU128" s="31"/>
      <c r="KV128" s="31"/>
      <c r="KW128" s="31"/>
      <c r="KX128" s="31"/>
      <c r="KY128" s="31"/>
      <c r="KZ128" s="31"/>
      <c r="LA128" s="31"/>
      <c r="LB128" s="31"/>
      <c r="LC128" s="31"/>
      <c r="LD128" s="31"/>
      <c r="LE128" s="31"/>
      <c r="LF128" s="31"/>
      <c r="LG128" s="31"/>
      <c r="LH128" s="31"/>
      <c r="LI128" s="31"/>
      <c r="LJ128" s="31"/>
      <c r="LK128" s="31"/>
      <c r="LL128" s="31"/>
      <c r="LM128" s="31"/>
      <c r="LN128" s="31"/>
      <c r="LO128" s="31"/>
      <c r="LP128" s="31"/>
      <c r="LQ128" s="31"/>
      <c r="LR128" s="31"/>
      <c r="LS128" s="31"/>
      <c r="LT128" s="31"/>
      <c r="LU128" s="31"/>
      <c r="LV128" s="31"/>
      <c r="LW128" s="31"/>
      <c r="LX128" s="31"/>
      <c r="LY128" s="31"/>
      <c r="LZ128" s="31"/>
      <c r="MA128" s="31"/>
      <c r="MB128" s="31"/>
      <c r="MC128" s="31"/>
      <c r="MD128" s="31"/>
      <c r="ME128" s="31"/>
      <c r="MF128" s="31"/>
      <c r="MG128" s="31"/>
      <c r="MH128" s="31"/>
      <c r="MI128" s="31"/>
      <c r="MJ128" s="31"/>
      <c r="MK128" s="31"/>
      <c r="ML128" s="31"/>
      <c r="MM128" s="31"/>
      <c r="MN128" s="31"/>
      <c r="MO128" s="31"/>
      <c r="MP128" s="31"/>
      <c r="MQ128" s="31"/>
      <c r="MR128" s="31"/>
      <c r="MS128" s="31"/>
      <c r="MT128" s="31"/>
      <c r="MU128" s="31"/>
      <c r="MV128" s="31"/>
      <c r="MW128" s="31"/>
      <c r="MX128" s="31"/>
      <c r="MY128" s="31"/>
      <c r="MZ128" s="31"/>
      <c r="NA128" s="31"/>
      <c r="NB128" s="31"/>
      <c r="NC128" s="31"/>
      <c r="ND128" s="31"/>
      <c r="NE128" s="31"/>
      <c r="NF128" s="31"/>
      <c r="NG128" s="31"/>
      <c r="NH128" s="31"/>
      <c r="NI128" s="31"/>
      <c r="NJ128" s="31"/>
      <c r="NK128" s="31"/>
      <c r="NL128" s="31"/>
      <c r="NM128" s="31"/>
      <c r="NN128" s="31"/>
      <c r="NO128" s="31"/>
      <c r="NP128" s="31"/>
      <c r="NQ128" s="31"/>
      <c r="NR128" s="31"/>
      <c r="NS128" s="31"/>
      <c r="NT128" s="31"/>
      <c r="NU128" s="31"/>
      <c r="NV128" s="31"/>
      <c r="NW128" s="31"/>
      <c r="NX128" s="31"/>
      <c r="NY128" s="31"/>
      <c r="NZ128" s="31"/>
      <c r="OA128" s="31"/>
      <c r="OB128" s="31"/>
      <c r="OC128" s="31"/>
      <c r="OD128" s="31"/>
      <c r="OE128" s="31"/>
      <c r="OF128" s="31"/>
      <c r="OG128" s="31"/>
      <c r="OH128" s="31"/>
      <c r="OI128" s="31"/>
      <c r="OJ128" s="31"/>
      <c r="OK128" s="31"/>
      <c r="OL128" s="31"/>
      <c r="OM128" s="31"/>
      <c r="ON128" s="31"/>
      <c r="OO128" s="31"/>
      <c r="OP128" s="31"/>
      <c r="OQ128" s="31"/>
      <c r="OR128" s="31"/>
      <c r="OS128" s="31"/>
      <c r="OT128" s="31"/>
      <c r="OU128" s="31"/>
      <c r="OV128" s="31"/>
      <c r="OW128" s="31"/>
      <c r="OX128" s="31"/>
      <c r="OY128" s="31"/>
      <c r="OZ128" s="31"/>
      <c r="PA128" s="31"/>
      <c r="PB128" s="31"/>
      <c r="PC128" s="31"/>
      <c r="PD128" s="31"/>
      <c r="PE128" s="31"/>
      <c r="PF128" s="31"/>
      <c r="PG128" s="31"/>
      <c r="PH128" s="31"/>
      <c r="PI128" s="31"/>
      <c r="PJ128" s="31"/>
      <c r="PK128" s="31"/>
      <c r="PL128" s="31"/>
      <c r="PM128" s="31"/>
      <c r="PN128" s="31"/>
      <c r="PO128" s="31"/>
      <c r="PP128" s="31"/>
      <c r="PQ128" s="31"/>
      <c r="PR128" s="31"/>
      <c r="PS128" s="31"/>
      <c r="PT128" s="31"/>
      <c r="PU128" s="31"/>
      <c r="PV128" s="31"/>
      <c r="PW128" s="31"/>
      <c r="PX128" s="31"/>
      <c r="PY128" s="31"/>
      <c r="PZ128" s="31"/>
      <c r="QA128" s="31"/>
      <c r="QB128" s="31"/>
      <c r="QC128" s="31"/>
    </row>
    <row r="129" spans="1:445" x14ac:dyDescent="0.3">
      <c r="A129" s="109" t="s">
        <v>1539</v>
      </c>
      <c r="B129" s="108" t="s">
        <v>49</v>
      </c>
      <c r="C129" s="108">
        <v>55</v>
      </c>
      <c r="D129" s="108" t="s">
        <v>44</v>
      </c>
      <c r="E129" s="108"/>
      <c r="F129" s="108">
        <v>330</v>
      </c>
      <c r="G129" s="108"/>
      <c r="H129" s="108">
        <v>165</v>
      </c>
      <c r="I129" s="108">
        <v>165</v>
      </c>
      <c r="J129" s="108"/>
      <c r="K129" s="108"/>
      <c r="L129" s="108"/>
      <c r="M129" s="108"/>
      <c r="N129" s="108"/>
      <c r="O129" s="108"/>
      <c r="P129" s="108"/>
      <c r="Q129" s="108"/>
      <c r="R129" s="108"/>
      <c r="S129" s="108"/>
      <c r="T129" s="34">
        <f t="shared" si="13"/>
        <v>330</v>
      </c>
      <c r="U129" s="34">
        <f t="shared" si="14"/>
        <v>0</v>
      </c>
      <c r="V129" s="35">
        <f t="shared" si="15"/>
        <v>1</v>
      </c>
      <c r="W129" s="38"/>
      <c r="X129" s="36" t="str">
        <f t="shared" si="17"/>
        <v/>
      </c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  <c r="AZ129" s="31"/>
      <c r="BA129" s="31"/>
      <c r="BB129" s="31"/>
      <c r="BC129" s="31"/>
      <c r="BD129" s="31"/>
      <c r="BE129" s="31"/>
      <c r="BF129" s="31"/>
      <c r="BG129" s="31"/>
      <c r="BH129" s="31"/>
      <c r="BI129" s="31"/>
      <c r="BJ129" s="31"/>
      <c r="BK129" s="31"/>
      <c r="BL129" s="31"/>
      <c r="BM129" s="31"/>
      <c r="BN129" s="31"/>
      <c r="BO129" s="31"/>
      <c r="BP129" s="31"/>
      <c r="BQ129" s="31"/>
      <c r="BR129" s="31"/>
      <c r="BS129" s="31"/>
      <c r="BT129" s="31"/>
      <c r="BU129" s="31"/>
      <c r="BV129" s="31"/>
      <c r="BW129" s="31"/>
      <c r="BX129" s="31"/>
      <c r="BY129" s="31"/>
      <c r="BZ129" s="31"/>
      <c r="CA129" s="31"/>
      <c r="CB129" s="31"/>
      <c r="CC129" s="31"/>
      <c r="CD129" s="31"/>
      <c r="CE129" s="31"/>
      <c r="CF129" s="31"/>
      <c r="CG129" s="31"/>
      <c r="CH129" s="31"/>
      <c r="CI129" s="31"/>
      <c r="CJ129" s="31"/>
      <c r="CK129" s="31"/>
      <c r="CL129" s="31"/>
      <c r="CM129" s="31"/>
      <c r="CN129" s="31"/>
      <c r="CO129" s="31"/>
      <c r="CP129" s="31"/>
      <c r="CQ129" s="31"/>
      <c r="CR129" s="31"/>
      <c r="CS129" s="31"/>
      <c r="CT129" s="31"/>
      <c r="CU129" s="31"/>
      <c r="CV129" s="31"/>
      <c r="CW129" s="31"/>
      <c r="CX129" s="31"/>
      <c r="CY129" s="31"/>
      <c r="CZ129" s="31"/>
      <c r="DA129" s="31"/>
      <c r="DB129" s="31"/>
      <c r="DC129" s="31"/>
      <c r="DD129" s="31"/>
      <c r="DE129" s="31"/>
      <c r="DF129" s="31"/>
      <c r="DG129" s="31"/>
      <c r="DH129" s="31"/>
      <c r="DI129" s="31"/>
      <c r="DJ129" s="31"/>
      <c r="DK129" s="31"/>
      <c r="DL129" s="31"/>
      <c r="DM129" s="31"/>
      <c r="DN129" s="31"/>
      <c r="DO129" s="31"/>
      <c r="DP129" s="31"/>
      <c r="DQ129" s="31"/>
      <c r="DR129" s="31"/>
      <c r="DS129" s="31"/>
      <c r="DT129" s="31"/>
      <c r="DU129" s="31"/>
      <c r="DV129" s="31"/>
      <c r="DW129" s="31"/>
      <c r="DX129" s="31"/>
      <c r="DY129" s="31"/>
      <c r="DZ129" s="31"/>
      <c r="EA129" s="31"/>
      <c r="EB129" s="31"/>
      <c r="EC129" s="31"/>
      <c r="ED129" s="31"/>
      <c r="EE129" s="31"/>
      <c r="EF129" s="31"/>
      <c r="EG129" s="31"/>
      <c r="EH129" s="31"/>
      <c r="EI129" s="31"/>
      <c r="EJ129" s="31"/>
      <c r="EK129" s="31"/>
      <c r="EL129" s="31"/>
      <c r="EM129" s="31"/>
      <c r="EN129" s="31"/>
      <c r="EO129" s="31"/>
      <c r="EP129" s="31"/>
      <c r="EQ129" s="31"/>
      <c r="ER129" s="31"/>
      <c r="ES129" s="31"/>
      <c r="ET129" s="31"/>
      <c r="EU129" s="31"/>
      <c r="EV129" s="31"/>
      <c r="EW129" s="31"/>
      <c r="EX129" s="31"/>
      <c r="EY129" s="31"/>
      <c r="EZ129" s="31"/>
      <c r="FA129" s="31"/>
      <c r="FB129" s="31"/>
      <c r="FC129" s="31"/>
      <c r="FD129" s="31"/>
      <c r="FE129" s="31"/>
      <c r="FF129" s="31"/>
      <c r="FG129" s="31"/>
      <c r="FH129" s="31"/>
      <c r="FI129" s="31"/>
      <c r="FJ129" s="31"/>
      <c r="FK129" s="31"/>
      <c r="FL129" s="31"/>
      <c r="FM129" s="31"/>
      <c r="FN129" s="31"/>
      <c r="FO129" s="31"/>
      <c r="FP129" s="31"/>
      <c r="FQ129" s="31"/>
      <c r="FR129" s="31"/>
      <c r="FS129" s="31"/>
      <c r="FT129" s="31"/>
      <c r="FU129" s="31"/>
      <c r="FV129" s="31"/>
      <c r="FW129" s="31"/>
      <c r="FX129" s="31"/>
      <c r="FY129" s="31"/>
      <c r="FZ129" s="31"/>
      <c r="GA129" s="31"/>
      <c r="GB129" s="31"/>
      <c r="GC129" s="31"/>
      <c r="GD129" s="31"/>
      <c r="GE129" s="31"/>
      <c r="GF129" s="31"/>
      <c r="GG129" s="31"/>
      <c r="GH129" s="31"/>
      <c r="GI129" s="31"/>
      <c r="GJ129" s="31"/>
      <c r="GK129" s="31"/>
      <c r="GL129" s="31"/>
      <c r="GM129" s="31"/>
      <c r="GN129" s="31"/>
      <c r="GO129" s="31"/>
      <c r="GP129" s="31"/>
      <c r="GQ129" s="31"/>
      <c r="GR129" s="31"/>
      <c r="GS129" s="31"/>
      <c r="GT129" s="31"/>
      <c r="GU129" s="31"/>
      <c r="GV129" s="31"/>
      <c r="GW129" s="31"/>
      <c r="GX129" s="31"/>
      <c r="GY129" s="31"/>
      <c r="GZ129" s="31"/>
      <c r="HA129" s="31"/>
      <c r="HB129" s="31"/>
      <c r="HC129" s="31"/>
      <c r="HD129" s="31"/>
      <c r="HE129" s="31"/>
      <c r="HF129" s="31"/>
      <c r="HG129" s="31"/>
      <c r="HH129" s="31"/>
      <c r="HI129" s="31"/>
      <c r="HJ129" s="31"/>
      <c r="HK129" s="31"/>
      <c r="HL129" s="31"/>
      <c r="HM129" s="31"/>
      <c r="HN129" s="31"/>
      <c r="HO129" s="31"/>
      <c r="HP129" s="31"/>
      <c r="HQ129" s="31"/>
      <c r="HR129" s="31"/>
      <c r="HS129" s="31"/>
      <c r="HT129" s="31"/>
      <c r="HU129" s="31"/>
      <c r="HV129" s="31"/>
      <c r="HW129" s="31"/>
      <c r="HX129" s="31"/>
      <c r="HY129" s="31"/>
      <c r="HZ129" s="31"/>
      <c r="IA129" s="31"/>
      <c r="IB129" s="31"/>
      <c r="IC129" s="31"/>
      <c r="ID129" s="31"/>
      <c r="IE129" s="31"/>
      <c r="IF129" s="31"/>
      <c r="IG129" s="31"/>
      <c r="IH129" s="31"/>
      <c r="II129" s="31"/>
      <c r="IJ129" s="31"/>
      <c r="IK129" s="31"/>
      <c r="IL129" s="31"/>
      <c r="IM129" s="31"/>
      <c r="IN129" s="31"/>
      <c r="IO129" s="31"/>
      <c r="IP129" s="31"/>
      <c r="IQ129" s="31"/>
      <c r="IR129" s="31"/>
      <c r="IS129" s="31"/>
      <c r="IT129" s="31"/>
      <c r="IU129" s="31"/>
      <c r="IV129" s="31"/>
      <c r="IW129" s="31"/>
      <c r="IX129" s="31"/>
      <c r="IY129" s="31"/>
      <c r="IZ129" s="31"/>
      <c r="JA129" s="31"/>
      <c r="JB129" s="31"/>
      <c r="JC129" s="31"/>
      <c r="JD129" s="31"/>
      <c r="JE129" s="31"/>
      <c r="JF129" s="31"/>
      <c r="JG129" s="31"/>
      <c r="JH129" s="31"/>
      <c r="JI129" s="31"/>
      <c r="JJ129" s="31"/>
      <c r="JK129" s="31"/>
      <c r="JL129" s="31"/>
      <c r="JM129" s="31"/>
      <c r="JN129" s="31"/>
      <c r="JO129" s="31"/>
      <c r="JP129" s="31"/>
      <c r="JQ129" s="31"/>
      <c r="JR129" s="31"/>
      <c r="JS129" s="31"/>
      <c r="JT129" s="31"/>
      <c r="JU129" s="31"/>
      <c r="JV129" s="31"/>
      <c r="JW129" s="31"/>
      <c r="JX129" s="31"/>
      <c r="JY129" s="31"/>
      <c r="JZ129" s="31"/>
      <c r="KA129" s="31"/>
      <c r="KB129" s="31"/>
      <c r="KC129" s="31"/>
      <c r="KD129" s="31"/>
      <c r="KE129" s="31"/>
      <c r="KF129" s="31"/>
      <c r="KG129" s="31"/>
      <c r="KH129" s="31"/>
      <c r="KI129" s="31"/>
      <c r="KJ129" s="31"/>
      <c r="KK129" s="31"/>
      <c r="KL129" s="31"/>
      <c r="KM129" s="31"/>
      <c r="KN129" s="31"/>
      <c r="KO129" s="31"/>
      <c r="KP129" s="31"/>
      <c r="KQ129" s="31"/>
      <c r="KR129" s="31"/>
      <c r="KS129" s="31"/>
      <c r="KT129" s="31"/>
      <c r="KU129" s="31"/>
      <c r="KV129" s="31"/>
      <c r="KW129" s="31"/>
      <c r="KX129" s="31"/>
      <c r="KY129" s="31"/>
      <c r="KZ129" s="31"/>
      <c r="LA129" s="31"/>
      <c r="LB129" s="31"/>
      <c r="LC129" s="31"/>
      <c r="LD129" s="31"/>
      <c r="LE129" s="31"/>
      <c r="LF129" s="31"/>
      <c r="LG129" s="31"/>
      <c r="LH129" s="31"/>
      <c r="LI129" s="31"/>
      <c r="LJ129" s="31"/>
      <c r="LK129" s="31"/>
      <c r="LL129" s="31"/>
      <c r="LM129" s="31"/>
      <c r="LN129" s="31"/>
      <c r="LO129" s="31"/>
      <c r="LP129" s="31"/>
      <c r="LQ129" s="31"/>
      <c r="LR129" s="31"/>
      <c r="LS129" s="31"/>
      <c r="LT129" s="31"/>
      <c r="LU129" s="31"/>
      <c r="LV129" s="31"/>
      <c r="LW129" s="31"/>
      <c r="LX129" s="31"/>
      <c r="LY129" s="31"/>
      <c r="LZ129" s="31"/>
      <c r="MA129" s="31"/>
      <c r="MB129" s="31"/>
      <c r="MC129" s="31"/>
      <c r="MD129" s="31"/>
      <c r="ME129" s="31"/>
      <c r="MF129" s="31"/>
      <c r="MG129" s="31"/>
      <c r="MH129" s="31"/>
      <c r="MI129" s="31"/>
      <c r="MJ129" s="31"/>
      <c r="MK129" s="31"/>
      <c r="ML129" s="31"/>
      <c r="MM129" s="31"/>
      <c r="MN129" s="31"/>
      <c r="MO129" s="31"/>
      <c r="MP129" s="31"/>
      <c r="MQ129" s="31"/>
      <c r="MR129" s="31"/>
      <c r="MS129" s="31"/>
      <c r="MT129" s="31"/>
      <c r="MU129" s="31"/>
      <c r="MV129" s="31"/>
      <c r="MW129" s="31"/>
      <c r="MX129" s="31"/>
      <c r="MY129" s="31"/>
      <c r="MZ129" s="31"/>
      <c r="NA129" s="31"/>
      <c r="NB129" s="31"/>
      <c r="NC129" s="31"/>
      <c r="ND129" s="31"/>
      <c r="NE129" s="31"/>
      <c r="NF129" s="31"/>
      <c r="NG129" s="31"/>
      <c r="NH129" s="31"/>
      <c r="NI129" s="31"/>
      <c r="NJ129" s="31"/>
      <c r="NK129" s="31"/>
      <c r="NL129" s="31"/>
      <c r="NM129" s="31"/>
      <c r="NN129" s="31"/>
      <c r="NO129" s="31"/>
      <c r="NP129" s="31"/>
      <c r="NQ129" s="31"/>
      <c r="NR129" s="31"/>
      <c r="NS129" s="31"/>
      <c r="NT129" s="31"/>
      <c r="NU129" s="31"/>
      <c r="NV129" s="31"/>
      <c r="NW129" s="31"/>
      <c r="NX129" s="31"/>
      <c r="NY129" s="31"/>
      <c r="NZ129" s="31"/>
      <c r="OA129" s="31"/>
      <c r="OB129" s="31"/>
      <c r="OC129" s="31"/>
      <c r="OD129" s="31"/>
      <c r="OE129" s="31"/>
      <c r="OF129" s="31"/>
      <c r="OG129" s="31"/>
      <c r="OH129" s="31"/>
      <c r="OI129" s="31"/>
      <c r="OJ129" s="31"/>
      <c r="OK129" s="31"/>
      <c r="OL129" s="31"/>
      <c r="OM129" s="31"/>
      <c r="ON129" s="31"/>
      <c r="OO129" s="31"/>
      <c r="OP129" s="31"/>
      <c r="OQ129" s="31"/>
      <c r="OR129" s="31"/>
      <c r="OS129" s="31"/>
      <c r="OT129" s="31"/>
      <c r="OU129" s="31"/>
      <c r="OV129" s="31"/>
      <c r="OW129" s="31"/>
      <c r="OX129" s="31"/>
      <c r="OY129" s="31"/>
      <c r="OZ129" s="31"/>
      <c r="PA129" s="31"/>
      <c r="PB129" s="31"/>
      <c r="PC129" s="31"/>
      <c r="PD129" s="31"/>
      <c r="PE129" s="31"/>
      <c r="PF129" s="31"/>
      <c r="PG129" s="31"/>
      <c r="PH129" s="31"/>
      <c r="PI129" s="31"/>
      <c r="PJ129" s="31"/>
      <c r="PK129" s="31"/>
      <c r="PL129" s="31"/>
      <c r="PM129" s="31"/>
      <c r="PN129" s="31"/>
      <c r="PO129" s="31"/>
      <c r="PP129" s="31"/>
      <c r="PQ129" s="31"/>
      <c r="PR129" s="31"/>
      <c r="PS129" s="31"/>
      <c r="PT129" s="31"/>
      <c r="PU129" s="31"/>
      <c r="PV129" s="31"/>
      <c r="PW129" s="31"/>
      <c r="PX129" s="31"/>
      <c r="PY129" s="31"/>
      <c r="PZ129" s="31"/>
      <c r="QA129" s="31"/>
      <c r="QB129" s="31"/>
      <c r="QC129" s="31"/>
    </row>
    <row r="130" spans="1:445" x14ac:dyDescent="0.3">
      <c r="A130" s="109" t="s">
        <v>1539</v>
      </c>
      <c r="B130" s="108" t="s">
        <v>49</v>
      </c>
      <c r="C130" s="108">
        <v>85</v>
      </c>
      <c r="D130" s="108" t="s">
        <v>46</v>
      </c>
      <c r="E130" s="108">
        <v>120</v>
      </c>
      <c r="F130" s="108">
        <v>625</v>
      </c>
      <c r="G130" s="108">
        <v>65</v>
      </c>
      <c r="H130" s="108"/>
      <c r="I130" s="108">
        <v>70</v>
      </c>
      <c r="J130" s="108">
        <v>85</v>
      </c>
      <c r="K130" s="108">
        <v>85</v>
      </c>
      <c r="L130" s="108">
        <v>85</v>
      </c>
      <c r="M130" s="108">
        <v>85</v>
      </c>
      <c r="N130" s="108"/>
      <c r="O130" s="108"/>
      <c r="P130" s="108"/>
      <c r="Q130" s="108"/>
      <c r="R130" s="108"/>
      <c r="S130" s="108"/>
      <c r="T130" s="34">
        <f t="shared" si="13"/>
        <v>475</v>
      </c>
      <c r="U130" s="34">
        <f t="shared" si="14"/>
        <v>270</v>
      </c>
      <c r="V130" s="35">
        <f t="shared" si="15"/>
        <v>0.63758389261744963</v>
      </c>
      <c r="W130" s="38"/>
      <c r="X130" s="36" t="str">
        <f t="shared" si="17"/>
        <v/>
      </c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  <c r="AZ130" s="31"/>
      <c r="BA130" s="31"/>
      <c r="BB130" s="31"/>
      <c r="BC130" s="31"/>
      <c r="BD130" s="31"/>
      <c r="BE130" s="31"/>
      <c r="BF130" s="31"/>
      <c r="BG130" s="31"/>
      <c r="BH130" s="31"/>
      <c r="BI130" s="31"/>
      <c r="BJ130" s="31"/>
      <c r="BK130" s="31"/>
      <c r="BL130" s="31"/>
      <c r="BM130" s="31"/>
      <c r="BN130" s="31"/>
      <c r="BO130" s="31"/>
      <c r="BP130" s="31"/>
      <c r="BQ130" s="31"/>
      <c r="BR130" s="31"/>
      <c r="BS130" s="31"/>
      <c r="BT130" s="31"/>
      <c r="BU130" s="31"/>
      <c r="BV130" s="31"/>
      <c r="BW130" s="31"/>
      <c r="BX130" s="31"/>
      <c r="BY130" s="31"/>
      <c r="BZ130" s="31"/>
      <c r="CA130" s="31"/>
      <c r="CB130" s="31"/>
      <c r="CC130" s="31"/>
      <c r="CD130" s="31"/>
      <c r="CE130" s="31"/>
      <c r="CF130" s="31"/>
      <c r="CG130" s="31"/>
      <c r="CH130" s="31"/>
      <c r="CI130" s="31"/>
      <c r="CJ130" s="31"/>
      <c r="CK130" s="31"/>
      <c r="CL130" s="31"/>
      <c r="CM130" s="31"/>
      <c r="CN130" s="31"/>
      <c r="CO130" s="31"/>
      <c r="CP130" s="31"/>
      <c r="CQ130" s="31"/>
      <c r="CR130" s="31"/>
      <c r="CS130" s="31"/>
      <c r="CT130" s="31"/>
      <c r="CU130" s="31"/>
      <c r="CV130" s="31"/>
      <c r="CW130" s="31"/>
      <c r="CX130" s="31"/>
      <c r="CY130" s="31"/>
      <c r="CZ130" s="31"/>
      <c r="DA130" s="31"/>
      <c r="DB130" s="31"/>
      <c r="DC130" s="31"/>
      <c r="DD130" s="31"/>
      <c r="DE130" s="31"/>
      <c r="DF130" s="31"/>
      <c r="DG130" s="31"/>
      <c r="DH130" s="31"/>
      <c r="DI130" s="31"/>
      <c r="DJ130" s="31"/>
      <c r="DK130" s="31"/>
      <c r="DL130" s="31"/>
      <c r="DM130" s="31"/>
      <c r="DN130" s="31"/>
      <c r="DO130" s="31"/>
      <c r="DP130" s="31"/>
      <c r="DQ130" s="31"/>
      <c r="DR130" s="31"/>
      <c r="DS130" s="31"/>
      <c r="DT130" s="31"/>
      <c r="DU130" s="31"/>
      <c r="DV130" s="31"/>
      <c r="DW130" s="31"/>
      <c r="DX130" s="31"/>
      <c r="DY130" s="31"/>
      <c r="DZ130" s="31"/>
      <c r="EA130" s="31"/>
      <c r="EB130" s="31"/>
      <c r="EC130" s="31"/>
      <c r="ED130" s="31"/>
      <c r="EE130" s="31"/>
      <c r="EF130" s="31"/>
      <c r="EG130" s="31"/>
      <c r="EH130" s="31"/>
      <c r="EI130" s="31"/>
      <c r="EJ130" s="31"/>
      <c r="EK130" s="31"/>
      <c r="EL130" s="31"/>
      <c r="EM130" s="31"/>
      <c r="EN130" s="31"/>
      <c r="EO130" s="31"/>
      <c r="EP130" s="31"/>
      <c r="EQ130" s="31"/>
      <c r="ER130" s="31"/>
      <c r="ES130" s="31"/>
      <c r="ET130" s="31"/>
      <c r="EU130" s="31"/>
      <c r="EV130" s="31"/>
      <c r="EW130" s="31"/>
      <c r="EX130" s="31"/>
      <c r="EY130" s="31"/>
      <c r="EZ130" s="31"/>
      <c r="FA130" s="31"/>
      <c r="FB130" s="31"/>
      <c r="FC130" s="31"/>
      <c r="FD130" s="31"/>
      <c r="FE130" s="31"/>
      <c r="FF130" s="31"/>
      <c r="FG130" s="31"/>
      <c r="FH130" s="31"/>
      <c r="FI130" s="31"/>
      <c r="FJ130" s="31"/>
      <c r="FK130" s="31"/>
      <c r="FL130" s="31"/>
      <c r="FM130" s="31"/>
      <c r="FN130" s="31"/>
      <c r="FO130" s="31"/>
      <c r="FP130" s="31"/>
      <c r="FQ130" s="31"/>
      <c r="FR130" s="31"/>
      <c r="FS130" s="31"/>
      <c r="FT130" s="31"/>
      <c r="FU130" s="31"/>
      <c r="FV130" s="31"/>
      <c r="FW130" s="31"/>
      <c r="FX130" s="31"/>
      <c r="FY130" s="31"/>
      <c r="FZ130" s="31"/>
      <c r="GA130" s="31"/>
      <c r="GB130" s="31"/>
      <c r="GC130" s="31"/>
      <c r="GD130" s="31"/>
      <c r="GE130" s="31"/>
      <c r="GF130" s="31"/>
      <c r="GG130" s="31"/>
      <c r="GH130" s="31"/>
      <c r="GI130" s="31"/>
      <c r="GJ130" s="31"/>
      <c r="GK130" s="31"/>
      <c r="GL130" s="31"/>
      <c r="GM130" s="31"/>
      <c r="GN130" s="31"/>
      <c r="GO130" s="31"/>
      <c r="GP130" s="31"/>
      <c r="GQ130" s="31"/>
      <c r="GR130" s="31"/>
      <c r="GS130" s="31"/>
      <c r="GT130" s="31"/>
      <c r="GU130" s="31"/>
      <c r="GV130" s="31"/>
      <c r="GW130" s="31"/>
      <c r="GX130" s="31"/>
      <c r="GY130" s="31"/>
      <c r="GZ130" s="31"/>
      <c r="HA130" s="31"/>
      <c r="HB130" s="31"/>
      <c r="HC130" s="31"/>
      <c r="HD130" s="31"/>
      <c r="HE130" s="31"/>
      <c r="HF130" s="31"/>
      <c r="HG130" s="31"/>
      <c r="HH130" s="31"/>
      <c r="HI130" s="31"/>
      <c r="HJ130" s="31"/>
      <c r="HK130" s="31"/>
      <c r="HL130" s="31"/>
      <c r="HM130" s="31"/>
      <c r="HN130" s="31"/>
      <c r="HO130" s="31"/>
      <c r="HP130" s="31"/>
      <c r="HQ130" s="31"/>
      <c r="HR130" s="31"/>
      <c r="HS130" s="31"/>
      <c r="HT130" s="31"/>
      <c r="HU130" s="31"/>
      <c r="HV130" s="31"/>
      <c r="HW130" s="31"/>
      <c r="HX130" s="31"/>
      <c r="HY130" s="31"/>
      <c r="HZ130" s="31"/>
      <c r="IA130" s="31"/>
      <c r="IB130" s="31"/>
      <c r="IC130" s="31"/>
      <c r="ID130" s="31"/>
      <c r="IE130" s="31"/>
      <c r="IF130" s="31"/>
      <c r="IG130" s="31"/>
      <c r="IH130" s="31"/>
      <c r="II130" s="31"/>
      <c r="IJ130" s="31"/>
      <c r="IK130" s="31"/>
      <c r="IL130" s="31"/>
      <c r="IM130" s="31"/>
      <c r="IN130" s="31"/>
      <c r="IO130" s="31"/>
      <c r="IP130" s="31"/>
      <c r="IQ130" s="31"/>
      <c r="IR130" s="31"/>
      <c r="IS130" s="31"/>
      <c r="IT130" s="31"/>
      <c r="IU130" s="31"/>
      <c r="IV130" s="31"/>
      <c r="IW130" s="31"/>
      <c r="IX130" s="31"/>
      <c r="IY130" s="31"/>
      <c r="IZ130" s="31"/>
      <c r="JA130" s="31"/>
      <c r="JB130" s="31"/>
      <c r="JC130" s="31"/>
      <c r="JD130" s="31"/>
      <c r="JE130" s="31"/>
      <c r="JF130" s="31"/>
      <c r="JG130" s="31"/>
      <c r="JH130" s="31"/>
      <c r="JI130" s="31"/>
      <c r="JJ130" s="31"/>
      <c r="JK130" s="31"/>
      <c r="JL130" s="31"/>
      <c r="JM130" s="31"/>
      <c r="JN130" s="31"/>
      <c r="JO130" s="31"/>
      <c r="JP130" s="31"/>
      <c r="JQ130" s="31"/>
      <c r="JR130" s="31"/>
      <c r="JS130" s="31"/>
      <c r="JT130" s="31"/>
      <c r="JU130" s="31"/>
      <c r="JV130" s="31"/>
      <c r="JW130" s="31"/>
      <c r="JX130" s="31"/>
      <c r="JY130" s="31"/>
      <c r="JZ130" s="31"/>
      <c r="KA130" s="31"/>
      <c r="KB130" s="31"/>
      <c r="KC130" s="31"/>
      <c r="KD130" s="31"/>
      <c r="KE130" s="31"/>
      <c r="KF130" s="31"/>
      <c r="KG130" s="31"/>
      <c r="KH130" s="31"/>
      <c r="KI130" s="31"/>
      <c r="KJ130" s="31"/>
      <c r="KK130" s="31"/>
      <c r="KL130" s="31"/>
      <c r="KM130" s="31"/>
      <c r="KN130" s="31"/>
      <c r="KO130" s="31"/>
      <c r="KP130" s="31"/>
      <c r="KQ130" s="31"/>
      <c r="KR130" s="31"/>
      <c r="KS130" s="31"/>
      <c r="KT130" s="31"/>
      <c r="KU130" s="31"/>
      <c r="KV130" s="31"/>
      <c r="KW130" s="31"/>
      <c r="KX130" s="31"/>
      <c r="KY130" s="31"/>
      <c r="KZ130" s="31"/>
      <c r="LA130" s="31"/>
      <c r="LB130" s="31"/>
      <c r="LC130" s="31"/>
      <c r="LD130" s="31"/>
      <c r="LE130" s="31"/>
      <c r="LF130" s="31"/>
      <c r="LG130" s="31"/>
      <c r="LH130" s="31"/>
      <c r="LI130" s="31"/>
      <c r="LJ130" s="31"/>
      <c r="LK130" s="31"/>
      <c r="LL130" s="31"/>
      <c r="LM130" s="31"/>
      <c r="LN130" s="31"/>
      <c r="LO130" s="31"/>
      <c r="LP130" s="31"/>
      <c r="LQ130" s="31"/>
      <c r="LR130" s="31"/>
      <c r="LS130" s="31"/>
      <c r="LT130" s="31"/>
      <c r="LU130" s="31"/>
      <c r="LV130" s="31"/>
      <c r="LW130" s="31"/>
      <c r="LX130" s="31"/>
      <c r="LY130" s="31"/>
      <c r="LZ130" s="31"/>
      <c r="MA130" s="31"/>
      <c r="MB130" s="31"/>
      <c r="MC130" s="31"/>
      <c r="MD130" s="31"/>
      <c r="ME130" s="31"/>
      <c r="MF130" s="31"/>
      <c r="MG130" s="31"/>
      <c r="MH130" s="31"/>
      <c r="MI130" s="31"/>
      <c r="MJ130" s="31"/>
      <c r="MK130" s="31"/>
      <c r="ML130" s="31"/>
      <c r="MM130" s="31"/>
      <c r="MN130" s="31"/>
      <c r="MO130" s="31"/>
      <c r="MP130" s="31"/>
      <c r="MQ130" s="31"/>
      <c r="MR130" s="31"/>
      <c r="MS130" s="31"/>
      <c r="MT130" s="31"/>
      <c r="MU130" s="31"/>
      <c r="MV130" s="31"/>
      <c r="MW130" s="31"/>
      <c r="MX130" s="31"/>
      <c r="MY130" s="31"/>
      <c r="MZ130" s="31"/>
      <c r="NA130" s="31"/>
      <c r="NB130" s="31"/>
      <c r="NC130" s="31"/>
      <c r="ND130" s="31"/>
      <c r="NE130" s="31"/>
      <c r="NF130" s="31"/>
      <c r="NG130" s="31"/>
      <c r="NH130" s="31"/>
      <c r="NI130" s="31"/>
      <c r="NJ130" s="31"/>
      <c r="NK130" s="31"/>
      <c r="NL130" s="31"/>
      <c r="NM130" s="31"/>
      <c r="NN130" s="31"/>
      <c r="NO130" s="31"/>
      <c r="NP130" s="31"/>
      <c r="NQ130" s="31"/>
      <c r="NR130" s="31"/>
      <c r="NS130" s="31"/>
      <c r="NT130" s="31"/>
      <c r="NU130" s="31"/>
      <c r="NV130" s="31"/>
      <c r="NW130" s="31"/>
      <c r="NX130" s="31"/>
      <c r="NY130" s="31"/>
      <c r="NZ130" s="31"/>
      <c r="OA130" s="31"/>
      <c r="OB130" s="31"/>
      <c r="OC130" s="31"/>
      <c r="OD130" s="31"/>
      <c r="OE130" s="31"/>
      <c r="OF130" s="31"/>
      <c r="OG130" s="31"/>
      <c r="OH130" s="31"/>
      <c r="OI130" s="31"/>
      <c r="OJ130" s="31"/>
      <c r="OK130" s="31"/>
      <c r="OL130" s="31"/>
      <c r="OM130" s="31"/>
      <c r="ON130" s="31"/>
      <c r="OO130" s="31"/>
      <c r="OP130" s="31"/>
      <c r="OQ130" s="31"/>
      <c r="OR130" s="31"/>
      <c r="OS130" s="31"/>
      <c r="OT130" s="31"/>
      <c r="OU130" s="31"/>
      <c r="OV130" s="31"/>
      <c r="OW130" s="31"/>
      <c r="OX130" s="31"/>
      <c r="OY130" s="31"/>
      <c r="OZ130" s="31"/>
      <c r="PA130" s="31"/>
      <c r="PB130" s="31"/>
      <c r="PC130" s="31"/>
      <c r="PD130" s="31"/>
      <c r="PE130" s="31"/>
      <c r="PF130" s="31"/>
      <c r="PG130" s="31"/>
      <c r="PH130" s="31"/>
      <c r="PI130" s="31"/>
      <c r="PJ130" s="31"/>
      <c r="PK130" s="31"/>
      <c r="PL130" s="31"/>
      <c r="PM130" s="31"/>
      <c r="PN130" s="31"/>
      <c r="PO130" s="31"/>
      <c r="PP130" s="31"/>
      <c r="PQ130" s="31"/>
      <c r="PR130" s="31"/>
      <c r="PS130" s="31"/>
      <c r="PT130" s="31"/>
      <c r="PU130" s="31"/>
      <c r="PV130" s="31"/>
      <c r="PW130" s="31"/>
      <c r="PX130" s="31"/>
      <c r="PY130" s="31"/>
      <c r="PZ130" s="31"/>
      <c r="QA130" s="31"/>
      <c r="QB130" s="31"/>
      <c r="QC130" s="31"/>
    </row>
    <row r="131" spans="1:445" x14ac:dyDescent="0.3">
      <c r="A131" s="109" t="s">
        <v>87</v>
      </c>
      <c r="B131" s="108" t="s">
        <v>1004</v>
      </c>
      <c r="C131" s="108"/>
      <c r="D131" s="108" t="s">
        <v>68</v>
      </c>
      <c r="E131" s="108"/>
      <c r="F131" s="108">
        <v>1185</v>
      </c>
      <c r="G131" s="108">
        <v>65</v>
      </c>
      <c r="H131" s="108"/>
      <c r="I131" s="108">
        <v>140</v>
      </c>
      <c r="J131" s="108">
        <v>140</v>
      </c>
      <c r="K131" s="108">
        <v>140</v>
      </c>
      <c r="L131" s="108">
        <v>140</v>
      </c>
      <c r="M131" s="108">
        <v>140</v>
      </c>
      <c r="N131" s="108"/>
      <c r="O131" s="108"/>
      <c r="P131" s="108"/>
      <c r="Q131" s="108"/>
      <c r="R131" s="108"/>
      <c r="S131" s="108"/>
      <c r="T131" s="34">
        <f t="shared" si="13"/>
        <v>765</v>
      </c>
      <c r="U131" s="34">
        <f t="shared" si="14"/>
        <v>420</v>
      </c>
      <c r="V131" s="35">
        <f t="shared" si="15"/>
        <v>0.64556962025316456</v>
      </c>
      <c r="W131" s="38"/>
      <c r="X131" s="36" t="str">
        <f t="shared" si="17"/>
        <v/>
      </c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  <c r="AZ131" s="31"/>
      <c r="BA131" s="31"/>
      <c r="BB131" s="31"/>
      <c r="BC131" s="31"/>
      <c r="BD131" s="31"/>
      <c r="BE131" s="31"/>
      <c r="BF131" s="31"/>
      <c r="BG131" s="31"/>
      <c r="BH131" s="31"/>
      <c r="BI131" s="31"/>
      <c r="BJ131" s="31"/>
      <c r="BK131" s="31"/>
      <c r="BL131" s="31"/>
      <c r="BM131" s="31"/>
      <c r="BN131" s="31"/>
      <c r="BO131" s="31"/>
      <c r="BP131" s="31"/>
      <c r="BQ131" s="31"/>
      <c r="BR131" s="31"/>
      <c r="BS131" s="31"/>
      <c r="BT131" s="31"/>
      <c r="BU131" s="31"/>
      <c r="BV131" s="31"/>
      <c r="BW131" s="31"/>
      <c r="BX131" s="31"/>
      <c r="BY131" s="31"/>
      <c r="BZ131" s="31"/>
      <c r="CA131" s="31"/>
      <c r="CB131" s="31"/>
      <c r="CC131" s="31"/>
      <c r="CD131" s="31"/>
      <c r="CE131" s="31"/>
      <c r="CF131" s="31"/>
      <c r="CG131" s="31"/>
      <c r="CH131" s="31"/>
      <c r="CI131" s="31"/>
      <c r="CJ131" s="31"/>
      <c r="CK131" s="31"/>
      <c r="CL131" s="31"/>
      <c r="CM131" s="31"/>
      <c r="CN131" s="31"/>
      <c r="CO131" s="31"/>
      <c r="CP131" s="31"/>
      <c r="CQ131" s="31"/>
      <c r="CR131" s="31"/>
      <c r="CS131" s="31"/>
      <c r="CT131" s="31"/>
      <c r="CU131" s="31"/>
      <c r="CV131" s="31"/>
      <c r="CW131" s="31"/>
      <c r="CX131" s="31"/>
      <c r="CY131" s="31"/>
      <c r="CZ131" s="31"/>
      <c r="DA131" s="31"/>
      <c r="DB131" s="31"/>
      <c r="DC131" s="31"/>
      <c r="DD131" s="31"/>
      <c r="DE131" s="31"/>
      <c r="DF131" s="31"/>
      <c r="DG131" s="31"/>
      <c r="DH131" s="31"/>
      <c r="DI131" s="31"/>
      <c r="DJ131" s="31"/>
      <c r="DK131" s="31"/>
      <c r="DL131" s="31"/>
      <c r="DM131" s="31"/>
      <c r="DN131" s="31"/>
      <c r="DO131" s="31"/>
      <c r="DP131" s="31"/>
      <c r="DQ131" s="31"/>
      <c r="DR131" s="31"/>
      <c r="DS131" s="31"/>
      <c r="DT131" s="31"/>
      <c r="DU131" s="31"/>
      <c r="DV131" s="31"/>
      <c r="DW131" s="31"/>
      <c r="DX131" s="31"/>
      <c r="DY131" s="31"/>
      <c r="DZ131" s="31"/>
      <c r="EA131" s="31"/>
      <c r="EB131" s="31"/>
      <c r="EC131" s="31"/>
      <c r="ED131" s="31"/>
      <c r="EE131" s="31"/>
      <c r="EF131" s="31"/>
      <c r="EG131" s="31"/>
      <c r="EH131" s="31"/>
      <c r="EI131" s="31"/>
      <c r="EJ131" s="31"/>
      <c r="EK131" s="31"/>
      <c r="EL131" s="31"/>
      <c r="EM131" s="31"/>
      <c r="EN131" s="31"/>
      <c r="EO131" s="31"/>
      <c r="EP131" s="31"/>
      <c r="EQ131" s="31"/>
      <c r="ER131" s="31"/>
      <c r="ES131" s="31"/>
      <c r="ET131" s="31"/>
      <c r="EU131" s="31"/>
      <c r="EV131" s="31"/>
      <c r="EW131" s="31"/>
      <c r="EX131" s="31"/>
      <c r="EY131" s="31"/>
      <c r="EZ131" s="31"/>
      <c r="FA131" s="31"/>
      <c r="FB131" s="31"/>
      <c r="FC131" s="31"/>
      <c r="FD131" s="31"/>
      <c r="FE131" s="31"/>
      <c r="FF131" s="31"/>
      <c r="FG131" s="31"/>
      <c r="FH131" s="31"/>
      <c r="FI131" s="31"/>
      <c r="FJ131" s="31"/>
      <c r="FK131" s="31"/>
      <c r="FL131" s="31"/>
      <c r="FM131" s="31"/>
      <c r="FN131" s="31"/>
      <c r="FO131" s="31"/>
      <c r="FP131" s="31"/>
      <c r="FQ131" s="31"/>
      <c r="FR131" s="31"/>
      <c r="FS131" s="31"/>
      <c r="FT131" s="31"/>
      <c r="FU131" s="31"/>
      <c r="FV131" s="31"/>
      <c r="FW131" s="31"/>
      <c r="FX131" s="31"/>
      <c r="FY131" s="31"/>
      <c r="FZ131" s="31"/>
      <c r="GA131" s="31"/>
      <c r="GB131" s="31"/>
      <c r="GC131" s="31"/>
      <c r="GD131" s="31"/>
      <c r="GE131" s="31"/>
      <c r="GF131" s="31"/>
      <c r="GG131" s="31"/>
      <c r="GH131" s="31"/>
      <c r="GI131" s="31"/>
      <c r="GJ131" s="31"/>
      <c r="GK131" s="31"/>
      <c r="GL131" s="31"/>
      <c r="GM131" s="31"/>
      <c r="GN131" s="31"/>
      <c r="GO131" s="31"/>
      <c r="GP131" s="31"/>
      <c r="GQ131" s="31"/>
      <c r="GR131" s="31"/>
      <c r="GS131" s="31"/>
      <c r="GT131" s="31"/>
      <c r="GU131" s="31"/>
      <c r="GV131" s="31"/>
      <c r="GW131" s="31"/>
      <c r="GX131" s="31"/>
      <c r="GY131" s="31"/>
      <c r="GZ131" s="31"/>
      <c r="HA131" s="31"/>
      <c r="HB131" s="31"/>
      <c r="HC131" s="31"/>
      <c r="HD131" s="31"/>
      <c r="HE131" s="31"/>
      <c r="HF131" s="31"/>
      <c r="HG131" s="31"/>
      <c r="HH131" s="31"/>
      <c r="HI131" s="31"/>
      <c r="HJ131" s="31"/>
      <c r="HK131" s="31"/>
      <c r="HL131" s="31"/>
      <c r="HM131" s="31"/>
      <c r="HN131" s="31"/>
      <c r="HO131" s="31"/>
      <c r="HP131" s="31"/>
      <c r="HQ131" s="31"/>
      <c r="HR131" s="31"/>
      <c r="HS131" s="31"/>
      <c r="HT131" s="31"/>
      <c r="HU131" s="31"/>
      <c r="HV131" s="31"/>
      <c r="HW131" s="31"/>
      <c r="HX131" s="31"/>
      <c r="HY131" s="31"/>
      <c r="HZ131" s="31"/>
      <c r="IA131" s="31"/>
      <c r="IB131" s="31"/>
      <c r="IC131" s="31"/>
      <c r="ID131" s="31"/>
      <c r="IE131" s="31"/>
      <c r="IF131" s="31"/>
      <c r="IG131" s="31"/>
      <c r="IH131" s="31"/>
      <c r="II131" s="31"/>
      <c r="IJ131" s="31"/>
      <c r="IK131" s="31"/>
      <c r="IL131" s="31"/>
      <c r="IM131" s="31"/>
      <c r="IN131" s="31"/>
      <c r="IO131" s="31"/>
      <c r="IP131" s="31"/>
      <c r="IQ131" s="31"/>
      <c r="IR131" s="31"/>
      <c r="IS131" s="31"/>
      <c r="IT131" s="31"/>
      <c r="IU131" s="31"/>
      <c r="IV131" s="31"/>
      <c r="IW131" s="31"/>
      <c r="IX131" s="31"/>
      <c r="IY131" s="31"/>
      <c r="IZ131" s="31"/>
      <c r="JA131" s="31"/>
      <c r="JB131" s="31"/>
      <c r="JC131" s="31"/>
      <c r="JD131" s="31"/>
      <c r="JE131" s="31"/>
      <c r="JF131" s="31"/>
      <c r="JG131" s="31"/>
      <c r="JH131" s="31"/>
      <c r="JI131" s="31"/>
      <c r="JJ131" s="31"/>
      <c r="JK131" s="31"/>
      <c r="JL131" s="31"/>
      <c r="JM131" s="31"/>
      <c r="JN131" s="31"/>
      <c r="JO131" s="31"/>
      <c r="JP131" s="31"/>
      <c r="JQ131" s="31"/>
      <c r="JR131" s="31"/>
      <c r="JS131" s="31"/>
      <c r="JT131" s="31"/>
      <c r="JU131" s="31"/>
      <c r="JV131" s="31"/>
      <c r="JW131" s="31"/>
      <c r="JX131" s="31"/>
      <c r="JY131" s="31"/>
      <c r="JZ131" s="31"/>
      <c r="KA131" s="31"/>
      <c r="KB131" s="31"/>
      <c r="KC131" s="31"/>
      <c r="KD131" s="31"/>
      <c r="KE131" s="31"/>
      <c r="KF131" s="31"/>
      <c r="KG131" s="31"/>
      <c r="KH131" s="31"/>
      <c r="KI131" s="31"/>
      <c r="KJ131" s="31"/>
      <c r="KK131" s="31"/>
      <c r="KL131" s="31"/>
      <c r="KM131" s="31"/>
      <c r="KN131" s="31"/>
      <c r="KO131" s="31"/>
      <c r="KP131" s="31"/>
      <c r="KQ131" s="31"/>
      <c r="KR131" s="31"/>
      <c r="KS131" s="31"/>
      <c r="KT131" s="31"/>
      <c r="KU131" s="31"/>
      <c r="KV131" s="31"/>
      <c r="KW131" s="31"/>
      <c r="KX131" s="31"/>
      <c r="KY131" s="31"/>
      <c r="KZ131" s="31"/>
      <c r="LA131" s="31"/>
      <c r="LB131" s="31"/>
      <c r="LC131" s="31"/>
      <c r="LD131" s="31"/>
      <c r="LE131" s="31"/>
      <c r="LF131" s="31"/>
      <c r="LG131" s="31"/>
      <c r="LH131" s="31"/>
      <c r="LI131" s="31"/>
      <c r="LJ131" s="31"/>
      <c r="LK131" s="31"/>
      <c r="LL131" s="31"/>
      <c r="LM131" s="31"/>
      <c r="LN131" s="31"/>
      <c r="LO131" s="31"/>
      <c r="LP131" s="31"/>
      <c r="LQ131" s="31"/>
      <c r="LR131" s="31"/>
      <c r="LS131" s="31"/>
      <c r="LT131" s="31"/>
      <c r="LU131" s="31"/>
      <c r="LV131" s="31"/>
      <c r="LW131" s="31"/>
      <c r="LX131" s="31"/>
      <c r="LY131" s="31"/>
      <c r="LZ131" s="31"/>
      <c r="MA131" s="31"/>
      <c r="MB131" s="31"/>
      <c r="MC131" s="31"/>
      <c r="MD131" s="31"/>
      <c r="ME131" s="31"/>
      <c r="MF131" s="31"/>
      <c r="MG131" s="31"/>
      <c r="MH131" s="31"/>
      <c r="MI131" s="31"/>
      <c r="MJ131" s="31"/>
      <c r="MK131" s="31"/>
      <c r="ML131" s="31"/>
      <c r="MM131" s="31"/>
      <c r="MN131" s="31"/>
      <c r="MO131" s="31"/>
      <c r="MP131" s="31"/>
      <c r="MQ131" s="31"/>
      <c r="MR131" s="31"/>
      <c r="MS131" s="31"/>
      <c r="MT131" s="31"/>
      <c r="MU131" s="31"/>
      <c r="MV131" s="31"/>
      <c r="MW131" s="31"/>
      <c r="MX131" s="31"/>
      <c r="MY131" s="31"/>
      <c r="MZ131" s="31"/>
      <c r="NA131" s="31"/>
      <c r="NB131" s="31"/>
      <c r="NC131" s="31"/>
      <c r="ND131" s="31"/>
      <c r="NE131" s="31"/>
      <c r="NF131" s="31"/>
      <c r="NG131" s="31"/>
      <c r="NH131" s="31"/>
      <c r="NI131" s="31"/>
      <c r="NJ131" s="31"/>
      <c r="NK131" s="31"/>
      <c r="NL131" s="31"/>
      <c r="NM131" s="31"/>
      <c r="NN131" s="31"/>
      <c r="NO131" s="31"/>
      <c r="NP131" s="31"/>
      <c r="NQ131" s="31"/>
      <c r="NR131" s="31"/>
      <c r="NS131" s="31"/>
      <c r="NT131" s="31"/>
      <c r="NU131" s="31"/>
      <c r="NV131" s="31"/>
      <c r="NW131" s="31"/>
      <c r="NX131" s="31"/>
      <c r="NY131" s="31"/>
      <c r="NZ131" s="31"/>
      <c r="OA131" s="31"/>
      <c r="OB131" s="31"/>
      <c r="OC131" s="31"/>
      <c r="OD131" s="31"/>
      <c r="OE131" s="31"/>
      <c r="OF131" s="31"/>
      <c r="OG131" s="31"/>
      <c r="OH131" s="31"/>
      <c r="OI131" s="31"/>
      <c r="OJ131" s="31"/>
      <c r="OK131" s="31"/>
      <c r="OL131" s="31"/>
      <c r="OM131" s="31"/>
      <c r="ON131" s="31"/>
      <c r="OO131" s="31"/>
      <c r="OP131" s="31"/>
      <c r="OQ131" s="31"/>
      <c r="OR131" s="31"/>
      <c r="OS131" s="31"/>
      <c r="OT131" s="31"/>
      <c r="OU131" s="31"/>
      <c r="OV131" s="31"/>
      <c r="OW131" s="31"/>
      <c r="OX131" s="31"/>
      <c r="OY131" s="31"/>
      <c r="OZ131" s="31"/>
      <c r="PA131" s="31"/>
      <c r="PB131" s="31"/>
      <c r="PC131" s="31"/>
      <c r="PD131" s="31"/>
      <c r="PE131" s="31"/>
      <c r="PF131" s="31"/>
      <c r="PG131" s="31"/>
      <c r="PH131" s="31"/>
      <c r="PI131" s="31"/>
      <c r="PJ131" s="31"/>
      <c r="PK131" s="31"/>
      <c r="PL131" s="31"/>
      <c r="PM131" s="31"/>
      <c r="PN131" s="31"/>
      <c r="PO131" s="31"/>
      <c r="PP131" s="31"/>
      <c r="PQ131" s="31"/>
      <c r="PR131" s="31"/>
      <c r="PS131" s="31"/>
      <c r="PT131" s="31"/>
      <c r="PU131" s="31"/>
      <c r="PV131" s="31"/>
      <c r="PW131" s="31"/>
      <c r="PX131" s="31"/>
      <c r="PY131" s="31"/>
      <c r="PZ131" s="31"/>
      <c r="QA131" s="31"/>
      <c r="QB131" s="31"/>
      <c r="QC131" s="31"/>
    </row>
    <row r="132" spans="1:445" s="40" customFormat="1" x14ac:dyDescent="0.3">
      <c r="A132" s="109" t="s">
        <v>1412</v>
      </c>
      <c r="B132" s="108" t="s">
        <v>49</v>
      </c>
      <c r="C132" s="108"/>
      <c r="D132" s="108" t="s">
        <v>26</v>
      </c>
      <c r="E132" s="108"/>
      <c r="F132" s="108">
        <v>449</v>
      </c>
      <c r="G132" s="108">
        <v>65</v>
      </c>
      <c r="H132" s="108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  <c r="T132" s="34">
        <f t="shared" ref="T132:T145" si="18">IF(AND(ISBLANK(E132),ISBLANK(F132),ISBLANK(G132),ISBLANK(H132),ISBLANK(I132),ISBLANK(J132),ISBLANK(K132), ISBLANK(L132), ISBLANK(M132), ISBLANK(N132), ISBLANK(O132), ISBLANK(P132), ISBLANK(Q132), ISBLANK(R132), ISBLANK(S132)),"",SUM(G132:S132))</f>
        <v>65</v>
      </c>
      <c r="U132" s="34">
        <f t="shared" ref="U132:U145" si="19">IF(W132&lt;&gt;0,0,IF(AND(ISBLANK(E132),ISBLANK(F132),ISBLANK(G132),ISBLANK(H132),ISBLANK(I132),ISBLANK(J132),ISBLANK(K132), ISBLANK(L132), ISBLANK(M132), ISBLANK(N132), ISBLANK(O132), ISBLANK(P132), ISBLANK(Q132), ISBLANK(R132), ISBLANK(S132)),"", (F132+E132)-T132))</f>
        <v>0</v>
      </c>
      <c r="V132" s="35">
        <f t="shared" ref="V132:V145" si="20">IF(AND(ISBLANK(E132),ISBLANK(F132), ISBLANK(G132), ISBLANK(H132), ISBLANK(I132), ISBLANK(J132), ISBLANK(K132), ISBLANK(L132), ISBLANK(M132),ISBLANK(N132), ISBLANK(O132), ISBLANK(P132), ISBLANK(Q132), ISBLANK(R132), ISBLANK(S132)), "",IFERROR(((F132+E132)-U132)/(F132+E132),""))</f>
        <v>1</v>
      </c>
      <c r="W132" s="39" t="s">
        <v>49</v>
      </c>
      <c r="X132" s="36">
        <f t="shared" si="17"/>
        <v>384</v>
      </c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  <c r="AZ132" s="31"/>
      <c r="BA132" s="31"/>
      <c r="BB132" s="31"/>
      <c r="BC132" s="31"/>
      <c r="BD132" s="31"/>
      <c r="BE132" s="31"/>
      <c r="BF132" s="31"/>
      <c r="BG132" s="31"/>
      <c r="BH132" s="31"/>
      <c r="BI132" s="31"/>
      <c r="BJ132" s="31"/>
      <c r="BK132" s="31"/>
      <c r="BL132" s="31"/>
      <c r="BM132" s="31"/>
      <c r="BN132" s="31"/>
      <c r="BO132" s="31"/>
      <c r="BP132" s="31"/>
      <c r="BQ132" s="31"/>
      <c r="BR132" s="31"/>
      <c r="BS132" s="31"/>
      <c r="BT132" s="31"/>
      <c r="BU132" s="31"/>
      <c r="BV132" s="31"/>
      <c r="BW132" s="31"/>
      <c r="BX132" s="31"/>
      <c r="BY132" s="31"/>
      <c r="BZ132" s="31"/>
      <c r="CA132" s="31"/>
      <c r="CB132" s="31"/>
      <c r="CC132" s="31"/>
      <c r="CD132" s="31"/>
      <c r="CE132" s="31"/>
      <c r="CF132" s="31"/>
      <c r="CG132" s="31"/>
      <c r="CH132" s="31"/>
      <c r="CI132" s="31"/>
      <c r="CJ132" s="31"/>
      <c r="CK132" s="31"/>
      <c r="CL132" s="31"/>
      <c r="CM132" s="31"/>
      <c r="CN132" s="31"/>
      <c r="CO132" s="31"/>
      <c r="CP132" s="31"/>
      <c r="CQ132" s="31"/>
      <c r="CR132" s="31"/>
      <c r="CS132" s="31"/>
      <c r="CT132" s="31"/>
      <c r="CU132" s="31"/>
      <c r="CV132" s="31"/>
      <c r="CW132" s="31"/>
      <c r="CX132" s="31"/>
      <c r="CY132" s="31"/>
      <c r="CZ132" s="31"/>
      <c r="DA132" s="31"/>
      <c r="DB132" s="31"/>
      <c r="DC132" s="31"/>
      <c r="DD132" s="31"/>
      <c r="DE132" s="31"/>
      <c r="DF132" s="31"/>
      <c r="DG132" s="31"/>
      <c r="DH132" s="31"/>
      <c r="DI132" s="31"/>
      <c r="DJ132" s="31"/>
      <c r="DK132" s="31"/>
      <c r="DL132" s="31"/>
      <c r="DM132" s="31"/>
      <c r="DN132" s="31"/>
      <c r="DO132" s="31"/>
      <c r="DP132" s="31"/>
      <c r="DQ132" s="31"/>
      <c r="DR132" s="31"/>
      <c r="DS132" s="31"/>
      <c r="DT132" s="31"/>
      <c r="DU132" s="31"/>
      <c r="DV132" s="31"/>
      <c r="DW132" s="31"/>
      <c r="DX132" s="31"/>
      <c r="DY132" s="31"/>
      <c r="DZ132" s="31"/>
      <c r="EA132" s="31"/>
      <c r="EB132" s="31"/>
      <c r="EC132" s="31"/>
      <c r="ED132" s="31"/>
      <c r="EE132" s="31"/>
      <c r="EF132" s="31"/>
      <c r="EG132" s="31"/>
      <c r="EH132" s="31"/>
      <c r="EI132" s="31"/>
      <c r="EJ132" s="31"/>
      <c r="EK132" s="31"/>
      <c r="EL132" s="31"/>
      <c r="EM132" s="31"/>
      <c r="EN132" s="31"/>
      <c r="EO132" s="31"/>
      <c r="EP132" s="31"/>
      <c r="EQ132" s="31"/>
      <c r="ER132" s="31"/>
      <c r="ES132" s="31"/>
      <c r="ET132" s="31"/>
      <c r="EU132" s="31"/>
      <c r="EV132" s="31"/>
      <c r="EW132" s="31"/>
      <c r="EX132" s="31"/>
      <c r="EY132" s="31"/>
      <c r="EZ132" s="31"/>
      <c r="FA132" s="31"/>
      <c r="FB132" s="31"/>
      <c r="FC132" s="31"/>
      <c r="FD132" s="31"/>
      <c r="FE132" s="31"/>
      <c r="FF132" s="31"/>
      <c r="FG132" s="31"/>
      <c r="FH132" s="31"/>
      <c r="FI132" s="31"/>
      <c r="FJ132" s="31"/>
      <c r="FK132" s="31"/>
      <c r="FL132" s="31"/>
      <c r="FM132" s="31"/>
      <c r="FN132" s="31"/>
      <c r="FO132" s="31"/>
      <c r="FP132" s="31"/>
      <c r="FQ132" s="31"/>
      <c r="FR132" s="31"/>
      <c r="FS132" s="31"/>
      <c r="FT132" s="31"/>
      <c r="FU132" s="31"/>
      <c r="FV132" s="31"/>
      <c r="FW132" s="31"/>
      <c r="FX132" s="31"/>
      <c r="FY132" s="31"/>
      <c r="FZ132" s="31"/>
      <c r="GA132" s="31"/>
      <c r="GB132" s="31"/>
      <c r="GC132" s="31"/>
      <c r="GD132" s="31"/>
      <c r="GE132" s="31"/>
      <c r="GF132" s="31"/>
      <c r="GG132" s="31"/>
      <c r="GH132" s="31"/>
      <c r="GI132" s="31"/>
      <c r="GJ132" s="31"/>
      <c r="GK132" s="31"/>
      <c r="GL132" s="31"/>
      <c r="GM132" s="31"/>
      <c r="GN132" s="31"/>
      <c r="GO132" s="31"/>
      <c r="GP132" s="31"/>
      <c r="GQ132" s="31"/>
      <c r="GR132" s="31"/>
      <c r="GS132" s="31"/>
      <c r="GT132" s="31"/>
      <c r="GU132" s="31"/>
      <c r="GV132" s="31"/>
      <c r="GW132" s="31"/>
      <c r="GX132" s="31"/>
      <c r="GY132" s="31"/>
      <c r="GZ132" s="31"/>
      <c r="HA132" s="31"/>
      <c r="HB132" s="31"/>
      <c r="HC132" s="31"/>
      <c r="HD132" s="31"/>
      <c r="HE132" s="31"/>
      <c r="HF132" s="31"/>
      <c r="HG132" s="31"/>
      <c r="HH132" s="31"/>
      <c r="HI132" s="31"/>
      <c r="HJ132" s="31"/>
      <c r="HK132" s="31"/>
      <c r="HL132" s="31"/>
      <c r="HM132" s="31"/>
      <c r="HN132" s="31"/>
      <c r="HO132" s="31"/>
      <c r="HP132" s="31"/>
      <c r="HQ132" s="31"/>
      <c r="HR132" s="31"/>
      <c r="HS132" s="31"/>
      <c r="HT132" s="31"/>
      <c r="HU132" s="31"/>
      <c r="HV132" s="31"/>
      <c r="HW132" s="31"/>
      <c r="HX132" s="31"/>
      <c r="HY132" s="31"/>
      <c r="HZ132" s="31"/>
      <c r="IA132" s="31"/>
      <c r="IB132" s="31"/>
      <c r="IC132" s="31"/>
      <c r="ID132" s="31"/>
      <c r="IE132" s="31"/>
      <c r="IF132" s="31"/>
      <c r="IG132" s="31"/>
      <c r="IH132" s="31"/>
      <c r="II132" s="31"/>
      <c r="IJ132" s="31"/>
      <c r="IK132" s="31"/>
      <c r="IL132" s="31"/>
      <c r="IM132" s="31"/>
      <c r="IN132" s="31"/>
      <c r="IO132" s="31"/>
      <c r="IP132" s="31"/>
      <c r="IQ132" s="31"/>
      <c r="IR132" s="31"/>
      <c r="IS132" s="31"/>
      <c r="IT132" s="31"/>
      <c r="IU132" s="31"/>
      <c r="IV132" s="31"/>
      <c r="IW132" s="31"/>
      <c r="IX132" s="31"/>
      <c r="IY132" s="31"/>
      <c r="IZ132" s="31"/>
      <c r="JA132" s="31"/>
      <c r="JB132" s="31"/>
      <c r="JC132" s="31"/>
      <c r="JD132" s="31"/>
      <c r="JE132" s="31"/>
      <c r="JF132" s="31"/>
      <c r="JG132" s="31"/>
      <c r="JH132" s="31"/>
      <c r="JI132" s="31"/>
      <c r="JJ132" s="31"/>
      <c r="JK132" s="31"/>
      <c r="JL132" s="31"/>
      <c r="JM132" s="31"/>
      <c r="JN132" s="31"/>
      <c r="JO132" s="31"/>
      <c r="JP132" s="31"/>
      <c r="JQ132" s="31"/>
      <c r="JR132" s="31"/>
      <c r="JS132" s="31"/>
      <c r="JT132" s="31"/>
      <c r="JU132" s="31"/>
      <c r="JV132" s="31"/>
      <c r="JW132" s="31"/>
      <c r="JX132" s="31"/>
      <c r="JY132" s="31"/>
      <c r="JZ132" s="31"/>
      <c r="KA132" s="31"/>
      <c r="KB132" s="31"/>
      <c r="KC132" s="31"/>
      <c r="KD132" s="31"/>
      <c r="KE132" s="31"/>
      <c r="KF132" s="31"/>
      <c r="KG132" s="31"/>
      <c r="KH132" s="31"/>
      <c r="KI132" s="31"/>
      <c r="KJ132" s="31"/>
      <c r="KK132" s="31"/>
      <c r="KL132" s="31"/>
      <c r="KM132" s="31"/>
      <c r="KN132" s="31"/>
      <c r="KO132" s="31"/>
      <c r="KP132" s="31"/>
      <c r="KQ132" s="31"/>
      <c r="KR132" s="31"/>
      <c r="KS132" s="31"/>
      <c r="KT132" s="31"/>
      <c r="KU132" s="31"/>
      <c r="KV132" s="31"/>
      <c r="KW132" s="31"/>
      <c r="KX132" s="31"/>
      <c r="KY132" s="31"/>
      <c r="KZ132" s="31"/>
      <c r="LA132" s="31"/>
      <c r="LB132" s="31"/>
      <c r="LC132" s="31"/>
      <c r="LD132" s="31"/>
      <c r="LE132" s="31"/>
      <c r="LF132" s="31"/>
      <c r="LG132" s="31"/>
      <c r="LH132" s="31"/>
      <c r="LI132" s="31"/>
      <c r="LJ132" s="31"/>
      <c r="LK132" s="31"/>
      <c r="LL132" s="31"/>
      <c r="LM132" s="31"/>
      <c r="LN132" s="31"/>
      <c r="LO132" s="31"/>
      <c r="LP132" s="31"/>
      <c r="LQ132" s="31"/>
      <c r="LR132" s="31"/>
      <c r="LS132" s="31"/>
      <c r="LT132" s="31"/>
      <c r="LU132" s="31"/>
      <c r="LV132" s="31"/>
      <c r="LW132" s="31"/>
      <c r="LX132" s="31"/>
      <c r="LY132" s="31"/>
      <c r="LZ132" s="31"/>
      <c r="MA132" s="31"/>
      <c r="MB132" s="31"/>
      <c r="MC132" s="31"/>
      <c r="MD132" s="31"/>
      <c r="ME132" s="31"/>
      <c r="MF132" s="31"/>
      <c r="MG132" s="31"/>
      <c r="MH132" s="31"/>
      <c r="MI132" s="31"/>
      <c r="MJ132" s="31"/>
      <c r="MK132" s="31"/>
      <c r="ML132" s="31"/>
      <c r="MM132" s="31"/>
      <c r="MN132" s="31"/>
      <c r="MO132" s="31"/>
      <c r="MP132" s="31"/>
      <c r="MQ132" s="31"/>
      <c r="MR132" s="31"/>
      <c r="MS132" s="31"/>
      <c r="MT132" s="31"/>
      <c r="MU132" s="31"/>
      <c r="MV132" s="31"/>
      <c r="MW132" s="31"/>
      <c r="MX132" s="31"/>
      <c r="MY132" s="31"/>
      <c r="MZ132" s="31"/>
      <c r="NA132" s="31"/>
      <c r="NB132" s="31"/>
      <c r="NC132" s="31"/>
      <c r="ND132" s="31"/>
      <c r="NE132" s="31"/>
      <c r="NF132" s="31"/>
      <c r="NG132" s="31"/>
      <c r="NH132" s="31"/>
      <c r="NI132" s="31"/>
      <c r="NJ132" s="31"/>
      <c r="NK132" s="31"/>
      <c r="NL132" s="31"/>
      <c r="NM132" s="31"/>
      <c r="NN132" s="31"/>
      <c r="NO132" s="31"/>
      <c r="NP132" s="31"/>
      <c r="NQ132" s="31"/>
      <c r="NR132" s="31"/>
      <c r="NS132" s="31"/>
      <c r="NT132" s="31"/>
      <c r="NU132" s="31"/>
      <c r="NV132" s="31"/>
      <c r="NW132" s="31"/>
      <c r="NX132" s="31"/>
      <c r="NY132" s="31"/>
      <c r="NZ132" s="31"/>
      <c r="OA132" s="31"/>
      <c r="OB132" s="31"/>
      <c r="OC132" s="31"/>
      <c r="OD132" s="31"/>
      <c r="OE132" s="31"/>
      <c r="OF132" s="31"/>
      <c r="OG132" s="31"/>
      <c r="OH132" s="31"/>
      <c r="OI132" s="31"/>
      <c r="OJ132" s="31"/>
      <c r="OK132" s="31"/>
      <c r="OL132" s="31"/>
      <c r="OM132" s="31"/>
      <c r="ON132" s="31"/>
      <c r="OO132" s="31"/>
      <c r="OP132" s="31"/>
      <c r="OQ132" s="31"/>
      <c r="OR132" s="31"/>
      <c r="OS132" s="31"/>
      <c r="OT132" s="31"/>
      <c r="OU132" s="31"/>
      <c r="OV132" s="31"/>
      <c r="OW132" s="31"/>
      <c r="OX132" s="31"/>
      <c r="OY132" s="31"/>
      <c r="OZ132" s="31"/>
      <c r="PA132" s="31"/>
      <c r="PB132" s="31"/>
      <c r="PC132" s="31"/>
      <c r="PD132" s="31"/>
      <c r="PE132" s="31"/>
      <c r="PF132" s="31"/>
      <c r="PG132" s="31"/>
      <c r="PH132" s="31"/>
      <c r="PI132" s="31"/>
      <c r="PJ132" s="31"/>
      <c r="PK132" s="31"/>
      <c r="PL132" s="31"/>
      <c r="PM132" s="31"/>
      <c r="PN132" s="31"/>
      <c r="PO132" s="31"/>
      <c r="PP132" s="31"/>
      <c r="PQ132" s="31"/>
      <c r="PR132" s="31"/>
      <c r="PS132" s="31"/>
      <c r="PT132" s="31"/>
      <c r="PU132" s="31"/>
      <c r="PV132" s="31"/>
      <c r="PW132" s="31"/>
      <c r="PX132" s="31"/>
      <c r="PY132" s="31"/>
      <c r="PZ132" s="31"/>
      <c r="QA132" s="31"/>
      <c r="QB132" s="31"/>
      <c r="QC132" s="31"/>
    </row>
    <row r="133" spans="1:445" s="40" customFormat="1" x14ac:dyDescent="0.3">
      <c r="A133" s="109" t="s">
        <v>1420</v>
      </c>
      <c r="B133" s="108" t="s">
        <v>49</v>
      </c>
      <c r="C133" s="108">
        <v>85</v>
      </c>
      <c r="D133" s="108" t="s">
        <v>46</v>
      </c>
      <c r="E133" s="108">
        <v>120</v>
      </c>
      <c r="F133" s="108">
        <v>697</v>
      </c>
      <c r="G133" s="108">
        <v>65</v>
      </c>
      <c r="H133" s="108"/>
      <c r="I133" s="108">
        <v>94</v>
      </c>
      <c r="J133" s="108">
        <v>94</v>
      </c>
      <c r="K133" s="108">
        <v>94</v>
      </c>
      <c r="L133" s="112"/>
      <c r="M133" s="112"/>
      <c r="N133" s="112"/>
      <c r="O133" s="108"/>
      <c r="P133" s="108"/>
      <c r="Q133" s="108"/>
      <c r="R133" s="108"/>
      <c r="S133" s="108"/>
      <c r="T133" s="34">
        <f t="shared" si="18"/>
        <v>347</v>
      </c>
      <c r="U133" s="34">
        <f t="shared" si="19"/>
        <v>470</v>
      </c>
      <c r="V133" s="35">
        <f t="shared" si="20"/>
        <v>0.42472460220318237</v>
      </c>
      <c r="W133" s="38"/>
      <c r="X133" s="36" t="str">
        <f t="shared" si="17"/>
        <v/>
      </c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  <c r="AZ133" s="31"/>
      <c r="BA133" s="31"/>
      <c r="BB133" s="31"/>
      <c r="BC133" s="31"/>
      <c r="BD133" s="31"/>
      <c r="BE133" s="31"/>
      <c r="BF133" s="31"/>
      <c r="BG133" s="31"/>
      <c r="BH133" s="31"/>
      <c r="BI133" s="31"/>
      <c r="BJ133" s="31"/>
      <c r="BK133" s="31"/>
      <c r="BL133" s="31"/>
      <c r="BM133" s="31"/>
      <c r="BN133" s="31"/>
      <c r="BO133" s="31"/>
      <c r="BP133" s="31"/>
      <c r="BQ133" s="31"/>
      <c r="BR133" s="31"/>
      <c r="BS133" s="31"/>
      <c r="BT133" s="31"/>
      <c r="BU133" s="31"/>
      <c r="BV133" s="31"/>
      <c r="BW133" s="31"/>
      <c r="BX133" s="31"/>
      <c r="BY133" s="31"/>
      <c r="BZ133" s="31"/>
      <c r="CA133" s="31"/>
      <c r="CB133" s="31"/>
      <c r="CC133" s="31"/>
      <c r="CD133" s="31"/>
      <c r="CE133" s="31"/>
      <c r="CF133" s="31"/>
      <c r="CG133" s="31"/>
      <c r="CH133" s="31"/>
      <c r="CI133" s="31"/>
      <c r="CJ133" s="31"/>
      <c r="CK133" s="31"/>
      <c r="CL133" s="31"/>
      <c r="CM133" s="31"/>
      <c r="CN133" s="31"/>
      <c r="CO133" s="31"/>
      <c r="CP133" s="31"/>
      <c r="CQ133" s="31"/>
      <c r="CR133" s="31"/>
      <c r="CS133" s="31"/>
      <c r="CT133" s="31"/>
      <c r="CU133" s="31"/>
      <c r="CV133" s="31"/>
      <c r="CW133" s="31"/>
      <c r="CX133" s="31"/>
      <c r="CY133" s="31"/>
      <c r="CZ133" s="31"/>
      <c r="DA133" s="31"/>
      <c r="DB133" s="31"/>
      <c r="DC133" s="31"/>
      <c r="DD133" s="31"/>
      <c r="DE133" s="31"/>
      <c r="DF133" s="31"/>
      <c r="DG133" s="31"/>
      <c r="DH133" s="31"/>
      <c r="DI133" s="31"/>
      <c r="DJ133" s="31"/>
      <c r="DK133" s="31"/>
      <c r="DL133" s="31"/>
      <c r="DM133" s="31"/>
      <c r="DN133" s="31"/>
      <c r="DO133" s="31"/>
      <c r="DP133" s="31"/>
      <c r="DQ133" s="31"/>
      <c r="DR133" s="31"/>
      <c r="DS133" s="31"/>
      <c r="DT133" s="31"/>
      <c r="DU133" s="31"/>
      <c r="DV133" s="31"/>
      <c r="DW133" s="31"/>
      <c r="DX133" s="31"/>
      <c r="DY133" s="31"/>
      <c r="DZ133" s="31"/>
      <c r="EA133" s="31"/>
      <c r="EB133" s="31"/>
      <c r="EC133" s="31"/>
      <c r="ED133" s="31"/>
      <c r="EE133" s="31"/>
      <c r="EF133" s="31"/>
      <c r="EG133" s="31"/>
      <c r="EH133" s="31"/>
      <c r="EI133" s="31"/>
      <c r="EJ133" s="31"/>
      <c r="EK133" s="31"/>
      <c r="EL133" s="31"/>
      <c r="EM133" s="31"/>
      <c r="EN133" s="31"/>
      <c r="EO133" s="31"/>
      <c r="EP133" s="31"/>
      <c r="EQ133" s="31"/>
      <c r="ER133" s="31"/>
      <c r="ES133" s="31"/>
      <c r="ET133" s="31"/>
      <c r="EU133" s="31"/>
      <c r="EV133" s="31"/>
      <c r="EW133" s="31"/>
      <c r="EX133" s="31"/>
      <c r="EY133" s="31"/>
      <c r="EZ133" s="31"/>
      <c r="FA133" s="31"/>
      <c r="FB133" s="31"/>
      <c r="FC133" s="31"/>
      <c r="FD133" s="31"/>
      <c r="FE133" s="31"/>
      <c r="FF133" s="31"/>
      <c r="FG133" s="31"/>
      <c r="FH133" s="31"/>
      <c r="FI133" s="31"/>
      <c r="FJ133" s="31"/>
      <c r="FK133" s="31"/>
      <c r="FL133" s="31"/>
      <c r="FM133" s="31"/>
      <c r="FN133" s="31"/>
      <c r="FO133" s="31"/>
      <c r="FP133" s="31"/>
      <c r="FQ133" s="31"/>
      <c r="FR133" s="31"/>
      <c r="FS133" s="31"/>
      <c r="FT133" s="31"/>
      <c r="FU133" s="31"/>
      <c r="FV133" s="31"/>
      <c r="FW133" s="31"/>
      <c r="FX133" s="31"/>
      <c r="FY133" s="31"/>
      <c r="FZ133" s="31"/>
      <c r="GA133" s="31"/>
      <c r="GB133" s="31"/>
      <c r="GC133" s="31"/>
      <c r="GD133" s="31"/>
      <c r="GE133" s="31"/>
      <c r="GF133" s="31"/>
      <c r="GG133" s="31"/>
      <c r="GH133" s="31"/>
      <c r="GI133" s="31"/>
      <c r="GJ133" s="31"/>
      <c r="GK133" s="31"/>
      <c r="GL133" s="31"/>
      <c r="GM133" s="31"/>
      <c r="GN133" s="31"/>
      <c r="GO133" s="31"/>
      <c r="GP133" s="31"/>
      <c r="GQ133" s="31"/>
      <c r="GR133" s="31"/>
      <c r="GS133" s="31"/>
      <c r="GT133" s="31"/>
      <c r="GU133" s="31"/>
      <c r="GV133" s="31"/>
      <c r="GW133" s="31"/>
      <c r="GX133" s="31"/>
      <c r="GY133" s="31"/>
      <c r="GZ133" s="31"/>
      <c r="HA133" s="31"/>
      <c r="HB133" s="31"/>
      <c r="HC133" s="31"/>
      <c r="HD133" s="31"/>
      <c r="HE133" s="31"/>
      <c r="HF133" s="31"/>
      <c r="HG133" s="31"/>
      <c r="HH133" s="31"/>
      <c r="HI133" s="31"/>
      <c r="HJ133" s="31"/>
      <c r="HK133" s="31"/>
      <c r="HL133" s="31"/>
      <c r="HM133" s="31"/>
      <c r="HN133" s="31"/>
      <c r="HO133" s="31"/>
      <c r="HP133" s="31"/>
      <c r="HQ133" s="31"/>
      <c r="HR133" s="31"/>
      <c r="HS133" s="31"/>
      <c r="HT133" s="31"/>
      <c r="HU133" s="31"/>
      <c r="HV133" s="31"/>
      <c r="HW133" s="31"/>
      <c r="HX133" s="31"/>
      <c r="HY133" s="31"/>
      <c r="HZ133" s="31"/>
      <c r="IA133" s="31"/>
      <c r="IB133" s="31"/>
      <c r="IC133" s="31"/>
      <c r="ID133" s="31"/>
      <c r="IE133" s="31"/>
      <c r="IF133" s="31"/>
      <c r="IG133" s="31"/>
      <c r="IH133" s="31"/>
      <c r="II133" s="31"/>
      <c r="IJ133" s="31"/>
      <c r="IK133" s="31"/>
      <c r="IL133" s="31"/>
      <c r="IM133" s="31"/>
      <c r="IN133" s="31"/>
      <c r="IO133" s="31"/>
      <c r="IP133" s="31"/>
      <c r="IQ133" s="31"/>
      <c r="IR133" s="31"/>
      <c r="IS133" s="31"/>
      <c r="IT133" s="31"/>
      <c r="IU133" s="31"/>
      <c r="IV133" s="31"/>
      <c r="IW133" s="31"/>
      <c r="IX133" s="31"/>
      <c r="IY133" s="31"/>
      <c r="IZ133" s="31"/>
      <c r="JA133" s="31"/>
      <c r="JB133" s="31"/>
      <c r="JC133" s="31"/>
      <c r="JD133" s="31"/>
      <c r="JE133" s="31"/>
      <c r="JF133" s="31"/>
      <c r="JG133" s="31"/>
      <c r="JH133" s="31"/>
      <c r="JI133" s="31"/>
      <c r="JJ133" s="31"/>
      <c r="JK133" s="31"/>
      <c r="JL133" s="31"/>
      <c r="JM133" s="31"/>
      <c r="JN133" s="31"/>
      <c r="JO133" s="31"/>
      <c r="JP133" s="31"/>
      <c r="JQ133" s="31"/>
      <c r="JR133" s="31"/>
      <c r="JS133" s="31"/>
      <c r="JT133" s="31"/>
      <c r="JU133" s="31"/>
      <c r="JV133" s="31"/>
      <c r="JW133" s="31"/>
      <c r="JX133" s="31"/>
      <c r="JY133" s="31"/>
      <c r="JZ133" s="31"/>
      <c r="KA133" s="31"/>
      <c r="KB133" s="31"/>
      <c r="KC133" s="31"/>
      <c r="KD133" s="31"/>
      <c r="KE133" s="31"/>
      <c r="KF133" s="31"/>
      <c r="KG133" s="31"/>
      <c r="KH133" s="31"/>
      <c r="KI133" s="31"/>
      <c r="KJ133" s="31"/>
      <c r="KK133" s="31"/>
      <c r="KL133" s="31"/>
      <c r="KM133" s="31"/>
      <c r="KN133" s="31"/>
      <c r="KO133" s="31"/>
      <c r="KP133" s="31"/>
      <c r="KQ133" s="31"/>
      <c r="KR133" s="31"/>
      <c r="KS133" s="31"/>
      <c r="KT133" s="31"/>
      <c r="KU133" s="31"/>
      <c r="KV133" s="31"/>
      <c r="KW133" s="31"/>
      <c r="KX133" s="31"/>
      <c r="KY133" s="31"/>
      <c r="KZ133" s="31"/>
      <c r="LA133" s="31"/>
      <c r="LB133" s="31"/>
      <c r="LC133" s="31"/>
      <c r="LD133" s="31"/>
      <c r="LE133" s="31"/>
      <c r="LF133" s="31"/>
      <c r="LG133" s="31"/>
      <c r="LH133" s="31"/>
      <c r="LI133" s="31"/>
      <c r="LJ133" s="31"/>
      <c r="LK133" s="31"/>
      <c r="LL133" s="31"/>
      <c r="LM133" s="31"/>
      <c r="LN133" s="31"/>
      <c r="LO133" s="31"/>
      <c r="LP133" s="31"/>
      <c r="LQ133" s="31"/>
      <c r="LR133" s="31"/>
      <c r="LS133" s="31"/>
      <c r="LT133" s="31"/>
      <c r="LU133" s="31"/>
      <c r="LV133" s="31"/>
      <c r="LW133" s="31"/>
      <c r="LX133" s="31"/>
      <c r="LY133" s="31"/>
      <c r="LZ133" s="31"/>
      <c r="MA133" s="31"/>
      <c r="MB133" s="31"/>
      <c r="MC133" s="31"/>
      <c r="MD133" s="31"/>
      <c r="ME133" s="31"/>
      <c r="MF133" s="31"/>
      <c r="MG133" s="31"/>
      <c r="MH133" s="31"/>
      <c r="MI133" s="31"/>
      <c r="MJ133" s="31"/>
      <c r="MK133" s="31"/>
      <c r="ML133" s="31"/>
      <c r="MM133" s="31"/>
      <c r="MN133" s="31"/>
      <c r="MO133" s="31"/>
      <c r="MP133" s="31"/>
      <c r="MQ133" s="31"/>
      <c r="MR133" s="31"/>
      <c r="MS133" s="31"/>
      <c r="MT133" s="31"/>
      <c r="MU133" s="31"/>
      <c r="MV133" s="31"/>
      <c r="MW133" s="31"/>
      <c r="MX133" s="31"/>
      <c r="MY133" s="31"/>
      <c r="MZ133" s="31"/>
      <c r="NA133" s="31"/>
      <c r="NB133" s="31"/>
      <c r="NC133" s="31"/>
      <c r="ND133" s="31"/>
      <c r="NE133" s="31"/>
      <c r="NF133" s="31"/>
      <c r="NG133" s="31"/>
      <c r="NH133" s="31"/>
      <c r="NI133" s="31"/>
      <c r="NJ133" s="31"/>
      <c r="NK133" s="31"/>
      <c r="NL133" s="31"/>
      <c r="NM133" s="31"/>
      <c r="NN133" s="31"/>
      <c r="NO133" s="31"/>
      <c r="NP133" s="31"/>
      <c r="NQ133" s="31"/>
      <c r="NR133" s="31"/>
      <c r="NS133" s="31"/>
      <c r="NT133" s="31"/>
      <c r="NU133" s="31"/>
      <c r="NV133" s="31"/>
      <c r="NW133" s="31"/>
      <c r="NX133" s="31"/>
      <c r="NY133" s="31"/>
      <c r="NZ133" s="31"/>
      <c r="OA133" s="31"/>
      <c r="OB133" s="31"/>
      <c r="OC133" s="31"/>
      <c r="OD133" s="31"/>
      <c r="OE133" s="31"/>
      <c r="OF133" s="31"/>
      <c r="OG133" s="31"/>
      <c r="OH133" s="31"/>
      <c r="OI133" s="31"/>
      <c r="OJ133" s="31"/>
      <c r="OK133" s="31"/>
      <c r="OL133" s="31"/>
      <c r="OM133" s="31"/>
      <c r="ON133" s="31"/>
      <c r="OO133" s="31"/>
      <c r="OP133" s="31"/>
      <c r="OQ133" s="31"/>
      <c r="OR133" s="31"/>
      <c r="OS133" s="31"/>
      <c r="OT133" s="31"/>
      <c r="OU133" s="31"/>
      <c r="OV133" s="31"/>
      <c r="OW133" s="31"/>
      <c r="OX133" s="31"/>
      <c r="OY133" s="31"/>
      <c r="OZ133" s="31"/>
      <c r="PA133" s="31"/>
      <c r="PB133" s="31"/>
      <c r="PC133" s="31"/>
      <c r="PD133" s="31"/>
      <c r="PE133" s="31"/>
      <c r="PF133" s="31"/>
      <c r="PG133" s="31"/>
      <c r="PH133" s="31"/>
      <c r="PI133" s="31"/>
      <c r="PJ133" s="31"/>
      <c r="PK133" s="31"/>
      <c r="PL133" s="31"/>
      <c r="PM133" s="31"/>
      <c r="PN133" s="31"/>
      <c r="PO133" s="31"/>
      <c r="PP133" s="31"/>
      <c r="PQ133" s="31"/>
      <c r="PR133" s="31"/>
      <c r="PS133" s="31"/>
      <c r="PT133" s="31"/>
      <c r="PU133" s="31"/>
      <c r="PV133" s="31"/>
      <c r="PW133" s="31"/>
      <c r="PX133" s="31"/>
      <c r="PY133" s="31"/>
      <c r="PZ133" s="31"/>
      <c r="QA133" s="31"/>
      <c r="QB133" s="31"/>
      <c r="QC133" s="31"/>
    </row>
    <row r="134" spans="1:445" x14ac:dyDescent="0.3">
      <c r="A134" s="109" t="s">
        <v>1564</v>
      </c>
      <c r="B134" s="108" t="s">
        <v>49</v>
      </c>
      <c r="C134" s="108">
        <v>90</v>
      </c>
      <c r="D134" s="108" t="s">
        <v>24</v>
      </c>
      <c r="E134" s="108"/>
      <c r="F134" s="108">
        <v>745</v>
      </c>
      <c r="G134" s="108">
        <v>65</v>
      </c>
      <c r="H134" s="108"/>
      <c r="I134" s="108">
        <v>85</v>
      </c>
      <c r="J134" s="108">
        <v>85</v>
      </c>
      <c r="K134" s="108"/>
      <c r="L134" s="108"/>
      <c r="M134" s="108"/>
      <c r="N134" s="108"/>
      <c r="O134" s="108"/>
      <c r="P134" s="108"/>
      <c r="Q134" s="108"/>
      <c r="R134" s="108"/>
      <c r="S134" s="108"/>
      <c r="T134" s="34">
        <f t="shared" si="18"/>
        <v>235</v>
      </c>
      <c r="U134" s="34">
        <f t="shared" si="19"/>
        <v>0</v>
      </c>
      <c r="V134" s="35">
        <f t="shared" si="20"/>
        <v>1</v>
      </c>
      <c r="W134" s="38" t="s">
        <v>48</v>
      </c>
      <c r="X134" s="36">
        <f t="shared" si="17"/>
        <v>510</v>
      </c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  <c r="AZ134" s="31"/>
      <c r="BA134" s="31"/>
      <c r="BB134" s="31"/>
      <c r="BC134" s="31"/>
      <c r="BD134" s="31"/>
      <c r="BE134" s="31"/>
      <c r="BF134" s="31"/>
      <c r="BG134" s="31"/>
      <c r="BH134" s="31"/>
      <c r="BI134" s="31"/>
      <c r="BJ134" s="31"/>
      <c r="BK134" s="31"/>
      <c r="BL134" s="31"/>
      <c r="BM134" s="31"/>
      <c r="BN134" s="31"/>
      <c r="BO134" s="31"/>
      <c r="BP134" s="31"/>
      <c r="BQ134" s="31"/>
      <c r="BR134" s="31"/>
      <c r="BS134" s="31"/>
      <c r="BT134" s="31"/>
      <c r="BU134" s="31"/>
      <c r="BV134" s="31"/>
      <c r="BW134" s="31"/>
      <c r="BX134" s="31"/>
      <c r="BY134" s="31"/>
      <c r="BZ134" s="31"/>
      <c r="CA134" s="31"/>
      <c r="CB134" s="31"/>
      <c r="CC134" s="31"/>
      <c r="CD134" s="31"/>
      <c r="CE134" s="31"/>
      <c r="CF134" s="31"/>
      <c r="CG134" s="31"/>
      <c r="CH134" s="31"/>
      <c r="CI134" s="31"/>
      <c r="CJ134" s="31"/>
      <c r="CK134" s="31"/>
      <c r="CL134" s="31"/>
      <c r="CM134" s="31"/>
      <c r="CN134" s="31"/>
      <c r="CO134" s="31"/>
      <c r="CP134" s="31"/>
      <c r="CQ134" s="31"/>
      <c r="CR134" s="31"/>
      <c r="CS134" s="31"/>
      <c r="CT134" s="31"/>
      <c r="CU134" s="31"/>
      <c r="CV134" s="31"/>
      <c r="CW134" s="31"/>
      <c r="CX134" s="31"/>
      <c r="CY134" s="31"/>
      <c r="CZ134" s="31"/>
      <c r="DA134" s="31"/>
      <c r="DB134" s="31"/>
      <c r="DC134" s="31"/>
      <c r="DD134" s="31"/>
      <c r="DE134" s="31"/>
      <c r="DF134" s="31"/>
      <c r="DG134" s="31"/>
      <c r="DH134" s="31"/>
      <c r="DI134" s="31"/>
      <c r="DJ134" s="31"/>
      <c r="DK134" s="31"/>
      <c r="DL134" s="31"/>
      <c r="DM134" s="31"/>
      <c r="DN134" s="31"/>
      <c r="DO134" s="31"/>
      <c r="DP134" s="31"/>
      <c r="DQ134" s="31"/>
      <c r="DR134" s="31"/>
      <c r="DS134" s="31"/>
      <c r="DT134" s="31"/>
      <c r="DU134" s="31"/>
      <c r="DV134" s="31"/>
      <c r="DW134" s="31"/>
      <c r="DX134" s="31"/>
      <c r="DY134" s="31"/>
      <c r="DZ134" s="31"/>
      <c r="EA134" s="31"/>
      <c r="EB134" s="31"/>
      <c r="EC134" s="31"/>
      <c r="ED134" s="31"/>
      <c r="EE134" s="31"/>
      <c r="EF134" s="31"/>
      <c r="EG134" s="31"/>
      <c r="EH134" s="31"/>
      <c r="EI134" s="31"/>
      <c r="EJ134" s="31"/>
      <c r="EK134" s="31"/>
      <c r="EL134" s="31"/>
      <c r="EM134" s="31"/>
      <c r="EN134" s="31"/>
      <c r="EO134" s="31"/>
      <c r="EP134" s="31"/>
      <c r="EQ134" s="31"/>
      <c r="ER134" s="31"/>
      <c r="ES134" s="31"/>
      <c r="ET134" s="31"/>
      <c r="EU134" s="31"/>
      <c r="EV134" s="31"/>
      <c r="EW134" s="31"/>
      <c r="EX134" s="31"/>
      <c r="EY134" s="31"/>
      <c r="EZ134" s="31"/>
      <c r="FA134" s="31"/>
      <c r="FB134" s="31"/>
      <c r="FC134" s="31"/>
      <c r="FD134" s="31"/>
      <c r="FE134" s="31"/>
      <c r="FF134" s="31"/>
      <c r="FG134" s="31"/>
      <c r="FH134" s="31"/>
      <c r="FI134" s="31"/>
      <c r="FJ134" s="31"/>
      <c r="FK134" s="31"/>
      <c r="FL134" s="31"/>
      <c r="FM134" s="31"/>
      <c r="FN134" s="31"/>
      <c r="FO134" s="31"/>
      <c r="FP134" s="31"/>
      <c r="FQ134" s="31"/>
      <c r="FR134" s="31"/>
      <c r="FS134" s="31"/>
      <c r="FT134" s="31"/>
      <c r="FU134" s="31"/>
      <c r="FV134" s="31"/>
      <c r="FW134" s="31"/>
      <c r="FX134" s="31"/>
      <c r="FY134" s="31"/>
      <c r="FZ134" s="31"/>
      <c r="GA134" s="31"/>
      <c r="GB134" s="31"/>
      <c r="GC134" s="31"/>
      <c r="GD134" s="31"/>
      <c r="GE134" s="31"/>
      <c r="GF134" s="31"/>
      <c r="GG134" s="31"/>
      <c r="GH134" s="31"/>
      <c r="GI134" s="31"/>
      <c r="GJ134" s="31"/>
      <c r="GK134" s="31"/>
      <c r="GL134" s="31"/>
      <c r="GM134" s="31"/>
      <c r="GN134" s="31"/>
      <c r="GO134" s="31"/>
      <c r="GP134" s="31"/>
      <c r="GQ134" s="31"/>
      <c r="GR134" s="31"/>
      <c r="GS134" s="31"/>
      <c r="GT134" s="31"/>
      <c r="GU134" s="31"/>
      <c r="GV134" s="31"/>
      <c r="GW134" s="31"/>
      <c r="GX134" s="31"/>
      <c r="GY134" s="31"/>
      <c r="GZ134" s="31"/>
      <c r="HA134" s="31"/>
      <c r="HB134" s="31"/>
      <c r="HC134" s="31"/>
      <c r="HD134" s="31"/>
      <c r="HE134" s="31"/>
      <c r="HF134" s="31"/>
      <c r="HG134" s="31"/>
      <c r="HH134" s="31"/>
      <c r="HI134" s="31"/>
      <c r="HJ134" s="31"/>
      <c r="HK134" s="31"/>
      <c r="HL134" s="31"/>
      <c r="HM134" s="31"/>
      <c r="HN134" s="31"/>
      <c r="HO134" s="31"/>
      <c r="HP134" s="31"/>
      <c r="HQ134" s="31"/>
      <c r="HR134" s="31"/>
      <c r="HS134" s="31"/>
      <c r="HT134" s="31"/>
      <c r="HU134" s="31"/>
      <c r="HV134" s="31"/>
      <c r="HW134" s="31"/>
      <c r="HX134" s="31"/>
      <c r="HY134" s="31"/>
      <c r="HZ134" s="31"/>
      <c r="IA134" s="31"/>
      <c r="IB134" s="31"/>
      <c r="IC134" s="31"/>
      <c r="ID134" s="31"/>
      <c r="IE134" s="31"/>
      <c r="IF134" s="31"/>
      <c r="IG134" s="31"/>
      <c r="IH134" s="31"/>
      <c r="II134" s="31"/>
      <c r="IJ134" s="31"/>
      <c r="IK134" s="31"/>
      <c r="IL134" s="31"/>
      <c r="IM134" s="31"/>
      <c r="IN134" s="31"/>
      <c r="IO134" s="31"/>
      <c r="IP134" s="31"/>
      <c r="IQ134" s="31"/>
      <c r="IR134" s="31"/>
      <c r="IS134" s="31"/>
      <c r="IT134" s="31"/>
      <c r="IU134" s="31"/>
      <c r="IV134" s="31"/>
      <c r="IW134" s="31"/>
      <c r="IX134" s="31"/>
      <c r="IY134" s="31"/>
      <c r="IZ134" s="31"/>
      <c r="JA134" s="31"/>
      <c r="JB134" s="31"/>
      <c r="JC134" s="31"/>
      <c r="JD134" s="31"/>
      <c r="JE134" s="31"/>
      <c r="JF134" s="31"/>
      <c r="JG134" s="31"/>
      <c r="JH134" s="31"/>
      <c r="JI134" s="31"/>
      <c r="JJ134" s="31"/>
      <c r="JK134" s="31"/>
      <c r="JL134" s="31"/>
      <c r="JM134" s="31"/>
      <c r="JN134" s="31"/>
      <c r="JO134" s="31"/>
      <c r="JP134" s="31"/>
      <c r="JQ134" s="31"/>
      <c r="JR134" s="31"/>
      <c r="JS134" s="31"/>
      <c r="JT134" s="31"/>
      <c r="JU134" s="31"/>
      <c r="JV134" s="31"/>
      <c r="JW134" s="31"/>
      <c r="JX134" s="31"/>
      <c r="JY134" s="31"/>
      <c r="JZ134" s="31"/>
      <c r="KA134" s="31"/>
      <c r="KB134" s="31"/>
      <c r="KC134" s="31"/>
      <c r="KD134" s="31"/>
      <c r="KE134" s="31"/>
      <c r="KF134" s="31"/>
      <c r="KG134" s="31"/>
      <c r="KH134" s="31"/>
      <c r="KI134" s="31"/>
      <c r="KJ134" s="31"/>
      <c r="KK134" s="31"/>
      <c r="KL134" s="31"/>
      <c r="KM134" s="31"/>
      <c r="KN134" s="31"/>
      <c r="KO134" s="31"/>
      <c r="KP134" s="31"/>
      <c r="KQ134" s="31"/>
      <c r="KR134" s="31"/>
      <c r="KS134" s="31"/>
      <c r="KT134" s="31"/>
      <c r="KU134" s="31"/>
      <c r="KV134" s="31"/>
      <c r="KW134" s="31"/>
      <c r="KX134" s="31"/>
      <c r="KY134" s="31"/>
      <c r="KZ134" s="31"/>
      <c r="LA134" s="31"/>
      <c r="LB134" s="31"/>
      <c r="LC134" s="31"/>
      <c r="LD134" s="31"/>
      <c r="LE134" s="31"/>
      <c r="LF134" s="31"/>
      <c r="LG134" s="31"/>
      <c r="LH134" s="31"/>
      <c r="LI134" s="31"/>
      <c r="LJ134" s="31"/>
      <c r="LK134" s="31"/>
      <c r="LL134" s="31"/>
      <c r="LM134" s="31"/>
      <c r="LN134" s="31"/>
      <c r="LO134" s="31"/>
      <c r="LP134" s="31"/>
      <c r="LQ134" s="31"/>
      <c r="LR134" s="31"/>
      <c r="LS134" s="31"/>
      <c r="LT134" s="31"/>
      <c r="LU134" s="31"/>
      <c r="LV134" s="31"/>
      <c r="LW134" s="31"/>
      <c r="LX134" s="31"/>
      <c r="LY134" s="31"/>
      <c r="LZ134" s="31"/>
      <c r="MA134" s="31"/>
      <c r="MB134" s="31"/>
      <c r="MC134" s="31"/>
      <c r="MD134" s="31"/>
      <c r="ME134" s="31"/>
      <c r="MF134" s="31"/>
      <c r="MG134" s="31"/>
      <c r="MH134" s="31"/>
      <c r="MI134" s="31"/>
      <c r="MJ134" s="31"/>
      <c r="MK134" s="31"/>
      <c r="ML134" s="31"/>
      <c r="MM134" s="31"/>
      <c r="MN134" s="31"/>
      <c r="MO134" s="31"/>
      <c r="MP134" s="31"/>
      <c r="MQ134" s="31"/>
      <c r="MR134" s="31"/>
      <c r="MS134" s="31"/>
      <c r="MT134" s="31"/>
      <c r="MU134" s="31"/>
      <c r="MV134" s="31"/>
      <c r="MW134" s="31"/>
      <c r="MX134" s="31"/>
      <c r="MY134" s="31"/>
      <c r="MZ134" s="31"/>
      <c r="NA134" s="31"/>
      <c r="NB134" s="31"/>
      <c r="NC134" s="31"/>
      <c r="ND134" s="31"/>
      <c r="NE134" s="31"/>
      <c r="NF134" s="31"/>
      <c r="NG134" s="31"/>
      <c r="NH134" s="31"/>
      <c r="NI134" s="31"/>
      <c r="NJ134" s="31"/>
      <c r="NK134" s="31"/>
      <c r="NL134" s="31"/>
      <c r="NM134" s="31"/>
      <c r="NN134" s="31"/>
      <c r="NO134" s="31"/>
      <c r="NP134" s="31"/>
      <c r="NQ134" s="31"/>
      <c r="NR134" s="31"/>
      <c r="NS134" s="31"/>
      <c r="NT134" s="31"/>
      <c r="NU134" s="31"/>
      <c r="NV134" s="31"/>
      <c r="NW134" s="31"/>
      <c r="NX134" s="31"/>
      <c r="NY134" s="31"/>
      <c r="NZ134" s="31"/>
      <c r="OA134" s="31"/>
      <c r="OB134" s="31"/>
      <c r="OC134" s="31"/>
      <c r="OD134" s="31"/>
      <c r="OE134" s="31"/>
      <c r="OF134" s="31"/>
      <c r="OG134" s="31"/>
      <c r="OH134" s="31"/>
      <c r="OI134" s="31"/>
      <c r="OJ134" s="31"/>
      <c r="OK134" s="31"/>
      <c r="OL134" s="31"/>
      <c r="OM134" s="31"/>
      <c r="ON134" s="31"/>
      <c r="OO134" s="31"/>
      <c r="OP134" s="31"/>
      <c r="OQ134" s="31"/>
      <c r="OR134" s="31"/>
      <c r="OS134" s="31"/>
      <c r="OT134" s="31"/>
      <c r="OU134" s="31"/>
      <c r="OV134" s="31"/>
      <c r="OW134" s="31"/>
      <c r="OX134" s="31"/>
      <c r="OY134" s="31"/>
      <c r="OZ134" s="31"/>
      <c r="PA134" s="31"/>
      <c r="PB134" s="31"/>
      <c r="PC134" s="31"/>
      <c r="PD134" s="31"/>
      <c r="PE134" s="31"/>
      <c r="PF134" s="31"/>
      <c r="PG134" s="31"/>
      <c r="PH134" s="31"/>
      <c r="PI134" s="31"/>
      <c r="PJ134" s="31"/>
      <c r="PK134" s="31"/>
      <c r="PL134" s="31"/>
      <c r="PM134" s="31"/>
      <c r="PN134" s="31"/>
      <c r="PO134" s="31"/>
      <c r="PP134" s="31"/>
      <c r="PQ134" s="31"/>
      <c r="PR134" s="31"/>
      <c r="PS134" s="31"/>
      <c r="PT134" s="31"/>
      <c r="PU134" s="31"/>
      <c r="PV134" s="31"/>
      <c r="PW134" s="31"/>
      <c r="PX134" s="31"/>
      <c r="PY134" s="31"/>
      <c r="PZ134" s="31"/>
      <c r="QA134" s="31"/>
      <c r="QB134" s="31"/>
      <c r="QC134" s="31"/>
    </row>
    <row r="135" spans="1:445" x14ac:dyDescent="0.3">
      <c r="A135" s="109" t="s">
        <v>1562</v>
      </c>
      <c r="B135" s="108" t="s">
        <v>49</v>
      </c>
      <c r="C135" s="108">
        <v>90</v>
      </c>
      <c r="D135" s="108" t="s">
        <v>44</v>
      </c>
      <c r="E135" s="108"/>
      <c r="F135" s="108">
        <v>497</v>
      </c>
      <c r="G135" s="108">
        <v>65</v>
      </c>
      <c r="H135" s="108"/>
      <c r="I135" s="108">
        <v>54</v>
      </c>
      <c r="J135" s="108">
        <v>54</v>
      </c>
      <c r="K135" s="108">
        <v>54</v>
      </c>
      <c r="L135" s="108">
        <v>54</v>
      </c>
      <c r="M135" s="108">
        <v>54</v>
      </c>
      <c r="N135" s="108"/>
      <c r="O135" s="108"/>
      <c r="P135" s="108"/>
      <c r="Q135" s="108"/>
      <c r="R135" s="108"/>
      <c r="S135" s="108"/>
      <c r="T135" s="34">
        <f t="shared" si="18"/>
        <v>335</v>
      </c>
      <c r="U135" s="34">
        <f t="shared" si="19"/>
        <v>162</v>
      </c>
      <c r="V135" s="35">
        <f t="shared" si="20"/>
        <v>0.67404426559356134</v>
      </c>
      <c r="W135" s="38"/>
      <c r="X135" s="36" t="str">
        <f t="shared" si="17"/>
        <v/>
      </c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  <c r="AZ135" s="31"/>
      <c r="BA135" s="31"/>
      <c r="BB135" s="31"/>
      <c r="BC135" s="31"/>
      <c r="BD135" s="31"/>
      <c r="BE135" s="31"/>
      <c r="BF135" s="31"/>
      <c r="BG135" s="31"/>
      <c r="BH135" s="31"/>
      <c r="BI135" s="31"/>
      <c r="BJ135" s="31"/>
      <c r="BK135" s="31"/>
      <c r="BL135" s="31"/>
      <c r="BM135" s="31"/>
      <c r="BN135" s="31"/>
      <c r="BO135" s="31"/>
      <c r="BP135" s="31"/>
      <c r="BQ135" s="31"/>
      <c r="BR135" s="31"/>
      <c r="BS135" s="31"/>
      <c r="BT135" s="31"/>
      <c r="BU135" s="31"/>
      <c r="BV135" s="31"/>
      <c r="BW135" s="31"/>
      <c r="BX135" s="31"/>
      <c r="BY135" s="31"/>
      <c r="BZ135" s="31"/>
      <c r="CA135" s="31"/>
      <c r="CB135" s="31"/>
      <c r="CC135" s="31"/>
      <c r="CD135" s="31"/>
      <c r="CE135" s="31"/>
      <c r="CF135" s="31"/>
      <c r="CG135" s="31"/>
      <c r="CH135" s="31"/>
      <c r="CI135" s="31"/>
      <c r="CJ135" s="31"/>
      <c r="CK135" s="31"/>
      <c r="CL135" s="31"/>
      <c r="CM135" s="31"/>
      <c r="CN135" s="31"/>
      <c r="CO135" s="31"/>
      <c r="CP135" s="31"/>
      <c r="CQ135" s="31"/>
      <c r="CR135" s="31"/>
      <c r="CS135" s="31"/>
      <c r="CT135" s="31"/>
      <c r="CU135" s="31"/>
      <c r="CV135" s="31"/>
      <c r="CW135" s="31"/>
      <c r="CX135" s="31"/>
      <c r="CY135" s="31"/>
      <c r="CZ135" s="31"/>
      <c r="DA135" s="31"/>
      <c r="DB135" s="31"/>
      <c r="DC135" s="31"/>
      <c r="DD135" s="31"/>
      <c r="DE135" s="31"/>
      <c r="DF135" s="31"/>
      <c r="DG135" s="31"/>
      <c r="DH135" s="31"/>
      <c r="DI135" s="31"/>
      <c r="DJ135" s="31"/>
      <c r="DK135" s="31"/>
      <c r="DL135" s="31"/>
      <c r="DM135" s="31"/>
      <c r="DN135" s="31"/>
      <c r="DO135" s="31"/>
      <c r="DP135" s="31"/>
      <c r="DQ135" s="31"/>
      <c r="DR135" s="31"/>
      <c r="DS135" s="31"/>
      <c r="DT135" s="31"/>
      <c r="DU135" s="31"/>
      <c r="DV135" s="31"/>
      <c r="DW135" s="31"/>
      <c r="DX135" s="31"/>
      <c r="DY135" s="31"/>
      <c r="DZ135" s="31"/>
      <c r="EA135" s="31"/>
      <c r="EB135" s="31"/>
      <c r="EC135" s="31"/>
      <c r="ED135" s="31"/>
      <c r="EE135" s="31"/>
      <c r="EF135" s="31"/>
      <c r="EG135" s="31"/>
      <c r="EH135" s="31"/>
      <c r="EI135" s="31"/>
      <c r="EJ135" s="31"/>
      <c r="EK135" s="31"/>
      <c r="EL135" s="31"/>
      <c r="EM135" s="31"/>
      <c r="EN135" s="31"/>
      <c r="EO135" s="31"/>
      <c r="EP135" s="31"/>
      <c r="EQ135" s="31"/>
      <c r="ER135" s="31"/>
      <c r="ES135" s="31"/>
      <c r="ET135" s="31"/>
      <c r="EU135" s="31"/>
      <c r="EV135" s="31"/>
      <c r="EW135" s="31"/>
      <c r="EX135" s="31"/>
      <c r="EY135" s="31"/>
      <c r="EZ135" s="31"/>
      <c r="FA135" s="31"/>
      <c r="FB135" s="31"/>
      <c r="FC135" s="31"/>
      <c r="FD135" s="31"/>
      <c r="FE135" s="31"/>
      <c r="FF135" s="31"/>
      <c r="FG135" s="31"/>
      <c r="FH135" s="31"/>
      <c r="FI135" s="31"/>
      <c r="FJ135" s="31"/>
      <c r="FK135" s="31"/>
      <c r="FL135" s="31"/>
      <c r="FM135" s="31"/>
      <c r="FN135" s="31"/>
      <c r="FO135" s="31"/>
      <c r="FP135" s="31"/>
      <c r="FQ135" s="31"/>
      <c r="FR135" s="31"/>
      <c r="FS135" s="31"/>
      <c r="FT135" s="31"/>
      <c r="FU135" s="31"/>
      <c r="FV135" s="31"/>
      <c r="FW135" s="31"/>
      <c r="FX135" s="31"/>
      <c r="FY135" s="31"/>
      <c r="FZ135" s="31"/>
      <c r="GA135" s="31"/>
      <c r="GB135" s="31"/>
      <c r="GC135" s="31"/>
      <c r="GD135" s="31"/>
      <c r="GE135" s="31"/>
      <c r="GF135" s="31"/>
      <c r="GG135" s="31"/>
      <c r="GH135" s="31"/>
      <c r="GI135" s="31"/>
      <c r="GJ135" s="31"/>
      <c r="GK135" s="31"/>
      <c r="GL135" s="31"/>
      <c r="GM135" s="31"/>
      <c r="GN135" s="31"/>
      <c r="GO135" s="31"/>
      <c r="GP135" s="31"/>
      <c r="GQ135" s="31"/>
      <c r="GR135" s="31"/>
      <c r="GS135" s="31"/>
      <c r="GT135" s="31"/>
      <c r="GU135" s="31"/>
      <c r="GV135" s="31"/>
      <c r="GW135" s="31"/>
      <c r="GX135" s="31"/>
      <c r="GY135" s="31"/>
      <c r="GZ135" s="31"/>
      <c r="HA135" s="31"/>
      <c r="HB135" s="31"/>
      <c r="HC135" s="31"/>
      <c r="HD135" s="31"/>
      <c r="HE135" s="31"/>
      <c r="HF135" s="31"/>
      <c r="HG135" s="31"/>
      <c r="HH135" s="31"/>
      <c r="HI135" s="31"/>
      <c r="HJ135" s="31"/>
      <c r="HK135" s="31"/>
      <c r="HL135" s="31"/>
      <c r="HM135" s="31"/>
      <c r="HN135" s="31"/>
      <c r="HO135" s="31"/>
      <c r="HP135" s="31"/>
      <c r="HQ135" s="31"/>
      <c r="HR135" s="31"/>
      <c r="HS135" s="31"/>
      <c r="HT135" s="31"/>
      <c r="HU135" s="31"/>
      <c r="HV135" s="31"/>
      <c r="HW135" s="31"/>
      <c r="HX135" s="31"/>
      <c r="HY135" s="31"/>
      <c r="HZ135" s="31"/>
      <c r="IA135" s="31"/>
      <c r="IB135" s="31"/>
      <c r="IC135" s="31"/>
      <c r="ID135" s="31"/>
      <c r="IE135" s="31"/>
      <c r="IF135" s="31"/>
      <c r="IG135" s="31"/>
      <c r="IH135" s="31"/>
      <c r="II135" s="31"/>
      <c r="IJ135" s="31"/>
      <c r="IK135" s="31"/>
      <c r="IL135" s="31"/>
      <c r="IM135" s="31"/>
      <c r="IN135" s="31"/>
      <c r="IO135" s="31"/>
      <c r="IP135" s="31"/>
      <c r="IQ135" s="31"/>
      <c r="IR135" s="31"/>
      <c r="IS135" s="31"/>
      <c r="IT135" s="31"/>
      <c r="IU135" s="31"/>
      <c r="IV135" s="31"/>
      <c r="IW135" s="31"/>
      <c r="IX135" s="31"/>
      <c r="IY135" s="31"/>
      <c r="IZ135" s="31"/>
      <c r="JA135" s="31"/>
      <c r="JB135" s="31"/>
      <c r="JC135" s="31"/>
      <c r="JD135" s="31"/>
      <c r="JE135" s="31"/>
      <c r="JF135" s="31"/>
      <c r="JG135" s="31"/>
      <c r="JH135" s="31"/>
      <c r="JI135" s="31"/>
      <c r="JJ135" s="31"/>
      <c r="JK135" s="31"/>
      <c r="JL135" s="31"/>
      <c r="JM135" s="31"/>
      <c r="JN135" s="31"/>
      <c r="JO135" s="31"/>
      <c r="JP135" s="31"/>
      <c r="JQ135" s="31"/>
      <c r="JR135" s="31"/>
      <c r="JS135" s="31"/>
      <c r="JT135" s="31"/>
      <c r="JU135" s="31"/>
      <c r="JV135" s="31"/>
      <c r="JW135" s="31"/>
      <c r="JX135" s="31"/>
      <c r="JY135" s="31"/>
      <c r="JZ135" s="31"/>
      <c r="KA135" s="31"/>
      <c r="KB135" s="31"/>
      <c r="KC135" s="31"/>
      <c r="KD135" s="31"/>
      <c r="KE135" s="31"/>
      <c r="KF135" s="31"/>
      <c r="KG135" s="31"/>
      <c r="KH135" s="31"/>
      <c r="KI135" s="31"/>
      <c r="KJ135" s="31"/>
      <c r="KK135" s="31"/>
      <c r="KL135" s="31"/>
      <c r="KM135" s="31"/>
      <c r="KN135" s="31"/>
      <c r="KO135" s="31"/>
      <c r="KP135" s="31"/>
      <c r="KQ135" s="31"/>
      <c r="KR135" s="31"/>
      <c r="KS135" s="31"/>
      <c r="KT135" s="31"/>
      <c r="KU135" s="31"/>
      <c r="KV135" s="31"/>
      <c r="KW135" s="31"/>
      <c r="KX135" s="31"/>
      <c r="KY135" s="31"/>
      <c r="KZ135" s="31"/>
      <c r="LA135" s="31"/>
      <c r="LB135" s="31"/>
      <c r="LC135" s="31"/>
      <c r="LD135" s="31"/>
      <c r="LE135" s="31"/>
      <c r="LF135" s="31"/>
      <c r="LG135" s="31"/>
      <c r="LH135" s="31"/>
      <c r="LI135" s="31"/>
      <c r="LJ135" s="31"/>
      <c r="LK135" s="31"/>
      <c r="LL135" s="31"/>
      <c r="LM135" s="31"/>
      <c r="LN135" s="31"/>
      <c r="LO135" s="31"/>
      <c r="LP135" s="31"/>
      <c r="LQ135" s="31"/>
      <c r="LR135" s="31"/>
      <c r="LS135" s="31"/>
      <c r="LT135" s="31"/>
      <c r="LU135" s="31"/>
      <c r="LV135" s="31"/>
      <c r="LW135" s="31"/>
      <c r="LX135" s="31"/>
      <c r="LY135" s="31"/>
      <c r="LZ135" s="31"/>
      <c r="MA135" s="31"/>
      <c r="MB135" s="31"/>
      <c r="MC135" s="31"/>
      <c r="MD135" s="31"/>
      <c r="ME135" s="31"/>
      <c r="MF135" s="31"/>
      <c r="MG135" s="31"/>
      <c r="MH135" s="31"/>
      <c r="MI135" s="31"/>
      <c r="MJ135" s="31"/>
      <c r="MK135" s="31"/>
      <c r="ML135" s="31"/>
      <c r="MM135" s="31"/>
      <c r="MN135" s="31"/>
      <c r="MO135" s="31"/>
      <c r="MP135" s="31"/>
      <c r="MQ135" s="31"/>
      <c r="MR135" s="31"/>
      <c r="MS135" s="31"/>
      <c r="MT135" s="31"/>
      <c r="MU135" s="31"/>
      <c r="MV135" s="31"/>
      <c r="MW135" s="31"/>
      <c r="MX135" s="31"/>
      <c r="MY135" s="31"/>
      <c r="MZ135" s="31"/>
      <c r="NA135" s="31"/>
      <c r="NB135" s="31"/>
      <c r="NC135" s="31"/>
      <c r="ND135" s="31"/>
      <c r="NE135" s="31"/>
      <c r="NF135" s="31"/>
      <c r="NG135" s="31"/>
      <c r="NH135" s="31"/>
      <c r="NI135" s="31"/>
      <c r="NJ135" s="31"/>
      <c r="NK135" s="31"/>
      <c r="NL135" s="31"/>
      <c r="NM135" s="31"/>
      <c r="NN135" s="31"/>
      <c r="NO135" s="31"/>
      <c r="NP135" s="31"/>
      <c r="NQ135" s="31"/>
      <c r="NR135" s="31"/>
      <c r="NS135" s="31"/>
      <c r="NT135" s="31"/>
      <c r="NU135" s="31"/>
      <c r="NV135" s="31"/>
      <c r="NW135" s="31"/>
      <c r="NX135" s="31"/>
      <c r="NY135" s="31"/>
      <c r="NZ135" s="31"/>
      <c r="OA135" s="31"/>
      <c r="OB135" s="31"/>
      <c r="OC135" s="31"/>
      <c r="OD135" s="31"/>
      <c r="OE135" s="31"/>
      <c r="OF135" s="31"/>
      <c r="OG135" s="31"/>
      <c r="OH135" s="31"/>
      <c r="OI135" s="31"/>
      <c r="OJ135" s="31"/>
      <c r="OK135" s="31"/>
      <c r="OL135" s="31"/>
      <c r="OM135" s="31"/>
      <c r="ON135" s="31"/>
      <c r="OO135" s="31"/>
      <c r="OP135" s="31"/>
      <c r="OQ135" s="31"/>
      <c r="OR135" s="31"/>
      <c r="OS135" s="31"/>
      <c r="OT135" s="31"/>
      <c r="OU135" s="31"/>
      <c r="OV135" s="31"/>
      <c r="OW135" s="31"/>
      <c r="OX135" s="31"/>
      <c r="OY135" s="31"/>
      <c r="OZ135" s="31"/>
      <c r="PA135" s="31"/>
      <c r="PB135" s="31"/>
      <c r="PC135" s="31"/>
      <c r="PD135" s="31"/>
      <c r="PE135" s="31"/>
      <c r="PF135" s="31"/>
      <c r="PG135" s="31"/>
      <c r="PH135" s="31"/>
      <c r="PI135" s="31"/>
      <c r="PJ135" s="31"/>
      <c r="PK135" s="31"/>
      <c r="PL135" s="31"/>
      <c r="PM135" s="31"/>
      <c r="PN135" s="31"/>
      <c r="PO135" s="31"/>
      <c r="PP135" s="31"/>
      <c r="PQ135" s="31"/>
      <c r="PR135" s="31"/>
      <c r="PS135" s="31"/>
      <c r="PT135" s="31"/>
      <c r="PU135" s="31"/>
      <c r="PV135" s="31"/>
      <c r="PW135" s="31"/>
      <c r="PX135" s="31"/>
      <c r="PY135" s="31"/>
      <c r="PZ135" s="31"/>
      <c r="QA135" s="31"/>
      <c r="QB135" s="31"/>
      <c r="QC135" s="31"/>
    </row>
    <row r="136" spans="1:445" x14ac:dyDescent="0.3">
      <c r="A136" s="109" t="s">
        <v>1340</v>
      </c>
      <c r="B136" s="108" t="s">
        <v>49</v>
      </c>
      <c r="C136" s="108">
        <v>55</v>
      </c>
      <c r="D136" s="108" t="s">
        <v>44</v>
      </c>
      <c r="E136" s="108">
        <v>120</v>
      </c>
      <c r="F136" s="108">
        <v>465</v>
      </c>
      <c r="G136" s="108">
        <v>65</v>
      </c>
      <c r="H136" s="108"/>
      <c r="I136" s="108">
        <v>65</v>
      </c>
      <c r="J136" s="108">
        <v>65</v>
      </c>
      <c r="K136" s="108">
        <v>65</v>
      </c>
      <c r="L136" s="108">
        <v>65</v>
      </c>
      <c r="M136" s="108">
        <v>65</v>
      </c>
      <c r="N136" s="108"/>
      <c r="O136" s="108"/>
      <c r="P136" s="108"/>
      <c r="Q136" s="108"/>
      <c r="R136" s="108"/>
      <c r="S136" s="108"/>
      <c r="T136" s="34">
        <f t="shared" si="18"/>
        <v>390</v>
      </c>
      <c r="U136" s="34">
        <f t="shared" si="19"/>
        <v>195</v>
      </c>
      <c r="V136" s="35">
        <f t="shared" si="20"/>
        <v>0.66666666666666663</v>
      </c>
      <c r="W136" s="38"/>
      <c r="X136" s="36" t="str">
        <f t="shared" si="17"/>
        <v/>
      </c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  <c r="AZ136" s="31"/>
      <c r="BA136" s="31"/>
      <c r="BB136" s="31"/>
      <c r="BC136" s="31"/>
      <c r="BD136" s="31"/>
      <c r="BE136" s="31"/>
      <c r="BF136" s="31"/>
      <c r="BG136" s="31"/>
      <c r="BH136" s="31"/>
      <c r="BI136" s="31"/>
      <c r="BJ136" s="31"/>
      <c r="BK136" s="31"/>
      <c r="BL136" s="31"/>
      <c r="BM136" s="31"/>
      <c r="BN136" s="31"/>
      <c r="BO136" s="31"/>
      <c r="BP136" s="31"/>
      <c r="BQ136" s="31"/>
      <c r="BR136" s="31"/>
      <c r="BS136" s="31"/>
      <c r="BT136" s="31"/>
      <c r="BU136" s="31"/>
      <c r="BV136" s="31"/>
      <c r="BW136" s="31"/>
      <c r="BX136" s="31"/>
      <c r="BY136" s="31"/>
      <c r="BZ136" s="31"/>
      <c r="CA136" s="31"/>
      <c r="CB136" s="31"/>
      <c r="CC136" s="31"/>
      <c r="CD136" s="31"/>
      <c r="CE136" s="31"/>
      <c r="CF136" s="31"/>
      <c r="CG136" s="31"/>
      <c r="CH136" s="31"/>
      <c r="CI136" s="31"/>
      <c r="CJ136" s="31"/>
      <c r="CK136" s="31"/>
      <c r="CL136" s="31"/>
      <c r="CM136" s="31"/>
      <c r="CN136" s="31"/>
      <c r="CO136" s="31"/>
      <c r="CP136" s="31"/>
      <c r="CQ136" s="31"/>
      <c r="CR136" s="31"/>
      <c r="CS136" s="31"/>
      <c r="CT136" s="31"/>
      <c r="CU136" s="31"/>
      <c r="CV136" s="31"/>
      <c r="CW136" s="31"/>
      <c r="CX136" s="31"/>
      <c r="CY136" s="31"/>
      <c r="CZ136" s="31"/>
      <c r="DA136" s="31"/>
      <c r="DB136" s="31"/>
      <c r="DC136" s="31"/>
      <c r="DD136" s="31"/>
      <c r="DE136" s="31"/>
      <c r="DF136" s="31"/>
      <c r="DG136" s="31"/>
      <c r="DH136" s="31"/>
      <c r="DI136" s="31"/>
      <c r="DJ136" s="31"/>
      <c r="DK136" s="31"/>
      <c r="DL136" s="31"/>
      <c r="DM136" s="31"/>
      <c r="DN136" s="31"/>
      <c r="DO136" s="31"/>
      <c r="DP136" s="31"/>
      <c r="DQ136" s="31"/>
      <c r="DR136" s="31"/>
      <c r="DS136" s="31"/>
      <c r="DT136" s="31"/>
      <c r="DU136" s="31"/>
      <c r="DV136" s="31"/>
      <c r="DW136" s="31"/>
      <c r="DX136" s="31"/>
      <c r="DY136" s="31"/>
      <c r="DZ136" s="31"/>
      <c r="EA136" s="31"/>
      <c r="EB136" s="31"/>
      <c r="EC136" s="31"/>
      <c r="ED136" s="31"/>
      <c r="EE136" s="31"/>
      <c r="EF136" s="31"/>
      <c r="EG136" s="31"/>
      <c r="EH136" s="31"/>
      <c r="EI136" s="31"/>
      <c r="EJ136" s="31"/>
      <c r="EK136" s="31"/>
      <c r="EL136" s="31"/>
      <c r="EM136" s="31"/>
      <c r="EN136" s="31"/>
      <c r="EO136" s="31"/>
      <c r="EP136" s="31"/>
      <c r="EQ136" s="31"/>
      <c r="ER136" s="31"/>
      <c r="ES136" s="31"/>
      <c r="ET136" s="31"/>
      <c r="EU136" s="31"/>
      <c r="EV136" s="31"/>
      <c r="EW136" s="31"/>
      <c r="EX136" s="31"/>
      <c r="EY136" s="31"/>
      <c r="EZ136" s="31"/>
      <c r="FA136" s="31"/>
      <c r="FB136" s="31"/>
      <c r="FC136" s="31"/>
      <c r="FD136" s="31"/>
      <c r="FE136" s="31"/>
      <c r="FF136" s="31"/>
      <c r="FG136" s="31"/>
      <c r="FH136" s="31"/>
      <c r="FI136" s="31"/>
      <c r="FJ136" s="31"/>
      <c r="FK136" s="31"/>
      <c r="FL136" s="31"/>
      <c r="FM136" s="31"/>
      <c r="FN136" s="31"/>
      <c r="FO136" s="31"/>
      <c r="FP136" s="31"/>
      <c r="FQ136" s="31"/>
      <c r="FR136" s="31"/>
      <c r="FS136" s="31"/>
      <c r="FT136" s="31"/>
      <c r="FU136" s="31"/>
      <c r="FV136" s="31"/>
      <c r="FW136" s="31"/>
      <c r="FX136" s="31"/>
      <c r="FY136" s="31"/>
      <c r="FZ136" s="31"/>
      <c r="GA136" s="31"/>
      <c r="GB136" s="31"/>
      <c r="GC136" s="31"/>
      <c r="GD136" s="31"/>
      <c r="GE136" s="31"/>
      <c r="GF136" s="31"/>
      <c r="GG136" s="31"/>
      <c r="GH136" s="31"/>
      <c r="GI136" s="31"/>
      <c r="GJ136" s="31"/>
      <c r="GK136" s="31"/>
      <c r="GL136" s="31"/>
      <c r="GM136" s="31"/>
      <c r="GN136" s="31"/>
      <c r="GO136" s="31"/>
      <c r="GP136" s="31"/>
      <c r="GQ136" s="31"/>
      <c r="GR136" s="31"/>
      <c r="GS136" s="31"/>
      <c r="GT136" s="31"/>
      <c r="GU136" s="31"/>
      <c r="GV136" s="31"/>
      <c r="GW136" s="31"/>
      <c r="GX136" s="31"/>
      <c r="GY136" s="31"/>
      <c r="GZ136" s="31"/>
      <c r="HA136" s="31"/>
      <c r="HB136" s="31"/>
      <c r="HC136" s="31"/>
      <c r="HD136" s="31"/>
      <c r="HE136" s="31"/>
      <c r="HF136" s="31"/>
      <c r="HG136" s="31"/>
      <c r="HH136" s="31"/>
      <c r="HI136" s="31"/>
      <c r="HJ136" s="31"/>
      <c r="HK136" s="31"/>
      <c r="HL136" s="31"/>
      <c r="HM136" s="31"/>
      <c r="HN136" s="31"/>
      <c r="HO136" s="31"/>
      <c r="HP136" s="31"/>
      <c r="HQ136" s="31"/>
      <c r="HR136" s="31"/>
      <c r="HS136" s="31"/>
      <c r="HT136" s="31"/>
      <c r="HU136" s="31"/>
      <c r="HV136" s="31"/>
      <c r="HW136" s="31"/>
      <c r="HX136" s="31"/>
      <c r="HY136" s="31"/>
      <c r="HZ136" s="31"/>
      <c r="IA136" s="31"/>
      <c r="IB136" s="31"/>
      <c r="IC136" s="31"/>
      <c r="ID136" s="31"/>
      <c r="IE136" s="31"/>
      <c r="IF136" s="31"/>
      <c r="IG136" s="31"/>
      <c r="IH136" s="31"/>
      <c r="II136" s="31"/>
      <c r="IJ136" s="31"/>
      <c r="IK136" s="31"/>
      <c r="IL136" s="31"/>
      <c r="IM136" s="31"/>
      <c r="IN136" s="31"/>
      <c r="IO136" s="31"/>
      <c r="IP136" s="31"/>
      <c r="IQ136" s="31"/>
      <c r="IR136" s="31"/>
      <c r="IS136" s="31"/>
      <c r="IT136" s="31"/>
      <c r="IU136" s="31"/>
      <c r="IV136" s="31"/>
      <c r="IW136" s="31"/>
      <c r="IX136" s="31"/>
      <c r="IY136" s="31"/>
      <c r="IZ136" s="31"/>
      <c r="JA136" s="31"/>
      <c r="JB136" s="31"/>
      <c r="JC136" s="31"/>
      <c r="JD136" s="31"/>
      <c r="JE136" s="31"/>
      <c r="JF136" s="31"/>
      <c r="JG136" s="31"/>
      <c r="JH136" s="31"/>
      <c r="JI136" s="31"/>
      <c r="JJ136" s="31"/>
      <c r="JK136" s="31"/>
      <c r="JL136" s="31"/>
      <c r="JM136" s="31"/>
      <c r="JN136" s="31"/>
      <c r="JO136" s="31"/>
      <c r="JP136" s="31"/>
      <c r="JQ136" s="31"/>
      <c r="JR136" s="31"/>
      <c r="JS136" s="31"/>
      <c r="JT136" s="31"/>
      <c r="JU136" s="31"/>
      <c r="JV136" s="31"/>
      <c r="JW136" s="31"/>
      <c r="JX136" s="31"/>
      <c r="JY136" s="31"/>
      <c r="JZ136" s="31"/>
      <c r="KA136" s="31"/>
      <c r="KB136" s="31"/>
      <c r="KC136" s="31"/>
      <c r="KD136" s="31"/>
      <c r="KE136" s="31"/>
      <c r="KF136" s="31"/>
      <c r="KG136" s="31"/>
      <c r="KH136" s="31"/>
      <c r="KI136" s="31"/>
      <c r="KJ136" s="31"/>
      <c r="KK136" s="31"/>
      <c r="KL136" s="31"/>
      <c r="KM136" s="31"/>
      <c r="KN136" s="31"/>
      <c r="KO136" s="31"/>
      <c r="KP136" s="31"/>
      <c r="KQ136" s="31"/>
      <c r="KR136" s="31"/>
      <c r="KS136" s="31"/>
      <c r="KT136" s="31"/>
      <c r="KU136" s="31"/>
      <c r="KV136" s="31"/>
      <c r="KW136" s="31"/>
      <c r="KX136" s="31"/>
      <c r="KY136" s="31"/>
      <c r="KZ136" s="31"/>
      <c r="LA136" s="31"/>
      <c r="LB136" s="31"/>
      <c r="LC136" s="31"/>
      <c r="LD136" s="31"/>
      <c r="LE136" s="31"/>
      <c r="LF136" s="31"/>
      <c r="LG136" s="31"/>
      <c r="LH136" s="31"/>
      <c r="LI136" s="31"/>
      <c r="LJ136" s="31"/>
      <c r="LK136" s="31"/>
      <c r="LL136" s="31"/>
      <c r="LM136" s="31"/>
      <c r="LN136" s="31"/>
      <c r="LO136" s="31"/>
      <c r="LP136" s="31"/>
      <c r="LQ136" s="31"/>
      <c r="LR136" s="31"/>
      <c r="LS136" s="31"/>
      <c r="LT136" s="31"/>
      <c r="LU136" s="31"/>
      <c r="LV136" s="31"/>
      <c r="LW136" s="31"/>
      <c r="LX136" s="31"/>
      <c r="LY136" s="31"/>
      <c r="LZ136" s="31"/>
      <c r="MA136" s="31"/>
      <c r="MB136" s="31"/>
      <c r="MC136" s="31"/>
      <c r="MD136" s="31"/>
      <c r="ME136" s="31"/>
      <c r="MF136" s="31"/>
      <c r="MG136" s="31"/>
      <c r="MH136" s="31"/>
      <c r="MI136" s="31"/>
      <c r="MJ136" s="31"/>
      <c r="MK136" s="31"/>
      <c r="ML136" s="31"/>
      <c r="MM136" s="31"/>
      <c r="MN136" s="31"/>
      <c r="MO136" s="31"/>
      <c r="MP136" s="31"/>
      <c r="MQ136" s="31"/>
      <c r="MR136" s="31"/>
      <c r="MS136" s="31"/>
      <c r="MT136" s="31"/>
      <c r="MU136" s="31"/>
      <c r="MV136" s="31"/>
      <c r="MW136" s="31"/>
      <c r="MX136" s="31"/>
      <c r="MY136" s="31"/>
      <c r="MZ136" s="31"/>
      <c r="NA136" s="31"/>
      <c r="NB136" s="31"/>
      <c r="NC136" s="31"/>
      <c r="ND136" s="31"/>
      <c r="NE136" s="31"/>
      <c r="NF136" s="31"/>
      <c r="NG136" s="31"/>
      <c r="NH136" s="31"/>
      <c r="NI136" s="31"/>
      <c r="NJ136" s="31"/>
      <c r="NK136" s="31"/>
      <c r="NL136" s="31"/>
      <c r="NM136" s="31"/>
      <c r="NN136" s="31"/>
      <c r="NO136" s="31"/>
      <c r="NP136" s="31"/>
      <c r="NQ136" s="31"/>
      <c r="NR136" s="31"/>
      <c r="NS136" s="31"/>
      <c r="NT136" s="31"/>
      <c r="NU136" s="31"/>
      <c r="NV136" s="31"/>
      <c r="NW136" s="31"/>
      <c r="NX136" s="31"/>
      <c r="NY136" s="31"/>
      <c r="NZ136" s="31"/>
      <c r="OA136" s="31"/>
      <c r="OB136" s="31"/>
      <c r="OC136" s="31"/>
      <c r="OD136" s="31"/>
      <c r="OE136" s="31"/>
      <c r="OF136" s="31"/>
      <c r="OG136" s="31"/>
      <c r="OH136" s="31"/>
      <c r="OI136" s="31"/>
      <c r="OJ136" s="31"/>
      <c r="OK136" s="31"/>
      <c r="OL136" s="31"/>
      <c r="OM136" s="31"/>
      <c r="ON136" s="31"/>
      <c r="OO136" s="31"/>
      <c r="OP136" s="31"/>
      <c r="OQ136" s="31"/>
      <c r="OR136" s="31"/>
      <c r="OS136" s="31"/>
      <c r="OT136" s="31"/>
      <c r="OU136" s="31"/>
      <c r="OV136" s="31"/>
      <c r="OW136" s="31"/>
      <c r="OX136" s="31"/>
      <c r="OY136" s="31"/>
      <c r="OZ136" s="31"/>
      <c r="PA136" s="31"/>
      <c r="PB136" s="31"/>
      <c r="PC136" s="31"/>
      <c r="PD136" s="31"/>
      <c r="PE136" s="31"/>
      <c r="PF136" s="31"/>
      <c r="PG136" s="31"/>
      <c r="PH136" s="31"/>
      <c r="PI136" s="31"/>
      <c r="PJ136" s="31"/>
      <c r="PK136" s="31"/>
      <c r="PL136" s="31"/>
      <c r="PM136" s="31"/>
      <c r="PN136" s="31"/>
      <c r="PO136" s="31"/>
      <c r="PP136" s="31"/>
      <c r="PQ136" s="31"/>
      <c r="PR136" s="31"/>
      <c r="PS136" s="31"/>
      <c r="PT136" s="31"/>
      <c r="PU136" s="31"/>
      <c r="PV136" s="31"/>
      <c r="PW136" s="31"/>
      <c r="PX136" s="31"/>
      <c r="PY136" s="31"/>
      <c r="PZ136" s="31"/>
      <c r="QA136" s="31"/>
      <c r="QB136" s="31"/>
      <c r="QC136" s="31"/>
    </row>
    <row r="137" spans="1:445" x14ac:dyDescent="0.3">
      <c r="A137" s="109" t="s">
        <v>1187</v>
      </c>
      <c r="B137" s="108" t="s">
        <v>49</v>
      </c>
      <c r="C137" s="108">
        <v>85</v>
      </c>
      <c r="D137" s="108" t="s">
        <v>24</v>
      </c>
      <c r="E137" s="108"/>
      <c r="F137" s="108">
        <v>705</v>
      </c>
      <c r="G137" s="108">
        <v>65</v>
      </c>
      <c r="H137" s="108"/>
      <c r="I137" s="108">
        <v>80</v>
      </c>
      <c r="J137" s="108">
        <v>80</v>
      </c>
      <c r="K137" s="108">
        <v>80</v>
      </c>
      <c r="L137" s="108">
        <v>80</v>
      </c>
      <c r="M137" s="108">
        <v>80</v>
      </c>
      <c r="N137" s="108"/>
      <c r="O137" s="108"/>
      <c r="P137" s="108"/>
      <c r="Q137" s="108"/>
      <c r="R137" s="108"/>
      <c r="S137" s="108"/>
      <c r="T137" s="34">
        <f t="shared" si="18"/>
        <v>465</v>
      </c>
      <c r="U137" s="34">
        <f t="shared" si="19"/>
        <v>240</v>
      </c>
      <c r="V137" s="35">
        <f t="shared" si="20"/>
        <v>0.65957446808510634</v>
      </c>
      <c r="W137" s="38"/>
      <c r="X137" s="36" t="str">
        <f t="shared" si="17"/>
        <v/>
      </c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  <c r="AZ137" s="31"/>
      <c r="BA137" s="31"/>
      <c r="BB137" s="31"/>
      <c r="BC137" s="31"/>
      <c r="BD137" s="31"/>
      <c r="BE137" s="31"/>
      <c r="BF137" s="31"/>
      <c r="BG137" s="31"/>
      <c r="BH137" s="31"/>
      <c r="BI137" s="31"/>
      <c r="BJ137" s="31"/>
      <c r="BK137" s="31"/>
      <c r="BL137" s="31"/>
      <c r="BM137" s="31"/>
      <c r="BN137" s="31"/>
      <c r="BO137" s="31"/>
      <c r="BP137" s="31"/>
      <c r="BQ137" s="31"/>
      <c r="BR137" s="31"/>
      <c r="BS137" s="31"/>
      <c r="BT137" s="31"/>
      <c r="BU137" s="31"/>
      <c r="BV137" s="31"/>
      <c r="BW137" s="31"/>
      <c r="BX137" s="31"/>
      <c r="BY137" s="31"/>
      <c r="BZ137" s="31"/>
      <c r="CA137" s="31"/>
      <c r="CB137" s="31"/>
      <c r="CC137" s="31"/>
      <c r="CD137" s="31"/>
      <c r="CE137" s="31"/>
      <c r="CF137" s="31"/>
      <c r="CG137" s="31"/>
      <c r="CH137" s="31"/>
      <c r="CI137" s="31"/>
      <c r="CJ137" s="31"/>
      <c r="CK137" s="31"/>
      <c r="CL137" s="31"/>
      <c r="CM137" s="31"/>
      <c r="CN137" s="31"/>
      <c r="CO137" s="31"/>
      <c r="CP137" s="31"/>
      <c r="CQ137" s="31"/>
      <c r="CR137" s="31"/>
      <c r="CS137" s="31"/>
      <c r="CT137" s="31"/>
      <c r="CU137" s="31"/>
      <c r="CV137" s="31"/>
      <c r="CW137" s="31"/>
      <c r="CX137" s="31"/>
      <c r="CY137" s="31"/>
      <c r="CZ137" s="31"/>
      <c r="DA137" s="31"/>
      <c r="DB137" s="31"/>
      <c r="DC137" s="31"/>
      <c r="DD137" s="31"/>
      <c r="DE137" s="31"/>
      <c r="DF137" s="31"/>
      <c r="DG137" s="31"/>
      <c r="DH137" s="31"/>
      <c r="DI137" s="31"/>
      <c r="DJ137" s="31"/>
      <c r="DK137" s="31"/>
      <c r="DL137" s="31"/>
      <c r="DM137" s="31"/>
      <c r="DN137" s="31"/>
      <c r="DO137" s="31"/>
      <c r="DP137" s="31"/>
      <c r="DQ137" s="31"/>
      <c r="DR137" s="31"/>
      <c r="DS137" s="31"/>
      <c r="DT137" s="31"/>
      <c r="DU137" s="31"/>
      <c r="DV137" s="31"/>
      <c r="DW137" s="31"/>
      <c r="DX137" s="31"/>
      <c r="DY137" s="31"/>
      <c r="DZ137" s="31"/>
      <c r="EA137" s="31"/>
      <c r="EB137" s="31"/>
      <c r="EC137" s="31"/>
      <c r="ED137" s="31"/>
      <c r="EE137" s="31"/>
      <c r="EF137" s="31"/>
      <c r="EG137" s="31"/>
      <c r="EH137" s="31"/>
      <c r="EI137" s="31"/>
      <c r="EJ137" s="31"/>
      <c r="EK137" s="31"/>
      <c r="EL137" s="31"/>
      <c r="EM137" s="31"/>
      <c r="EN137" s="31"/>
      <c r="EO137" s="31"/>
      <c r="EP137" s="31"/>
      <c r="EQ137" s="31"/>
      <c r="ER137" s="31"/>
      <c r="ES137" s="31"/>
      <c r="ET137" s="31"/>
      <c r="EU137" s="31"/>
      <c r="EV137" s="31"/>
      <c r="EW137" s="31"/>
      <c r="EX137" s="31"/>
      <c r="EY137" s="31"/>
      <c r="EZ137" s="31"/>
      <c r="FA137" s="31"/>
      <c r="FB137" s="31"/>
      <c r="FC137" s="31"/>
      <c r="FD137" s="31"/>
      <c r="FE137" s="31"/>
      <c r="FF137" s="31"/>
      <c r="FG137" s="31"/>
      <c r="FH137" s="31"/>
      <c r="FI137" s="31"/>
      <c r="FJ137" s="31"/>
      <c r="FK137" s="31"/>
      <c r="FL137" s="31"/>
      <c r="FM137" s="31"/>
      <c r="FN137" s="31"/>
      <c r="FO137" s="31"/>
      <c r="FP137" s="31"/>
      <c r="FQ137" s="31"/>
      <c r="FR137" s="31"/>
      <c r="FS137" s="31"/>
      <c r="FT137" s="31"/>
      <c r="FU137" s="31"/>
      <c r="FV137" s="31"/>
      <c r="FW137" s="31"/>
      <c r="FX137" s="31"/>
      <c r="FY137" s="31"/>
      <c r="FZ137" s="31"/>
      <c r="GA137" s="31"/>
      <c r="GB137" s="31"/>
      <c r="GC137" s="31"/>
      <c r="GD137" s="31"/>
      <c r="GE137" s="31"/>
      <c r="GF137" s="31"/>
      <c r="GG137" s="31"/>
      <c r="GH137" s="31"/>
      <c r="GI137" s="31"/>
      <c r="GJ137" s="31"/>
      <c r="GK137" s="31"/>
      <c r="GL137" s="31"/>
      <c r="GM137" s="31"/>
      <c r="GN137" s="31"/>
      <c r="GO137" s="31"/>
      <c r="GP137" s="31"/>
      <c r="GQ137" s="31"/>
      <c r="GR137" s="31"/>
      <c r="GS137" s="31"/>
      <c r="GT137" s="31"/>
      <c r="GU137" s="31"/>
      <c r="GV137" s="31"/>
      <c r="GW137" s="31"/>
      <c r="GX137" s="31"/>
      <c r="GY137" s="31"/>
      <c r="GZ137" s="31"/>
      <c r="HA137" s="31"/>
      <c r="HB137" s="31"/>
      <c r="HC137" s="31"/>
      <c r="HD137" s="31"/>
      <c r="HE137" s="31"/>
      <c r="HF137" s="31"/>
      <c r="HG137" s="31"/>
      <c r="HH137" s="31"/>
      <c r="HI137" s="31"/>
      <c r="HJ137" s="31"/>
      <c r="HK137" s="31"/>
      <c r="HL137" s="31"/>
      <c r="HM137" s="31"/>
      <c r="HN137" s="31"/>
      <c r="HO137" s="31"/>
      <c r="HP137" s="31"/>
      <c r="HQ137" s="31"/>
      <c r="HR137" s="31"/>
      <c r="HS137" s="31"/>
      <c r="HT137" s="31"/>
      <c r="HU137" s="31"/>
      <c r="HV137" s="31"/>
      <c r="HW137" s="31"/>
      <c r="HX137" s="31"/>
      <c r="HY137" s="31"/>
      <c r="HZ137" s="31"/>
      <c r="IA137" s="31"/>
      <c r="IB137" s="31"/>
      <c r="IC137" s="31"/>
      <c r="ID137" s="31"/>
      <c r="IE137" s="31"/>
      <c r="IF137" s="31"/>
      <c r="IG137" s="31"/>
      <c r="IH137" s="31"/>
      <c r="II137" s="31"/>
      <c r="IJ137" s="31"/>
      <c r="IK137" s="31"/>
      <c r="IL137" s="31"/>
      <c r="IM137" s="31"/>
      <c r="IN137" s="31"/>
      <c r="IO137" s="31"/>
      <c r="IP137" s="31"/>
      <c r="IQ137" s="31"/>
      <c r="IR137" s="31"/>
      <c r="IS137" s="31"/>
      <c r="IT137" s="31"/>
      <c r="IU137" s="31"/>
      <c r="IV137" s="31"/>
      <c r="IW137" s="31"/>
      <c r="IX137" s="31"/>
      <c r="IY137" s="31"/>
      <c r="IZ137" s="31"/>
      <c r="JA137" s="31"/>
      <c r="JB137" s="31"/>
      <c r="JC137" s="31"/>
      <c r="JD137" s="31"/>
      <c r="JE137" s="31"/>
      <c r="JF137" s="31"/>
      <c r="JG137" s="31"/>
      <c r="JH137" s="31"/>
      <c r="JI137" s="31"/>
      <c r="JJ137" s="31"/>
      <c r="JK137" s="31"/>
      <c r="JL137" s="31"/>
      <c r="JM137" s="31"/>
      <c r="JN137" s="31"/>
      <c r="JO137" s="31"/>
      <c r="JP137" s="31"/>
      <c r="JQ137" s="31"/>
      <c r="JR137" s="31"/>
      <c r="JS137" s="31"/>
      <c r="JT137" s="31"/>
      <c r="JU137" s="31"/>
      <c r="JV137" s="31"/>
      <c r="JW137" s="31"/>
      <c r="JX137" s="31"/>
      <c r="JY137" s="31"/>
      <c r="JZ137" s="31"/>
      <c r="KA137" s="31"/>
      <c r="KB137" s="31"/>
      <c r="KC137" s="31"/>
      <c r="KD137" s="31"/>
      <c r="KE137" s="31"/>
      <c r="KF137" s="31"/>
      <c r="KG137" s="31"/>
      <c r="KH137" s="31"/>
      <c r="KI137" s="31"/>
      <c r="KJ137" s="31"/>
      <c r="KK137" s="31"/>
      <c r="KL137" s="31"/>
      <c r="KM137" s="31"/>
      <c r="KN137" s="31"/>
      <c r="KO137" s="31"/>
      <c r="KP137" s="31"/>
      <c r="KQ137" s="31"/>
      <c r="KR137" s="31"/>
      <c r="KS137" s="31"/>
      <c r="KT137" s="31"/>
      <c r="KU137" s="31"/>
      <c r="KV137" s="31"/>
      <c r="KW137" s="31"/>
      <c r="KX137" s="31"/>
      <c r="KY137" s="31"/>
      <c r="KZ137" s="31"/>
      <c r="LA137" s="31"/>
      <c r="LB137" s="31"/>
      <c r="LC137" s="31"/>
      <c r="LD137" s="31"/>
      <c r="LE137" s="31"/>
      <c r="LF137" s="31"/>
      <c r="LG137" s="31"/>
      <c r="LH137" s="31"/>
      <c r="LI137" s="31"/>
      <c r="LJ137" s="31"/>
      <c r="LK137" s="31"/>
      <c r="LL137" s="31"/>
      <c r="LM137" s="31"/>
      <c r="LN137" s="31"/>
      <c r="LO137" s="31"/>
      <c r="LP137" s="31"/>
      <c r="LQ137" s="31"/>
      <c r="LR137" s="31"/>
      <c r="LS137" s="31"/>
      <c r="LT137" s="31"/>
      <c r="LU137" s="31"/>
      <c r="LV137" s="31"/>
      <c r="LW137" s="31"/>
      <c r="LX137" s="31"/>
      <c r="LY137" s="31"/>
      <c r="LZ137" s="31"/>
      <c r="MA137" s="31"/>
      <c r="MB137" s="31"/>
      <c r="MC137" s="31"/>
      <c r="MD137" s="31"/>
      <c r="ME137" s="31"/>
      <c r="MF137" s="31"/>
      <c r="MG137" s="31"/>
      <c r="MH137" s="31"/>
      <c r="MI137" s="31"/>
      <c r="MJ137" s="31"/>
      <c r="MK137" s="31"/>
      <c r="ML137" s="31"/>
      <c r="MM137" s="31"/>
      <c r="MN137" s="31"/>
      <c r="MO137" s="31"/>
      <c r="MP137" s="31"/>
      <c r="MQ137" s="31"/>
      <c r="MR137" s="31"/>
      <c r="MS137" s="31"/>
      <c r="MT137" s="31"/>
      <c r="MU137" s="31"/>
      <c r="MV137" s="31"/>
      <c r="MW137" s="31"/>
      <c r="MX137" s="31"/>
      <c r="MY137" s="31"/>
      <c r="MZ137" s="31"/>
      <c r="NA137" s="31"/>
      <c r="NB137" s="31"/>
      <c r="NC137" s="31"/>
      <c r="ND137" s="31"/>
      <c r="NE137" s="31"/>
      <c r="NF137" s="31"/>
      <c r="NG137" s="31"/>
      <c r="NH137" s="31"/>
      <c r="NI137" s="31"/>
      <c r="NJ137" s="31"/>
      <c r="NK137" s="31"/>
      <c r="NL137" s="31"/>
      <c r="NM137" s="31"/>
      <c r="NN137" s="31"/>
      <c r="NO137" s="31"/>
      <c r="NP137" s="31"/>
      <c r="NQ137" s="31"/>
      <c r="NR137" s="31"/>
      <c r="NS137" s="31"/>
      <c r="NT137" s="31"/>
      <c r="NU137" s="31"/>
      <c r="NV137" s="31"/>
      <c r="NW137" s="31"/>
      <c r="NX137" s="31"/>
      <c r="NY137" s="31"/>
      <c r="NZ137" s="31"/>
      <c r="OA137" s="31"/>
      <c r="OB137" s="31"/>
      <c r="OC137" s="31"/>
      <c r="OD137" s="31"/>
      <c r="OE137" s="31"/>
      <c r="OF137" s="31"/>
      <c r="OG137" s="31"/>
      <c r="OH137" s="31"/>
      <c r="OI137" s="31"/>
      <c r="OJ137" s="31"/>
      <c r="OK137" s="31"/>
      <c r="OL137" s="31"/>
      <c r="OM137" s="31"/>
      <c r="ON137" s="31"/>
      <c r="OO137" s="31"/>
      <c r="OP137" s="31"/>
      <c r="OQ137" s="31"/>
      <c r="OR137" s="31"/>
      <c r="OS137" s="31"/>
      <c r="OT137" s="31"/>
      <c r="OU137" s="31"/>
      <c r="OV137" s="31"/>
      <c r="OW137" s="31"/>
      <c r="OX137" s="31"/>
      <c r="OY137" s="31"/>
      <c r="OZ137" s="31"/>
      <c r="PA137" s="31"/>
      <c r="PB137" s="31"/>
      <c r="PC137" s="31"/>
      <c r="PD137" s="31"/>
      <c r="PE137" s="31"/>
      <c r="PF137" s="31"/>
      <c r="PG137" s="31"/>
      <c r="PH137" s="31"/>
      <c r="PI137" s="31"/>
      <c r="PJ137" s="31"/>
      <c r="PK137" s="31"/>
      <c r="PL137" s="31"/>
      <c r="PM137" s="31"/>
      <c r="PN137" s="31"/>
      <c r="PO137" s="31"/>
      <c r="PP137" s="31"/>
      <c r="PQ137" s="31"/>
      <c r="PR137" s="31"/>
      <c r="PS137" s="31"/>
      <c r="PT137" s="31"/>
      <c r="PU137" s="31"/>
      <c r="PV137" s="31"/>
      <c r="PW137" s="31"/>
      <c r="PX137" s="31"/>
      <c r="PY137" s="31"/>
      <c r="PZ137" s="31"/>
      <c r="QA137" s="31"/>
      <c r="QB137" s="31"/>
      <c r="QC137" s="31"/>
    </row>
    <row r="138" spans="1:445" x14ac:dyDescent="0.3">
      <c r="A138" s="109" t="s">
        <v>89</v>
      </c>
      <c r="B138" s="108" t="s">
        <v>1004</v>
      </c>
      <c r="C138" s="108">
        <v>85</v>
      </c>
      <c r="D138" s="108" t="s">
        <v>24</v>
      </c>
      <c r="E138" s="108">
        <v>120</v>
      </c>
      <c r="F138" s="108">
        <v>745</v>
      </c>
      <c r="G138" s="108">
        <v>65</v>
      </c>
      <c r="H138" s="108"/>
      <c r="I138" s="108">
        <v>100</v>
      </c>
      <c r="J138" s="108">
        <v>100</v>
      </c>
      <c r="K138" s="108">
        <v>100</v>
      </c>
      <c r="L138" s="108">
        <v>100</v>
      </c>
      <c r="M138" s="108">
        <v>100</v>
      </c>
      <c r="N138" s="108"/>
      <c r="O138" s="108"/>
      <c r="P138" s="108"/>
      <c r="Q138" s="108"/>
      <c r="R138" s="108"/>
      <c r="S138" s="108"/>
      <c r="T138" s="34">
        <f t="shared" si="18"/>
        <v>565</v>
      </c>
      <c r="U138" s="34">
        <f t="shared" si="19"/>
        <v>300</v>
      </c>
      <c r="V138" s="35">
        <f t="shared" si="20"/>
        <v>0.65317919075144504</v>
      </c>
      <c r="W138" s="38"/>
      <c r="X138" s="36" t="str">
        <f t="shared" si="17"/>
        <v/>
      </c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  <c r="AZ138" s="31"/>
      <c r="BA138" s="31"/>
      <c r="BB138" s="31"/>
      <c r="BC138" s="31"/>
      <c r="BD138" s="31"/>
      <c r="BE138" s="31"/>
      <c r="BF138" s="31"/>
      <c r="BG138" s="31"/>
      <c r="BH138" s="31"/>
      <c r="BI138" s="31"/>
      <c r="BJ138" s="31"/>
      <c r="BK138" s="31"/>
      <c r="BL138" s="31"/>
      <c r="BM138" s="31"/>
      <c r="BN138" s="31"/>
      <c r="BO138" s="31"/>
      <c r="BP138" s="31"/>
      <c r="BQ138" s="31"/>
      <c r="BR138" s="31"/>
      <c r="BS138" s="31"/>
      <c r="BT138" s="31"/>
      <c r="BU138" s="31"/>
      <c r="BV138" s="31"/>
      <c r="BW138" s="31"/>
      <c r="BX138" s="31"/>
      <c r="BY138" s="31"/>
      <c r="BZ138" s="31"/>
      <c r="CA138" s="31"/>
      <c r="CB138" s="31"/>
      <c r="CC138" s="31"/>
      <c r="CD138" s="31"/>
      <c r="CE138" s="31"/>
      <c r="CF138" s="31"/>
      <c r="CG138" s="31"/>
      <c r="CH138" s="31"/>
      <c r="CI138" s="31"/>
      <c r="CJ138" s="31"/>
      <c r="CK138" s="31"/>
      <c r="CL138" s="31"/>
      <c r="CM138" s="31"/>
      <c r="CN138" s="31"/>
      <c r="CO138" s="31"/>
      <c r="CP138" s="31"/>
      <c r="CQ138" s="31"/>
      <c r="CR138" s="31"/>
      <c r="CS138" s="31"/>
      <c r="CT138" s="31"/>
      <c r="CU138" s="31"/>
      <c r="CV138" s="31"/>
      <c r="CW138" s="31"/>
      <c r="CX138" s="31"/>
      <c r="CY138" s="31"/>
      <c r="CZ138" s="31"/>
      <c r="DA138" s="31"/>
      <c r="DB138" s="31"/>
      <c r="DC138" s="31"/>
      <c r="DD138" s="31"/>
      <c r="DE138" s="31"/>
      <c r="DF138" s="31"/>
      <c r="DG138" s="31"/>
      <c r="DH138" s="31"/>
      <c r="DI138" s="31"/>
      <c r="DJ138" s="31"/>
      <c r="DK138" s="31"/>
      <c r="DL138" s="31"/>
      <c r="DM138" s="31"/>
      <c r="DN138" s="31"/>
      <c r="DO138" s="31"/>
      <c r="DP138" s="31"/>
      <c r="DQ138" s="31"/>
      <c r="DR138" s="31"/>
      <c r="DS138" s="31"/>
      <c r="DT138" s="31"/>
      <c r="DU138" s="31"/>
      <c r="DV138" s="31"/>
      <c r="DW138" s="31"/>
      <c r="DX138" s="31"/>
      <c r="DY138" s="31"/>
      <c r="DZ138" s="31"/>
      <c r="EA138" s="31"/>
      <c r="EB138" s="31"/>
      <c r="EC138" s="31"/>
      <c r="ED138" s="31"/>
      <c r="EE138" s="31"/>
      <c r="EF138" s="31"/>
      <c r="EG138" s="31"/>
      <c r="EH138" s="31"/>
      <c r="EI138" s="31"/>
      <c r="EJ138" s="31"/>
      <c r="EK138" s="31"/>
      <c r="EL138" s="31"/>
      <c r="EM138" s="31"/>
      <c r="EN138" s="31"/>
      <c r="EO138" s="31"/>
      <c r="EP138" s="31"/>
      <c r="EQ138" s="31"/>
      <c r="ER138" s="31"/>
      <c r="ES138" s="31"/>
      <c r="ET138" s="31"/>
      <c r="EU138" s="31"/>
      <c r="EV138" s="31"/>
      <c r="EW138" s="31"/>
      <c r="EX138" s="31"/>
      <c r="EY138" s="31"/>
      <c r="EZ138" s="31"/>
      <c r="FA138" s="31"/>
      <c r="FB138" s="31"/>
      <c r="FC138" s="31"/>
      <c r="FD138" s="31"/>
      <c r="FE138" s="31"/>
      <c r="FF138" s="31"/>
      <c r="FG138" s="31"/>
      <c r="FH138" s="31"/>
      <c r="FI138" s="31"/>
      <c r="FJ138" s="31"/>
      <c r="FK138" s="31"/>
      <c r="FL138" s="31"/>
      <c r="FM138" s="31"/>
      <c r="FN138" s="31"/>
      <c r="FO138" s="31"/>
      <c r="FP138" s="31"/>
      <c r="FQ138" s="31"/>
      <c r="FR138" s="31"/>
      <c r="FS138" s="31"/>
      <c r="FT138" s="31"/>
      <c r="FU138" s="31"/>
      <c r="FV138" s="31"/>
      <c r="FW138" s="31"/>
      <c r="FX138" s="31"/>
      <c r="FY138" s="31"/>
      <c r="FZ138" s="31"/>
      <c r="GA138" s="31"/>
      <c r="GB138" s="31"/>
      <c r="GC138" s="31"/>
      <c r="GD138" s="31"/>
      <c r="GE138" s="31"/>
      <c r="GF138" s="31"/>
      <c r="GG138" s="31"/>
      <c r="GH138" s="31"/>
      <c r="GI138" s="31"/>
      <c r="GJ138" s="31"/>
      <c r="GK138" s="31"/>
      <c r="GL138" s="31"/>
      <c r="GM138" s="31"/>
      <c r="GN138" s="31"/>
      <c r="GO138" s="31"/>
      <c r="GP138" s="31"/>
      <c r="GQ138" s="31"/>
      <c r="GR138" s="31"/>
      <c r="GS138" s="31"/>
      <c r="GT138" s="31"/>
      <c r="GU138" s="31"/>
      <c r="GV138" s="31"/>
      <c r="GW138" s="31"/>
      <c r="GX138" s="31"/>
      <c r="GY138" s="31"/>
      <c r="GZ138" s="31"/>
      <c r="HA138" s="31"/>
      <c r="HB138" s="31"/>
      <c r="HC138" s="31"/>
      <c r="HD138" s="31"/>
      <c r="HE138" s="31"/>
      <c r="HF138" s="31"/>
      <c r="HG138" s="31"/>
      <c r="HH138" s="31"/>
      <c r="HI138" s="31"/>
      <c r="HJ138" s="31"/>
      <c r="HK138" s="31"/>
      <c r="HL138" s="31"/>
      <c r="HM138" s="31"/>
      <c r="HN138" s="31"/>
      <c r="HO138" s="31"/>
      <c r="HP138" s="31"/>
      <c r="HQ138" s="31"/>
      <c r="HR138" s="31"/>
      <c r="HS138" s="31"/>
      <c r="HT138" s="31"/>
      <c r="HU138" s="31"/>
      <c r="HV138" s="31"/>
      <c r="HW138" s="31"/>
      <c r="HX138" s="31"/>
      <c r="HY138" s="31"/>
      <c r="HZ138" s="31"/>
      <c r="IA138" s="31"/>
      <c r="IB138" s="31"/>
      <c r="IC138" s="31"/>
      <c r="ID138" s="31"/>
      <c r="IE138" s="31"/>
      <c r="IF138" s="31"/>
      <c r="IG138" s="31"/>
      <c r="IH138" s="31"/>
      <c r="II138" s="31"/>
      <c r="IJ138" s="31"/>
      <c r="IK138" s="31"/>
      <c r="IL138" s="31"/>
      <c r="IM138" s="31"/>
      <c r="IN138" s="31"/>
      <c r="IO138" s="31"/>
      <c r="IP138" s="31"/>
      <c r="IQ138" s="31"/>
      <c r="IR138" s="31"/>
      <c r="IS138" s="31"/>
      <c r="IT138" s="31"/>
      <c r="IU138" s="31"/>
      <c r="IV138" s="31"/>
      <c r="IW138" s="31"/>
      <c r="IX138" s="31"/>
      <c r="IY138" s="31"/>
      <c r="IZ138" s="31"/>
      <c r="JA138" s="31"/>
      <c r="JB138" s="31"/>
      <c r="JC138" s="31"/>
      <c r="JD138" s="31"/>
      <c r="JE138" s="31"/>
      <c r="JF138" s="31"/>
      <c r="JG138" s="31"/>
      <c r="JH138" s="31"/>
      <c r="JI138" s="31"/>
      <c r="JJ138" s="31"/>
      <c r="JK138" s="31"/>
      <c r="JL138" s="31"/>
      <c r="JM138" s="31"/>
      <c r="JN138" s="31"/>
      <c r="JO138" s="31"/>
      <c r="JP138" s="31"/>
      <c r="JQ138" s="31"/>
      <c r="JR138" s="31"/>
      <c r="JS138" s="31"/>
      <c r="JT138" s="31"/>
      <c r="JU138" s="31"/>
      <c r="JV138" s="31"/>
      <c r="JW138" s="31"/>
      <c r="JX138" s="31"/>
      <c r="JY138" s="31"/>
      <c r="JZ138" s="31"/>
      <c r="KA138" s="31"/>
      <c r="KB138" s="31"/>
      <c r="KC138" s="31"/>
      <c r="KD138" s="31"/>
      <c r="KE138" s="31"/>
      <c r="KF138" s="31"/>
      <c r="KG138" s="31"/>
      <c r="KH138" s="31"/>
      <c r="KI138" s="31"/>
      <c r="KJ138" s="31"/>
      <c r="KK138" s="31"/>
      <c r="KL138" s="31"/>
      <c r="KM138" s="31"/>
      <c r="KN138" s="31"/>
      <c r="KO138" s="31"/>
      <c r="KP138" s="31"/>
      <c r="KQ138" s="31"/>
      <c r="KR138" s="31"/>
      <c r="KS138" s="31"/>
      <c r="KT138" s="31"/>
      <c r="KU138" s="31"/>
      <c r="KV138" s="31"/>
      <c r="KW138" s="31"/>
      <c r="KX138" s="31"/>
      <c r="KY138" s="31"/>
      <c r="KZ138" s="31"/>
      <c r="LA138" s="31"/>
      <c r="LB138" s="31"/>
      <c r="LC138" s="31"/>
      <c r="LD138" s="31"/>
      <c r="LE138" s="31"/>
      <c r="LF138" s="31"/>
      <c r="LG138" s="31"/>
      <c r="LH138" s="31"/>
      <c r="LI138" s="31"/>
      <c r="LJ138" s="31"/>
      <c r="LK138" s="31"/>
      <c r="LL138" s="31"/>
      <c r="LM138" s="31"/>
      <c r="LN138" s="31"/>
      <c r="LO138" s="31"/>
      <c r="LP138" s="31"/>
      <c r="LQ138" s="31"/>
      <c r="LR138" s="31"/>
      <c r="LS138" s="31"/>
      <c r="LT138" s="31"/>
      <c r="LU138" s="31"/>
      <c r="LV138" s="31"/>
      <c r="LW138" s="31"/>
      <c r="LX138" s="31"/>
      <c r="LY138" s="31"/>
      <c r="LZ138" s="31"/>
      <c r="MA138" s="31"/>
      <c r="MB138" s="31"/>
      <c r="MC138" s="31"/>
      <c r="MD138" s="31"/>
      <c r="ME138" s="31"/>
      <c r="MF138" s="31"/>
      <c r="MG138" s="31"/>
      <c r="MH138" s="31"/>
      <c r="MI138" s="31"/>
      <c r="MJ138" s="31"/>
      <c r="MK138" s="31"/>
      <c r="ML138" s="31"/>
      <c r="MM138" s="31"/>
      <c r="MN138" s="31"/>
      <c r="MO138" s="31"/>
      <c r="MP138" s="31"/>
      <c r="MQ138" s="31"/>
      <c r="MR138" s="31"/>
      <c r="MS138" s="31"/>
      <c r="MT138" s="31"/>
      <c r="MU138" s="31"/>
      <c r="MV138" s="31"/>
      <c r="MW138" s="31"/>
      <c r="MX138" s="31"/>
      <c r="MY138" s="31"/>
      <c r="MZ138" s="31"/>
      <c r="NA138" s="31"/>
      <c r="NB138" s="31"/>
      <c r="NC138" s="31"/>
      <c r="ND138" s="31"/>
      <c r="NE138" s="31"/>
      <c r="NF138" s="31"/>
      <c r="NG138" s="31"/>
      <c r="NH138" s="31"/>
      <c r="NI138" s="31"/>
      <c r="NJ138" s="31"/>
      <c r="NK138" s="31"/>
      <c r="NL138" s="31"/>
      <c r="NM138" s="31"/>
      <c r="NN138" s="31"/>
      <c r="NO138" s="31"/>
      <c r="NP138" s="31"/>
      <c r="NQ138" s="31"/>
      <c r="NR138" s="31"/>
      <c r="NS138" s="31"/>
      <c r="NT138" s="31"/>
      <c r="NU138" s="31"/>
      <c r="NV138" s="31"/>
      <c r="NW138" s="31"/>
      <c r="NX138" s="31"/>
      <c r="NY138" s="31"/>
      <c r="NZ138" s="31"/>
      <c r="OA138" s="31"/>
      <c r="OB138" s="31"/>
      <c r="OC138" s="31"/>
      <c r="OD138" s="31"/>
      <c r="OE138" s="31"/>
      <c r="OF138" s="31"/>
      <c r="OG138" s="31"/>
      <c r="OH138" s="31"/>
      <c r="OI138" s="31"/>
      <c r="OJ138" s="31"/>
      <c r="OK138" s="31"/>
      <c r="OL138" s="31"/>
      <c r="OM138" s="31"/>
      <c r="ON138" s="31"/>
      <c r="OO138" s="31"/>
      <c r="OP138" s="31"/>
      <c r="OQ138" s="31"/>
      <c r="OR138" s="31"/>
      <c r="OS138" s="31"/>
      <c r="OT138" s="31"/>
      <c r="OU138" s="31"/>
      <c r="OV138" s="31"/>
      <c r="OW138" s="31"/>
      <c r="OX138" s="31"/>
      <c r="OY138" s="31"/>
      <c r="OZ138" s="31"/>
      <c r="PA138" s="31"/>
      <c r="PB138" s="31"/>
      <c r="PC138" s="31"/>
      <c r="PD138" s="31"/>
      <c r="PE138" s="31"/>
      <c r="PF138" s="31"/>
      <c r="PG138" s="31"/>
      <c r="PH138" s="31"/>
      <c r="PI138" s="31"/>
      <c r="PJ138" s="31"/>
      <c r="PK138" s="31"/>
      <c r="PL138" s="31"/>
      <c r="PM138" s="31"/>
      <c r="PN138" s="31"/>
      <c r="PO138" s="31"/>
      <c r="PP138" s="31"/>
      <c r="PQ138" s="31"/>
      <c r="PR138" s="31"/>
      <c r="PS138" s="31"/>
      <c r="PT138" s="31"/>
      <c r="PU138" s="31"/>
      <c r="PV138" s="31"/>
      <c r="PW138" s="31"/>
      <c r="PX138" s="31"/>
      <c r="PY138" s="31"/>
      <c r="PZ138" s="31"/>
      <c r="QA138" s="31"/>
      <c r="QB138" s="31"/>
      <c r="QC138" s="31"/>
    </row>
    <row r="139" spans="1:445" x14ac:dyDescent="0.3">
      <c r="A139" s="109" t="s">
        <v>1051</v>
      </c>
      <c r="B139" s="108" t="s">
        <v>1004</v>
      </c>
      <c r="C139" s="108"/>
      <c r="D139" s="108" t="s">
        <v>111</v>
      </c>
      <c r="E139" s="108"/>
      <c r="F139" s="108">
        <v>650</v>
      </c>
      <c r="G139" s="108">
        <v>50</v>
      </c>
      <c r="H139" s="108"/>
      <c r="I139" s="108">
        <v>75</v>
      </c>
      <c r="J139" s="108">
        <v>75</v>
      </c>
      <c r="K139" s="108">
        <v>75</v>
      </c>
      <c r="L139" s="108"/>
      <c r="M139" s="108"/>
      <c r="N139" s="108"/>
      <c r="O139" s="108"/>
      <c r="P139" s="108"/>
      <c r="Q139" s="108"/>
      <c r="R139" s="108"/>
      <c r="S139" s="108"/>
      <c r="T139" s="34">
        <f t="shared" si="18"/>
        <v>275</v>
      </c>
      <c r="U139" s="34">
        <f t="shared" si="19"/>
        <v>375</v>
      </c>
      <c r="V139" s="35">
        <f t="shared" si="20"/>
        <v>0.42307692307692307</v>
      </c>
      <c r="W139" s="38"/>
      <c r="X139" s="36" t="str">
        <f t="shared" si="17"/>
        <v/>
      </c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  <c r="AZ139" s="31"/>
      <c r="BA139" s="31"/>
      <c r="BB139" s="31"/>
      <c r="BC139" s="31"/>
      <c r="BD139" s="31"/>
      <c r="BE139" s="31"/>
      <c r="BF139" s="31"/>
      <c r="BG139" s="31"/>
      <c r="BH139" s="31"/>
      <c r="BI139" s="31"/>
      <c r="BJ139" s="31"/>
      <c r="BK139" s="31"/>
      <c r="BL139" s="31"/>
      <c r="BM139" s="31"/>
      <c r="BN139" s="31"/>
      <c r="BO139" s="31"/>
      <c r="BP139" s="31"/>
      <c r="BQ139" s="31"/>
      <c r="BR139" s="31"/>
      <c r="BS139" s="31"/>
      <c r="BT139" s="31"/>
      <c r="BU139" s="31"/>
      <c r="BV139" s="31"/>
      <c r="BW139" s="31"/>
      <c r="BX139" s="31"/>
      <c r="BY139" s="31"/>
      <c r="BZ139" s="31"/>
      <c r="CA139" s="31"/>
      <c r="CB139" s="31"/>
      <c r="CC139" s="31"/>
      <c r="CD139" s="31"/>
      <c r="CE139" s="31"/>
      <c r="CF139" s="31"/>
      <c r="CG139" s="31"/>
      <c r="CH139" s="31"/>
      <c r="CI139" s="31"/>
      <c r="CJ139" s="31"/>
      <c r="CK139" s="31"/>
      <c r="CL139" s="31"/>
      <c r="CM139" s="31"/>
      <c r="CN139" s="31"/>
      <c r="CO139" s="31"/>
      <c r="CP139" s="31"/>
      <c r="CQ139" s="31"/>
      <c r="CR139" s="31"/>
      <c r="CS139" s="31"/>
      <c r="CT139" s="31"/>
      <c r="CU139" s="31"/>
      <c r="CV139" s="31"/>
      <c r="CW139" s="31"/>
      <c r="CX139" s="31"/>
      <c r="CY139" s="31"/>
      <c r="CZ139" s="31"/>
      <c r="DA139" s="31"/>
      <c r="DB139" s="31"/>
      <c r="DC139" s="31"/>
      <c r="DD139" s="31"/>
      <c r="DE139" s="31"/>
      <c r="DF139" s="31"/>
      <c r="DG139" s="31"/>
      <c r="DH139" s="31"/>
      <c r="DI139" s="31"/>
      <c r="DJ139" s="31"/>
      <c r="DK139" s="31"/>
      <c r="DL139" s="31"/>
      <c r="DM139" s="31"/>
      <c r="DN139" s="31"/>
      <c r="DO139" s="31"/>
      <c r="DP139" s="31"/>
      <c r="DQ139" s="31"/>
      <c r="DR139" s="31"/>
      <c r="DS139" s="31"/>
      <c r="DT139" s="31"/>
      <c r="DU139" s="31"/>
      <c r="DV139" s="31"/>
      <c r="DW139" s="31"/>
      <c r="DX139" s="31"/>
      <c r="DY139" s="31"/>
      <c r="DZ139" s="31"/>
      <c r="EA139" s="31"/>
      <c r="EB139" s="31"/>
      <c r="EC139" s="31"/>
      <c r="ED139" s="31"/>
      <c r="EE139" s="31"/>
      <c r="EF139" s="31"/>
      <c r="EG139" s="31"/>
      <c r="EH139" s="31"/>
      <c r="EI139" s="31"/>
      <c r="EJ139" s="31"/>
      <c r="EK139" s="31"/>
      <c r="EL139" s="31"/>
      <c r="EM139" s="31"/>
      <c r="EN139" s="31"/>
      <c r="EO139" s="31"/>
      <c r="EP139" s="31"/>
      <c r="EQ139" s="31"/>
      <c r="ER139" s="31"/>
      <c r="ES139" s="31"/>
      <c r="ET139" s="31"/>
      <c r="EU139" s="31"/>
      <c r="EV139" s="31"/>
      <c r="EW139" s="31"/>
      <c r="EX139" s="31"/>
      <c r="EY139" s="31"/>
      <c r="EZ139" s="31"/>
      <c r="FA139" s="31"/>
      <c r="FB139" s="31"/>
      <c r="FC139" s="31"/>
      <c r="FD139" s="31"/>
      <c r="FE139" s="31"/>
      <c r="FF139" s="31"/>
      <c r="FG139" s="31"/>
      <c r="FH139" s="31"/>
      <c r="FI139" s="31"/>
      <c r="FJ139" s="31"/>
      <c r="FK139" s="31"/>
      <c r="FL139" s="31"/>
      <c r="FM139" s="31"/>
      <c r="FN139" s="31"/>
      <c r="FO139" s="31"/>
      <c r="FP139" s="31"/>
      <c r="FQ139" s="31"/>
      <c r="FR139" s="31"/>
      <c r="FS139" s="31"/>
      <c r="FT139" s="31"/>
      <c r="FU139" s="31"/>
      <c r="FV139" s="31"/>
      <c r="FW139" s="31"/>
      <c r="FX139" s="31"/>
      <c r="FY139" s="31"/>
      <c r="FZ139" s="31"/>
      <c r="GA139" s="31"/>
      <c r="GB139" s="31"/>
      <c r="GC139" s="31"/>
      <c r="GD139" s="31"/>
      <c r="GE139" s="31"/>
      <c r="GF139" s="31"/>
      <c r="GG139" s="31"/>
      <c r="GH139" s="31"/>
      <c r="GI139" s="31"/>
      <c r="GJ139" s="31"/>
      <c r="GK139" s="31"/>
      <c r="GL139" s="31"/>
      <c r="GM139" s="31"/>
      <c r="GN139" s="31"/>
      <c r="GO139" s="31"/>
      <c r="GP139" s="31"/>
      <c r="GQ139" s="31"/>
      <c r="GR139" s="31"/>
      <c r="GS139" s="31"/>
      <c r="GT139" s="31"/>
      <c r="GU139" s="31"/>
      <c r="GV139" s="31"/>
      <c r="GW139" s="31"/>
      <c r="GX139" s="31"/>
      <c r="GY139" s="31"/>
      <c r="GZ139" s="31"/>
      <c r="HA139" s="31"/>
      <c r="HB139" s="31"/>
      <c r="HC139" s="31"/>
      <c r="HD139" s="31"/>
      <c r="HE139" s="31"/>
      <c r="HF139" s="31"/>
      <c r="HG139" s="31"/>
      <c r="HH139" s="31"/>
      <c r="HI139" s="31"/>
      <c r="HJ139" s="31"/>
      <c r="HK139" s="31"/>
      <c r="HL139" s="31"/>
      <c r="HM139" s="31"/>
      <c r="HN139" s="31"/>
      <c r="HO139" s="31"/>
      <c r="HP139" s="31"/>
      <c r="HQ139" s="31"/>
      <c r="HR139" s="31"/>
      <c r="HS139" s="31"/>
      <c r="HT139" s="31"/>
      <c r="HU139" s="31"/>
      <c r="HV139" s="31"/>
      <c r="HW139" s="31"/>
      <c r="HX139" s="31"/>
      <c r="HY139" s="31"/>
      <c r="HZ139" s="31"/>
      <c r="IA139" s="31"/>
      <c r="IB139" s="31"/>
      <c r="IC139" s="31"/>
      <c r="ID139" s="31"/>
      <c r="IE139" s="31"/>
      <c r="IF139" s="31"/>
      <c r="IG139" s="31"/>
      <c r="IH139" s="31"/>
      <c r="II139" s="31"/>
      <c r="IJ139" s="31"/>
      <c r="IK139" s="31"/>
      <c r="IL139" s="31"/>
      <c r="IM139" s="31"/>
      <c r="IN139" s="31"/>
      <c r="IO139" s="31"/>
      <c r="IP139" s="31"/>
      <c r="IQ139" s="31"/>
      <c r="IR139" s="31"/>
      <c r="IS139" s="31"/>
      <c r="IT139" s="31"/>
      <c r="IU139" s="31"/>
      <c r="IV139" s="31"/>
      <c r="IW139" s="31"/>
      <c r="IX139" s="31"/>
      <c r="IY139" s="31"/>
      <c r="IZ139" s="31"/>
      <c r="JA139" s="31"/>
      <c r="JB139" s="31"/>
      <c r="JC139" s="31"/>
      <c r="JD139" s="31"/>
      <c r="JE139" s="31"/>
      <c r="JF139" s="31"/>
      <c r="JG139" s="31"/>
      <c r="JH139" s="31"/>
      <c r="JI139" s="31"/>
      <c r="JJ139" s="31"/>
      <c r="JK139" s="31"/>
      <c r="JL139" s="31"/>
      <c r="JM139" s="31"/>
      <c r="JN139" s="31"/>
      <c r="JO139" s="31"/>
      <c r="JP139" s="31"/>
      <c r="JQ139" s="31"/>
      <c r="JR139" s="31"/>
      <c r="JS139" s="31"/>
      <c r="JT139" s="31"/>
      <c r="JU139" s="31"/>
      <c r="JV139" s="31"/>
      <c r="JW139" s="31"/>
      <c r="JX139" s="31"/>
      <c r="JY139" s="31"/>
      <c r="JZ139" s="31"/>
      <c r="KA139" s="31"/>
      <c r="KB139" s="31"/>
      <c r="KC139" s="31"/>
      <c r="KD139" s="31"/>
      <c r="KE139" s="31"/>
      <c r="KF139" s="31"/>
      <c r="KG139" s="31"/>
      <c r="KH139" s="31"/>
      <c r="KI139" s="31"/>
      <c r="KJ139" s="31"/>
      <c r="KK139" s="31"/>
      <c r="KL139" s="31"/>
      <c r="KM139" s="31"/>
      <c r="KN139" s="31"/>
      <c r="KO139" s="31"/>
      <c r="KP139" s="31"/>
      <c r="KQ139" s="31"/>
      <c r="KR139" s="31"/>
      <c r="KS139" s="31"/>
      <c r="KT139" s="31"/>
      <c r="KU139" s="31"/>
      <c r="KV139" s="31"/>
      <c r="KW139" s="31"/>
      <c r="KX139" s="31"/>
      <c r="KY139" s="31"/>
      <c r="KZ139" s="31"/>
      <c r="LA139" s="31"/>
      <c r="LB139" s="31"/>
      <c r="LC139" s="31"/>
      <c r="LD139" s="31"/>
      <c r="LE139" s="31"/>
      <c r="LF139" s="31"/>
      <c r="LG139" s="31"/>
      <c r="LH139" s="31"/>
      <c r="LI139" s="31"/>
      <c r="LJ139" s="31"/>
      <c r="LK139" s="31"/>
      <c r="LL139" s="31"/>
      <c r="LM139" s="31"/>
      <c r="LN139" s="31"/>
      <c r="LO139" s="31"/>
      <c r="LP139" s="31"/>
      <c r="LQ139" s="31"/>
      <c r="LR139" s="31"/>
      <c r="LS139" s="31"/>
      <c r="LT139" s="31"/>
      <c r="LU139" s="31"/>
      <c r="LV139" s="31"/>
      <c r="LW139" s="31"/>
      <c r="LX139" s="31"/>
      <c r="LY139" s="31"/>
      <c r="LZ139" s="31"/>
      <c r="MA139" s="31"/>
      <c r="MB139" s="31"/>
      <c r="MC139" s="31"/>
      <c r="MD139" s="31"/>
      <c r="ME139" s="31"/>
      <c r="MF139" s="31"/>
      <c r="MG139" s="31"/>
      <c r="MH139" s="31"/>
      <c r="MI139" s="31"/>
      <c r="MJ139" s="31"/>
      <c r="MK139" s="31"/>
      <c r="ML139" s="31"/>
      <c r="MM139" s="31"/>
      <c r="MN139" s="31"/>
      <c r="MO139" s="31"/>
      <c r="MP139" s="31"/>
      <c r="MQ139" s="31"/>
      <c r="MR139" s="31"/>
      <c r="MS139" s="31"/>
      <c r="MT139" s="31"/>
      <c r="MU139" s="31"/>
      <c r="MV139" s="31"/>
      <c r="MW139" s="31"/>
      <c r="MX139" s="31"/>
      <c r="MY139" s="31"/>
      <c r="MZ139" s="31"/>
      <c r="NA139" s="31"/>
      <c r="NB139" s="31"/>
      <c r="NC139" s="31"/>
      <c r="ND139" s="31"/>
      <c r="NE139" s="31"/>
      <c r="NF139" s="31"/>
      <c r="NG139" s="31"/>
      <c r="NH139" s="31"/>
      <c r="NI139" s="31"/>
      <c r="NJ139" s="31"/>
      <c r="NK139" s="31"/>
      <c r="NL139" s="31"/>
      <c r="NM139" s="31"/>
      <c r="NN139" s="31"/>
      <c r="NO139" s="31"/>
      <c r="NP139" s="31"/>
      <c r="NQ139" s="31"/>
      <c r="NR139" s="31"/>
      <c r="NS139" s="31"/>
      <c r="NT139" s="31"/>
      <c r="NU139" s="31"/>
      <c r="NV139" s="31"/>
      <c r="NW139" s="31"/>
      <c r="NX139" s="31"/>
      <c r="NY139" s="31"/>
      <c r="NZ139" s="31"/>
      <c r="OA139" s="31"/>
      <c r="OB139" s="31"/>
      <c r="OC139" s="31"/>
      <c r="OD139" s="31"/>
      <c r="OE139" s="31"/>
      <c r="OF139" s="31"/>
      <c r="OG139" s="31"/>
      <c r="OH139" s="31"/>
      <c r="OI139" s="31"/>
      <c r="OJ139" s="31"/>
      <c r="OK139" s="31"/>
      <c r="OL139" s="31"/>
      <c r="OM139" s="31"/>
      <c r="ON139" s="31"/>
      <c r="OO139" s="31"/>
      <c r="OP139" s="31"/>
      <c r="OQ139" s="31"/>
      <c r="OR139" s="31"/>
      <c r="OS139" s="31"/>
      <c r="OT139" s="31"/>
      <c r="OU139" s="31"/>
      <c r="OV139" s="31"/>
      <c r="OW139" s="31"/>
      <c r="OX139" s="31"/>
      <c r="OY139" s="31"/>
      <c r="OZ139" s="31"/>
      <c r="PA139" s="31"/>
      <c r="PB139" s="31"/>
      <c r="PC139" s="31"/>
      <c r="PD139" s="31"/>
      <c r="PE139" s="31"/>
      <c r="PF139" s="31"/>
      <c r="PG139" s="31"/>
      <c r="PH139" s="31"/>
      <c r="PI139" s="31"/>
      <c r="PJ139" s="31"/>
      <c r="PK139" s="31"/>
      <c r="PL139" s="31"/>
      <c r="PM139" s="31"/>
      <c r="PN139" s="31"/>
      <c r="PO139" s="31"/>
      <c r="PP139" s="31"/>
      <c r="PQ139" s="31"/>
      <c r="PR139" s="31"/>
      <c r="PS139" s="31"/>
      <c r="PT139" s="31"/>
      <c r="PU139" s="31"/>
      <c r="PV139" s="31"/>
      <c r="PW139" s="31"/>
      <c r="PX139" s="31"/>
      <c r="PY139" s="31"/>
      <c r="PZ139" s="31"/>
      <c r="QA139" s="31"/>
      <c r="QB139" s="31"/>
      <c r="QC139" s="31"/>
    </row>
    <row r="140" spans="1:445" x14ac:dyDescent="0.3">
      <c r="A140" s="109" t="s">
        <v>713</v>
      </c>
      <c r="B140" s="108" t="s">
        <v>49</v>
      </c>
      <c r="C140" s="108"/>
      <c r="D140" s="108" t="s">
        <v>854</v>
      </c>
      <c r="E140" s="108"/>
      <c r="F140" s="108">
        <v>865</v>
      </c>
      <c r="G140" s="108">
        <v>65</v>
      </c>
      <c r="H140" s="108"/>
      <c r="I140" s="108">
        <v>100</v>
      </c>
      <c r="J140" s="108">
        <v>100</v>
      </c>
      <c r="K140" s="108">
        <v>100</v>
      </c>
      <c r="L140" s="108"/>
      <c r="M140" s="108"/>
      <c r="N140" s="108"/>
      <c r="O140" s="108"/>
      <c r="P140" s="108"/>
      <c r="Q140" s="108"/>
      <c r="R140" s="108"/>
      <c r="S140" s="108"/>
      <c r="T140" s="34">
        <f t="shared" si="18"/>
        <v>365</v>
      </c>
      <c r="U140" s="34">
        <f t="shared" si="19"/>
        <v>500</v>
      </c>
      <c r="V140" s="35">
        <f t="shared" si="20"/>
        <v>0.42196531791907516</v>
      </c>
      <c r="W140" s="38"/>
      <c r="X140" s="36" t="str">
        <f t="shared" si="17"/>
        <v/>
      </c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  <c r="AZ140" s="31"/>
      <c r="BA140" s="31"/>
      <c r="BB140" s="31"/>
      <c r="BC140" s="31"/>
      <c r="BD140" s="31"/>
      <c r="BE140" s="31"/>
      <c r="BF140" s="31"/>
      <c r="BG140" s="31"/>
      <c r="BH140" s="31"/>
      <c r="BI140" s="31"/>
      <c r="BJ140" s="31"/>
      <c r="BK140" s="31"/>
      <c r="BL140" s="31"/>
      <c r="BM140" s="31"/>
      <c r="BN140" s="31"/>
      <c r="BO140" s="31"/>
      <c r="BP140" s="31"/>
      <c r="BQ140" s="31"/>
      <c r="BR140" s="31"/>
      <c r="BS140" s="31"/>
      <c r="BT140" s="31"/>
      <c r="BU140" s="31"/>
      <c r="BV140" s="31"/>
      <c r="BW140" s="31"/>
      <c r="BX140" s="31"/>
      <c r="BY140" s="31"/>
      <c r="BZ140" s="31"/>
      <c r="CA140" s="31"/>
      <c r="CB140" s="31"/>
      <c r="CC140" s="31"/>
      <c r="CD140" s="31"/>
      <c r="CE140" s="31"/>
      <c r="CF140" s="31"/>
      <c r="CG140" s="31"/>
      <c r="CH140" s="31"/>
      <c r="CI140" s="31"/>
      <c r="CJ140" s="31"/>
      <c r="CK140" s="31"/>
      <c r="CL140" s="31"/>
      <c r="CM140" s="31"/>
      <c r="CN140" s="31"/>
      <c r="CO140" s="31"/>
      <c r="CP140" s="31"/>
      <c r="CQ140" s="31"/>
      <c r="CR140" s="31"/>
      <c r="CS140" s="31"/>
      <c r="CT140" s="31"/>
      <c r="CU140" s="31"/>
      <c r="CV140" s="31"/>
      <c r="CW140" s="31"/>
      <c r="CX140" s="31"/>
      <c r="CY140" s="31"/>
      <c r="CZ140" s="31"/>
      <c r="DA140" s="31"/>
      <c r="DB140" s="31"/>
      <c r="DC140" s="31"/>
      <c r="DD140" s="31"/>
      <c r="DE140" s="31"/>
      <c r="DF140" s="31"/>
      <c r="DG140" s="31"/>
      <c r="DH140" s="31"/>
      <c r="DI140" s="31"/>
      <c r="DJ140" s="31"/>
      <c r="DK140" s="31"/>
      <c r="DL140" s="31"/>
      <c r="DM140" s="31"/>
      <c r="DN140" s="31"/>
      <c r="DO140" s="31"/>
      <c r="DP140" s="31"/>
      <c r="DQ140" s="31"/>
      <c r="DR140" s="31"/>
      <c r="DS140" s="31"/>
      <c r="DT140" s="31"/>
      <c r="DU140" s="31"/>
      <c r="DV140" s="31"/>
      <c r="DW140" s="31"/>
      <c r="DX140" s="31"/>
      <c r="DY140" s="31"/>
      <c r="DZ140" s="31"/>
      <c r="EA140" s="31"/>
      <c r="EB140" s="31"/>
      <c r="EC140" s="31"/>
      <c r="ED140" s="31"/>
      <c r="EE140" s="31"/>
      <c r="EF140" s="31"/>
      <c r="EG140" s="31"/>
      <c r="EH140" s="31"/>
      <c r="EI140" s="31"/>
      <c r="EJ140" s="31"/>
      <c r="EK140" s="31"/>
      <c r="EL140" s="31"/>
      <c r="EM140" s="31"/>
      <c r="EN140" s="31"/>
      <c r="EO140" s="31"/>
      <c r="EP140" s="31"/>
      <c r="EQ140" s="31"/>
      <c r="ER140" s="31"/>
      <c r="ES140" s="31"/>
      <c r="ET140" s="31"/>
      <c r="EU140" s="31"/>
      <c r="EV140" s="31"/>
      <c r="EW140" s="31"/>
      <c r="EX140" s="31"/>
      <c r="EY140" s="31"/>
      <c r="EZ140" s="31"/>
      <c r="FA140" s="31"/>
      <c r="FB140" s="31"/>
      <c r="FC140" s="31"/>
      <c r="FD140" s="31"/>
      <c r="FE140" s="31"/>
      <c r="FF140" s="31"/>
      <c r="FG140" s="31"/>
      <c r="FH140" s="31"/>
      <c r="FI140" s="31"/>
      <c r="FJ140" s="31"/>
      <c r="FK140" s="31"/>
      <c r="FL140" s="31"/>
      <c r="FM140" s="31"/>
      <c r="FN140" s="31"/>
      <c r="FO140" s="31"/>
      <c r="FP140" s="31"/>
      <c r="FQ140" s="31"/>
      <c r="FR140" s="31"/>
      <c r="FS140" s="31"/>
      <c r="FT140" s="31"/>
      <c r="FU140" s="31"/>
      <c r="FV140" s="31"/>
      <c r="FW140" s="31"/>
      <c r="FX140" s="31"/>
      <c r="FY140" s="31"/>
      <c r="FZ140" s="31"/>
      <c r="GA140" s="31"/>
      <c r="GB140" s="31"/>
      <c r="GC140" s="31"/>
      <c r="GD140" s="31"/>
      <c r="GE140" s="31"/>
      <c r="GF140" s="31"/>
      <c r="GG140" s="31"/>
      <c r="GH140" s="31"/>
      <c r="GI140" s="31"/>
      <c r="GJ140" s="31"/>
      <c r="GK140" s="31"/>
      <c r="GL140" s="31"/>
      <c r="GM140" s="31"/>
      <c r="GN140" s="31"/>
      <c r="GO140" s="31"/>
      <c r="GP140" s="31"/>
      <c r="GQ140" s="31"/>
      <c r="GR140" s="31"/>
      <c r="GS140" s="31"/>
      <c r="GT140" s="31"/>
      <c r="GU140" s="31"/>
      <c r="GV140" s="31"/>
      <c r="GW140" s="31"/>
      <c r="GX140" s="31"/>
      <c r="GY140" s="31"/>
      <c r="GZ140" s="31"/>
      <c r="HA140" s="31"/>
      <c r="HB140" s="31"/>
      <c r="HC140" s="31"/>
      <c r="HD140" s="31"/>
      <c r="HE140" s="31"/>
      <c r="HF140" s="31"/>
      <c r="HG140" s="31"/>
      <c r="HH140" s="31"/>
      <c r="HI140" s="31"/>
      <c r="HJ140" s="31"/>
      <c r="HK140" s="31"/>
      <c r="HL140" s="31"/>
      <c r="HM140" s="31"/>
      <c r="HN140" s="31"/>
      <c r="HO140" s="31"/>
      <c r="HP140" s="31"/>
      <c r="HQ140" s="31"/>
      <c r="HR140" s="31"/>
      <c r="HS140" s="31"/>
      <c r="HT140" s="31"/>
      <c r="HU140" s="31"/>
      <c r="HV140" s="31"/>
      <c r="HW140" s="31"/>
      <c r="HX140" s="31"/>
      <c r="HY140" s="31"/>
      <c r="HZ140" s="31"/>
      <c r="IA140" s="31"/>
      <c r="IB140" s="31"/>
      <c r="IC140" s="31"/>
      <c r="ID140" s="31"/>
      <c r="IE140" s="31"/>
      <c r="IF140" s="31"/>
      <c r="IG140" s="31"/>
      <c r="IH140" s="31"/>
      <c r="II140" s="31"/>
      <c r="IJ140" s="31"/>
      <c r="IK140" s="31"/>
      <c r="IL140" s="31"/>
      <c r="IM140" s="31"/>
      <c r="IN140" s="31"/>
      <c r="IO140" s="31"/>
      <c r="IP140" s="31"/>
      <c r="IQ140" s="31"/>
      <c r="IR140" s="31"/>
      <c r="IS140" s="31"/>
      <c r="IT140" s="31"/>
      <c r="IU140" s="31"/>
      <c r="IV140" s="31"/>
      <c r="IW140" s="31"/>
      <c r="IX140" s="31"/>
      <c r="IY140" s="31"/>
      <c r="IZ140" s="31"/>
      <c r="JA140" s="31"/>
      <c r="JB140" s="31"/>
      <c r="JC140" s="31"/>
      <c r="JD140" s="31"/>
      <c r="JE140" s="31"/>
      <c r="JF140" s="31"/>
      <c r="JG140" s="31"/>
      <c r="JH140" s="31"/>
      <c r="JI140" s="31"/>
      <c r="JJ140" s="31"/>
      <c r="JK140" s="31"/>
      <c r="JL140" s="31"/>
      <c r="JM140" s="31"/>
      <c r="JN140" s="31"/>
      <c r="JO140" s="31"/>
      <c r="JP140" s="31"/>
      <c r="JQ140" s="31"/>
      <c r="JR140" s="31"/>
      <c r="JS140" s="31"/>
      <c r="JT140" s="31"/>
      <c r="JU140" s="31"/>
      <c r="JV140" s="31"/>
      <c r="JW140" s="31"/>
      <c r="JX140" s="31"/>
      <c r="JY140" s="31"/>
      <c r="JZ140" s="31"/>
      <c r="KA140" s="31"/>
      <c r="KB140" s="31"/>
      <c r="KC140" s="31"/>
      <c r="KD140" s="31"/>
      <c r="KE140" s="31"/>
      <c r="KF140" s="31"/>
      <c r="KG140" s="31"/>
      <c r="KH140" s="31"/>
      <c r="KI140" s="31"/>
      <c r="KJ140" s="31"/>
      <c r="KK140" s="31"/>
      <c r="KL140" s="31"/>
      <c r="KM140" s="31"/>
      <c r="KN140" s="31"/>
      <c r="KO140" s="31"/>
      <c r="KP140" s="31"/>
      <c r="KQ140" s="31"/>
      <c r="KR140" s="31"/>
      <c r="KS140" s="31"/>
      <c r="KT140" s="31"/>
      <c r="KU140" s="31"/>
      <c r="KV140" s="31"/>
      <c r="KW140" s="31"/>
      <c r="KX140" s="31"/>
      <c r="KY140" s="31"/>
      <c r="KZ140" s="31"/>
      <c r="LA140" s="31"/>
      <c r="LB140" s="31"/>
      <c r="LC140" s="31"/>
      <c r="LD140" s="31"/>
      <c r="LE140" s="31"/>
      <c r="LF140" s="31"/>
      <c r="LG140" s="31"/>
      <c r="LH140" s="31"/>
      <c r="LI140" s="31"/>
      <c r="LJ140" s="31"/>
      <c r="LK140" s="31"/>
      <c r="LL140" s="31"/>
      <c r="LM140" s="31"/>
      <c r="LN140" s="31"/>
      <c r="LO140" s="31"/>
      <c r="LP140" s="31"/>
      <c r="LQ140" s="31"/>
      <c r="LR140" s="31"/>
      <c r="LS140" s="31"/>
      <c r="LT140" s="31"/>
      <c r="LU140" s="31"/>
      <c r="LV140" s="31"/>
      <c r="LW140" s="31"/>
      <c r="LX140" s="31"/>
      <c r="LY140" s="31"/>
      <c r="LZ140" s="31"/>
      <c r="MA140" s="31"/>
      <c r="MB140" s="31"/>
      <c r="MC140" s="31"/>
      <c r="MD140" s="31"/>
      <c r="ME140" s="31"/>
      <c r="MF140" s="31"/>
      <c r="MG140" s="31"/>
      <c r="MH140" s="31"/>
      <c r="MI140" s="31"/>
      <c r="MJ140" s="31"/>
      <c r="MK140" s="31"/>
      <c r="ML140" s="31"/>
      <c r="MM140" s="31"/>
      <c r="MN140" s="31"/>
      <c r="MO140" s="31"/>
      <c r="MP140" s="31"/>
      <c r="MQ140" s="31"/>
      <c r="MR140" s="31"/>
      <c r="MS140" s="31"/>
      <c r="MT140" s="31"/>
      <c r="MU140" s="31"/>
      <c r="MV140" s="31"/>
      <c r="MW140" s="31"/>
      <c r="MX140" s="31"/>
      <c r="MY140" s="31"/>
      <c r="MZ140" s="31"/>
      <c r="NA140" s="31"/>
      <c r="NB140" s="31"/>
      <c r="NC140" s="31"/>
      <c r="ND140" s="31"/>
      <c r="NE140" s="31"/>
      <c r="NF140" s="31"/>
      <c r="NG140" s="31"/>
      <c r="NH140" s="31"/>
      <c r="NI140" s="31"/>
      <c r="NJ140" s="31"/>
      <c r="NK140" s="31"/>
      <c r="NL140" s="31"/>
      <c r="NM140" s="31"/>
      <c r="NN140" s="31"/>
      <c r="NO140" s="31"/>
      <c r="NP140" s="31"/>
      <c r="NQ140" s="31"/>
      <c r="NR140" s="31"/>
      <c r="NS140" s="31"/>
      <c r="NT140" s="31"/>
      <c r="NU140" s="31"/>
      <c r="NV140" s="31"/>
      <c r="NW140" s="31"/>
      <c r="NX140" s="31"/>
      <c r="NY140" s="31"/>
      <c r="NZ140" s="31"/>
      <c r="OA140" s="31"/>
      <c r="OB140" s="31"/>
      <c r="OC140" s="31"/>
      <c r="OD140" s="31"/>
      <c r="OE140" s="31"/>
      <c r="OF140" s="31"/>
      <c r="OG140" s="31"/>
      <c r="OH140" s="31"/>
      <c r="OI140" s="31"/>
      <c r="OJ140" s="31"/>
      <c r="OK140" s="31"/>
      <c r="OL140" s="31"/>
      <c r="OM140" s="31"/>
      <c r="ON140" s="31"/>
      <c r="OO140" s="31"/>
      <c r="OP140" s="31"/>
      <c r="OQ140" s="31"/>
      <c r="OR140" s="31"/>
      <c r="OS140" s="31"/>
      <c r="OT140" s="31"/>
      <c r="OU140" s="31"/>
      <c r="OV140" s="31"/>
      <c r="OW140" s="31"/>
      <c r="OX140" s="31"/>
      <c r="OY140" s="31"/>
      <c r="OZ140" s="31"/>
      <c r="PA140" s="31"/>
      <c r="PB140" s="31"/>
      <c r="PC140" s="31"/>
      <c r="PD140" s="31"/>
      <c r="PE140" s="31"/>
      <c r="PF140" s="31"/>
      <c r="PG140" s="31"/>
      <c r="PH140" s="31"/>
      <c r="PI140" s="31"/>
      <c r="PJ140" s="31"/>
      <c r="PK140" s="31"/>
      <c r="PL140" s="31"/>
      <c r="PM140" s="31"/>
      <c r="PN140" s="31"/>
      <c r="PO140" s="31"/>
      <c r="PP140" s="31"/>
      <c r="PQ140" s="31"/>
      <c r="PR140" s="31"/>
      <c r="PS140" s="31"/>
      <c r="PT140" s="31"/>
      <c r="PU140" s="31"/>
      <c r="PV140" s="31"/>
      <c r="PW140" s="31"/>
      <c r="PX140" s="31"/>
      <c r="PY140" s="31"/>
      <c r="PZ140" s="31"/>
      <c r="QA140" s="31"/>
      <c r="QB140" s="31"/>
      <c r="QC140" s="31"/>
    </row>
    <row r="141" spans="1:445" x14ac:dyDescent="0.3">
      <c r="A141" s="109" t="s">
        <v>1067</v>
      </c>
      <c r="B141" s="108" t="s">
        <v>1004</v>
      </c>
      <c r="C141" s="108">
        <v>90</v>
      </c>
      <c r="D141" s="108" t="s">
        <v>46</v>
      </c>
      <c r="E141" s="108"/>
      <c r="F141" s="108">
        <v>665</v>
      </c>
      <c r="G141" s="108">
        <v>65</v>
      </c>
      <c r="H141" s="108"/>
      <c r="I141" s="108">
        <v>75</v>
      </c>
      <c r="J141" s="108">
        <v>75</v>
      </c>
      <c r="K141" s="108">
        <v>75</v>
      </c>
      <c r="L141" s="108">
        <v>75</v>
      </c>
      <c r="M141" s="108"/>
      <c r="N141" s="108"/>
      <c r="O141" s="111"/>
      <c r="P141" s="108"/>
      <c r="Q141" s="108"/>
      <c r="R141" s="108"/>
      <c r="S141" s="108"/>
      <c r="T141" s="34">
        <f t="shared" si="18"/>
        <v>365</v>
      </c>
      <c r="U141" s="34">
        <f t="shared" si="19"/>
        <v>300</v>
      </c>
      <c r="V141" s="35">
        <f t="shared" si="20"/>
        <v>0.54887218045112784</v>
      </c>
      <c r="W141" s="38"/>
      <c r="X141" s="36" t="str">
        <f t="shared" si="17"/>
        <v/>
      </c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  <c r="AZ141" s="31"/>
      <c r="BA141" s="31"/>
      <c r="BB141" s="31"/>
      <c r="BC141" s="31"/>
      <c r="BD141" s="31"/>
      <c r="BE141" s="31"/>
      <c r="BF141" s="31"/>
      <c r="BG141" s="31"/>
      <c r="BH141" s="31"/>
      <c r="BI141" s="31"/>
      <c r="BJ141" s="31"/>
      <c r="BK141" s="31"/>
      <c r="BL141" s="31"/>
      <c r="BM141" s="31"/>
      <c r="BN141" s="31"/>
      <c r="BO141" s="31"/>
      <c r="BP141" s="31"/>
      <c r="BQ141" s="31"/>
      <c r="BR141" s="31"/>
      <c r="BS141" s="31"/>
      <c r="BT141" s="31"/>
      <c r="BU141" s="31"/>
      <c r="BV141" s="31"/>
      <c r="BW141" s="31"/>
      <c r="BX141" s="31"/>
      <c r="BY141" s="31"/>
      <c r="BZ141" s="31"/>
      <c r="CA141" s="31"/>
      <c r="CB141" s="31"/>
      <c r="CC141" s="31"/>
      <c r="CD141" s="31"/>
      <c r="CE141" s="31"/>
      <c r="CF141" s="31"/>
      <c r="CG141" s="31"/>
      <c r="CH141" s="31"/>
      <c r="CI141" s="31"/>
      <c r="CJ141" s="31"/>
      <c r="CK141" s="31"/>
      <c r="CL141" s="31"/>
      <c r="CM141" s="31"/>
      <c r="CN141" s="31"/>
      <c r="CO141" s="31"/>
      <c r="CP141" s="31"/>
      <c r="CQ141" s="31"/>
      <c r="CR141" s="31"/>
      <c r="CS141" s="31"/>
      <c r="CT141" s="31"/>
      <c r="CU141" s="31"/>
      <c r="CV141" s="31"/>
      <c r="CW141" s="31"/>
      <c r="CX141" s="31"/>
      <c r="CY141" s="31"/>
      <c r="CZ141" s="31"/>
      <c r="DA141" s="31"/>
      <c r="DB141" s="31"/>
      <c r="DC141" s="31"/>
      <c r="DD141" s="31"/>
      <c r="DE141" s="31"/>
      <c r="DF141" s="31"/>
      <c r="DG141" s="31"/>
      <c r="DH141" s="31"/>
      <c r="DI141" s="31"/>
      <c r="DJ141" s="31"/>
      <c r="DK141" s="31"/>
      <c r="DL141" s="31"/>
      <c r="DM141" s="31"/>
      <c r="DN141" s="31"/>
      <c r="DO141" s="31"/>
      <c r="DP141" s="31"/>
      <c r="DQ141" s="31"/>
      <c r="DR141" s="31"/>
      <c r="DS141" s="31"/>
      <c r="DT141" s="31"/>
      <c r="DU141" s="31"/>
      <c r="DV141" s="31"/>
      <c r="DW141" s="31"/>
      <c r="DX141" s="31"/>
      <c r="DY141" s="31"/>
      <c r="DZ141" s="31"/>
      <c r="EA141" s="31"/>
      <c r="EB141" s="31"/>
      <c r="EC141" s="31"/>
      <c r="ED141" s="31"/>
      <c r="EE141" s="31"/>
      <c r="EF141" s="31"/>
      <c r="EG141" s="31"/>
      <c r="EH141" s="31"/>
      <c r="EI141" s="31"/>
      <c r="EJ141" s="31"/>
      <c r="EK141" s="31"/>
      <c r="EL141" s="31"/>
      <c r="EM141" s="31"/>
      <c r="EN141" s="31"/>
      <c r="EO141" s="31"/>
      <c r="EP141" s="31"/>
      <c r="EQ141" s="31"/>
      <c r="ER141" s="31"/>
      <c r="ES141" s="31"/>
      <c r="ET141" s="31"/>
      <c r="EU141" s="31"/>
      <c r="EV141" s="31"/>
      <c r="EW141" s="31"/>
      <c r="EX141" s="31"/>
      <c r="EY141" s="31"/>
      <c r="EZ141" s="31"/>
      <c r="FA141" s="31"/>
      <c r="FB141" s="31"/>
      <c r="FC141" s="31"/>
      <c r="FD141" s="31"/>
      <c r="FE141" s="31"/>
      <c r="FF141" s="31"/>
      <c r="FG141" s="31"/>
      <c r="FH141" s="31"/>
      <c r="FI141" s="31"/>
      <c r="FJ141" s="31"/>
      <c r="FK141" s="31"/>
      <c r="FL141" s="31"/>
      <c r="FM141" s="31"/>
      <c r="FN141" s="31"/>
      <c r="FO141" s="31"/>
      <c r="FP141" s="31"/>
      <c r="FQ141" s="31"/>
      <c r="FR141" s="31"/>
      <c r="FS141" s="31"/>
      <c r="FT141" s="31"/>
      <c r="FU141" s="31"/>
      <c r="FV141" s="31"/>
      <c r="FW141" s="31"/>
      <c r="FX141" s="31"/>
      <c r="FY141" s="31"/>
      <c r="FZ141" s="31"/>
      <c r="GA141" s="31"/>
      <c r="GB141" s="31"/>
      <c r="GC141" s="31"/>
      <c r="GD141" s="31"/>
      <c r="GE141" s="31"/>
      <c r="GF141" s="31"/>
      <c r="GG141" s="31"/>
      <c r="GH141" s="31"/>
      <c r="GI141" s="31"/>
      <c r="GJ141" s="31"/>
      <c r="GK141" s="31"/>
      <c r="GL141" s="31"/>
      <c r="GM141" s="31"/>
      <c r="GN141" s="31"/>
      <c r="GO141" s="31"/>
      <c r="GP141" s="31"/>
      <c r="GQ141" s="31"/>
      <c r="GR141" s="31"/>
      <c r="GS141" s="31"/>
      <c r="GT141" s="31"/>
      <c r="GU141" s="31"/>
      <c r="GV141" s="31"/>
      <c r="GW141" s="31"/>
      <c r="GX141" s="31"/>
      <c r="GY141" s="31"/>
      <c r="GZ141" s="31"/>
      <c r="HA141" s="31"/>
      <c r="HB141" s="31"/>
      <c r="HC141" s="31"/>
      <c r="HD141" s="31"/>
      <c r="HE141" s="31"/>
      <c r="HF141" s="31"/>
      <c r="HG141" s="31"/>
      <c r="HH141" s="31"/>
      <c r="HI141" s="31"/>
      <c r="HJ141" s="31"/>
      <c r="HK141" s="31"/>
      <c r="HL141" s="31"/>
      <c r="HM141" s="31"/>
      <c r="HN141" s="31"/>
      <c r="HO141" s="31"/>
      <c r="HP141" s="31"/>
      <c r="HQ141" s="31"/>
      <c r="HR141" s="31"/>
      <c r="HS141" s="31"/>
      <c r="HT141" s="31"/>
      <c r="HU141" s="31"/>
      <c r="HV141" s="31"/>
      <c r="HW141" s="31"/>
      <c r="HX141" s="31"/>
      <c r="HY141" s="31"/>
      <c r="HZ141" s="31"/>
      <c r="IA141" s="31"/>
      <c r="IB141" s="31"/>
      <c r="IC141" s="31"/>
      <c r="ID141" s="31"/>
      <c r="IE141" s="31"/>
      <c r="IF141" s="31"/>
      <c r="IG141" s="31"/>
      <c r="IH141" s="31"/>
      <c r="II141" s="31"/>
      <c r="IJ141" s="31"/>
      <c r="IK141" s="31"/>
      <c r="IL141" s="31"/>
      <c r="IM141" s="31"/>
      <c r="IN141" s="31"/>
      <c r="IO141" s="31"/>
      <c r="IP141" s="31"/>
      <c r="IQ141" s="31"/>
      <c r="IR141" s="31"/>
      <c r="IS141" s="31"/>
      <c r="IT141" s="31"/>
      <c r="IU141" s="31"/>
      <c r="IV141" s="31"/>
      <c r="IW141" s="31"/>
      <c r="IX141" s="31"/>
      <c r="IY141" s="31"/>
      <c r="IZ141" s="31"/>
      <c r="JA141" s="31"/>
      <c r="JB141" s="31"/>
      <c r="JC141" s="31"/>
      <c r="JD141" s="31"/>
      <c r="JE141" s="31"/>
      <c r="JF141" s="31"/>
      <c r="JG141" s="31"/>
      <c r="JH141" s="31"/>
      <c r="JI141" s="31"/>
      <c r="JJ141" s="31"/>
      <c r="JK141" s="31"/>
      <c r="JL141" s="31"/>
      <c r="JM141" s="31"/>
      <c r="JN141" s="31"/>
      <c r="JO141" s="31"/>
      <c r="JP141" s="31"/>
      <c r="JQ141" s="31"/>
      <c r="JR141" s="31"/>
      <c r="JS141" s="31"/>
      <c r="JT141" s="31"/>
      <c r="JU141" s="31"/>
      <c r="JV141" s="31"/>
      <c r="JW141" s="31"/>
      <c r="JX141" s="31"/>
      <c r="JY141" s="31"/>
      <c r="JZ141" s="31"/>
      <c r="KA141" s="31"/>
      <c r="KB141" s="31"/>
      <c r="KC141" s="31"/>
      <c r="KD141" s="31"/>
      <c r="KE141" s="31"/>
      <c r="KF141" s="31"/>
      <c r="KG141" s="31"/>
      <c r="KH141" s="31"/>
      <c r="KI141" s="31"/>
      <c r="KJ141" s="31"/>
      <c r="KK141" s="31"/>
      <c r="KL141" s="31"/>
      <c r="KM141" s="31"/>
      <c r="KN141" s="31"/>
      <c r="KO141" s="31"/>
      <c r="KP141" s="31"/>
      <c r="KQ141" s="31"/>
      <c r="KR141" s="31"/>
      <c r="KS141" s="31"/>
      <c r="KT141" s="31"/>
      <c r="KU141" s="31"/>
      <c r="KV141" s="31"/>
      <c r="KW141" s="31"/>
      <c r="KX141" s="31"/>
      <c r="KY141" s="31"/>
      <c r="KZ141" s="31"/>
      <c r="LA141" s="31"/>
      <c r="LB141" s="31"/>
      <c r="LC141" s="31"/>
      <c r="LD141" s="31"/>
      <c r="LE141" s="31"/>
      <c r="LF141" s="31"/>
      <c r="LG141" s="31"/>
      <c r="LH141" s="31"/>
      <c r="LI141" s="31"/>
      <c r="LJ141" s="31"/>
      <c r="LK141" s="31"/>
      <c r="LL141" s="31"/>
      <c r="LM141" s="31"/>
      <c r="LN141" s="31"/>
      <c r="LO141" s="31"/>
      <c r="LP141" s="31"/>
      <c r="LQ141" s="31"/>
      <c r="LR141" s="31"/>
      <c r="LS141" s="31"/>
      <c r="LT141" s="31"/>
      <c r="LU141" s="31"/>
      <c r="LV141" s="31"/>
      <c r="LW141" s="31"/>
      <c r="LX141" s="31"/>
      <c r="LY141" s="31"/>
      <c r="LZ141" s="31"/>
      <c r="MA141" s="31"/>
      <c r="MB141" s="31"/>
      <c r="MC141" s="31"/>
      <c r="MD141" s="31"/>
      <c r="ME141" s="31"/>
      <c r="MF141" s="31"/>
      <c r="MG141" s="31"/>
      <c r="MH141" s="31"/>
      <c r="MI141" s="31"/>
      <c r="MJ141" s="31"/>
      <c r="MK141" s="31"/>
      <c r="ML141" s="31"/>
      <c r="MM141" s="31"/>
      <c r="MN141" s="31"/>
      <c r="MO141" s="31"/>
      <c r="MP141" s="31"/>
      <c r="MQ141" s="31"/>
      <c r="MR141" s="31"/>
      <c r="MS141" s="31"/>
      <c r="MT141" s="31"/>
      <c r="MU141" s="31"/>
      <c r="MV141" s="31"/>
      <c r="MW141" s="31"/>
      <c r="MX141" s="31"/>
      <c r="MY141" s="31"/>
      <c r="MZ141" s="31"/>
      <c r="NA141" s="31"/>
      <c r="NB141" s="31"/>
      <c r="NC141" s="31"/>
      <c r="ND141" s="31"/>
      <c r="NE141" s="31"/>
      <c r="NF141" s="31"/>
      <c r="NG141" s="31"/>
      <c r="NH141" s="31"/>
      <c r="NI141" s="31"/>
      <c r="NJ141" s="31"/>
      <c r="NK141" s="31"/>
      <c r="NL141" s="31"/>
      <c r="NM141" s="31"/>
      <c r="NN141" s="31"/>
      <c r="NO141" s="31"/>
      <c r="NP141" s="31"/>
      <c r="NQ141" s="31"/>
      <c r="NR141" s="31"/>
      <c r="NS141" s="31"/>
      <c r="NT141" s="31"/>
      <c r="NU141" s="31"/>
      <c r="NV141" s="31"/>
      <c r="NW141" s="31"/>
      <c r="NX141" s="31"/>
      <c r="NY141" s="31"/>
      <c r="NZ141" s="31"/>
      <c r="OA141" s="31"/>
      <c r="OB141" s="31"/>
      <c r="OC141" s="31"/>
      <c r="OD141" s="31"/>
      <c r="OE141" s="31"/>
      <c r="OF141" s="31"/>
      <c r="OG141" s="31"/>
      <c r="OH141" s="31"/>
      <c r="OI141" s="31"/>
      <c r="OJ141" s="31"/>
      <c r="OK141" s="31"/>
      <c r="OL141" s="31"/>
      <c r="OM141" s="31"/>
      <c r="ON141" s="31"/>
      <c r="OO141" s="31"/>
      <c r="OP141" s="31"/>
      <c r="OQ141" s="31"/>
      <c r="OR141" s="31"/>
      <c r="OS141" s="31"/>
      <c r="OT141" s="31"/>
      <c r="OU141" s="31"/>
      <c r="OV141" s="31"/>
      <c r="OW141" s="31"/>
      <c r="OX141" s="31"/>
      <c r="OY141" s="31"/>
      <c r="OZ141" s="31"/>
      <c r="PA141" s="31"/>
      <c r="PB141" s="31"/>
      <c r="PC141" s="31"/>
      <c r="PD141" s="31"/>
      <c r="PE141" s="31"/>
      <c r="PF141" s="31"/>
      <c r="PG141" s="31"/>
      <c r="PH141" s="31"/>
      <c r="PI141" s="31"/>
      <c r="PJ141" s="31"/>
      <c r="PK141" s="31"/>
      <c r="PL141" s="31"/>
      <c r="PM141" s="31"/>
      <c r="PN141" s="31"/>
      <c r="PO141" s="31"/>
      <c r="PP141" s="31"/>
      <c r="PQ141" s="31"/>
      <c r="PR141" s="31"/>
      <c r="PS141" s="31"/>
      <c r="PT141" s="31"/>
      <c r="PU141" s="31"/>
      <c r="PV141" s="31"/>
      <c r="PW141" s="31"/>
      <c r="PX141" s="31"/>
      <c r="PY141" s="31"/>
      <c r="PZ141" s="31"/>
      <c r="QA141" s="31"/>
      <c r="QB141" s="31"/>
      <c r="QC141" s="31"/>
    </row>
    <row r="142" spans="1:445" x14ac:dyDescent="0.3">
      <c r="A142" s="109" t="s">
        <v>91</v>
      </c>
      <c r="B142" s="108" t="s">
        <v>49</v>
      </c>
      <c r="C142" s="108">
        <v>93</v>
      </c>
      <c r="D142" s="108" t="s">
        <v>39</v>
      </c>
      <c r="E142" s="108"/>
      <c r="F142" s="108">
        <v>985</v>
      </c>
      <c r="G142" s="108">
        <v>65</v>
      </c>
      <c r="H142" s="108"/>
      <c r="I142" s="108">
        <v>115</v>
      </c>
      <c r="J142" s="108">
        <v>115</v>
      </c>
      <c r="K142" s="111">
        <v>115</v>
      </c>
      <c r="L142" s="108">
        <v>115</v>
      </c>
      <c r="M142" s="108"/>
      <c r="N142" s="108"/>
      <c r="O142" s="108"/>
      <c r="P142" s="108"/>
      <c r="Q142" s="108"/>
      <c r="R142" s="108"/>
      <c r="S142" s="108"/>
      <c r="T142" s="34">
        <f t="shared" si="18"/>
        <v>525</v>
      </c>
      <c r="U142" s="34">
        <f t="shared" si="19"/>
        <v>460</v>
      </c>
      <c r="V142" s="35">
        <f t="shared" si="20"/>
        <v>0.53299492385786806</v>
      </c>
      <c r="W142" s="38"/>
      <c r="X142" s="36" t="str">
        <f t="shared" si="17"/>
        <v/>
      </c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  <c r="AZ142" s="31"/>
      <c r="BA142" s="31"/>
      <c r="BB142" s="31"/>
      <c r="BC142" s="31"/>
      <c r="BD142" s="31"/>
      <c r="BE142" s="31"/>
      <c r="BF142" s="31"/>
      <c r="BG142" s="31"/>
      <c r="BH142" s="31"/>
      <c r="BI142" s="31"/>
      <c r="BJ142" s="31"/>
      <c r="BK142" s="31"/>
      <c r="BL142" s="31"/>
      <c r="BM142" s="31"/>
      <c r="BN142" s="31"/>
      <c r="BO142" s="31"/>
      <c r="BP142" s="31"/>
      <c r="BQ142" s="31"/>
      <c r="BR142" s="31"/>
      <c r="BS142" s="31"/>
      <c r="BT142" s="31"/>
      <c r="BU142" s="31"/>
      <c r="BV142" s="31"/>
      <c r="BW142" s="31"/>
      <c r="BX142" s="31"/>
      <c r="BY142" s="31"/>
      <c r="BZ142" s="31"/>
      <c r="CA142" s="31"/>
      <c r="CB142" s="31"/>
      <c r="CC142" s="31"/>
      <c r="CD142" s="31"/>
      <c r="CE142" s="31"/>
      <c r="CF142" s="31"/>
      <c r="CG142" s="31"/>
      <c r="CH142" s="31"/>
      <c r="CI142" s="31"/>
      <c r="CJ142" s="31"/>
      <c r="CK142" s="31"/>
      <c r="CL142" s="31"/>
      <c r="CM142" s="31"/>
      <c r="CN142" s="31"/>
      <c r="CO142" s="31"/>
      <c r="CP142" s="31"/>
      <c r="CQ142" s="31"/>
      <c r="CR142" s="31"/>
      <c r="CS142" s="31"/>
      <c r="CT142" s="31"/>
      <c r="CU142" s="31"/>
      <c r="CV142" s="31"/>
      <c r="CW142" s="31"/>
      <c r="CX142" s="31"/>
      <c r="CY142" s="31"/>
      <c r="CZ142" s="31"/>
      <c r="DA142" s="31"/>
      <c r="DB142" s="31"/>
      <c r="DC142" s="31"/>
      <c r="DD142" s="31"/>
      <c r="DE142" s="31"/>
      <c r="DF142" s="31"/>
      <c r="DG142" s="31"/>
      <c r="DH142" s="31"/>
      <c r="DI142" s="31"/>
      <c r="DJ142" s="31"/>
      <c r="DK142" s="31"/>
      <c r="DL142" s="31"/>
      <c r="DM142" s="31"/>
      <c r="DN142" s="31"/>
      <c r="DO142" s="31"/>
      <c r="DP142" s="31"/>
      <c r="DQ142" s="31"/>
      <c r="DR142" s="31"/>
      <c r="DS142" s="31"/>
      <c r="DT142" s="31"/>
      <c r="DU142" s="31"/>
      <c r="DV142" s="31"/>
      <c r="DW142" s="31"/>
      <c r="DX142" s="31"/>
      <c r="DY142" s="31"/>
      <c r="DZ142" s="31"/>
      <c r="EA142" s="31"/>
      <c r="EB142" s="31"/>
      <c r="EC142" s="31"/>
      <c r="ED142" s="31"/>
      <c r="EE142" s="31"/>
      <c r="EF142" s="31"/>
      <c r="EG142" s="31"/>
      <c r="EH142" s="31"/>
      <c r="EI142" s="31"/>
      <c r="EJ142" s="31"/>
      <c r="EK142" s="31"/>
      <c r="EL142" s="31"/>
      <c r="EM142" s="31"/>
      <c r="EN142" s="31"/>
      <c r="EO142" s="31"/>
      <c r="EP142" s="31"/>
      <c r="EQ142" s="31"/>
      <c r="ER142" s="31"/>
      <c r="ES142" s="31"/>
      <c r="ET142" s="31"/>
      <c r="EU142" s="31"/>
      <c r="EV142" s="31"/>
      <c r="EW142" s="31"/>
      <c r="EX142" s="31"/>
      <c r="EY142" s="31"/>
      <c r="EZ142" s="31"/>
      <c r="FA142" s="31"/>
      <c r="FB142" s="31"/>
      <c r="FC142" s="31"/>
      <c r="FD142" s="31"/>
      <c r="FE142" s="31"/>
      <c r="FF142" s="31"/>
      <c r="FG142" s="31"/>
      <c r="FH142" s="31"/>
      <c r="FI142" s="31"/>
      <c r="FJ142" s="31"/>
      <c r="FK142" s="31"/>
      <c r="FL142" s="31"/>
      <c r="FM142" s="31"/>
      <c r="FN142" s="31"/>
      <c r="FO142" s="31"/>
      <c r="FP142" s="31"/>
      <c r="FQ142" s="31"/>
      <c r="FR142" s="31"/>
      <c r="FS142" s="31"/>
      <c r="FT142" s="31"/>
      <c r="FU142" s="31"/>
      <c r="FV142" s="31"/>
      <c r="FW142" s="31"/>
      <c r="FX142" s="31"/>
      <c r="FY142" s="31"/>
      <c r="FZ142" s="31"/>
      <c r="GA142" s="31"/>
      <c r="GB142" s="31"/>
      <c r="GC142" s="31"/>
      <c r="GD142" s="31"/>
      <c r="GE142" s="31"/>
      <c r="GF142" s="31"/>
      <c r="GG142" s="31"/>
      <c r="GH142" s="31"/>
      <c r="GI142" s="31"/>
      <c r="GJ142" s="31"/>
      <c r="GK142" s="31"/>
      <c r="GL142" s="31"/>
      <c r="GM142" s="31"/>
      <c r="GN142" s="31"/>
      <c r="GO142" s="31"/>
      <c r="GP142" s="31"/>
      <c r="GQ142" s="31"/>
      <c r="GR142" s="31"/>
      <c r="GS142" s="31"/>
      <c r="GT142" s="31"/>
      <c r="GU142" s="31"/>
      <c r="GV142" s="31"/>
      <c r="GW142" s="31"/>
      <c r="GX142" s="31"/>
      <c r="GY142" s="31"/>
      <c r="GZ142" s="31"/>
      <c r="HA142" s="31"/>
      <c r="HB142" s="31"/>
      <c r="HC142" s="31"/>
      <c r="HD142" s="31"/>
      <c r="HE142" s="31"/>
      <c r="HF142" s="31"/>
      <c r="HG142" s="31"/>
      <c r="HH142" s="31"/>
      <c r="HI142" s="31"/>
      <c r="HJ142" s="31"/>
      <c r="HK142" s="31"/>
      <c r="HL142" s="31"/>
      <c r="HM142" s="31"/>
      <c r="HN142" s="31"/>
      <c r="HO142" s="31"/>
      <c r="HP142" s="31"/>
      <c r="HQ142" s="31"/>
      <c r="HR142" s="31"/>
      <c r="HS142" s="31"/>
      <c r="HT142" s="31"/>
      <c r="HU142" s="31"/>
      <c r="HV142" s="31"/>
      <c r="HW142" s="31"/>
      <c r="HX142" s="31"/>
      <c r="HY142" s="31"/>
      <c r="HZ142" s="31"/>
      <c r="IA142" s="31"/>
      <c r="IB142" s="31"/>
      <c r="IC142" s="31"/>
      <c r="ID142" s="31"/>
      <c r="IE142" s="31"/>
      <c r="IF142" s="31"/>
      <c r="IG142" s="31"/>
      <c r="IH142" s="31"/>
      <c r="II142" s="31"/>
      <c r="IJ142" s="31"/>
      <c r="IK142" s="31"/>
      <c r="IL142" s="31"/>
      <c r="IM142" s="31"/>
      <c r="IN142" s="31"/>
      <c r="IO142" s="31"/>
      <c r="IP142" s="31"/>
      <c r="IQ142" s="31"/>
      <c r="IR142" s="31"/>
      <c r="IS142" s="31"/>
      <c r="IT142" s="31"/>
      <c r="IU142" s="31"/>
      <c r="IV142" s="31"/>
      <c r="IW142" s="31"/>
      <c r="IX142" s="31"/>
      <c r="IY142" s="31"/>
      <c r="IZ142" s="31"/>
      <c r="JA142" s="31"/>
      <c r="JB142" s="31"/>
      <c r="JC142" s="31"/>
      <c r="JD142" s="31"/>
      <c r="JE142" s="31"/>
      <c r="JF142" s="31"/>
      <c r="JG142" s="31"/>
      <c r="JH142" s="31"/>
      <c r="JI142" s="31"/>
      <c r="JJ142" s="31"/>
      <c r="JK142" s="31"/>
      <c r="JL142" s="31"/>
      <c r="JM142" s="31"/>
      <c r="JN142" s="31"/>
      <c r="JO142" s="31"/>
      <c r="JP142" s="31"/>
      <c r="JQ142" s="31"/>
      <c r="JR142" s="31"/>
      <c r="JS142" s="31"/>
      <c r="JT142" s="31"/>
      <c r="JU142" s="31"/>
      <c r="JV142" s="31"/>
      <c r="JW142" s="31"/>
      <c r="JX142" s="31"/>
      <c r="JY142" s="31"/>
      <c r="JZ142" s="31"/>
      <c r="KA142" s="31"/>
      <c r="KB142" s="31"/>
      <c r="KC142" s="31"/>
      <c r="KD142" s="31"/>
      <c r="KE142" s="31"/>
      <c r="KF142" s="31"/>
      <c r="KG142" s="31"/>
      <c r="KH142" s="31"/>
      <c r="KI142" s="31"/>
      <c r="KJ142" s="31"/>
      <c r="KK142" s="31"/>
      <c r="KL142" s="31"/>
      <c r="KM142" s="31"/>
      <c r="KN142" s="31"/>
      <c r="KO142" s="31"/>
      <c r="KP142" s="31"/>
      <c r="KQ142" s="31"/>
      <c r="KR142" s="31"/>
      <c r="KS142" s="31"/>
      <c r="KT142" s="31"/>
      <c r="KU142" s="31"/>
      <c r="KV142" s="31"/>
      <c r="KW142" s="31"/>
      <c r="KX142" s="31"/>
      <c r="KY142" s="31"/>
      <c r="KZ142" s="31"/>
      <c r="LA142" s="31"/>
      <c r="LB142" s="31"/>
      <c r="LC142" s="31"/>
      <c r="LD142" s="31"/>
      <c r="LE142" s="31"/>
      <c r="LF142" s="31"/>
      <c r="LG142" s="31"/>
      <c r="LH142" s="31"/>
      <c r="LI142" s="31"/>
      <c r="LJ142" s="31"/>
      <c r="LK142" s="31"/>
      <c r="LL142" s="31"/>
      <c r="LM142" s="31"/>
      <c r="LN142" s="31"/>
      <c r="LO142" s="31"/>
      <c r="LP142" s="31"/>
      <c r="LQ142" s="31"/>
      <c r="LR142" s="31"/>
      <c r="LS142" s="31"/>
      <c r="LT142" s="31"/>
      <c r="LU142" s="31"/>
      <c r="LV142" s="31"/>
      <c r="LW142" s="31"/>
      <c r="LX142" s="31"/>
      <c r="LY142" s="31"/>
      <c r="LZ142" s="31"/>
      <c r="MA142" s="31"/>
      <c r="MB142" s="31"/>
      <c r="MC142" s="31"/>
      <c r="MD142" s="31"/>
      <c r="ME142" s="31"/>
      <c r="MF142" s="31"/>
      <c r="MG142" s="31"/>
      <c r="MH142" s="31"/>
      <c r="MI142" s="31"/>
      <c r="MJ142" s="31"/>
      <c r="MK142" s="31"/>
      <c r="ML142" s="31"/>
      <c r="MM142" s="31"/>
      <c r="MN142" s="31"/>
      <c r="MO142" s="31"/>
      <c r="MP142" s="31"/>
      <c r="MQ142" s="31"/>
      <c r="MR142" s="31"/>
      <c r="MS142" s="31"/>
      <c r="MT142" s="31"/>
      <c r="MU142" s="31"/>
      <c r="MV142" s="31"/>
      <c r="MW142" s="31"/>
      <c r="MX142" s="31"/>
      <c r="MY142" s="31"/>
      <c r="MZ142" s="31"/>
      <c r="NA142" s="31"/>
      <c r="NB142" s="31"/>
      <c r="NC142" s="31"/>
      <c r="ND142" s="31"/>
      <c r="NE142" s="31"/>
      <c r="NF142" s="31"/>
      <c r="NG142" s="31"/>
      <c r="NH142" s="31"/>
      <c r="NI142" s="31"/>
      <c r="NJ142" s="31"/>
      <c r="NK142" s="31"/>
      <c r="NL142" s="31"/>
      <c r="NM142" s="31"/>
      <c r="NN142" s="31"/>
      <c r="NO142" s="31"/>
      <c r="NP142" s="31"/>
      <c r="NQ142" s="31"/>
      <c r="NR142" s="31"/>
      <c r="NS142" s="31"/>
      <c r="NT142" s="31"/>
      <c r="NU142" s="31"/>
      <c r="NV142" s="31"/>
      <c r="NW142" s="31"/>
      <c r="NX142" s="31"/>
      <c r="NY142" s="31"/>
      <c r="NZ142" s="31"/>
      <c r="OA142" s="31"/>
      <c r="OB142" s="31"/>
      <c r="OC142" s="31"/>
      <c r="OD142" s="31"/>
      <c r="OE142" s="31"/>
      <c r="OF142" s="31"/>
      <c r="OG142" s="31"/>
      <c r="OH142" s="31"/>
      <c r="OI142" s="31"/>
      <c r="OJ142" s="31"/>
      <c r="OK142" s="31"/>
      <c r="OL142" s="31"/>
      <c r="OM142" s="31"/>
      <c r="ON142" s="31"/>
      <c r="OO142" s="31"/>
      <c r="OP142" s="31"/>
      <c r="OQ142" s="31"/>
      <c r="OR142" s="31"/>
      <c r="OS142" s="31"/>
      <c r="OT142" s="31"/>
      <c r="OU142" s="31"/>
      <c r="OV142" s="31"/>
      <c r="OW142" s="31"/>
      <c r="OX142" s="31"/>
      <c r="OY142" s="31"/>
      <c r="OZ142" s="31"/>
      <c r="PA142" s="31"/>
      <c r="PB142" s="31"/>
      <c r="PC142" s="31"/>
      <c r="PD142" s="31"/>
      <c r="PE142" s="31"/>
      <c r="PF142" s="31"/>
      <c r="PG142" s="31"/>
      <c r="PH142" s="31"/>
      <c r="PI142" s="31"/>
      <c r="PJ142" s="31"/>
      <c r="PK142" s="31"/>
      <c r="PL142" s="31"/>
      <c r="PM142" s="31"/>
      <c r="PN142" s="31"/>
      <c r="PO142" s="31"/>
      <c r="PP142" s="31"/>
      <c r="PQ142" s="31"/>
      <c r="PR142" s="31"/>
      <c r="PS142" s="31"/>
      <c r="PT142" s="31"/>
      <c r="PU142" s="31"/>
      <c r="PV142" s="31"/>
      <c r="PW142" s="31"/>
      <c r="PX142" s="31"/>
      <c r="PY142" s="31"/>
      <c r="PZ142" s="31"/>
      <c r="QA142" s="31"/>
      <c r="QB142" s="31"/>
      <c r="QC142" s="31"/>
    </row>
    <row r="143" spans="1:445" x14ac:dyDescent="0.3">
      <c r="A143" s="109" t="s">
        <v>1546</v>
      </c>
      <c r="B143" s="108" t="s">
        <v>1004</v>
      </c>
      <c r="C143" s="108">
        <v>35</v>
      </c>
      <c r="D143" s="108" t="s">
        <v>1547</v>
      </c>
      <c r="E143" s="108"/>
      <c r="F143" s="108">
        <v>260</v>
      </c>
      <c r="G143" s="108">
        <v>260</v>
      </c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34">
        <f t="shared" si="18"/>
        <v>260</v>
      </c>
      <c r="U143" s="34">
        <f t="shared" si="19"/>
        <v>0</v>
      </c>
      <c r="V143" s="35">
        <f t="shared" si="20"/>
        <v>1</v>
      </c>
      <c r="W143" s="38"/>
      <c r="X143" s="36" t="str">
        <f t="shared" si="17"/>
        <v/>
      </c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  <c r="AZ143" s="31"/>
      <c r="BA143" s="31"/>
      <c r="BB143" s="31"/>
      <c r="BC143" s="31"/>
      <c r="BD143" s="31"/>
      <c r="BE143" s="31"/>
      <c r="BF143" s="31"/>
      <c r="BG143" s="31"/>
      <c r="BH143" s="31"/>
      <c r="BI143" s="31"/>
      <c r="BJ143" s="31"/>
      <c r="BK143" s="31"/>
      <c r="BL143" s="31"/>
      <c r="BM143" s="31"/>
      <c r="BN143" s="31"/>
      <c r="BO143" s="31"/>
      <c r="BP143" s="31"/>
      <c r="BQ143" s="31"/>
      <c r="BR143" s="31"/>
      <c r="BS143" s="31"/>
      <c r="BT143" s="31"/>
      <c r="BU143" s="31"/>
      <c r="BV143" s="31"/>
      <c r="BW143" s="31"/>
      <c r="BX143" s="31"/>
      <c r="BY143" s="31"/>
      <c r="BZ143" s="31"/>
      <c r="CA143" s="31"/>
      <c r="CB143" s="31"/>
      <c r="CC143" s="31"/>
      <c r="CD143" s="31"/>
      <c r="CE143" s="31"/>
      <c r="CF143" s="31"/>
      <c r="CG143" s="31"/>
      <c r="CH143" s="31"/>
      <c r="CI143" s="31"/>
      <c r="CJ143" s="31"/>
      <c r="CK143" s="31"/>
      <c r="CL143" s="31"/>
      <c r="CM143" s="31"/>
      <c r="CN143" s="31"/>
      <c r="CO143" s="31"/>
      <c r="CP143" s="31"/>
      <c r="CQ143" s="31"/>
      <c r="CR143" s="31"/>
      <c r="CS143" s="31"/>
      <c r="CT143" s="31"/>
      <c r="CU143" s="31"/>
      <c r="CV143" s="31"/>
      <c r="CW143" s="31"/>
      <c r="CX143" s="31"/>
      <c r="CY143" s="31"/>
      <c r="CZ143" s="31"/>
      <c r="DA143" s="31"/>
      <c r="DB143" s="31"/>
      <c r="DC143" s="31"/>
      <c r="DD143" s="31"/>
      <c r="DE143" s="31"/>
      <c r="DF143" s="31"/>
      <c r="DG143" s="31"/>
      <c r="DH143" s="31"/>
      <c r="DI143" s="31"/>
      <c r="DJ143" s="31"/>
      <c r="DK143" s="31"/>
      <c r="DL143" s="31"/>
      <c r="DM143" s="31"/>
      <c r="DN143" s="31"/>
      <c r="DO143" s="31"/>
      <c r="DP143" s="31"/>
      <c r="DQ143" s="31"/>
      <c r="DR143" s="31"/>
      <c r="DS143" s="31"/>
      <c r="DT143" s="31"/>
      <c r="DU143" s="31"/>
      <c r="DV143" s="31"/>
      <c r="DW143" s="31"/>
      <c r="DX143" s="31"/>
      <c r="DY143" s="31"/>
      <c r="DZ143" s="31"/>
      <c r="EA143" s="31"/>
      <c r="EB143" s="31"/>
      <c r="EC143" s="31"/>
      <c r="ED143" s="31"/>
      <c r="EE143" s="31"/>
      <c r="EF143" s="31"/>
      <c r="EG143" s="31"/>
      <c r="EH143" s="31"/>
      <c r="EI143" s="31"/>
      <c r="EJ143" s="31"/>
      <c r="EK143" s="31"/>
      <c r="EL143" s="31"/>
      <c r="EM143" s="31"/>
      <c r="EN143" s="31"/>
      <c r="EO143" s="31"/>
      <c r="EP143" s="31"/>
      <c r="EQ143" s="31"/>
      <c r="ER143" s="31"/>
      <c r="ES143" s="31"/>
      <c r="ET143" s="31"/>
      <c r="EU143" s="31"/>
      <c r="EV143" s="31"/>
      <c r="EW143" s="31"/>
      <c r="EX143" s="31"/>
      <c r="EY143" s="31"/>
      <c r="EZ143" s="31"/>
      <c r="FA143" s="31"/>
      <c r="FB143" s="31"/>
      <c r="FC143" s="31"/>
      <c r="FD143" s="31"/>
      <c r="FE143" s="31"/>
      <c r="FF143" s="31"/>
      <c r="FG143" s="31"/>
      <c r="FH143" s="31"/>
      <c r="FI143" s="31"/>
      <c r="FJ143" s="31"/>
      <c r="FK143" s="31"/>
      <c r="FL143" s="31"/>
      <c r="FM143" s="31"/>
      <c r="FN143" s="31"/>
      <c r="FO143" s="31"/>
      <c r="FP143" s="31"/>
      <c r="FQ143" s="31"/>
      <c r="FR143" s="31"/>
      <c r="FS143" s="31"/>
      <c r="FT143" s="31"/>
      <c r="FU143" s="31"/>
      <c r="FV143" s="31"/>
      <c r="FW143" s="31"/>
      <c r="FX143" s="31"/>
      <c r="FY143" s="31"/>
      <c r="FZ143" s="31"/>
      <c r="GA143" s="31"/>
      <c r="GB143" s="31"/>
      <c r="GC143" s="31"/>
      <c r="GD143" s="31"/>
      <c r="GE143" s="31"/>
      <c r="GF143" s="31"/>
      <c r="GG143" s="31"/>
      <c r="GH143" s="31"/>
      <c r="GI143" s="31"/>
      <c r="GJ143" s="31"/>
      <c r="GK143" s="31"/>
      <c r="GL143" s="31"/>
      <c r="GM143" s="31"/>
      <c r="GN143" s="31"/>
      <c r="GO143" s="31"/>
      <c r="GP143" s="31"/>
      <c r="GQ143" s="31"/>
      <c r="GR143" s="31"/>
      <c r="GS143" s="31"/>
      <c r="GT143" s="31"/>
      <c r="GU143" s="31"/>
      <c r="GV143" s="31"/>
      <c r="GW143" s="31"/>
      <c r="GX143" s="31"/>
      <c r="GY143" s="31"/>
      <c r="GZ143" s="31"/>
      <c r="HA143" s="31"/>
      <c r="HB143" s="31"/>
      <c r="HC143" s="31"/>
      <c r="HD143" s="31"/>
      <c r="HE143" s="31"/>
      <c r="HF143" s="31"/>
      <c r="HG143" s="31"/>
      <c r="HH143" s="31"/>
      <c r="HI143" s="31"/>
      <c r="HJ143" s="31"/>
      <c r="HK143" s="31"/>
      <c r="HL143" s="31"/>
      <c r="HM143" s="31"/>
      <c r="HN143" s="31"/>
      <c r="HO143" s="31"/>
      <c r="HP143" s="31"/>
      <c r="HQ143" s="31"/>
      <c r="HR143" s="31"/>
      <c r="HS143" s="31"/>
      <c r="HT143" s="31"/>
      <c r="HU143" s="31"/>
      <c r="HV143" s="31"/>
      <c r="HW143" s="31"/>
      <c r="HX143" s="31"/>
      <c r="HY143" s="31"/>
      <c r="HZ143" s="31"/>
      <c r="IA143" s="31"/>
      <c r="IB143" s="31"/>
      <c r="IC143" s="31"/>
      <c r="ID143" s="31"/>
      <c r="IE143" s="31"/>
      <c r="IF143" s="31"/>
      <c r="IG143" s="31"/>
      <c r="IH143" s="31"/>
      <c r="II143" s="31"/>
      <c r="IJ143" s="31"/>
      <c r="IK143" s="31"/>
      <c r="IL143" s="31"/>
      <c r="IM143" s="31"/>
      <c r="IN143" s="31"/>
      <c r="IO143" s="31"/>
      <c r="IP143" s="31"/>
      <c r="IQ143" s="31"/>
      <c r="IR143" s="31"/>
      <c r="IS143" s="31"/>
      <c r="IT143" s="31"/>
      <c r="IU143" s="31"/>
      <c r="IV143" s="31"/>
      <c r="IW143" s="31"/>
      <c r="IX143" s="31"/>
      <c r="IY143" s="31"/>
      <c r="IZ143" s="31"/>
      <c r="JA143" s="31"/>
      <c r="JB143" s="31"/>
      <c r="JC143" s="31"/>
      <c r="JD143" s="31"/>
      <c r="JE143" s="31"/>
      <c r="JF143" s="31"/>
      <c r="JG143" s="31"/>
      <c r="JH143" s="31"/>
      <c r="JI143" s="31"/>
      <c r="JJ143" s="31"/>
      <c r="JK143" s="31"/>
      <c r="JL143" s="31"/>
      <c r="JM143" s="31"/>
      <c r="JN143" s="31"/>
      <c r="JO143" s="31"/>
      <c r="JP143" s="31"/>
      <c r="JQ143" s="31"/>
      <c r="JR143" s="31"/>
      <c r="JS143" s="31"/>
      <c r="JT143" s="31"/>
      <c r="JU143" s="31"/>
      <c r="JV143" s="31"/>
      <c r="JW143" s="31"/>
      <c r="JX143" s="31"/>
      <c r="JY143" s="31"/>
      <c r="JZ143" s="31"/>
      <c r="KA143" s="31"/>
      <c r="KB143" s="31"/>
      <c r="KC143" s="31"/>
      <c r="KD143" s="31"/>
      <c r="KE143" s="31"/>
      <c r="KF143" s="31"/>
      <c r="KG143" s="31"/>
      <c r="KH143" s="31"/>
      <c r="KI143" s="31"/>
      <c r="KJ143" s="31"/>
      <c r="KK143" s="31"/>
      <c r="KL143" s="31"/>
      <c r="KM143" s="31"/>
      <c r="KN143" s="31"/>
      <c r="KO143" s="31"/>
      <c r="KP143" s="31"/>
      <c r="KQ143" s="31"/>
      <c r="KR143" s="31"/>
      <c r="KS143" s="31"/>
      <c r="KT143" s="31"/>
      <c r="KU143" s="31"/>
      <c r="KV143" s="31"/>
      <c r="KW143" s="31"/>
      <c r="KX143" s="31"/>
      <c r="KY143" s="31"/>
      <c r="KZ143" s="31"/>
      <c r="LA143" s="31"/>
      <c r="LB143" s="31"/>
      <c r="LC143" s="31"/>
      <c r="LD143" s="31"/>
      <c r="LE143" s="31"/>
      <c r="LF143" s="31"/>
      <c r="LG143" s="31"/>
      <c r="LH143" s="31"/>
      <c r="LI143" s="31"/>
      <c r="LJ143" s="31"/>
      <c r="LK143" s="31"/>
      <c r="LL143" s="31"/>
      <c r="LM143" s="31"/>
      <c r="LN143" s="31"/>
      <c r="LO143" s="31"/>
      <c r="LP143" s="31"/>
      <c r="LQ143" s="31"/>
      <c r="LR143" s="31"/>
      <c r="LS143" s="31"/>
      <c r="LT143" s="31"/>
      <c r="LU143" s="31"/>
      <c r="LV143" s="31"/>
      <c r="LW143" s="31"/>
      <c r="LX143" s="31"/>
      <c r="LY143" s="31"/>
      <c r="LZ143" s="31"/>
      <c r="MA143" s="31"/>
      <c r="MB143" s="31"/>
      <c r="MC143" s="31"/>
      <c r="MD143" s="31"/>
      <c r="ME143" s="31"/>
      <c r="MF143" s="31"/>
      <c r="MG143" s="31"/>
      <c r="MH143" s="31"/>
      <c r="MI143" s="31"/>
      <c r="MJ143" s="31"/>
      <c r="MK143" s="31"/>
      <c r="ML143" s="31"/>
      <c r="MM143" s="31"/>
      <c r="MN143" s="31"/>
      <c r="MO143" s="31"/>
      <c r="MP143" s="31"/>
      <c r="MQ143" s="31"/>
      <c r="MR143" s="31"/>
      <c r="MS143" s="31"/>
      <c r="MT143" s="31"/>
      <c r="MU143" s="31"/>
      <c r="MV143" s="31"/>
      <c r="MW143" s="31"/>
      <c r="MX143" s="31"/>
      <c r="MY143" s="31"/>
      <c r="MZ143" s="31"/>
      <c r="NA143" s="31"/>
      <c r="NB143" s="31"/>
      <c r="NC143" s="31"/>
      <c r="ND143" s="31"/>
      <c r="NE143" s="31"/>
      <c r="NF143" s="31"/>
      <c r="NG143" s="31"/>
      <c r="NH143" s="31"/>
      <c r="NI143" s="31"/>
      <c r="NJ143" s="31"/>
      <c r="NK143" s="31"/>
      <c r="NL143" s="31"/>
      <c r="NM143" s="31"/>
      <c r="NN143" s="31"/>
      <c r="NO143" s="31"/>
      <c r="NP143" s="31"/>
      <c r="NQ143" s="31"/>
      <c r="NR143" s="31"/>
      <c r="NS143" s="31"/>
      <c r="NT143" s="31"/>
      <c r="NU143" s="31"/>
      <c r="NV143" s="31"/>
      <c r="NW143" s="31"/>
      <c r="NX143" s="31"/>
      <c r="NY143" s="31"/>
      <c r="NZ143" s="31"/>
      <c r="OA143" s="31"/>
      <c r="OB143" s="31"/>
      <c r="OC143" s="31"/>
      <c r="OD143" s="31"/>
      <c r="OE143" s="31"/>
      <c r="OF143" s="31"/>
      <c r="OG143" s="31"/>
      <c r="OH143" s="31"/>
      <c r="OI143" s="31"/>
      <c r="OJ143" s="31"/>
      <c r="OK143" s="31"/>
      <c r="OL143" s="31"/>
      <c r="OM143" s="31"/>
      <c r="ON143" s="31"/>
      <c r="OO143" s="31"/>
      <c r="OP143" s="31"/>
      <c r="OQ143" s="31"/>
      <c r="OR143" s="31"/>
      <c r="OS143" s="31"/>
      <c r="OT143" s="31"/>
      <c r="OU143" s="31"/>
      <c r="OV143" s="31"/>
      <c r="OW143" s="31"/>
      <c r="OX143" s="31"/>
      <c r="OY143" s="31"/>
      <c r="OZ143" s="31"/>
      <c r="PA143" s="31"/>
      <c r="PB143" s="31"/>
      <c r="PC143" s="31"/>
      <c r="PD143" s="31"/>
      <c r="PE143" s="31"/>
      <c r="PF143" s="31"/>
      <c r="PG143" s="31"/>
      <c r="PH143" s="31"/>
      <c r="PI143" s="31"/>
      <c r="PJ143" s="31"/>
      <c r="PK143" s="31"/>
      <c r="PL143" s="31"/>
      <c r="PM143" s="31"/>
      <c r="PN143" s="31"/>
      <c r="PO143" s="31"/>
      <c r="PP143" s="31"/>
      <c r="PQ143" s="31"/>
      <c r="PR143" s="31"/>
      <c r="PS143" s="31"/>
      <c r="PT143" s="31"/>
      <c r="PU143" s="31"/>
      <c r="PV143" s="31"/>
      <c r="PW143" s="31"/>
      <c r="PX143" s="31"/>
      <c r="PY143" s="31"/>
      <c r="PZ143" s="31"/>
      <c r="QA143" s="31"/>
      <c r="QB143" s="31"/>
      <c r="QC143" s="31"/>
    </row>
    <row r="144" spans="1:445" x14ac:dyDescent="0.3">
      <c r="A144" s="109" t="s">
        <v>1545</v>
      </c>
      <c r="B144" s="108" t="s">
        <v>49</v>
      </c>
      <c r="C144" s="117">
        <v>55</v>
      </c>
      <c r="D144" s="117" t="s">
        <v>44</v>
      </c>
      <c r="E144" s="117">
        <v>160</v>
      </c>
      <c r="F144" s="117">
        <v>480</v>
      </c>
      <c r="G144" s="117">
        <v>100</v>
      </c>
      <c r="H144" s="117">
        <v>540</v>
      </c>
      <c r="I144" s="117"/>
      <c r="J144" s="117"/>
      <c r="K144" s="117"/>
      <c r="L144" s="117"/>
      <c r="M144" s="117"/>
      <c r="N144" s="117"/>
      <c r="O144" s="117"/>
      <c r="P144" s="117"/>
      <c r="Q144" s="117"/>
      <c r="R144" s="117"/>
      <c r="S144" s="117"/>
      <c r="T144" s="34">
        <f t="shared" si="18"/>
        <v>640</v>
      </c>
      <c r="U144" s="34">
        <f t="shared" si="19"/>
        <v>0</v>
      </c>
      <c r="V144" s="35">
        <f t="shared" si="20"/>
        <v>1</v>
      </c>
      <c r="W144" s="60"/>
      <c r="X144" s="50" t="str">
        <f t="shared" si="17"/>
        <v/>
      </c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  <c r="AZ144" s="31"/>
      <c r="BA144" s="31"/>
      <c r="BB144" s="31"/>
      <c r="BC144" s="31"/>
      <c r="BD144" s="31"/>
      <c r="BE144" s="31"/>
      <c r="BF144" s="31"/>
      <c r="BG144" s="31"/>
      <c r="BH144" s="31"/>
      <c r="BI144" s="31"/>
      <c r="BJ144" s="31"/>
      <c r="BK144" s="31"/>
      <c r="BL144" s="31"/>
      <c r="BM144" s="31"/>
      <c r="BN144" s="31"/>
      <c r="BO144" s="31"/>
      <c r="BP144" s="31"/>
      <c r="BQ144" s="31"/>
      <c r="BR144" s="31"/>
      <c r="BS144" s="31"/>
      <c r="BT144" s="31"/>
      <c r="BU144" s="31"/>
      <c r="BV144" s="31"/>
      <c r="BW144" s="31"/>
      <c r="BX144" s="31"/>
      <c r="BY144" s="31"/>
      <c r="BZ144" s="31"/>
      <c r="CA144" s="31"/>
      <c r="CB144" s="31"/>
      <c r="CC144" s="31"/>
      <c r="CD144" s="31"/>
      <c r="CE144" s="31"/>
      <c r="CF144" s="31"/>
      <c r="CG144" s="31"/>
      <c r="CH144" s="31"/>
      <c r="CI144" s="31"/>
      <c r="CJ144" s="31"/>
      <c r="CK144" s="31"/>
      <c r="CL144" s="31"/>
      <c r="CM144" s="31"/>
      <c r="CN144" s="31"/>
      <c r="CO144" s="31"/>
      <c r="CP144" s="31"/>
      <c r="CQ144" s="31"/>
      <c r="CR144" s="31"/>
      <c r="CS144" s="31"/>
      <c r="CT144" s="31"/>
      <c r="CU144" s="31"/>
      <c r="CV144" s="31"/>
      <c r="CW144" s="31"/>
      <c r="CX144" s="31"/>
      <c r="CY144" s="31"/>
      <c r="CZ144" s="31"/>
      <c r="DA144" s="31"/>
      <c r="DB144" s="31"/>
      <c r="DC144" s="31"/>
      <c r="DD144" s="31"/>
      <c r="DE144" s="31"/>
      <c r="DF144" s="31"/>
      <c r="DG144" s="31"/>
      <c r="DH144" s="31"/>
      <c r="DI144" s="31"/>
      <c r="DJ144" s="31"/>
      <c r="DK144" s="31"/>
      <c r="DL144" s="31"/>
      <c r="DM144" s="31"/>
      <c r="DN144" s="31"/>
      <c r="DO144" s="31"/>
      <c r="DP144" s="31"/>
      <c r="DQ144" s="31"/>
      <c r="DR144" s="31"/>
      <c r="DS144" s="31"/>
      <c r="DT144" s="31"/>
      <c r="DU144" s="31"/>
      <c r="DV144" s="31"/>
      <c r="DW144" s="31"/>
      <c r="DX144" s="31"/>
      <c r="DY144" s="31"/>
      <c r="DZ144" s="31"/>
      <c r="EA144" s="31"/>
      <c r="EB144" s="31"/>
      <c r="EC144" s="31"/>
      <c r="ED144" s="31"/>
      <c r="EE144" s="31"/>
      <c r="EF144" s="31"/>
      <c r="EG144" s="31"/>
      <c r="EH144" s="31"/>
      <c r="EI144" s="31"/>
      <c r="EJ144" s="31"/>
      <c r="EK144" s="31"/>
      <c r="EL144" s="31"/>
      <c r="EM144" s="31"/>
      <c r="EN144" s="31"/>
      <c r="EO144" s="31"/>
      <c r="EP144" s="31"/>
      <c r="EQ144" s="31"/>
      <c r="ER144" s="31"/>
      <c r="ES144" s="31"/>
      <c r="ET144" s="31"/>
      <c r="EU144" s="31"/>
      <c r="EV144" s="31"/>
      <c r="EW144" s="31"/>
      <c r="EX144" s="31"/>
      <c r="EY144" s="31"/>
      <c r="EZ144" s="31"/>
      <c r="FA144" s="31"/>
      <c r="FB144" s="31"/>
      <c r="FC144" s="31"/>
      <c r="FD144" s="31"/>
      <c r="FE144" s="31"/>
      <c r="FF144" s="31"/>
      <c r="FG144" s="31"/>
      <c r="FH144" s="31"/>
      <c r="FI144" s="31"/>
      <c r="FJ144" s="31"/>
      <c r="FK144" s="31"/>
      <c r="FL144" s="31"/>
      <c r="FM144" s="31"/>
      <c r="FN144" s="31"/>
      <c r="FO144" s="31"/>
      <c r="FP144" s="31"/>
      <c r="FQ144" s="31"/>
      <c r="FR144" s="31"/>
      <c r="FS144" s="31"/>
      <c r="FT144" s="31"/>
      <c r="FU144" s="31"/>
      <c r="FV144" s="31"/>
      <c r="FW144" s="31"/>
      <c r="FX144" s="31"/>
      <c r="FY144" s="31"/>
      <c r="FZ144" s="31"/>
      <c r="GA144" s="31"/>
      <c r="GB144" s="31"/>
      <c r="GC144" s="31"/>
      <c r="GD144" s="31"/>
      <c r="GE144" s="31"/>
      <c r="GF144" s="31"/>
      <c r="GG144" s="31"/>
      <c r="GH144" s="31"/>
      <c r="GI144" s="31"/>
      <c r="GJ144" s="31"/>
      <c r="GK144" s="31"/>
      <c r="GL144" s="31"/>
      <c r="GM144" s="31"/>
      <c r="GN144" s="31"/>
      <c r="GO144" s="31"/>
      <c r="GP144" s="31"/>
      <c r="GQ144" s="31"/>
      <c r="GR144" s="31"/>
      <c r="GS144" s="31"/>
      <c r="GT144" s="31"/>
      <c r="GU144" s="31"/>
      <c r="GV144" s="31"/>
      <c r="GW144" s="31"/>
      <c r="GX144" s="31"/>
      <c r="GY144" s="31"/>
      <c r="GZ144" s="31"/>
      <c r="HA144" s="31"/>
      <c r="HB144" s="31"/>
      <c r="HC144" s="31"/>
      <c r="HD144" s="31"/>
      <c r="HE144" s="31"/>
      <c r="HF144" s="31"/>
      <c r="HG144" s="31"/>
      <c r="HH144" s="31"/>
      <c r="HI144" s="31"/>
      <c r="HJ144" s="31"/>
      <c r="HK144" s="31"/>
      <c r="HL144" s="31"/>
      <c r="HM144" s="31"/>
      <c r="HN144" s="31"/>
      <c r="HO144" s="31"/>
      <c r="HP144" s="31"/>
      <c r="HQ144" s="31"/>
      <c r="HR144" s="31"/>
      <c r="HS144" s="31"/>
      <c r="HT144" s="31"/>
      <c r="HU144" s="31"/>
      <c r="HV144" s="31"/>
      <c r="HW144" s="31"/>
      <c r="HX144" s="31"/>
      <c r="HY144" s="31"/>
      <c r="HZ144" s="31"/>
      <c r="IA144" s="31"/>
      <c r="IB144" s="31"/>
      <c r="IC144" s="31"/>
      <c r="ID144" s="31"/>
      <c r="IE144" s="31"/>
      <c r="IF144" s="31"/>
      <c r="IG144" s="31"/>
      <c r="IH144" s="31"/>
      <c r="II144" s="31"/>
      <c r="IJ144" s="31"/>
      <c r="IK144" s="31"/>
      <c r="IL144" s="31"/>
      <c r="IM144" s="31"/>
      <c r="IN144" s="31"/>
      <c r="IO144" s="31"/>
      <c r="IP144" s="31"/>
      <c r="IQ144" s="31"/>
      <c r="IR144" s="31"/>
      <c r="IS144" s="31"/>
      <c r="IT144" s="31"/>
      <c r="IU144" s="31"/>
      <c r="IV144" s="31"/>
      <c r="IW144" s="31"/>
      <c r="IX144" s="31"/>
      <c r="IY144" s="31"/>
      <c r="IZ144" s="31"/>
      <c r="JA144" s="31"/>
      <c r="JB144" s="31"/>
      <c r="JC144" s="31"/>
      <c r="JD144" s="31"/>
      <c r="JE144" s="31"/>
      <c r="JF144" s="31"/>
      <c r="JG144" s="31"/>
      <c r="JH144" s="31"/>
      <c r="JI144" s="31"/>
      <c r="JJ144" s="31"/>
      <c r="JK144" s="31"/>
      <c r="JL144" s="31"/>
      <c r="JM144" s="31"/>
      <c r="JN144" s="31"/>
      <c r="JO144" s="31"/>
      <c r="JP144" s="31"/>
      <c r="JQ144" s="31"/>
      <c r="JR144" s="31"/>
      <c r="JS144" s="31"/>
      <c r="JT144" s="31"/>
      <c r="JU144" s="31"/>
      <c r="JV144" s="31"/>
      <c r="JW144" s="31"/>
      <c r="JX144" s="31"/>
      <c r="JY144" s="31"/>
      <c r="JZ144" s="31"/>
      <c r="KA144" s="31"/>
      <c r="KB144" s="31"/>
      <c r="KC144" s="31"/>
      <c r="KD144" s="31"/>
      <c r="KE144" s="31"/>
      <c r="KF144" s="31"/>
      <c r="KG144" s="31"/>
      <c r="KH144" s="31"/>
      <c r="KI144" s="31"/>
      <c r="KJ144" s="31"/>
      <c r="KK144" s="31"/>
      <c r="KL144" s="31"/>
      <c r="KM144" s="31"/>
      <c r="KN144" s="31"/>
      <c r="KO144" s="31"/>
      <c r="KP144" s="31"/>
      <c r="KQ144" s="31"/>
      <c r="KR144" s="31"/>
      <c r="KS144" s="31"/>
      <c r="KT144" s="31"/>
      <c r="KU144" s="31"/>
      <c r="KV144" s="31"/>
      <c r="KW144" s="31"/>
      <c r="KX144" s="31"/>
      <c r="KY144" s="31"/>
      <c r="KZ144" s="31"/>
      <c r="LA144" s="31"/>
      <c r="LB144" s="31"/>
      <c r="LC144" s="31"/>
      <c r="LD144" s="31"/>
      <c r="LE144" s="31"/>
      <c r="LF144" s="31"/>
      <c r="LG144" s="31"/>
      <c r="LH144" s="31"/>
      <c r="LI144" s="31"/>
      <c r="LJ144" s="31"/>
      <c r="LK144" s="31"/>
      <c r="LL144" s="31"/>
      <c r="LM144" s="31"/>
      <c r="LN144" s="31"/>
      <c r="LO144" s="31"/>
      <c r="LP144" s="31"/>
      <c r="LQ144" s="31"/>
      <c r="LR144" s="31"/>
      <c r="LS144" s="31"/>
      <c r="LT144" s="31"/>
      <c r="LU144" s="31"/>
      <c r="LV144" s="31"/>
      <c r="LW144" s="31"/>
      <c r="LX144" s="31"/>
      <c r="LY144" s="31"/>
      <c r="LZ144" s="31"/>
      <c r="MA144" s="31"/>
      <c r="MB144" s="31"/>
      <c r="MC144" s="31"/>
      <c r="MD144" s="31"/>
      <c r="ME144" s="31"/>
      <c r="MF144" s="31"/>
      <c r="MG144" s="31"/>
      <c r="MH144" s="31"/>
      <c r="MI144" s="31"/>
      <c r="MJ144" s="31"/>
      <c r="MK144" s="31"/>
      <c r="ML144" s="31"/>
      <c r="MM144" s="31"/>
      <c r="MN144" s="31"/>
      <c r="MO144" s="31"/>
      <c r="MP144" s="31"/>
      <c r="MQ144" s="31"/>
      <c r="MR144" s="31"/>
      <c r="MS144" s="31"/>
      <c r="MT144" s="31"/>
      <c r="MU144" s="31"/>
      <c r="MV144" s="31"/>
      <c r="MW144" s="31"/>
      <c r="MX144" s="31"/>
      <c r="MY144" s="31"/>
      <c r="MZ144" s="31"/>
      <c r="NA144" s="31"/>
      <c r="NB144" s="31"/>
      <c r="NC144" s="31"/>
      <c r="ND144" s="31"/>
      <c r="NE144" s="31"/>
      <c r="NF144" s="31"/>
      <c r="NG144" s="31"/>
      <c r="NH144" s="31"/>
      <c r="NI144" s="31"/>
      <c r="NJ144" s="31"/>
      <c r="NK144" s="31"/>
      <c r="NL144" s="31"/>
      <c r="NM144" s="31"/>
      <c r="NN144" s="31"/>
      <c r="NO144" s="31"/>
      <c r="NP144" s="31"/>
      <c r="NQ144" s="31"/>
      <c r="NR144" s="31"/>
      <c r="NS144" s="31"/>
      <c r="NT144" s="31"/>
      <c r="NU144" s="31"/>
      <c r="NV144" s="31"/>
      <c r="NW144" s="31"/>
      <c r="NX144" s="31"/>
      <c r="NY144" s="31"/>
      <c r="NZ144" s="31"/>
      <c r="OA144" s="31"/>
      <c r="OB144" s="31"/>
      <c r="OC144" s="31"/>
      <c r="OD144" s="31"/>
      <c r="OE144" s="31"/>
      <c r="OF144" s="31"/>
      <c r="OG144" s="31"/>
      <c r="OH144" s="31"/>
      <c r="OI144" s="31"/>
      <c r="OJ144" s="31"/>
      <c r="OK144" s="31"/>
      <c r="OL144" s="31"/>
      <c r="OM144" s="31"/>
      <c r="ON144" s="31"/>
      <c r="OO144" s="31"/>
      <c r="OP144" s="31"/>
      <c r="OQ144" s="31"/>
      <c r="OR144" s="31"/>
      <c r="OS144" s="31"/>
      <c r="OT144" s="31"/>
      <c r="OU144" s="31"/>
      <c r="OV144" s="31"/>
      <c r="OW144" s="31"/>
      <c r="OX144" s="31"/>
      <c r="OY144" s="31"/>
      <c r="OZ144" s="31"/>
      <c r="PA144" s="31"/>
      <c r="PB144" s="31"/>
      <c r="PC144" s="31"/>
      <c r="PD144" s="31"/>
      <c r="PE144" s="31"/>
      <c r="PF144" s="31"/>
      <c r="PG144" s="31"/>
      <c r="PH144" s="31"/>
      <c r="PI144" s="31"/>
      <c r="PJ144" s="31"/>
      <c r="PK144" s="31"/>
      <c r="PL144" s="31"/>
      <c r="PM144" s="31"/>
      <c r="PN144" s="31"/>
      <c r="PO144" s="31"/>
      <c r="PP144" s="31"/>
      <c r="PQ144" s="31"/>
      <c r="PR144" s="31"/>
      <c r="PS144" s="31"/>
      <c r="PT144" s="31"/>
      <c r="PU144" s="31"/>
      <c r="PV144" s="31"/>
      <c r="PW144" s="31"/>
      <c r="PX144" s="31"/>
      <c r="PY144" s="31"/>
      <c r="PZ144" s="31"/>
      <c r="QA144" s="31"/>
      <c r="QB144" s="31"/>
      <c r="QC144" s="31"/>
    </row>
    <row r="145" spans="1:24" s="31" customFormat="1" ht="17.25" customHeight="1" x14ac:dyDescent="0.25">
      <c r="A145" s="109" t="s">
        <v>1194</v>
      </c>
      <c r="B145" s="108" t="s">
        <v>1004</v>
      </c>
      <c r="C145" s="108">
        <v>85</v>
      </c>
      <c r="D145" s="108" t="s">
        <v>24</v>
      </c>
      <c r="E145" s="108"/>
      <c r="F145" s="108">
        <v>705</v>
      </c>
      <c r="G145" s="108">
        <v>65</v>
      </c>
      <c r="H145" s="108" t="s">
        <v>443</v>
      </c>
      <c r="I145" s="108">
        <v>80</v>
      </c>
      <c r="J145" s="108">
        <v>80</v>
      </c>
      <c r="K145" s="108">
        <v>80</v>
      </c>
      <c r="L145" s="108">
        <v>80</v>
      </c>
      <c r="M145" s="108">
        <v>80</v>
      </c>
      <c r="N145" s="108"/>
      <c r="O145" s="108"/>
      <c r="P145" s="108"/>
      <c r="Q145" s="108"/>
      <c r="R145" s="108"/>
      <c r="S145" s="108"/>
      <c r="T145" s="34">
        <f t="shared" si="18"/>
        <v>465</v>
      </c>
      <c r="U145" s="34">
        <f t="shared" si="19"/>
        <v>240</v>
      </c>
      <c r="V145" s="35">
        <f t="shared" si="20"/>
        <v>0.65957446808510634</v>
      </c>
      <c r="W145" s="38"/>
      <c r="X145" s="36" t="str">
        <f t="shared" si="17"/>
        <v/>
      </c>
    </row>
    <row r="146" spans="1:24" x14ac:dyDescent="0.3">
      <c r="A146" s="109" t="s">
        <v>1249</v>
      </c>
      <c r="B146" s="108" t="s">
        <v>1004</v>
      </c>
      <c r="C146" s="108">
        <v>93</v>
      </c>
      <c r="D146" s="108" t="s">
        <v>1335</v>
      </c>
      <c r="E146" s="108"/>
      <c r="F146" s="108">
        <v>1100</v>
      </c>
      <c r="G146" s="108"/>
      <c r="H146" s="108"/>
      <c r="I146" s="119">
        <v>100</v>
      </c>
      <c r="J146" s="119">
        <v>100</v>
      </c>
      <c r="K146" s="111"/>
      <c r="L146" s="108"/>
      <c r="M146" s="108"/>
      <c r="N146" s="108"/>
      <c r="O146" s="108"/>
      <c r="P146" s="108"/>
      <c r="Q146" s="108"/>
      <c r="R146" s="108"/>
      <c r="S146" s="108"/>
      <c r="T146" s="34">
        <f>IF(AND(ISBLANK(E146),ISBLANK(F146),ISBLANK(G146),ISBLANK(H146),ISBLANK('2024-2025'!P135),ISBLANK('2024-2025'!Q135),ISBLANK(K146), ISBLANK(L146), ISBLANK(M146), ISBLANK(N146), ISBLANK(O146), ISBLANK(P146), ISBLANK(Q146), ISBLANK(R146), ISBLANK(S146)),"",SUM(G146:S146))</f>
        <v>200</v>
      </c>
      <c r="U146" s="34">
        <f>IF(W146&lt;&gt;0,0,IF(AND(ISBLANK(E146),ISBLANK(F146),ISBLANK(G146),ISBLANK(H146),ISBLANK('2024-2025'!P135),ISBLANK('2024-2025'!Q135),ISBLANK(K146), ISBLANK(L146), ISBLANK(M146), ISBLANK(N146), ISBLANK(O146), ISBLANK(P146), ISBLANK(Q146), ISBLANK(R146), ISBLANK(S146)),"", (F146+E146)-T146))</f>
        <v>900</v>
      </c>
      <c r="V146" s="35">
        <f>IF(AND(ISBLANK(E146),ISBLANK(F146), ISBLANK(G146), ISBLANK(H146), ISBLANK('2024-2025'!P135), ISBLANK('2024-2025'!Q135), ISBLANK(K146), ISBLANK(L146), ISBLANK(M146),ISBLANK(N146), ISBLANK(O146), ISBLANK(P146), ISBLANK(Q146), ISBLANK(R146), ISBLANK(S146)), "",IFERROR(((F146+E146)-U146)/(F146+E146),""))</f>
        <v>0.18181818181818182</v>
      </c>
      <c r="W146" s="38"/>
      <c r="X146" s="36" t="str">
        <f t="shared" si="17"/>
        <v/>
      </c>
    </row>
    <row r="147" spans="1:24" x14ac:dyDescent="0.3">
      <c r="A147" s="109" t="s">
        <v>1543</v>
      </c>
      <c r="B147" s="108" t="s">
        <v>49</v>
      </c>
      <c r="C147" s="108">
        <v>30</v>
      </c>
      <c r="D147" s="108" t="s">
        <v>63</v>
      </c>
      <c r="E147" s="108"/>
      <c r="F147" s="108">
        <v>250</v>
      </c>
      <c r="G147" s="108">
        <v>250</v>
      </c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34">
        <f t="shared" ref="T147:T178" si="21">IF(AND(ISBLANK(E147),ISBLANK(F147),ISBLANK(G147),ISBLANK(H147),ISBLANK(I147),ISBLANK(J147),ISBLANK(K147), ISBLANK(L147), ISBLANK(M147), ISBLANK(N147), ISBLANK(O147), ISBLANK(P147), ISBLANK(Q147), ISBLANK(R147), ISBLANK(S147)),"",SUM(G147:S147))</f>
        <v>250</v>
      </c>
      <c r="U147" s="34">
        <f t="shared" ref="U147:U178" si="22">IF(W147&lt;&gt;0,0,IF(AND(ISBLANK(E147),ISBLANK(F147),ISBLANK(G147),ISBLANK(H147),ISBLANK(I147),ISBLANK(J147),ISBLANK(K147), ISBLANK(L147), ISBLANK(M147), ISBLANK(N147), ISBLANK(O147), ISBLANK(P147), ISBLANK(Q147), ISBLANK(R147), ISBLANK(S147)),"", (F147+E147)-T147))</f>
        <v>0</v>
      </c>
      <c r="V147" s="35">
        <f t="shared" ref="V147:V178" si="23">IF(AND(ISBLANK(E147),ISBLANK(F147), ISBLANK(G147), ISBLANK(H147), ISBLANK(I147), ISBLANK(J147), ISBLANK(K147), ISBLANK(L147), ISBLANK(M147),ISBLANK(N147), ISBLANK(O147), ISBLANK(P147), ISBLANK(Q147), ISBLANK(R147), ISBLANK(S147)), "",IFERROR(((F147+E147)-U147)/(F147+E147),""))</f>
        <v>1</v>
      </c>
      <c r="X147" s="36" t="str">
        <f t="shared" si="17"/>
        <v/>
      </c>
    </row>
    <row r="148" spans="1:24" x14ac:dyDescent="0.3">
      <c r="A148" s="109" t="s">
        <v>1544</v>
      </c>
      <c r="B148" s="108" t="s">
        <v>1004</v>
      </c>
      <c r="C148" s="108">
        <v>85</v>
      </c>
      <c r="D148" s="108" t="s">
        <v>41</v>
      </c>
      <c r="E148" s="108">
        <v>120</v>
      </c>
      <c r="F148" s="108">
        <v>740</v>
      </c>
      <c r="G148" s="108">
        <v>130</v>
      </c>
      <c r="H148" s="108">
        <v>730</v>
      </c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34">
        <f t="shared" si="21"/>
        <v>860</v>
      </c>
      <c r="U148" s="34">
        <f t="shared" si="22"/>
        <v>0</v>
      </c>
      <c r="V148" s="35">
        <f t="shared" si="23"/>
        <v>1</v>
      </c>
      <c r="W148" s="38"/>
      <c r="X148" s="36" t="str">
        <f t="shared" si="17"/>
        <v/>
      </c>
    </row>
    <row r="149" spans="1:24" x14ac:dyDescent="0.3">
      <c r="A149" s="109" t="s">
        <v>1542</v>
      </c>
      <c r="B149" s="108" t="s">
        <v>49</v>
      </c>
      <c r="C149" s="108">
        <v>80</v>
      </c>
      <c r="D149" s="108" t="s">
        <v>26</v>
      </c>
      <c r="E149" s="108"/>
      <c r="F149" s="108">
        <v>449</v>
      </c>
      <c r="G149" s="108">
        <v>65</v>
      </c>
      <c r="H149" s="108"/>
      <c r="I149" s="108">
        <v>50</v>
      </c>
      <c r="J149" s="108">
        <v>50</v>
      </c>
      <c r="K149" s="108">
        <v>50</v>
      </c>
      <c r="L149" s="108">
        <v>50</v>
      </c>
      <c r="M149" s="108"/>
      <c r="N149" s="108"/>
      <c r="O149" s="108"/>
      <c r="P149" s="108"/>
      <c r="Q149" s="108"/>
      <c r="R149" s="108"/>
      <c r="S149" s="108"/>
      <c r="T149" s="34">
        <f t="shared" si="21"/>
        <v>265</v>
      </c>
      <c r="U149" s="34">
        <f t="shared" si="22"/>
        <v>184</v>
      </c>
      <c r="V149" s="35">
        <f t="shared" si="23"/>
        <v>0.59020044543429839</v>
      </c>
      <c r="X149" s="36" t="str">
        <f t="shared" si="17"/>
        <v/>
      </c>
    </row>
    <row r="150" spans="1:24" x14ac:dyDescent="0.3">
      <c r="A150" s="109" t="s">
        <v>1184</v>
      </c>
      <c r="B150" s="108" t="s">
        <v>49</v>
      </c>
      <c r="C150" s="108">
        <v>85</v>
      </c>
      <c r="D150" s="108" t="s">
        <v>41</v>
      </c>
      <c r="E150" s="108"/>
      <c r="F150" s="108">
        <v>785</v>
      </c>
      <c r="G150" s="108"/>
      <c r="H150" s="108"/>
      <c r="I150" s="108">
        <v>785</v>
      </c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34">
        <f t="shared" si="21"/>
        <v>785</v>
      </c>
      <c r="U150" s="34">
        <f t="shared" si="22"/>
        <v>0</v>
      </c>
      <c r="V150" s="35">
        <f t="shared" si="23"/>
        <v>1</v>
      </c>
      <c r="X150" s="36" t="str">
        <f t="shared" si="17"/>
        <v/>
      </c>
    </row>
    <row r="151" spans="1:24" x14ac:dyDescent="0.3">
      <c r="A151" s="109" t="s">
        <v>1406</v>
      </c>
      <c r="B151" s="108" t="s">
        <v>49</v>
      </c>
      <c r="C151" s="108">
        <v>55</v>
      </c>
      <c r="D151" s="108" t="s">
        <v>44</v>
      </c>
      <c r="E151" s="108"/>
      <c r="F151" s="108">
        <v>497</v>
      </c>
      <c r="G151" s="108">
        <v>65</v>
      </c>
      <c r="H151" s="108"/>
      <c r="I151" s="108">
        <v>54</v>
      </c>
      <c r="J151" s="118">
        <v>54</v>
      </c>
      <c r="K151" s="108">
        <v>54</v>
      </c>
      <c r="L151" s="108"/>
      <c r="M151" s="108"/>
      <c r="N151" s="108"/>
      <c r="O151" s="108"/>
      <c r="P151" s="108"/>
      <c r="Q151" s="108"/>
      <c r="R151" s="108"/>
      <c r="S151" s="108"/>
      <c r="T151" s="34">
        <f t="shared" si="21"/>
        <v>227</v>
      </c>
      <c r="U151" s="34">
        <f t="shared" si="22"/>
        <v>270</v>
      </c>
      <c r="V151" s="35">
        <f t="shared" si="23"/>
        <v>0.45674044265593561</v>
      </c>
      <c r="W151" s="38"/>
      <c r="X151" s="36" t="str">
        <f t="shared" si="17"/>
        <v/>
      </c>
    </row>
    <row r="152" spans="1:24" x14ac:dyDescent="0.3">
      <c r="A152" s="109" t="s">
        <v>958</v>
      </c>
      <c r="B152" s="108" t="s">
        <v>49</v>
      </c>
      <c r="C152" s="108">
        <v>55</v>
      </c>
      <c r="D152" s="108" t="s">
        <v>44</v>
      </c>
      <c r="E152" s="108"/>
      <c r="F152" s="108">
        <v>449</v>
      </c>
      <c r="G152" s="108">
        <v>449</v>
      </c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34">
        <f t="shared" si="21"/>
        <v>449</v>
      </c>
      <c r="U152" s="34">
        <f t="shared" si="22"/>
        <v>0</v>
      </c>
      <c r="V152" s="35">
        <f t="shared" si="23"/>
        <v>1</v>
      </c>
      <c r="W152" s="38"/>
      <c r="X152" s="36" t="str">
        <f t="shared" si="17"/>
        <v/>
      </c>
    </row>
    <row r="153" spans="1:24" x14ac:dyDescent="0.3">
      <c r="A153" s="109" t="s">
        <v>851</v>
      </c>
      <c r="B153" s="108" t="s">
        <v>1004</v>
      </c>
      <c r="C153" s="108">
        <v>85</v>
      </c>
      <c r="D153" s="108" t="s">
        <v>41</v>
      </c>
      <c r="E153" s="108"/>
      <c r="F153" s="108">
        <v>715</v>
      </c>
      <c r="G153" s="108">
        <v>715</v>
      </c>
      <c r="H153" s="108"/>
      <c r="I153" s="108"/>
      <c r="J153" s="112"/>
      <c r="K153" s="112"/>
      <c r="L153" s="108"/>
      <c r="M153" s="108"/>
      <c r="N153" s="108"/>
      <c r="O153" s="108"/>
      <c r="P153" s="108"/>
      <c r="Q153" s="108"/>
      <c r="R153" s="108"/>
      <c r="S153" s="108"/>
      <c r="T153" s="34">
        <f t="shared" si="21"/>
        <v>715</v>
      </c>
      <c r="U153" s="34">
        <f t="shared" si="22"/>
        <v>0</v>
      </c>
      <c r="V153" s="35">
        <f t="shared" si="23"/>
        <v>1</v>
      </c>
      <c r="W153" s="38"/>
      <c r="X153" s="36" t="str">
        <f t="shared" si="17"/>
        <v/>
      </c>
    </row>
    <row r="154" spans="1:24" x14ac:dyDescent="0.3">
      <c r="A154" s="109" t="s">
        <v>941</v>
      </c>
      <c r="B154" s="108" t="s">
        <v>49</v>
      </c>
      <c r="C154" s="108">
        <v>85</v>
      </c>
      <c r="D154" s="108" t="s">
        <v>24</v>
      </c>
      <c r="E154" s="108"/>
      <c r="F154" s="108">
        <v>745</v>
      </c>
      <c r="G154" s="108">
        <v>65</v>
      </c>
      <c r="H154" s="108"/>
      <c r="I154" s="108">
        <v>100</v>
      </c>
      <c r="J154" s="108">
        <v>85</v>
      </c>
      <c r="K154" s="108">
        <v>85</v>
      </c>
      <c r="L154" s="108">
        <v>85</v>
      </c>
      <c r="M154" s="108">
        <v>85</v>
      </c>
      <c r="N154" s="108"/>
      <c r="O154" s="108"/>
      <c r="P154" s="108"/>
      <c r="Q154" s="108"/>
      <c r="R154" s="108"/>
      <c r="S154" s="108"/>
      <c r="T154" s="34">
        <f t="shared" si="21"/>
        <v>505</v>
      </c>
      <c r="U154" s="34">
        <f t="shared" si="22"/>
        <v>240</v>
      </c>
      <c r="V154" s="35">
        <f t="shared" si="23"/>
        <v>0.67785234899328861</v>
      </c>
      <c r="X154" s="36" t="str">
        <f t="shared" si="17"/>
        <v/>
      </c>
    </row>
    <row r="155" spans="1:24" x14ac:dyDescent="0.3">
      <c r="A155" s="109" t="s">
        <v>1551</v>
      </c>
      <c r="B155" s="108" t="s">
        <v>49</v>
      </c>
      <c r="C155" s="108">
        <v>90</v>
      </c>
      <c r="D155" s="108" t="s">
        <v>41</v>
      </c>
      <c r="E155" s="108"/>
      <c r="F155" s="108">
        <v>745</v>
      </c>
      <c r="G155" s="108">
        <v>65</v>
      </c>
      <c r="H155" s="108">
        <v>100</v>
      </c>
      <c r="I155" s="108">
        <v>85</v>
      </c>
      <c r="J155" s="108">
        <v>85</v>
      </c>
      <c r="K155" s="108">
        <v>85</v>
      </c>
      <c r="L155" s="108">
        <v>85</v>
      </c>
      <c r="M155" s="108">
        <v>45</v>
      </c>
      <c r="N155" s="108"/>
      <c r="O155" s="108"/>
      <c r="P155" s="108"/>
      <c r="Q155" s="108"/>
      <c r="R155" s="108"/>
      <c r="S155" s="108"/>
      <c r="T155" s="34">
        <f t="shared" si="21"/>
        <v>550</v>
      </c>
      <c r="U155" s="34">
        <f t="shared" si="22"/>
        <v>195</v>
      </c>
      <c r="V155" s="35">
        <f t="shared" si="23"/>
        <v>0.73825503355704702</v>
      </c>
      <c r="W155" s="38"/>
      <c r="X155" s="36" t="str">
        <f t="shared" si="17"/>
        <v/>
      </c>
    </row>
    <row r="156" spans="1:24" x14ac:dyDescent="0.3">
      <c r="A156" s="109" t="s">
        <v>1338</v>
      </c>
      <c r="B156" s="108" t="s">
        <v>49</v>
      </c>
      <c r="C156" s="108">
        <v>55</v>
      </c>
      <c r="D156" s="108" t="s">
        <v>44</v>
      </c>
      <c r="E156" s="108"/>
      <c r="F156" s="108">
        <v>496</v>
      </c>
      <c r="G156" s="108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34">
        <f t="shared" si="21"/>
        <v>0</v>
      </c>
      <c r="U156" s="34">
        <f t="shared" si="22"/>
        <v>496</v>
      </c>
      <c r="V156" s="35">
        <f t="shared" si="23"/>
        <v>0</v>
      </c>
      <c r="W156" s="38"/>
      <c r="X156" s="36" t="str">
        <f t="shared" si="17"/>
        <v/>
      </c>
    </row>
    <row r="157" spans="1:24" x14ac:dyDescent="0.3">
      <c r="A157" s="109" t="s">
        <v>1550</v>
      </c>
      <c r="B157" s="108" t="s">
        <v>1004</v>
      </c>
      <c r="C157" s="108">
        <v>90</v>
      </c>
      <c r="D157" s="108" t="s">
        <v>41</v>
      </c>
      <c r="E157" s="108"/>
      <c r="F157" s="108">
        <v>745</v>
      </c>
      <c r="G157" s="108">
        <v>745</v>
      </c>
      <c r="H157" s="108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34">
        <f t="shared" si="21"/>
        <v>745</v>
      </c>
      <c r="U157" s="34">
        <f t="shared" si="22"/>
        <v>0</v>
      </c>
      <c r="V157" s="35">
        <f t="shared" si="23"/>
        <v>1</v>
      </c>
      <c r="W157" s="38"/>
      <c r="X157" s="36" t="str">
        <f t="shared" ref="X157:X188" si="24">IF(W157&lt;&gt;"",F157 - (SUM(G157:S157)),"")</f>
        <v/>
      </c>
    </row>
    <row r="158" spans="1:24" x14ac:dyDescent="0.3">
      <c r="A158" s="109" t="s">
        <v>1548</v>
      </c>
      <c r="B158" s="108" t="s">
        <v>49</v>
      </c>
      <c r="C158" s="108">
        <v>85</v>
      </c>
      <c r="D158" s="108" t="s">
        <v>46</v>
      </c>
      <c r="E158" s="108">
        <v>160</v>
      </c>
      <c r="F158" s="108">
        <v>665</v>
      </c>
      <c r="G158" s="108">
        <v>15</v>
      </c>
      <c r="H158" s="108">
        <v>300</v>
      </c>
      <c r="I158" s="108">
        <v>500</v>
      </c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34">
        <f t="shared" si="21"/>
        <v>815</v>
      </c>
      <c r="U158" s="34">
        <f t="shared" si="22"/>
        <v>10</v>
      </c>
      <c r="V158" s="35">
        <f t="shared" si="23"/>
        <v>0.98787878787878791</v>
      </c>
      <c r="W158" s="38"/>
      <c r="X158" s="36" t="str">
        <f t="shared" si="24"/>
        <v/>
      </c>
    </row>
    <row r="159" spans="1:24" x14ac:dyDescent="0.3">
      <c r="A159" s="109" t="s">
        <v>1549</v>
      </c>
      <c r="B159" s="108" t="s">
        <v>1004</v>
      </c>
      <c r="C159" s="108">
        <v>85</v>
      </c>
      <c r="D159" s="108" t="s">
        <v>46</v>
      </c>
      <c r="E159" s="108">
        <v>160</v>
      </c>
      <c r="F159" s="108">
        <v>665</v>
      </c>
      <c r="G159" s="108">
        <v>15</v>
      </c>
      <c r="H159" s="108">
        <v>300</v>
      </c>
      <c r="I159" s="108">
        <v>500</v>
      </c>
      <c r="J159" s="111"/>
      <c r="K159" s="108"/>
      <c r="L159" s="108"/>
      <c r="M159" s="108"/>
      <c r="N159" s="108"/>
      <c r="O159" s="108"/>
      <c r="P159" s="108"/>
      <c r="Q159" s="108"/>
      <c r="R159" s="108"/>
      <c r="S159" s="108"/>
      <c r="T159" s="34">
        <f t="shared" si="21"/>
        <v>815</v>
      </c>
      <c r="U159" s="34">
        <f t="shared" si="22"/>
        <v>10</v>
      </c>
      <c r="V159" s="35">
        <f t="shared" si="23"/>
        <v>0.98787878787878791</v>
      </c>
      <c r="W159" s="38"/>
      <c r="X159" s="36" t="str">
        <f t="shared" si="24"/>
        <v/>
      </c>
    </row>
    <row r="160" spans="1:24" x14ac:dyDescent="0.3">
      <c r="A160" s="109" t="s">
        <v>1286</v>
      </c>
      <c r="B160" s="108" t="s">
        <v>1004</v>
      </c>
      <c r="C160" s="108">
        <v>85</v>
      </c>
      <c r="D160" s="108" t="s">
        <v>24</v>
      </c>
      <c r="E160" s="108"/>
      <c r="F160" s="108">
        <v>745</v>
      </c>
      <c r="G160" s="108">
        <v>65</v>
      </c>
      <c r="H160" s="108"/>
      <c r="I160" s="108">
        <v>85</v>
      </c>
      <c r="J160" s="108">
        <v>85</v>
      </c>
      <c r="K160" s="108">
        <v>85</v>
      </c>
      <c r="L160" s="108">
        <v>85</v>
      </c>
      <c r="M160" s="108">
        <v>85</v>
      </c>
      <c r="N160" s="108"/>
      <c r="O160" s="108"/>
      <c r="P160" s="108"/>
      <c r="Q160" s="108"/>
      <c r="R160" s="108"/>
      <c r="S160" s="108"/>
      <c r="T160" s="34">
        <f t="shared" si="21"/>
        <v>490</v>
      </c>
      <c r="U160" s="34">
        <f t="shared" si="22"/>
        <v>255</v>
      </c>
      <c r="V160" s="35">
        <f t="shared" si="23"/>
        <v>0.65771812080536918</v>
      </c>
      <c r="W160" s="38"/>
      <c r="X160" s="36" t="str">
        <f t="shared" si="24"/>
        <v/>
      </c>
    </row>
    <row r="161" spans="1:24" x14ac:dyDescent="0.3">
      <c r="A161" s="109" t="s">
        <v>1616</v>
      </c>
      <c r="B161" s="108" t="s">
        <v>49</v>
      </c>
      <c r="C161" s="108">
        <v>90</v>
      </c>
      <c r="D161" s="108" t="s">
        <v>26</v>
      </c>
      <c r="E161" s="108"/>
      <c r="F161" s="108">
        <v>449</v>
      </c>
      <c r="G161" s="108">
        <v>65</v>
      </c>
      <c r="H161" s="108"/>
      <c r="I161" s="108">
        <v>48</v>
      </c>
      <c r="J161" s="111">
        <v>48</v>
      </c>
      <c r="K161" s="111"/>
      <c r="L161" s="108"/>
      <c r="M161" s="108"/>
      <c r="N161" s="108"/>
      <c r="O161" s="108"/>
      <c r="P161" s="108"/>
      <c r="Q161" s="108"/>
      <c r="R161" s="108"/>
      <c r="S161" s="108"/>
      <c r="T161" s="34">
        <f t="shared" si="21"/>
        <v>161</v>
      </c>
      <c r="U161" s="34">
        <f t="shared" si="22"/>
        <v>0</v>
      </c>
      <c r="V161" s="35">
        <f t="shared" si="23"/>
        <v>1</v>
      </c>
      <c r="W161" s="39" t="s">
        <v>48</v>
      </c>
      <c r="X161" s="36">
        <f t="shared" si="24"/>
        <v>288</v>
      </c>
    </row>
    <row r="162" spans="1:24" x14ac:dyDescent="0.3">
      <c r="A162" s="109" t="s">
        <v>1700</v>
      </c>
      <c r="B162" s="108" t="s">
        <v>49</v>
      </c>
      <c r="C162" s="108">
        <v>90</v>
      </c>
      <c r="D162" s="108" t="s">
        <v>26</v>
      </c>
      <c r="E162" s="108"/>
      <c r="F162" s="108">
        <v>465</v>
      </c>
      <c r="G162" s="108">
        <v>65</v>
      </c>
      <c r="H162" s="108"/>
      <c r="I162" s="108">
        <v>50</v>
      </c>
      <c r="J162" s="108">
        <v>50</v>
      </c>
      <c r="K162" s="108">
        <v>50</v>
      </c>
      <c r="L162" s="108">
        <v>50</v>
      </c>
      <c r="M162" s="108">
        <v>50</v>
      </c>
      <c r="N162" s="108"/>
      <c r="O162" s="108"/>
      <c r="P162" s="108"/>
      <c r="Q162" s="108"/>
      <c r="R162" s="108"/>
      <c r="S162" s="108"/>
      <c r="T162" s="34">
        <f t="shared" si="21"/>
        <v>315</v>
      </c>
      <c r="U162" s="34">
        <f t="shared" si="22"/>
        <v>150</v>
      </c>
      <c r="V162" s="35">
        <f t="shared" si="23"/>
        <v>0.67741935483870963</v>
      </c>
      <c r="X162" s="36" t="str">
        <f t="shared" si="24"/>
        <v/>
      </c>
    </row>
    <row r="163" spans="1:24" x14ac:dyDescent="0.3">
      <c r="B163" s="108"/>
      <c r="C163" s="108"/>
      <c r="D163" s="108"/>
      <c r="E163" s="108"/>
      <c r="F163" s="108"/>
      <c r="G163" s="108"/>
      <c r="H163" s="108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34" t="str">
        <f t="shared" si="21"/>
        <v/>
      </c>
      <c r="U163" s="34" t="str">
        <f t="shared" si="22"/>
        <v/>
      </c>
      <c r="V163" s="35" t="str">
        <f t="shared" si="23"/>
        <v/>
      </c>
      <c r="W163" s="38"/>
      <c r="X163" s="36" t="str">
        <f t="shared" si="24"/>
        <v/>
      </c>
    </row>
    <row r="164" spans="1:24" x14ac:dyDescent="0.3">
      <c r="B164" s="108"/>
      <c r="C164" s="108"/>
      <c r="D164" s="108"/>
      <c r="E164" s="108"/>
      <c r="F164" s="108"/>
      <c r="G164" s="108"/>
      <c r="H164" s="108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34" t="str">
        <f t="shared" si="21"/>
        <v/>
      </c>
      <c r="U164" s="34" t="str">
        <f t="shared" si="22"/>
        <v/>
      </c>
      <c r="V164" s="35" t="str">
        <f t="shared" si="23"/>
        <v/>
      </c>
      <c r="W164" s="38"/>
      <c r="X164" s="36" t="str">
        <f t="shared" si="24"/>
        <v/>
      </c>
    </row>
    <row r="165" spans="1:24" x14ac:dyDescent="0.3">
      <c r="B165" s="108"/>
      <c r="C165" s="108"/>
      <c r="D165" s="108"/>
      <c r="E165" s="108"/>
      <c r="F165" s="108"/>
      <c r="G165" s="108"/>
      <c r="H165" s="108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34" t="str">
        <f t="shared" si="21"/>
        <v/>
      </c>
      <c r="U165" s="34" t="str">
        <f t="shared" si="22"/>
        <v/>
      </c>
      <c r="V165" s="35" t="str">
        <f t="shared" si="23"/>
        <v/>
      </c>
      <c r="X165" s="36" t="str">
        <f t="shared" si="24"/>
        <v/>
      </c>
    </row>
    <row r="166" spans="1:24" x14ac:dyDescent="0.3"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34" t="str">
        <f t="shared" si="21"/>
        <v/>
      </c>
      <c r="U166" s="34" t="str">
        <f t="shared" si="22"/>
        <v/>
      </c>
      <c r="V166" s="35" t="str">
        <f t="shared" si="23"/>
        <v/>
      </c>
      <c r="W166" s="38"/>
      <c r="X166" s="36" t="str">
        <f t="shared" si="24"/>
        <v/>
      </c>
    </row>
    <row r="167" spans="1:24" x14ac:dyDescent="0.3">
      <c r="B167" s="108"/>
      <c r="C167" s="108"/>
      <c r="D167" s="108"/>
      <c r="E167" s="108"/>
      <c r="F167" s="108"/>
      <c r="G167" s="108"/>
      <c r="H167" s="112"/>
      <c r="I167" s="108"/>
      <c r="J167" s="112"/>
      <c r="K167" s="108"/>
      <c r="L167" s="108"/>
      <c r="M167" s="108"/>
      <c r="N167" s="108"/>
      <c r="O167" s="108"/>
      <c r="P167" s="108"/>
      <c r="Q167" s="108"/>
      <c r="R167" s="108"/>
      <c r="S167" s="108"/>
      <c r="T167" s="34" t="str">
        <f t="shared" si="21"/>
        <v/>
      </c>
      <c r="U167" s="34" t="str">
        <f t="shared" si="22"/>
        <v/>
      </c>
      <c r="V167" s="35" t="str">
        <f t="shared" si="23"/>
        <v/>
      </c>
      <c r="W167" s="38"/>
      <c r="X167" s="36" t="str">
        <f t="shared" si="24"/>
        <v/>
      </c>
    </row>
    <row r="168" spans="1:24" x14ac:dyDescent="0.3"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34" t="str">
        <f t="shared" si="21"/>
        <v/>
      </c>
      <c r="U168" s="34" t="str">
        <f t="shared" si="22"/>
        <v/>
      </c>
      <c r="V168" s="35" t="str">
        <f t="shared" si="23"/>
        <v/>
      </c>
      <c r="W168" s="38"/>
      <c r="X168" s="36" t="str">
        <f t="shared" si="24"/>
        <v/>
      </c>
    </row>
    <row r="169" spans="1:24" x14ac:dyDescent="0.3"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34" t="str">
        <f t="shared" si="21"/>
        <v/>
      </c>
      <c r="U169" s="34" t="str">
        <f t="shared" si="22"/>
        <v/>
      </c>
      <c r="V169" s="35" t="str">
        <f t="shared" si="23"/>
        <v/>
      </c>
      <c r="X169" s="36" t="str">
        <f t="shared" si="24"/>
        <v/>
      </c>
    </row>
    <row r="170" spans="1:24" x14ac:dyDescent="0.3"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34" t="str">
        <f t="shared" si="21"/>
        <v/>
      </c>
      <c r="U170" s="34" t="str">
        <f t="shared" si="22"/>
        <v/>
      </c>
      <c r="V170" s="35" t="str">
        <f t="shared" si="23"/>
        <v/>
      </c>
      <c r="W170" s="38"/>
      <c r="X170" s="36" t="str">
        <f t="shared" si="24"/>
        <v/>
      </c>
    </row>
    <row r="171" spans="1:24" x14ac:dyDescent="0.3"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34" t="str">
        <f t="shared" si="21"/>
        <v/>
      </c>
      <c r="U171" s="34" t="str">
        <f t="shared" si="22"/>
        <v/>
      </c>
      <c r="V171" s="35" t="str">
        <f t="shared" si="23"/>
        <v/>
      </c>
      <c r="W171" s="38"/>
      <c r="X171" s="36" t="str">
        <f t="shared" si="24"/>
        <v/>
      </c>
    </row>
    <row r="172" spans="1:24" x14ac:dyDescent="0.3"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34" t="str">
        <f t="shared" si="21"/>
        <v/>
      </c>
      <c r="U172" s="34" t="str">
        <f t="shared" si="22"/>
        <v/>
      </c>
      <c r="V172" s="35" t="str">
        <f t="shared" si="23"/>
        <v/>
      </c>
      <c r="W172" s="38"/>
      <c r="X172" s="36" t="str">
        <f t="shared" si="24"/>
        <v/>
      </c>
    </row>
    <row r="173" spans="1:24" x14ac:dyDescent="0.3"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34" t="str">
        <f t="shared" si="21"/>
        <v/>
      </c>
      <c r="U173" s="34" t="str">
        <f t="shared" si="22"/>
        <v/>
      </c>
      <c r="V173" s="35" t="str">
        <f t="shared" si="23"/>
        <v/>
      </c>
      <c r="W173" s="38"/>
      <c r="X173" s="36" t="str">
        <f t="shared" si="24"/>
        <v/>
      </c>
    </row>
    <row r="174" spans="1:24" x14ac:dyDescent="0.3"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34" t="str">
        <f t="shared" si="21"/>
        <v/>
      </c>
      <c r="U174" s="34" t="str">
        <f t="shared" si="22"/>
        <v/>
      </c>
      <c r="V174" s="35" t="str">
        <f t="shared" si="23"/>
        <v/>
      </c>
      <c r="W174" s="38"/>
      <c r="X174" s="36" t="str">
        <f t="shared" si="24"/>
        <v/>
      </c>
    </row>
    <row r="175" spans="1:24" x14ac:dyDescent="0.3"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34" t="str">
        <f t="shared" si="21"/>
        <v/>
      </c>
      <c r="U175" s="34" t="str">
        <f t="shared" si="22"/>
        <v/>
      </c>
      <c r="V175" s="35" t="str">
        <f t="shared" si="23"/>
        <v/>
      </c>
      <c r="X175" s="36" t="str">
        <f t="shared" si="24"/>
        <v/>
      </c>
    </row>
    <row r="176" spans="1:24" x14ac:dyDescent="0.3"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34" t="str">
        <f t="shared" si="21"/>
        <v/>
      </c>
      <c r="U176" s="34" t="str">
        <f t="shared" si="22"/>
        <v/>
      </c>
      <c r="V176" s="35" t="str">
        <f t="shared" si="23"/>
        <v/>
      </c>
      <c r="W176" s="38"/>
      <c r="X176" s="36" t="str">
        <f t="shared" si="24"/>
        <v/>
      </c>
    </row>
    <row r="177" spans="1:24" x14ac:dyDescent="0.3"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34" t="str">
        <f t="shared" si="21"/>
        <v/>
      </c>
      <c r="U177" s="34" t="str">
        <f t="shared" si="22"/>
        <v/>
      </c>
      <c r="V177" s="35" t="str">
        <f t="shared" si="23"/>
        <v/>
      </c>
      <c r="W177" s="38"/>
      <c r="X177" s="36" t="str">
        <f t="shared" si="24"/>
        <v/>
      </c>
    </row>
    <row r="178" spans="1:24" x14ac:dyDescent="0.3"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34" t="str">
        <f t="shared" si="21"/>
        <v/>
      </c>
      <c r="U178" s="34" t="str">
        <f t="shared" si="22"/>
        <v/>
      </c>
      <c r="V178" s="35" t="str">
        <f t="shared" si="23"/>
        <v/>
      </c>
      <c r="X178" s="36" t="str">
        <f t="shared" si="24"/>
        <v/>
      </c>
    </row>
    <row r="179" spans="1:24" x14ac:dyDescent="0.3"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34" t="str">
        <f t="shared" ref="T179:T195" si="25">IF(AND(ISBLANK(E179),ISBLANK(F179),ISBLANK(G179),ISBLANK(H179),ISBLANK(I179),ISBLANK(J179),ISBLANK(K179), ISBLANK(L179), ISBLANK(M179), ISBLANK(N179), ISBLANK(O179), ISBLANK(P179), ISBLANK(Q179), ISBLANK(R179), ISBLANK(S179)),"",SUM(G179:S179))</f>
        <v/>
      </c>
      <c r="U179" s="34" t="str">
        <f t="shared" ref="U179:U195" si="26">IF(W179&lt;&gt;0,0,IF(AND(ISBLANK(E179),ISBLANK(F179),ISBLANK(G179),ISBLANK(H179),ISBLANK(I179),ISBLANK(J179),ISBLANK(K179), ISBLANK(L179), ISBLANK(M179), ISBLANK(N179), ISBLANK(O179), ISBLANK(P179), ISBLANK(Q179), ISBLANK(R179), ISBLANK(S179)),"", (F179+E179)-T179))</f>
        <v/>
      </c>
      <c r="V179" s="35" t="str">
        <f t="shared" ref="V179:V195" si="27">IF(AND(ISBLANK(E179),ISBLANK(F179), ISBLANK(G179), ISBLANK(H179), ISBLANK(I179), ISBLANK(J179), ISBLANK(K179), ISBLANK(L179), ISBLANK(M179),ISBLANK(N179), ISBLANK(O179), ISBLANK(P179), ISBLANK(Q179), ISBLANK(R179), ISBLANK(S179)), "",IFERROR(((F179+E179)-U179)/(F179+E179),""))</f>
        <v/>
      </c>
      <c r="W179" s="38"/>
      <c r="X179" s="36" t="str">
        <f t="shared" si="24"/>
        <v/>
      </c>
    </row>
    <row r="180" spans="1:24" x14ac:dyDescent="0.3"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34" t="str">
        <f t="shared" si="25"/>
        <v/>
      </c>
      <c r="U180" s="34" t="str">
        <f t="shared" si="26"/>
        <v/>
      </c>
      <c r="V180" s="35" t="str">
        <f t="shared" si="27"/>
        <v/>
      </c>
      <c r="W180" s="38"/>
      <c r="X180" s="36" t="str">
        <f t="shared" si="24"/>
        <v/>
      </c>
    </row>
    <row r="181" spans="1:24" x14ac:dyDescent="0.3"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34" t="str">
        <f t="shared" si="25"/>
        <v/>
      </c>
      <c r="U181" s="34" t="str">
        <f t="shared" si="26"/>
        <v/>
      </c>
      <c r="V181" s="35" t="str">
        <f t="shared" si="27"/>
        <v/>
      </c>
      <c r="W181" s="38"/>
      <c r="X181" s="36" t="str">
        <f t="shared" si="24"/>
        <v/>
      </c>
    </row>
    <row r="182" spans="1:24" x14ac:dyDescent="0.3"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34" t="str">
        <f t="shared" si="25"/>
        <v/>
      </c>
      <c r="U182" s="34" t="str">
        <f t="shared" si="26"/>
        <v/>
      </c>
      <c r="V182" s="35" t="str">
        <f t="shared" si="27"/>
        <v/>
      </c>
      <c r="X182" s="36" t="str">
        <f t="shared" si="24"/>
        <v/>
      </c>
    </row>
    <row r="183" spans="1:24" x14ac:dyDescent="0.3"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34" t="str">
        <f t="shared" si="25"/>
        <v/>
      </c>
      <c r="U183" s="34" t="str">
        <f t="shared" si="26"/>
        <v/>
      </c>
      <c r="V183" s="35" t="str">
        <f t="shared" si="27"/>
        <v/>
      </c>
      <c r="W183" s="38"/>
      <c r="X183" s="36" t="str">
        <f t="shared" si="24"/>
        <v/>
      </c>
    </row>
    <row r="184" spans="1:24" s="39" customFormat="1" x14ac:dyDescent="0.3">
      <c r="A184" s="109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34" t="str">
        <f t="shared" si="25"/>
        <v/>
      </c>
      <c r="U184" s="34" t="str">
        <f t="shared" si="26"/>
        <v/>
      </c>
      <c r="V184" s="35" t="str">
        <f t="shared" si="27"/>
        <v/>
      </c>
      <c r="X184" s="36" t="str">
        <f t="shared" si="24"/>
        <v/>
      </c>
    </row>
    <row r="185" spans="1:24" s="39" customFormat="1" x14ac:dyDescent="0.3">
      <c r="A185" s="109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34" t="str">
        <f t="shared" si="25"/>
        <v/>
      </c>
      <c r="U185" s="34" t="str">
        <f t="shared" si="26"/>
        <v/>
      </c>
      <c r="V185" s="35" t="str">
        <f t="shared" si="27"/>
        <v/>
      </c>
      <c r="W185" s="38"/>
      <c r="X185" s="36" t="str">
        <f t="shared" si="24"/>
        <v/>
      </c>
    </row>
    <row r="186" spans="1:24" s="39" customFormat="1" x14ac:dyDescent="0.3">
      <c r="A186" s="109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34" t="str">
        <f t="shared" si="25"/>
        <v/>
      </c>
      <c r="U186" s="34" t="str">
        <f t="shared" si="26"/>
        <v/>
      </c>
      <c r="V186" s="35" t="str">
        <f t="shared" si="27"/>
        <v/>
      </c>
      <c r="W186" s="38"/>
      <c r="X186" s="36" t="str">
        <f t="shared" si="24"/>
        <v/>
      </c>
    </row>
    <row r="187" spans="1:24" s="39" customFormat="1" x14ac:dyDescent="0.3">
      <c r="A187" s="109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34" t="str">
        <f t="shared" si="25"/>
        <v/>
      </c>
      <c r="U187" s="34" t="str">
        <f t="shared" si="26"/>
        <v/>
      </c>
      <c r="V187" s="35" t="str">
        <f t="shared" si="27"/>
        <v/>
      </c>
      <c r="W187" s="38"/>
      <c r="X187" s="36" t="str">
        <f t="shared" si="24"/>
        <v/>
      </c>
    </row>
    <row r="188" spans="1:24" s="39" customFormat="1" x14ac:dyDescent="0.3">
      <c r="A188" s="109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34" t="str">
        <f t="shared" si="25"/>
        <v/>
      </c>
      <c r="U188" s="34" t="str">
        <f t="shared" si="26"/>
        <v/>
      </c>
      <c r="V188" s="35" t="str">
        <f t="shared" si="27"/>
        <v/>
      </c>
      <c r="W188" s="38"/>
      <c r="X188" s="36" t="str">
        <f t="shared" si="24"/>
        <v/>
      </c>
    </row>
    <row r="189" spans="1:24" s="39" customFormat="1" x14ac:dyDescent="0.3">
      <c r="A189" s="109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34" t="str">
        <f t="shared" si="25"/>
        <v/>
      </c>
      <c r="U189" s="34" t="str">
        <f t="shared" si="26"/>
        <v/>
      </c>
      <c r="V189" s="35" t="str">
        <f t="shared" si="27"/>
        <v/>
      </c>
      <c r="W189" s="38"/>
      <c r="X189" s="36" t="str">
        <f t="shared" ref="X189:X220" si="28">IF(W189&lt;&gt;"",F189 - (SUM(G189:S189)),"")</f>
        <v/>
      </c>
    </row>
    <row r="190" spans="1:24" s="39" customFormat="1" x14ac:dyDescent="0.3">
      <c r="A190" s="109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34" t="str">
        <f t="shared" si="25"/>
        <v/>
      </c>
      <c r="U190" s="34" t="str">
        <f t="shared" si="26"/>
        <v/>
      </c>
      <c r="V190" s="35" t="str">
        <f t="shared" si="27"/>
        <v/>
      </c>
      <c r="X190" s="36" t="str">
        <f t="shared" si="28"/>
        <v/>
      </c>
    </row>
    <row r="191" spans="1:24" s="39" customFormat="1" x14ac:dyDescent="0.3">
      <c r="A191" s="109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34" t="str">
        <f t="shared" si="25"/>
        <v/>
      </c>
      <c r="U191" s="34" t="str">
        <f t="shared" si="26"/>
        <v/>
      </c>
      <c r="V191" s="35" t="str">
        <f t="shared" si="27"/>
        <v/>
      </c>
      <c r="X191" s="36" t="str">
        <f t="shared" si="28"/>
        <v/>
      </c>
    </row>
    <row r="192" spans="1:24" x14ac:dyDescent="0.3"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34" t="str">
        <f t="shared" si="25"/>
        <v/>
      </c>
      <c r="U192" s="34" t="str">
        <f t="shared" si="26"/>
        <v/>
      </c>
      <c r="V192" s="35" t="str">
        <f t="shared" si="27"/>
        <v/>
      </c>
      <c r="W192" s="38"/>
      <c r="X192" s="36" t="str">
        <f t="shared" si="28"/>
        <v/>
      </c>
    </row>
    <row r="193" spans="2:24" x14ac:dyDescent="0.3"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34" t="str">
        <f t="shared" si="25"/>
        <v/>
      </c>
      <c r="U193" s="34" t="str">
        <f t="shared" si="26"/>
        <v/>
      </c>
      <c r="V193" s="35" t="str">
        <f t="shared" si="27"/>
        <v/>
      </c>
      <c r="X193" s="36" t="str">
        <f t="shared" si="28"/>
        <v/>
      </c>
    </row>
    <row r="194" spans="2:24" x14ac:dyDescent="0.3"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34" t="str">
        <f t="shared" si="25"/>
        <v/>
      </c>
      <c r="U194" s="34" t="str">
        <f t="shared" si="26"/>
        <v/>
      </c>
      <c r="V194" s="35" t="str">
        <f t="shared" si="27"/>
        <v/>
      </c>
      <c r="X194" s="36" t="str">
        <f t="shared" si="28"/>
        <v/>
      </c>
    </row>
    <row r="195" spans="2:24" x14ac:dyDescent="0.3"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34" t="str">
        <f t="shared" si="25"/>
        <v/>
      </c>
      <c r="U195" s="34" t="str">
        <f t="shared" si="26"/>
        <v/>
      </c>
      <c r="V195" s="35" t="str">
        <f t="shared" si="27"/>
        <v/>
      </c>
      <c r="X195" s="36" t="str">
        <f t="shared" si="28"/>
        <v/>
      </c>
    </row>
    <row r="196" spans="2:24" x14ac:dyDescent="0.3"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34" t="str">
        <f t="shared" ref="T196:T259" si="29">IF(AND(ISBLANK(E196),ISBLANK(F196),ISBLANK(G196),ISBLANK(H196),ISBLANK(I196),ISBLANK(J196),ISBLANK(K196), ISBLANK(L196), ISBLANK(M196), ISBLANK(N196), ISBLANK(O196), ISBLANK(P196), ISBLANK(Q196), ISBLANK(R196), ISBLANK(S196)),"",SUM(G196:S196))</f>
        <v/>
      </c>
      <c r="U196" s="34" t="str">
        <f t="shared" ref="U196:U259" si="30">IF(W196&lt;&gt;0,0,IF(AND(ISBLANK(E196),ISBLANK(F196),ISBLANK(G196),ISBLANK(H196),ISBLANK(I196),ISBLANK(J196),ISBLANK(K196), ISBLANK(L196), ISBLANK(M196), ISBLANK(N196), ISBLANK(O196), ISBLANK(P196), ISBLANK(Q196), ISBLANK(R196), ISBLANK(S196)),"", (F196+E196)-T196))</f>
        <v/>
      </c>
      <c r="V196" s="35" t="str">
        <f t="shared" ref="V196:V259" si="31">IF(AND(ISBLANK(E196),ISBLANK(F196), ISBLANK(G196), ISBLANK(H196), ISBLANK(I196), ISBLANK(J196), ISBLANK(K196), ISBLANK(L196), ISBLANK(M196),ISBLANK(N196), ISBLANK(O196), ISBLANK(P196), ISBLANK(Q196), ISBLANK(R196), ISBLANK(S196)), "",IFERROR(((F196+E196)-U196)/(F196+E196),""))</f>
        <v/>
      </c>
      <c r="X196" s="36" t="str">
        <f t="shared" si="28"/>
        <v/>
      </c>
    </row>
    <row r="197" spans="2:24" x14ac:dyDescent="0.3"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34" t="str">
        <f t="shared" si="29"/>
        <v/>
      </c>
      <c r="U197" s="34" t="str">
        <f t="shared" si="30"/>
        <v/>
      </c>
      <c r="V197" s="35" t="str">
        <f t="shared" si="31"/>
        <v/>
      </c>
      <c r="X197" s="36" t="str">
        <f t="shared" si="28"/>
        <v/>
      </c>
    </row>
    <row r="198" spans="2:24" x14ac:dyDescent="0.3"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34" t="str">
        <f t="shared" si="29"/>
        <v/>
      </c>
      <c r="U198" s="34" t="str">
        <f t="shared" si="30"/>
        <v/>
      </c>
      <c r="V198" s="35" t="str">
        <f t="shared" si="31"/>
        <v/>
      </c>
      <c r="X198" s="36" t="str">
        <f t="shared" si="28"/>
        <v/>
      </c>
    </row>
    <row r="199" spans="2:24" x14ac:dyDescent="0.3"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34" t="str">
        <f t="shared" si="29"/>
        <v/>
      </c>
      <c r="U199" s="34" t="str">
        <f t="shared" si="30"/>
        <v/>
      </c>
      <c r="V199" s="35" t="str">
        <f t="shared" si="31"/>
        <v/>
      </c>
      <c r="X199" s="36" t="str">
        <f t="shared" si="28"/>
        <v/>
      </c>
    </row>
    <row r="200" spans="2:24" x14ac:dyDescent="0.3"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34" t="str">
        <f t="shared" si="29"/>
        <v/>
      </c>
      <c r="U200" s="34" t="str">
        <f t="shared" si="30"/>
        <v/>
      </c>
      <c r="V200" s="35" t="str">
        <f t="shared" si="31"/>
        <v/>
      </c>
      <c r="X200" s="36" t="str">
        <f t="shared" si="28"/>
        <v/>
      </c>
    </row>
    <row r="201" spans="2:24" x14ac:dyDescent="0.3"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34" t="str">
        <f t="shared" si="29"/>
        <v/>
      </c>
      <c r="U201" s="34" t="str">
        <f t="shared" si="30"/>
        <v/>
      </c>
      <c r="V201" s="35" t="str">
        <f t="shared" si="31"/>
        <v/>
      </c>
      <c r="X201" s="36" t="str">
        <f t="shared" si="28"/>
        <v/>
      </c>
    </row>
    <row r="202" spans="2:24" x14ac:dyDescent="0.3">
      <c r="T202" s="34" t="str">
        <f t="shared" si="29"/>
        <v/>
      </c>
      <c r="U202" s="34" t="str">
        <f t="shared" si="30"/>
        <v/>
      </c>
      <c r="V202" s="35" t="str">
        <f t="shared" si="31"/>
        <v/>
      </c>
      <c r="X202" s="36" t="str">
        <f t="shared" si="28"/>
        <v/>
      </c>
    </row>
    <row r="203" spans="2:24" x14ac:dyDescent="0.3">
      <c r="T203" s="34" t="str">
        <f t="shared" si="29"/>
        <v/>
      </c>
      <c r="U203" s="34" t="str">
        <f t="shared" si="30"/>
        <v/>
      </c>
      <c r="V203" s="35" t="str">
        <f t="shared" si="31"/>
        <v/>
      </c>
      <c r="X203" s="36" t="str">
        <f t="shared" si="28"/>
        <v/>
      </c>
    </row>
    <row r="204" spans="2:24" x14ac:dyDescent="0.3">
      <c r="T204" s="34" t="str">
        <f t="shared" si="29"/>
        <v/>
      </c>
      <c r="U204" s="34" t="str">
        <f t="shared" si="30"/>
        <v/>
      </c>
      <c r="V204" s="35" t="str">
        <f t="shared" si="31"/>
        <v/>
      </c>
      <c r="X204" s="36" t="str">
        <f t="shared" si="28"/>
        <v/>
      </c>
    </row>
    <row r="205" spans="2:24" x14ac:dyDescent="0.3">
      <c r="T205" s="34" t="str">
        <f t="shared" si="29"/>
        <v/>
      </c>
      <c r="U205" s="34" t="str">
        <f t="shared" si="30"/>
        <v/>
      </c>
      <c r="V205" s="35" t="str">
        <f t="shared" si="31"/>
        <v/>
      </c>
      <c r="X205" s="36" t="str">
        <f t="shared" si="28"/>
        <v/>
      </c>
    </row>
    <row r="206" spans="2:24" x14ac:dyDescent="0.3">
      <c r="T206" s="34" t="str">
        <f t="shared" si="29"/>
        <v/>
      </c>
      <c r="U206" s="34" t="str">
        <f t="shared" si="30"/>
        <v/>
      </c>
      <c r="V206" s="35" t="str">
        <f t="shared" si="31"/>
        <v/>
      </c>
      <c r="X206" s="36" t="str">
        <f t="shared" si="28"/>
        <v/>
      </c>
    </row>
    <row r="207" spans="2:24" x14ac:dyDescent="0.3">
      <c r="T207" s="34" t="str">
        <f t="shared" si="29"/>
        <v/>
      </c>
      <c r="U207" s="34" t="str">
        <f t="shared" si="30"/>
        <v/>
      </c>
      <c r="V207" s="35" t="str">
        <f t="shared" si="31"/>
        <v/>
      </c>
      <c r="X207" s="36" t="str">
        <f t="shared" si="28"/>
        <v/>
      </c>
    </row>
    <row r="208" spans="2:24" x14ac:dyDescent="0.3">
      <c r="T208" s="34" t="str">
        <f t="shared" si="29"/>
        <v/>
      </c>
      <c r="U208" s="34" t="str">
        <f t="shared" si="30"/>
        <v/>
      </c>
      <c r="V208" s="35" t="str">
        <f t="shared" si="31"/>
        <v/>
      </c>
      <c r="X208" s="36" t="str">
        <f t="shared" si="28"/>
        <v/>
      </c>
    </row>
    <row r="209" spans="20:24" x14ac:dyDescent="0.3">
      <c r="T209" s="34" t="str">
        <f t="shared" si="29"/>
        <v/>
      </c>
      <c r="U209" s="34" t="str">
        <f t="shared" si="30"/>
        <v/>
      </c>
      <c r="V209" s="35" t="str">
        <f t="shared" si="31"/>
        <v/>
      </c>
      <c r="X209" s="36" t="str">
        <f t="shared" si="28"/>
        <v/>
      </c>
    </row>
    <row r="210" spans="20:24" x14ac:dyDescent="0.3">
      <c r="T210" s="34" t="str">
        <f t="shared" si="29"/>
        <v/>
      </c>
      <c r="U210" s="34" t="str">
        <f t="shared" si="30"/>
        <v/>
      </c>
      <c r="V210" s="35" t="str">
        <f t="shared" si="31"/>
        <v/>
      </c>
      <c r="X210" s="36" t="str">
        <f t="shared" si="28"/>
        <v/>
      </c>
    </row>
    <row r="211" spans="20:24" x14ac:dyDescent="0.3">
      <c r="T211" s="34" t="str">
        <f t="shared" si="29"/>
        <v/>
      </c>
      <c r="U211" s="34" t="str">
        <f t="shared" si="30"/>
        <v/>
      </c>
      <c r="V211" s="35" t="str">
        <f t="shared" si="31"/>
        <v/>
      </c>
      <c r="X211" s="36" t="str">
        <f t="shared" si="28"/>
        <v/>
      </c>
    </row>
    <row r="212" spans="20:24" x14ac:dyDescent="0.3">
      <c r="T212" s="34" t="str">
        <f t="shared" si="29"/>
        <v/>
      </c>
      <c r="U212" s="34" t="str">
        <f t="shared" si="30"/>
        <v/>
      </c>
      <c r="V212" s="35" t="str">
        <f t="shared" si="31"/>
        <v/>
      </c>
      <c r="X212" s="36" t="str">
        <f t="shared" si="28"/>
        <v/>
      </c>
    </row>
    <row r="213" spans="20:24" x14ac:dyDescent="0.3">
      <c r="T213" s="34" t="str">
        <f t="shared" si="29"/>
        <v/>
      </c>
      <c r="U213" s="34" t="str">
        <f t="shared" si="30"/>
        <v/>
      </c>
      <c r="V213" s="35" t="str">
        <f t="shared" si="31"/>
        <v/>
      </c>
      <c r="X213" s="36" t="str">
        <f t="shared" si="28"/>
        <v/>
      </c>
    </row>
    <row r="214" spans="20:24" x14ac:dyDescent="0.3">
      <c r="T214" s="34" t="str">
        <f t="shared" si="29"/>
        <v/>
      </c>
      <c r="U214" s="34" t="str">
        <f t="shared" si="30"/>
        <v/>
      </c>
      <c r="V214" s="35" t="str">
        <f t="shared" si="31"/>
        <v/>
      </c>
      <c r="X214" s="36" t="str">
        <f t="shared" si="28"/>
        <v/>
      </c>
    </row>
    <row r="215" spans="20:24" x14ac:dyDescent="0.3">
      <c r="T215" s="34" t="str">
        <f t="shared" si="29"/>
        <v/>
      </c>
      <c r="U215" s="34" t="str">
        <f t="shared" si="30"/>
        <v/>
      </c>
      <c r="V215" s="35" t="str">
        <f t="shared" si="31"/>
        <v/>
      </c>
      <c r="X215" s="36" t="str">
        <f t="shared" si="28"/>
        <v/>
      </c>
    </row>
    <row r="216" spans="20:24" x14ac:dyDescent="0.3">
      <c r="T216" s="34" t="str">
        <f t="shared" si="29"/>
        <v/>
      </c>
      <c r="U216" s="34" t="str">
        <f t="shared" si="30"/>
        <v/>
      </c>
      <c r="V216" s="35" t="str">
        <f t="shared" si="31"/>
        <v/>
      </c>
      <c r="X216" s="36" t="str">
        <f t="shared" si="28"/>
        <v/>
      </c>
    </row>
    <row r="217" spans="20:24" x14ac:dyDescent="0.3">
      <c r="T217" s="34" t="str">
        <f t="shared" si="29"/>
        <v/>
      </c>
      <c r="U217" s="34" t="str">
        <f t="shared" si="30"/>
        <v/>
      </c>
      <c r="V217" s="35" t="str">
        <f t="shared" si="31"/>
        <v/>
      </c>
      <c r="X217" s="36" t="str">
        <f t="shared" si="28"/>
        <v/>
      </c>
    </row>
    <row r="218" spans="20:24" x14ac:dyDescent="0.3">
      <c r="T218" s="34" t="str">
        <f t="shared" si="29"/>
        <v/>
      </c>
      <c r="U218" s="34" t="str">
        <f t="shared" si="30"/>
        <v/>
      </c>
      <c r="V218" s="35" t="str">
        <f t="shared" si="31"/>
        <v/>
      </c>
      <c r="X218" s="36" t="str">
        <f t="shared" si="28"/>
        <v/>
      </c>
    </row>
    <row r="219" spans="20:24" x14ac:dyDescent="0.3">
      <c r="T219" s="34" t="str">
        <f t="shared" si="29"/>
        <v/>
      </c>
      <c r="U219" s="34" t="str">
        <f t="shared" si="30"/>
        <v/>
      </c>
      <c r="V219" s="35" t="str">
        <f t="shared" si="31"/>
        <v/>
      </c>
      <c r="X219" s="36" t="str">
        <f t="shared" si="28"/>
        <v/>
      </c>
    </row>
    <row r="220" spans="20:24" x14ac:dyDescent="0.3">
      <c r="T220" s="34" t="str">
        <f t="shared" si="29"/>
        <v/>
      </c>
      <c r="U220" s="34" t="str">
        <f t="shared" si="30"/>
        <v/>
      </c>
      <c r="V220" s="35" t="str">
        <f t="shared" si="31"/>
        <v/>
      </c>
      <c r="X220" s="36" t="str">
        <f t="shared" si="28"/>
        <v/>
      </c>
    </row>
    <row r="221" spans="20:24" x14ac:dyDescent="0.3">
      <c r="T221" s="34" t="str">
        <f t="shared" si="29"/>
        <v/>
      </c>
      <c r="U221" s="34" t="str">
        <f t="shared" si="30"/>
        <v/>
      </c>
      <c r="V221" s="35" t="str">
        <f t="shared" si="31"/>
        <v/>
      </c>
      <c r="X221" s="36" t="str">
        <f t="shared" ref="X221:X252" si="32">IF(W221&lt;&gt;"",F221 - (SUM(G221:S221)),"")</f>
        <v/>
      </c>
    </row>
    <row r="222" spans="20:24" x14ac:dyDescent="0.3">
      <c r="T222" s="34" t="str">
        <f t="shared" si="29"/>
        <v/>
      </c>
      <c r="U222" s="34" t="str">
        <f t="shared" si="30"/>
        <v/>
      </c>
      <c r="V222" s="35" t="str">
        <f t="shared" si="31"/>
        <v/>
      </c>
      <c r="X222" s="36" t="str">
        <f t="shared" si="32"/>
        <v/>
      </c>
    </row>
    <row r="223" spans="20:24" x14ac:dyDescent="0.3">
      <c r="T223" s="34" t="str">
        <f t="shared" si="29"/>
        <v/>
      </c>
      <c r="U223" s="34" t="str">
        <f t="shared" si="30"/>
        <v/>
      </c>
      <c r="V223" s="35" t="str">
        <f t="shared" si="31"/>
        <v/>
      </c>
      <c r="X223" s="36" t="str">
        <f t="shared" si="32"/>
        <v/>
      </c>
    </row>
    <row r="224" spans="20:24" x14ac:dyDescent="0.3">
      <c r="T224" s="34" t="str">
        <f t="shared" si="29"/>
        <v/>
      </c>
      <c r="U224" s="34" t="str">
        <f t="shared" si="30"/>
        <v/>
      </c>
      <c r="V224" s="35" t="str">
        <f t="shared" si="31"/>
        <v/>
      </c>
      <c r="X224" s="36" t="str">
        <f t="shared" si="32"/>
        <v/>
      </c>
    </row>
    <row r="225" spans="20:24" x14ac:dyDescent="0.3">
      <c r="T225" s="34" t="str">
        <f t="shared" si="29"/>
        <v/>
      </c>
      <c r="U225" s="34" t="str">
        <f t="shared" si="30"/>
        <v/>
      </c>
      <c r="V225" s="35" t="str">
        <f t="shared" si="31"/>
        <v/>
      </c>
      <c r="X225" s="36" t="str">
        <f t="shared" si="32"/>
        <v/>
      </c>
    </row>
    <row r="226" spans="20:24" x14ac:dyDescent="0.3">
      <c r="T226" s="34" t="str">
        <f t="shared" si="29"/>
        <v/>
      </c>
      <c r="U226" s="34" t="str">
        <f t="shared" si="30"/>
        <v/>
      </c>
      <c r="V226" s="35" t="str">
        <f t="shared" si="31"/>
        <v/>
      </c>
      <c r="X226" s="36" t="str">
        <f t="shared" si="32"/>
        <v/>
      </c>
    </row>
    <row r="227" spans="20:24" x14ac:dyDescent="0.3">
      <c r="T227" s="34" t="str">
        <f t="shared" si="29"/>
        <v/>
      </c>
      <c r="U227" s="34" t="str">
        <f t="shared" si="30"/>
        <v/>
      </c>
      <c r="V227" s="35" t="str">
        <f t="shared" si="31"/>
        <v/>
      </c>
      <c r="X227" s="36" t="str">
        <f t="shared" si="32"/>
        <v/>
      </c>
    </row>
    <row r="228" spans="20:24" x14ac:dyDescent="0.3">
      <c r="T228" s="34" t="str">
        <f t="shared" si="29"/>
        <v/>
      </c>
      <c r="U228" s="34" t="str">
        <f t="shared" si="30"/>
        <v/>
      </c>
      <c r="V228" s="35" t="str">
        <f t="shared" si="31"/>
        <v/>
      </c>
      <c r="X228" s="36" t="str">
        <f t="shared" si="32"/>
        <v/>
      </c>
    </row>
    <row r="229" spans="20:24" x14ac:dyDescent="0.3">
      <c r="T229" s="34" t="str">
        <f t="shared" si="29"/>
        <v/>
      </c>
      <c r="U229" s="34" t="str">
        <f t="shared" si="30"/>
        <v/>
      </c>
      <c r="V229" s="35" t="str">
        <f t="shared" si="31"/>
        <v/>
      </c>
      <c r="X229" s="36" t="str">
        <f t="shared" si="32"/>
        <v/>
      </c>
    </row>
    <row r="230" spans="20:24" x14ac:dyDescent="0.3">
      <c r="T230" s="34" t="str">
        <f t="shared" si="29"/>
        <v/>
      </c>
      <c r="U230" s="34" t="str">
        <f t="shared" si="30"/>
        <v/>
      </c>
      <c r="V230" s="35" t="str">
        <f t="shared" si="31"/>
        <v/>
      </c>
      <c r="X230" s="36" t="str">
        <f t="shared" si="32"/>
        <v/>
      </c>
    </row>
    <row r="231" spans="20:24" x14ac:dyDescent="0.3">
      <c r="T231" s="34" t="str">
        <f t="shared" si="29"/>
        <v/>
      </c>
      <c r="U231" s="34" t="str">
        <f t="shared" si="30"/>
        <v/>
      </c>
      <c r="V231" s="35" t="str">
        <f t="shared" si="31"/>
        <v/>
      </c>
      <c r="X231" s="36" t="str">
        <f t="shared" si="32"/>
        <v/>
      </c>
    </row>
    <row r="232" spans="20:24" x14ac:dyDescent="0.3">
      <c r="T232" s="34" t="str">
        <f t="shared" si="29"/>
        <v/>
      </c>
      <c r="U232" s="34" t="str">
        <f t="shared" si="30"/>
        <v/>
      </c>
      <c r="V232" s="35" t="str">
        <f t="shared" si="31"/>
        <v/>
      </c>
      <c r="X232" s="36" t="str">
        <f t="shared" si="32"/>
        <v/>
      </c>
    </row>
    <row r="233" spans="20:24" x14ac:dyDescent="0.3">
      <c r="T233" s="34" t="str">
        <f t="shared" si="29"/>
        <v/>
      </c>
      <c r="U233" s="34" t="str">
        <f t="shared" si="30"/>
        <v/>
      </c>
      <c r="V233" s="35" t="str">
        <f t="shared" si="31"/>
        <v/>
      </c>
      <c r="X233" s="36" t="str">
        <f t="shared" si="32"/>
        <v/>
      </c>
    </row>
    <row r="234" spans="20:24" x14ac:dyDescent="0.3">
      <c r="T234" s="34" t="str">
        <f t="shared" si="29"/>
        <v/>
      </c>
      <c r="U234" s="34" t="str">
        <f t="shared" si="30"/>
        <v/>
      </c>
      <c r="V234" s="35" t="str">
        <f t="shared" si="31"/>
        <v/>
      </c>
      <c r="X234" s="36" t="str">
        <f t="shared" si="32"/>
        <v/>
      </c>
    </row>
    <row r="235" spans="20:24" x14ac:dyDescent="0.3">
      <c r="T235" s="34" t="str">
        <f t="shared" si="29"/>
        <v/>
      </c>
      <c r="U235" s="34" t="str">
        <f t="shared" si="30"/>
        <v/>
      </c>
      <c r="V235" s="35" t="str">
        <f t="shared" si="31"/>
        <v/>
      </c>
      <c r="X235" s="36" t="str">
        <f t="shared" si="32"/>
        <v/>
      </c>
    </row>
    <row r="236" spans="20:24" x14ac:dyDescent="0.3">
      <c r="T236" s="34" t="str">
        <f t="shared" si="29"/>
        <v/>
      </c>
      <c r="U236" s="34" t="str">
        <f t="shared" si="30"/>
        <v/>
      </c>
      <c r="V236" s="35" t="str">
        <f t="shared" si="31"/>
        <v/>
      </c>
      <c r="X236" s="36" t="str">
        <f t="shared" si="32"/>
        <v/>
      </c>
    </row>
    <row r="237" spans="20:24" x14ac:dyDescent="0.3">
      <c r="T237" s="34" t="str">
        <f t="shared" si="29"/>
        <v/>
      </c>
      <c r="U237" s="34" t="str">
        <f t="shared" si="30"/>
        <v/>
      </c>
      <c r="V237" s="35" t="str">
        <f t="shared" si="31"/>
        <v/>
      </c>
      <c r="X237" s="36" t="str">
        <f t="shared" si="32"/>
        <v/>
      </c>
    </row>
    <row r="238" spans="20:24" x14ac:dyDescent="0.3">
      <c r="T238" s="34" t="str">
        <f t="shared" si="29"/>
        <v/>
      </c>
      <c r="U238" s="34" t="str">
        <f t="shared" si="30"/>
        <v/>
      </c>
      <c r="V238" s="35" t="str">
        <f t="shared" si="31"/>
        <v/>
      </c>
      <c r="X238" s="36" t="str">
        <f t="shared" si="32"/>
        <v/>
      </c>
    </row>
    <row r="239" spans="20:24" x14ac:dyDescent="0.3">
      <c r="T239" s="34" t="str">
        <f t="shared" si="29"/>
        <v/>
      </c>
      <c r="U239" s="34" t="str">
        <f t="shared" si="30"/>
        <v/>
      </c>
      <c r="V239" s="35" t="str">
        <f t="shared" si="31"/>
        <v/>
      </c>
      <c r="X239" s="36" t="str">
        <f t="shared" si="32"/>
        <v/>
      </c>
    </row>
    <row r="240" spans="20:24" x14ac:dyDescent="0.3">
      <c r="T240" s="34" t="str">
        <f t="shared" si="29"/>
        <v/>
      </c>
      <c r="U240" s="34" t="str">
        <f t="shared" si="30"/>
        <v/>
      </c>
      <c r="V240" s="35" t="str">
        <f t="shared" si="31"/>
        <v/>
      </c>
      <c r="X240" s="36" t="str">
        <f t="shared" si="32"/>
        <v/>
      </c>
    </row>
    <row r="241" spans="20:24" x14ac:dyDescent="0.3">
      <c r="T241" s="34" t="str">
        <f t="shared" si="29"/>
        <v/>
      </c>
      <c r="U241" s="34" t="str">
        <f t="shared" si="30"/>
        <v/>
      </c>
      <c r="V241" s="35" t="str">
        <f t="shared" si="31"/>
        <v/>
      </c>
      <c r="X241" s="36" t="str">
        <f t="shared" si="32"/>
        <v/>
      </c>
    </row>
    <row r="242" spans="20:24" x14ac:dyDescent="0.3">
      <c r="T242" s="34" t="str">
        <f t="shared" si="29"/>
        <v/>
      </c>
      <c r="U242" s="34" t="str">
        <f t="shared" si="30"/>
        <v/>
      </c>
      <c r="V242" s="35" t="str">
        <f t="shared" si="31"/>
        <v/>
      </c>
      <c r="X242" s="36" t="str">
        <f t="shared" si="32"/>
        <v/>
      </c>
    </row>
    <row r="243" spans="20:24" x14ac:dyDescent="0.3">
      <c r="T243" s="34" t="str">
        <f t="shared" si="29"/>
        <v/>
      </c>
      <c r="U243" s="34" t="str">
        <f t="shared" si="30"/>
        <v/>
      </c>
      <c r="V243" s="35" t="str">
        <f t="shared" si="31"/>
        <v/>
      </c>
      <c r="X243" s="36" t="str">
        <f t="shared" si="32"/>
        <v/>
      </c>
    </row>
    <row r="244" spans="20:24" x14ac:dyDescent="0.3">
      <c r="T244" s="34" t="str">
        <f t="shared" si="29"/>
        <v/>
      </c>
      <c r="U244" s="34" t="str">
        <f t="shared" si="30"/>
        <v/>
      </c>
      <c r="V244" s="35" t="str">
        <f t="shared" si="31"/>
        <v/>
      </c>
      <c r="X244" s="36" t="str">
        <f t="shared" si="32"/>
        <v/>
      </c>
    </row>
    <row r="245" spans="20:24" x14ac:dyDescent="0.3">
      <c r="T245" s="34" t="str">
        <f t="shared" si="29"/>
        <v/>
      </c>
      <c r="U245" s="34" t="str">
        <f t="shared" si="30"/>
        <v/>
      </c>
      <c r="V245" s="35" t="str">
        <f t="shared" si="31"/>
        <v/>
      </c>
      <c r="X245" s="36" t="str">
        <f t="shared" si="32"/>
        <v/>
      </c>
    </row>
    <row r="246" spans="20:24" x14ac:dyDescent="0.3">
      <c r="T246" s="34" t="str">
        <f t="shared" si="29"/>
        <v/>
      </c>
      <c r="U246" s="34" t="str">
        <f t="shared" si="30"/>
        <v/>
      </c>
      <c r="V246" s="35" t="str">
        <f t="shared" si="31"/>
        <v/>
      </c>
      <c r="X246" s="36" t="str">
        <f t="shared" si="32"/>
        <v/>
      </c>
    </row>
    <row r="247" spans="20:24" x14ac:dyDescent="0.3">
      <c r="T247" s="34" t="str">
        <f t="shared" si="29"/>
        <v/>
      </c>
      <c r="U247" s="34" t="str">
        <f t="shared" si="30"/>
        <v/>
      </c>
      <c r="V247" s="35" t="str">
        <f t="shared" si="31"/>
        <v/>
      </c>
      <c r="X247" s="36" t="str">
        <f t="shared" si="32"/>
        <v/>
      </c>
    </row>
    <row r="248" spans="20:24" x14ac:dyDescent="0.3">
      <c r="T248" s="34" t="str">
        <f t="shared" si="29"/>
        <v/>
      </c>
      <c r="U248" s="34" t="str">
        <f t="shared" si="30"/>
        <v/>
      </c>
      <c r="V248" s="35" t="str">
        <f t="shared" si="31"/>
        <v/>
      </c>
      <c r="X248" s="36" t="str">
        <f t="shared" si="32"/>
        <v/>
      </c>
    </row>
    <row r="249" spans="20:24" x14ac:dyDescent="0.3">
      <c r="T249" s="34" t="str">
        <f t="shared" si="29"/>
        <v/>
      </c>
      <c r="U249" s="34" t="str">
        <f t="shared" si="30"/>
        <v/>
      </c>
      <c r="V249" s="35" t="str">
        <f t="shared" si="31"/>
        <v/>
      </c>
      <c r="X249" s="36" t="str">
        <f t="shared" si="32"/>
        <v/>
      </c>
    </row>
    <row r="250" spans="20:24" x14ac:dyDescent="0.3">
      <c r="T250" s="34" t="str">
        <f t="shared" si="29"/>
        <v/>
      </c>
      <c r="U250" s="34" t="str">
        <f t="shared" si="30"/>
        <v/>
      </c>
      <c r="V250" s="35" t="str">
        <f t="shared" si="31"/>
        <v/>
      </c>
      <c r="X250" s="36" t="str">
        <f t="shared" si="32"/>
        <v/>
      </c>
    </row>
    <row r="251" spans="20:24" x14ac:dyDescent="0.3">
      <c r="T251" s="34" t="str">
        <f t="shared" si="29"/>
        <v/>
      </c>
      <c r="U251" s="34" t="str">
        <f t="shared" si="30"/>
        <v/>
      </c>
      <c r="V251" s="35" t="str">
        <f t="shared" si="31"/>
        <v/>
      </c>
      <c r="X251" s="36" t="str">
        <f t="shared" si="32"/>
        <v/>
      </c>
    </row>
    <row r="252" spans="20:24" x14ac:dyDescent="0.3">
      <c r="T252" s="34" t="str">
        <f t="shared" si="29"/>
        <v/>
      </c>
      <c r="U252" s="34" t="str">
        <f t="shared" si="30"/>
        <v/>
      </c>
      <c r="V252" s="35" t="str">
        <f t="shared" si="31"/>
        <v/>
      </c>
      <c r="X252" s="36" t="str">
        <f t="shared" si="32"/>
        <v/>
      </c>
    </row>
    <row r="253" spans="20:24" x14ac:dyDescent="0.3">
      <c r="T253" s="34" t="str">
        <f t="shared" si="29"/>
        <v/>
      </c>
      <c r="U253" s="34" t="str">
        <f t="shared" si="30"/>
        <v/>
      </c>
      <c r="V253" s="35" t="str">
        <f t="shared" si="31"/>
        <v/>
      </c>
      <c r="X253" s="36" t="str">
        <f t="shared" ref="X253:X284" si="33">IF(W253&lt;&gt;"",F253 - (SUM(G253:S253)),"")</f>
        <v/>
      </c>
    </row>
    <row r="254" spans="20:24" x14ac:dyDescent="0.3">
      <c r="T254" s="34" t="str">
        <f t="shared" si="29"/>
        <v/>
      </c>
      <c r="U254" s="34" t="str">
        <f t="shared" si="30"/>
        <v/>
      </c>
      <c r="V254" s="35" t="str">
        <f t="shared" si="31"/>
        <v/>
      </c>
      <c r="X254" s="36" t="str">
        <f t="shared" si="33"/>
        <v/>
      </c>
    </row>
    <row r="255" spans="20:24" x14ac:dyDescent="0.3">
      <c r="T255" s="34" t="str">
        <f t="shared" si="29"/>
        <v/>
      </c>
      <c r="U255" s="34" t="str">
        <f t="shared" si="30"/>
        <v/>
      </c>
      <c r="V255" s="35" t="str">
        <f t="shared" si="31"/>
        <v/>
      </c>
      <c r="X255" s="36" t="str">
        <f t="shared" si="33"/>
        <v/>
      </c>
    </row>
    <row r="256" spans="20:24" x14ac:dyDescent="0.3">
      <c r="T256" s="34" t="str">
        <f t="shared" si="29"/>
        <v/>
      </c>
      <c r="U256" s="34" t="str">
        <f t="shared" si="30"/>
        <v/>
      </c>
      <c r="V256" s="35" t="str">
        <f t="shared" si="31"/>
        <v/>
      </c>
      <c r="X256" s="36" t="str">
        <f t="shared" si="33"/>
        <v/>
      </c>
    </row>
    <row r="257" spans="20:24" x14ac:dyDescent="0.3">
      <c r="T257" s="34" t="str">
        <f t="shared" si="29"/>
        <v/>
      </c>
      <c r="U257" s="34" t="str">
        <f t="shared" si="30"/>
        <v/>
      </c>
      <c r="V257" s="35" t="str">
        <f t="shared" si="31"/>
        <v/>
      </c>
      <c r="X257" s="36" t="str">
        <f t="shared" si="33"/>
        <v/>
      </c>
    </row>
    <row r="258" spans="20:24" x14ac:dyDescent="0.3">
      <c r="T258" s="34" t="str">
        <f t="shared" si="29"/>
        <v/>
      </c>
      <c r="U258" s="34" t="str">
        <f t="shared" si="30"/>
        <v/>
      </c>
      <c r="V258" s="35" t="str">
        <f t="shared" si="31"/>
        <v/>
      </c>
      <c r="X258" s="36" t="str">
        <f t="shared" si="33"/>
        <v/>
      </c>
    </row>
    <row r="259" spans="20:24" x14ac:dyDescent="0.3">
      <c r="T259" s="34" t="str">
        <f t="shared" si="29"/>
        <v/>
      </c>
      <c r="U259" s="34" t="str">
        <f t="shared" si="30"/>
        <v/>
      </c>
      <c r="V259" s="35" t="str">
        <f t="shared" si="31"/>
        <v/>
      </c>
      <c r="X259" s="36" t="str">
        <f t="shared" si="33"/>
        <v/>
      </c>
    </row>
    <row r="260" spans="20:24" x14ac:dyDescent="0.3">
      <c r="T260" s="34" t="str">
        <f t="shared" ref="T260:T301" si="34">IF(AND(ISBLANK(E260),ISBLANK(F260),ISBLANK(G260),ISBLANK(H260),ISBLANK(I260),ISBLANK(J260),ISBLANK(K260), ISBLANK(L260), ISBLANK(M260), ISBLANK(N260), ISBLANK(O260), ISBLANK(P260), ISBLANK(Q260), ISBLANK(R260), ISBLANK(S260)),"",SUM(G260:S260))</f>
        <v/>
      </c>
      <c r="U260" s="34" t="str">
        <f t="shared" ref="U260:U300" si="35">IF(W260&lt;&gt;0,0,IF(AND(ISBLANK(E260),ISBLANK(F260),ISBLANK(G260),ISBLANK(H260),ISBLANK(I260),ISBLANK(J260),ISBLANK(K260), ISBLANK(L260), ISBLANK(M260), ISBLANK(N260), ISBLANK(O260), ISBLANK(P260), ISBLANK(Q260), ISBLANK(R260), ISBLANK(S260)),"", (F260+E260)-T260))</f>
        <v/>
      </c>
      <c r="V260" s="35" t="str">
        <f t="shared" ref="V260:V300" si="36">IF(AND(ISBLANK(E260),ISBLANK(F260), ISBLANK(G260), ISBLANK(H260), ISBLANK(I260), ISBLANK(J260), ISBLANK(K260), ISBLANK(L260), ISBLANK(M260),ISBLANK(N260), ISBLANK(O260), ISBLANK(P260), ISBLANK(Q260), ISBLANK(R260), ISBLANK(S260)), "",IFERROR(((F260+E260)-U260)/(F260+E260),""))</f>
        <v/>
      </c>
      <c r="X260" s="36" t="str">
        <f t="shared" si="33"/>
        <v/>
      </c>
    </row>
    <row r="261" spans="20:24" x14ac:dyDescent="0.3">
      <c r="T261" s="34" t="str">
        <f t="shared" si="34"/>
        <v/>
      </c>
      <c r="U261" s="34" t="str">
        <f t="shared" si="35"/>
        <v/>
      </c>
      <c r="V261" s="35" t="str">
        <f t="shared" si="36"/>
        <v/>
      </c>
      <c r="X261" s="36" t="str">
        <f t="shared" si="33"/>
        <v/>
      </c>
    </row>
    <row r="262" spans="20:24" x14ac:dyDescent="0.3">
      <c r="T262" s="34" t="str">
        <f t="shared" si="34"/>
        <v/>
      </c>
      <c r="U262" s="34" t="str">
        <f t="shared" si="35"/>
        <v/>
      </c>
      <c r="V262" s="35" t="str">
        <f t="shared" si="36"/>
        <v/>
      </c>
      <c r="X262" s="36" t="str">
        <f t="shared" si="33"/>
        <v/>
      </c>
    </row>
    <row r="263" spans="20:24" x14ac:dyDescent="0.3">
      <c r="T263" s="34" t="str">
        <f t="shared" si="34"/>
        <v/>
      </c>
      <c r="U263" s="34" t="str">
        <f t="shared" si="35"/>
        <v/>
      </c>
      <c r="V263" s="35" t="str">
        <f t="shared" si="36"/>
        <v/>
      </c>
      <c r="X263" s="36" t="str">
        <f t="shared" si="33"/>
        <v/>
      </c>
    </row>
    <row r="264" spans="20:24" x14ac:dyDescent="0.3">
      <c r="T264" s="34" t="str">
        <f t="shared" si="34"/>
        <v/>
      </c>
      <c r="U264" s="34" t="str">
        <f t="shared" si="35"/>
        <v/>
      </c>
      <c r="V264" s="35" t="str">
        <f t="shared" si="36"/>
        <v/>
      </c>
      <c r="X264" s="36" t="str">
        <f t="shared" si="33"/>
        <v/>
      </c>
    </row>
    <row r="265" spans="20:24" x14ac:dyDescent="0.3">
      <c r="T265" s="34" t="str">
        <f t="shared" si="34"/>
        <v/>
      </c>
      <c r="U265" s="34" t="str">
        <f t="shared" si="35"/>
        <v/>
      </c>
      <c r="V265" s="35" t="str">
        <f t="shared" si="36"/>
        <v/>
      </c>
      <c r="X265" s="36" t="str">
        <f t="shared" si="33"/>
        <v/>
      </c>
    </row>
    <row r="266" spans="20:24" x14ac:dyDescent="0.3">
      <c r="T266" s="34" t="str">
        <f t="shared" si="34"/>
        <v/>
      </c>
      <c r="U266" s="34" t="str">
        <f t="shared" si="35"/>
        <v/>
      </c>
      <c r="V266" s="35" t="str">
        <f t="shared" si="36"/>
        <v/>
      </c>
      <c r="X266" s="36" t="str">
        <f t="shared" si="33"/>
        <v/>
      </c>
    </row>
    <row r="267" spans="20:24" x14ac:dyDescent="0.3">
      <c r="T267" s="34" t="str">
        <f t="shared" si="34"/>
        <v/>
      </c>
      <c r="U267" s="34" t="str">
        <f t="shared" si="35"/>
        <v/>
      </c>
      <c r="V267" s="35" t="str">
        <f t="shared" si="36"/>
        <v/>
      </c>
      <c r="X267" s="36" t="str">
        <f t="shared" si="33"/>
        <v/>
      </c>
    </row>
    <row r="268" spans="20:24" x14ac:dyDescent="0.3">
      <c r="T268" s="34" t="str">
        <f t="shared" si="34"/>
        <v/>
      </c>
      <c r="U268" s="34" t="str">
        <f t="shared" si="35"/>
        <v/>
      </c>
      <c r="V268" s="35" t="str">
        <f t="shared" si="36"/>
        <v/>
      </c>
      <c r="X268" s="36" t="str">
        <f t="shared" si="33"/>
        <v/>
      </c>
    </row>
    <row r="269" spans="20:24" x14ac:dyDescent="0.3">
      <c r="T269" s="34" t="str">
        <f t="shared" si="34"/>
        <v/>
      </c>
      <c r="U269" s="34" t="str">
        <f t="shared" si="35"/>
        <v/>
      </c>
      <c r="V269" s="35" t="str">
        <f t="shared" si="36"/>
        <v/>
      </c>
      <c r="X269" s="36" t="str">
        <f t="shared" si="33"/>
        <v/>
      </c>
    </row>
    <row r="270" spans="20:24" x14ac:dyDescent="0.3">
      <c r="T270" s="34" t="str">
        <f t="shared" si="34"/>
        <v/>
      </c>
      <c r="U270" s="34" t="str">
        <f t="shared" si="35"/>
        <v/>
      </c>
      <c r="V270" s="35" t="str">
        <f t="shared" si="36"/>
        <v/>
      </c>
      <c r="X270" s="36" t="str">
        <f t="shared" si="33"/>
        <v/>
      </c>
    </row>
    <row r="271" spans="20:24" x14ac:dyDescent="0.3">
      <c r="T271" s="34" t="str">
        <f t="shared" si="34"/>
        <v/>
      </c>
      <c r="U271" s="34" t="str">
        <f t="shared" si="35"/>
        <v/>
      </c>
      <c r="V271" s="35" t="str">
        <f t="shared" si="36"/>
        <v/>
      </c>
      <c r="X271" s="36" t="str">
        <f t="shared" si="33"/>
        <v/>
      </c>
    </row>
    <row r="272" spans="20:24" x14ac:dyDescent="0.3">
      <c r="T272" s="34" t="str">
        <f t="shared" si="34"/>
        <v/>
      </c>
      <c r="U272" s="34" t="str">
        <f t="shared" si="35"/>
        <v/>
      </c>
      <c r="V272" s="35" t="str">
        <f t="shared" si="36"/>
        <v/>
      </c>
      <c r="X272" s="36" t="str">
        <f t="shared" si="33"/>
        <v/>
      </c>
    </row>
    <row r="273" spans="20:24" x14ac:dyDescent="0.3">
      <c r="T273" s="34" t="str">
        <f t="shared" si="34"/>
        <v/>
      </c>
      <c r="U273" s="34" t="str">
        <f t="shared" si="35"/>
        <v/>
      </c>
      <c r="V273" s="35" t="str">
        <f t="shared" si="36"/>
        <v/>
      </c>
      <c r="X273" s="36" t="str">
        <f t="shared" si="33"/>
        <v/>
      </c>
    </row>
    <row r="274" spans="20:24" x14ac:dyDescent="0.3">
      <c r="T274" s="34" t="str">
        <f t="shared" si="34"/>
        <v/>
      </c>
      <c r="U274" s="34" t="str">
        <f t="shared" si="35"/>
        <v/>
      </c>
      <c r="V274" s="35" t="str">
        <f t="shared" si="36"/>
        <v/>
      </c>
      <c r="X274" s="36" t="str">
        <f t="shared" si="33"/>
        <v/>
      </c>
    </row>
    <row r="275" spans="20:24" x14ac:dyDescent="0.3">
      <c r="T275" s="34" t="str">
        <f t="shared" si="34"/>
        <v/>
      </c>
      <c r="U275" s="34" t="str">
        <f t="shared" si="35"/>
        <v/>
      </c>
      <c r="V275" s="35" t="str">
        <f t="shared" si="36"/>
        <v/>
      </c>
      <c r="X275" s="36" t="str">
        <f t="shared" si="33"/>
        <v/>
      </c>
    </row>
    <row r="276" spans="20:24" x14ac:dyDescent="0.3">
      <c r="T276" s="34" t="str">
        <f t="shared" si="34"/>
        <v/>
      </c>
      <c r="U276" s="34" t="str">
        <f t="shared" si="35"/>
        <v/>
      </c>
      <c r="V276" s="35" t="str">
        <f t="shared" si="36"/>
        <v/>
      </c>
      <c r="X276" s="36" t="str">
        <f t="shared" si="33"/>
        <v/>
      </c>
    </row>
    <row r="277" spans="20:24" x14ac:dyDescent="0.3">
      <c r="T277" s="34" t="str">
        <f t="shared" si="34"/>
        <v/>
      </c>
      <c r="U277" s="34" t="str">
        <f t="shared" si="35"/>
        <v/>
      </c>
      <c r="V277" s="35" t="str">
        <f t="shared" si="36"/>
        <v/>
      </c>
      <c r="X277" s="36" t="str">
        <f t="shared" si="33"/>
        <v/>
      </c>
    </row>
    <row r="278" spans="20:24" x14ac:dyDescent="0.3">
      <c r="T278" s="34" t="str">
        <f t="shared" si="34"/>
        <v/>
      </c>
      <c r="U278" s="34" t="str">
        <f t="shared" si="35"/>
        <v/>
      </c>
      <c r="V278" s="35" t="str">
        <f t="shared" si="36"/>
        <v/>
      </c>
      <c r="X278" s="36" t="str">
        <f t="shared" si="33"/>
        <v/>
      </c>
    </row>
    <row r="279" spans="20:24" x14ac:dyDescent="0.3">
      <c r="T279" s="34" t="str">
        <f t="shared" si="34"/>
        <v/>
      </c>
      <c r="U279" s="34" t="str">
        <f t="shared" si="35"/>
        <v/>
      </c>
      <c r="V279" s="35" t="str">
        <f t="shared" si="36"/>
        <v/>
      </c>
      <c r="X279" s="36" t="str">
        <f t="shared" si="33"/>
        <v/>
      </c>
    </row>
    <row r="280" spans="20:24" x14ac:dyDescent="0.3">
      <c r="T280" s="34" t="str">
        <f t="shared" si="34"/>
        <v/>
      </c>
      <c r="U280" s="34" t="str">
        <f t="shared" si="35"/>
        <v/>
      </c>
      <c r="V280" s="35" t="str">
        <f t="shared" si="36"/>
        <v/>
      </c>
      <c r="X280" s="36" t="str">
        <f t="shared" si="33"/>
        <v/>
      </c>
    </row>
    <row r="281" spans="20:24" x14ac:dyDescent="0.3">
      <c r="T281" s="34" t="str">
        <f t="shared" si="34"/>
        <v/>
      </c>
      <c r="U281" s="34" t="str">
        <f t="shared" si="35"/>
        <v/>
      </c>
      <c r="V281" s="35" t="str">
        <f t="shared" si="36"/>
        <v/>
      </c>
      <c r="X281" s="36" t="str">
        <f t="shared" si="33"/>
        <v/>
      </c>
    </row>
    <row r="282" spans="20:24" x14ac:dyDescent="0.3">
      <c r="T282" s="34" t="str">
        <f t="shared" si="34"/>
        <v/>
      </c>
      <c r="U282" s="34" t="str">
        <f t="shared" si="35"/>
        <v/>
      </c>
      <c r="V282" s="35" t="str">
        <f t="shared" si="36"/>
        <v/>
      </c>
      <c r="X282" s="36" t="str">
        <f t="shared" si="33"/>
        <v/>
      </c>
    </row>
    <row r="283" spans="20:24" x14ac:dyDescent="0.3">
      <c r="T283" s="34" t="str">
        <f t="shared" si="34"/>
        <v/>
      </c>
      <c r="U283" s="34" t="str">
        <f t="shared" si="35"/>
        <v/>
      </c>
      <c r="V283" s="35" t="str">
        <f t="shared" si="36"/>
        <v/>
      </c>
      <c r="X283" s="36" t="str">
        <f t="shared" si="33"/>
        <v/>
      </c>
    </row>
    <row r="284" spans="20:24" x14ac:dyDescent="0.3">
      <c r="T284" s="34" t="str">
        <f t="shared" si="34"/>
        <v/>
      </c>
      <c r="U284" s="34" t="str">
        <f t="shared" si="35"/>
        <v/>
      </c>
      <c r="V284" s="35" t="str">
        <f t="shared" si="36"/>
        <v/>
      </c>
      <c r="X284" s="36" t="str">
        <f t="shared" si="33"/>
        <v/>
      </c>
    </row>
    <row r="285" spans="20:24" x14ac:dyDescent="0.3">
      <c r="T285" s="34" t="str">
        <f t="shared" si="34"/>
        <v/>
      </c>
      <c r="U285" s="34" t="str">
        <f t="shared" si="35"/>
        <v/>
      </c>
      <c r="V285" s="35" t="str">
        <f t="shared" si="36"/>
        <v/>
      </c>
      <c r="X285" s="36" t="str">
        <f t="shared" ref="X285:X300" si="37">IF(W285&lt;&gt;"",F285 - (SUM(G285:S285)),"")</f>
        <v/>
      </c>
    </row>
    <row r="286" spans="20:24" x14ac:dyDescent="0.3">
      <c r="T286" s="34" t="str">
        <f t="shared" si="34"/>
        <v/>
      </c>
      <c r="U286" s="34" t="str">
        <f t="shared" si="35"/>
        <v/>
      </c>
      <c r="V286" s="35" t="str">
        <f t="shared" si="36"/>
        <v/>
      </c>
      <c r="X286" s="36" t="str">
        <f t="shared" si="37"/>
        <v/>
      </c>
    </row>
    <row r="287" spans="20:24" x14ac:dyDescent="0.3">
      <c r="T287" s="34" t="str">
        <f t="shared" si="34"/>
        <v/>
      </c>
      <c r="U287" s="34" t="str">
        <f t="shared" si="35"/>
        <v/>
      </c>
      <c r="V287" s="35" t="str">
        <f t="shared" si="36"/>
        <v/>
      </c>
      <c r="X287" s="36" t="str">
        <f t="shared" si="37"/>
        <v/>
      </c>
    </row>
    <row r="288" spans="20:24" x14ac:dyDescent="0.3">
      <c r="T288" s="34" t="str">
        <f t="shared" si="34"/>
        <v/>
      </c>
      <c r="U288" s="34" t="str">
        <f t="shared" si="35"/>
        <v/>
      </c>
      <c r="V288" s="35" t="str">
        <f t="shared" si="36"/>
        <v/>
      </c>
      <c r="X288" s="36" t="str">
        <f t="shared" si="37"/>
        <v/>
      </c>
    </row>
    <row r="289" spans="20:24" x14ac:dyDescent="0.3">
      <c r="T289" s="34" t="str">
        <f t="shared" si="34"/>
        <v/>
      </c>
      <c r="U289" s="34" t="str">
        <f t="shared" si="35"/>
        <v/>
      </c>
      <c r="V289" s="35" t="str">
        <f t="shared" si="36"/>
        <v/>
      </c>
      <c r="X289" s="36" t="str">
        <f t="shared" si="37"/>
        <v/>
      </c>
    </row>
    <row r="290" spans="20:24" x14ac:dyDescent="0.3">
      <c r="T290" s="34" t="str">
        <f t="shared" si="34"/>
        <v/>
      </c>
      <c r="U290" s="34" t="str">
        <f t="shared" si="35"/>
        <v/>
      </c>
      <c r="V290" s="35" t="str">
        <f t="shared" si="36"/>
        <v/>
      </c>
      <c r="X290" s="36" t="str">
        <f t="shared" si="37"/>
        <v/>
      </c>
    </row>
    <row r="291" spans="20:24" x14ac:dyDescent="0.3">
      <c r="T291" s="34" t="str">
        <f t="shared" si="34"/>
        <v/>
      </c>
      <c r="U291" s="34" t="str">
        <f t="shared" si="35"/>
        <v/>
      </c>
      <c r="V291" s="35" t="str">
        <f t="shared" si="36"/>
        <v/>
      </c>
      <c r="X291" s="36" t="str">
        <f t="shared" si="37"/>
        <v/>
      </c>
    </row>
    <row r="292" spans="20:24" x14ac:dyDescent="0.3">
      <c r="T292" s="34" t="str">
        <f t="shared" si="34"/>
        <v/>
      </c>
      <c r="U292" s="34" t="str">
        <f t="shared" si="35"/>
        <v/>
      </c>
      <c r="V292" s="35" t="str">
        <f t="shared" si="36"/>
        <v/>
      </c>
      <c r="X292" s="36" t="str">
        <f t="shared" si="37"/>
        <v/>
      </c>
    </row>
    <row r="293" spans="20:24" x14ac:dyDescent="0.3">
      <c r="T293" s="34" t="str">
        <f t="shared" si="34"/>
        <v/>
      </c>
      <c r="U293" s="34" t="str">
        <f t="shared" si="35"/>
        <v/>
      </c>
      <c r="V293" s="35" t="str">
        <f t="shared" si="36"/>
        <v/>
      </c>
      <c r="X293" s="36" t="str">
        <f t="shared" si="37"/>
        <v/>
      </c>
    </row>
    <row r="294" spans="20:24" x14ac:dyDescent="0.3">
      <c r="T294" s="34" t="str">
        <f t="shared" si="34"/>
        <v/>
      </c>
      <c r="U294" s="34" t="str">
        <f t="shared" si="35"/>
        <v/>
      </c>
      <c r="V294" s="35" t="str">
        <f t="shared" si="36"/>
        <v/>
      </c>
      <c r="X294" s="36" t="str">
        <f t="shared" si="37"/>
        <v/>
      </c>
    </row>
    <row r="295" spans="20:24" x14ac:dyDescent="0.3">
      <c r="T295" s="34" t="str">
        <f t="shared" si="34"/>
        <v/>
      </c>
      <c r="U295" s="34" t="str">
        <f t="shared" si="35"/>
        <v/>
      </c>
      <c r="V295" s="35" t="str">
        <f t="shared" si="36"/>
        <v/>
      </c>
      <c r="X295" s="36" t="str">
        <f t="shared" si="37"/>
        <v/>
      </c>
    </row>
    <row r="296" spans="20:24" x14ac:dyDescent="0.3">
      <c r="T296" s="34" t="str">
        <f t="shared" si="34"/>
        <v/>
      </c>
      <c r="U296" s="34" t="str">
        <f t="shared" si="35"/>
        <v/>
      </c>
      <c r="V296" s="35" t="str">
        <f t="shared" si="36"/>
        <v/>
      </c>
      <c r="X296" s="36" t="str">
        <f t="shared" si="37"/>
        <v/>
      </c>
    </row>
    <row r="297" spans="20:24" x14ac:dyDescent="0.3">
      <c r="T297" s="34" t="str">
        <f t="shared" si="34"/>
        <v/>
      </c>
      <c r="U297" s="34" t="str">
        <f t="shared" si="35"/>
        <v/>
      </c>
      <c r="V297" s="35" t="str">
        <f t="shared" si="36"/>
        <v/>
      </c>
      <c r="X297" s="36" t="str">
        <f t="shared" si="37"/>
        <v/>
      </c>
    </row>
    <row r="298" spans="20:24" x14ac:dyDescent="0.3">
      <c r="T298" s="34" t="str">
        <f t="shared" si="34"/>
        <v/>
      </c>
      <c r="U298" s="34" t="str">
        <f t="shared" si="35"/>
        <v/>
      </c>
      <c r="V298" s="35" t="str">
        <f t="shared" si="36"/>
        <v/>
      </c>
      <c r="X298" s="36" t="str">
        <f t="shared" si="37"/>
        <v/>
      </c>
    </row>
    <row r="299" spans="20:24" x14ac:dyDescent="0.3">
      <c r="T299" s="34" t="str">
        <f t="shared" si="34"/>
        <v/>
      </c>
      <c r="U299" s="34" t="str">
        <f t="shared" si="35"/>
        <v/>
      </c>
      <c r="V299" s="35" t="str">
        <f t="shared" si="36"/>
        <v/>
      </c>
      <c r="X299" s="36" t="str">
        <f t="shared" si="37"/>
        <v/>
      </c>
    </row>
    <row r="300" spans="20:24" x14ac:dyDescent="0.3">
      <c r="T300" s="34" t="str">
        <f t="shared" si="34"/>
        <v/>
      </c>
      <c r="U300" s="34" t="str">
        <f t="shared" si="35"/>
        <v/>
      </c>
      <c r="V300" s="35" t="str">
        <f t="shared" si="36"/>
        <v/>
      </c>
      <c r="X300" s="36" t="str">
        <f t="shared" si="37"/>
        <v/>
      </c>
    </row>
    <row r="301" spans="20:24" x14ac:dyDescent="0.3">
      <c r="T301" s="34" t="str">
        <f t="shared" si="34"/>
        <v/>
      </c>
    </row>
  </sheetData>
  <sheetProtection sheet="1" formatColumns="0" formatRows="0" insertHyperlinks="0" sort="0" autoFilter="0" pivotTables="0"/>
  <protectedRanges>
    <protectedRange sqref="A1:H1048576 I1:J145 I147:J1048576 L1:X1048576 K35:K1048576 K1:K33" name="AllowSortRange"/>
  </protectedRanges>
  <autoFilter ref="A3:X301" xr:uid="{00000000-0009-0000-0000-000000000000}">
    <filterColumn colId="2">
      <filters blank="1"/>
    </filterColumn>
    <sortState xmlns:xlrd2="http://schemas.microsoft.com/office/spreadsheetml/2017/richdata2" ref="A4:X301">
      <sortCondition ref="A3:A301"/>
    </sortState>
  </autoFilter>
  <mergeCells count="1">
    <mergeCell ref="A1:X1"/>
  </mergeCells>
  <conditionalFormatting sqref="V2:V1048576">
    <cfRule type="dataBar" priority="1">
      <dataBar>
        <cfvo type="num" val="0"/>
        <cfvo type="num" val="1"/>
        <color rgb="FFF79646"/>
      </dataBar>
    </cfRule>
  </conditionalFormatting>
  <conditionalFormatting sqref="A4:U1048576">
    <cfRule type="expression" dxfId="14" priority="2" stopIfTrue="1">
      <formula>$W4&lt;&gt;""</formula>
    </cfRule>
    <cfRule type="expression" dxfId="13" priority="3" stopIfTrue="1">
      <formula>AND($B4="", $A4&lt;&gt;"")</formula>
    </cfRule>
    <cfRule type="expression" dxfId="12" priority="4" stopIfTrue="1">
      <formula>$U4&lt;0</formula>
    </cfRule>
    <cfRule type="expression" dxfId="11" priority="5" stopIfTrue="1">
      <formula>AND($U4=0, $U4&lt;&gt;"")</formula>
    </cfRule>
    <cfRule type="expression" dxfId="10" priority="6">
      <formula>AND(   MONTH(TODAY())&lt;&gt;10,   LEN($A4)&gt;0,   N($F4)&lt;&gt;0,   COUNTBLANK(OFFSET($A$4,ROW()-4, MATCH("ΣΕΠΤ",$3:$3,0)-1, 1, CHOOSE(MONTH(TODAY()),4,5,6,7,8,9,10,11,12,1,2,3))) +   COUNTIF(OFFSET($A$4,ROW()-4, MATCH("ΣΕΠΤ",$3:$3,0)-1, 1, CHOOSE(MONTH(TODAY()),4,5,6,7,8,9,10,11,12,1,2,3)), 0) &gt; 0 )</formula>
    </cfRule>
    <cfRule type="expression" dxfId="9" priority="7">
      <formula>AND($U4&gt;0, $U4&lt;&gt;"")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0E9F4-AF19-441B-B0B5-669BFE0152C6}">
  <sheetPr codeName="Sheet10" filterMode="1"/>
  <dimension ref="A1:N707"/>
  <sheetViews>
    <sheetView tabSelected="1" workbookViewId="0">
      <pane ySplit="1" topLeftCell="A521" activePane="bottomLeft" state="frozen"/>
      <selection pane="bottomLeft" activeCell="C539" sqref="C539"/>
    </sheetView>
  </sheetViews>
  <sheetFormatPr defaultRowHeight="15" x14ac:dyDescent="0.25"/>
  <cols>
    <col min="1" max="1" width="15.140625" style="98" customWidth="1"/>
    <col min="2" max="2" width="40.85546875" style="98" bestFit="1" customWidth="1"/>
    <col min="3" max="5" width="9.140625" style="98"/>
    <col min="6" max="6" width="15.42578125" style="98" bestFit="1" customWidth="1"/>
    <col min="7" max="7" width="11.5703125" style="98" customWidth="1"/>
    <col min="8" max="8" width="16.140625" style="98" customWidth="1"/>
    <col min="9" max="9" width="10.28515625" style="98" bestFit="1" customWidth="1"/>
  </cols>
  <sheetData>
    <row r="1" spans="1:10" x14ac:dyDescent="0.25">
      <c r="A1" s="121" t="s">
        <v>117</v>
      </c>
      <c r="B1" s="122" t="s">
        <v>118</v>
      </c>
      <c r="C1" s="121" t="s">
        <v>119</v>
      </c>
      <c r="D1" s="121" t="s">
        <v>120</v>
      </c>
      <c r="E1" s="121" t="s">
        <v>121</v>
      </c>
      <c r="F1" s="121" t="s">
        <v>122</v>
      </c>
      <c r="G1" s="123" t="s">
        <v>2</v>
      </c>
      <c r="H1" s="121" t="s">
        <v>735</v>
      </c>
      <c r="I1" s="121" t="s">
        <v>123</v>
      </c>
      <c r="J1" s="96"/>
    </row>
    <row r="2" spans="1:10" hidden="1" x14ac:dyDescent="0.25">
      <c r="A2" s="100">
        <v>45821</v>
      </c>
      <c r="B2" s="98" t="s">
        <v>1539</v>
      </c>
      <c r="D2" s="98">
        <v>165</v>
      </c>
    </row>
    <row r="3" spans="1:10" x14ac:dyDescent="0.25">
      <c r="B3" s="98" t="s">
        <v>1407</v>
      </c>
      <c r="G3" s="98">
        <v>100</v>
      </c>
    </row>
    <row r="4" spans="1:10" hidden="1" x14ac:dyDescent="0.25">
      <c r="B4" s="98" t="s">
        <v>1553</v>
      </c>
      <c r="C4" s="98">
        <v>251</v>
      </c>
    </row>
    <row r="5" spans="1:10" x14ac:dyDescent="0.25">
      <c r="A5" s="124">
        <v>45825</v>
      </c>
      <c r="B5" s="98" t="s">
        <v>1406</v>
      </c>
      <c r="G5" s="98">
        <v>55</v>
      </c>
    </row>
    <row r="6" spans="1:10" x14ac:dyDescent="0.25">
      <c r="B6" s="98" t="s">
        <v>1194</v>
      </c>
      <c r="D6" s="98">
        <v>65</v>
      </c>
      <c r="G6" s="98">
        <v>85</v>
      </c>
    </row>
    <row r="7" spans="1:10" x14ac:dyDescent="0.25">
      <c r="A7" s="124">
        <v>45827</v>
      </c>
      <c r="B7" s="98" t="s">
        <v>734</v>
      </c>
      <c r="D7" s="98">
        <v>65</v>
      </c>
      <c r="G7" s="98">
        <v>85</v>
      </c>
    </row>
    <row r="8" spans="1:10" x14ac:dyDescent="0.25">
      <c r="A8" s="124">
        <v>45832</v>
      </c>
      <c r="B8" s="98" t="s">
        <v>1250</v>
      </c>
      <c r="C8" s="98">
        <v>650</v>
      </c>
      <c r="G8" s="98">
        <v>85</v>
      </c>
    </row>
    <row r="9" spans="1:10" hidden="1" x14ac:dyDescent="0.25">
      <c r="A9" s="100">
        <v>45833</v>
      </c>
      <c r="B9" s="98" t="s">
        <v>1554</v>
      </c>
      <c r="D9" s="98">
        <v>130</v>
      </c>
      <c r="I9" s="98">
        <v>140</v>
      </c>
    </row>
    <row r="10" spans="1:10" x14ac:dyDescent="0.25">
      <c r="B10" s="98" t="s">
        <v>57</v>
      </c>
      <c r="C10" s="98">
        <v>158</v>
      </c>
      <c r="G10" s="98">
        <v>93</v>
      </c>
    </row>
    <row r="11" spans="1:10" x14ac:dyDescent="0.25">
      <c r="B11" s="98" t="s">
        <v>1401</v>
      </c>
      <c r="G11" s="98">
        <v>55</v>
      </c>
    </row>
    <row r="12" spans="1:10" hidden="1" x14ac:dyDescent="0.25">
      <c r="B12" s="98" t="s">
        <v>1555</v>
      </c>
      <c r="C12" s="98">
        <v>1970</v>
      </c>
    </row>
    <row r="13" spans="1:10" x14ac:dyDescent="0.25">
      <c r="B13" s="98" t="s">
        <v>64</v>
      </c>
      <c r="C13" s="98">
        <v>200</v>
      </c>
      <c r="G13" s="98">
        <v>120</v>
      </c>
    </row>
    <row r="14" spans="1:10" x14ac:dyDescent="0.25">
      <c r="B14" s="98" t="s">
        <v>74</v>
      </c>
      <c r="C14" s="98">
        <v>185</v>
      </c>
      <c r="G14" s="98">
        <v>120</v>
      </c>
    </row>
    <row r="15" spans="1:10" hidden="1" x14ac:dyDescent="0.25">
      <c r="B15" s="98" t="s">
        <v>1515</v>
      </c>
      <c r="D15" s="98">
        <v>65</v>
      </c>
    </row>
    <row r="16" spans="1:10" x14ac:dyDescent="0.25">
      <c r="A16" s="124">
        <v>45834</v>
      </c>
      <c r="B16" s="98" t="s">
        <v>65</v>
      </c>
      <c r="C16" s="98">
        <v>185</v>
      </c>
      <c r="G16" s="98">
        <v>120</v>
      </c>
    </row>
    <row r="17" spans="1:9" x14ac:dyDescent="0.25">
      <c r="B17" s="98" t="s">
        <v>1209</v>
      </c>
      <c r="C17" s="98">
        <v>158</v>
      </c>
      <c r="G17" s="98">
        <v>93</v>
      </c>
    </row>
    <row r="18" spans="1:9" x14ac:dyDescent="0.25">
      <c r="A18" s="97"/>
    </row>
    <row r="19" spans="1:9" x14ac:dyDescent="0.25">
      <c r="A19" s="124">
        <v>45901</v>
      </c>
      <c r="B19" s="98" t="s">
        <v>868</v>
      </c>
      <c r="D19" s="98">
        <v>65</v>
      </c>
      <c r="G19" s="98">
        <v>120</v>
      </c>
    </row>
    <row r="20" spans="1:9" x14ac:dyDescent="0.25">
      <c r="B20" s="98" t="s">
        <v>869</v>
      </c>
      <c r="D20" s="98">
        <v>171</v>
      </c>
      <c r="G20" s="98">
        <v>93</v>
      </c>
    </row>
    <row r="21" spans="1:9" x14ac:dyDescent="0.25">
      <c r="B21" s="98" t="s">
        <v>1562</v>
      </c>
      <c r="C21" s="98">
        <v>65</v>
      </c>
      <c r="G21" s="98">
        <v>90</v>
      </c>
    </row>
    <row r="22" spans="1:9" x14ac:dyDescent="0.25">
      <c r="A22" s="97"/>
    </row>
    <row r="23" spans="1:9" x14ac:dyDescent="0.25">
      <c r="A23" s="124">
        <v>45903</v>
      </c>
      <c r="B23" s="98" t="s">
        <v>1483</v>
      </c>
      <c r="C23" s="98">
        <v>185</v>
      </c>
      <c r="G23" s="98">
        <v>85</v>
      </c>
    </row>
    <row r="24" spans="1:9" x14ac:dyDescent="0.25">
      <c r="A24" s="97"/>
      <c r="B24" s="98" t="s">
        <v>1565</v>
      </c>
      <c r="D24" s="98">
        <v>170</v>
      </c>
    </row>
    <row r="25" spans="1:9" x14ac:dyDescent="0.25">
      <c r="B25" s="98" t="s">
        <v>1563</v>
      </c>
      <c r="D25" s="98">
        <v>65</v>
      </c>
    </row>
    <row r="26" spans="1:9" x14ac:dyDescent="0.25">
      <c r="A26" s="97"/>
      <c r="B26" s="98" t="s">
        <v>1564</v>
      </c>
      <c r="C26" s="98">
        <v>60</v>
      </c>
      <c r="D26" s="98">
        <v>90</v>
      </c>
      <c r="G26" s="98">
        <v>90</v>
      </c>
    </row>
    <row r="27" spans="1:9" x14ac:dyDescent="0.25">
      <c r="F27" s="98">
        <v>550</v>
      </c>
    </row>
    <row r="28" spans="1:9" x14ac:dyDescent="0.25">
      <c r="A28" s="124">
        <v>45905</v>
      </c>
      <c r="B28" s="98" t="s">
        <v>1566</v>
      </c>
      <c r="C28" s="98">
        <v>200</v>
      </c>
      <c r="I28" s="98">
        <v>200</v>
      </c>
    </row>
    <row r="29" spans="1:9" x14ac:dyDescent="0.25">
      <c r="A29" s="97"/>
      <c r="B29" s="98" t="s">
        <v>1567</v>
      </c>
      <c r="C29" s="98">
        <v>150</v>
      </c>
      <c r="D29" s="98">
        <v>45</v>
      </c>
      <c r="G29" s="98">
        <v>65</v>
      </c>
    </row>
    <row r="30" spans="1:9" x14ac:dyDescent="0.25">
      <c r="A30" s="97"/>
      <c r="B30" s="98" t="s">
        <v>1211</v>
      </c>
      <c r="C30" s="98">
        <v>1000</v>
      </c>
      <c r="G30" s="98">
        <v>200</v>
      </c>
    </row>
    <row r="31" spans="1:9" x14ac:dyDescent="0.25">
      <c r="B31" s="98" t="s">
        <v>64</v>
      </c>
      <c r="I31" s="98">
        <v>170</v>
      </c>
    </row>
    <row r="32" spans="1:9" x14ac:dyDescent="0.25">
      <c r="A32" s="97"/>
      <c r="B32" s="98" t="s">
        <v>1195</v>
      </c>
      <c r="I32" s="98">
        <v>130</v>
      </c>
    </row>
    <row r="33" spans="1:14" x14ac:dyDescent="0.25">
      <c r="A33" s="97"/>
      <c r="F33" s="98">
        <v>1350</v>
      </c>
    </row>
    <row r="34" spans="1:14" x14ac:dyDescent="0.25">
      <c r="A34" s="124">
        <v>45908</v>
      </c>
      <c r="B34" s="98" t="s">
        <v>1066</v>
      </c>
      <c r="C34" s="98">
        <v>745</v>
      </c>
      <c r="G34" s="98">
        <v>90</v>
      </c>
    </row>
    <row r="35" spans="1:14" x14ac:dyDescent="0.25">
      <c r="A35" s="97"/>
      <c r="B35" s="98" t="s">
        <v>1568</v>
      </c>
      <c r="D35" s="98">
        <v>50</v>
      </c>
    </row>
    <row r="36" spans="1:14" x14ac:dyDescent="0.25">
      <c r="A36" s="97"/>
    </row>
    <row r="37" spans="1:14" x14ac:dyDescent="0.25">
      <c r="A37" s="124">
        <v>45909</v>
      </c>
      <c r="B37" s="98" t="s">
        <v>1569</v>
      </c>
      <c r="C37" s="98">
        <v>100</v>
      </c>
    </row>
    <row r="38" spans="1:14" x14ac:dyDescent="0.25">
      <c r="B38" s="98" t="s">
        <v>1570</v>
      </c>
      <c r="D38" s="98">
        <v>65</v>
      </c>
    </row>
    <row r="39" spans="1:14" x14ac:dyDescent="0.25">
      <c r="F39" s="98">
        <v>900</v>
      </c>
      <c r="N39" t="s">
        <v>443</v>
      </c>
    </row>
    <row r="40" spans="1:14" x14ac:dyDescent="0.25">
      <c r="A40" s="124">
        <v>45910</v>
      </c>
      <c r="B40" s="98" t="s">
        <v>1209</v>
      </c>
      <c r="D40" s="98">
        <v>120</v>
      </c>
    </row>
    <row r="41" spans="1:14" x14ac:dyDescent="0.25">
      <c r="A41" s="97"/>
      <c r="B41" s="98" t="s">
        <v>741</v>
      </c>
      <c r="D41" s="98">
        <v>115</v>
      </c>
    </row>
    <row r="42" spans="1:14" x14ac:dyDescent="0.25">
      <c r="A42" s="97"/>
    </row>
    <row r="43" spans="1:14" x14ac:dyDescent="0.25">
      <c r="A43" s="124">
        <v>45911</v>
      </c>
      <c r="B43" s="98" t="s">
        <v>1067</v>
      </c>
      <c r="C43" s="98">
        <v>65</v>
      </c>
      <c r="G43" s="98">
        <v>90</v>
      </c>
    </row>
    <row r="44" spans="1:14" x14ac:dyDescent="0.25">
      <c r="B44" s="98" t="s">
        <v>91</v>
      </c>
      <c r="C44" s="98">
        <v>65</v>
      </c>
      <c r="G44" s="98">
        <v>93</v>
      </c>
    </row>
    <row r="45" spans="1:14" x14ac:dyDescent="0.25">
      <c r="F45" s="98">
        <v>150</v>
      </c>
    </row>
    <row r="46" spans="1:14" x14ac:dyDescent="0.25">
      <c r="A46" s="124">
        <v>45912</v>
      </c>
      <c r="B46" s="98" t="s">
        <v>1378</v>
      </c>
      <c r="C46" s="98">
        <v>125</v>
      </c>
    </row>
    <row r="47" spans="1:14" x14ac:dyDescent="0.25">
      <c r="B47" s="98" t="s">
        <v>1182</v>
      </c>
      <c r="C47" s="98">
        <v>65</v>
      </c>
      <c r="G47" s="98">
        <v>90</v>
      </c>
    </row>
    <row r="49" spans="1:7" x14ac:dyDescent="0.25">
      <c r="A49" s="124">
        <v>45915</v>
      </c>
      <c r="B49" s="98" t="s">
        <v>1402</v>
      </c>
      <c r="G49" s="98">
        <v>66</v>
      </c>
    </row>
    <row r="50" spans="1:7" x14ac:dyDescent="0.25">
      <c r="B50" s="98" t="s">
        <v>1606</v>
      </c>
      <c r="C50" s="98">
        <v>75</v>
      </c>
    </row>
    <row r="51" spans="1:7" x14ac:dyDescent="0.25">
      <c r="B51" s="98" t="s">
        <v>1611</v>
      </c>
      <c r="C51" s="98">
        <v>10</v>
      </c>
      <c r="G51" s="98">
        <v>90</v>
      </c>
    </row>
    <row r="52" spans="1:7" x14ac:dyDescent="0.25">
      <c r="A52" s="97"/>
      <c r="B52" s="98" t="s">
        <v>1119</v>
      </c>
      <c r="C52" s="98">
        <v>115</v>
      </c>
      <c r="G52" s="98">
        <v>93</v>
      </c>
    </row>
    <row r="53" spans="1:7" x14ac:dyDescent="0.25">
      <c r="B53" s="98" t="s">
        <v>1568</v>
      </c>
      <c r="G53" s="98">
        <v>61</v>
      </c>
    </row>
    <row r="54" spans="1:7" x14ac:dyDescent="0.25">
      <c r="F54" s="98">
        <v>200</v>
      </c>
    </row>
    <row r="55" spans="1:7" x14ac:dyDescent="0.25">
      <c r="A55" s="124">
        <v>45916</v>
      </c>
      <c r="B55" s="98" t="s">
        <v>1615</v>
      </c>
      <c r="C55" s="98">
        <v>65</v>
      </c>
      <c r="G55" s="98">
        <v>90</v>
      </c>
    </row>
    <row r="57" spans="1:7" x14ac:dyDescent="0.25">
      <c r="A57" s="124">
        <v>45917</v>
      </c>
      <c r="B57" s="98" t="s">
        <v>1309</v>
      </c>
      <c r="C57" s="98">
        <v>185</v>
      </c>
      <c r="G57" s="98">
        <v>120</v>
      </c>
    </row>
    <row r="58" spans="1:7" x14ac:dyDescent="0.25">
      <c r="A58" s="97"/>
      <c r="F58" s="98">
        <v>240</v>
      </c>
    </row>
    <row r="59" spans="1:7" x14ac:dyDescent="0.25">
      <c r="A59" s="124">
        <v>45918</v>
      </c>
      <c r="B59" s="98" t="s">
        <v>1616</v>
      </c>
      <c r="D59" s="98">
        <v>65</v>
      </c>
    </row>
    <row r="60" spans="1:7" x14ac:dyDescent="0.25">
      <c r="A60" s="97"/>
      <c r="B60" s="98" t="s">
        <v>1617</v>
      </c>
      <c r="G60" s="98">
        <v>90</v>
      </c>
    </row>
    <row r="61" spans="1:7" x14ac:dyDescent="0.25">
      <c r="A61" s="97"/>
      <c r="B61" s="98" t="s">
        <v>1618</v>
      </c>
      <c r="G61" s="98">
        <v>90</v>
      </c>
    </row>
    <row r="62" spans="1:7" x14ac:dyDescent="0.25">
      <c r="B62" s="98" t="s">
        <v>1619</v>
      </c>
      <c r="G62" s="98">
        <v>90</v>
      </c>
    </row>
    <row r="63" spans="1:7" x14ac:dyDescent="0.25">
      <c r="A63" s="97"/>
    </row>
    <row r="64" spans="1:7" x14ac:dyDescent="0.25">
      <c r="A64" s="124">
        <v>45919</v>
      </c>
      <c r="B64" s="98" t="s">
        <v>871</v>
      </c>
      <c r="C64" s="98">
        <v>260</v>
      </c>
    </row>
    <row r="65" spans="1:7" x14ac:dyDescent="0.25">
      <c r="A65" s="97"/>
    </row>
    <row r="66" spans="1:7" x14ac:dyDescent="0.25">
      <c r="A66" s="124">
        <v>45922</v>
      </c>
      <c r="B66" s="98" t="s">
        <v>56</v>
      </c>
      <c r="G66" s="98">
        <v>120</v>
      </c>
    </row>
    <row r="67" spans="1:7" x14ac:dyDescent="0.25">
      <c r="A67" s="97"/>
      <c r="B67" s="98" t="s">
        <v>1620</v>
      </c>
      <c r="D67" s="98">
        <v>130</v>
      </c>
    </row>
    <row r="68" spans="1:7" x14ac:dyDescent="0.25">
      <c r="A68" s="97"/>
      <c r="B68" s="98" t="s">
        <v>1343</v>
      </c>
      <c r="G68" s="98">
        <v>120</v>
      </c>
    </row>
    <row r="69" spans="1:7" x14ac:dyDescent="0.25">
      <c r="A69" s="97"/>
      <c r="B69" s="98" t="s">
        <v>717</v>
      </c>
      <c r="G69" s="98">
        <v>120</v>
      </c>
    </row>
    <row r="70" spans="1:7" x14ac:dyDescent="0.25">
      <c r="A70" s="97"/>
      <c r="B70" s="98" t="s">
        <v>936</v>
      </c>
      <c r="G70" s="98">
        <v>120</v>
      </c>
    </row>
    <row r="71" spans="1:7" x14ac:dyDescent="0.25">
      <c r="A71" s="97"/>
      <c r="B71" s="98" t="s">
        <v>937</v>
      </c>
      <c r="G71" s="98">
        <v>90</v>
      </c>
    </row>
    <row r="72" spans="1:7" x14ac:dyDescent="0.25">
      <c r="A72" s="97"/>
      <c r="B72" s="98" t="s">
        <v>938</v>
      </c>
      <c r="G72" s="98">
        <v>90</v>
      </c>
    </row>
    <row r="73" spans="1:7" x14ac:dyDescent="0.25">
      <c r="B73" s="98" t="s">
        <v>1621</v>
      </c>
      <c r="C73" s="98">
        <v>55</v>
      </c>
    </row>
    <row r="75" spans="1:7" x14ac:dyDescent="0.25">
      <c r="A75" s="124">
        <v>45923</v>
      </c>
      <c r="B75" s="98" t="s">
        <v>1621</v>
      </c>
      <c r="C75" s="98">
        <v>58</v>
      </c>
      <c r="D75" s="98">
        <v>96</v>
      </c>
      <c r="G75" s="98">
        <v>90</v>
      </c>
    </row>
    <row r="76" spans="1:7" x14ac:dyDescent="0.25">
      <c r="A76" s="97"/>
    </row>
    <row r="77" spans="1:7" x14ac:dyDescent="0.25">
      <c r="A77" s="124">
        <v>45932</v>
      </c>
      <c r="B77" s="98" t="s">
        <v>1568</v>
      </c>
      <c r="D77" s="98">
        <v>30</v>
      </c>
    </row>
    <row r="78" spans="1:7" x14ac:dyDescent="0.25">
      <c r="A78" s="97"/>
      <c r="B78" s="98" t="s">
        <v>1652</v>
      </c>
      <c r="C78" s="98">
        <v>163</v>
      </c>
    </row>
    <row r="79" spans="1:7" x14ac:dyDescent="0.25">
      <c r="A79" s="97"/>
      <c r="B79" s="98" t="s">
        <v>1653</v>
      </c>
      <c r="C79" s="98">
        <v>190</v>
      </c>
    </row>
    <row r="80" spans="1:7" x14ac:dyDescent="0.25">
      <c r="A80" s="97"/>
      <c r="B80" s="98" t="s">
        <v>93</v>
      </c>
      <c r="C80" s="98">
        <v>100</v>
      </c>
    </row>
    <row r="81" spans="1:7" x14ac:dyDescent="0.25">
      <c r="A81" s="97"/>
      <c r="B81" s="98" t="s">
        <v>1195</v>
      </c>
      <c r="D81" s="98">
        <v>225</v>
      </c>
    </row>
    <row r="82" spans="1:7" x14ac:dyDescent="0.25">
      <c r="A82" s="97"/>
      <c r="B82" s="98" t="s">
        <v>1378</v>
      </c>
      <c r="C82" s="98">
        <v>168</v>
      </c>
    </row>
    <row r="83" spans="1:7" x14ac:dyDescent="0.25">
      <c r="A83" s="97"/>
      <c r="B83" s="98" t="s">
        <v>1346</v>
      </c>
      <c r="D83" s="98">
        <v>50</v>
      </c>
    </row>
    <row r="84" spans="1:7" x14ac:dyDescent="0.25">
      <c r="A84" s="97"/>
      <c r="B84" s="98" t="s">
        <v>725</v>
      </c>
      <c r="C84" s="98">
        <v>15</v>
      </c>
    </row>
    <row r="85" spans="1:7" x14ac:dyDescent="0.25">
      <c r="A85" s="97"/>
      <c r="B85" s="98" t="s">
        <v>1655</v>
      </c>
      <c r="C85" s="98">
        <v>169</v>
      </c>
    </row>
    <row r="86" spans="1:7" x14ac:dyDescent="0.25">
      <c r="A86" s="97"/>
      <c r="B86" s="98" t="s">
        <v>1570</v>
      </c>
      <c r="D86" s="98">
        <v>69</v>
      </c>
    </row>
    <row r="87" spans="1:7" x14ac:dyDescent="0.25">
      <c r="A87" s="97"/>
    </row>
    <row r="88" spans="1:7" x14ac:dyDescent="0.25">
      <c r="A88" s="124">
        <v>45933</v>
      </c>
      <c r="B88" s="98" t="s">
        <v>1458</v>
      </c>
      <c r="D88" s="98">
        <v>190</v>
      </c>
    </row>
    <row r="89" spans="1:7" x14ac:dyDescent="0.25">
      <c r="B89" s="98" t="s">
        <v>64</v>
      </c>
      <c r="D89" s="98">
        <v>170</v>
      </c>
    </row>
    <row r="90" spans="1:7" x14ac:dyDescent="0.25">
      <c r="B90" s="98" t="s">
        <v>1117</v>
      </c>
      <c r="D90" s="98">
        <v>95</v>
      </c>
    </row>
    <row r="91" spans="1:7" x14ac:dyDescent="0.25">
      <c r="B91" s="98" t="s">
        <v>1309</v>
      </c>
      <c r="C91" s="98">
        <v>330</v>
      </c>
    </row>
    <row r="92" spans="1:7" x14ac:dyDescent="0.25">
      <c r="B92" s="98" t="s">
        <v>191</v>
      </c>
      <c r="C92" s="98">
        <v>175</v>
      </c>
      <c r="G92" s="98">
        <v>90</v>
      </c>
    </row>
    <row r="93" spans="1:7" x14ac:dyDescent="0.25">
      <c r="B93" s="98" t="s">
        <v>1657</v>
      </c>
      <c r="D93" s="98">
        <v>32.5</v>
      </c>
      <c r="G93" s="98">
        <v>38</v>
      </c>
    </row>
    <row r="94" spans="1:7" x14ac:dyDescent="0.25">
      <c r="B94" s="98" t="s">
        <v>956</v>
      </c>
      <c r="D94" s="98">
        <v>94</v>
      </c>
    </row>
    <row r="95" spans="1:7" x14ac:dyDescent="0.25">
      <c r="A95" s="97"/>
      <c r="B95" s="98" t="s">
        <v>1658</v>
      </c>
      <c r="C95" s="98">
        <v>65</v>
      </c>
      <c r="G95" s="98">
        <v>90</v>
      </c>
    </row>
    <row r="96" spans="1:7" x14ac:dyDescent="0.25">
      <c r="A96" s="97"/>
    </row>
    <row r="97" spans="1:7" x14ac:dyDescent="0.25">
      <c r="A97" s="124">
        <v>45936</v>
      </c>
      <c r="B97" s="98" t="s">
        <v>1659</v>
      </c>
      <c r="D97" s="98">
        <v>127</v>
      </c>
    </row>
    <row r="98" spans="1:7" x14ac:dyDescent="0.25">
      <c r="B98" s="98" t="s">
        <v>56</v>
      </c>
      <c r="D98" s="98">
        <v>215</v>
      </c>
    </row>
    <row r="99" spans="1:7" x14ac:dyDescent="0.25">
      <c r="B99" s="98" t="s">
        <v>1660</v>
      </c>
      <c r="D99" s="98">
        <v>128</v>
      </c>
    </row>
    <row r="100" spans="1:7" x14ac:dyDescent="0.25">
      <c r="B100" s="98" t="s">
        <v>1402</v>
      </c>
      <c r="D100" s="98">
        <v>69</v>
      </c>
    </row>
    <row r="101" spans="1:7" x14ac:dyDescent="0.25">
      <c r="B101" s="98" t="s">
        <v>1567</v>
      </c>
      <c r="C101" s="98">
        <v>224</v>
      </c>
    </row>
    <row r="102" spans="1:7" x14ac:dyDescent="0.25">
      <c r="B102" s="98" t="s">
        <v>1401</v>
      </c>
      <c r="C102" s="98">
        <v>54</v>
      </c>
    </row>
    <row r="103" spans="1:7" x14ac:dyDescent="0.25">
      <c r="A103" s="97"/>
      <c r="B103" s="98" t="s">
        <v>1615</v>
      </c>
      <c r="C103" s="98">
        <v>80</v>
      </c>
    </row>
    <row r="104" spans="1:7" x14ac:dyDescent="0.25">
      <c r="B104" s="98" t="s">
        <v>1065</v>
      </c>
      <c r="C104" s="98">
        <v>130</v>
      </c>
    </row>
    <row r="106" spans="1:7" x14ac:dyDescent="0.25">
      <c r="A106" s="124">
        <v>45937</v>
      </c>
      <c r="B106" s="98" t="s">
        <v>1186</v>
      </c>
      <c r="G106" s="98">
        <v>120</v>
      </c>
    </row>
    <row r="107" spans="1:7" x14ac:dyDescent="0.25">
      <c r="B107" s="98" t="s">
        <v>1661</v>
      </c>
      <c r="C107" s="98">
        <v>1000</v>
      </c>
    </row>
    <row r="108" spans="1:7" x14ac:dyDescent="0.25">
      <c r="B108" s="98" t="s">
        <v>1662</v>
      </c>
      <c r="C108" s="98">
        <v>135</v>
      </c>
    </row>
    <row r="109" spans="1:7" x14ac:dyDescent="0.25">
      <c r="A109" s="97"/>
      <c r="B109" s="98" t="s">
        <v>1663</v>
      </c>
      <c r="C109" s="98">
        <v>133</v>
      </c>
      <c r="G109" s="98">
        <v>90</v>
      </c>
    </row>
    <row r="110" spans="1:7" x14ac:dyDescent="0.25">
      <c r="A110" s="97"/>
      <c r="B110" s="98" t="s">
        <v>1664</v>
      </c>
      <c r="D110" s="98">
        <v>145</v>
      </c>
    </row>
    <row r="111" spans="1:7" x14ac:dyDescent="0.25">
      <c r="B111" s="98" t="s">
        <v>1175</v>
      </c>
      <c r="C111" s="98">
        <v>100</v>
      </c>
      <c r="D111" s="98">
        <v>65</v>
      </c>
    </row>
    <row r="113" spans="1:7" x14ac:dyDescent="0.25">
      <c r="A113" s="124">
        <v>45938</v>
      </c>
      <c r="B113" s="98" t="s">
        <v>1665</v>
      </c>
      <c r="G113" s="98">
        <v>50</v>
      </c>
    </row>
    <row r="114" spans="1:7" x14ac:dyDescent="0.25">
      <c r="B114" s="98" t="s">
        <v>1411</v>
      </c>
      <c r="D114" s="98">
        <v>65</v>
      </c>
    </row>
    <row r="115" spans="1:7" x14ac:dyDescent="0.25">
      <c r="B115" s="98" t="s">
        <v>1208</v>
      </c>
      <c r="C115" s="98">
        <v>255</v>
      </c>
      <c r="G115" s="98">
        <v>120</v>
      </c>
    </row>
    <row r="116" spans="1:7" x14ac:dyDescent="0.25">
      <c r="A116" s="97"/>
      <c r="B116" s="98" t="s">
        <v>859</v>
      </c>
      <c r="D116" s="98">
        <v>80</v>
      </c>
    </row>
    <row r="117" spans="1:7" x14ac:dyDescent="0.25">
      <c r="B117" s="98" t="s">
        <v>942</v>
      </c>
      <c r="C117" s="98">
        <v>100</v>
      </c>
    </row>
    <row r="119" spans="1:7" x14ac:dyDescent="0.25">
      <c r="A119" s="124">
        <v>45939</v>
      </c>
      <c r="B119" s="98" t="s">
        <v>1666</v>
      </c>
      <c r="D119" s="98">
        <v>366</v>
      </c>
    </row>
    <row r="120" spans="1:7" x14ac:dyDescent="0.25">
      <c r="A120" s="97"/>
      <c r="B120" s="98" t="s">
        <v>1667</v>
      </c>
      <c r="C120" s="98">
        <v>233</v>
      </c>
    </row>
    <row r="121" spans="1:7" x14ac:dyDescent="0.25">
      <c r="B121" s="98" t="s">
        <v>1467</v>
      </c>
      <c r="C121" s="98">
        <v>85</v>
      </c>
    </row>
    <row r="122" spans="1:7" x14ac:dyDescent="0.25">
      <c r="B122" s="98" t="s">
        <v>89</v>
      </c>
      <c r="C122" s="98">
        <v>165</v>
      </c>
    </row>
    <row r="123" spans="1:7" x14ac:dyDescent="0.25">
      <c r="A123" s="124">
        <v>45940</v>
      </c>
      <c r="B123" s="98" t="s">
        <v>103</v>
      </c>
      <c r="G123" s="98">
        <v>93</v>
      </c>
    </row>
    <row r="124" spans="1:7" x14ac:dyDescent="0.25">
      <c r="B124" s="98" t="s">
        <v>1378</v>
      </c>
      <c r="D124" s="98">
        <v>15</v>
      </c>
    </row>
    <row r="125" spans="1:7" x14ac:dyDescent="0.25">
      <c r="A125" s="97"/>
      <c r="B125" s="98" t="s">
        <v>1209</v>
      </c>
      <c r="C125" s="98">
        <v>120</v>
      </c>
    </row>
    <row r="126" spans="1:7" x14ac:dyDescent="0.25">
      <c r="B126" s="98" t="s">
        <v>1380</v>
      </c>
      <c r="C126" s="98">
        <v>69</v>
      </c>
    </row>
    <row r="127" spans="1:7" x14ac:dyDescent="0.25">
      <c r="A127" s="97"/>
      <c r="F127" s="98" t="s">
        <v>1672</v>
      </c>
    </row>
    <row r="129" spans="1:7" x14ac:dyDescent="0.25">
      <c r="A129" s="124">
        <v>45943</v>
      </c>
      <c r="B129" s="98" t="s">
        <v>1100</v>
      </c>
      <c r="D129" s="98">
        <v>79</v>
      </c>
    </row>
    <row r="130" spans="1:7" x14ac:dyDescent="0.25">
      <c r="A130" s="97"/>
      <c r="B130" s="98" t="s">
        <v>1418</v>
      </c>
      <c r="C130" s="98">
        <v>48</v>
      </c>
    </row>
    <row r="131" spans="1:7" x14ac:dyDescent="0.25">
      <c r="B131" s="98" t="s">
        <v>1674</v>
      </c>
      <c r="C131" s="98">
        <v>205</v>
      </c>
    </row>
    <row r="132" spans="1:7" x14ac:dyDescent="0.25">
      <c r="A132" s="97"/>
      <c r="B132" s="98" t="s">
        <v>1611</v>
      </c>
      <c r="C132" s="98">
        <v>300</v>
      </c>
    </row>
    <row r="134" spans="1:7" x14ac:dyDescent="0.25">
      <c r="A134" s="125">
        <v>45944</v>
      </c>
      <c r="B134" s="98" t="s">
        <v>1676</v>
      </c>
      <c r="D134" s="98">
        <v>80</v>
      </c>
    </row>
    <row r="135" spans="1:7" x14ac:dyDescent="0.25">
      <c r="A135" s="97"/>
      <c r="B135" s="98" t="s">
        <v>128</v>
      </c>
      <c r="C135" s="98">
        <v>1350</v>
      </c>
    </row>
    <row r="136" spans="1:7" x14ac:dyDescent="0.25">
      <c r="A136" s="97"/>
      <c r="B136" s="98" t="s">
        <v>1677</v>
      </c>
      <c r="C136" s="98">
        <v>246</v>
      </c>
      <c r="D136" s="98">
        <v>240</v>
      </c>
    </row>
    <row r="137" spans="1:7" x14ac:dyDescent="0.25">
      <c r="B137" s="98" t="s">
        <v>168</v>
      </c>
      <c r="C137" s="98">
        <v>148</v>
      </c>
      <c r="F137" s="98">
        <v>1700</v>
      </c>
    </row>
    <row r="138" spans="1:7" x14ac:dyDescent="0.25">
      <c r="B138" s="98" t="s">
        <v>1180</v>
      </c>
      <c r="D138" s="98">
        <v>140</v>
      </c>
    </row>
    <row r="140" spans="1:7" x14ac:dyDescent="0.25">
      <c r="A140" s="124">
        <v>45945</v>
      </c>
      <c r="B140" s="98" t="s">
        <v>1678</v>
      </c>
      <c r="G140" s="98" t="s">
        <v>1679</v>
      </c>
    </row>
    <row r="141" spans="1:7" x14ac:dyDescent="0.25">
      <c r="A141" s="97"/>
      <c r="B141" s="98" t="s">
        <v>1680</v>
      </c>
      <c r="D141" s="98">
        <v>130</v>
      </c>
    </row>
    <row r="143" spans="1:7" x14ac:dyDescent="0.25">
      <c r="A143" s="124">
        <v>45946</v>
      </c>
      <c r="B143" s="98" t="s">
        <v>1120</v>
      </c>
      <c r="D143" s="98">
        <v>54</v>
      </c>
    </row>
    <row r="144" spans="1:7" x14ac:dyDescent="0.25">
      <c r="A144" s="97"/>
      <c r="B144" s="98" t="s">
        <v>1568</v>
      </c>
      <c r="D144" s="98">
        <v>30</v>
      </c>
    </row>
    <row r="145" spans="1:9" x14ac:dyDescent="0.25">
      <c r="A145" s="97"/>
      <c r="B145" s="98" t="s">
        <v>1182</v>
      </c>
      <c r="C145" s="98">
        <v>90</v>
      </c>
    </row>
    <row r="146" spans="1:9" x14ac:dyDescent="0.25">
      <c r="A146" s="97"/>
      <c r="B146" s="98" t="s">
        <v>133</v>
      </c>
      <c r="D146" s="98">
        <v>238</v>
      </c>
    </row>
    <row r="147" spans="1:9" x14ac:dyDescent="0.25">
      <c r="A147" s="97"/>
    </row>
    <row r="148" spans="1:9" x14ac:dyDescent="0.25">
      <c r="A148" s="125" t="s">
        <v>1681</v>
      </c>
      <c r="B148" s="98" t="s">
        <v>1682</v>
      </c>
      <c r="C148" s="98">
        <v>250</v>
      </c>
    </row>
    <row r="149" spans="1:9" x14ac:dyDescent="0.25">
      <c r="A149" s="97"/>
      <c r="B149" s="98" t="s">
        <v>31</v>
      </c>
      <c r="D149" s="98">
        <v>142</v>
      </c>
      <c r="F149" s="98">
        <v>300</v>
      </c>
    </row>
    <row r="150" spans="1:9" x14ac:dyDescent="0.25">
      <c r="A150" s="97"/>
    </row>
    <row r="151" spans="1:9" x14ac:dyDescent="0.25">
      <c r="A151" s="125">
        <v>45952</v>
      </c>
      <c r="B151" s="98" t="s">
        <v>1616</v>
      </c>
      <c r="C151" s="98">
        <v>48</v>
      </c>
      <c r="F151" s="98">
        <v>50</v>
      </c>
    </row>
    <row r="152" spans="1:9" x14ac:dyDescent="0.25">
      <c r="A152" s="97"/>
    </row>
    <row r="153" spans="1:9" x14ac:dyDescent="0.25">
      <c r="A153" s="125">
        <v>45953</v>
      </c>
      <c r="B153" s="98" t="s">
        <v>1683</v>
      </c>
      <c r="D153" s="98">
        <v>85</v>
      </c>
    </row>
    <row r="154" spans="1:9" x14ac:dyDescent="0.25">
      <c r="A154" s="97"/>
    </row>
    <row r="155" spans="1:9" x14ac:dyDescent="0.25">
      <c r="A155" s="125">
        <v>45954</v>
      </c>
      <c r="B155" s="98" t="s">
        <v>1653</v>
      </c>
      <c r="C155" s="98">
        <v>190</v>
      </c>
    </row>
    <row r="156" spans="1:9" x14ac:dyDescent="0.25">
      <c r="A156" s="97"/>
      <c r="B156" s="98" t="s">
        <v>1684</v>
      </c>
      <c r="C156" s="98">
        <v>505</v>
      </c>
    </row>
    <row r="157" spans="1:9" x14ac:dyDescent="0.25">
      <c r="A157" s="97"/>
      <c r="B157" s="98" t="s">
        <v>1685</v>
      </c>
      <c r="D157" s="98">
        <v>25</v>
      </c>
      <c r="F157" s="98">
        <v>700</v>
      </c>
    </row>
    <row r="158" spans="1:9" x14ac:dyDescent="0.25">
      <c r="A158" s="97"/>
      <c r="B158" s="98" t="s">
        <v>1722</v>
      </c>
      <c r="I158" s="98">
        <v>150</v>
      </c>
    </row>
    <row r="159" spans="1:9" x14ac:dyDescent="0.25">
      <c r="A159" s="97"/>
    </row>
    <row r="160" spans="1:9" x14ac:dyDescent="0.25">
      <c r="A160" s="124">
        <v>45957</v>
      </c>
      <c r="B160" s="98" t="s">
        <v>1300</v>
      </c>
      <c r="C160" s="98">
        <v>200</v>
      </c>
      <c r="F160" s="98">
        <v>200</v>
      </c>
    </row>
    <row r="161" spans="1:7" x14ac:dyDescent="0.25">
      <c r="A161" s="97"/>
      <c r="B161" s="98" t="s">
        <v>1158</v>
      </c>
      <c r="D161" s="98">
        <v>77</v>
      </c>
    </row>
    <row r="162" spans="1:7" x14ac:dyDescent="0.25">
      <c r="A162" s="126"/>
    </row>
    <row r="163" spans="1:7" x14ac:dyDescent="0.25">
      <c r="A163" s="125">
        <v>45959</v>
      </c>
      <c r="B163" s="98" t="s">
        <v>1686</v>
      </c>
      <c r="C163" s="98">
        <v>85</v>
      </c>
    </row>
    <row r="164" spans="1:7" x14ac:dyDescent="0.25">
      <c r="B164" s="98" t="s">
        <v>1687</v>
      </c>
      <c r="D164" s="98">
        <v>200</v>
      </c>
    </row>
    <row r="165" spans="1:7" x14ac:dyDescent="0.25">
      <c r="B165" s="98" t="s">
        <v>1422</v>
      </c>
      <c r="C165" s="98">
        <v>190</v>
      </c>
      <c r="F165" s="98">
        <v>200</v>
      </c>
    </row>
    <row r="167" spans="1:7" x14ac:dyDescent="0.25">
      <c r="A167" s="125">
        <v>45960</v>
      </c>
      <c r="B167" s="98" t="s">
        <v>1181</v>
      </c>
      <c r="D167" s="98">
        <v>85</v>
      </c>
    </row>
    <row r="168" spans="1:7" x14ac:dyDescent="0.25">
      <c r="A168" s="97"/>
      <c r="B168" s="98" t="s">
        <v>734</v>
      </c>
      <c r="D168" s="98">
        <v>650</v>
      </c>
    </row>
    <row r="169" spans="1:7" x14ac:dyDescent="0.25">
      <c r="B169" s="98" t="s">
        <v>1080</v>
      </c>
      <c r="C169" s="98">
        <v>79</v>
      </c>
    </row>
    <row r="170" spans="1:7" x14ac:dyDescent="0.25">
      <c r="B170" s="98" t="s">
        <v>952</v>
      </c>
      <c r="C170" s="98">
        <v>85</v>
      </c>
    </row>
    <row r="171" spans="1:7" x14ac:dyDescent="0.25">
      <c r="A171" s="97"/>
      <c r="B171" s="98" t="s">
        <v>1125</v>
      </c>
      <c r="D171" s="98">
        <v>54</v>
      </c>
    </row>
    <row r="172" spans="1:7" x14ac:dyDescent="0.25">
      <c r="A172" s="97"/>
      <c r="B172" s="98" t="s">
        <v>1376</v>
      </c>
      <c r="D172" s="98">
        <v>108</v>
      </c>
      <c r="F172" s="98">
        <v>170</v>
      </c>
    </row>
    <row r="173" spans="1:7" x14ac:dyDescent="0.25">
      <c r="A173" s="97"/>
    </row>
    <row r="174" spans="1:7" x14ac:dyDescent="0.25">
      <c r="A174" s="125">
        <v>45961</v>
      </c>
      <c r="B174" s="98" t="s">
        <v>1117</v>
      </c>
      <c r="D174" s="98">
        <v>95</v>
      </c>
    </row>
    <row r="175" spans="1:7" x14ac:dyDescent="0.25">
      <c r="A175" s="97"/>
      <c r="B175" s="98" t="s">
        <v>1346</v>
      </c>
      <c r="D175" s="98">
        <v>195</v>
      </c>
    </row>
    <row r="176" spans="1:7" x14ac:dyDescent="0.25">
      <c r="A176" s="97"/>
      <c r="B176" s="98" t="s">
        <v>93</v>
      </c>
      <c r="C176" s="98">
        <v>100</v>
      </c>
      <c r="G176" s="98">
        <v>93</v>
      </c>
    </row>
    <row r="177" spans="1:6" x14ac:dyDescent="0.25">
      <c r="A177" s="97"/>
      <c r="B177" s="98" t="s">
        <v>1570</v>
      </c>
      <c r="D177" s="98">
        <v>69</v>
      </c>
    </row>
    <row r="178" spans="1:6" x14ac:dyDescent="0.25">
      <c r="A178" s="97"/>
    </row>
    <row r="179" spans="1:6" x14ac:dyDescent="0.25">
      <c r="A179" s="125">
        <v>45964</v>
      </c>
      <c r="B179" s="98" t="s">
        <v>1401</v>
      </c>
      <c r="C179" s="98">
        <v>54</v>
      </c>
    </row>
    <row r="180" spans="1:6" x14ac:dyDescent="0.25">
      <c r="A180" s="97"/>
      <c r="B180" s="98" t="s">
        <v>1192</v>
      </c>
      <c r="C180" s="98">
        <v>85</v>
      </c>
    </row>
    <row r="181" spans="1:6" x14ac:dyDescent="0.25">
      <c r="A181" s="97"/>
      <c r="B181" s="98" t="s">
        <v>1378</v>
      </c>
      <c r="C181" s="98">
        <v>183</v>
      </c>
    </row>
    <row r="182" spans="1:6" x14ac:dyDescent="0.25">
      <c r="B182" s="98" t="s">
        <v>1292</v>
      </c>
      <c r="C182" s="98">
        <v>205</v>
      </c>
    </row>
    <row r="183" spans="1:6" x14ac:dyDescent="0.25">
      <c r="A183" s="97"/>
      <c r="B183" s="98" t="s">
        <v>956</v>
      </c>
      <c r="D183" s="98">
        <v>94</v>
      </c>
    </row>
    <row r="184" spans="1:6" x14ac:dyDescent="0.25">
      <c r="B184" s="98" t="s">
        <v>1411</v>
      </c>
      <c r="D184" s="98">
        <v>54</v>
      </c>
    </row>
    <row r="185" spans="1:6" x14ac:dyDescent="0.25">
      <c r="A185" s="97"/>
      <c r="B185" s="98" t="s">
        <v>1119</v>
      </c>
      <c r="C185" s="98">
        <v>115</v>
      </c>
    </row>
    <row r="186" spans="1:6" x14ac:dyDescent="0.25">
      <c r="B186" s="98" t="s">
        <v>1118</v>
      </c>
      <c r="D186" s="98">
        <v>140</v>
      </c>
    </row>
    <row r="187" spans="1:6" x14ac:dyDescent="0.25">
      <c r="A187" s="97"/>
      <c r="B187" s="98" t="s">
        <v>1299</v>
      </c>
      <c r="D187" s="98">
        <v>175</v>
      </c>
    </row>
    <row r="188" spans="1:6" x14ac:dyDescent="0.25">
      <c r="B188" s="98" t="s">
        <v>1690</v>
      </c>
      <c r="D188" s="98">
        <v>127</v>
      </c>
    </row>
    <row r="189" spans="1:6" x14ac:dyDescent="0.25">
      <c r="A189" s="97"/>
      <c r="B189" s="98" t="s">
        <v>1691</v>
      </c>
      <c r="C189" s="98">
        <v>140</v>
      </c>
      <c r="F189" s="98">
        <v>975</v>
      </c>
    </row>
    <row r="190" spans="1:6" x14ac:dyDescent="0.25">
      <c r="A190" s="97"/>
    </row>
    <row r="191" spans="1:6" x14ac:dyDescent="0.25">
      <c r="A191" s="125">
        <v>45965</v>
      </c>
      <c r="B191" s="98" t="s">
        <v>725</v>
      </c>
      <c r="C191" s="98">
        <v>195</v>
      </c>
    </row>
    <row r="192" spans="1:6" x14ac:dyDescent="0.25">
      <c r="B192" s="98" t="s">
        <v>1692</v>
      </c>
      <c r="C192" s="98">
        <v>1000</v>
      </c>
    </row>
    <row r="193" spans="1:7" x14ac:dyDescent="0.25">
      <c r="A193" s="97"/>
      <c r="B193" s="98" t="s">
        <v>1693</v>
      </c>
      <c r="D193" s="98">
        <v>225</v>
      </c>
    </row>
    <row r="194" spans="1:7" x14ac:dyDescent="0.25">
      <c r="A194" s="97"/>
      <c r="B194" s="98" t="s">
        <v>1694</v>
      </c>
      <c r="C194" s="98">
        <v>169</v>
      </c>
      <c r="F194" s="98">
        <v>1300</v>
      </c>
    </row>
    <row r="196" spans="1:7" x14ac:dyDescent="0.25">
      <c r="A196" s="125">
        <v>45966</v>
      </c>
      <c r="B196" s="98" t="s">
        <v>1657</v>
      </c>
      <c r="D196" s="98">
        <v>32.5</v>
      </c>
    </row>
    <row r="197" spans="1:7" x14ac:dyDescent="0.25">
      <c r="A197" s="97"/>
      <c r="B197" s="98" t="s">
        <v>1648</v>
      </c>
      <c r="D197" s="98">
        <v>79</v>
      </c>
    </row>
    <row r="198" spans="1:7" x14ac:dyDescent="0.25">
      <c r="A198" s="97"/>
      <c r="B198" s="98" t="s">
        <v>1562</v>
      </c>
      <c r="C198" s="98">
        <v>54</v>
      </c>
    </row>
    <row r="199" spans="1:7" x14ac:dyDescent="0.25">
      <c r="A199" s="97"/>
      <c r="B199" s="98" t="s">
        <v>741</v>
      </c>
      <c r="C199" s="98">
        <v>115</v>
      </c>
    </row>
    <row r="200" spans="1:7" x14ac:dyDescent="0.25">
      <c r="A200" s="97"/>
      <c r="B200" s="98" t="s">
        <v>1567</v>
      </c>
      <c r="C200" s="98">
        <v>224</v>
      </c>
    </row>
    <row r="201" spans="1:7" x14ac:dyDescent="0.25">
      <c r="B201" s="98" t="s">
        <v>1664</v>
      </c>
      <c r="D201" s="98">
        <v>145</v>
      </c>
    </row>
    <row r="202" spans="1:7" x14ac:dyDescent="0.25">
      <c r="A202" s="97"/>
      <c r="B202" s="98" t="s">
        <v>1554</v>
      </c>
      <c r="D202" s="98">
        <v>130</v>
      </c>
    </row>
    <row r="203" spans="1:7" x14ac:dyDescent="0.25">
      <c r="A203" s="97"/>
      <c r="B203" s="98" t="s">
        <v>1695</v>
      </c>
      <c r="C203" s="98">
        <v>92</v>
      </c>
    </row>
    <row r="204" spans="1:7" x14ac:dyDescent="0.25">
      <c r="A204" s="97"/>
      <c r="B204" s="98" t="s">
        <v>1136</v>
      </c>
      <c r="C204" s="98">
        <v>100</v>
      </c>
      <c r="G204" s="98">
        <v>105</v>
      </c>
    </row>
    <row r="205" spans="1:7" x14ac:dyDescent="0.25">
      <c r="B205" s="98" t="s">
        <v>1184</v>
      </c>
      <c r="D205" s="98">
        <v>200</v>
      </c>
    </row>
    <row r="206" spans="1:7" x14ac:dyDescent="0.25">
      <c r="B206" s="98" t="s">
        <v>1258</v>
      </c>
      <c r="D206" s="98">
        <v>215</v>
      </c>
    </row>
    <row r="207" spans="1:7" x14ac:dyDescent="0.25">
      <c r="B207" s="98" t="s">
        <v>1458</v>
      </c>
      <c r="D207" s="98">
        <v>160</v>
      </c>
    </row>
    <row r="208" spans="1:7" x14ac:dyDescent="0.25">
      <c r="B208" s="98" t="s">
        <v>64</v>
      </c>
      <c r="D208" s="98">
        <v>170</v>
      </c>
    </row>
    <row r="209" spans="1:6" x14ac:dyDescent="0.25">
      <c r="B209" s="98" t="s">
        <v>1402</v>
      </c>
      <c r="C209" s="98">
        <v>5</v>
      </c>
      <c r="D209" s="98">
        <v>64</v>
      </c>
    </row>
    <row r="210" spans="1:6" x14ac:dyDescent="0.25">
      <c r="A210" s="97"/>
    </row>
    <row r="211" spans="1:6" x14ac:dyDescent="0.25">
      <c r="A211" s="125">
        <v>45967</v>
      </c>
      <c r="B211" s="98" t="s">
        <v>1483</v>
      </c>
      <c r="D211" s="98">
        <v>248</v>
      </c>
    </row>
    <row r="212" spans="1:6" x14ac:dyDescent="0.25">
      <c r="B212" s="98" t="s">
        <v>1698</v>
      </c>
      <c r="C212" s="98">
        <v>288</v>
      </c>
    </row>
    <row r="213" spans="1:6" x14ac:dyDescent="0.25">
      <c r="B213" s="98" t="s">
        <v>1203</v>
      </c>
      <c r="D213" s="98">
        <v>140</v>
      </c>
    </row>
    <row r="214" spans="1:6" x14ac:dyDescent="0.25">
      <c r="B214" s="98" t="s">
        <v>1658</v>
      </c>
      <c r="C214" s="98">
        <v>50</v>
      </c>
    </row>
    <row r="215" spans="1:6" x14ac:dyDescent="0.25">
      <c r="B215" s="98" t="s">
        <v>1663</v>
      </c>
      <c r="D215" s="98">
        <v>68</v>
      </c>
    </row>
    <row r="216" spans="1:6" x14ac:dyDescent="0.25">
      <c r="B216" s="98" t="s">
        <v>1175</v>
      </c>
      <c r="C216" s="98">
        <v>100</v>
      </c>
    </row>
    <row r="217" spans="1:6" x14ac:dyDescent="0.25">
      <c r="B217" s="98" t="s">
        <v>1120</v>
      </c>
      <c r="D217" s="98">
        <v>54</v>
      </c>
    </row>
    <row r="218" spans="1:6" x14ac:dyDescent="0.25">
      <c r="A218" s="97"/>
    </row>
    <row r="219" spans="1:6" x14ac:dyDescent="0.25">
      <c r="A219" s="125">
        <v>45968</v>
      </c>
      <c r="B219" s="98" t="s">
        <v>89</v>
      </c>
      <c r="C219" s="98">
        <v>100</v>
      </c>
      <c r="F219" s="98">
        <v>500</v>
      </c>
    </row>
    <row r="221" spans="1:6" x14ac:dyDescent="0.25">
      <c r="A221" s="125">
        <v>45971</v>
      </c>
      <c r="B221" s="98" t="s">
        <v>1209</v>
      </c>
      <c r="D221" s="98">
        <v>120</v>
      </c>
    </row>
    <row r="222" spans="1:6" x14ac:dyDescent="0.25">
      <c r="B222" s="98" t="s">
        <v>1418</v>
      </c>
      <c r="C222" s="98">
        <v>48</v>
      </c>
    </row>
    <row r="223" spans="1:6" x14ac:dyDescent="0.25">
      <c r="A223" s="97"/>
      <c r="B223" s="98" t="s">
        <v>1380</v>
      </c>
      <c r="D223" s="98">
        <v>69</v>
      </c>
    </row>
    <row r="224" spans="1:6" x14ac:dyDescent="0.25">
      <c r="B224" s="98" t="s">
        <v>1701</v>
      </c>
      <c r="C224" s="98">
        <v>128</v>
      </c>
    </row>
    <row r="225" spans="1:6" x14ac:dyDescent="0.25">
      <c r="A225" s="97"/>
      <c r="B225" s="98" t="s">
        <v>1702</v>
      </c>
      <c r="C225" s="98">
        <v>250</v>
      </c>
      <c r="F225" s="98">
        <v>420</v>
      </c>
    </row>
    <row r="227" spans="1:6" x14ac:dyDescent="0.25">
      <c r="A227" s="125">
        <v>45972</v>
      </c>
      <c r="B227" s="98" t="s">
        <v>1309</v>
      </c>
      <c r="C227" s="98">
        <v>390</v>
      </c>
    </row>
    <row r="228" spans="1:6" x14ac:dyDescent="0.25">
      <c r="B228" s="98" t="s">
        <v>1181</v>
      </c>
      <c r="D228" s="98">
        <v>85</v>
      </c>
    </row>
    <row r="229" spans="1:6" x14ac:dyDescent="0.25">
      <c r="B229" s="98" t="s">
        <v>1569</v>
      </c>
      <c r="D229" s="98">
        <v>200</v>
      </c>
    </row>
    <row r="230" spans="1:6" x14ac:dyDescent="0.25">
      <c r="B230" s="98" t="s">
        <v>1196</v>
      </c>
      <c r="C230" s="98">
        <v>340</v>
      </c>
      <c r="F230" s="98">
        <v>750</v>
      </c>
    </row>
    <row r="231" spans="1:6" x14ac:dyDescent="0.25">
      <c r="A231" s="97"/>
    </row>
    <row r="232" spans="1:6" x14ac:dyDescent="0.25">
      <c r="A232" s="125">
        <v>45973</v>
      </c>
      <c r="B232" s="98" t="s">
        <v>1703</v>
      </c>
      <c r="D232" s="98">
        <v>486</v>
      </c>
    </row>
    <row r="233" spans="1:6" x14ac:dyDescent="0.25">
      <c r="B233" s="98" t="s">
        <v>1704</v>
      </c>
      <c r="D233" s="98">
        <v>200</v>
      </c>
    </row>
    <row r="234" spans="1:6" x14ac:dyDescent="0.25">
      <c r="B234" s="98" t="s">
        <v>1100</v>
      </c>
      <c r="D234" s="98">
        <v>264</v>
      </c>
    </row>
    <row r="235" spans="1:6" x14ac:dyDescent="0.25">
      <c r="A235" s="97"/>
    </row>
    <row r="236" spans="1:6" x14ac:dyDescent="0.25">
      <c r="A236" s="125">
        <v>45974</v>
      </c>
      <c r="B236" s="98" t="s">
        <v>1563</v>
      </c>
      <c r="D236" s="98">
        <v>85</v>
      </c>
    </row>
    <row r="237" spans="1:6" x14ac:dyDescent="0.25">
      <c r="A237" s="97"/>
      <c r="B237" s="98" t="s">
        <v>1301</v>
      </c>
      <c r="D237" s="98">
        <v>200</v>
      </c>
    </row>
    <row r="238" spans="1:6" x14ac:dyDescent="0.25">
      <c r="B238" s="98" t="s">
        <v>1125</v>
      </c>
      <c r="D238" s="98">
        <v>54</v>
      </c>
    </row>
    <row r="239" spans="1:6" x14ac:dyDescent="0.25">
      <c r="B239" s="98" t="s">
        <v>1080</v>
      </c>
      <c r="D239" s="98">
        <v>79</v>
      </c>
    </row>
    <row r="240" spans="1:6" x14ac:dyDescent="0.25">
      <c r="B240" s="98" t="s">
        <v>1463</v>
      </c>
      <c r="C240" s="98">
        <v>233</v>
      </c>
    </row>
    <row r="241" spans="1:7" x14ac:dyDescent="0.25">
      <c r="B241" s="98" t="s">
        <v>1496</v>
      </c>
      <c r="D241" s="98">
        <v>381</v>
      </c>
    </row>
    <row r="242" spans="1:7" x14ac:dyDescent="0.25">
      <c r="A242" s="97"/>
    </row>
    <row r="243" spans="1:7" x14ac:dyDescent="0.25">
      <c r="A243" s="125">
        <v>45975</v>
      </c>
      <c r="B243" s="98" t="s">
        <v>69</v>
      </c>
      <c r="G243" s="98" t="s">
        <v>1705</v>
      </c>
    </row>
    <row r="244" spans="1:7" x14ac:dyDescent="0.25">
      <c r="B244" s="98" t="s">
        <v>1706</v>
      </c>
      <c r="D244" s="98">
        <v>420</v>
      </c>
    </row>
    <row r="245" spans="1:7" x14ac:dyDescent="0.25">
      <c r="A245" s="97"/>
      <c r="B245" s="98" t="s">
        <v>1100</v>
      </c>
      <c r="D245" s="98">
        <v>170</v>
      </c>
    </row>
    <row r="248" spans="1:7" x14ac:dyDescent="0.25">
      <c r="A248" s="125">
        <v>45976</v>
      </c>
      <c r="B248" s="98" t="s">
        <v>1707</v>
      </c>
      <c r="C248" s="98">
        <v>150</v>
      </c>
    </row>
    <row r="249" spans="1:7" x14ac:dyDescent="0.25">
      <c r="A249" s="97"/>
    </row>
    <row r="251" spans="1:7" x14ac:dyDescent="0.25">
      <c r="A251" s="125">
        <v>45979</v>
      </c>
      <c r="B251" s="98" t="s">
        <v>1710</v>
      </c>
      <c r="C251" s="98">
        <v>135</v>
      </c>
    </row>
    <row r="252" spans="1:7" x14ac:dyDescent="0.25">
      <c r="A252" s="97"/>
      <c r="B252" s="98" t="s">
        <v>1154</v>
      </c>
      <c r="C252" s="98">
        <v>170</v>
      </c>
      <c r="F252" s="98">
        <v>450</v>
      </c>
    </row>
    <row r="253" spans="1:7" x14ac:dyDescent="0.25">
      <c r="A253" s="97"/>
    </row>
    <row r="254" spans="1:7" x14ac:dyDescent="0.25">
      <c r="A254" s="125">
        <v>45980</v>
      </c>
      <c r="B254" s="98" t="s">
        <v>1553</v>
      </c>
      <c r="D254" s="98">
        <v>294</v>
      </c>
    </row>
    <row r="255" spans="1:7" x14ac:dyDescent="0.25">
      <c r="A255" s="97"/>
    </row>
    <row r="256" spans="1:7" x14ac:dyDescent="0.25">
      <c r="A256" s="125">
        <v>45981</v>
      </c>
      <c r="B256" s="98" t="s">
        <v>1196</v>
      </c>
      <c r="C256" s="98">
        <v>195</v>
      </c>
    </row>
    <row r="257" spans="1:6" x14ac:dyDescent="0.25">
      <c r="A257" s="97"/>
      <c r="B257" s="98" t="s">
        <v>1407</v>
      </c>
      <c r="C257" s="98">
        <v>90</v>
      </c>
    </row>
    <row r="258" spans="1:6" x14ac:dyDescent="0.25">
      <c r="A258" s="97"/>
      <c r="B258" s="98" t="s">
        <v>1716</v>
      </c>
      <c r="C258" s="98">
        <v>190</v>
      </c>
      <c r="F258" s="98">
        <v>480</v>
      </c>
    </row>
    <row r="259" spans="1:6" x14ac:dyDescent="0.25">
      <c r="A259" s="97"/>
    </row>
    <row r="260" spans="1:6" x14ac:dyDescent="0.25">
      <c r="A260" s="125">
        <v>45985</v>
      </c>
      <c r="B260" s="98" t="s">
        <v>1158</v>
      </c>
      <c r="D260" s="98">
        <v>77</v>
      </c>
    </row>
    <row r="261" spans="1:6" x14ac:dyDescent="0.25">
      <c r="B261" s="98" t="s">
        <v>65</v>
      </c>
      <c r="C261" s="98">
        <v>148</v>
      </c>
    </row>
    <row r="262" spans="1:6" x14ac:dyDescent="0.25">
      <c r="A262" s="97"/>
    </row>
    <row r="263" spans="1:6" x14ac:dyDescent="0.25">
      <c r="A263" s="125">
        <v>45986</v>
      </c>
      <c r="B263" s="98" t="s">
        <v>1182</v>
      </c>
      <c r="C263" s="98">
        <v>90</v>
      </c>
    </row>
    <row r="265" spans="1:6" x14ac:dyDescent="0.25">
      <c r="A265" s="127">
        <v>45987</v>
      </c>
      <c r="B265" s="98" t="s">
        <v>942</v>
      </c>
      <c r="D265" s="98">
        <v>170</v>
      </c>
    </row>
    <row r="266" spans="1:6" x14ac:dyDescent="0.25">
      <c r="A266" s="97"/>
      <c r="B266" s="98" t="s">
        <v>1616</v>
      </c>
      <c r="C266" s="98">
        <v>48</v>
      </c>
    </row>
    <row r="267" spans="1:6" x14ac:dyDescent="0.25">
      <c r="A267" s="97"/>
    </row>
    <row r="268" spans="1:6" x14ac:dyDescent="0.25">
      <c r="A268" s="125">
        <v>45992</v>
      </c>
      <c r="B268" s="98" t="s">
        <v>1302</v>
      </c>
      <c r="C268" s="98">
        <v>255</v>
      </c>
    </row>
    <row r="269" spans="1:6" x14ac:dyDescent="0.25">
      <c r="A269" s="97"/>
      <c r="B269" s="98" t="s">
        <v>1718</v>
      </c>
      <c r="D269" s="98">
        <v>127</v>
      </c>
    </row>
    <row r="270" spans="1:6" x14ac:dyDescent="0.25">
      <c r="A270" s="97"/>
      <c r="B270" s="98" t="s">
        <v>1401</v>
      </c>
      <c r="D270" s="98">
        <v>54</v>
      </c>
    </row>
    <row r="271" spans="1:6" x14ac:dyDescent="0.25">
      <c r="A271" s="97"/>
      <c r="B271" s="98" t="s">
        <v>1184</v>
      </c>
      <c r="D271" s="98">
        <v>200</v>
      </c>
    </row>
    <row r="272" spans="1:6" x14ac:dyDescent="0.25">
      <c r="B272" s="98" t="s">
        <v>1346</v>
      </c>
      <c r="D272" s="98">
        <v>195</v>
      </c>
    </row>
    <row r="273" spans="1:9" x14ac:dyDescent="0.25">
      <c r="A273" s="97"/>
      <c r="B273" s="98" t="s">
        <v>956</v>
      </c>
      <c r="D273" s="98">
        <v>94</v>
      </c>
    </row>
    <row r="274" spans="1:9" x14ac:dyDescent="0.25">
      <c r="A274" s="97"/>
      <c r="B274" s="98" t="s">
        <v>1562</v>
      </c>
      <c r="C274" s="98">
        <v>54</v>
      </c>
    </row>
    <row r="275" spans="1:9" x14ac:dyDescent="0.25">
      <c r="B275" s="98" t="s">
        <v>1378</v>
      </c>
      <c r="C275" s="98">
        <v>183</v>
      </c>
    </row>
    <row r="276" spans="1:9" x14ac:dyDescent="0.25">
      <c r="A276" s="97"/>
      <c r="B276" s="98" t="s">
        <v>1691</v>
      </c>
      <c r="C276" s="98">
        <v>140</v>
      </c>
    </row>
    <row r="277" spans="1:9" x14ac:dyDescent="0.25">
      <c r="B277" s="98" t="s">
        <v>1719</v>
      </c>
      <c r="C277" s="98">
        <v>205</v>
      </c>
    </row>
    <row r="278" spans="1:9" x14ac:dyDescent="0.25">
      <c r="A278" s="97"/>
      <c r="B278" s="98" t="s">
        <v>1224</v>
      </c>
      <c r="C278" s="98">
        <v>505</v>
      </c>
    </row>
    <row r="279" spans="1:9" x14ac:dyDescent="0.25">
      <c r="B279" s="98" t="s">
        <v>1615</v>
      </c>
      <c r="C279" s="98">
        <v>158</v>
      </c>
    </row>
    <row r="280" spans="1:9" x14ac:dyDescent="0.25">
      <c r="B280" s="98" t="s">
        <v>1748</v>
      </c>
      <c r="I280" s="98">
        <v>150</v>
      </c>
    </row>
    <row r="281" spans="1:9" x14ac:dyDescent="0.25">
      <c r="F281" s="98">
        <v>1500</v>
      </c>
    </row>
    <row r="282" spans="1:9" x14ac:dyDescent="0.25">
      <c r="A282" s="125">
        <v>45993</v>
      </c>
      <c r="B282" s="98" t="s">
        <v>1570</v>
      </c>
      <c r="C282" s="98">
        <v>69</v>
      </c>
    </row>
    <row r="283" spans="1:9" x14ac:dyDescent="0.25">
      <c r="A283" s="97"/>
      <c r="B283" s="98" t="s">
        <v>56</v>
      </c>
      <c r="D283" s="98">
        <v>140</v>
      </c>
    </row>
    <row r="284" spans="1:9" x14ac:dyDescent="0.25">
      <c r="B284" s="98" t="s">
        <v>1721</v>
      </c>
      <c r="C284" s="98">
        <v>169</v>
      </c>
    </row>
    <row r="285" spans="1:9" x14ac:dyDescent="0.25">
      <c r="A285" s="97"/>
    </row>
    <row r="286" spans="1:9" x14ac:dyDescent="0.25">
      <c r="A286" s="125">
        <v>45994</v>
      </c>
      <c r="B286" s="98" t="s">
        <v>64</v>
      </c>
      <c r="D286" s="98">
        <v>107</v>
      </c>
    </row>
    <row r="287" spans="1:9" x14ac:dyDescent="0.25">
      <c r="B287" s="98" t="s">
        <v>1653</v>
      </c>
      <c r="D287" s="98">
        <v>190</v>
      </c>
    </row>
    <row r="288" spans="1:9" x14ac:dyDescent="0.25">
      <c r="B288" s="98" t="s">
        <v>1402</v>
      </c>
      <c r="D288" s="98">
        <v>69</v>
      </c>
    </row>
    <row r="290" spans="1:9" x14ac:dyDescent="0.25">
      <c r="A290" s="125">
        <v>45995</v>
      </c>
      <c r="B290" s="98" t="s">
        <v>1423</v>
      </c>
      <c r="D290" s="98">
        <v>225</v>
      </c>
    </row>
    <row r="291" spans="1:9" x14ac:dyDescent="0.25">
      <c r="B291" s="98" t="s">
        <v>1563</v>
      </c>
      <c r="D291" s="98">
        <v>85</v>
      </c>
    </row>
    <row r="292" spans="1:9" x14ac:dyDescent="0.25">
      <c r="A292" s="97"/>
      <c r="B292" s="98" t="s">
        <v>1663</v>
      </c>
      <c r="D292" s="98">
        <v>28</v>
      </c>
    </row>
    <row r="293" spans="1:9" x14ac:dyDescent="0.25">
      <c r="A293" s="97"/>
      <c r="B293" s="98" t="s">
        <v>1376</v>
      </c>
      <c r="D293" s="98">
        <v>54</v>
      </c>
    </row>
    <row r="294" spans="1:9" x14ac:dyDescent="0.25">
      <c r="A294" s="97"/>
      <c r="B294" s="98" t="s">
        <v>725</v>
      </c>
      <c r="C294" s="98">
        <v>130</v>
      </c>
    </row>
    <row r="295" spans="1:9" x14ac:dyDescent="0.25">
      <c r="A295" s="97"/>
      <c r="B295" s="98" t="s">
        <v>1746</v>
      </c>
      <c r="I295" s="98">
        <v>300</v>
      </c>
    </row>
    <row r="296" spans="1:9" x14ac:dyDescent="0.25">
      <c r="A296" s="97"/>
      <c r="F296" s="98">
        <v>130</v>
      </c>
    </row>
    <row r="297" spans="1:9" x14ac:dyDescent="0.25">
      <c r="A297" s="97"/>
    </row>
    <row r="298" spans="1:9" x14ac:dyDescent="0.25">
      <c r="A298" s="125">
        <v>45996</v>
      </c>
      <c r="B298" s="98" t="s">
        <v>1747</v>
      </c>
      <c r="I298" s="98">
        <v>150</v>
      </c>
    </row>
    <row r="299" spans="1:9" x14ac:dyDescent="0.25">
      <c r="A299" s="97"/>
    </row>
    <row r="300" spans="1:9" x14ac:dyDescent="0.25">
      <c r="A300" s="125">
        <v>45999</v>
      </c>
      <c r="B300" s="98" t="s">
        <v>1100</v>
      </c>
      <c r="D300" s="98">
        <v>224</v>
      </c>
    </row>
    <row r="301" spans="1:9" x14ac:dyDescent="0.25">
      <c r="A301" s="97"/>
      <c r="B301" s="98" t="s">
        <v>1648</v>
      </c>
      <c r="D301" s="98">
        <v>79</v>
      </c>
    </row>
    <row r="302" spans="1:9" x14ac:dyDescent="0.25">
      <c r="B302" s="98" t="s">
        <v>1657</v>
      </c>
      <c r="D302" s="98">
        <v>32.5</v>
      </c>
    </row>
    <row r="303" spans="1:9" x14ac:dyDescent="0.25">
      <c r="A303" s="97"/>
      <c r="B303" s="98" t="s">
        <v>1422</v>
      </c>
      <c r="C303" s="98">
        <v>190</v>
      </c>
    </row>
    <row r="304" spans="1:9" x14ac:dyDescent="0.25">
      <c r="B304" s="98" t="s">
        <v>1695</v>
      </c>
      <c r="C304" s="98">
        <v>92</v>
      </c>
    </row>
    <row r="305" spans="1:4" x14ac:dyDescent="0.25">
      <c r="A305" s="97"/>
      <c r="B305" s="98" t="s">
        <v>1483</v>
      </c>
      <c r="D305" s="98">
        <v>248</v>
      </c>
    </row>
    <row r="306" spans="1:4" x14ac:dyDescent="0.25">
      <c r="A306" s="97"/>
      <c r="B306" s="98" t="s">
        <v>1463</v>
      </c>
      <c r="C306" s="98">
        <v>383</v>
      </c>
    </row>
    <row r="307" spans="1:4" x14ac:dyDescent="0.25">
      <c r="B307" s="98" t="s">
        <v>1418</v>
      </c>
      <c r="C307" s="98">
        <v>48</v>
      </c>
    </row>
    <row r="308" spans="1:4" x14ac:dyDescent="0.25">
      <c r="A308" s="97"/>
      <c r="B308" s="98" t="s">
        <v>1650</v>
      </c>
      <c r="D308" s="98">
        <v>184</v>
      </c>
    </row>
    <row r="309" spans="1:4" x14ac:dyDescent="0.25">
      <c r="B309" s="98" t="s">
        <v>1687</v>
      </c>
      <c r="C309" s="98">
        <v>200</v>
      </c>
    </row>
    <row r="310" spans="1:4" x14ac:dyDescent="0.25">
      <c r="B310" s="98" t="s">
        <v>1701</v>
      </c>
      <c r="C310" s="98">
        <v>128</v>
      </c>
    </row>
    <row r="312" spans="1:4" x14ac:dyDescent="0.25">
      <c r="A312" s="125">
        <v>46000</v>
      </c>
      <c r="B312" s="98" t="s">
        <v>1196</v>
      </c>
      <c r="C312" s="98">
        <v>340</v>
      </c>
    </row>
    <row r="313" spans="1:4" x14ac:dyDescent="0.25">
      <c r="B313" s="98" t="s">
        <v>952</v>
      </c>
      <c r="C313" s="98">
        <v>85</v>
      </c>
    </row>
    <row r="314" spans="1:4" x14ac:dyDescent="0.25">
      <c r="B314" s="98" t="s">
        <v>1658</v>
      </c>
      <c r="C314" s="98">
        <v>50</v>
      </c>
    </row>
    <row r="315" spans="1:4" x14ac:dyDescent="0.25">
      <c r="B315" s="98" t="s">
        <v>1569</v>
      </c>
      <c r="D315" s="98">
        <v>200</v>
      </c>
    </row>
    <row r="316" spans="1:4" x14ac:dyDescent="0.25">
      <c r="B316" s="98" t="s">
        <v>1120</v>
      </c>
      <c r="D316" s="98">
        <v>54</v>
      </c>
    </row>
    <row r="317" spans="1:4" x14ac:dyDescent="0.25">
      <c r="B317" s="98" t="s">
        <v>1725</v>
      </c>
      <c r="D317" s="98">
        <v>30</v>
      </c>
    </row>
    <row r="318" spans="1:4" x14ac:dyDescent="0.25">
      <c r="A318" s="97"/>
      <c r="B318" s="98" t="s">
        <v>1567</v>
      </c>
      <c r="C318" s="98">
        <v>224</v>
      </c>
    </row>
    <row r="319" spans="1:4" x14ac:dyDescent="0.25">
      <c r="B319" s="98" t="s">
        <v>1726</v>
      </c>
      <c r="C319" s="98">
        <v>288</v>
      </c>
    </row>
    <row r="320" spans="1:4" x14ac:dyDescent="0.25">
      <c r="A320" s="97"/>
    </row>
    <row r="321" spans="1:4" x14ac:dyDescent="0.25">
      <c r="A321" s="125">
        <v>46001</v>
      </c>
      <c r="B321" s="98" t="s">
        <v>89</v>
      </c>
      <c r="C321" s="98">
        <v>100</v>
      </c>
    </row>
    <row r="322" spans="1:4" x14ac:dyDescent="0.25">
      <c r="B322" s="98" t="s">
        <v>741</v>
      </c>
      <c r="C322" s="98">
        <v>115</v>
      </c>
    </row>
    <row r="323" spans="1:4" x14ac:dyDescent="0.25">
      <c r="A323" s="97"/>
      <c r="B323" s="98" t="s">
        <v>1158</v>
      </c>
      <c r="D323" s="98">
        <v>77</v>
      </c>
    </row>
    <row r="324" spans="1:4" x14ac:dyDescent="0.25">
      <c r="A324" s="97"/>
      <c r="B324" s="98" t="s">
        <v>1065</v>
      </c>
      <c r="C324" s="98">
        <v>249</v>
      </c>
    </row>
    <row r="325" spans="1:4" x14ac:dyDescent="0.25">
      <c r="A325" s="97"/>
      <c r="B325" s="98" t="s">
        <v>1727</v>
      </c>
      <c r="D325" s="98">
        <v>246</v>
      </c>
    </row>
    <row r="326" spans="1:4" x14ac:dyDescent="0.25">
      <c r="B326" s="98" t="s">
        <v>1554</v>
      </c>
      <c r="D326" s="98">
        <v>130</v>
      </c>
    </row>
    <row r="327" spans="1:4" x14ac:dyDescent="0.25">
      <c r="A327" s="97"/>
      <c r="B327" s="98" t="s">
        <v>1209</v>
      </c>
      <c r="D327" s="98">
        <v>120</v>
      </c>
    </row>
    <row r="328" spans="1:4" x14ac:dyDescent="0.25">
      <c r="A328" s="97"/>
      <c r="B328" s="98" t="s">
        <v>1728</v>
      </c>
      <c r="C328" s="98">
        <v>145</v>
      </c>
    </row>
    <row r="330" spans="1:4" x14ac:dyDescent="0.25">
      <c r="A330" s="125">
        <v>46002</v>
      </c>
      <c r="B330" s="98" t="s">
        <v>1181</v>
      </c>
      <c r="D330" s="98">
        <v>85</v>
      </c>
    </row>
    <row r="331" spans="1:4" x14ac:dyDescent="0.25">
      <c r="A331" s="97"/>
      <c r="B331" s="98" t="s">
        <v>1182</v>
      </c>
      <c r="C331" s="98">
        <v>90</v>
      </c>
    </row>
    <row r="332" spans="1:4" x14ac:dyDescent="0.25">
      <c r="B332" s="98" t="s">
        <v>1125</v>
      </c>
      <c r="D332" s="98">
        <v>54</v>
      </c>
    </row>
    <row r="333" spans="1:4" x14ac:dyDescent="0.25">
      <c r="A333" s="97"/>
    </row>
    <row r="334" spans="1:4" x14ac:dyDescent="0.25">
      <c r="A334" s="125">
        <v>46006</v>
      </c>
      <c r="B334" s="98" t="s">
        <v>1136</v>
      </c>
      <c r="C334" s="98">
        <v>100</v>
      </c>
    </row>
    <row r="335" spans="1:4" x14ac:dyDescent="0.25">
      <c r="A335" s="97"/>
      <c r="B335" s="98" t="s">
        <v>1496</v>
      </c>
      <c r="D335" s="98">
        <v>351</v>
      </c>
    </row>
    <row r="336" spans="1:4" x14ac:dyDescent="0.25">
      <c r="B336" s="98" t="s">
        <v>1731</v>
      </c>
      <c r="C336" s="98">
        <v>219</v>
      </c>
    </row>
    <row r="338" spans="1:4" x14ac:dyDescent="0.25">
      <c r="A338" s="125">
        <v>46007</v>
      </c>
      <c r="B338" s="98" t="s">
        <v>1301</v>
      </c>
      <c r="D338" s="98">
        <v>200</v>
      </c>
    </row>
    <row r="339" spans="1:4" x14ac:dyDescent="0.25">
      <c r="B339" s="98" t="s">
        <v>1309</v>
      </c>
      <c r="C339" s="98">
        <v>380</v>
      </c>
    </row>
    <row r="340" spans="1:4" x14ac:dyDescent="0.25">
      <c r="A340" s="97"/>
      <c r="B340" s="98" t="s">
        <v>1175</v>
      </c>
      <c r="C340" s="98">
        <v>100</v>
      </c>
    </row>
    <row r="341" spans="1:4" x14ac:dyDescent="0.25">
      <c r="A341" s="97"/>
      <c r="B341" s="98" t="s">
        <v>1080</v>
      </c>
      <c r="D341" s="98">
        <v>79</v>
      </c>
    </row>
    <row r="343" spans="1:4" x14ac:dyDescent="0.25">
      <c r="A343" s="125">
        <v>46008</v>
      </c>
      <c r="B343" s="98" t="s">
        <v>1411</v>
      </c>
      <c r="D343" s="98">
        <v>108</v>
      </c>
    </row>
    <row r="344" spans="1:4" x14ac:dyDescent="0.25">
      <c r="A344" s="97"/>
      <c r="B344" s="98" t="s">
        <v>1380</v>
      </c>
      <c r="D344" s="98">
        <v>69</v>
      </c>
    </row>
    <row r="345" spans="1:4" x14ac:dyDescent="0.25">
      <c r="A345" s="97"/>
    </row>
    <row r="346" spans="1:4" x14ac:dyDescent="0.25">
      <c r="A346" s="125">
        <v>46009</v>
      </c>
      <c r="B346" s="98" t="s">
        <v>1203</v>
      </c>
      <c r="D346" s="98">
        <v>140</v>
      </c>
    </row>
    <row r="347" spans="1:4" x14ac:dyDescent="0.25">
      <c r="B347" s="98" t="s">
        <v>1407</v>
      </c>
      <c r="D347" s="98">
        <v>90</v>
      </c>
    </row>
    <row r="348" spans="1:4" x14ac:dyDescent="0.25">
      <c r="B348" s="98" t="s">
        <v>1442</v>
      </c>
      <c r="C348" s="98">
        <v>135</v>
      </c>
    </row>
    <row r="349" spans="1:4" x14ac:dyDescent="0.25">
      <c r="A349" s="97"/>
      <c r="B349" s="98" t="s">
        <v>1568</v>
      </c>
      <c r="D349" s="98">
        <v>30</v>
      </c>
    </row>
    <row r="351" spans="1:4" x14ac:dyDescent="0.25">
      <c r="A351" s="125">
        <v>46010</v>
      </c>
      <c r="B351" s="98" t="s">
        <v>956</v>
      </c>
      <c r="D351" s="98">
        <v>94</v>
      </c>
    </row>
    <row r="352" spans="1:4" x14ac:dyDescent="0.25">
      <c r="B352" s="98" t="s">
        <v>65</v>
      </c>
      <c r="C352" s="98">
        <v>148</v>
      </c>
    </row>
    <row r="353" spans="1:9" x14ac:dyDescent="0.25">
      <c r="B353" s="98" t="s">
        <v>1732</v>
      </c>
      <c r="C353" s="98">
        <v>150</v>
      </c>
      <c r="D353" s="98" t="s">
        <v>443</v>
      </c>
    </row>
    <row r="354" spans="1:9" x14ac:dyDescent="0.25">
      <c r="A354" s="97"/>
      <c r="F354" s="98">
        <v>300</v>
      </c>
    </row>
    <row r="355" spans="1:9" x14ac:dyDescent="0.25">
      <c r="A355" s="125">
        <v>46013</v>
      </c>
      <c r="B355" s="98" t="s">
        <v>1224</v>
      </c>
      <c r="C355" s="98">
        <v>505</v>
      </c>
    </row>
    <row r="356" spans="1:9" x14ac:dyDescent="0.25">
      <c r="B356" s="98" t="s">
        <v>1192</v>
      </c>
      <c r="D356" s="98">
        <v>70</v>
      </c>
    </row>
    <row r="357" spans="1:9" x14ac:dyDescent="0.25">
      <c r="A357" s="97"/>
      <c r="B357" s="98" t="s">
        <v>1483</v>
      </c>
      <c r="D357" s="98">
        <v>168</v>
      </c>
    </row>
    <row r="358" spans="1:9" x14ac:dyDescent="0.25">
      <c r="A358" s="97"/>
      <c r="B358" s="98" t="s">
        <v>720</v>
      </c>
      <c r="I358" s="98">
        <v>140</v>
      </c>
    </row>
    <row r="359" spans="1:9" x14ac:dyDescent="0.25">
      <c r="A359" s="97"/>
      <c r="B359" s="98" t="s">
        <v>1745</v>
      </c>
      <c r="I359" s="98">
        <v>250</v>
      </c>
    </row>
    <row r="360" spans="1:9" x14ac:dyDescent="0.25">
      <c r="F360" s="98">
        <v>500</v>
      </c>
    </row>
    <row r="361" spans="1:9" x14ac:dyDescent="0.25">
      <c r="A361" s="125">
        <v>46014</v>
      </c>
      <c r="B361" s="98" t="s">
        <v>1650</v>
      </c>
      <c r="D361" s="98">
        <v>224</v>
      </c>
    </row>
    <row r="362" spans="1:9" x14ac:dyDescent="0.25">
      <c r="B362" s="98" t="s">
        <v>1737</v>
      </c>
      <c r="D362" s="98">
        <v>85</v>
      </c>
    </row>
    <row r="363" spans="1:9" x14ac:dyDescent="0.25">
      <c r="B363" s="98" t="s">
        <v>93</v>
      </c>
      <c r="C363" s="98">
        <v>100</v>
      </c>
    </row>
    <row r="364" spans="1:9" x14ac:dyDescent="0.25">
      <c r="A364" s="97"/>
      <c r="B364" s="98" t="s">
        <v>1570</v>
      </c>
      <c r="D364" s="98">
        <v>69</v>
      </c>
    </row>
    <row r="365" spans="1:9" x14ac:dyDescent="0.25">
      <c r="B365" s="98" t="s">
        <v>1658</v>
      </c>
      <c r="D365" s="98">
        <v>50</v>
      </c>
      <c r="F365" s="98">
        <v>50</v>
      </c>
    </row>
    <row r="366" spans="1:9" x14ac:dyDescent="0.25">
      <c r="B366" s="98" t="s">
        <v>1751</v>
      </c>
      <c r="I366" s="98">
        <v>190</v>
      </c>
    </row>
    <row r="368" spans="1:9" x14ac:dyDescent="0.25">
      <c r="A368" s="125">
        <v>46018</v>
      </c>
      <c r="B368" s="98" t="s">
        <v>1566</v>
      </c>
      <c r="I368" s="98">
        <v>250</v>
      </c>
    </row>
    <row r="370" spans="1:9" x14ac:dyDescent="0.25">
      <c r="A370" s="125">
        <v>46029</v>
      </c>
      <c r="B370" s="98" t="s">
        <v>1744</v>
      </c>
      <c r="I370" s="98">
        <v>203</v>
      </c>
    </row>
    <row r="371" spans="1:9" x14ac:dyDescent="0.25">
      <c r="A371" s="126"/>
      <c r="B371" s="98" t="s">
        <v>1750</v>
      </c>
      <c r="I371" s="98">
        <v>500</v>
      </c>
    </row>
    <row r="373" spans="1:9" x14ac:dyDescent="0.25">
      <c r="A373" s="125">
        <v>46021</v>
      </c>
      <c r="B373" s="98" t="s">
        <v>720</v>
      </c>
      <c r="I373" s="98">
        <v>140</v>
      </c>
    </row>
    <row r="374" spans="1:9" x14ac:dyDescent="0.25">
      <c r="A374" s="126"/>
    </row>
    <row r="375" spans="1:9" x14ac:dyDescent="0.25">
      <c r="A375" s="125">
        <v>46022</v>
      </c>
      <c r="B375" s="98" t="s">
        <v>74</v>
      </c>
      <c r="I375" s="98">
        <v>145</v>
      </c>
    </row>
    <row r="376" spans="1:9" x14ac:dyDescent="0.25">
      <c r="A376" s="126"/>
    </row>
    <row r="377" spans="1:9" x14ac:dyDescent="0.25">
      <c r="A377" s="125">
        <v>46030</v>
      </c>
      <c r="B377" s="98" t="s">
        <v>1663</v>
      </c>
      <c r="C377" s="98">
        <v>48</v>
      </c>
    </row>
    <row r="378" spans="1:9" x14ac:dyDescent="0.25">
      <c r="B378" s="98" t="s">
        <v>31</v>
      </c>
      <c r="D378" s="98">
        <v>142</v>
      </c>
    </row>
    <row r="379" spans="1:9" x14ac:dyDescent="0.25">
      <c r="A379" s="97"/>
      <c r="B379" s="98" t="s">
        <v>1738</v>
      </c>
      <c r="D379" s="98">
        <v>169</v>
      </c>
    </row>
    <row r="380" spans="1:9" x14ac:dyDescent="0.25">
      <c r="B380" s="98" t="s">
        <v>1209</v>
      </c>
      <c r="D380" s="98">
        <v>120</v>
      </c>
    </row>
    <row r="381" spans="1:9" x14ac:dyDescent="0.25">
      <c r="A381" s="97"/>
      <c r="B381" s="98" t="s">
        <v>1346</v>
      </c>
      <c r="D381" s="98">
        <v>195</v>
      </c>
    </row>
    <row r="382" spans="1:9" x14ac:dyDescent="0.25">
      <c r="A382" s="97"/>
      <c r="B382" s="98" t="s">
        <v>1181</v>
      </c>
      <c r="D382" s="98">
        <v>85</v>
      </c>
    </row>
    <row r="383" spans="1:9" x14ac:dyDescent="0.25">
      <c r="A383" s="97"/>
      <c r="B383" s="98" t="s">
        <v>1567</v>
      </c>
      <c r="C383" s="98">
        <v>184</v>
      </c>
    </row>
    <row r="384" spans="1:9" x14ac:dyDescent="0.25">
      <c r="B384" s="98" t="s">
        <v>1693</v>
      </c>
      <c r="D384" s="98">
        <v>225</v>
      </c>
    </row>
    <row r="385" spans="1:9" x14ac:dyDescent="0.25">
      <c r="A385" s="97"/>
      <c r="B385" s="98" t="s">
        <v>1739</v>
      </c>
      <c r="D385" s="98">
        <v>224</v>
      </c>
    </row>
    <row r="386" spans="1:9" x14ac:dyDescent="0.25">
      <c r="A386" s="97"/>
      <c r="B386" s="98" t="s">
        <v>725</v>
      </c>
      <c r="C386" s="98">
        <v>160</v>
      </c>
    </row>
    <row r="387" spans="1:9" x14ac:dyDescent="0.25">
      <c r="B387" s="98" t="s">
        <v>1376</v>
      </c>
      <c r="D387" s="98">
        <v>54</v>
      </c>
    </row>
    <row r="388" spans="1:9" x14ac:dyDescent="0.25">
      <c r="B388" s="98" t="s">
        <v>1203</v>
      </c>
      <c r="D388" s="98">
        <v>140</v>
      </c>
    </row>
    <row r="389" spans="1:9" x14ac:dyDescent="0.25">
      <c r="B389" s="98" t="s">
        <v>1749</v>
      </c>
      <c r="I389" s="98">
        <v>405</v>
      </c>
    </row>
    <row r="390" spans="1:9" x14ac:dyDescent="0.25">
      <c r="B390" s="98" t="s">
        <v>804</v>
      </c>
      <c r="I390" s="98">
        <v>125</v>
      </c>
    </row>
    <row r="391" spans="1:9" x14ac:dyDescent="0.25">
      <c r="F391" s="98">
        <v>450</v>
      </c>
    </row>
    <row r="392" spans="1:9" x14ac:dyDescent="0.25">
      <c r="A392" s="97"/>
    </row>
    <row r="393" spans="1:9" x14ac:dyDescent="0.25">
      <c r="A393" s="125">
        <v>46031</v>
      </c>
      <c r="B393" s="98" t="s">
        <v>1740</v>
      </c>
      <c r="C393" s="98">
        <v>288</v>
      </c>
      <c r="F393" s="98">
        <v>300</v>
      </c>
    </row>
    <row r="394" spans="1:9" x14ac:dyDescent="0.25">
      <c r="A394" s="97"/>
    </row>
    <row r="395" spans="1:9" x14ac:dyDescent="0.25">
      <c r="A395" s="125">
        <v>46034</v>
      </c>
      <c r="B395" s="98" t="s">
        <v>1184</v>
      </c>
      <c r="D395" s="98">
        <v>200</v>
      </c>
    </row>
    <row r="396" spans="1:9" x14ac:dyDescent="0.25">
      <c r="B396" s="98" t="s">
        <v>1401</v>
      </c>
      <c r="D396" s="98">
        <v>54</v>
      </c>
    </row>
    <row r="397" spans="1:9" x14ac:dyDescent="0.25">
      <c r="B397" s="98" t="s">
        <v>1463</v>
      </c>
      <c r="C397" s="98">
        <v>383</v>
      </c>
    </row>
    <row r="398" spans="1:9" x14ac:dyDescent="0.25">
      <c r="A398" s="97"/>
      <c r="B398" s="98" t="s">
        <v>1378</v>
      </c>
      <c r="C398" s="98">
        <v>183</v>
      </c>
    </row>
    <row r="399" spans="1:9" x14ac:dyDescent="0.25">
      <c r="B399" s="98" t="s">
        <v>1691</v>
      </c>
      <c r="C399" s="98">
        <v>150</v>
      </c>
    </row>
    <row r="400" spans="1:9" x14ac:dyDescent="0.25">
      <c r="B400" s="98" t="s">
        <v>859</v>
      </c>
      <c r="D400" s="98">
        <v>160</v>
      </c>
    </row>
    <row r="401" spans="1:9" x14ac:dyDescent="0.25">
      <c r="B401" s="98" t="s">
        <v>1695</v>
      </c>
      <c r="C401" s="98">
        <v>92</v>
      </c>
    </row>
    <row r="402" spans="1:9" x14ac:dyDescent="0.25">
      <c r="A402" s="97"/>
      <c r="B402" s="98" t="s">
        <v>1380</v>
      </c>
      <c r="D402" s="98">
        <v>69</v>
      </c>
    </row>
    <row r="403" spans="1:9" x14ac:dyDescent="0.25">
      <c r="B403" s="98" t="s">
        <v>1247</v>
      </c>
      <c r="D403" s="98">
        <v>128</v>
      </c>
    </row>
    <row r="404" spans="1:9" x14ac:dyDescent="0.25">
      <c r="B404" s="98" t="s">
        <v>1405</v>
      </c>
      <c r="C404" s="98">
        <v>340</v>
      </c>
    </row>
    <row r="405" spans="1:9" x14ac:dyDescent="0.25">
      <c r="B405" s="98" t="s">
        <v>741</v>
      </c>
      <c r="C405" s="98">
        <v>115</v>
      </c>
    </row>
    <row r="406" spans="1:9" x14ac:dyDescent="0.25">
      <c r="A406" s="97"/>
      <c r="B406" s="98" t="s">
        <v>1690</v>
      </c>
      <c r="D406" s="98">
        <v>127</v>
      </c>
    </row>
    <row r="407" spans="1:9" x14ac:dyDescent="0.25">
      <c r="A407" s="97"/>
      <c r="B407" s="98" t="s">
        <v>1554</v>
      </c>
      <c r="D407" s="98">
        <v>130</v>
      </c>
      <c r="F407" s="98">
        <v>1250</v>
      </c>
    </row>
    <row r="409" spans="1:9" x14ac:dyDescent="0.25">
      <c r="A409" s="125">
        <v>46035</v>
      </c>
      <c r="B409" s="98" t="s">
        <v>56</v>
      </c>
      <c r="D409" s="98">
        <v>140</v>
      </c>
    </row>
    <row r="410" spans="1:9" x14ac:dyDescent="0.25">
      <c r="A410" s="97"/>
      <c r="B410" s="98" t="s">
        <v>1117</v>
      </c>
      <c r="I410" s="98">
        <v>95</v>
      </c>
    </row>
    <row r="411" spans="1:9" x14ac:dyDescent="0.25">
      <c r="A411" s="97"/>
      <c r="B411" s="98" t="s">
        <v>1742</v>
      </c>
      <c r="C411" s="98">
        <v>100</v>
      </c>
    </row>
    <row r="412" spans="1:9" x14ac:dyDescent="0.25">
      <c r="A412" s="97"/>
      <c r="B412" s="98" t="s">
        <v>1658</v>
      </c>
      <c r="D412" s="98">
        <v>50</v>
      </c>
    </row>
    <row r="413" spans="1:9" x14ac:dyDescent="0.25">
      <c r="B413" s="98" t="s">
        <v>1569</v>
      </c>
      <c r="D413" s="98">
        <v>200</v>
      </c>
    </row>
    <row r="414" spans="1:9" x14ac:dyDescent="0.25">
      <c r="A414" s="97"/>
      <c r="B414" s="98" t="s">
        <v>1302</v>
      </c>
      <c r="C414" s="98">
        <v>255</v>
      </c>
    </row>
    <row r="415" spans="1:9" x14ac:dyDescent="0.25">
      <c r="B415" s="98" t="s">
        <v>1743</v>
      </c>
      <c r="D415" s="98">
        <v>246</v>
      </c>
    </row>
    <row r="416" spans="1:9" x14ac:dyDescent="0.25">
      <c r="B416" s="98" t="s">
        <v>1301</v>
      </c>
      <c r="D416" s="98">
        <v>200</v>
      </c>
    </row>
    <row r="417" spans="1:4" x14ac:dyDescent="0.25">
      <c r="B417" s="98" t="s">
        <v>89</v>
      </c>
      <c r="C417" s="98">
        <v>100</v>
      </c>
    </row>
    <row r="419" spans="1:4" x14ac:dyDescent="0.25">
      <c r="A419" s="125">
        <v>46036</v>
      </c>
      <c r="B419" s="98" t="s">
        <v>1418</v>
      </c>
      <c r="C419" s="98">
        <v>50</v>
      </c>
    </row>
    <row r="420" spans="1:4" x14ac:dyDescent="0.25">
      <c r="B420" s="98" t="s">
        <v>1402</v>
      </c>
      <c r="C420" s="98">
        <v>70</v>
      </c>
    </row>
    <row r="421" spans="1:4" x14ac:dyDescent="0.25">
      <c r="B421" s="98" t="s">
        <v>1292</v>
      </c>
      <c r="C421" s="98">
        <v>205</v>
      </c>
    </row>
    <row r="422" spans="1:4" x14ac:dyDescent="0.25">
      <c r="A422" s="97"/>
    </row>
    <row r="423" spans="1:4" x14ac:dyDescent="0.25">
      <c r="A423" s="125">
        <v>46037</v>
      </c>
      <c r="B423" s="98" t="s">
        <v>1407</v>
      </c>
      <c r="C423" s="98">
        <v>100</v>
      </c>
    </row>
    <row r="424" spans="1:4" x14ac:dyDescent="0.25">
      <c r="A424" s="97"/>
      <c r="B424" s="98" t="s">
        <v>1196</v>
      </c>
      <c r="C424" s="98">
        <v>340</v>
      </c>
    </row>
    <row r="425" spans="1:4" x14ac:dyDescent="0.25">
      <c r="B425" s="98" t="s">
        <v>952</v>
      </c>
      <c r="C425" s="98">
        <v>85</v>
      </c>
    </row>
    <row r="426" spans="1:4" x14ac:dyDescent="0.25">
      <c r="A426" s="97"/>
      <c r="B426" s="98" t="s">
        <v>1120</v>
      </c>
      <c r="D426" s="98">
        <v>54</v>
      </c>
    </row>
    <row r="427" spans="1:4" x14ac:dyDescent="0.25">
      <c r="A427" s="97"/>
      <c r="B427" s="98" t="s">
        <v>1563</v>
      </c>
      <c r="D427" s="98">
        <v>85</v>
      </c>
    </row>
    <row r="429" spans="1:4" x14ac:dyDescent="0.25">
      <c r="A429" s="125">
        <v>46038</v>
      </c>
      <c r="B429" s="98" t="s">
        <v>1432</v>
      </c>
      <c r="C429" s="98">
        <v>500</v>
      </c>
    </row>
    <row r="430" spans="1:4" x14ac:dyDescent="0.25">
      <c r="A430" s="97"/>
    </row>
    <row r="431" spans="1:4" x14ac:dyDescent="0.25">
      <c r="A431" s="125">
        <v>46041</v>
      </c>
      <c r="B431" s="98" t="s">
        <v>1753</v>
      </c>
      <c r="D431" s="98">
        <v>145</v>
      </c>
    </row>
    <row r="432" spans="1:4" x14ac:dyDescent="0.25">
      <c r="B432" s="98" t="s">
        <v>1754</v>
      </c>
      <c r="D432" s="98">
        <v>111.5</v>
      </c>
    </row>
    <row r="433" spans="1:6" x14ac:dyDescent="0.25">
      <c r="A433" s="97"/>
      <c r="B433" s="98" t="s">
        <v>1562</v>
      </c>
      <c r="C433" s="98">
        <v>54</v>
      </c>
    </row>
    <row r="435" spans="1:6" x14ac:dyDescent="0.25">
      <c r="A435" s="125">
        <v>46042</v>
      </c>
      <c r="B435" s="98" t="s">
        <v>1125</v>
      </c>
      <c r="C435" s="98">
        <v>54</v>
      </c>
    </row>
    <row r="436" spans="1:6" x14ac:dyDescent="0.25">
      <c r="B436" s="98" t="s">
        <v>1755</v>
      </c>
      <c r="C436" s="98">
        <v>505</v>
      </c>
    </row>
    <row r="437" spans="1:6" x14ac:dyDescent="0.25">
      <c r="A437" s="97"/>
      <c r="B437" s="98" t="s">
        <v>1442</v>
      </c>
      <c r="C437" s="98">
        <v>135</v>
      </c>
      <c r="F437" s="98">
        <v>680</v>
      </c>
    </row>
    <row r="438" spans="1:6" x14ac:dyDescent="0.25">
      <c r="A438" s="97"/>
    </row>
    <row r="439" spans="1:6" x14ac:dyDescent="0.25">
      <c r="A439" s="125">
        <v>46043</v>
      </c>
      <c r="B439" s="98" t="s">
        <v>1615</v>
      </c>
      <c r="D439" s="98">
        <v>158</v>
      </c>
    </row>
    <row r="440" spans="1:6" x14ac:dyDescent="0.25">
      <c r="A440" s="97"/>
    </row>
    <row r="441" spans="1:6" x14ac:dyDescent="0.25">
      <c r="A441" s="125">
        <v>46044</v>
      </c>
      <c r="B441" s="98" t="s">
        <v>1080</v>
      </c>
      <c r="D441" s="98">
        <v>79</v>
      </c>
    </row>
    <row r="443" spans="1:6" x14ac:dyDescent="0.25">
      <c r="A443" s="125">
        <v>46045</v>
      </c>
      <c r="B443" s="98" t="s">
        <v>1496</v>
      </c>
      <c r="D443" s="98">
        <v>366</v>
      </c>
    </row>
    <row r="444" spans="1:6" x14ac:dyDescent="0.25">
      <c r="B444" s="98" t="s">
        <v>65</v>
      </c>
      <c r="C444" s="98">
        <v>148</v>
      </c>
    </row>
    <row r="445" spans="1:6" x14ac:dyDescent="0.25">
      <c r="A445" s="97"/>
      <c r="B445" s="98" t="s">
        <v>1731</v>
      </c>
      <c r="D445" s="98">
        <v>219</v>
      </c>
    </row>
    <row r="446" spans="1:6" x14ac:dyDescent="0.25">
      <c r="B446" s="98" t="s">
        <v>1565</v>
      </c>
      <c r="D446" s="98">
        <v>52</v>
      </c>
    </row>
    <row r="448" spans="1:6" x14ac:dyDescent="0.25">
      <c r="A448" s="125">
        <v>46048</v>
      </c>
      <c r="B448" s="98" t="s">
        <v>1483</v>
      </c>
      <c r="D448" s="98">
        <v>248</v>
      </c>
    </row>
    <row r="449" spans="1:9" x14ac:dyDescent="0.25">
      <c r="B449" s="98" t="s">
        <v>1136</v>
      </c>
      <c r="C449" s="98">
        <v>100</v>
      </c>
    </row>
    <row r="450" spans="1:9" x14ac:dyDescent="0.25">
      <c r="A450" s="97"/>
      <c r="B450" s="98" t="s">
        <v>1687</v>
      </c>
      <c r="D450" s="98">
        <v>200</v>
      </c>
    </row>
    <row r="451" spans="1:9" x14ac:dyDescent="0.25">
      <c r="B451" s="98" t="s">
        <v>1493</v>
      </c>
      <c r="I451" s="98">
        <v>180</v>
      </c>
    </row>
    <row r="452" spans="1:9" x14ac:dyDescent="0.25">
      <c r="F452" s="98">
        <v>300</v>
      </c>
    </row>
    <row r="453" spans="1:9" x14ac:dyDescent="0.25">
      <c r="A453" s="125">
        <v>46050</v>
      </c>
      <c r="B453" s="98" t="s">
        <v>1766</v>
      </c>
      <c r="C453" s="98">
        <v>224</v>
      </c>
    </row>
    <row r="454" spans="1:9" x14ac:dyDescent="0.25">
      <c r="B454" s="98" t="s">
        <v>1422</v>
      </c>
      <c r="C454" s="98">
        <v>190</v>
      </c>
    </row>
    <row r="455" spans="1:9" x14ac:dyDescent="0.25">
      <c r="B455" s="98" t="s">
        <v>1158</v>
      </c>
      <c r="D455" s="98">
        <v>77</v>
      </c>
    </row>
    <row r="456" spans="1:9" x14ac:dyDescent="0.25">
      <c r="A456" s="97"/>
      <c r="B456" s="98" t="s">
        <v>941</v>
      </c>
      <c r="D456" s="98">
        <v>85</v>
      </c>
    </row>
    <row r="457" spans="1:9" x14ac:dyDescent="0.25">
      <c r="B457" s="98" t="s">
        <v>720</v>
      </c>
      <c r="I457" s="98">
        <v>140</v>
      </c>
    </row>
    <row r="458" spans="1:9" x14ac:dyDescent="0.25">
      <c r="F458" s="98">
        <v>400</v>
      </c>
    </row>
    <row r="459" spans="1:9" x14ac:dyDescent="0.25">
      <c r="A459" s="125">
        <v>46051</v>
      </c>
      <c r="B459" s="98" t="s">
        <v>1154</v>
      </c>
      <c r="C459" s="98">
        <v>85</v>
      </c>
    </row>
    <row r="461" spans="1:9" x14ac:dyDescent="0.25">
      <c r="A461" s="125">
        <v>46052</v>
      </c>
      <c r="B461" s="98" t="s">
        <v>56</v>
      </c>
      <c r="D461" s="98">
        <v>75</v>
      </c>
    </row>
    <row r="462" spans="1:9" x14ac:dyDescent="0.25">
      <c r="A462" s="97"/>
      <c r="B462" s="98" t="s">
        <v>1570</v>
      </c>
      <c r="D462" s="98">
        <v>69</v>
      </c>
    </row>
    <row r="463" spans="1:9" x14ac:dyDescent="0.25">
      <c r="A463" s="97"/>
      <c r="B463" s="98" t="s">
        <v>1777</v>
      </c>
      <c r="I463" s="98">
        <v>500</v>
      </c>
    </row>
    <row r="464" spans="1:9" x14ac:dyDescent="0.25">
      <c r="A464" s="97"/>
      <c r="B464" s="98" t="s">
        <v>1745</v>
      </c>
      <c r="I464" s="98">
        <v>250</v>
      </c>
    </row>
    <row r="465" spans="1:9" x14ac:dyDescent="0.25">
      <c r="A465" s="97"/>
      <c r="B465" s="98" t="s">
        <v>74</v>
      </c>
      <c r="I465" s="98">
        <v>145</v>
      </c>
    </row>
    <row r="466" spans="1:9" x14ac:dyDescent="0.25">
      <c r="A466" s="97"/>
    </row>
    <row r="467" spans="1:9" x14ac:dyDescent="0.25">
      <c r="A467" s="125">
        <v>46055</v>
      </c>
      <c r="B467" s="98" t="s">
        <v>1771</v>
      </c>
      <c r="D467" s="98">
        <v>144</v>
      </c>
    </row>
    <row r="468" spans="1:9" x14ac:dyDescent="0.25">
      <c r="A468" s="97"/>
      <c r="B468" s="98" t="s">
        <v>1302</v>
      </c>
      <c r="C468" s="98">
        <v>255</v>
      </c>
    </row>
    <row r="469" spans="1:9" x14ac:dyDescent="0.25">
      <c r="A469" s="97"/>
      <c r="B469" s="98" t="s">
        <v>1691</v>
      </c>
      <c r="C469" s="98">
        <v>130</v>
      </c>
    </row>
    <row r="470" spans="1:9" x14ac:dyDescent="0.25">
      <c r="B470" s="98" t="s">
        <v>1378</v>
      </c>
      <c r="C470" s="98">
        <v>190</v>
      </c>
    </row>
    <row r="471" spans="1:9" x14ac:dyDescent="0.25">
      <c r="A471" s="97"/>
      <c r="B471" s="98" t="s">
        <v>1402</v>
      </c>
      <c r="C471" s="98">
        <v>70</v>
      </c>
    </row>
    <row r="472" spans="1:9" x14ac:dyDescent="0.25">
      <c r="A472" s="97"/>
      <c r="B472" s="98" t="s">
        <v>1779</v>
      </c>
      <c r="I472" s="98">
        <v>405</v>
      </c>
    </row>
    <row r="473" spans="1:9" x14ac:dyDescent="0.25">
      <c r="A473" s="97"/>
    </row>
    <row r="474" spans="1:9" x14ac:dyDescent="0.25">
      <c r="A474" s="125">
        <v>46056</v>
      </c>
      <c r="B474" s="98" t="s">
        <v>1065</v>
      </c>
      <c r="C474" s="98">
        <v>498</v>
      </c>
    </row>
    <row r="475" spans="1:9" x14ac:dyDescent="0.25">
      <c r="A475" s="97"/>
      <c r="B475" s="98" t="s">
        <v>1346</v>
      </c>
      <c r="D475" s="98">
        <v>190</v>
      </c>
    </row>
    <row r="476" spans="1:9" x14ac:dyDescent="0.25">
      <c r="B476" s="98" t="s">
        <v>1120</v>
      </c>
      <c r="D476" s="98">
        <v>54</v>
      </c>
    </row>
    <row r="477" spans="1:9" x14ac:dyDescent="0.25">
      <c r="B477" s="98" t="s">
        <v>1224</v>
      </c>
      <c r="C477" s="98">
        <v>505</v>
      </c>
    </row>
    <row r="478" spans="1:9" x14ac:dyDescent="0.25">
      <c r="B478" s="98" t="s">
        <v>93</v>
      </c>
      <c r="C478" s="98">
        <v>100</v>
      </c>
    </row>
    <row r="479" spans="1:9" x14ac:dyDescent="0.25">
      <c r="B479" s="98" t="s">
        <v>1663</v>
      </c>
      <c r="C479" s="98">
        <v>48</v>
      </c>
    </row>
    <row r="480" spans="1:9" x14ac:dyDescent="0.25">
      <c r="B480" s="98" t="s">
        <v>1738</v>
      </c>
      <c r="D480" s="98">
        <v>169</v>
      </c>
    </row>
    <row r="481" spans="1:9" x14ac:dyDescent="0.25">
      <c r="A481" s="97"/>
      <c r="B481" s="98" t="s">
        <v>1658</v>
      </c>
      <c r="C481" s="98">
        <v>50</v>
      </c>
    </row>
    <row r="482" spans="1:9" x14ac:dyDescent="0.25">
      <c r="A482" s="97"/>
      <c r="B482" s="98" t="s">
        <v>1772</v>
      </c>
      <c r="C482" s="98">
        <v>90</v>
      </c>
    </row>
    <row r="483" spans="1:9" x14ac:dyDescent="0.25">
      <c r="B483" s="98" t="s">
        <v>1463</v>
      </c>
      <c r="C483" s="98">
        <v>383</v>
      </c>
    </row>
    <row r="484" spans="1:9" x14ac:dyDescent="0.25">
      <c r="B484" s="98" t="s">
        <v>1778</v>
      </c>
      <c r="I484" s="98">
        <v>203</v>
      </c>
    </row>
    <row r="485" spans="1:9" x14ac:dyDescent="0.25">
      <c r="B485" s="98" t="s">
        <v>1519</v>
      </c>
      <c r="I485" s="98">
        <v>280</v>
      </c>
    </row>
    <row r="486" spans="1:9" x14ac:dyDescent="0.25">
      <c r="B486" s="98" t="s">
        <v>1780</v>
      </c>
      <c r="I486" s="98">
        <v>125</v>
      </c>
    </row>
    <row r="487" spans="1:9" x14ac:dyDescent="0.25">
      <c r="F487" s="98">
        <v>1650</v>
      </c>
    </row>
    <row r="489" spans="1:9" x14ac:dyDescent="0.25">
      <c r="A489" s="125">
        <v>46057</v>
      </c>
      <c r="B489" s="98" t="s">
        <v>1554</v>
      </c>
      <c r="D489" s="98">
        <v>130</v>
      </c>
    </row>
    <row r="490" spans="1:9" x14ac:dyDescent="0.25">
      <c r="B490" s="98" t="s">
        <v>1100</v>
      </c>
      <c r="D490" s="98">
        <v>264</v>
      </c>
    </row>
    <row r="491" spans="1:9" x14ac:dyDescent="0.25">
      <c r="B491" s="98" t="s">
        <v>1292</v>
      </c>
      <c r="C491" s="98">
        <v>205</v>
      </c>
    </row>
    <row r="492" spans="1:9" x14ac:dyDescent="0.25">
      <c r="A492" s="97"/>
      <c r="B492" s="98" t="s">
        <v>1562</v>
      </c>
      <c r="C492" s="98">
        <v>54</v>
      </c>
    </row>
    <row r="493" spans="1:9" x14ac:dyDescent="0.25">
      <c r="A493" s="97"/>
      <c r="B493" s="98" t="s">
        <v>1319</v>
      </c>
      <c r="D493" s="98">
        <v>145</v>
      </c>
    </row>
    <row r="494" spans="1:9" x14ac:dyDescent="0.25">
      <c r="B494" s="98" t="s">
        <v>1567</v>
      </c>
      <c r="C494" s="98">
        <v>224</v>
      </c>
    </row>
    <row r="495" spans="1:9" x14ac:dyDescent="0.25">
      <c r="A495" s="97"/>
      <c r="B495" s="98" t="s">
        <v>1136</v>
      </c>
      <c r="C495" s="98">
        <v>100</v>
      </c>
    </row>
    <row r="496" spans="1:9" x14ac:dyDescent="0.25">
      <c r="B496" s="98" t="s">
        <v>1401</v>
      </c>
      <c r="D496" s="98">
        <v>54</v>
      </c>
    </row>
    <row r="497" spans="1:9" x14ac:dyDescent="0.25">
      <c r="F497" s="98">
        <v>550</v>
      </c>
    </row>
    <row r="499" spans="1:9" x14ac:dyDescent="0.25">
      <c r="A499" s="125">
        <v>46058</v>
      </c>
      <c r="B499" s="98" t="s">
        <v>56</v>
      </c>
      <c r="D499" s="98">
        <v>260</v>
      </c>
    </row>
    <row r="500" spans="1:9" x14ac:dyDescent="0.25">
      <c r="B500" s="98" t="s">
        <v>1563</v>
      </c>
      <c r="D500" s="98">
        <v>85</v>
      </c>
    </row>
    <row r="501" spans="1:9" x14ac:dyDescent="0.25">
      <c r="B501" s="98" t="s">
        <v>1423</v>
      </c>
      <c r="D501" s="98">
        <v>225</v>
      </c>
    </row>
    <row r="502" spans="1:9" x14ac:dyDescent="0.25">
      <c r="A502" s="97"/>
    </row>
    <row r="503" spans="1:9" x14ac:dyDescent="0.25">
      <c r="A503" s="125">
        <v>46059</v>
      </c>
      <c r="B503" s="98" t="s">
        <v>1775</v>
      </c>
      <c r="D503" s="98">
        <v>350</v>
      </c>
    </row>
    <row r="504" spans="1:9" x14ac:dyDescent="0.25">
      <c r="B504" s="98" t="s">
        <v>64</v>
      </c>
      <c r="D504" s="98">
        <v>107</v>
      </c>
    </row>
    <row r="505" spans="1:9" x14ac:dyDescent="0.25">
      <c r="B505" s="98" t="s">
        <v>1184</v>
      </c>
      <c r="D505" s="98">
        <v>200</v>
      </c>
    </row>
    <row r="506" spans="1:9" x14ac:dyDescent="0.25">
      <c r="A506" s="97"/>
    </row>
    <row r="507" spans="1:9" x14ac:dyDescent="0.25">
      <c r="A507" s="125">
        <v>46062</v>
      </c>
      <c r="B507" s="98" t="s">
        <v>1309</v>
      </c>
      <c r="C507" s="98">
        <v>380</v>
      </c>
    </row>
    <row r="508" spans="1:9" x14ac:dyDescent="0.25">
      <c r="B508" s="98" t="s">
        <v>1209</v>
      </c>
      <c r="D508" s="98">
        <v>120</v>
      </c>
    </row>
    <row r="509" spans="1:9" x14ac:dyDescent="0.25">
      <c r="B509" s="98" t="s">
        <v>1690</v>
      </c>
      <c r="D509" s="98">
        <v>127</v>
      </c>
    </row>
    <row r="510" spans="1:9" x14ac:dyDescent="0.25">
      <c r="A510" s="97"/>
      <c r="B510" s="98" t="s">
        <v>1117</v>
      </c>
      <c r="D510" s="98">
        <v>95</v>
      </c>
    </row>
    <row r="511" spans="1:9" x14ac:dyDescent="0.25">
      <c r="A511" s="97"/>
      <c r="B511" s="98" t="s">
        <v>1247</v>
      </c>
      <c r="D511" s="98">
        <v>128</v>
      </c>
    </row>
    <row r="512" spans="1:9" x14ac:dyDescent="0.25">
      <c r="B512" s="98" t="s">
        <v>31</v>
      </c>
      <c r="I512" s="98">
        <v>142</v>
      </c>
    </row>
    <row r="513" spans="1:6" x14ac:dyDescent="0.25">
      <c r="F513" s="98">
        <v>400</v>
      </c>
    </row>
    <row r="515" spans="1:6" x14ac:dyDescent="0.25">
      <c r="A515" s="125">
        <v>46063</v>
      </c>
      <c r="B515" s="98" t="s">
        <v>1776</v>
      </c>
      <c r="D515" s="98">
        <v>30</v>
      </c>
    </row>
    <row r="516" spans="1:6" x14ac:dyDescent="0.25">
      <c r="B516" s="98" t="s">
        <v>1213</v>
      </c>
      <c r="D516" s="98">
        <v>246</v>
      </c>
    </row>
    <row r="517" spans="1:6" x14ac:dyDescent="0.25">
      <c r="B517" s="98" t="s">
        <v>1698</v>
      </c>
      <c r="C517" s="98">
        <v>288</v>
      </c>
    </row>
    <row r="518" spans="1:6" x14ac:dyDescent="0.25">
      <c r="B518" s="98" t="s">
        <v>1175</v>
      </c>
      <c r="C518" s="98">
        <v>100</v>
      </c>
    </row>
    <row r="519" spans="1:6" x14ac:dyDescent="0.25">
      <c r="A519" s="97"/>
      <c r="F519" s="98">
        <v>400</v>
      </c>
    </row>
    <row r="521" spans="1:6" x14ac:dyDescent="0.25">
      <c r="A521" s="125">
        <v>46064</v>
      </c>
      <c r="B521" s="98" t="s">
        <v>1181</v>
      </c>
      <c r="D521" s="98">
        <v>85</v>
      </c>
    </row>
    <row r="522" spans="1:6" x14ac:dyDescent="0.25">
      <c r="A522" s="97"/>
      <c r="B522" s="98" t="s">
        <v>1080</v>
      </c>
      <c r="D522" s="98">
        <v>79</v>
      </c>
    </row>
    <row r="523" spans="1:6" x14ac:dyDescent="0.25">
      <c r="B523" s="98" t="s">
        <v>1653</v>
      </c>
      <c r="C523" s="98">
        <v>190</v>
      </c>
    </row>
    <row r="525" spans="1:6" x14ac:dyDescent="0.25">
      <c r="A525" s="125">
        <v>46065</v>
      </c>
      <c r="B525" s="98" t="s">
        <v>1376</v>
      </c>
      <c r="D525" s="98">
        <v>54</v>
      </c>
    </row>
    <row r="526" spans="1:6" x14ac:dyDescent="0.25">
      <c r="B526" s="98" t="s">
        <v>89</v>
      </c>
      <c r="C526" s="98">
        <v>100</v>
      </c>
      <c r="F526" s="98">
        <v>100</v>
      </c>
    </row>
    <row r="527" spans="1:6" x14ac:dyDescent="0.25">
      <c r="A527" s="97"/>
    </row>
    <row r="528" spans="1:6" x14ac:dyDescent="0.25">
      <c r="A528" s="97"/>
    </row>
    <row r="529" spans="1:6" x14ac:dyDescent="0.25">
      <c r="A529" s="125">
        <v>46066</v>
      </c>
      <c r="B529" s="98" t="s">
        <v>1203</v>
      </c>
      <c r="D529" s="98">
        <v>140</v>
      </c>
    </row>
    <row r="530" spans="1:6" x14ac:dyDescent="0.25">
      <c r="A530" s="97"/>
    </row>
    <row r="531" spans="1:6" x14ac:dyDescent="0.25">
      <c r="A531" s="125">
        <v>46069</v>
      </c>
      <c r="B531" s="98" t="s">
        <v>741</v>
      </c>
      <c r="C531" s="98">
        <v>115</v>
      </c>
    </row>
    <row r="533" spans="1:6" x14ac:dyDescent="0.25">
      <c r="A533" s="125">
        <v>46070</v>
      </c>
      <c r="B533" s="98" t="s">
        <v>1710</v>
      </c>
      <c r="C533" s="98">
        <v>125</v>
      </c>
    </row>
    <row r="534" spans="1:6" x14ac:dyDescent="0.25">
      <c r="B534" s="98" t="s">
        <v>1569</v>
      </c>
      <c r="D534" s="98">
        <v>200</v>
      </c>
    </row>
    <row r="535" spans="1:6" x14ac:dyDescent="0.25">
      <c r="A535" s="97"/>
      <c r="B535" s="98" t="s">
        <v>1125</v>
      </c>
      <c r="C535" s="98">
        <v>54</v>
      </c>
    </row>
    <row r="536" spans="1:6" x14ac:dyDescent="0.25">
      <c r="B536" s="98" t="s">
        <v>1553</v>
      </c>
      <c r="C536" s="98">
        <v>280</v>
      </c>
    </row>
    <row r="537" spans="1:6" x14ac:dyDescent="0.25">
      <c r="A537" s="97"/>
    </row>
    <row r="538" spans="1:6" x14ac:dyDescent="0.25">
      <c r="A538" s="97"/>
      <c r="F538" s="98">
        <v>460</v>
      </c>
    </row>
    <row r="539" spans="1:6" x14ac:dyDescent="0.25">
      <c r="A539" s="125">
        <v>46071</v>
      </c>
      <c r="B539" s="98" t="s">
        <v>191</v>
      </c>
      <c r="C539" s="98">
        <v>300</v>
      </c>
    </row>
    <row r="540" spans="1:6" x14ac:dyDescent="0.25">
      <c r="B540" s="98" t="s">
        <v>942</v>
      </c>
      <c r="C540" s="98">
        <v>85</v>
      </c>
    </row>
    <row r="541" spans="1:6" x14ac:dyDescent="0.25">
      <c r="B541" s="98" t="s">
        <v>57</v>
      </c>
      <c r="C541" s="98">
        <v>92</v>
      </c>
    </row>
    <row r="542" spans="1:6" x14ac:dyDescent="0.25">
      <c r="A542" s="97"/>
      <c r="B542" s="98" t="s">
        <v>859</v>
      </c>
      <c r="D542" s="98">
        <v>80</v>
      </c>
    </row>
    <row r="543" spans="1:6" x14ac:dyDescent="0.25">
      <c r="A543" s="97"/>
    </row>
    <row r="544" spans="1:6" x14ac:dyDescent="0.25">
      <c r="A544" s="97"/>
    </row>
    <row r="548" spans="1:1" x14ac:dyDescent="0.25">
      <c r="A548" s="97"/>
    </row>
    <row r="551" spans="1:1" x14ac:dyDescent="0.25">
      <c r="A551" s="97"/>
    </row>
    <row r="553" spans="1:1" x14ac:dyDescent="0.25">
      <c r="A553" s="97"/>
    </row>
    <row r="554" spans="1:1" x14ac:dyDescent="0.25">
      <c r="A554" s="97"/>
    </row>
    <row r="556" spans="1:1" x14ac:dyDescent="0.25">
      <c r="A556" s="97"/>
    </row>
    <row r="557" spans="1:1" x14ac:dyDescent="0.25">
      <c r="A557" s="97"/>
    </row>
    <row r="561" spans="1:1" x14ac:dyDescent="0.25">
      <c r="A561" s="97"/>
    </row>
    <row r="565" spans="1:1" x14ac:dyDescent="0.25">
      <c r="A565" s="97"/>
    </row>
    <row r="567" spans="1:1" x14ac:dyDescent="0.25">
      <c r="A567" s="97"/>
    </row>
    <row r="569" spans="1:1" x14ac:dyDescent="0.25">
      <c r="A569" s="97"/>
    </row>
    <row r="570" spans="1:1" x14ac:dyDescent="0.25">
      <c r="A570" s="97"/>
    </row>
    <row r="572" spans="1:1" x14ac:dyDescent="0.25">
      <c r="A572" s="97"/>
    </row>
    <row r="575" spans="1:1" x14ac:dyDescent="0.25">
      <c r="A575" s="97"/>
    </row>
    <row r="576" spans="1:1" x14ac:dyDescent="0.25">
      <c r="A576" s="97"/>
    </row>
    <row r="578" spans="1:1" x14ac:dyDescent="0.25">
      <c r="A578" s="97"/>
    </row>
    <row r="579" spans="1:1" x14ac:dyDescent="0.25">
      <c r="A579" s="97"/>
    </row>
    <row r="581" spans="1:1" x14ac:dyDescent="0.25">
      <c r="A581" s="97"/>
    </row>
    <row r="585" spans="1:1" x14ac:dyDescent="0.25">
      <c r="A585" s="97"/>
    </row>
    <row r="587" spans="1:1" x14ac:dyDescent="0.25">
      <c r="A587" s="97"/>
    </row>
    <row r="588" spans="1:1" x14ac:dyDescent="0.25">
      <c r="A588" s="97"/>
    </row>
    <row r="589" spans="1:1" x14ac:dyDescent="0.25">
      <c r="A589" s="97"/>
    </row>
    <row r="591" spans="1:1" x14ac:dyDescent="0.25">
      <c r="A591" s="97"/>
    </row>
    <row r="592" spans="1:1" x14ac:dyDescent="0.25">
      <c r="A592" s="97"/>
    </row>
    <row r="598" spans="1:1" x14ac:dyDescent="0.25">
      <c r="A598" s="97"/>
    </row>
    <row r="604" spans="1:1" x14ac:dyDescent="0.25">
      <c r="A604" s="97"/>
    </row>
    <row r="605" spans="1:1" x14ac:dyDescent="0.25">
      <c r="A605" s="97"/>
    </row>
    <row r="616" spans="1:1" x14ac:dyDescent="0.25">
      <c r="A616" s="97"/>
    </row>
    <row r="619" spans="1:1" x14ac:dyDescent="0.25">
      <c r="A619" s="97"/>
    </row>
    <row r="620" spans="1:1" x14ac:dyDescent="0.25">
      <c r="A620" s="97"/>
    </row>
    <row r="626" spans="1:1" x14ac:dyDescent="0.25">
      <c r="A626" s="97"/>
    </row>
    <row r="632" spans="1:1" x14ac:dyDescent="0.25">
      <c r="A632" s="97"/>
    </row>
    <row r="636" spans="1:1" x14ac:dyDescent="0.25">
      <c r="A636" s="97"/>
    </row>
    <row r="640" spans="1:1" x14ac:dyDescent="0.25">
      <c r="A640" s="97"/>
    </row>
    <row r="642" spans="1:1" x14ac:dyDescent="0.25">
      <c r="A642" s="97"/>
    </row>
    <row r="645" spans="1:1" x14ac:dyDescent="0.25">
      <c r="A645" s="97"/>
    </row>
    <row r="646" spans="1:1" x14ac:dyDescent="0.25">
      <c r="A646" s="97"/>
    </row>
    <row r="647" spans="1:1" x14ac:dyDescent="0.25">
      <c r="A647" s="99"/>
    </row>
    <row r="649" spans="1:1" x14ac:dyDescent="0.25">
      <c r="A649" s="97"/>
    </row>
    <row r="654" spans="1:1" x14ac:dyDescent="0.25">
      <c r="A654" s="97"/>
    </row>
    <row r="657" spans="1:1" x14ac:dyDescent="0.25">
      <c r="A657" s="97"/>
    </row>
    <row r="660" spans="1:1" x14ac:dyDescent="0.25">
      <c r="A660" s="97"/>
    </row>
    <row r="662" spans="1:1" x14ac:dyDescent="0.25">
      <c r="A662" s="97"/>
    </row>
    <row r="663" spans="1:1" x14ac:dyDescent="0.25">
      <c r="A663" s="97"/>
    </row>
    <row r="676" spans="1:1" x14ac:dyDescent="0.25">
      <c r="A676" s="97"/>
    </row>
    <row r="680" spans="1:1" x14ac:dyDescent="0.25">
      <c r="A680" s="97"/>
    </row>
    <row r="681" spans="1:1" x14ac:dyDescent="0.25">
      <c r="A681" s="97"/>
    </row>
    <row r="683" spans="1:1" x14ac:dyDescent="0.25">
      <c r="A683" s="97"/>
    </row>
    <row r="684" spans="1:1" x14ac:dyDescent="0.25">
      <c r="A684" s="97"/>
    </row>
    <row r="686" spans="1:1" x14ac:dyDescent="0.25">
      <c r="A686" s="97"/>
    </row>
    <row r="688" spans="1:1" x14ac:dyDescent="0.25">
      <c r="A688" s="97"/>
    </row>
    <row r="692" spans="1:1" x14ac:dyDescent="0.25">
      <c r="A692" s="97"/>
    </row>
    <row r="699" spans="1:1" x14ac:dyDescent="0.25">
      <c r="A699" s="97"/>
    </row>
    <row r="701" spans="1:1" x14ac:dyDescent="0.25">
      <c r="A701" s="97"/>
    </row>
    <row r="704" spans="1:1" x14ac:dyDescent="0.25">
      <c r="A704" s="97"/>
    </row>
    <row r="707" spans="1:1" x14ac:dyDescent="0.25">
      <c r="A707" s="97"/>
    </row>
  </sheetData>
  <autoFilter ref="A1:N17" xr:uid="{2CF0E9F4-AF19-441B-B0B5-669BFE0152C6}">
    <filterColumn colId="6">
      <customFilters>
        <customFilter operator="notEqual" val=" "/>
      </customFilters>
    </filterColumn>
  </autoFilter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E1F03-83EA-4FA6-BC03-1E69A7A63692}">
  <sheetPr codeName="Φύλλο1"/>
  <dimension ref="A1:F1341"/>
  <sheetViews>
    <sheetView workbookViewId="0">
      <pane ySplit="1" topLeftCell="A2" activePane="bottomLeft" state="frozen"/>
      <selection pane="bottomLeft" activeCell="B21" sqref="B21"/>
    </sheetView>
  </sheetViews>
  <sheetFormatPr defaultRowHeight="15" x14ac:dyDescent="0.25"/>
  <cols>
    <col min="1" max="1" width="17.140625" customWidth="1"/>
    <col min="2" max="2" width="24.85546875" customWidth="1"/>
    <col min="3" max="3" width="16.140625" customWidth="1"/>
    <col min="4" max="5" width="14.7109375" customWidth="1"/>
    <col min="6" max="6" width="17" customWidth="1"/>
  </cols>
  <sheetData>
    <row r="1" spans="1:6" x14ac:dyDescent="0.25">
      <c r="A1" s="161" t="s">
        <v>117</v>
      </c>
      <c r="B1" s="161" t="s">
        <v>118</v>
      </c>
      <c r="C1" s="161" t="s">
        <v>119</v>
      </c>
      <c r="D1" s="161" t="s">
        <v>120</v>
      </c>
      <c r="E1" s="161" t="s">
        <v>123</v>
      </c>
      <c r="F1" s="161" t="s">
        <v>122</v>
      </c>
    </row>
    <row r="2" spans="1:6" x14ac:dyDescent="0.25">
      <c r="A2" s="159"/>
      <c r="B2" s="159"/>
      <c r="C2" s="159"/>
      <c r="D2" s="159"/>
      <c r="E2" s="159"/>
      <c r="F2" s="159"/>
    </row>
    <row r="3" spans="1:6" x14ac:dyDescent="0.25">
      <c r="A3" s="160">
        <v>45943</v>
      </c>
      <c r="B3" s="158" t="s">
        <v>1756</v>
      </c>
      <c r="C3" s="98"/>
      <c r="D3" s="98"/>
      <c r="E3" s="98">
        <v>150</v>
      </c>
      <c r="F3" s="98"/>
    </row>
    <row r="4" spans="1:6" x14ac:dyDescent="0.25">
      <c r="A4" s="98"/>
      <c r="B4" s="98"/>
      <c r="C4" s="98"/>
      <c r="D4" s="98"/>
      <c r="E4" s="98"/>
      <c r="F4" s="98"/>
    </row>
    <row r="5" spans="1:6" x14ac:dyDescent="0.25">
      <c r="A5" s="160">
        <v>45954</v>
      </c>
      <c r="B5" s="98" t="s">
        <v>1757</v>
      </c>
      <c r="C5" s="98"/>
      <c r="D5" s="98"/>
      <c r="E5" s="98">
        <v>150</v>
      </c>
      <c r="F5" s="98"/>
    </row>
    <row r="6" spans="1:6" x14ac:dyDescent="0.25">
      <c r="A6" s="126"/>
      <c r="B6" s="98"/>
      <c r="C6" s="98"/>
      <c r="D6" s="98"/>
      <c r="E6" s="98"/>
      <c r="F6" s="98"/>
    </row>
    <row r="7" spans="1:6" x14ac:dyDescent="0.25">
      <c r="A7" s="160">
        <v>45972</v>
      </c>
      <c r="B7" s="98" t="s">
        <v>1756</v>
      </c>
      <c r="C7" s="98"/>
      <c r="D7" s="98"/>
      <c r="E7" s="98">
        <v>150</v>
      </c>
      <c r="F7" s="98"/>
    </row>
    <row r="8" spans="1:6" x14ac:dyDescent="0.25">
      <c r="A8" s="126"/>
      <c r="B8" s="98"/>
      <c r="C8" s="98"/>
      <c r="D8" s="98"/>
      <c r="E8" s="98"/>
      <c r="F8" s="98"/>
    </row>
    <row r="9" spans="1:6" x14ac:dyDescent="0.25">
      <c r="A9" s="160">
        <v>45973</v>
      </c>
      <c r="B9" s="98" t="s">
        <v>1763</v>
      </c>
      <c r="C9" s="98"/>
      <c r="D9" s="98"/>
      <c r="E9" s="98">
        <v>300</v>
      </c>
      <c r="F9" s="98"/>
    </row>
    <row r="10" spans="1:6" x14ac:dyDescent="0.25">
      <c r="A10" s="126"/>
      <c r="B10" s="98"/>
      <c r="C10" s="98"/>
      <c r="D10" s="98"/>
      <c r="E10" s="98"/>
      <c r="F10" s="98"/>
    </row>
    <row r="11" spans="1:6" x14ac:dyDescent="0.25">
      <c r="A11" s="160">
        <v>45992</v>
      </c>
      <c r="B11" s="98" t="s">
        <v>1762</v>
      </c>
      <c r="C11" s="98"/>
      <c r="D11" s="98"/>
      <c r="E11" s="98">
        <v>150</v>
      </c>
      <c r="F11" s="98"/>
    </row>
    <row r="12" spans="1:6" x14ac:dyDescent="0.25">
      <c r="A12" s="126"/>
      <c r="B12" s="98"/>
      <c r="C12" s="98"/>
      <c r="D12" s="98"/>
      <c r="E12" s="98"/>
      <c r="F12" s="98"/>
    </row>
    <row r="13" spans="1:6" x14ac:dyDescent="0.25">
      <c r="A13" s="160">
        <v>45995</v>
      </c>
      <c r="B13" s="98" t="s">
        <v>1761</v>
      </c>
      <c r="C13" s="98"/>
      <c r="D13" s="98"/>
      <c r="E13" s="98">
        <v>300</v>
      </c>
      <c r="F13" s="98"/>
    </row>
    <row r="14" spans="1:6" x14ac:dyDescent="0.25">
      <c r="A14" s="126"/>
      <c r="B14" s="159"/>
      <c r="C14" s="159"/>
      <c r="D14" s="159"/>
      <c r="E14" s="159"/>
      <c r="F14" s="159"/>
    </row>
    <row r="15" spans="1:6" x14ac:dyDescent="0.25">
      <c r="A15" s="160">
        <v>45996</v>
      </c>
      <c r="B15" s="98" t="s">
        <v>1759</v>
      </c>
      <c r="C15" s="98"/>
      <c r="D15" s="98"/>
      <c r="E15" s="98">
        <v>150</v>
      </c>
      <c r="F15" s="98"/>
    </row>
    <row r="16" spans="1:6" x14ac:dyDescent="0.25">
      <c r="A16" s="98"/>
      <c r="B16" s="98"/>
      <c r="C16" s="98"/>
      <c r="D16" s="98"/>
      <c r="E16" s="98"/>
      <c r="F16" s="98"/>
    </row>
    <row r="17" spans="1:6" x14ac:dyDescent="0.25">
      <c r="A17" s="160">
        <v>46022</v>
      </c>
      <c r="B17" s="98" t="s">
        <v>1758</v>
      </c>
      <c r="C17" s="98"/>
      <c r="D17" s="98"/>
      <c r="E17" s="98">
        <v>15</v>
      </c>
      <c r="F17" s="98"/>
    </row>
    <row r="18" spans="1:6" x14ac:dyDescent="0.25">
      <c r="A18" s="98"/>
      <c r="B18" s="98"/>
      <c r="C18" s="98"/>
      <c r="D18" s="98"/>
      <c r="E18" s="98"/>
      <c r="F18" s="98"/>
    </row>
    <row r="19" spans="1:6" x14ac:dyDescent="0.25">
      <c r="A19" s="160">
        <v>46037</v>
      </c>
      <c r="B19" s="98" t="s">
        <v>1752</v>
      </c>
      <c r="C19" s="98"/>
      <c r="D19" s="98"/>
      <c r="E19" s="98">
        <v>15</v>
      </c>
      <c r="F19" s="98"/>
    </row>
    <row r="20" spans="1:6" x14ac:dyDescent="0.25">
      <c r="A20" s="98"/>
      <c r="B20" s="98"/>
      <c r="C20" s="98"/>
      <c r="D20" s="98"/>
      <c r="E20" s="98"/>
      <c r="F20" s="98"/>
    </row>
    <row r="21" spans="1:6" x14ac:dyDescent="0.25">
      <c r="A21" s="160">
        <v>46042</v>
      </c>
      <c r="B21" s="98" t="s">
        <v>1760</v>
      </c>
      <c r="C21" s="98"/>
      <c r="D21" s="98"/>
      <c r="E21" s="98">
        <v>180</v>
      </c>
      <c r="F21" s="98"/>
    </row>
    <row r="22" spans="1:6" x14ac:dyDescent="0.25">
      <c r="A22" s="98"/>
      <c r="B22" s="98"/>
      <c r="C22" s="98"/>
      <c r="D22" s="98"/>
      <c r="E22" s="98"/>
      <c r="F22" s="98"/>
    </row>
    <row r="23" spans="1:6" x14ac:dyDescent="0.25">
      <c r="A23" s="98"/>
      <c r="B23" s="98"/>
      <c r="C23" s="98"/>
      <c r="D23" s="98"/>
      <c r="E23" s="98"/>
      <c r="F23" s="98"/>
    </row>
    <row r="24" spans="1:6" x14ac:dyDescent="0.25">
      <c r="A24" s="98"/>
      <c r="B24" s="98"/>
      <c r="C24" s="98"/>
      <c r="D24" s="98"/>
      <c r="E24" s="98"/>
      <c r="F24" s="98"/>
    </row>
    <row r="25" spans="1:6" x14ac:dyDescent="0.25">
      <c r="A25" s="98"/>
      <c r="B25" s="98"/>
      <c r="C25" s="98"/>
      <c r="D25" s="98"/>
      <c r="E25" s="98"/>
      <c r="F25" s="98"/>
    </row>
    <row r="26" spans="1:6" x14ac:dyDescent="0.25">
      <c r="A26" s="98"/>
      <c r="B26" s="98"/>
      <c r="C26" s="98"/>
      <c r="D26" s="98"/>
      <c r="E26" s="98"/>
      <c r="F26" s="98"/>
    </row>
    <row r="27" spans="1:6" x14ac:dyDescent="0.25">
      <c r="A27" s="98"/>
      <c r="B27" s="98"/>
      <c r="C27" s="98"/>
      <c r="D27" s="98"/>
      <c r="E27" s="98"/>
      <c r="F27" s="98"/>
    </row>
    <row r="28" spans="1:6" x14ac:dyDescent="0.25">
      <c r="A28" s="98"/>
      <c r="B28" s="98"/>
      <c r="C28" s="98"/>
      <c r="D28" s="98"/>
      <c r="E28" s="98"/>
      <c r="F28" s="98"/>
    </row>
    <row r="29" spans="1:6" x14ac:dyDescent="0.25">
      <c r="A29" s="98"/>
      <c r="B29" s="98"/>
      <c r="C29" s="98"/>
      <c r="D29" s="98"/>
      <c r="E29" s="98"/>
      <c r="F29" s="98"/>
    </row>
    <row r="30" spans="1:6" x14ac:dyDescent="0.25">
      <c r="A30" s="98"/>
      <c r="B30" s="98"/>
      <c r="C30" s="98"/>
      <c r="D30" s="98"/>
      <c r="E30" s="98"/>
      <c r="F30" s="98"/>
    </row>
    <row r="31" spans="1:6" x14ac:dyDescent="0.25">
      <c r="A31" s="98"/>
      <c r="B31" s="98"/>
      <c r="C31" s="98"/>
      <c r="D31" s="98"/>
      <c r="E31" s="98"/>
      <c r="F31" s="98"/>
    </row>
    <row r="32" spans="1:6" x14ac:dyDescent="0.25">
      <c r="A32" s="98"/>
      <c r="B32" s="98"/>
      <c r="C32" s="98"/>
      <c r="D32" s="98"/>
      <c r="E32" s="98"/>
      <c r="F32" s="98"/>
    </row>
    <row r="33" spans="1:6" x14ac:dyDescent="0.25">
      <c r="A33" s="98"/>
      <c r="B33" s="98"/>
      <c r="C33" s="98"/>
      <c r="D33" s="98"/>
      <c r="E33" s="98"/>
      <c r="F33" s="98"/>
    </row>
    <row r="34" spans="1:6" x14ac:dyDescent="0.25">
      <c r="A34" s="98"/>
      <c r="B34" s="98"/>
      <c r="C34" s="98"/>
      <c r="D34" s="98"/>
      <c r="E34" s="98"/>
      <c r="F34" s="98"/>
    </row>
    <row r="35" spans="1:6" x14ac:dyDescent="0.25">
      <c r="A35" s="98"/>
      <c r="B35" s="98"/>
      <c r="C35" s="98"/>
      <c r="D35" s="98"/>
      <c r="E35" s="98"/>
      <c r="F35" s="98"/>
    </row>
    <row r="36" spans="1:6" x14ac:dyDescent="0.25">
      <c r="A36" s="98"/>
      <c r="B36" s="98"/>
      <c r="C36" s="98"/>
      <c r="D36" s="98"/>
      <c r="E36" s="98"/>
      <c r="F36" s="98"/>
    </row>
    <row r="37" spans="1:6" x14ac:dyDescent="0.25">
      <c r="A37" s="98"/>
      <c r="B37" s="98"/>
      <c r="C37" s="98"/>
      <c r="D37" s="98"/>
      <c r="E37" s="98"/>
      <c r="F37" s="98"/>
    </row>
    <row r="38" spans="1:6" x14ac:dyDescent="0.25">
      <c r="A38" s="98"/>
      <c r="B38" s="98"/>
      <c r="C38" s="98"/>
      <c r="D38" s="98"/>
      <c r="E38" s="98"/>
      <c r="F38" s="98"/>
    </row>
    <row r="39" spans="1:6" x14ac:dyDescent="0.25">
      <c r="A39" s="98"/>
      <c r="B39" s="98"/>
      <c r="C39" s="98"/>
      <c r="D39" s="98"/>
      <c r="E39" s="98"/>
      <c r="F39" s="98"/>
    </row>
    <row r="40" spans="1:6" x14ac:dyDescent="0.25">
      <c r="A40" s="98"/>
      <c r="B40" s="98"/>
      <c r="C40" s="98"/>
      <c r="D40" s="98"/>
      <c r="E40" s="98"/>
      <c r="F40" s="98"/>
    </row>
    <row r="41" spans="1:6" x14ac:dyDescent="0.25">
      <c r="A41" s="98"/>
      <c r="B41" s="98"/>
      <c r="C41" s="98"/>
      <c r="D41" s="98"/>
      <c r="E41" s="98"/>
      <c r="F41" s="98"/>
    </row>
    <row r="42" spans="1:6" x14ac:dyDescent="0.25">
      <c r="A42" s="98"/>
      <c r="B42" s="98"/>
      <c r="C42" s="98"/>
      <c r="D42" s="98"/>
      <c r="E42" s="98"/>
      <c r="F42" s="98"/>
    </row>
    <row r="43" spans="1:6" x14ac:dyDescent="0.25">
      <c r="A43" s="98"/>
      <c r="B43" s="98"/>
      <c r="C43" s="98"/>
      <c r="D43" s="98"/>
      <c r="E43" s="98"/>
      <c r="F43" s="98"/>
    </row>
    <row r="44" spans="1:6" x14ac:dyDescent="0.25">
      <c r="A44" s="98"/>
      <c r="B44" s="98"/>
      <c r="C44" s="98"/>
      <c r="D44" s="98"/>
      <c r="E44" s="98"/>
      <c r="F44" s="98"/>
    </row>
    <row r="45" spans="1:6" x14ac:dyDescent="0.25">
      <c r="A45" s="98"/>
      <c r="B45" s="98"/>
      <c r="C45" s="98"/>
      <c r="D45" s="98"/>
      <c r="E45" s="98"/>
      <c r="F45" s="98"/>
    </row>
    <row r="46" spans="1:6" x14ac:dyDescent="0.25">
      <c r="A46" s="98"/>
      <c r="B46" s="98"/>
      <c r="C46" s="98"/>
      <c r="D46" s="98"/>
      <c r="E46" s="98"/>
      <c r="F46" s="98"/>
    </row>
    <row r="47" spans="1:6" x14ac:dyDescent="0.25">
      <c r="A47" s="98"/>
      <c r="B47" s="98"/>
      <c r="C47" s="98"/>
      <c r="D47" s="98"/>
      <c r="E47" s="98"/>
      <c r="F47" s="98"/>
    </row>
    <row r="48" spans="1:6" x14ac:dyDescent="0.25">
      <c r="A48" s="98"/>
      <c r="B48" s="98"/>
      <c r="C48" s="98"/>
      <c r="D48" s="98"/>
      <c r="E48" s="98"/>
      <c r="F48" s="98"/>
    </row>
    <row r="49" spans="1:6" x14ac:dyDescent="0.25">
      <c r="A49" s="98"/>
      <c r="B49" s="98"/>
      <c r="C49" s="98"/>
      <c r="D49" s="98"/>
      <c r="E49" s="98"/>
      <c r="F49" s="98"/>
    </row>
    <row r="50" spans="1:6" x14ac:dyDescent="0.25">
      <c r="A50" s="98"/>
      <c r="B50" s="98"/>
      <c r="C50" s="98"/>
      <c r="D50" s="98"/>
      <c r="E50" s="98"/>
      <c r="F50" s="98"/>
    </row>
    <row r="51" spans="1:6" x14ac:dyDescent="0.25">
      <c r="A51" s="98"/>
      <c r="B51" s="98"/>
      <c r="C51" s="98"/>
      <c r="D51" s="98"/>
      <c r="E51" s="98"/>
      <c r="F51" s="98"/>
    </row>
    <row r="52" spans="1:6" x14ac:dyDescent="0.25">
      <c r="A52" s="98"/>
      <c r="B52" s="98"/>
      <c r="C52" s="98"/>
      <c r="D52" s="98"/>
      <c r="E52" s="98"/>
      <c r="F52" s="98"/>
    </row>
    <row r="53" spans="1:6" x14ac:dyDescent="0.25">
      <c r="A53" s="98"/>
      <c r="B53" s="98"/>
      <c r="C53" s="98"/>
      <c r="D53" s="98"/>
      <c r="E53" s="98"/>
      <c r="F53" s="98"/>
    </row>
    <row r="54" spans="1:6" x14ac:dyDescent="0.25">
      <c r="A54" s="98"/>
      <c r="B54" s="98"/>
      <c r="C54" s="98"/>
      <c r="D54" s="98"/>
      <c r="E54" s="98"/>
      <c r="F54" s="98"/>
    </row>
    <row r="55" spans="1:6" x14ac:dyDescent="0.25">
      <c r="A55" s="98"/>
      <c r="B55" s="98"/>
      <c r="C55" s="98"/>
      <c r="D55" s="98"/>
      <c r="E55" s="98"/>
      <c r="F55" s="98"/>
    </row>
    <row r="56" spans="1:6" x14ac:dyDescent="0.25">
      <c r="A56" s="98"/>
      <c r="B56" s="98"/>
      <c r="C56" s="98"/>
      <c r="D56" s="98"/>
      <c r="E56" s="98"/>
      <c r="F56" s="98"/>
    </row>
    <row r="57" spans="1:6" x14ac:dyDescent="0.25">
      <c r="A57" s="98"/>
      <c r="B57" s="98"/>
      <c r="C57" s="98"/>
      <c r="D57" s="98"/>
      <c r="E57" s="98"/>
      <c r="F57" s="98"/>
    </row>
    <row r="58" spans="1:6" x14ac:dyDescent="0.25">
      <c r="A58" s="98"/>
      <c r="B58" s="98"/>
      <c r="C58" s="98"/>
      <c r="D58" s="98"/>
      <c r="E58" s="98"/>
      <c r="F58" s="98"/>
    </row>
    <row r="59" spans="1:6" x14ac:dyDescent="0.25">
      <c r="A59" s="98"/>
      <c r="B59" s="98"/>
      <c r="C59" s="98"/>
      <c r="D59" s="98"/>
      <c r="E59" s="98"/>
      <c r="F59" s="98"/>
    </row>
    <row r="60" spans="1:6" x14ac:dyDescent="0.25">
      <c r="A60" s="98"/>
      <c r="B60" s="98"/>
      <c r="C60" s="98"/>
      <c r="D60" s="98"/>
      <c r="E60" s="98"/>
      <c r="F60" s="98"/>
    </row>
    <row r="61" spans="1:6" x14ac:dyDescent="0.25">
      <c r="A61" s="98"/>
      <c r="B61" s="98"/>
      <c r="C61" s="98"/>
      <c r="D61" s="98"/>
      <c r="E61" s="98"/>
      <c r="F61" s="98"/>
    </row>
    <row r="62" spans="1:6" x14ac:dyDescent="0.25">
      <c r="A62" s="98"/>
      <c r="B62" s="98"/>
      <c r="C62" s="98"/>
      <c r="D62" s="98"/>
      <c r="E62" s="98"/>
      <c r="F62" s="98"/>
    </row>
    <row r="63" spans="1:6" x14ac:dyDescent="0.25">
      <c r="A63" s="98"/>
      <c r="B63" s="98"/>
      <c r="C63" s="98"/>
      <c r="D63" s="98"/>
      <c r="E63" s="98"/>
      <c r="F63" s="98"/>
    </row>
    <row r="64" spans="1:6" x14ac:dyDescent="0.25">
      <c r="A64" s="98"/>
      <c r="B64" s="98"/>
      <c r="C64" s="98"/>
      <c r="D64" s="98"/>
      <c r="E64" s="98"/>
      <c r="F64" s="98"/>
    </row>
    <row r="65" spans="1:6" x14ac:dyDescent="0.25">
      <c r="A65" s="98"/>
      <c r="B65" s="98"/>
      <c r="C65" s="98"/>
      <c r="D65" s="98"/>
      <c r="E65" s="98"/>
      <c r="F65" s="98"/>
    </row>
    <row r="66" spans="1:6" x14ac:dyDescent="0.25">
      <c r="A66" s="98"/>
      <c r="B66" s="98"/>
      <c r="C66" s="98"/>
      <c r="D66" s="98"/>
      <c r="E66" s="98"/>
      <c r="F66" s="98"/>
    </row>
    <row r="67" spans="1:6" x14ac:dyDescent="0.25">
      <c r="A67" s="98"/>
      <c r="B67" s="98"/>
      <c r="C67" s="98"/>
      <c r="D67" s="98"/>
      <c r="E67" s="98"/>
      <c r="F67" s="98"/>
    </row>
    <row r="68" spans="1:6" x14ac:dyDescent="0.25">
      <c r="A68" s="98"/>
      <c r="B68" s="98"/>
      <c r="C68" s="98"/>
      <c r="D68" s="98"/>
      <c r="E68" s="98"/>
      <c r="F68" s="98"/>
    </row>
    <row r="69" spans="1:6" x14ac:dyDescent="0.25">
      <c r="A69" s="98"/>
      <c r="B69" s="98"/>
      <c r="C69" s="98"/>
      <c r="D69" s="98"/>
      <c r="E69" s="98"/>
      <c r="F69" s="98"/>
    </row>
    <row r="70" spans="1:6" x14ac:dyDescent="0.25">
      <c r="A70" s="98"/>
      <c r="B70" s="98"/>
      <c r="C70" s="98"/>
      <c r="D70" s="98"/>
      <c r="E70" s="98"/>
      <c r="F70" s="98"/>
    </row>
    <row r="71" spans="1:6" x14ac:dyDescent="0.25">
      <c r="A71" s="98"/>
      <c r="B71" s="98"/>
      <c r="C71" s="98"/>
      <c r="D71" s="98"/>
      <c r="E71" s="98"/>
      <c r="F71" s="98"/>
    </row>
    <row r="72" spans="1:6" x14ac:dyDescent="0.25">
      <c r="A72" s="98"/>
      <c r="B72" s="98"/>
      <c r="C72" s="98"/>
      <c r="D72" s="98"/>
      <c r="E72" s="98"/>
      <c r="F72" s="98"/>
    </row>
    <row r="73" spans="1:6" x14ac:dyDescent="0.25">
      <c r="A73" s="98"/>
      <c r="B73" s="98"/>
      <c r="C73" s="98"/>
      <c r="D73" s="98"/>
      <c r="E73" s="98"/>
      <c r="F73" s="98"/>
    </row>
    <row r="74" spans="1:6" x14ac:dyDescent="0.25">
      <c r="A74" s="98"/>
      <c r="B74" s="98"/>
      <c r="C74" s="98"/>
      <c r="D74" s="98"/>
      <c r="E74" s="98"/>
      <c r="F74" s="98"/>
    </row>
    <row r="75" spans="1:6" x14ac:dyDescent="0.25">
      <c r="A75" s="98"/>
      <c r="B75" s="98"/>
      <c r="C75" s="98"/>
      <c r="D75" s="98"/>
      <c r="E75" s="98"/>
      <c r="F75" s="98"/>
    </row>
    <row r="76" spans="1:6" x14ac:dyDescent="0.25">
      <c r="A76" s="98"/>
      <c r="B76" s="98"/>
      <c r="C76" s="98"/>
      <c r="D76" s="98"/>
      <c r="E76" s="98"/>
      <c r="F76" s="98"/>
    </row>
    <row r="77" spans="1:6" x14ac:dyDescent="0.25">
      <c r="A77" s="98"/>
      <c r="B77" s="98"/>
      <c r="C77" s="98"/>
      <c r="D77" s="98"/>
      <c r="E77" s="98"/>
      <c r="F77" s="98"/>
    </row>
    <row r="78" spans="1:6" x14ac:dyDescent="0.25">
      <c r="A78" s="98"/>
      <c r="B78" s="98"/>
      <c r="C78" s="98"/>
      <c r="D78" s="98"/>
      <c r="E78" s="98"/>
      <c r="F78" s="98"/>
    </row>
    <row r="79" spans="1:6" x14ac:dyDescent="0.25">
      <c r="A79" s="98"/>
      <c r="B79" s="98"/>
      <c r="C79" s="98"/>
      <c r="D79" s="98"/>
      <c r="E79" s="98"/>
      <c r="F79" s="98"/>
    </row>
    <row r="80" spans="1:6" x14ac:dyDescent="0.25">
      <c r="A80" s="98"/>
      <c r="B80" s="98"/>
      <c r="C80" s="98"/>
      <c r="D80" s="98"/>
      <c r="E80" s="98"/>
      <c r="F80" s="98"/>
    </row>
    <row r="81" spans="1:6" x14ac:dyDescent="0.25">
      <c r="A81" s="98"/>
      <c r="B81" s="98"/>
      <c r="C81" s="98"/>
      <c r="D81" s="98"/>
      <c r="E81" s="98"/>
      <c r="F81" s="98"/>
    </row>
    <row r="82" spans="1:6" x14ac:dyDescent="0.25">
      <c r="A82" s="98"/>
      <c r="B82" s="98"/>
      <c r="C82" s="98"/>
      <c r="D82" s="98"/>
      <c r="E82" s="98"/>
      <c r="F82" s="98"/>
    </row>
    <row r="83" spans="1:6" x14ac:dyDescent="0.25">
      <c r="A83" s="98"/>
      <c r="B83" s="98"/>
      <c r="C83" s="98"/>
      <c r="D83" s="98"/>
      <c r="E83" s="98"/>
      <c r="F83" s="98"/>
    </row>
    <row r="84" spans="1:6" x14ac:dyDescent="0.25">
      <c r="A84" s="98"/>
      <c r="B84" s="98"/>
      <c r="C84" s="98"/>
      <c r="D84" s="98"/>
      <c r="E84" s="98"/>
      <c r="F84" s="98"/>
    </row>
    <row r="85" spans="1:6" x14ac:dyDescent="0.25">
      <c r="A85" s="98"/>
      <c r="B85" s="98"/>
      <c r="C85" s="98"/>
      <c r="D85" s="98"/>
      <c r="E85" s="98"/>
      <c r="F85" s="98"/>
    </row>
    <row r="86" spans="1:6" x14ac:dyDescent="0.25">
      <c r="A86" s="98"/>
      <c r="B86" s="98"/>
      <c r="C86" s="98"/>
      <c r="D86" s="98"/>
      <c r="E86" s="98"/>
      <c r="F86" s="98"/>
    </row>
    <row r="87" spans="1:6" x14ac:dyDescent="0.25">
      <c r="A87" s="98"/>
      <c r="B87" s="98"/>
      <c r="C87" s="98"/>
      <c r="D87" s="98"/>
      <c r="E87" s="98"/>
      <c r="F87" s="98"/>
    </row>
    <row r="88" spans="1:6" x14ac:dyDescent="0.25">
      <c r="A88" s="98"/>
      <c r="B88" s="98"/>
      <c r="C88" s="98"/>
      <c r="D88" s="98"/>
      <c r="E88" s="98"/>
      <c r="F88" s="98"/>
    </row>
    <row r="89" spans="1:6" x14ac:dyDescent="0.25">
      <c r="A89" s="98"/>
      <c r="B89" s="98"/>
      <c r="C89" s="98"/>
      <c r="D89" s="98"/>
      <c r="E89" s="98"/>
      <c r="F89" s="98"/>
    </row>
    <row r="90" spans="1:6" x14ac:dyDescent="0.25">
      <c r="A90" s="98"/>
      <c r="B90" s="98"/>
      <c r="C90" s="98"/>
      <c r="D90" s="98"/>
      <c r="E90" s="98"/>
      <c r="F90" s="98"/>
    </row>
    <row r="91" spans="1:6" x14ac:dyDescent="0.25">
      <c r="A91" s="98"/>
      <c r="B91" s="98"/>
      <c r="C91" s="98"/>
      <c r="D91" s="98"/>
      <c r="E91" s="98"/>
      <c r="F91" s="98"/>
    </row>
    <row r="92" spans="1:6" x14ac:dyDescent="0.25">
      <c r="A92" s="98"/>
      <c r="B92" s="98"/>
      <c r="C92" s="98"/>
      <c r="D92" s="98"/>
      <c r="E92" s="98"/>
      <c r="F92" s="98"/>
    </row>
    <row r="93" spans="1:6" x14ac:dyDescent="0.25">
      <c r="A93" s="98"/>
      <c r="B93" s="98"/>
      <c r="C93" s="98"/>
      <c r="D93" s="98"/>
      <c r="E93" s="98"/>
      <c r="F93" s="98"/>
    </row>
    <row r="94" spans="1:6" x14ac:dyDescent="0.25">
      <c r="A94" s="98"/>
      <c r="B94" s="98"/>
      <c r="C94" s="98"/>
      <c r="D94" s="98"/>
      <c r="E94" s="98"/>
      <c r="F94" s="98"/>
    </row>
    <row r="95" spans="1:6" x14ac:dyDescent="0.25">
      <c r="A95" s="98"/>
      <c r="B95" s="98"/>
      <c r="C95" s="98"/>
      <c r="D95" s="98"/>
      <c r="E95" s="98"/>
      <c r="F95" s="98"/>
    </row>
    <row r="96" spans="1:6" x14ac:dyDescent="0.25">
      <c r="A96" s="98"/>
      <c r="B96" s="98"/>
      <c r="C96" s="98"/>
      <c r="D96" s="98"/>
      <c r="E96" s="98"/>
      <c r="F96" s="98"/>
    </row>
    <row r="97" spans="1:6" x14ac:dyDescent="0.25">
      <c r="A97" s="98"/>
      <c r="B97" s="98"/>
      <c r="C97" s="98"/>
      <c r="D97" s="98"/>
      <c r="E97" s="98"/>
      <c r="F97" s="98"/>
    </row>
    <row r="98" spans="1:6" x14ac:dyDescent="0.25">
      <c r="A98" s="98"/>
      <c r="B98" s="98"/>
      <c r="C98" s="98"/>
      <c r="D98" s="98"/>
      <c r="E98" s="98"/>
      <c r="F98" s="98"/>
    </row>
    <row r="99" spans="1:6" x14ac:dyDescent="0.25">
      <c r="A99" s="98"/>
      <c r="B99" s="98"/>
      <c r="C99" s="98"/>
      <c r="D99" s="98"/>
      <c r="E99" s="98"/>
      <c r="F99" s="98"/>
    </row>
    <row r="100" spans="1:6" x14ac:dyDescent="0.25">
      <c r="A100" s="98"/>
      <c r="B100" s="98"/>
      <c r="C100" s="98"/>
      <c r="D100" s="98"/>
      <c r="E100" s="98"/>
      <c r="F100" s="98"/>
    </row>
    <row r="101" spans="1:6" x14ac:dyDescent="0.25">
      <c r="A101" s="98"/>
      <c r="B101" s="98"/>
      <c r="C101" s="98"/>
      <c r="D101" s="98"/>
      <c r="E101" s="98"/>
      <c r="F101" s="98"/>
    </row>
    <row r="102" spans="1:6" x14ac:dyDescent="0.25">
      <c r="A102" s="98"/>
      <c r="B102" s="98"/>
      <c r="C102" s="98"/>
      <c r="D102" s="98"/>
      <c r="E102" s="98"/>
      <c r="F102" s="98"/>
    </row>
    <row r="103" spans="1:6" x14ac:dyDescent="0.25">
      <c r="A103" s="98"/>
      <c r="B103" s="98"/>
      <c r="C103" s="98"/>
      <c r="D103" s="98"/>
      <c r="E103" s="98"/>
      <c r="F103" s="98"/>
    </row>
    <row r="104" spans="1:6" x14ac:dyDescent="0.25">
      <c r="A104" s="98"/>
      <c r="B104" s="98"/>
      <c r="C104" s="98"/>
      <c r="D104" s="98"/>
      <c r="E104" s="98"/>
      <c r="F104" s="98"/>
    </row>
    <row r="105" spans="1:6" x14ac:dyDescent="0.25">
      <c r="A105" s="98"/>
      <c r="B105" s="98"/>
      <c r="C105" s="98"/>
      <c r="D105" s="98"/>
      <c r="E105" s="98"/>
      <c r="F105" s="98"/>
    </row>
    <row r="106" spans="1:6" x14ac:dyDescent="0.25">
      <c r="A106" s="98"/>
      <c r="B106" s="98"/>
      <c r="C106" s="98"/>
      <c r="D106" s="98"/>
      <c r="E106" s="98"/>
      <c r="F106" s="98"/>
    </row>
    <row r="107" spans="1:6" x14ac:dyDescent="0.25">
      <c r="A107" s="98"/>
      <c r="B107" s="98"/>
      <c r="C107" s="98"/>
      <c r="D107" s="98"/>
      <c r="E107" s="98"/>
      <c r="F107" s="98"/>
    </row>
    <row r="108" spans="1:6" x14ac:dyDescent="0.25">
      <c r="A108" s="98"/>
      <c r="B108" s="98"/>
      <c r="C108" s="98"/>
      <c r="D108" s="98"/>
      <c r="E108" s="98"/>
      <c r="F108" s="98"/>
    </row>
    <row r="109" spans="1:6" x14ac:dyDescent="0.25">
      <c r="A109" s="98"/>
      <c r="B109" s="98"/>
      <c r="C109" s="98"/>
      <c r="D109" s="98"/>
      <c r="E109" s="98"/>
      <c r="F109" s="98"/>
    </row>
    <row r="110" spans="1:6" x14ac:dyDescent="0.25">
      <c r="A110" s="98"/>
      <c r="B110" s="98"/>
      <c r="C110" s="98"/>
      <c r="D110" s="98"/>
      <c r="E110" s="98"/>
      <c r="F110" s="98"/>
    </row>
    <row r="111" spans="1:6" x14ac:dyDescent="0.25">
      <c r="A111" s="98"/>
      <c r="B111" s="98"/>
      <c r="C111" s="98"/>
      <c r="D111" s="98"/>
      <c r="E111" s="98"/>
      <c r="F111" s="98"/>
    </row>
    <row r="112" spans="1:6" x14ac:dyDescent="0.25">
      <c r="A112" s="98"/>
      <c r="B112" s="98"/>
      <c r="C112" s="98"/>
      <c r="D112" s="98"/>
      <c r="E112" s="98"/>
      <c r="F112" s="98"/>
    </row>
    <row r="113" spans="1:6" x14ac:dyDescent="0.25">
      <c r="A113" s="98"/>
      <c r="B113" s="98"/>
      <c r="C113" s="98"/>
      <c r="D113" s="98"/>
      <c r="E113" s="98"/>
      <c r="F113" s="98"/>
    </row>
    <row r="114" spans="1:6" x14ac:dyDescent="0.25">
      <c r="A114" s="98"/>
      <c r="B114" s="98"/>
      <c r="C114" s="98"/>
      <c r="D114" s="98"/>
      <c r="E114" s="98"/>
      <c r="F114" s="98"/>
    </row>
    <row r="115" spans="1:6" x14ac:dyDescent="0.25">
      <c r="A115" s="98"/>
      <c r="B115" s="98"/>
      <c r="C115" s="98"/>
      <c r="D115" s="98"/>
      <c r="E115" s="98"/>
      <c r="F115" s="98"/>
    </row>
    <row r="116" spans="1:6" x14ac:dyDescent="0.25">
      <c r="A116" s="98"/>
      <c r="B116" s="98"/>
      <c r="C116" s="98"/>
      <c r="D116" s="98"/>
      <c r="E116" s="98"/>
      <c r="F116" s="98"/>
    </row>
    <row r="117" spans="1:6" x14ac:dyDescent="0.25">
      <c r="A117" s="98"/>
      <c r="B117" s="98"/>
      <c r="C117" s="98"/>
      <c r="D117" s="98"/>
      <c r="E117" s="98"/>
      <c r="F117" s="98"/>
    </row>
    <row r="118" spans="1:6" x14ac:dyDescent="0.25">
      <c r="A118" s="98"/>
      <c r="B118" s="98"/>
      <c r="C118" s="98"/>
      <c r="D118" s="98"/>
      <c r="E118" s="98"/>
      <c r="F118" s="98"/>
    </row>
    <row r="119" spans="1:6" x14ac:dyDescent="0.25">
      <c r="A119" s="98"/>
      <c r="B119" s="98"/>
      <c r="C119" s="98"/>
      <c r="D119" s="98"/>
      <c r="E119" s="98"/>
      <c r="F119" s="98"/>
    </row>
    <row r="120" spans="1:6" x14ac:dyDescent="0.25">
      <c r="A120" s="98"/>
      <c r="B120" s="98"/>
      <c r="C120" s="98"/>
      <c r="D120" s="98"/>
      <c r="E120" s="98"/>
      <c r="F120" s="98"/>
    </row>
    <row r="121" spans="1:6" x14ac:dyDescent="0.25">
      <c r="A121" s="98"/>
      <c r="B121" s="98"/>
      <c r="C121" s="98"/>
      <c r="D121" s="98"/>
      <c r="E121" s="98"/>
      <c r="F121" s="98"/>
    </row>
    <row r="122" spans="1:6" x14ac:dyDescent="0.25">
      <c r="A122" s="98"/>
      <c r="B122" s="98"/>
      <c r="C122" s="98"/>
      <c r="D122" s="98"/>
      <c r="E122" s="98"/>
      <c r="F122" s="98"/>
    </row>
    <row r="123" spans="1:6" x14ac:dyDescent="0.25">
      <c r="A123" s="98"/>
      <c r="B123" s="98"/>
      <c r="C123" s="98"/>
      <c r="D123" s="98"/>
      <c r="E123" s="98"/>
      <c r="F123" s="98"/>
    </row>
    <row r="124" spans="1:6" x14ac:dyDescent="0.25">
      <c r="A124" s="98"/>
      <c r="B124" s="98"/>
      <c r="C124" s="98"/>
      <c r="D124" s="98"/>
      <c r="E124" s="98"/>
      <c r="F124" s="98"/>
    </row>
    <row r="125" spans="1:6" x14ac:dyDescent="0.25">
      <c r="A125" s="98"/>
      <c r="B125" s="98"/>
      <c r="C125" s="98"/>
      <c r="D125" s="98"/>
      <c r="E125" s="98"/>
      <c r="F125" s="98"/>
    </row>
    <row r="126" spans="1:6" x14ac:dyDescent="0.25">
      <c r="A126" s="98"/>
      <c r="B126" s="98"/>
      <c r="C126" s="98"/>
      <c r="D126" s="98"/>
      <c r="E126" s="98"/>
      <c r="F126" s="98"/>
    </row>
    <row r="127" spans="1:6" x14ac:dyDescent="0.25">
      <c r="A127" s="98"/>
      <c r="B127" s="98"/>
      <c r="C127" s="98"/>
      <c r="D127" s="98"/>
      <c r="E127" s="98"/>
      <c r="F127" s="98"/>
    </row>
    <row r="128" spans="1:6" x14ac:dyDescent="0.25">
      <c r="A128" s="98"/>
      <c r="B128" s="98"/>
      <c r="C128" s="98"/>
      <c r="D128" s="98"/>
      <c r="E128" s="98"/>
      <c r="F128" s="98"/>
    </row>
    <row r="129" spans="1:6" x14ac:dyDescent="0.25">
      <c r="A129" s="98"/>
      <c r="B129" s="98"/>
      <c r="C129" s="98"/>
      <c r="D129" s="98"/>
      <c r="E129" s="98"/>
      <c r="F129" s="98"/>
    </row>
    <row r="130" spans="1:6" x14ac:dyDescent="0.25">
      <c r="A130" s="98"/>
      <c r="B130" s="98"/>
      <c r="C130" s="98"/>
      <c r="D130" s="98"/>
      <c r="E130" s="98"/>
      <c r="F130" s="98"/>
    </row>
    <row r="131" spans="1:6" x14ac:dyDescent="0.25">
      <c r="A131" s="98"/>
      <c r="B131" s="98"/>
      <c r="C131" s="98"/>
      <c r="D131" s="98"/>
      <c r="E131" s="98"/>
      <c r="F131" s="98"/>
    </row>
    <row r="132" spans="1:6" x14ac:dyDescent="0.25">
      <c r="A132" s="98"/>
      <c r="B132" s="98"/>
      <c r="C132" s="98"/>
      <c r="D132" s="98"/>
      <c r="E132" s="98"/>
      <c r="F132" s="98"/>
    </row>
    <row r="133" spans="1:6" x14ac:dyDescent="0.25">
      <c r="A133" s="98"/>
      <c r="B133" s="98"/>
      <c r="C133" s="98"/>
      <c r="D133" s="98"/>
      <c r="E133" s="98"/>
      <c r="F133" s="98"/>
    </row>
    <row r="134" spans="1:6" x14ac:dyDescent="0.25">
      <c r="A134" s="98"/>
      <c r="B134" s="98"/>
      <c r="C134" s="98"/>
      <c r="D134" s="98"/>
      <c r="E134" s="98"/>
      <c r="F134" s="98"/>
    </row>
    <row r="135" spans="1:6" x14ac:dyDescent="0.25">
      <c r="A135" s="98"/>
      <c r="B135" s="98"/>
      <c r="C135" s="98"/>
      <c r="D135" s="98"/>
      <c r="E135" s="98"/>
      <c r="F135" s="98"/>
    </row>
    <row r="136" spans="1:6" x14ac:dyDescent="0.25">
      <c r="A136" s="98"/>
      <c r="B136" s="98"/>
      <c r="C136" s="98"/>
      <c r="D136" s="98"/>
      <c r="E136" s="98"/>
      <c r="F136" s="98"/>
    </row>
    <row r="137" spans="1:6" x14ac:dyDescent="0.25">
      <c r="A137" s="98"/>
      <c r="B137" s="98"/>
      <c r="C137" s="98"/>
      <c r="D137" s="98"/>
      <c r="E137" s="98"/>
      <c r="F137" s="98"/>
    </row>
    <row r="138" spans="1:6" x14ac:dyDescent="0.25">
      <c r="A138" s="98"/>
      <c r="B138" s="98"/>
      <c r="C138" s="98"/>
      <c r="D138" s="98"/>
      <c r="E138" s="98"/>
      <c r="F138" s="98"/>
    </row>
    <row r="139" spans="1:6" x14ac:dyDescent="0.25">
      <c r="A139" s="98"/>
      <c r="B139" s="98"/>
      <c r="C139" s="98"/>
      <c r="D139" s="98"/>
      <c r="E139" s="98"/>
      <c r="F139" s="98"/>
    </row>
    <row r="140" spans="1:6" x14ac:dyDescent="0.25">
      <c r="A140" s="98"/>
      <c r="B140" s="98"/>
      <c r="C140" s="98"/>
      <c r="D140" s="98"/>
      <c r="E140" s="98"/>
      <c r="F140" s="98"/>
    </row>
    <row r="141" spans="1:6" x14ac:dyDescent="0.25">
      <c r="A141" s="98"/>
      <c r="B141" s="98"/>
      <c r="C141" s="98"/>
      <c r="D141" s="98"/>
      <c r="E141" s="98"/>
      <c r="F141" s="98"/>
    </row>
    <row r="142" spans="1:6" x14ac:dyDescent="0.25">
      <c r="A142" s="98"/>
      <c r="B142" s="98"/>
      <c r="C142" s="98"/>
      <c r="D142" s="98"/>
      <c r="E142" s="98"/>
      <c r="F142" s="98"/>
    </row>
    <row r="143" spans="1:6" x14ac:dyDescent="0.25">
      <c r="A143" s="98"/>
      <c r="B143" s="98"/>
      <c r="C143" s="98"/>
      <c r="D143" s="98"/>
      <c r="E143" s="98"/>
      <c r="F143" s="98"/>
    </row>
    <row r="144" spans="1:6" x14ac:dyDescent="0.25">
      <c r="A144" s="98"/>
      <c r="B144" s="98"/>
      <c r="C144" s="98"/>
      <c r="D144" s="98"/>
      <c r="E144" s="98"/>
      <c r="F144" s="98"/>
    </row>
    <row r="145" spans="1:6" x14ac:dyDescent="0.25">
      <c r="A145" s="98"/>
      <c r="B145" s="98"/>
      <c r="C145" s="98"/>
      <c r="D145" s="98"/>
      <c r="E145" s="98"/>
      <c r="F145" s="98"/>
    </row>
    <row r="146" spans="1:6" x14ac:dyDescent="0.25">
      <c r="A146" s="98"/>
      <c r="B146" s="98"/>
      <c r="C146" s="98"/>
      <c r="D146" s="98"/>
      <c r="E146" s="98"/>
      <c r="F146" s="98"/>
    </row>
    <row r="147" spans="1:6" x14ac:dyDescent="0.25">
      <c r="A147" s="98"/>
      <c r="B147" s="98"/>
      <c r="C147" s="98"/>
      <c r="D147" s="98"/>
      <c r="E147" s="98"/>
      <c r="F147" s="98"/>
    </row>
    <row r="148" spans="1:6" x14ac:dyDescent="0.25">
      <c r="A148" s="98"/>
      <c r="B148" s="98"/>
      <c r="C148" s="98"/>
      <c r="D148" s="98"/>
      <c r="E148" s="98"/>
      <c r="F148" s="98"/>
    </row>
    <row r="149" spans="1:6" x14ac:dyDescent="0.25">
      <c r="A149" s="98"/>
      <c r="B149" s="98"/>
      <c r="C149" s="98"/>
      <c r="D149" s="98"/>
      <c r="E149" s="98"/>
      <c r="F149" s="98"/>
    </row>
    <row r="150" spans="1:6" x14ac:dyDescent="0.25">
      <c r="A150" s="98"/>
      <c r="B150" s="98"/>
      <c r="C150" s="98"/>
      <c r="D150" s="98"/>
      <c r="E150" s="98"/>
      <c r="F150" s="98"/>
    </row>
    <row r="151" spans="1:6" x14ac:dyDescent="0.25">
      <c r="A151" s="98"/>
      <c r="B151" s="98"/>
      <c r="C151" s="98"/>
      <c r="D151" s="98"/>
      <c r="E151" s="98"/>
      <c r="F151" s="98"/>
    </row>
    <row r="152" spans="1:6" x14ac:dyDescent="0.25">
      <c r="A152" s="98"/>
      <c r="B152" s="98"/>
      <c r="C152" s="98"/>
      <c r="D152" s="98"/>
      <c r="E152" s="98"/>
      <c r="F152" s="98"/>
    </row>
    <row r="153" spans="1:6" x14ac:dyDescent="0.25">
      <c r="A153" s="98"/>
      <c r="B153" s="98"/>
      <c r="C153" s="98"/>
      <c r="D153" s="98"/>
      <c r="E153" s="98"/>
      <c r="F153" s="98"/>
    </row>
    <row r="154" spans="1:6" x14ac:dyDescent="0.25">
      <c r="A154" s="98"/>
      <c r="B154" s="98"/>
      <c r="C154" s="98"/>
      <c r="D154" s="98"/>
      <c r="E154" s="98"/>
      <c r="F154" s="98"/>
    </row>
    <row r="155" spans="1:6" x14ac:dyDescent="0.25">
      <c r="A155" s="98"/>
      <c r="B155" s="98"/>
      <c r="C155" s="98"/>
      <c r="D155" s="98"/>
      <c r="E155" s="98"/>
      <c r="F155" s="98"/>
    </row>
    <row r="156" spans="1:6" x14ac:dyDescent="0.25">
      <c r="A156" s="98"/>
      <c r="B156" s="98"/>
      <c r="C156" s="98"/>
      <c r="D156" s="98"/>
      <c r="E156" s="98"/>
      <c r="F156" s="98"/>
    </row>
    <row r="157" spans="1:6" x14ac:dyDescent="0.25">
      <c r="A157" s="98"/>
      <c r="B157" s="98"/>
      <c r="C157" s="98"/>
      <c r="D157" s="98"/>
      <c r="E157" s="98"/>
      <c r="F157" s="98"/>
    </row>
    <row r="158" spans="1:6" x14ac:dyDescent="0.25">
      <c r="A158" s="98"/>
      <c r="B158" s="98"/>
      <c r="C158" s="98"/>
      <c r="D158" s="98"/>
      <c r="E158" s="98"/>
      <c r="F158" s="98"/>
    </row>
    <row r="159" spans="1:6" x14ac:dyDescent="0.25">
      <c r="A159" s="98"/>
      <c r="B159" s="98"/>
      <c r="C159" s="98"/>
      <c r="D159" s="98"/>
      <c r="E159" s="98"/>
      <c r="F159" s="98"/>
    </row>
    <row r="160" spans="1:6" x14ac:dyDescent="0.25">
      <c r="A160" s="98"/>
      <c r="B160" s="98"/>
      <c r="C160" s="98"/>
      <c r="D160" s="98"/>
      <c r="E160" s="98"/>
      <c r="F160" s="98"/>
    </row>
    <row r="161" spans="1:6" x14ac:dyDescent="0.25">
      <c r="A161" s="98"/>
      <c r="B161" s="98"/>
      <c r="C161" s="98"/>
      <c r="D161" s="98"/>
      <c r="E161" s="98"/>
      <c r="F161" s="98"/>
    </row>
    <row r="162" spans="1:6" x14ac:dyDescent="0.25">
      <c r="A162" s="98"/>
      <c r="B162" s="98"/>
      <c r="C162" s="98"/>
      <c r="D162" s="98"/>
      <c r="E162" s="98"/>
      <c r="F162" s="98"/>
    </row>
    <row r="163" spans="1:6" x14ac:dyDescent="0.25">
      <c r="A163" s="98"/>
      <c r="B163" s="98"/>
      <c r="C163" s="98"/>
      <c r="D163" s="98"/>
      <c r="E163" s="98"/>
      <c r="F163" s="98"/>
    </row>
    <row r="164" spans="1:6" x14ac:dyDescent="0.25">
      <c r="A164" s="98"/>
      <c r="B164" s="98"/>
      <c r="C164" s="98"/>
      <c r="D164" s="98"/>
      <c r="E164" s="98"/>
      <c r="F164" s="98"/>
    </row>
    <row r="165" spans="1:6" x14ac:dyDescent="0.25">
      <c r="A165" s="98"/>
      <c r="B165" s="98"/>
      <c r="C165" s="98"/>
      <c r="D165" s="98"/>
      <c r="E165" s="98"/>
      <c r="F165" s="98"/>
    </row>
    <row r="166" spans="1:6" x14ac:dyDescent="0.25">
      <c r="A166" s="98"/>
      <c r="B166" s="98"/>
      <c r="C166" s="98"/>
      <c r="D166" s="98"/>
      <c r="E166" s="98"/>
      <c r="F166" s="98"/>
    </row>
    <row r="167" spans="1:6" x14ac:dyDescent="0.25">
      <c r="A167" s="98"/>
      <c r="B167" s="98"/>
      <c r="C167" s="98"/>
      <c r="D167" s="98"/>
      <c r="E167" s="98"/>
      <c r="F167" s="98"/>
    </row>
    <row r="168" spans="1:6" x14ac:dyDescent="0.25">
      <c r="A168" s="98"/>
      <c r="B168" s="98"/>
      <c r="C168" s="98"/>
      <c r="D168" s="98"/>
      <c r="E168" s="98"/>
      <c r="F168" s="98"/>
    </row>
    <row r="169" spans="1:6" x14ac:dyDescent="0.25">
      <c r="A169" s="98"/>
      <c r="B169" s="98"/>
      <c r="C169" s="98"/>
      <c r="D169" s="98"/>
      <c r="E169" s="98"/>
      <c r="F169" s="98"/>
    </row>
    <row r="170" spans="1:6" x14ac:dyDescent="0.25">
      <c r="A170" s="98"/>
      <c r="B170" s="98"/>
      <c r="C170" s="98"/>
      <c r="D170" s="98"/>
      <c r="E170" s="98"/>
      <c r="F170" s="98"/>
    </row>
    <row r="171" spans="1:6" x14ac:dyDescent="0.25">
      <c r="A171" s="98"/>
      <c r="B171" s="98"/>
      <c r="C171" s="98"/>
      <c r="D171" s="98"/>
      <c r="E171" s="98"/>
      <c r="F171" s="98"/>
    </row>
    <row r="172" spans="1:6" x14ac:dyDescent="0.25">
      <c r="A172" s="98"/>
      <c r="B172" s="98"/>
      <c r="C172" s="98"/>
      <c r="D172" s="98"/>
      <c r="E172" s="98"/>
      <c r="F172" s="98"/>
    </row>
    <row r="173" spans="1:6" x14ac:dyDescent="0.25">
      <c r="A173" s="98"/>
      <c r="B173" s="98"/>
      <c r="C173" s="98"/>
      <c r="D173" s="98"/>
      <c r="E173" s="98"/>
      <c r="F173" s="98"/>
    </row>
    <row r="174" spans="1:6" x14ac:dyDescent="0.25">
      <c r="A174" s="98"/>
      <c r="B174" s="98"/>
      <c r="C174" s="98"/>
      <c r="D174" s="98"/>
      <c r="E174" s="98"/>
      <c r="F174" s="98"/>
    </row>
    <row r="175" spans="1:6" x14ac:dyDescent="0.25">
      <c r="A175" s="98"/>
      <c r="B175" s="98"/>
      <c r="C175" s="98"/>
      <c r="D175" s="98"/>
      <c r="E175" s="98"/>
      <c r="F175" s="98"/>
    </row>
    <row r="176" spans="1:6" x14ac:dyDescent="0.25">
      <c r="A176" s="98"/>
      <c r="B176" s="98"/>
      <c r="C176" s="98"/>
      <c r="D176" s="98"/>
      <c r="E176" s="98"/>
      <c r="F176" s="98"/>
    </row>
    <row r="177" spans="1:6" x14ac:dyDescent="0.25">
      <c r="A177" s="98"/>
      <c r="B177" s="98"/>
      <c r="C177" s="98"/>
      <c r="D177" s="98"/>
      <c r="E177" s="98"/>
      <c r="F177" s="98"/>
    </row>
    <row r="178" spans="1:6" x14ac:dyDescent="0.25">
      <c r="A178" s="98"/>
      <c r="B178" s="98"/>
      <c r="C178" s="98"/>
      <c r="D178" s="98"/>
      <c r="E178" s="98"/>
      <c r="F178" s="98"/>
    </row>
    <row r="179" spans="1:6" x14ac:dyDescent="0.25">
      <c r="A179" s="98"/>
      <c r="B179" s="98"/>
      <c r="C179" s="98"/>
      <c r="D179" s="98"/>
      <c r="E179" s="98"/>
      <c r="F179" s="98"/>
    </row>
    <row r="180" spans="1:6" x14ac:dyDescent="0.25">
      <c r="A180" s="98"/>
      <c r="B180" s="98"/>
      <c r="C180" s="98"/>
      <c r="D180" s="98"/>
      <c r="E180" s="98"/>
      <c r="F180" s="98"/>
    </row>
    <row r="181" spans="1:6" x14ac:dyDescent="0.25">
      <c r="A181" s="98"/>
      <c r="B181" s="98"/>
      <c r="C181" s="98"/>
      <c r="D181" s="98"/>
      <c r="E181" s="98"/>
      <c r="F181" s="98"/>
    </row>
    <row r="182" spans="1:6" x14ac:dyDescent="0.25">
      <c r="A182" s="98"/>
      <c r="B182" s="98"/>
      <c r="C182" s="98"/>
      <c r="D182" s="98"/>
      <c r="E182" s="98"/>
      <c r="F182" s="98"/>
    </row>
    <row r="183" spans="1:6" x14ac:dyDescent="0.25">
      <c r="A183" s="98"/>
      <c r="B183" s="98"/>
      <c r="C183" s="98"/>
      <c r="D183" s="98"/>
      <c r="E183" s="98"/>
      <c r="F183" s="98"/>
    </row>
    <row r="184" spans="1:6" x14ac:dyDescent="0.25">
      <c r="A184" s="98"/>
      <c r="B184" s="98"/>
      <c r="C184" s="98"/>
      <c r="D184" s="98"/>
      <c r="E184" s="98"/>
      <c r="F184" s="98"/>
    </row>
    <row r="185" spans="1:6" x14ac:dyDescent="0.25">
      <c r="A185" s="98"/>
      <c r="B185" s="98"/>
      <c r="C185" s="98"/>
      <c r="D185" s="98"/>
      <c r="E185" s="98"/>
      <c r="F185" s="98"/>
    </row>
    <row r="186" spans="1:6" x14ac:dyDescent="0.25">
      <c r="A186" s="98"/>
      <c r="B186" s="98"/>
      <c r="C186" s="98"/>
      <c r="D186" s="98"/>
      <c r="E186" s="98"/>
      <c r="F186" s="98"/>
    </row>
    <row r="187" spans="1:6" x14ac:dyDescent="0.25">
      <c r="A187" s="98"/>
      <c r="B187" s="98"/>
      <c r="C187" s="98"/>
      <c r="D187" s="98"/>
      <c r="E187" s="98"/>
      <c r="F187" s="98"/>
    </row>
    <row r="188" spans="1:6" x14ac:dyDescent="0.25">
      <c r="A188" s="98"/>
      <c r="B188" s="98"/>
      <c r="C188" s="98"/>
      <c r="D188" s="98"/>
      <c r="E188" s="98"/>
      <c r="F188" s="98"/>
    </row>
    <row r="189" spans="1:6" x14ac:dyDescent="0.25">
      <c r="A189" s="98"/>
      <c r="B189" s="98"/>
      <c r="C189" s="98"/>
      <c r="D189" s="98"/>
      <c r="E189" s="98"/>
      <c r="F189" s="98"/>
    </row>
    <row r="190" spans="1:6" x14ac:dyDescent="0.25">
      <c r="A190" s="98"/>
      <c r="B190" s="98"/>
      <c r="C190" s="98"/>
      <c r="D190" s="98"/>
      <c r="E190" s="98"/>
      <c r="F190" s="98"/>
    </row>
    <row r="191" spans="1:6" x14ac:dyDescent="0.25">
      <c r="A191" s="98"/>
      <c r="B191" s="98"/>
      <c r="C191" s="98"/>
      <c r="D191" s="98"/>
      <c r="E191" s="98"/>
      <c r="F191" s="98"/>
    </row>
    <row r="192" spans="1:6" x14ac:dyDescent="0.25">
      <c r="A192" s="98"/>
      <c r="B192" s="98"/>
      <c r="C192" s="98"/>
      <c r="D192" s="98"/>
      <c r="E192" s="98"/>
      <c r="F192" s="98"/>
    </row>
    <row r="193" spans="1:6" x14ac:dyDescent="0.25">
      <c r="A193" s="98"/>
      <c r="B193" s="98"/>
      <c r="C193" s="98"/>
      <c r="D193" s="98"/>
      <c r="E193" s="98"/>
      <c r="F193" s="98"/>
    </row>
    <row r="194" spans="1:6" x14ac:dyDescent="0.25">
      <c r="A194" s="98"/>
      <c r="B194" s="98"/>
      <c r="C194" s="98"/>
      <c r="D194" s="98"/>
      <c r="E194" s="98"/>
      <c r="F194" s="98"/>
    </row>
    <row r="195" spans="1:6" x14ac:dyDescent="0.25">
      <c r="A195" s="98"/>
      <c r="B195" s="98"/>
      <c r="C195" s="98"/>
      <c r="D195" s="98"/>
      <c r="E195" s="98"/>
      <c r="F195" s="98"/>
    </row>
    <row r="196" spans="1:6" x14ac:dyDescent="0.25">
      <c r="A196" s="98"/>
      <c r="B196" s="98"/>
      <c r="C196" s="98"/>
      <c r="D196" s="98"/>
      <c r="E196" s="98"/>
      <c r="F196" s="98"/>
    </row>
    <row r="197" spans="1:6" x14ac:dyDescent="0.25">
      <c r="A197" s="98"/>
      <c r="B197" s="98"/>
      <c r="C197" s="98"/>
      <c r="D197" s="98"/>
      <c r="E197" s="98"/>
      <c r="F197" s="98"/>
    </row>
    <row r="198" spans="1:6" x14ac:dyDescent="0.25">
      <c r="A198" s="98"/>
      <c r="B198" s="98"/>
      <c r="C198" s="98"/>
      <c r="D198" s="98"/>
      <c r="E198" s="98"/>
      <c r="F198" s="98"/>
    </row>
    <row r="199" spans="1:6" x14ac:dyDescent="0.25">
      <c r="A199" s="98"/>
      <c r="B199" s="98"/>
      <c r="C199" s="98"/>
      <c r="D199" s="98"/>
      <c r="E199" s="98"/>
      <c r="F199" s="98"/>
    </row>
    <row r="200" spans="1:6" x14ac:dyDescent="0.25">
      <c r="A200" s="98"/>
      <c r="B200" s="98"/>
      <c r="C200" s="98"/>
      <c r="D200" s="98"/>
      <c r="E200" s="98"/>
      <c r="F200" s="98"/>
    </row>
    <row r="201" spans="1:6" x14ac:dyDescent="0.25">
      <c r="A201" s="98"/>
      <c r="B201" s="98"/>
      <c r="C201" s="98"/>
      <c r="D201" s="98"/>
      <c r="E201" s="98"/>
      <c r="F201" s="98"/>
    </row>
    <row r="202" spans="1:6" x14ac:dyDescent="0.25">
      <c r="A202" s="98"/>
      <c r="B202" s="98"/>
      <c r="C202" s="98"/>
      <c r="D202" s="98"/>
      <c r="E202" s="98"/>
      <c r="F202" s="98"/>
    </row>
    <row r="203" spans="1:6" x14ac:dyDescent="0.25">
      <c r="A203" s="98"/>
      <c r="B203" s="98"/>
      <c r="C203" s="98"/>
      <c r="D203" s="98"/>
      <c r="E203" s="98"/>
      <c r="F203" s="98"/>
    </row>
    <row r="204" spans="1:6" x14ac:dyDescent="0.25">
      <c r="A204" s="98"/>
      <c r="B204" s="98"/>
      <c r="C204" s="98"/>
      <c r="D204" s="98"/>
      <c r="E204" s="98"/>
      <c r="F204" s="98"/>
    </row>
    <row r="205" spans="1:6" x14ac:dyDescent="0.25">
      <c r="A205" s="98"/>
      <c r="B205" s="98"/>
      <c r="C205" s="98"/>
      <c r="D205" s="98"/>
      <c r="E205" s="98"/>
      <c r="F205" s="98"/>
    </row>
    <row r="206" spans="1:6" x14ac:dyDescent="0.25">
      <c r="A206" s="98"/>
      <c r="B206" s="98"/>
      <c r="C206" s="98"/>
      <c r="D206" s="98"/>
      <c r="E206" s="98"/>
      <c r="F206" s="98"/>
    </row>
    <row r="207" spans="1:6" x14ac:dyDescent="0.25">
      <c r="A207" s="98"/>
      <c r="B207" s="98"/>
      <c r="C207" s="98"/>
      <c r="D207" s="98"/>
      <c r="E207" s="98"/>
      <c r="F207" s="98"/>
    </row>
    <row r="208" spans="1:6" x14ac:dyDescent="0.25">
      <c r="A208" s="98"/>
      <c r="B208" s="98"/>
      <c r="C208" s="98"/>
      <c r="D208" s="98"/>
      <c r="E208" s="98"/>
      <c r="F208" s="98"/>
    </row>
    <row r="209" spans="1:6" x14ac:dyDescent="0.25">
      <c r="A209" s="98"/>
      <c r="B209" s="98"/>
      <c r="C209" s="98"/>
      <c r="D209" s="98"/>
      <c r="E209" s="98"/>
      <c r="F209" s="98"/>
    </row>
    <row r="210" spans="1:6" x14ac:dyDescent="0.25">
      <c r="A210" s="98"/>
      <c r="B210" s="98"/>
      <c r="C210" s="98"/>
      <c r="D210" s="98"/>
      <c r="E210" s="98"/>
      <c r="F210" s="98"/>
    </row>
    <row r="211" spans="1:6" x14ac:dyDescent="0.25">
      <c r="A211" s="98"/>
      <c r="B211" s="98"/>
      <c r="C211" s="98"/>
      <c r="D211" s="98"/>
      <c r="E211" s="98"/>
      <c r="F211" s="98"/>
    </row>
    <row r="212" spans="1:6" x14ac:dyDescent="0.25">
      <c r="A212" s="98"/>
      <c r="B212" s="98"/>
      <c r="C212" s="98"/>
      <c r="D212" s="98"/>
      <c r="E212" s="98"/>
      <c r="F212" s="98"/>
    </row>
    <row r="213" spans="1:6" x14ac:dyDescent="0.25">
      <c r="A213" s="98"/>
      <c r="B213" s="98"/>
      <c r="C213" s="98"/>
      <c r="D213" s="98"/>
      <c r="E213" s="98"/>
      <c r="F213" s="98"/>
    </row>
    <row r="214" spans="1:6" x14ac:dyDescent="0.25">
      <c r="A214" s="98"/>
      <c r="B214" s="98"/>
      <c r="C214" s="98"/>
      <c r="D214" s="98"/>
      <c r="E214" s="98"/>
      <c r="F214" s="98"/>
    </row>
    <row r="215" spans="1:6" x14ac:dyDescent="0.25">
      <c r="A215" s="98"/>
      <c r="B215" s="98"/>
      <c r="C215" s="98"/>
      <c r="D215" s="98"/>
      <c r="E215" s="98"/>
      <c r="F215" s="98"/>
    </row>
    <row r="216" spans="1:6" x14ac:dyDescent="0.25">
      <c r="A216" s="98"/>
      <c r="B216" s="98"/>
      <c r="C216" s="98"/>
      <c r="D216" s="98"/>
      <c r="E216" s="98"/>
      <c r="F216" s="98"/>
    </row>
    <row r="217" spans="1:6" x14ac:dyDescent="0.25">
      <c r="A217" s="98"/>
      <c r="B217" s="98"/>
      <c r="C217" s="98"/>
      <c r="D217" s="98"/>
      <c r="E217" s="98"/>
      <c r="F217" s="98"/>
    </row>
    <row r="218" spans="1:6" x14ac:dyDescent="0.25">
      <c r="A218" s="98"/>
      <c r="B218" s="98"/>
      <c r="C218" s="98"/>
      <c r="D218" s="98"/>
      <c r="E218" s="98"/>
      <c r="F218" s="98"/>
    </row>
    <row r="219" spans="1:6" x14ac:dyDescent="0.25">
      <c r="A219" s="98"/>
      <c r="B219" s="98"/>
      <c r="C219" s="98"/>
      <c r="D219" s="98"/>
      <c r="E219" s="98"/>
      <c r="F219" s="98"/>
    </row>
    <row r="220" spans="1:6" x14ac:dyDescent="0.25">
      <c r="A220" s="98"/>
      <c r="B220" s="98"/>
      <c r="C220" s="98"/>
      <c r="D220" s="98"/>
      <c r="E220" s="98"/>
      <c r="F220" s="98"/>
    </row>
    <row r="221" spans="1:6" x14ac:dyDescent="0.25">
      <c r="A221" s="98"/>
      <c r="B221" s="98"/>
      <c r="C221" s="98"/>
      <c r="D221" s="98"/>
      <c r="E221" s="98"/>
      <c r="F221" s="98"/>
    </row>
    <row r="222" spans="1:6" x14ac:dyDescent="0.25">
      <c r="A222" s="98"/>
      <c r="B222" s="98"/>
      <c r="C222" s="98"/>
      <c r="D222" s="98"/>
      <c r="E222" s="98"/>
      <c r="F222" s="98"/>
    </row>
    <row r="223" spans="1:6" x14ac:dyDescent="0.25">
      <c r="A223" s="98"/>
      <c r="B223" s="98"/>
      <c r="C223" s="98"/>
      <c r="D223" s="98"/>
      <c r="E223" s="98"/>
      <c r="F223" s="98"/>
    </row>
    <row r="224" spans="1:6" x14ac:dyDescent="0.25">
      <c r="A224" s="98"/>
      <c r="B224" s="98"/>
      <c r="C224" s="98"/>
      <c r="D224" s="98"/>
      <c r="E224" s="98"/>
      <c r="F224" s="98"/>
    </row>
    <row r="225" spans="1:6" x14ac:dyDescent="0.25">
      <c r="A225" s="98"/>
      <c r="B225" s="98"/>
      <c r="C225" s="98"/>
      <c r="D225" s="98"/>
      <c r="E225" s="98"/>
      <c r="F225" s="98"/>
    </row>
    <row r="226" spans="1:6" x14ac:dyDescent="0.25">
      <c r="A226" s="98"/>
      <c r="B226" s="98"/>
      <c r="C226" s="98"/>
      <c r="D226" s="98"/>
      <c r="E226" s="98"/>
      <c r="F226" s="98"/>
    </row>
    <row r="227" spans="1:6" x14ac:dyDescent="0.25">
      <c r="A227" s="98"/>
      <c r="B227" s="98"/>
      <c r="C227" s="98"/>
      <c r="D227" s="98"/>
      <c r="E227" s="98"/>
      <c r="F227" s="98"/>
    </row>
    <row r="228" spans="1:6" x14ac:dyDescent="0.25">
      <c r="A228" s="98"/>
      <c r="B228" s="98"/>
      <c r="C228" s="98"/>
      <c r="D228" s="98"/>
      <c r="E228" s="98"/>
      <c r="F228" s="98"/>
    </row>
    <row r="229" spans="1:6" x14ac:dyDescent="0.25">
      <c r="A229" s="98"/>
      <c r="B229" s="98"/>
      <c r="C229" s="98"/>
      <c r="D229" s="98"/>
      <c r="E229" s="98"/>
      <c r="F229" s="98"/>
    </row>
    <row r="230" spans="1:6" x14ac:dyDescent="0.25">
      <c r="A230" s="98"/>
      <c r="B230" s="98"/>
      <c r="C230" s="98"/>
      <c r="D230" s="98"/>
      <c r="E230" s="98"/>
      <c r="F230" s="98"/>
    </row>
    <row r="231" spans="1:6" x14ac:dyDescent="0.25">
      <c r="A231" s="98"/>
      <c r="B231" s="98"/>
      <c r="C231" s="98"/>
      <c r="D231" s="98"/>
      <c r="E231" s="98"/>
      <c r="F231" s="98"/>
    </row>
    <row r="232" spans="1:6" x14ac:dyDescent="0.25">
      <c r="A232" s="98"/>
      <c r="B232" s="98"/>
      <c r="C232" s="98"/>
      <c r="D232" s="98"/>
      <c r="E232" s="98"/>
      <c r="F232" s="98"/>
    </row>
    <row r="233" spans="1:6" x14ac:dyDescent="0.25">
      <c r="A233" s="98"/>
      <c r="B233" s="98"/>
      <c r="C233" s="98"/>
      <c r="D233" s="98"/>
      <c r="E233" s="98"/>
      <c r="F233" s="98"/>
    </row>
    <row r="234" spans="1:6" x14ac:dyDescent="0.25">
      <c r="A234" s="98"/>
      <c r="B234" s="98"/>
      <c r="C234" s="98"/>
      <c r="D234" s="98"/>
      <c r="E234" s="98"/>
      <c r="F234" s="98"/>
    </row>
    <row r="235" spans="1:6" x14ac:dyDescent="0.25">
      <c r="A235" s="98"/>
      <c r="B235" s="98"/>
      <c r="C235" s="98"/>
      <c r="D235" s="98"/>
      <c r="E235" s="98"/>
      <c r="F235" s="98"/>
    </row>
    <row r="236" spans="1:6" x14ac:dyDescent="0.25">
      <c r="A236" s="98"/>
      <c r="B236" s="98"/>
      <c r="C236" s="98"/>
      <c r="D236" s="98"/>
      <c r="E236" s="98"/>
      <c r="F236" s="98"/>
    </row>
    <row r="237" spans="1:6" x14ac:dyDescent="0.25">
      <c r="A237" s="98"/>
      <c r="B237" s="98"/>
      <c r="C237" s="98"/>
      <c r="D237" s="98"/>
      <c r="E237" s="98"/>
      <c r="F237" s="98"/>
    </row>
    <row r="238" spans="1:6" x14ac:dyDescent="0.25">
      <c r="A238" s="98"/>
      <c r="B238" s="98"/>
      <c r="C238" s="98"/>
      <c r="D238" s="98"/>
      <c r="E238" s="98"/>
      <c r="F238" s="98"/>
    </row>
    <row r="239" spans="1:6" x14ac:dyDescent="0.25">
      <c r="A239" s="98"/>
      <c r="B239" s="98"/>
      <c r="C239" s="98"/>
      <c r="D239" s="98"/>
      <c r="E239" s="98"/>
      <c r="F239" s="98"/>
    </row>
    <row r="240" spans="1:6" x14ac:dyDescent="0.25">
      <c r="A240" s="98"/>
      <c r="B240" s="98"/>
      <c r="C240" s="98"/>
      <c r="D240" s="98"/>
      <c r="E240" s="98"/>
      <c r="F240" s="98"/>
    </row>
    <row r="241" spans="1:6" x14ac:dyDescent="0.25">
      <c r="A241" s="98"/>
      <c r="B241" s="98"/>
      <c r="C241" s="98"/>
      <c r="D241" s="98"/>
      <c r="E241" s="98"/>
      <c r="F241" s="98"/>
    </row>
    <row r="242" spans="1:6" x14ac:dyDescent="0.25">
      <c r="A242" s="98"/>
      <c r="B242" s="98"/>
      <c r="C242" s="98"/>
      <c r="D242" s="98"/>
      <c r="E242" s="98"/>
      <c r="F242" s="98"/>
    </row>
    <row r="243" spans="1:6" x14ac:dyDescent="0.25">
      <c r="A243" s="98"/>
      <c r="B243" s="98"/>
      <c r="C243" s="98"/>
      <c r="D243" s="98"/>
      <c r="E243" s="98"/>
      <c r="F243" s="98"/>
    </row>
    <row r="244" spans="1:6" x14ac:dyDescent="0.25">
      <c r="A244" s="98"/>
      <c r="B244" s="98"/>
      <c r="C244" s="98"/>
      <c r="D244" s="98"/>
      <c r="E244" s="98"/>
      <c r="F244" s="98"/>
    </row>
    <row r="245" spans="1:6" x14ac:dyDescent="0.25">
      <c r="A245" s="98"/>
      <c r="B245" s="98"/>
      <c r="C245" s="98"/>
      <c r="D245" s="98"/>
      <c r="E245" s="98"/>
      <c r="F245" s="98"/>
    </row>
    <row r="246" spans="1:6" x14ac:dyDescent="0.25">
      <c r="A246" s="98"/>
      <c r="B246" s="98"/>
      <c r="C246" s="98"/>
      <c r="D246" s="98"/>
      <c r="E246" s="98"/>
      <c r="F246" s="98"/>
    </row>
    <row r="247" spans="1:6" x14ac:dyDescent="0.25">
      <c r="A247" s="98"/>
      <c r="B247" s="98"/>
      <c r="C247" s="98"/>
      <c r="D247" s="98"/>
      <c r="E247" s="98"/>
      <c r="F247" s="98"/>
    </row>
    <row r="248" spans="1:6" x14ac:dyDescent="0.25">
      <c r="A248" s="98"/>
      <c r="B248" s="98"/>
      <c r="C248" s="98"/>
      <c r="D248" s="98"/>
      <c r="E248" s="98"/>
      <c r="F248" s="98"/>
    </row>
    <row r="249" spans="1:6" x14ac:dyDescent="0.25">
      <c r="A249" s="98"/>
      <c r="B249" s="98"/>
      <c r="C249" s="98"/>
      <c r="D249" s="98"/>
      <c r="E249" s="98"/>
      <c r="F249" s="98"/>
    </row>
    <row r="250" spans="1:6" x14ac:dyDescent="0.25">
      <c r="A250" s="98"/>
      <c r="B250" s="98"/>
      <c r="C250" s="98"/>
      <c r="D250" s="98"/>
      <c r="E250" s="98"/>
      <c r="F250" s="98"/>
    </row>
    <row r="251" spans="1:6" x14ac:dyDescent="0.25">
      <c r="A251" s="98"/>
      <c r="B251" s="98"/>
      <c r="C251" s="98"/>
      <c r="D251" s="98"/>
      <c r="E251" s="98"/>
      <c r="F251" s="98"/>
    </row>
    <row r="252" spans="1:6" x14ac:dyDescent="0.25">
      <c r="A252" s="98"/>
      <c r="B252" s="98"/>
      <c r="C252" s="98"/>
      <c r="D252" s="98"/>
      <c r="E252" s="98"/>
      <c r="F252" s="98"/>
    </row>
    <row r="253" spans="1:6" x14ac:dyDescent="0.25">
      <c r="A253" s="98"/>
      <c r="B253" s="98"/>
      <c r="C253" s="98"/>
      <c r="D253" s="98"/>
      <c r="E253" s="98"/>
      <c r="F253" s="98"/>
    </row>
    <row r="254" spans="1:6" x14ac:dyDescent="0.25">
      <c r="A254" s="98"/>
      <c r="B254" s="98"/>
      <c r="C254" s="98"/>
      <c r="D254" s="98"/>
      <c r="E254" s="98"/>
      <c r="F254" s="98"/>
    </row>
    <row r="255" spans="1:6" x14ac:dyDescent="0.25">
      <c r="A255" s="98"/>
      <c r="B255" s="98"/>
      <c r="C255" s="98"/>
      <c r="D255" s="98"/>
      <c r="E255" s="98"/>
      <c r="F255" s="98"/>
    </row>
    <row r="256" spans="1:6" x14ac:dyDescent="0.25">
      <c r="A256" s="98"/>
      <c r="B256" s="98"/>
      <c r="C256" s="98"/>
      <c r="D256" s="98"/>
      <c r="E256" s="98"/>
      <c r="F256" s="98"/>
    </row>
    <row r="257" spans="1:6" x14ac:dyDescent="0.25">
      <c r="A257" s="98"/>
      <c r="B257" s="98"/>
      <c r="C257" s="98"/>
      <c r="D257" s="98"/>
      <c r="E257" s="98"/>
      <c r="F257" s="98"/>
    </row>
    <row r="258" spans="1:6" x14ac:dyDescent="0.25">
      <c r="A258" s="98"/>
      <c r="B258" s="98"/>
      <c r="C258" s="98"/>
      <c r="D258" s="98"/>
      <c r="E258" s="98"/>
      <c r="F258" s="98"/>
    </row>
    <row r="259" spans="1:6" x14ac:dyDescent="0.25">
      <c r="A259" s="98"/>
      <c r="B259" s="98"/>
      <c r="C259" s="98"/>
      <c r="D259" s="98"/>
      <c r="E259" s="98"/>
      <c r="F259" s="98"/>
    </row>
    <row r="260" spans="1:6" x14ac:dyDescent="0.25">
      <c r="A260" s="98"/>
      <c r="B260" s="98"/>
      <c r="C260" s="98"/>
      <c r="D260" s="98"/>
      <c r="E260" s="98"/>
      <c r="F260" s="98"/>
    </row>
    <row r="261" spans="1:6" x14ac:dyDescent="0.25">
      <c r="A261" s="98"/>
      <c r="B261" s="98"/>
      <c r="C261" s="98"/>
      <c r="D261" s="98"/>
      <c r="E261" s="98"/>
      <c r="F261" s="98"/>
    </row>
    <row r="262" spans="1:6" x14ac:dyDescent="0.25">
      <c r="A262" s="98"/>
      <c r="B262" s="98"/>
      <c r="C262" s="98"/>
      <c r="D262" s="98"/>
      <c r="E262" s="98"/>
      <c r="F262" s="98"/>
    </row>
    <row r="263" spans="1:6" x14ac:dyDescent="0.25">
      <c r="A263" s="98"/>
      <c r="B263" s="98"/>
      <c r="C263" s="98"/>
      <c r="D263" s="98"/>
      <c r="E263" s="98"/>
      <c r="F263" s="98"/>
    </row>
    <row r="264" spans="1:6" x14ac:dyDescent="0.25">
      <c r="A264" s="98"/>
      <c r="B264" s="98"/>
      <c r="C264" s="98"/>
      <c r="D264" s="98"/>
      <c r="E264" s="98"/>
      <c r="F264" s="98"/>
    </row>
    <row r="265" spans="1:6" x14ac:dyDescent="0.25">
      <c r="A265" s="98"/>
      <c r="B265" s="98"/>
      <c r="C265" s="98"/>
      <c r="D265" s="98"/>
      <c r="E265" s="98"/>
      <c r="F265" s="98"/>
    </row>
    <row r="266" spans="1:6" x14ac:dyDescent="0.25">
      <c r="A266" s="98"/>
      <c r="B266" s="98"/>
      <c r="C266" s="98"/>
      <c r="D266" s="98"/>
      <c r="E266" s="98"/>
      <c r="F266" s="98"/>
    </row>
    <row r="267" spans="1:6" x14ac:dyDescent="0.25">
      <c r="A267" s="98"/>
      <c r="B267" s="98"/>
      <c r="C267" s="98"/>
      <c r="D267" s="98"/>
      <c r="E267" s="98"/>
      <c r="F267" s="98"/>
    </row>
    <row r="268" spans="1:6" x14ac:dyDescent="0.25">
      <c r="A268" s="98"/>
      <c r="B268" s="98"/>
      <c r="C268" s="98"/>
      <c r="D268" s="98"/>
      <c r="E268" s="98"/>
      <c r="F268" s="98"/>
    </row>
    <row r="269" spans="1:6" x14ac:dyDescent="0.25">
      <c r="A269" s="98"/>
      <c r="B269" s="98"/>
      <c r="C269" s="98"/>
      <c r="D269" s="98"/>
      <c r="E269" s="98"/>
      <c r="F269" s="98"/>
    </row>
    <row r="270" spans="1:6" x14ac:dyDescent="0.25">
      <c r="A270" s="98"/>
      <c r="B270" s="98"/>
      <c r="C270" s="98"/>
      <c r="D270" s="98"/>
      <c r="E270" s="98"/>
      <c r="F270" s="98"/>
    </row>
    <row r="271" spans="1:6" x14ac:dyDescent="0.25">
      <c r="A271" s="98"/>
      <c r="B271" s="98"/>
      <c r="C271" s="98"/>
      <c r="D271" s="98"/>
      <c r="E271" s="98"/>
      <c r="F271" s="98"/>
    </row>
    <row r="272" spans="1:6" x14ac:dyDescent="0.25">
      <c r="A272" s="98"/>
      <c r="B272" s="98"/>
      <c r="C272" s="98"/>
      <c r="D272" s="98"/>
      <c r="E272" s="98"/>
      <c r="F272" s="98"/>
    </row>
    <row r="273" spans="1:6" x14ac:dyDescent="0.25">
      <c r="A273" s="98"/>
      <c r="B273" s="98"/>
      <c r="C273" s="98"/>
      <c r="D273" s="98"/>
      <c r="E273" s="98"/>
      <c r="F273" s="98"/>
    </row>
    <row r="274" spans="1:6" x14ac:dyDescent="0.25">
      <c r="A274" s="98"/>
      <c r="B274" s="98"/>
      <c r="C274" s="98"/>
      <c r="D274" s="98"/>
      <c r="E274" s="98"/>
      <c r="F274" s="98"/>
    </row>
    <row r="275" spans="1:6" x14ac:dyDescent="0.25">
      <c r="A275" s="98"/>
      <c r="B275" s="98"/>
      <c r="C275" s="98"/>
      <c r="D275" s="98"/>
      <c r="E275" s="98"/>
      <c r="F275" s="98"/>
    </row>
    <row r="276" spans="1:6" x14ac:dyDescent="0.25">
      <c r="A276" s="98"/>
      <c r="B276" s="98"/>
      <c r="C276" s="98"/>
      <c r="D276" s="98"/>
      <c r="E276" s="98"/>
      <c r="F276" s="98"/>
    </row>
    <row r="277" spans="1:6" x14ac:dyDescent="0.25">
      <c r="A277" s="98"/>
      <c r="B277" s="98"/>
      <c r="C277" s="98"/>
      <c r="D277" s="98"/>
      <c r="E277" s="98"/>
      <c r="F277" s="98"/>
    </row>
    <row r="278" spans="1:6" x14ac:dyDescent="0.25">
      <c r="A278" s="98"/>
      <c r="B278" s="98"/>
      <c r="C278" s="98"/>
      <c r="D278" s="98"/>
      <c r="E278" s="98"/>
      <c r="F278" s="98"/>
    </row>
    <row r="279" spans="1:6" x14ac:dyDescent="0.25">
      <c r="A279" s="98"/>
      <c r="B279" s="98"/>
      <c r="C279" s="98"/>
      <c r="D279" s="98"/>
      <c r="E279" s="98"/>
      <c r="F279" s="98"/>
    </row>
    <row r="280" spans="1:6" x14ac:dyDescent="0.25">
      <c r="A280" s="98"/>
      <c r="B280" s="98"/>
      <c r="C280" s="98"/>
      <c r="D280" s="98"/>
      <c r="E280" s="98"/>
      <c r="F280" s="98"/>
    </row>
    <row r="281" spans="1:6" x14ac:dyDescent="0.25">
      <c r="A281" s="98"/>
      <c r="B281" s="98"/>
      <c r="C281" s="98"/>
      <c r="D281" s="98"/>
      <c r="E281" s="98"/>
      <c r="F281" s="98"/>
    </row>
    <row r="282" spans="1:6" x14ac:dyDescent="0.25">
      <c r="A282" s="98"/>
      <c r="B282" s="98"/>
      <c r="C282" s="98"/>
      <c r="D282" s="98"/>
      <c r="E282" s="98"/>
      <c r="F282" s="98"/>
    </row>
    <row r="283" spans="1:6" x14ac:dyDescent="0.25">
      <c r="A283" s="98"/>
      <c r="B283" s="98"/>
      <c r="C283" s="98"/>
      <c r="D283" s="98"/>
      <c r="E283" s="98"/>
      <c r="F283" s="98"/>
    </row>
    <row r="284" spans="1:6" x14ac:dyDescent="0.25">
      <c r="A284" s="98"/>
      <c r="B284" s="98"/>
      <c r="C284" s="98"/>
      <c r="D284" s="98"/>
      <c r="E284" s="98"/>
      <c r="F284" s="98"/>
    </row>
    <row r="285" spans="1:6" x14ac:dyDescent="0.25">
      <c r="A285" s="98"/>
      <c r="B285" s="98"/>
      <c r="C285" s="98"/>
      <c r="D285" s="98"/>
      <c r="E285" s="98"/>
      <c r="F285" s="98"/>
    </row>
    <row r="286" spans="1:6" x14ac:dyDescent="0.25">
      <c r="A286" s="98"/>
      <c r="B286" s="98"/>
      <c r="C286" s="98"/>
      <c r="D286" s="98"/>
      <c r="E286" s="98"/>
      <c r="F286" s="98"/>
    </row>
    <row r="287" spans="1:6" x14ac:dyDescent="0.25">
      <c r="A287" s="98"/>
      <c r="B287" s="98"/>
      <c r="C287" s="98"/>
      <c r="D287" s="98"/>
      <c r="E287" s="98"/>
      <c r="F287" s="98"/>
    </row>
    <row r="288" spans="1:6" x14ac:dyDescent="0.25">
      <c r="A288" s="98"/>
      <c r="B288" s="98"/>
      <c r="C288" s="98"/>
      <c r="D288" s="98"/>
      <c r="E288" s="98"/>
      <c r="F288" s="98"/>
    </row>
    <row r="289" spans="1:6" x14ac:dyDescent="0.25">
      <c r="A289" s="98"/>
      <c r="B289" s="98"/>
      <c r="C289" s="98"/>
      <c r="D289" s="98"/>
      <c r="E289" s="98"/>
      <c r="F289" s="98"/>
    </row>
    <row r="290" spans="1:6" x14ac:dyDescent="0.25">
      <c r="A290" s="98"/>
      <c r="B290" s="98"/>
      <c r="C290" s="98"/>
      <c r="D290" s="98"/>
      <c r="E290" s="98"/>
      <c r="F290" s="98"/>
    </row>
    <row r="291" spans="1:6" x14ac:dyDescent="0.25">
      <c r="A291" s="98"/>
      <c r="B291" s="98"/>
      <c r="C291" s="98"/>
      <c r="D291" s="98"/>
      <c r="E291" s="98"/>
      <c r="F291" s="98"/>
    </row>
    <row r="292" spans="1:6" x14ac:dyDescent="0.25">
      <c r="A292" s="98"/>
      <c r="B292" s="98"/>
      <c r="C292" s="98"/>
      <c r="D292" s="98"/>
      <c r="E292" s="98"/>
      <c r="F292" s="98"/>
    </row>
    <row r="293" spans="1:6" x14ac:dyDescent="0.25">
      <c r="A293" s="98"/>
      <c r="B293" s="98"/>
      <c r="C293" s="98"/>
      <c r="D293" s="98"/>
      <c r="E293" s="98"/>
      <c r="F293" s="98"/>
    </row>
    <row r="294" spans="1:6" x14ac:dyDescent="0.25">
      <c r="A294" s="98"/>
      <c r="B294" s="98"/>
      <c r="C294" s="98"/>
      <c r="D294" s="98"/>
      <c r="E294" s="98"/>
      <c r="F294" s="98"/>
    </row>
    <row r="295" spans="1:6" x14ac:dyDescent="0.25">
      <c r="A295" s="98"/>
      <c r="B295" s="98"/>
      <c r="C295" s="98"/>
      <c r="D295" s="98"/>
      <c r="E295" s="98"/>
      <c r="F295" s="98"/>
    </row>
    <row r="296" spans="1:6" x14ac:dyDescent="0.25">
      <c r="A296" s="98"/>
      <c r="B296" s="98"/>
      <c r="C296" s="98"/>
      <c r="D296" s="98"/>
      <c r="E296" s="98"/>
      <c r="F296" s="98"/>
    </row>
    <row r="297" spans="1:6" x14ac:dyDescent="0.25">
      <c r="A297" s="98"/>
      <c r="B297" s="98"/>
      <c r="C297" s="98"/>
      <c r="D297" s="98"/>
      <c r="E297" s="98"/>
      <c r="F297" s="98"/>
    </row>
    <row r="298" spans="1:6" x14ac:dyDescent="0.25">
      <c r="A298" s="98"/>
      <c r="B298" s="98"/>
      <c r="C298" s="98"/>
      <c r="D298" s="98"/>
      <c r="E298" s="98"/>
      <c r="F298" s="98"/>
    </row>
    <row r="299" spans="1:6" x14ac:dyDescent="0.25">
      <c r="A299" s="98"/>
      <c r="B299" s="98"/>
      <c r="C299" s="98"/>
      <c r="D299" s="98"/>
      <c r="E299" s="98"/>
      <c r="F299" s="98"/>
    </row>
    <row r="300" spans="1:6" x14ac:dyDescent="0.25">
      <c r="A300" s="98"/>
      <c r="B300" s="98"/>
      <c r="C300" s="98"/>
      <c r="D300" s="98"/>
      <c r="E300" s="98"/>
      <c r="F300" s="98"/>
    </row>
    <row r="301" spans="1:6" x14ac:dyDescent="0.25">
      <c r="A301" s="98"/>
      <c r="B301" s="98"/>
      <c r="C301" s="98"/>
      <c r="D301" s="98"/>
      <c r="E301" s="98"/>
      <c r="F301" s="98"/>
    </row>
    <row r="302" spans="1:6" x14ac:dyDescent="0.25">
      <c r="A302" s="98"/>
      <c r="B302" s="98"/>
      <c r="C302" s="98"/>
      <c r="D302" s="98"/>
      <c r="E302" s="98"/>
      <c r="F302" s="98"/>
    </row>
    <row r="303" spans="1:6" x14ac:dyDescent="0.25">
      <c r="A303" s="98"/>
      <c r="B303" s="98"/>
      <c r="C303" s="98"/>
      <c r="D303" s="98"/>
      <c r="E303" s="98"/>
      <c r="F303" s="98"/>
    </row>
    <row r="304" spans="1:6" x14ac:dyDescent="0.25">
      <c r="A304" s="98"/>
      <c r="B304" s="98"/>
      <c r="C304" s="98"/>
      <c r="D304" s="98"/>
      <c r="E304" s="98"/>
      <c r="F304" s="98"/>
    </row>
    <row r="305" spans="1:6" x14ac:dyDescent="0.25">
      <c r="A305" s="98"/>
      <c r="B305" s="98"/>
      <c r="C305" s="98"/>
      <c r="D305" s="98"/>
      <c r="E305" s="98"/>
      <c r="F305" s="98"/>
    </row>
    <row r="306" spans="1:6" x14ac:dyDescent="0.25">
      <c r="A306" s="98"/>
      <c r="B306" s="98"/>
      <c r="C306" s="98"/>
      <c r="D306" s="98"/>
      <c r="E306" s="98"/>
      <c r="F306" s="98"/>
    </row>
    <row r="307" spans="1:6" x14ac:dyDescent="0.25">
      <c r="A307" s="98"/>
      <c r="B307" s="98"/>
      <c r="C307" s="98"/>
      <c r="D307" s="98"/>
      <c r="E307" s="98"/>
      <c r="F307" s="98"/>
    </row>
    <row r="308" spans="1:6" x14ac:dyDescent="0.25">
      <c r="A308" s="98"/>
      <c r="B308" s="98"/>
      <c r="C308" s="98"/>
      <c r="D308" s="98"/>
      <c r="E308" s="98"/>
      <c r="F308" s="98"/>
    </row>
    <row r="309" spans="1:6" x14ac:dyDescent="0.25">
      <c r="A309" s="98"/>
      <c r="B309" s="98"/>
      <c r="C309" s="98"/>
      <c r="D309" s="98"/>
      <c r="E309" s="98"/>
      <c r="F309" s="98"/>
    </row>
    <row r="310" spans="1:6" x14ac:dyDescent="0.25">
      <c r="A310" s="98"/>
      <c r="B310" s="98"/>
      <c r="C310" s="98"/>
      <c r="D310" s="98"/>
      <c r="E310" s="98"/>
      <c r="F310" s="98"/>
    </row>
    <row r="311" spans="1:6" x14ac:dyDescent="0.25">
      <c r="A311" s="98"/>
      <c r="B311" s="98"/>
      <c r="C311" s="98"/>
      <c r="D311" s="98"/>
      <c r="E311" s="98"/>
      <c r="F311" s="98"/>
    </row>
    <row r="312" spans="1:6" x14ac:dyDescent="0.25">
      <c r="A312" s="98"/>
      <c r="B312" s="98"/>
      <c r="C312" s="98"/>
      <c r="D312" s="98"/>
      <c r="E312" s="98"/>
      <c r="F312" s="98"/>
    </row>
    <row r="313" spans="1:6" x14ac:dyDescent="0.25">
      <c r="A313" s="98"/>
      <c r="B313" s="98"/>
      <c r="C313" s="98"/>
      <c r="D313" s="98"/>
      <c r="E313" s="98"/>
      <c r="F313" s="98"/>
    </row>
    <row r="314" spans="1:6" x14ac:dyDescent="0.25">
      <c r="A314" s="98"/>
      <c r="B314" s="98"/>
      <c r="C314" s="98"/>
      <c r="D314" s="98"/>
      <c r="E314" s="98"/>
      <c r="F314" s="98"/>
    </row>
    <row r="315" spans="1:6" x14ac:dyDescent="0.25">
      <c r="A315" s="98"/>
      <c r="B315" s="98"/>
      <c r="C315" s="98"/>
      <c r="D315" s="98"/>
      <c r="E315" s="98"/>
      <c r="F315" s="98"/>
    </row>
    <row r="316" spans="1:6" x14ac:dyDescent="0.25">
      <c r="A316" s="98"/>
      <c r="B316" s="98"/>
      <c r="C316" s="98"/>
      <c r="D316" s="98"/>
      <c r="E316" s="98"/>
      <c r="F316" s="98"/>
    </row>
    <row r="317" spans="1:6" x14ac:dyDescent="0.25">
      <c r="A317" s="98"/>
      <c r="B317" s="98"/>
      <c r="C317" s="98"/>
      <c r="D317" s="98"/>
      <c r="E317" s="98"/>
      <c r="F317" s="98"/>
    </row>
    <row r="318" spans="1:6" x14ac:dyDescent="0.25">
      <c r="A318" s="98"/>
      <c r="B318" s="98"/>
      <c r="C318" s="98"/>
      <c r="D318" s="98"/>
      <c r="E318" s="98"/>
      <c r="F318" s="98"/>
    </row>
    <row r="319" spans="1:6" x14ac:dyDescent="0.25">
      <c r="A319" s="98"/>
      <c r="B319" s="98"/>
      <c r="C319" s="98"/>
      <c r="D319" s="98"/>
      <c r="E319" s="98"/>
      <c r="F319" s="98"/>
    </row>
    <row r="320" spans="1:6" x14ac:dyDescent="0.25">
      <c r="A320" s="98"/>
      <c r="B320" s="98"/>
      <c r="C320" s="98"/>
      <c r="D320" s="98"/>
      <c r="E320" s="98"/>
      <c r="F320" s="98"/>
    </row>
    <row r="321" spans="1:6" x14ac:dyDescent="0.25">
      <c r="A321" s="98"/>
      <c r="B321" s="98"/>
      <c r="C321" s="98"/>
      <c r="D321" s="98"/>
      <c r="E321" s="98"/>
      <c r="F321" s="98"/>
    </row>
    <row r="322" spans="1:6" x14ac:dyDescent="0.25">
      <c r="A322" s="98"/>
      <c r="B322" s="98"/>
      <c r="C322" s="98"/>
      <c r="D322" s="98"/>
      <c r="E322" s="98"/>
      <c r="F322" s="98"/>
    </row>
    <row r="323" spans="1:6" x14ac:dyDescent="0.25">
      <c r="A323" s="98"/>
      <c r="B323" s="98"/>
      <c r="C323" s="98"/>
      <c r="D323" s="98"/>
      <c r="E323" s="98"/>
      <c r="F323" s="98"/>
    </row>
    <row r="324" spans="1:6" x14ac:dyDescent="0.25">
      <c r="A324" s="98"/>
      <c r="B324" s="98"/>
      <c r="C324" s="98"/>
      <c r="D324" s="98"/>
      <c r="E324" s="98"/>
      <c r="F324" s="98"/>
    </row>
    <row r="325" spans="1:6" x14ac:dyDescent="0.25">
      <c r="A325" s="98"/>
      <c r="B325" s="98"/>
      <c r="C325" s="98"/>
      <c r="D325" s="98"/>
      <c r="E325" s="98"/>
      <c r="F325" s="98"/>
    </row>
    <row r="326" spans="1:6" x14ac:dyDescent="0.25">
      <c r="A326" s="98"/>
      <c r="B326" s="98"/>
      <c r="C326" s="98"/>
      <c r="D326" s="98"/>
      <c r="E326" s="98"/>
      <c r="F326" s="98"/>
    </row>
    <row r="327" spans="1:6" x14ac:dyDescent="0.25">
      <c r="A327" s="98"/>
      <c r="B327" s="98"/>
      <c r="C327" s="98"/>
      <c r="D327" s="98"/>
      <c r="E327" s="98"/>
      <c r="F327" s="98"/>
    </row>
    <row r="328" spans="1:6" x14ac:dyDescent="0.25">
      <c r="A328" s="98"/>
      <c r="B328" s="98"/>
      <c r="C328" s="98"/>
      <c r="D328" s="98"/>
      <c r="E328" s="98"/>
      <c r="F328" s="98"/>
    </row>
    <row r="329" spans="1:6" x14ac:dyDescent="0.25">
      <c r="A329" s="98"/>
      <c r="B329" s="98"/>
      <c r="C329" s="98"/>
      <c r="D329" s="98"/>
      <c r="E329" s="98"/>
      <c r="F329" s="98"/>
    </row>
    <row r="330" spans="1:6" x14ac:dyDescent="0.25">
      <c r="A330" s="98"/>
      <c r="B330" s="98"/>
      <c r="C330" s="98"/>
      <c r="D330" s="98"/>
      <c r="E330" s="98"/>
      <c r="F330" s="98"/>
    </row>
    <row r="331" spans="1:6" x14ac:dyDescent="0.25">
      <c r="A331" s="98"/>
      <c r="B331" s="98"/>
      <c r="C331" s="98"/>
      <c r="D331" s="98"/>
      <c r="E331" s="98"/>
      <c r="F331" s="98"/>
    </row>
    <row r="332" spans="1:6" x14ac:dyDescent="0.25">
      <c r="A332" s="98"/>
      <c r="B332" s="98"/>
      <c r="C332" s="98"/>
      <c r="D332" s="98"/>
      <c r="E332" s="98"/>
      <c r="F332" s="98"/>
    </row>
    <row r="333" spans="1:6" x14ac:dyDescent="0.25">
      <c r="A333" s="98"/>
      <c r="B333" s="98"/>
      <c r="C333" s="98"/>
      <c r="D333" s="98"/>
      <c r="E333" s="98"/>
      <c r="F333" s="98"/>
    </row>
    <row r="334" spans="1:6" x14ac:dyDescent="0.25">
      <c r="A334" s="98"/>
      <c r="B334" s="98"/>
      <c r="C334" s="98"/>
      <c r="D334" s="98"/>
      <c r="E334" s="98"/>
      <c r="F334" s="98"/>
    </row>
    <row r="335" spans="1:6" x14ac:dyDescent="0.25">
      <c r="A335" s="98"/>
      <c r="B335" s="98"/>
      <c r="C335" s="98"/>
      <c r="D335" s="98"/>
      <c r="E335" s="98"/>
      <c r="F335" s="98"/>
    </row>
    <row r="336" spans="1:6" x14ac:dyDescent="0.25">
      <c r="A336" s="98"/>
      <c r="B336" s="98"/>
      <c r="C336" s="98"/>
      <c r="D336" s="98"/>
      <c r="E336" s="98"/>
      <c r="F336" s="98"/>
    </row>
    <row r="337" spans="1:6" x14ac:dyDescent="0.25">
      <c r="A337" s="98"/>
      <c r="B337" s="98"/>
      <c r="C337" s="98"/>
      <c r="D337" s="98"/>
      <c r="E337" s="98"/>
      <c r="F337" s="98"/>
    </row>
    <row r="338" spans="1:6" x14ac:dyDescent="0.25">
      <c r="A338" s="98"/>
      <c r="B338" s="98"/>
      <c r="C338" s="98"/>
      <c r="D338" s="98"/>
      <c r="E338" s="98"/>
      <c r="F338" s="98"/>
    </row>
    <row r="339" spans="1:6" x14ac:dyDescent="0.25">
      <c r="A339" s="98"/>
      <c r="B339" s="98"/>
      <c r="C339" s="98"/>
      <c r="D339" s="98"/>
      <c r="E339" s="98"/>
      <c r="F339" s="98"/>
    </row>
    <row r="340" spans="1:6" x14ac:dyDescent="0.25">
      <c r="A340" s="98"/>
      <c r="B340" s="98"/>
      <c r="C340" s="98"/>
      <c r="D340" s="98"/>
      <c r="E340" s="98"/>
      <c r="F340" s="98"/>
    </row>
    <row r="341" spans="1:6" x14ac:dyDescent="0.25">
      <c r="A341" s="98"/>
      <c r="B341" s="98"/>
      <c r="C341" s="98"/>
      <c r="D341" s="98"/>
      <c r="E341" s="98"/>
      <c r="F341" s="98"/>
    </row>
    <row r="342" spans="1:6" x14ac:dyDescent="0.25">
      <c r="A342" s="98"/>
      <c r="B342" s="98"/>
      <c r="C342" s="98"/>
      <c r="D342" s="98"/>
      <c r="E342" s="98"/>
      <c r="F342" s="98"/>
    </row>
    <row r="343" spans="1:6" x14ac:dyDescent="0.25">
      <c r="A343" s="98"/>
      <c r="B343" s="98"/>
      <c r="C343" s="98"/>
      <c r="D343" s="98"/>
      <c r="E343" s="98"/>
      <c r="F343" s="98"/>
    </row>
    <row r="344" spans="1:6" x14ac:dyDescent="0.25">
      <c r="A344" s="98"/>
      <c r="B344" s="98"/>
      <c r="C344" s="98"/>
      <c r="D344" s="98"/>
      <c r="E344" s="98"/>
      <c r="F344" s="98"/>
    </row>
    <row r="345" spans="1:6" x14ac:dyDescent="0.25">
      <c r="A345" s="98"/>
      <c r="B345" s="98"/>
      <c r="C345" s="98"/>
      <c r="D345" s="98"/>
      <c r="E345" s="98"/>
      <c r="F345" s="98"/>
    </row>
    <row r="346" spans="1:6" x14ac:dyDescent="0.25">
      <c r="A346" s="98"/>
      <c r="B346" s="98"/>
      <c r="C346" s="98"/>
      <c r="D346" s="98"/>
      <c r="E346" s="98"/>
      <c r="F346" s="98"/>
    </row>
    <row r="347" spans="1:6" x14ac:dyDescent="0.25">
      <c r="A347" s="98"/>
      <c r="B347" s="98"/>
      <c r="C347" s="98"/>
      <c r="D347" s="98"/>
      <c r="E347" s="98"/>
      <c r="F347" s="98"/>
    </row>
    <row r="348" spans="1:6" x14ac:dyDescent="0.25">
      <c r="A348" s="98"/>
      <c r="B348" s="98"/>
      <c r="C348" s="98"/>
      <c r="D348" s="98"/>
      <c r="E348" s="98"/>
      <c r="F348" s="98"/>
    </row>
    <row r="349" spans="1:6" x14ac:dyDescent="0.25">
      <c r="A349" s="98"/>
      <c r="B349" s="98"/>
      <c r="C349" s="98"/>
      <c r="D349" s="98"/>
      <c r="E349" s="98"/>
      <c r="F349" s="98"/>
    </row>
    <row r="350" spans="1:6" x14ac:dyDescent="0.25">
      <c r="A350" s="98"/>
      <c r="B350" s="98"/>
      <c r="C350" s="98"/>
      <c r="D350" s="98"/>
      <c r="E350" s="98"/>
      <c r="F350" s="98"/>
    </row>
    <row r="351" spans="1:6" x14ac:dyDescent="0.25">
      <c r="A351" s="98"/>
      <c r="B351" s="98"/>
      <c r="C351" s="98"/>
      <c r="D351" s="98"/>
      <c r="E351" s="98"/>
      <c r="F351" s="98"/>
    </row>
    <row r="352" spans="1:6" x14ac:dyDescent="0.25">
      <c r="A352" s="98"/>
      <c r="B352" s="98"/>
      <c r="C352" s="98"/>
      <c r="D352" s="98"/>
      <c r="E352" s="98"/>
      <c r="F352" s="98"/>
    </row>
    <row r="353" spans="1:6" x14ac:dyDescent="0.25">
      <c r="A353" s="98"/>
      <c r="B353" s="98"/>
      <c r="C353" s="98"/>
      <c r="D353" s="98"/>
      <c r="E353" s="98"/>
      <c r="F353" s="98"/>
    </row>
    <row r="354" spans="1:6" x14ac:dyDescent="0.25">
      <c r="A354" s="98"/>
      <c r="B354" s="98"/>
      <c r="C354" s="98"/>
      <c r="D354" s="98"/>
      <c r="E354" s="98"/>
      <c r="F354" s="98"/>
    </row>
    <row r="355" spans="1:6" x14ac:dyDescent="0.25">
      <c r="A355" s="98"/>
      <c r="B355" s="98"/>
      <c r="C355" s="98"/>
      <c r="D355" s="98"/>
      <c r="E355" s="98"/>
      <c r="F355" s="98"/>
    </row>
    <row r="356" spans="1:6" x14ac:dyDescent="0.25">
      <c r="A356" s="98"/>
      <c r="B356" s="98"/>
      <c r="C356" s="98"/>
      <c r="D356" s="98"/>
      <c r="E356" s="98"/>
      <c r="F356" s="98"/>
    </row>
    <row r="357" spans="1:6" x14ac:dyDescent="0.25">
      <c r="A357" s="98"/>
      <c r="B357" s="98"/>
      <c r="C357" s="98"/>
      <c r="D357" s="98"/>
      <c r="E357" s="98"/>
      <c r="F357" s="98"/>
    </row>
    <row r="358" spans="1:6" x14ac:dyDescent="0.25">
      <c r="A358" s="98"/>
      <c r="B358" s="98"/>
      <c r="C358" s="98"/>
      <c r="D358" s="98"/>
      <c r="E358" s="98"/>
      <c r="F358" s="98"/>
    </row>
    <row r="359" spans="1:6" x14ac:dyDescent="0.25">
      <c r="A359" s="98"/>
      <c r="B359" s="98"/>
      <c r="C359" s="98"/>
      <c r="D359" s="98"/>
      <c r="E359" s="98"/>
      <c r="F359" s="98"/>
    </row>
    <row r="360" spans="1:6" x14ac:dyDescent="0.25">
      <c r="A360" s="98"/>
      <c r="B360" s="98"/>
      <c r="C360" s="98"/>
      <c r="D360" s="98"/>
      <c r="E360" s="98"/>
      <c r="F360" s="98"/>
    </row>
    <row r="361" spans="1:6" x14ac:dyDescent="0.25">
      <c r="A361" s="98"/>
      <c r="B361" s="98"/>
      <c r="C361" s="98"/>
      <c r="D361" s="98"/>
      <c r="E361" s="98"/>
      <c r="F361" s="98"/>
    </row>
    <row r="362" spans="1:6" x14ac:dyDescent="0.25">
      <c r="A362" s="98"/>
      <c r="B362" s="98"/>
      <c r="C362" s="98"/>
      <c r="D362" s="98"/>
      <c r="E362" s="98"/>
      <c r="F362" s="98"/>
    </row>
    <row r="363" spans="1:6" x14ac:dyDescent="0.25">
      <c r="A363" s="98"/>
      <c r="B363" s="98"/>
      <c r="C363" s="98"/>
      <c r="D363" s="98"/>
      <c r="E363" s="98"/>
      <c r="F363" s="98"/>
    </row>
    <row r="364" spans="1:6" x14ac:dyDescent="0.25">
      <c r="A364" s="98"/>
      <c r="B364" s="98"/>
      <c r="C364" s="98"/>
      <c r="D364" s="98"/>
      <c r="E364" s="98"/>
      <c r="F364" s="98"/>
    </row>
    <row r="365" spans="1:6" x14ac:dyDescent="0.25">
      <c r="A365" s="98"/>
      <c r="B365" s="98"/>
      <c r="C365" s="98"/>
      <c r="D365" s="98"/>
      <c r="E365" s="98"/>
      <c r="F365" s="98"/>
    </row>
    <row r="366" spans="1:6" x14ac:dyDescent="0.25">
      <c r="A366" s="98"/>
      <c r="B366" s="98"/>
      <c r="C366" s="98"/>
      <c r="D366" s="98"/>
      <c r="E366" s="98"/>
      <c r="F366" s="98"/>
    </row>
    <row r="367" spans="1:6" x14ac:dyDescent="0.25">
      <c r="A367" s="98"/>
      <c r="B367" s="98"/>
      <c r="C367" s="98"/>
      <c r="D367" s="98"/>
      <c r="E367" s="98"/>
      <c r="F367" s="98"/>
    </row>
    <row r="368" spans="1:6" x14ac:dyDescent="0.25">
      <c r="A368" s="98"/>
      <c r="B368" s="98"/>
      <c r="C368" s="98"/>
      <c r="D368" s="98"/>
      <c r="E368" s="98"/>
      <c r="F368" s="98"/>
    </row>
    <row r="369" spans="1:6" x14ac:dyDescent="0.25">
      <c r="A369" s="98"/>
      <c r="B369" s="98"/>
      <c r="C369" s="98"/>
      <c r="D369" s="98"/>
      <c r="E369" s="98"/>
      <c r="F369" s="98"/>
    </row>
    <row r="370" spans="1:6" x14ac:dyDescent="0.25">
      <c r="A370" s="98"/>
      <c r="B370" s="98"/>
      <c r="C370" s="98"/>
      <c r="D370" s="98"/>
      <c r="E370" s="98"/>
      <c r="F370" s="98"/>
    </row>
    <row r="371" spans="1:6" x14ac:dyDescent="0.25">
      <c r="A371" s="98"/>
      <c r="B371" s="98"/>
      <c r="C371" s="98"/>
      <c r="D371" s="98"/>
      <c r="E371" s="98"/>
      <c r="F371" s="98"/>
    </row>
    <row r="372" spans="1:6" x14ac:dyDescent="0.25">
      <c r="A372" s="98"/>
      <c r="B372" s="98"/>
      <c r="C372" s="98"/>
      <c r="D372" s="98"/>
      <c r="E372" s="98"/>
      <c r="F372" s="98"/>
    </row>
    <row r="373" spans="1:6" x14ac:dyDescent="0.25">
      <c r="A373" s="98"/>
      <c r="B373" s="98"/>
      <c r="C373" s="98"/>
      <c r="D373" s="98"/>
      <c r="E373" s="98"/>
      <c r="F373" s="98"/>
    </row>
    <row r="374" spans="1:6" x14ac:dyDescent="0.25">
      <c r="A374" s="98"/>
      <c r="B374" s="98"/>
      <c r="C374" s="98"/>
      <c r="D374" s="98"/>
      <c r="E374" s="98"/>
      <c r="F374" s="98"/>
    </row>
    <row r="375" spans="1:6" x14ac:dyDescent="0.25">
      <c r="A375" s="98"/>
      <c r="B375" s="98"/>
      <c r="C375" s="98"/>
      <c r="D375" s="98"/>
      <c r="E375" s="98"/>
      <c r="F375" s="98"/>
    </row>
    <row r="376" spans="1:6" x14ac:dyDescent="0.25">
      <c r="A376" s="98"/>
      <c r="B376" s="98"/>
      <c r="C376" s="98"/>
      <c r="D376" s="98"/>
      <c r="E376" s="98"/>
      <c r="F376" s="98"/>
    </row>
    <row r="377" spans="1:6" x14ac:dyDescent="0.25">
      <c r="A377" s="98"/>
      <c r="B377" s="98"/>
      <c r="C377" s="98"/>
      <c r="D377" s="98"/>
      <c r="E377" s="98"/>
      <c r="F377" s="98"/>
    </row>
    <row r="378" spans="1:6" x14ac:dyDescent="0.25">
      <c r="A378" s="98"/>
      <c r="B378" s="98"/>
      <c r="C378" s="98"/>
      <c r="D378" s="98"/>
      <c r="E378" s="98"/>
      <c r="F378" s="98"/>
    </row>
    <row r="379" spans="1:6" x14ac:dyDescent="0.25">
      <c r="A379" s="98"/>
      <c r="B379" s="98"/>
      <c r="C379" s="98"/>
      <c r="D379" s="98"/>
      <c r="E379" s="98"/>
      <c r="F379" s="98"/>
    </row>
    <row r="380" spans="1:6" x14ac:dyDescent="0.25">
      <c r="A380" s="98"/>
      <c r="B380" s="98"/>
      <c r="C380" s="98"/>
      <c r="D380" s="98"/>
      <c r="E380" s="98"/>
      <c r="F380" s="98"/>
    </row>
    <row r="381" spans="1:6" x14ac:dyDescent="0.25">
      <c r="A381" s="98"/>
      <c r="B381" s="98"/>
      <c r="C381" s="98"/>
      <c r="D381" s="98"/>
      <c r="E381" s="98"/>
      <c r="F381" s="98"/>
    </row>
    <row r="382" spans="1:6" x14ac:dyDescent="0.25">
      <c r="A382" s="98"/>
      <c r="B382" s="98"/>
      <c r="C382" s="98"/>
      <c r="D382" s="98"/>
      <c r="E382" s="98"/>
      <c r="F382" s="98"/>
    </row>
    <row r="383" spans="1:6" x14ac:dyDescent="0.25">
      <c r="A383" s="98"/>
      <c r="B383" s="98"/>
      <c r="C383" s="98"/>
      <c r="D383" s="98"/>
      <c r="E383" s="98"/>
      <c r="F383" s="98"/>
    </row>
    <row r="384" spans="1:6" x14ac:dyDescent="0.25">
      <c r="A384" s="98"/>
      <c r="B384" s="98"/>
      <c r="C384" s="98"/>
      <c r="D384" s="98"/>
      <c r="E384" s="98"/>
      <c r="F384" s="98"/>
    </row>
    <row r="385" spans="1:6" x14ac:dyDescent="0.25">
      <c r="A385" s="98"/>
      <c r="B385" s="98"/>
      <c r="C385" s="98"/>
      <c r="D385" s="98"/>
      <c r="E385" s="98"/>
      <c r="F385" s="98"/>
    </row>
    <row r="386" spans="1:6" x14ac:dyDescent="0.25">
      <c r="A386" s="98"/>
      <c r="B386" s="98"/>
      <c r="C386" s="98"/>
      <c r="D386" s="98"/>
      <c r="E386" s="98"/>
      <c r="F386" s="98"/>
    </row>
    <row r="387" spans="1:6" x14ac:dyDescent="0.25">
      <c r="A387" s="98"/>
      <c r="B387" s="98"/>
      <c r="C387" s="98"/>
      <c r="D387" s="98"/>
      <c r="E387" s="98"/>
      <c r="F387" s="98"/>
    </row>
    <row r="388" spans="1:6" x14ac:dyDescent="0.25">
      <c r="A388" s="98"/>
      <c r="B388" s="98"/>
      <c r="C388" s="98"/>
      <c r="D388" s="98"/>
      <c r="E388" s="98"/>
      <c r="F388" s="98"/>
    </row>
    <row r="389" spans="1:6" x14ac:dyDescent="0.25">
      <c r="A389" s="98"/>
      <c r="B389" s="98"/>
      <c r="C389" s="98"/>
      <c r="D389" s="98"/>
      <c r="E389" s="98"/>
      <c r="F389" s="98"/>
    </row>
    <row r="390" spans="1:6" x14ac:dyDescent="0.25">
      <c r="A390" s="98"/>
      <c r="B390" s="98"/>
      <c r="C390" s="98"/>
      <c r="D390" s="98"/>
      <c r="E390" s="98"/>
      <c r="F390" s="98"/>
    </row>
    <row r="391" spans="1:6" x14ac:dyDescent="0.25">
      <c r="A391" s="98"/>
      <c r="B391" s="98"/>
      <c r="C391" s="98"/>
      <c r="D391" s="98"/>
      <c r="E391" s="98"/>
      <c r="F391" s="98"/>
    </row>
    <row r="392" spans="1:6" x14ac:dyDescent="0.25">
      <c r="A392" s="98"/>
      <c r="B392" s="98"/>
      <c r="C392" s="98"/>
      <c r="D392" s="98"/>
      <c r="E392" s="98"/>
      <c r="F392" s="98"/>
    </row>
    <row r="393" spans="1:6" x14ac:dyDescent="0.25">
      <c r="A393" s="98"/>
      <c r="B393" s="98"/>
      <c r="C393" s="98"/>
      <c r="D393" s="98"/>
      <c r="E393" s="98"/>
      <c r="F393" s="98"/>
    </row>
    <row r="394" spans="1:6" x14ac:dyDescent="0.25">
      <c r="A394" s="98"/>
      <c r="B394" s="98"/>
      <c r="C394" s="98"/>
      <c r="D394" s="98"/>
      <c r="E394" s="98"/>
      <c r="F394" s="98"/>
    </row>
    <row r="395" spans="1:6" x14ac:dyDescent="0.25">
      <c r="A395" s="98"/>
      <c r="B395" s="98"/>
      <c r="C395" s="98"/>
      <c r="D395" s="98"/>
      <c r="E395" s="98"/>
      <c r="F395" s="98"/>
    </row>
    <row r="396" spans="1:6" x14ac:dyDescent="0.25">
      <c r="A396" s="98"/>
      <c r="B396" s="98"/>
      <c r="C396" s="98"/>
      <c r="D396" s="98"/>
      <c r="E396" s="98"/>
      <c r="F396" s="98"/>
    </row>
    <row r="397" spans="1:6" x14ac:dyDescent="0.25">
      <c r="A397" s="98"/>
      <c r="B397" s="98"/>
      <c r="C397" s="98"/>
      <c r="D397" s="98"/>
      <c r="E397" s="98"/>
      <c r="F397" s="98"/>
    </row>
    <row r="398" spans="1:6" x14ac:dyDescent="0.25">
      <c r="A398" s="98"/>
      <c r="B398" s="98"/>
      <c r="C398" s="98"/>
      <c r="D398" s="98"/>
      <c r="E398" s="98"/>
      <c r="F398" s="98"/>
    </row>
    <row r="399" spans="1:6" x14ac:dyDescent="0.25">
      <c r="A399" s="98"/>
      <c r="B399" s="98"/>
      <c r="C399" s="98"/>
      <c r="D399" s="98"/>
      <c r="E399" s="98"/>
      <c r="F399" s="98"/>
    </row>
    <row r="400" spans="1:6" x14ac:dyDescent="0.25">
      <c r="A400" s="98"/>
      <c r="B400" s="98"/>
      <c r="C400" s="98"/>
      <c r="D400" s="98"/>
      <c r="E400" s="98"/>
      <c r="F400" s="98"/>
    </row>
    <row r="401" spans="1:6" x14ac:dyDescent="0.25">
      <c r="A401" s="98"/>
      <c r="B401" s="98"/>
      <c r="C401" s="98"/>
      <c r="D401" s="98"/>
      <c r="E401" s="98"/>
      <c r="F401" s="98"/>
    </row>
    <row r="402" spans="1:6" x14ac:dyDescent="0.25">
      <c r="A402" s="98"/>
      <c r="B402" s="98"/>
      <c r="C402" s="98"/>
      <c r="D402" s="98"/>
      <c r="E402" s="98"/>
      <c r="F402" s="98"/>
    </row>
    <row r="403" spans="1:6" x14ac:dyDescent="0.25">
      <c r="A403" s="98"/>
      <c r="B403" s="98"/>
      <c r="C403" s="98"/>
      <c r="D403" s="98"/>
      <c r="E403" s="98"/>
      <c r="F403" s="98"/>
    </row>
    <row r="404" spans="1:6" x14ac:dyDescent="0.25">
      <c r="A404" s="98"/>
      <c r="B404" s="98"/>
      <c r="C404" s="98"/>
      <c r="D404" s="98"/>
      <c r="E404" s="98"/>
      <c r="F404" s="98"/>
    </row>
    <row r="405" spans="1:6" x14ac:dyDescent="0.25">
      <c r="A405" s="98"/>
      <c r="B405" s="98"/>
      <c r="C405" s="98"/>
      <c r="D405" s="98"/>
      <c r="E405" s="98"/>
      <c r="F405" s="98"/>
    </row>
    <row r="406" spans="1:6" x14ac:dyDescent="0.25">
      <c r="A406" s="98"/>
      <c r="B406" s="98"/>
      <c r="C406" s="98"/>
      <c r="D406" s="98"/>
      <c r="E406" s="98"/>
      <c r="F406" s="98"/>
    </row>
    <row r="407" spans="1:6" x14ac:dyDescent="0.25">
      <c r="A407" s="98"/>
      <c r="B407" s="98"/>
      <c r="C407" s="98"/>
      <c r="D407" s="98"/>
      <c r="E407" s="98"/>
      <c r="F407" s="98"/>
    </row>
    <row r="408" spans="1:6" x14ac:dyDescent="0.25">
      <c r="A408" s="98"/>
      <c r="B408" s="98"/>
      <c r="C408" s="98"/>
      <c r="D408" s="98"/>
      <c r="E408" s="98"/>
      <c r="F408" s="98"/>
    </row>
    <row r="409" spans="1:6" x14ac:dyDescent="0.25">
      <c r="A409" s="98"/>
      <c r="B409" s="98"/>
      <c r="C409" s="98"/>
      <c r="D409" s="98"/>
      <c r="E409" s="98"/>
      <c r="F409" s="98"/>
    </row>
    <row r="410" spans="1:6" x14ac:dyDescent="0.25">
      <c r="A410" s="98"/>
      <c r="B410" s="98"/>
      <c r="C410" s="98"/>
      <c r="D410" s="98"/>
      <c r="E410" s="98"/>
      <c r="F410" s="98"/>
    </row>
    <row r="411" spans="1:6" x14ac:dyDescent="0.25">
      <c r="A411" s="98"/>
      <c r="B411" s="98"/>
      <c r="C411" s="98"/>
      <c r="D411" s="98"/>
      <c r="E411" s="98"/>
      <c r="F411" s="98"/>
    </row>
    <row r="412" spans="1:6" x14ac:dyDescent="0.25">
      <c r="A412" s="98"/>
      <c r="B412" s="98"/>
      <c r="C412" s="98"/>
      <c r="D412" s="98"/>
      <c r="E412" s="98"/>
      <c r="F412" s="98"/>
    </row>
    <row r="413" spans="1:6" x14ac:dyDescent="0.25">
      <c r="A413" s="98"/>
      <c r="B413" s="98"/>
      <c r="C413" s="98"/>
      <c r="D413" s="98"/>
      <c r="E413" s="98"/>
      <c r="F413" s="98"/>
    </row>
    <row r="414" spans="1:6" x14ac:dyDescent="0.25">
      <c r="A414" s="98"/>
      <c r="B414" s="98"/>
      <c r="C414" s="98"/>
      <c r="D414" s="98"/>
      <c r="E414" s="98"/>
      <c r="F414" s="98"/>
    </row>
    <row r="415" spans="1:6" x14ac:dyDescent="0.25">
      <c r="A415" s="98"/>
      <c r="B415" s="98"/>
      <c r="C415" s="98"/>
      <c r="D415" s="98"/>
      <c r="E415" s="98"/>
      <c r="F415" s="98"/>
    </row>
    <row r="416" spans="1:6" x14ac:dyDescent="0.25">
      <c r="A416" s="98"/>
      <c r="B416" s="98"/>
      <c r="C416" s="98"/>
      <c r="D416" s="98"/>
      <c r="E416" s="98"/>
      <c r="F416" s="98"/>
    </row>
    <row r="417" spans="1:6" x14ac:dyDescent="0.25">
      <c r="A417" s="98"/>
      <c r="B417" s="98"/>
      <c r="C417" s="98"/>
      <c r="D417" s="98"/>
      <c r="E417" s="98"/>
      <c r="F417" s="98"/>
    </row>
    <row r="418" spans="1:6" x14ac:dyDescent="0.25">
      <c r="A418" s="98"/>
      <c r="B418" s="98"/>
      <c r="C418" s="98"/>
      <c r="D418" s="98"/>
      <c r="E418" s="98"/>
      <c r="F418" s="98"/>
    </row>
    <row r="419" spans="1:6" x14ac:dyDescent="0.25">
      <c r="A419" s="98"/>
      <c r="B419" s="98"/>
      <c r="C419" s="98"/>
      <c r="D419" s="98"/>
      <c r="E419" s="98"/>
      <c r="F419" s="98"/>
    </row>
    <row r="420" spans="1:6" x14ac:dyDescent="0.25">
      <c r="A420" s="98"/>
      <c r="B420" s="98"/>
      <c r="C420" s="98"/>
      <c r="D420" s="98"/>
      <c r="E420" s="98"/>
      <c r="F420" s="98"/>
    </row>
    <row r="421" spans="1:6" x14ac:dyDescent="0.25">
      <c r="A421" s="98"/>
      <c r="B421" s="98"/>
      <c r="C421" s="98"/>
      <c r="D421" s="98"/>
      <c r="E421" s="98"/>
      <c r="F421" s="98"/>
    </row>
    <row r="422" spans="1:6" x14ac:dyDescent="0.25">
      <c r="A422" s="98"/>
      <c r="B422" s="98"/>
      <c r="C422" s="98"/>
      <c r="D422" s="98"/>
      <c r="E422" s="98"/>
      <c r="F422" s="98"/>
    </row>
    <row r="423" spans="1:6" x14ac:dyDescent="0.25">
      <c r="A423" s="98"/>
      <c r="B423" s="98"/>
      <c r="C423" s="98"/>
      <c r="D423" s="98"/>
      <c r="E423" s="98"/>
      <c r="F423" s="98"/>
    </row>
    <row r="424" spans="1:6" x14ac:dyDescent="0.25">
      <c r="A424" s="98"/>
      <c r="B424" s="98"/>
      <c r="C424" s="98"/>
      <c r="D424" s="98"/>
      <c r="E424" s="98"/>
      <c r="F424" s="98"/>
    </row>
    <row r="425" spans="1:6" x14ac:dyDescent="0.25">
      <c r="A425" s="98"/>
      <c r="B425" s="98"/>
      <c r="C425" s="98"/>
      <c r="D425" s="98"/>
      <c r="E425" s="98"/>
      <c r="F425" s="98"/>
    </row>
    <row r="426" spans="1:6" x14ac:dyDescent="0.25">
      <c r="A426" s="98"/>
      <c r="B426" s="98"/>
      <c r="C426" s="98"/>
      <c r="D426" s="98"/>
      <c r="E426" s="98"/>
      <c r="F426" s="98"/>
    </row>
    <row r="427" spans="1:6" x14ac:dyDescent="0.25">
      <c r="A427" s="98"/>
      <c r="B427" s="98"/>
      <c r="C427" s="98"/>
      <c r="D427" s="98"/>
      <c r="E427" s="98"/>
      <c r="F427" s="98"/>
    </row>
    <row r="428" spans="1:6" x14ac:dyDescent="0.25">
      <c r="A428" s="98"/>
      <c r="B428" s="98"/>
      <c r="C428" s="98"/>
      <c r="D428" s="98"/>
      <c r="E428" s="98"/>
      <c r="F428" s="98"/>
    </row>
    <row r="429" spans="1:6" x14ac:dyDescent="0.25">
      <c r="A429" s="98"/>
      <c r="B429" s="98"/>
      <c r="C429" s="98"/>
      <c r="D429" s="98"/>
      <c r="E429" s="98"/>
      <c r="F429" s="98"/>
    </row>
    <row r="430" spans="1:6" x14ac:dyDescent="0.25">
      <c r="A430" s="98"/>
      <c r="B430" s="98"/>
      <c r="C430" s="98"/>
      <c r="D430" s="98"/>
      <c r="E430" s="98"/>
      <c r="F430" s="98"/>
    </row>
    <row r="431" spans="1:6" x14ac:dyDescent="0.25">
      <c r="A431" s="98"/>
      <c r="B431" s="98"/>
      <c r="C431" s="98"/>
      <c r="D431" s="98"/>
      <c r="E431" s="98"/>
      <c r="F431" s="98"/>
    </row>
    <row r="432" spans="1:6" x14ac:dyDescent="0.25">
      <c r="A432" s="98"/>
      <c r="B432" s="98"/>
      <c r="C432" s="98"/>
      <c r="D432" s="98"/>
      <c r="E432" s="98"/>
      <c r="F432" s="98"/>
    </row>
    <row r="433" spans="1:6" x14ac:dyDescent="0.25">
      <c r="A433" s="98"/>
      <c r="B433" s="98"/>
      <c r="C433" s="98"/>
      <c r="D433" s="98"/>
      <c r="E433" s="98"/>
      <c r="F433" s="98"/>
    </row>
    <row r="434" spans="1:6" x14ac:dyDescent="0.25">
      <c r="A434" s="98"/>
      <c r="B434" s="98"/>
      <c r="C434" s="98"/>
      <c r="D434" s="98"/>
      <c r="E434" s="98"/>
      <c r="F434" s="98"/>
    </row>
    <row r="435" spans="1:6" x14ac:dyDescent="0.25">
      <c r="A435" s="98"/>
      <c r="B435" s="98"/>
      <c r="C435" s="98"/>
      <c r="D435" s="98"/>
      <c r="E435" s="98"/>
      <c r="F435" s="98"/>
    </row>
    <row r="436" spans="1:6" x14ac:dyDescent="0.25">
      <c r="A436" s="98"/>
      <c r="B436" s="98"/>
      <c r="C436" s="98"/>
      <c r="D436" s="98"/>
      <c r="E436" s="98"/>
      <c r="F436" s="98"/>
    </row>
    <row r="437" spans="1:6" x14ac:dyDescent="0.25">
      <c r="A437" s="98"/>
      <c r="B437" s="98"/>
      <c r="C437" s="98"/>
      <c r="D437" s="98"/>
      <c r="E437" s="98"/>
      <c r="F437" s="98"/>
    </row>
    <row r="438" spans="1:6" x14ac:dyDescent="0.25">
      <c r="A438" s="98"/>
      <c r="B438" s="98"/>
      <c r="C438" s="98"/>
      <c r="D438" s="98"/>
      <c r="E438" s="98"/>
      <c r="F438" s="98"/>
    </row>
    <row r="439" spans="1:6" x14ac:dyDescent="0.25">
      <c r="A439" s="98"/>
      <c r="B439" s="98"/>
      <c r="C439" s="98"/>
      <c r="D439" s="98"/>
      <c r="E439" s="98"/>
      <c r="F439" s="98"/>
    </row>
    <row r="440" spans="1:6" x14ac:dyDescent="0.25">
      <c r="A440" s="98"/>
      <c r="B440" s="98"/>
      <c r="C440" s="98"/>
      <c r="D440" s="98"/>
      <c r="E440" s="98"/>
      <c r="F440" s="98"/>
    </row>
    <row r="441" spans="1:6" x14ac:dyDescent="0.25">
      <c r="A441" s="98"/>
      <c r="B441" s="98"/>
      <c r="C441" s="98"/>
      <c r="D441" s="98"/>
      <c r="E441" s="98"/>
      <c r="F441" s="98"/>
    </row>
    <row r="442" spans="1:6" x14ac:dyDescent="0.25">
      <c r="A442" s="98"/>
      <c r="B442" s="98"/>
      <c r="C442" s="98"/>
      <c r="D442" s="98"/>
      <c r="E442" s="98"/>
      <c r="F442" s="98"/>
    </row>
    <row r="443" spans="1:6" x14ac:dyDescent="0.25">
      <c r="A443" s="98"/>
      <c r="B443" s="98"/>
      <c r="C443" s="98"/>
      <c r="D443" s="98"/>
      <c r="E443" s="98"/>
      <c r="F443" s="98"/>
    </row>
    <row r="444" spans="1:6" x14ac:dyDescent="0.25">
      <c r="A444" s="98"/>
      <c r="B444" s="98"/>
      <c r="C444" s="98"/>
      <c r="D444" s="98"/>
      <c r="E444" s="98"/>
      <c r="F444" s="98"/>
    </row>
    <row r="445" spans="1:6" x14ac:dyDescent="0.25">
      <c r="A445" s="98"/>
      <c r="B445" s="98"/>
      <c r="C445" s="98"/>
      <c r="D445" s="98"/>
      <c r="E445" s="98"/>
      <c r="F445" s="98"/>
    </row>
    <row r="446" spans="1:6" x14ac:dyDescent="0.25">
      <c r="A446" s="98"/>
      <c r="B446" s="98"/>
      <c r="C446" s="98"/>
      <c r="D446" s="98"/>
      <c r="E446" s="98"/>
      <c r="F446" s="98"/>
    </row>
    <row r="447" spans="1:6" x14ac:dyDescent="0.25">
      <c r="A447" s="98"/>
      <c r="B447" s="98"/>
      <c r="C447" s="98"/>
      <c r="D447" s="98"/>
      <c r="E447" s="98"/>
      <c r="F447" s="98"/>
    </row>
    <row r="448" spans="1:6" x14ac:dyDescent="0.25">
      <c r="A448" s="98"/>
      <c r="B448" s="98"/>
      <c r="C448" s="98"/>
      <c r="D448" s="98"/>
      <c r="E448" s="98"/>
      <c r="F448" s="98"/>
    </row>
    <row r="449" spans="1:6" x14ac:dyDescent="0.25">
      <c r="A449" s="98"/>
      <c r="B449" s="98"/>
      <c r="C449" s="98"/>
      <c r="D449" s="98"/>
      <c r="E449" s="98"/>
      <c r="F449" s="98"/>
    </row>
    <row r="450" spans="1:6" x14ac:dyDescent="0.25">
      <c r="A450" s="98"/>
      <c r="B450" s="98"/>
      <c r="C450" s="98"/>
      <c r="D450" s="98"/>
      <c r="E450" s="98"/>
      <c r="F450" s="98"/>
    </row>
    <row r="451" spans="1:6" x14ac:dyDescent="0.25">
      <c r="A451" s="98"/>
      <c r="B451" s="98"/>
      <c r="C451" s="98"/>
      <c r="D451" s="98"/>
      <c r="E451" s="98"/>
      <c r="F451" s="98"/>
    </row>
    <row r="452" spans="1:6" x14ac:dyDescent="0.25">
      <c r="A452" s="98"/>
      <c r="B452" s="98"/>
      <c r="C452" s="98"/>
      <c r="D452" s="98"/>
      <c r="E452" s="98"/>
      <c r="F452" s="98"/>
    </row>
    <row r="453" spans="1:6" x14ac:dyDescent="0.25">
      <c r="A453" s="98"/>
      <c r="B453" s="98"/>
      <c r="C453" s="98"/>
      <c r="D453" s="98"/>
      <c r="E453" s="98"/>
      <c r="F453" s="98"/>
    </row>
    <row r="454" spans="1:6" x14ac:dyDescent="0.25">
      <c r="A454" s="98"/>
      <c r="B454" s="98"/>
      <c r="C454" s="98"/>
      <c r="D454" s="98"/>
      <c r="E454" s="98"/>
      <c r="F454" s="98"/>
    </row>
    <row r="455" spans="1:6" x14ac:dyDescent="0.25">
      <c r="A455" s="98"/>
      <c r="B455" s="98"/>
      <c r="C455" s="98"/>
      <c r="D455" s="98"/>
      <c r="E455" s="98"/>
      <c r="F455" s="98"/>
    </row>
    <row r="456" spans="1:6" x14ac:dyDescent="0.25">
      <c r="A456" s="98"/>
      <c r="B456" s="98"/>
      <c r="C456" s="98"/>
      <c r="D456" s="98"/>
      <c r="E456" s="98"/>
      <c r="F456" s="98"/>
    </row>
    <row r="457" spans="1:6" x14ac:dyDescent="0.25">
      <c r="A457" s="98"/>
      <c r="B457" s="98"/>
      <c r="C457" s="98"/>
      <c r="D457" s="98"/>
      <c r="E457" s="98"/>
      <c r="F457" s="98"/>
    </row>
    <row r="458" spans="1:6" x14ac:dyDescent="0.25">
      <c r="A458" s="98"/>
      <c r="B458" s="98"/>
      <c r="C458" s="98"/>
      <c r="D458" s="98"/>
      <c r="E458" s="98"/>
      <c r="F458" s="98"/>
    </row>
    <row r="459" spans="1:6" x14ac:dyDescent="0.25">
      <c r="A459" s="98"/>
      <c r="B459" s="98"/>
      <c r="C459" s="98"/>
      <c r="D459" s="98"/>
      <c r="E459" s="98"/>
      <c r="F459" s="98"/>
    </row>
    <row r="460" spans="1:6" x14ac:dyDescent="0.25">
      <c r="A460" s="98"/>
      <c r="B460" s="98"/>
      <c r="C460" s="98"/>
      <c r="D460" s="98"/>
      <c r="E460" s="98"/>
      <c r="F460" s="98"/>
    </row>
    <row r="461" spans="1:6" x14ac:dyDescent="0.25">
      <c r="A461" s="98"/>
      <c r="B461" s="98"/>
      <c r="C461" s="98"/>
      <c r="D461" s="98"/>
      <c r="E461" s="98"/>
      <c r="F461" s="98"/>
    </row>
    <row r="462" spans="1:6" x14ac:dyDescent="0.25">
      <c r="A462" s="98"/>
      <c r="B462" s="98"/>
      <c r="C462" s="98"/>
      <c r="D462" s="98"/>
      <c r="E462" s="98"/>
      <c r="F462" s="98"/>
    </row>
    <row r="463" spans="1:6" x14ac:dyDescent="0.25">
      <c r="A463" s="98"/>
      <c r="B463" s="98"/>
      <c r="C463" s="98"/>
      <c r="D463" s="98"/>
      <c r="E463" s="98"/>
      <c r="F463" s="98"/>
    </row>
    <row r="464" spans="1:6" x14ac:dyDescent="0.25">
      <c r="A464" s="98"/>
      <c r="B464" s="98"/>
      <c r="C464" s="98"/>
      <c r="D464" s="98"/>
      <c r="E464" s="98"/>
      <c r="F464" s="98"/>
    </row>
    <row r="465" spans="1:6" x14ac:dyDescent="0.25">
      <c r="A465" s="98"/>
      <c r="B465" s="98"/>
      <c r="C465" s="98"/>
      <c r="D465" s="98"/>
      <c r="E465" s="98"/>
      <c r="F465" s="98"/>
    </row>
    <row r="466" spans="1:6" x14ac:dyDescent="0.25">
      <c r="A466" s="98"/>
      <c r="B466" s="98"/>
      <c r="C466" s="98"/>
      <c r="D466" s="98"/>
      <c r="E466" s="98"/>
      <c r="F466" s="98"/>
    </row>
    <row r="467" spans="1:6" x14ac:dyDescent="0.25">
      <c r="A467" s="98"/>
      <c r="B467" s="98"/>
      <c r="C467" s="98"/>
      <c r="D467" s="98"/>
      <c r="E467" s="98"/>
      <c r="F467" s="98"/>
    </row>
    <row r="468" spans="1:6" x14ac:dyDescent="0.25">
      <c r="A468" s="98"/>
      <c r="B468" s="98"/>
      <c r="C468" s="98"/>
      <c r="D468" s="98"/>
      <c r="E468" s="98"/>
      <c r="F468" s="98"/>
    </row>
    <row r="469" spans="1:6" x14ac:dyDescent="0.25">
      <c r="A469" s="98"/>
      <c r="B469" s="98"/>
      <c r="C469" s="98"/>
      <c r="D469" s="98"/>
      <c r="E469" s="98"/>
      <c r="F469" s="98"/>
    </row>
    <row r="470" spans="1:6" x14ac:dyDescent="0.25">
      <c r="A470" s="98"/>
      <c r="B470" s="98"/>
      <c r="C470" s="98"/>
      <c r="D470" s="98"/>
      <c r="E470" s="98"/>
      <c r="F470" s="98"/>
    </row>
    <row r="471" spans="1:6" x14ac:dyDescent="0.25">
      <c r="A471" s="98"/>
      <c r="B471" s="98"/>
      <c r="C471" s="98"/>
      <c r="D471" s="98"/>
      <c r="E471" s="98"/>
      <c r="F471" s="98"/>
    </row>
    <row r="472" spans="1:6" x14ac:dyDescent="0.25">
      <c r="A472" s="98"/>
      <c r="B472" s="98"/>
      <c r="C472" s="98"/>
      <c r="D472" s="98"/>
      <c r="E472" s="98"/>
      <c r="F472" s="98"/>
    </row>
    <row r="473" spans="1:6" x14ac:dyDescent="0.25">
      <c r="A473" s="98"/>
      <c r="B473" s="98"/>
      <c r="C473" s="98"/>
      <c r="D473" s="98"/>
      <c r="E473" s="98"/>
      <c r="F473" s="98"/>
    </row>
    <row r="474" spans="1:6" x14ac:dyDescent="0.25">
      <c r="A474" s="98"/>
      <c r="B474" s="98"/>
      <c r="C474" s="98"/>
      <c r="D474" s="98"/>
      <c r="E474" s="98"/>
      <c r="F474" s="98"/>
    </row>
    <row r="475" spans="1:6" x14ac:dyDescent="0.25">
      <c r="A475" s="98"/>
      <c r="B475" s="98"/>
      <c r="C475" s="98"/>
      <c r="D475" s="98"/>
      <c r="E475" s="98"/>
      <c r="F475" s="98"/>
    </row>
    <row r="476" spans="1:6" x14ac:dyDescent="0.25">
      <c r="A476" s="98"/>
      <c r="B476" s="98"/>
      <c r="C476" s="98"/>
      <c r="D476" s="98"/>
      <c r="E476" s="98"/>
      <c r="F476" s="98"/>
    </row>
    <row r="477" spans="1:6" x14ac:dyDescent="0.25">
      <c r="A477" s="98"/>
      <c r="B477" s="98"/>
      <c r="C477" s="98"/>
      <c r="D477" s="98"/>
      <c r="E477" s="98"/>
      <c r="F477" s="98"/>
    </row>
    <row r="478" spans="1:6" x14ac:dyDescent="0.25">
      <c r="A478" s="98"/>
      <c r="B478" s="98"/>
      <c r="C478" s="98"/>
      <c r="D478" s="98"/>
      <c r="E478" s="98"/>
      <c r="F478" s="98"/>
    </row>
    <row r="479" spans="1:6" x14ac:dyDescent="0.25">
      <c r="A479" s="98"/>
      <c r="B479" s="98"/>
      <c r="C479" s="98"/>
      <c r="D479" s="98"/>
      <c r="E479" s="98"/>
      <c r="F479" s="98"/>
    </row>
    <row r="480" spans="1:6" x14ac:dyDescent="0.25">
      <c r="A480" s="98"/>
      <c r="B480" s="98"/>
      <c r="C480" s="98"/>
      <c r="D480" s="98"/>
      <c r="E480" s="98"/>
      <c r="F480" s="98"/>
    </row>
    <row r="481" spans="1:6" x14ac:dyDescent="0.25">
      <c r="A481" s="98"/>
      <c r="B481" s="98"/>
      <c r="C481" s="98"/>
      <c r="D481" s="98"/>
      <c r="E481" s="98"/>
      <c r="F481" s="98"/>
    </row>
    <row r="482" spans="1:6" x14ac:dyDescent="0.25">
      <c r="A482" s="98"/>
      <c r="B482" s="98"/>
      <c r="C482" s="98"/>
      <c r="D482" s="98"/>
      <c r="E482" s="98"/>
      <c r="F482" s="98"/>
    </row>
    <row r="483" spans="1:6" x14ac:dyDescent="0.25">
      <c r="A483" s="98"/>
      <c r="B483" s="98"/>
      <c r="C483" s="98"/>
      <c r="D483" s="98"/>
      <c r="E483" s="98"/>
      <c r="F483" s="98"/>
    </row>
    <row r="484" spans="1:6" x14ac:dyDescent="0.25">
      <c r="A484" s="98"/>
      <c r="B484" s="98"/>
      <c r="C484" s="98"/>
      <c r="D484" s="98"/>
      <c r="E484" s="98"/>
      <c r="F484" s="98"/>
    </row>
    <row r="485" spans="1:6" x14ac:dyDescent="0.25">
      <c r="A485" s="98"/>
      <c r="B485" s="98"/>
      <c r="C485" s="98"/>
      <c r="D485" s="98"/>
      <c r="E485" s="98"/>
      <c r="F485" s="98"/>
    </row>
    <row r="486" spans="1:6" x14ac:dyDescent="0.25">
      <c r="A486" s="98"/>
      <c r="B486" s="98"/>
      <c r="C486" s="98"/>
      <c r="D486" s="98"/>
      <c r="E486" s="98"/>
      <c r="F486" s="98"/>
    </row>
    <row r="487" spans="1:6" x14ac:dyDescent="0.25">
      <c r="A487" s="98"/>
      <c r="B487" s="98"/>
      <c r="C487" s="98"/>
      <c r="D487" s="98"/>
      <c r="E487" s="98"/>
      <c r="F487" s="98"/>
    </row>
    <row r="488" spans="1:6" x14ac:dyDescent="0.25">
      <c r="A488" s="98"/>
      <c r="B488" s="98"/>
      <c r="C488" s="98"/>
      <c r="D488" s="98"/>
      <c r="E488" s="98"/>
      <c r="F488" s="98"/>
    </row>
    <row r="489" spans="1:6" x14ac:dyDescent="0.25">
      <c r="A489" s="98"/>
      <c r="B489" s="98"/>
      <c r="C489" s="98"/>
      <c r="D489" s="98"/>
      <c r="E489" s="98"/>
      <c r="F489" s="98"/>
    </row>
    <row r="490" spans="1:6" x14ac:dyDescent="0.25">
      <c r="A490" s="98"/>
      <c r="B490" s="98"/>
      <c r="C490" s="98"/>
      <c r="D490" s="98"/>
      <c r="E490" s="98"/>
      <c r="F490" s="98"/>
    </row>
    <row r="491" spans="1:6" x14ac:dyDescent="0.25">
      <c r="A491" s="98"/>
      <c r="B491" s="98"/>
      <c r="C491" s="98"/>
      <c r="D491" s="98"/>
      <c r="E491" s="98"/>
      <c r="F491" s="98"/>
    </row>
    <row r="492" spans="1:6" x14ac:dyDescent="0.25">
      <c r="A492" s="98"/>
      <c r="B492" s="98"/>
      <c r="C492" s="98"/>
      <c r="D492" s="98"/>
      <c r="E492" s="98"/>
      <c r="F492" s="98"/>
    </row>
    <row r="493" spans="1:6" x14ac:dyDescent="0.25">
      <c r="A493" s="98"/>
      <c r="B493" s="98"/>
      <c r="C493" s="98"/>
      <c r="D493" s="98"/>
      <c r="E493" s="98"/>
      <c r="F493" s="98"/>
    </row>
    <row r="494" spans="1:6" x14ac:dyDescent="0.25">
      <c r="A494" s="98"/>
      <c r="B494" s="98"/>
      <c r="C494" s="98"/>
      <c r="D494" s="98"/>
      <c r="E494" s="98"/>
      <c r="F494" s="98"/>
    </row>
    <row r="495" spans="1:6" x14ac:dyDescent="0.25">
      <c r="A495" s="98"/>
      <c r="B495" s="98"/>
      <c r="C495" s="98"/>
      <c r="D495" s="98"/>
      <c r="E495" s="98"/>
      <c r="F495" s="98"/>
    </row>
    <row r="496" spans="1:6" x14ac:dyDescent="0.25">
      <c r="A496" s="98"/>
      <c r="B496" s="98"/>
      <c r="C496" s="98"/>
      <c r="D496" s="98"/>
      <c r="E496" s="98"/>
      <c r="F496" s="98"/>
    </row>
    <row r="497" spans="1:6" x14ac:dyDescent="0.25">
      <c r="A497" s="98"/>
      <c r="B497" s="98"/>
      <c r="C497" s="98"/>
      <c r="D497" s="98"/>
      <c r="E497" s="98"/>
      <c r="F497" s="98"/>
    </row>
    <row r="498" spans="1:6" x14ac:dyDescent="0.25">
      <c r="A498" s="98"/>
      <c r="B498" s="98"/>
      <c r="C498" s="98"/>
      <c r="D498" s="98"/>
      <c r="E498" s="98"/>
      <c r="F498" s="98"/>
    </row>
    <row r="499" spans="1:6" x14ac:dyDescent="0.25">
      <c r="A499" s="98"/>
      <c r="B499" s="98"/>
      <c r="C499" s="98"/>
      <c r="D499" s="98"/>
      <c r="E499" s="98"/>
      <c r="F499" s="98"/>
    </row>
    <row r="500" spans="1:6" x14ac:dyDescent="0.25">
      <c r="A500" s="98"/>
      <c r="B500" s="98"/>
      <c r="C500" s="98"/>
      <c r="D500" s="98"/>
      <c r="E500" s="98"/>
      <c r="F500" s="98"/>
    </row>
    <row r="501" spans="1:6" x14ac:dyDescent="0.25">
      <c r="A501" s="98"/>
      <c r="B501" s="98"/>
      <c r="C501" s="98"/>
      <c r="D501" s="98"/>
      <c r="E501" s="98"/>
      <c r="F501" s="98"/>
    </row>
    <row r="502" spans="1:6" x14ac:dyDescent="0.25">
      <c r="A502" s="98"/>
      <c r="B502" s="98"/>
      <c r="C502" s="98"/>
      <c r="D502" s="98"/>
      <c r="E502" s="98"/>
      <c r="F502" s="98"/>
    </row>
    <row r="503" spans="1:6" x14ac:dyDescent="0.25">
      <c r="A503" s="98"/>
      <c r="B503" s="98"/>
      <c r="C503" s="98"/>
      <c r="D503" s="98"/>
      <c r="E503" s="98"/>
      <c r="F503" s="98"/>
    </row>
    <row r="504" spans="1:6" x14ac:dyDescent="0.25">
      <c r="A504" s="98"/>
      <c r="B504" s="98"/>
      <c r="C504" s="98"/>
      <c r="D504" s="98"/>
      <c r="E504" s="98"/>
      <c r="F504" s="98"/>
    </row>
    <row r="505" spans="1:6" x14ac:dyDescent="0.25">
      <c r="A505" s="98"/>
      <c r="B505" s="98"/>
      <c r="C505" s="98"/>
      <c r="D505" s="98"/>
      <c r="E505" s="98"/>
      <c r="F505" s="98"/>
    </row>
    <row r="506" spans="1:6" x14ac:dyDescent="0.25">
      <c r="A506" s="98"/>
      <c r="B506" s="98"/>
      <c r="C506" s="98"/>
      <c r="D506" s="98"/>
      <c r="E506" s="98"/>
      <c r="F506" s="98"/>
    </row>
    <row r="507" spans="1:6" x14ac:dyDescent="0.25">
      <c r="A507" s="98"/>
      <c r="B507" s="98"/>
      <c r="C507" s="98"/>
      <c r="D507" s="98"/>
      <c r="E507" s="98"/>
      <c r="F507" s="98"/>
    </row>
    <row r="508" spans="1:6" x14ac:dyDescent="0.25">
      <c r="A508" s="98"/>
      <c r="B508" s="98"/>
      <c r="C508" s="98"/>
      <c r="D508" s="98"/>
      <c r="E508" s="98"/>
      <c r="F508" s="98"/>
    </row>
    <row r="509" spans="1:6" x14ac:dyDescent="0.25">
      <c r="A509" s="98"/>
      <c r="B509" s="98"/>
      <c r="C509" s="98"/>
      <c r="D509" s="98"/>
      <c r="E509" s="98"/>
      <c r="F509" s="98"/>
    </row>
    <row r="510" spans="1:6" x14ac:dyDescent="0.25">
      <c r="A510" s="98"/>
      <c r="B510" s="98"/>
      <c r="C510" s="98"/>
      <c r="D510" s="98"/>
      <c r="E510" s="98"/>
      <c r="F510" s="98"/>
    </row>
    <row r="511" spans="1:6" x14ac:dyDescent="0.25">
      <c r="A511" s="98"/>
      <c r="B511" s="98"/>
      <c r="C511" s="98"/>
      <c r="D511" s="98"/>
      <c r="E511" s="98"/>
      <c r="F511" s="98"/>
    </row>
    <row r="512" spans="1:6" x14ac:dyDescent="0.25">
      <c r="A512" s="98"/>
      <c r="B512" s="98"/>
      <c r="C512" s="98"/>
      <c r="D512" s="98"/>
      <c r="E512" s="98"/>
      <c r="F512" s="98"/>
    </row>
    <row r="513" spans="1:6" x14ac:dyDescent="0.25">
      <c r="A513" s="98"/>
      <c r="B513" s="98"/>
      <c r="C513" s="98"/>
      <c r="D513" s="98"/>
      <c r="E513" s="98"/>
      <c r="F513" s="98"/>
    </row>
    <row r="514" spans="1:6" x14ac:dyDescent="0.25">
      <c r="A514" s="98"/>
      <c r="B514" s="98"/>
      <c r="C514" s="98"/>
      <c r="D514" s="98"/>
      <c r="E514" s="98"/>
      <c r="F514" s="98"/>
    </row>
    <row r="515" spans="1:6" x14ac:dyDescent="0.25">
      <c r="A515" s="98"/>
      <c r="B515" s="98"/>
      <c r="C515" s="98"/>
      <c r="D515" s="98"/>
      <c r="E515" s="98"/>
      <c r="F515" s="98"/>
    </row>
    <row r="516" spans="1:6" x14ac:dyDescent="0.25">
      <c r="A516" s="98"/>
      <c r="B516" s="98"/>
      <c r="C516" s="98"/>
      <c r="D516" s="98"/>
      <c r="E516" s="98"/>
      <c r="F516" s="98"/>
    </row>
    <row r="517" spans="1:6" x14ac:dyDescent="0.25">
      <c r="A517" s="98"/>
      <c r="B517" s="98"/>
      <c r="C517" s="98"/>
      <c r="D517" s="98"/>
      <c r="E517" s="98"/>
      <c r="F517" s="98"/>
    </row>
    <row r="518" spans="1:6" x14ac:dyDescent="0.25">
      <c r="A518" s="98"/>
      <c r="B518" s="98"/>
      <c r="C518" s="98"/>
      <c r="D518" s="98"/>
      <c r="E518" s="98"/>
      <c r="F518" s="98"/>
    </row>
    <row r="519" spans="1:6" x14ac:dyDescent="0.25">
      <c r="A519" s="98"/>
      <c r="B519" s="98"/>
      <c r="C519" s="98"/>
      <c r="D519" s="98"/>
      <c r="E519" s="98"/>
      <c r="F519" s="98"/>
    </row>
    <row r="520" spans="1:6" x14ac:dyDescent="0.25">
      <c r="A520" s="98"/>
      <c r="B520" s="98"/>
      <c r="C520" s="98"/>
      <c r="D520" s="98"/>
      <c r="E520" s="98"/>
      <c r="F520" s="98"/>
    </row>
    <row r="521" spans="1:6" x14ac:dyDescent="0.25">
      <c r="A521" s="98"/>
      <c r="B521" s="98"/>
      <c r="C521" s="98"/>
      <c r="D521" s="98"/>
      <c r="E521" s="98"/>
      <c r="F521" s="98"/>
    </row>
    <row r="522" spans="1:6" x14ac:dyDescent="0.25">
      <c r="A522" s="98"/>
      <c r="B522" s="98"/>
      <c r="C522" s="98"/>
      <c r="D522" s="98"/>
      <c r="E522" s="98"/>
      <c r="F522" s="98"/>
    </row>
    <row r="523" spans="1:6" x14ac:dyDescent="0.25">
      <c r="A523" s="98"/>
      <c r="B523" s="98"/>
      <c r="C523" s="98"/>
      <c r="D523" s="98"/>
      <c r="E523" s="98"/>
      <c r="F523" s="98"/>
    </row>
    <row r="524" spans="1:6" x14ac:dyDescent="0.25">
      <c r="A524" s="98"/>
      <c r="B524" s="98"/>
      <c r="C524" s="98"/>
      <c r="D524" s="98"/>
      <c r="E524" s="98"/>
      <c r="F524" s="98"/>
    </row>
    <row r="525" spans="1:6" x14ac:dyDescent="0.25">
      <c r="A525" s="98"/>
      <c r="B525" s="98"/>
      <c r="C525" s="98"/>
      <c r="D525" s="98"/>
      <c r="E525" s="98"/>
      <c r="F525" s="98"/>
    </row>
    <row r="526" spans="1:6" x14ac:dyDescent="0.25">
      <c r="A526" s="98"/>
      <c r="B526" s="98"/>
      <c r="C526" s="98"/>
      <c r="D526" s="98"/>
      <c r="E526" s="98"/>
      <c r="F526" s="98"/>
    </row>
    <row r="527" spans="1:6" x14ac:dyDescent="0.25">
      <c r="A527" s="98"/>
      <c r="B527" s="98"/>
      <c r="C527" s="98"/>
      <c r="D527" s="98"/>
      <c r="E527" s="98"/>
      <c r="F527" s="98"/>
    </row>
    <row r="528" spans="1:6" x14ac:dyDescent="0.25">
      <c r="A528" s="98"/>
      <c r="B528" s="98"/>
      <c r="C528" s="98"/>
      <c r="D528" s="98"/>
      <c r="E528" s="98"/>
      <c r="F528" s="98"/>
    </row>
    <row r="529" spans="1:6" x14ac:dyDescent="0.25">
      <c r="A529" s="98"/>
      <c r="B529" s="98"/>
      <c r="C529" s="98"/>
      <c r="D529" s="98"/>
      <c r="E529" s="98"/>
      <c r="F529" s="98"/>
    </row>
    <row r="530" spans="1:6" x14ac:dyDescent="0.25">
      <c r="A530" s="98"/>
      <c r="B530" s="98"/>
      <c r="C530" s="98"/>
      <c r="D530" s="98"/>
      <c r="E530" s="98"/>
      <c r="F530" s="98"/>
    </row>
    <row r="531" spans="1:6" x14ac:dyDescent="0.25">
      <c r="A531" s="98"/>
      <c r="B531" s="98"/>
      <c r="C531" s="98"/>
      <c r="D531" s="98"/>
      <c r="E531" s="98"/>
      <c r="F531" s="98"/>
    </row>
    <row r="532" spans="1:6" x14ac:dyDescent="0.25">
      <c r="A532" s="98"/>
      <c r="B532" s="98"/>
      <c r="C532" s="98"/>
      <c r="D532" s="98"/>
      <c r="E532" s="98"/>
      <c r="F532" s="98"/>
    </row>
    <row r="533" spans="1:6" x14ac:dyDescent="0.25">
      <c r="A533" s="98"/>
      <c r="B533" s="98"/>
      <c r="C533" s="98"/>
      <c r="D533" s="98"/>
      <c r="E533" s="98"/>
      <c r="F533" s="98"/>
    </row>
    <row r="534" spans="1:6" x14ac:dyDescent="0.25">
      <c r="A534" s="98"/>
      <c r="B534" s="98"/>
      <c r="C534" s="98"/>
      <c r="D534" s="98"/>
      <c r="E534" s="98"/>
      <c r="F534" s="98"/>
    </row>
    <row r="535" spans="1:6" x14ac:dyDescent="0.25">
      <c r="A535" s="98"/>
      <c r="B535" s="98"/>
      <c r="C535" s="98"/>
      <c r="D535" s="98"/>
      <c r="E535" s="98"/>
      <c r="F535" s="98"/>
    </row>
    <row r="536" spans="1:6" x14ac:dyDescent="0.25">
      <c r="A536" s="98"/>
      <c r="B536" s="98"/>
      <c r="C536" s="98"/>
      <c r="D536" s="98"/>
      <c r="E536" s="98"/>
      <c r="F536" s="98"/>
    </row>
    <row r="537" spans="1:6" x14ac:dyDescent="0.25">
      <c r="A537" s="98"/>
      <c r="B537" s="98"/>
      <c r="C537" s="98"/>
      <c r="D537" s="98"/>
      <c r="E537" s="98"/>
      <c r="F537" s="98"/>
    </row>
    <row r="538" spans="1:6" x14ac:dyDescent="0.25">
      <c r="A538" s="98"/>
      <c r="B538" s="98"/>
      <c r="C538" s="98"/>
      <c r="D538" s="98"/>
      <c r="E538" s="98"/>
      <c r="F538" s="98"/>
    </row>
    <row r="539" spans="1:6" x14ac:dyDescent="0.25">
      <c r="A539" s="98"/>
      <c r="B539" s="98"/>
      <c r="C539" s="98"/>
      <c r="D539" s="98"/>
      <c r="E539" s="98"/>
      <c r="F539" s="98"/>
    </row>
    <row r="540" spans="1:6" x14ac:dyDescent="0.25">
      <c r="A540" s="98"/>
      <c r="B540" s="98"/>
      <c r="C540" s="98"/>
      <c r="D540" s="98"/>
      <c r="E540" s="98"/>
      <c r="F540" s="98"/>
    </row>
    <row r="541" spans="1:6" x14ac:dyDescent="0.25">
      <c r="A541" s="98"/>
      <c r="B541" s="98"/>
      <c r="C541" s="98"/>
      <c r="D541" s="98"/>
      <c r="E541" s="98"/>
      <c r="F541" s="98"/>
    </row>
    <row r="542" spans="1:6" x14ac:dyDescent="0.25">
      <c r="A542" s="98"/>
      <c r="B542" s="98"/>
      <c r="C542" s="98"/>
      <c r="D542" s="98"/>
      <c r="E542" s="98"/>
      <c r="F542" s="98"/>
    </row>
    <row r="543" spans="1:6" x14ac:dyDescent="0.25">
      <c r="A543" s="98"/>
      <c r="B543" s="98"/>
      <c r="C543" s="98"/>
      <c r="D543" s="98"/>
      <c r="E543" s="98"/>
      <c r="F543" s="98"/>
    </row>
    <row r="544" spans="1:6" x14ac:dyDescent="0.25">
      <c r="A544" s="98"/>
      <c r="B544" s="98"/>
      <c r="C544" s="98"/>
      <c r="D544" s="98"/>
      <c r="E544" s="98"/>
      <c r="F544" s="98"/>
    </row>
    <row r="545" spans="1:6" x14ac:dyDescent="0.25">
      <c r="A545" s="98"/>
      <c r="B545" s="98"/>
      <c r="C545" s="98"/>
      <c r="D545" s="98"/>
      <c r="E545" s="98"/>
      <c r="F545" s="98"/>
    </row>
    <row r="546" spans="1:6" x14ac:dyDescent="0.25">
      <c r="A546" s="98"/>
      <c r="B546" s="98"/>
      <c r="C546" s="98"/>
      <c r="D546" s="98"/>
      <c r="E546" s="98"/>
      <c r="F546" s="98"/>
    </row>
    <row r="547" spans="1:6" x14ac:dyDescent="0.25">
      <c r="A547" s="98"/>
      <c r="B547" s="98"/>
      <c r="C547" s="98"/>
      <c r="D547" s="98"/>
      <c r="E547" s="98"/>
      <c r="F547" s="98"/>
    </row>
    <row r="548" spans="1:6" x14ac:dyDescent="0.25">
      <c r="A548" s="98"/>
      <c r="B548" s="98"/>
      <c r="C548" s="98"/>
      <c r="D548" s="98"/>
      <c r="E548" s="98"/>
      <c r="F548" s="98"/>
    </row>
    <row r="549" spans="1:6" x14ac:dyDescent="0.25">
      <c r="A549" s="98"/>
      <c r="B549" s="98"/>
      <c r="C549" s="98"/>
      <c r="D549" s="98"/>
      <c r="E549" s="98"/>
      <c r="F549" s="98"/>
    </row>
    <row r="550" spans="1:6" x14ac:dyDescent="0.25">
      <c r="A550" s="98"/>
      <c r="B550" s="98"/>
      <c r="C550" s="98"/>
      <c r="D550" s="98"/>
      <c r="E550" s="98"/>
      <c r="F550" s="98"/>
    </row>
    <row r="551" spans="1:6" x14ac:dyDescent="0.25">
      <c r="A551" s="98"/>
      <c r="B551" s="98"/>
      <c r="C551" s="98"/>
      <c r="D551" s="98"/>
      <c r="E551" s="98"/>
      <c r="F551" s="98"/>
    </row>
    <row r="552" spans="1:6" x14ac:dyDescent="0.25">
      <c r="A552" s="98"/>
      <c r="B552" s="98"/>
      <c r="C552" s="98"/>
      <c r="D552" s="98"/>
      <c r="E552" s="98"/>
      <c r="F552" s="98"/>
    </row>
    <row r="553" spans="1:6" x14ac:dyDescent="0.25">
      <c r="A553" s="98"/>
      <c r="B553" s="98"/>
      <c r="C553" s="98"/>
      <c r="D553" s="98"/>
      <c r="E553" s="98"/>
      <c r="F553" s="98"/>
    </row>
    <row r="554" spans="1:6" x14ac:dyDescent="0.25">
      <c r="A554" s="98"/>
      <c r="B554" s="98"/>
      <c r="C554" s="98"/>
      <c r="D554" s="98"/>
      <c r="E554" s="98"/>
      <c r="F554" s="98"/>
    </row>
    <row r="555" spans="1:6" x14ac:dyDescent="0.25">
      <c r="A555" s="98"/>
      <c r="B555" s="98"/>
      <c r="C555" s="98"/>
      <c r="D555" s="98"/>
      <c r="E555" s="98"/>
      <c r="F555" s="98"/>
    </row>
    <row r="556" spans="1:6" x14ac:dyDescent="0.25">
      <c r="A556" s="98"/>
      <c r="B556" s="98"/>
      <c r="C556" s="98"/>
      <c r="D556" s="98"/>
      <c r="E556" s="98"/>
      <c r="F556" s="98"/>
    </row>
    <row r="557" spans="1:6" x14ac:dyDescent="0.25">
      <c r="A557" s="98"/>
      <c r="B557" s="98"/>
      <c r="C557" s="98"/>
      <c r="D557" s="98"/>
      <c r="E557" s="98"/>
      <c r="F557" s="98"/>
    </row>
    <row r="558" spans="1:6" x14ac:dyDescent="0.25">
      <c r="A558" s="98"/>
      <c r="B558" s="98"/>
      <c r="C558" s="98"/>
      <c r="D558" s="98"/>
      <c r="E558" s="98"/>
      <c r="F558" s="98"/>
    </row>
    <row r="559" spans="1:6" x14ac:dyDescent="0.25">
      <c r="A559" s="98"/>
      <c r="B559" s="98"/>
      <c r="C559" s="98"/>
      <c r="D559" s="98"/>
      <c r="E559" s="98"/>
      <c r="F559" s="98"/>
    </row>
    <row r="560" spans="1:6" x14ac:dyDescent="0.25">
      <c r="A560" s="98"/>
      <c r="B560" s="98"/>
      <c r="C560" s="98"/>
      <c r="D560" s="98"/>
      <c r="E560" s="98"/>
      <c r="F560" s="98"/>
    </row>
    <row r="561" spans="1:6" x14ac:dyDescent="0.25">
      <c r="A561" s="98"/>
      <c r="B561" s="98"/>
      <c r="C561" s="98"/>
      <c r="D561" s="98"/>
      <c r="E561" s="98"/>
      <c r="F561" s="98"/>
    </row>
    <row r="562" spans="1:6" x14ac:dyDescent="0.25">
      <c r="A562" s="98"/>
      <c r="B562" s="98"/>
      <c r="C562" s="98"/>
      <c r="D562" s="98"/>
      <c r="E562" s="98"/>
      <c r="F562" s="98"/>
    </row>
    <row r="563" spans="1:6" x14ac:dyDescent="0.25">
      <c r="A563" s="98"/>
      <c r="B563" s="98"/>
      <c r="C563" s="98"/>
      <c r="D563" s="98"/>
      <c r="E563" s="98"/>
      <c r="F563" s="98"/>
    </row>
    <row r="564" spans="1:6" x14ac:dyDescent="0.25">
      <c r="A564" s="98"/>
      <c r="B564" s="98"/>
      <c r="C564" s="98"/>
      <c r="D564" s="98"/>
      <c r="E564" s="98"/>
      <c r="F564" s="98"/>
    </row>
    <row r="565" spans="1:6" x14ac:dyDescent="0.25">
      <c r="A565" s="98"/>
      <c r="B565" s="98"/>
      <c r="C565" s="98"/>
      <c r="D565" s="98"/>
      <c r="E565" s="98"/>
      <c r="F565" s="98"/>
    </row>
    <row r="566" spans="1:6" x14ac:dyDescent="0.25">
      <c r="A566" s="98"/>
      <c r="B566" s="98"/>
      <c r="C566" s="98"/>
      <c r="D566" s="98"/>
      <c r="E566" s="98"/>
      <c r="F566" s="98"/>
    </row>
    <row r="567" spans="1:6" x14ac:dyDescent="0.25">
      <c r="A567" s="98"/>
      <c r="B567" s="98"/>
      <c r="C567" s="98"/>
      <c r="D567" s="98"/>
      <c r="E567" s="98"/>
      <c r="F567" s="98"/>
    </row>
    <row r="568" spans="1:6" x14ac:dyDescent="0.25">
      <c r="A568" s="98"/>
      <c r="B568" s="98"/>
      <c r="C568" s="98"/>
      <c r="D568" s="98"/>
      <c r="E568" s="98"/>
      <c r="F568" s="98"/>
    </row>
    <row r="569" spans="1:6" x14ac:dyDescent="0.25">
      <c r="A569" s="98"/>
      <c r="B569" s="98"/>
      <c r="C569" s="98"/>
      <c r="D569" s="98"/>
      <c r="E569" s="98"/>
      <c r="F569" s="98"/>
    </row>
    <row r="570" spans="1:6" x14ac:dyDescent="0.25">
      <c r="A570" s="98"/>
      <c r="B570" s="98"/>
      <c r="C570" s="98"/>
      <c r="D570" s="98"/>
      <c r="E570" s="98"/>
      <c r="F570" s="98"/>
    </row>
    <row r="571" spans="1:6" x14ac:dyDescent="0.25">
      <c r="A571" s="98"/>
      <c r="B571" s="98"/>
      <c r="C571" s="98"/>
      <c r="D571" s="98"/>
      <c r="E571" s="98"/>
      <c r="F571" s="98"/>
    </row>
    <row r="572" spans="1:6" x14ac:dyDescent="0.25">
      <c r="A572" s="98"/>
      <c r="B572" s="98"/>
      <c r="C572" s="98"/>
      <c r="D572" s="98"/>
      <c r="E572" s="98"/>
      <c r="F572" s="98"/>
    </row>
    <row r="573" spans="1:6" x14ac:dyDescent="0.25">
      <c r="A573" s="98"/>
      <c r="B573" s="98"/>
      <c r="C573" s="98"/>
      <c r="D573" s="98"/>
      <c r="E573" s="98"/>
      <c r="F573" s="98"/>
    </row>
    <row r="574" spans="1:6" x14ac:dyDescent="0.25">
      <c r="A574" s="98"/>
      <c r="B574" s="98"/>
      <c r="C574" s="98"/>
      <c r="D574" s="98"/>
      <c r="E574" s="98"/>
      <c r="F574" s="98"/>
    </row>
    <row r="575" spans="1:6" x14ac:dyDescent="0.25">
      <c r="A575" s="98"/>
      <c r="B575" s="98"/>
      <c r="C575" s="98"/>
      <c r="D575" s="98"/>
      <c r="E575" s="98"/>
      <c r="F575" s="98"/>
    </row>
    <row r="576" spans="1:6" x14ac:dyDescent="0.25">
      <c r="A576" s="98"/>
      <c r="B576" s="98"/>
      <c r="C576" s="98"/>
      <c r="D576" s="98"/>
      <c r="E576" s="98"/>
      <c r="F576" s="98"/>
    </row>
    <row r="577" spans="1:6" x14ac:dyDescent="0.25">
      <c r="A577" s="98"/>
      <c r="B577" s="98"/>
      <c r="C577" s="98"/>
      <c r="D577" s="98"/>
      <c r="E577" s="98"/>
      <c r="F577" s="98"/>
    </row>
    <row r="578" spans="1:6" x14ac:dyDescent="0.25">
      <c r="A578" s="98"/>
      <c r="B578" s="98"/>
      <c r="C578" s="98"/>
      <c r="D578" s="98"/>
      <c r="E578" s="98"/>
      <c r="F578" s="98"/>
    </row>
    <row r="579" spans="1:6" x14ac:dyDescent="0.25">
      <c r="A579" s="98"/>
      <c r="B579" s="98"/>
      <c r="C579" s="98"/>
      <c r="D579" s="98"/>
      <c r="E579" s="98"/>
      <c r="F579" s="98"/>
    </row>
    <row r="580" spans="1:6" x14ac:dyDescent="0.25">
      <c r="A580" s="98"/>
      <c r="B580" s="98"/>
      <c r="C580" s="98"/>
      <c r="D580" s="98"/>
      <c r="E580" s="98"/>
      <c r="F580" s="98"/>
    </row>
    <row r="581" spans="1:6" x14ac:dyDescent="0.25">
      <c r="A581" s="98"/>
      <c r="B581" s="98"/>
      <c r="C581" s="98"/>
      <c r="D581" s="98"/>
      <c r="E581" s="98"/>
      <c r="F581" s="98"/>
    </row>
    <row r="582" spans="1:6" x14ac:dyDescent="0.25">
      <c r="A582" s="98"/>
      <c r="B582" s="98"/>
      <c r="C582" s="98"/>
      <c r="D582" s="98"/>
      <c r="E582" s="98"/>
      <c r="F582" s="98"/>
    </row>
    <row r="583" spans="1:6" x14ac:dyDescent="0.25">
      <c r="A583" s="98"/>
      <c r="B583" s="98"/>
      <c r="C583" s="98"/>
      <c r="D583" s="98"/>
      <c r="E583" s="98"/>
      <c r="F583" s="98"/>
    </row>
    <row r="584" spans="1:6" x14ac:dyDescent="0.25">
      <c r="A584" s="98"/>
      <c r="B584" s="98"/>
      <c r="C584" s="98"/>
      <c r="D584" s="98"/>
      <c r="E584" s="98"/>
      <c r="F584" s="98"/>
    </row>
    <row r="585" spans="1:6" x14ac:dyDescent="0.25">
      <c r="A585" s="98"/>
      <c r="B585" s="98"/>
      <c r="C585" s="98"/>
      <c r="D585" s="98"/>
      <c r="E585" s="98"/>
      <c r="F585" s="98"/>
    </row>
    <row r="586" spans="1:6" x14ac:dyDescent="0.25">
      <c r="A586" s="98"/>
      <c r="B586" s="98"/>
      <c r="C586" s="98"/>
      <c r="D586" s="98"/>
      <c r="E586" s="98"/>
      <c r="F586" s="98"/>
    </row>
    <row r="587" spans="1:6" x14ac:dyDescent="0.25">
      <c r="A587" s="98"/>
      <c r="B587" s="98"/>
      <c r="C587" s="98"/>
      <c r="D587" s="98"/>
      <c r="E587" s="98"/>
      <c r="F587" s="98"/>
    </row>
    <row r="588" spans="1:6" x14ac:dyDescent="0.25">
      <c r="A588" s="98"/>
      <c r="B588" s="98"/>
      <c r="C588" s="98"/>
      <c r="D588" s="98"/>
      <c r="E588" s="98"/>
      <c r="F588" s="98"/>
    </row>
    <row r="589" spans="1:6" x14ac:dyDescent="0.25">
      <c r="A589" s="98"/>
      <c r="B589" s="98"/>
      <c r="C589" s="98"/>
      <c r="D589" s="98"/>
      <c r="E589" s="98"/>
      <c r="F589" s="98"/>
    </row>
    <row r="590" spans="1:6" x14ac:dyDescent="0.25">
      <c r="A590" s="98"/>
      <c r="B590" s="98"/>
      <c r="C590" s="98"/>
      <c r="D590" s="98"/>
      <c r="E590" s="98"/>
      <c r="F590" s="98"/>
    </row>
    <row r="591" spans="1:6" x14ac:dyDescent="0.25">
      <c r="A591" s="98"/>
      <c r="B591" s="98"/>
      <c r="C591" s="98"/>
      <c r="D591" s="98"/>
      <c r="E591" s="98"/>
      <c r="F591" s="98"/>
    </row>
    <row r="592" spans="1:6" x14ac:dyDescent="0.25">
      <c r="A592" s="98"/>
      <c r="B592" s="98"/>
      <c r="C592" s="98"/>
      <c r="D592" s="98"/>
      <c r="E592" s="98"/>
      <c r="F592" s="98"/>
    </row>
    <row r="593" spans="1:6" x14ac:dyDescent="0.25">
      <c r="A593" s="98"/>
      <c r="B593" s="98"/>
      <c r="C593" s="98"/>
      <c r="D593" s="98"/>
      <c r="E593" s="98"/>
      <c r="F593" s="98"/>
    </row>
    <row r="594" spans="1:6" x14ac:dyDescent="0.25">
      <c r="A594" s="98"/>
      <c r="B594" s="98"/>
      <c r="C594" s="98"/>
      <c r="D594" s="98"/>
      <c r="E594" s="98"/>
      <c r="F594" s="98"/>
    </row>
    <row r="595" spans="1:6" x14ac:dyDescent="0.25">
      <c r="A595" s="98"/>
      <c r="B595" s="98"/>
      <c r="C595" s="98"/>
      <c r="D595" s="98"/>
      <c r="E595" s="98"/>
      <c r="F595" s="98"/>
    </row>
    <row r="596" spans="1:6" x14ac:dyDescent="0.25">
      <c r="A596" s="98"/>
      <c r="B596" s="98"/>
      <c r="C596" s="98"/>
      <c r="D596" s="98"/>
      <c r="E596" s="98"/>
      <c r="F596" s="98"/>
    </row>
    <row r="597" spans="1:6" x14ac:dyDescent="0.25">
      <c r="A597" s="98"/>
      <c r="B597" s="98"/>
      <c r="C597" s="98"/>
      <c r="D597" s="98"/>
      <c r="E597" s="98"/>
      <c r="F597" s="98"/>
    </row>
    <row r="598" spans="1:6" x14ac:dyDescent="0.25">
      <c r="A598" s="98"/>
      <c r="B598" s="98"/>
      <c r="C598" s="98"/>
      <c r="D598" s="98"/>
      <c r="E598" s="98"/>
      <c r="F598" s="98"/>
    </row>
    <row r="599" spans="1:6" x14ac:dyDescent="0.25">
      <c r="A599" s="98"/>
      <c r="B599" s="98"/>
      <c r="C599" s="98"/>
      <c r="D599" s="98"/>
      <c r="E599" s="98"/>
      <c r="F599" s="98"/>
    </row>
    <row r="600" spans="1:6" x14ac:dyDescent="0.25">
      <c r="A600" s="98"/>
      <c r="B600" s="98"/>
      <c r="C600" s="98"/>
      <c r="D600" s="98"/>
      <c r="E600" s="98"/>
      <c r="F600" s="98"/>
    </row>
    <row r="601" spans="1:6" x14ac:dyDescent="0.25">
      <c r="A601" s="98"/>
      <c r="B601" s="98"/>
      <c r="C601" s="98"/>
      <c r="D601" s="98"/>
      <c r="E601" s="98"/>
      <c r="F601" s="98"/>
    </row>
    <row r="602" spans="1:6" x14ac:dyDescent="0.25">
      <c r="A602" s="98"/>
      <c r="B602" s="98"/>
      <c r="C602" s="98"/>
      <c r="D602" s="98"/>
      <c r="E602" s="98"/>
      <c r="F602" s="98"/>
    </row>
    <row r="603" spans="1:6" x14ac:dyDescent="0.25">
      <c r="A603" s="98"/>
      <c r="B603" s="98"/>
      <c r="C603" s="98"/>
      <c r="D603" s="98"/>
      <c r="E603" s="98"/>
      <c r="F603" s="98"/>
    </row>
    <row r="604" spans="1:6" x14ac:dyDescent="0.25">
      <c r="A604" s="98"/>
      <c r="B604" s="98"/>
      <c r="C604" s="98"/>
      <c r="D604" s="98"/>
      <c r="E604" s="98"/>
      <c r="F604" s="98"/>
    </row>
    <row r="605" spans="1:6" x14ac:dyDescent="0.25">
      <c r="A605" s="98"/>
      <c r="B605" s="98"/>
      <c r="C605" s="98"/>
      <c r="D605" s="98"/>
      <c r="E605" s="98"/>
      <c r="F605" s="98"/>
    </row>
    <row r="606" spans="1:6" x14ac:dyDescent="0.25">
      <c r="A606" s="98"/>
      <c r="B606" s="98"/>
      <c r="C606" s="98"/>
      <c r="D606" s="98"/>
      <c r="E606" s="98"/>
      <c r="F606" s="98"/>
    </row>
    <row r="607" spans="1:6" x14ac:dyDescent="0.25">
      <c r="A607" s="98"/>
      <c r="B607" s="98"/>
      <c r="C607" s="98"/>
      <c r="D607" s="98"/>
      <c r="E607" s="98"/>
      <c r="F607" s="98"/>
    </row>
    <row r="608" spans="1:6" x14ac:dyDescent="0.25">
      <c r="A608" s="98"/>
      <c r="B608" s="98"/>
      <c r="C608" s="98"/>
      <c r="D608" s="98"/>
      <c r="E608" s="98"/>
      <c r="F608" s="98"/>
    </row>
    <row r="609" spans="1:6" x14ac:dyDescent="0.25">
      <c r="A609" s="98"/>
      <c r="B609" s="98"/>
      <c r="C609" s="98"/>
      <c r="D609" s="98"/>
      <c r="E609" s="98"/>
      <c r="F609" s="98"/>
    </row>
    <row r="610" spans="1:6" x14ac:dyDescent="0.25">
      <c r="A610" s="98"/>
      <c r="B610" s="98"/>
      <c r="C610" s="98"/>
      <c r="D610" s="98"/>
      <c r="E610" s="98"/>
      <c r="F610" s="98"/>
    </row>
    <row r="611" spans="1:6" x14ac:dyDescent="0.25">
      <c r="A611" s="98"/>
      <c r="B611" s="98"/>
      <c r="C611" s="98"/>
      <c r="D611" s="98"/>
      <c r="E611" s="98"/>
      <c r="F611" s="98"/>
    </row>
    <row r="612" spans="1:6" x14ac:dyDescent="0.25">
      <c r="A612" s="98"/>
      <c r="B612" s="98"/>
      <c r="C612" s="98"/>
      <c r="D612" s="98"/>
      <c r="E612" s="98"/>
      <c r="F612" s="98"/>
    </row>
    <row r="613" spans="1:6" x14ac:dyDescent="0.25">
      <c r="A613" s="98"/>
      <c r="B613" s="98"/>
      <c r="C613" s="98"/>
      <c r="D613" s="98"/>
      <c r="E613" s="98"/>
      <c r="F613" s="98"/>
    </row>
    <row r="614" spans="1:6" x14ac:dyDescent="0.25">
      <c r="A614" s="98"/>
      <c r="B614" s="98"/>
      <c r="C614" s="98"/>
      <c r="D614" s="98"/>
      <c r="E614" s="98"/>
      <c r="F614" s="98"/>
    </row>
    <row r="615" spans="1:6" x14ac:dyDescent="0.25">
      <c r="A615" s="98"/>
      <c r="B615" s="98"/>
      <c r="C615" s="98"/>
      <c r="D615" s="98"/>
      <c r="E615" s="98"/>
      <c r="F615" s="98"/>
    </row>
    <row r="616" spans="1:6" x14ac:dyDescent="0.25">
      <c r="A616" s="98"/>
      <c r="B616" s="98"/>
      <c r="C616" s="98"/>
      <c r="D616" s="98"/>
      <c r="E616" s="98"/>
      <c r="F616" s="98"/>
    </row>
    <row r="617" spans="1:6" x14ac:dyDescent="0.25">
      <c r="A617" s="98"/>
      <c r="B617" s="98"/>
      <c r="C617" s="98"/>
      <c r="D617" s="98"/>
      <c r="E617" s="98"/>
      <c r="F617" s="98"/>
    </row>
    <row r="618" spans="1:6" x14ac:dyDescent="0.25">
      <c r="A618" s="98"/>
      <c r="B618" s="98"/>
      <c r="C618" s="98"/>
      <c r="D618" s="98"/>
      <c r="E618" s="98"/>
      <c r="F618" s="98"/>
    </row>
    <row r="619" spans="1:6" x14ac:dyDescent="0.25">
      <c r="A619" s="98"/>
      <c r="B619" s="98"/>
      <c r="C619" s="98"/>
      <c r="D619" s="98"/>
      <c r="E619" s="98"/>
      <c r="F619" s="98"/>
    </row>
    <row r="620" spans="1:6" x14ac:dyDescent="0.25">
      <c r="A620" s="98"/>
      <c r="B620" s="98"/>
      <c r="C620" s="98"/>
      <c r="D620" s="98"/>
      <c r="E620" s="98"/>
      <c r="F620" s="98"/>
    </row>
    <row r="621" spans="1:6" x14ac:dyDescent="0.25">
      <c r="A621" s="98"/>
      <c r="B621" s="98"/>
      <c r="C621" s="98"/>
      <c r="D621" s="98"/>
      <c r="E621" s="98"/>
      <c r="F621" s="98"/>
    </row>
    <row r="622" spans="1:6" x14ac:dyDescent="0.25">
      <c r="A622" s="98"/>
      <c r="B622" s="98"/>
      <c r="C622" s="98"/>
      <c r="D622" s="98"/>
      <c r="E622" s="98"/>
      <c r="F622" s="98"/>
    </row>
    <row r="623" spans="1:6" x14ac:dyDescent="0.25">
      <c r="A623" s="98"/>
      <c r="B623" s="98"/>
      <c r="C623" s="98"/>
      <c r="D623" s="98"/>
      <c r="E623" s="98"/>
      <c r="F623" s="98"/>
    </row>
    <row r="624" spans="1:6" x14ac:dyDescent="0.25">
      <c r="A624" s="98"/>
      <c r="B624" s="98"/>
      <c r="C624" s="98"/>
      <c r="D624" s="98"/>
      <c r="E624" s="98"/>
      <c r="F624" s="98"/>
    </row>
    <row r="625" spans="1:6" x14ac:dyDescent="0.25">
      <c r="A625" s="98"/>
      <c r="B625" s="98"/>
      <c r="C625" s="98"/>
      <c r="D625" s="98"/>
      <c r="E625" s="98"/>
      <c r="F625" s="98"/>
    </row>
    <row r="626" spans="1:6" x14ac:dyDescent="0.25">
      <c r="A626" s="98"/>
      <c r="B626" s="98"/>
      <c r="C626" s="98"/>
      <c r="D626" s="98"/>
      <c r="E626" s="98"/>
      <c r="F626" s="98"/>
    </row>
    <row r="627" spans="1:6" x14ac:dyDescent="0.25">
      <c r="A627" s="98"/>
      <c r="B627" s="98"/>
      <c r="C627" s="98"/>
      <c r="D627" s="98"/>
      <c r="E627" s="98"/>
      <c r="F627" s="98"/>
    </row>
    <row r="628" spans="1:6" x14ac:dyDescent="0.25">
      <c r="A628" s="98"/>
      <c r="B628" s="98"/>
      <c r="C628" s="98"/>
      <c r="D628" s="98"/>
      <c r="E628" s="98"/>
      <c r="F628" s="98"/>
    </row>
    <row r="629" spans="1:6" x14ac:dyDescent="0.25">
      <c r="A629" s="98"/>
      <c r="B629" s="98"/>
      <c r="C629" s="98"/>
      <c r="D629" s="98"/>
      <c r="E629" s="98"/>
      <c r="F629" s="98"/>
    </row>
    <row r="630" spans="1:6" x14ac:dyDescent="0.25">
      <c r="A630" s="98"/>
      <c r="B630" s="98"/>
      <c r="C630" s="98"/>
      <c r="D630" s="98"/>
      <c r="E630" s="98"/>
      <c r="F630" s="98"/>
    </row>
    <row r="631" spans="1:6" x14ac:dyDescent="0.25">
      <c r="A631" s="98"/>
      <c r="B631" s="98"/>
      <c r="C631" s="98"/>
      <c r="D631" s="98"/>
      <c r="E631" s="98"/>
      <c r="F631" s="98"/>
    </row>
    <row r="632" spans="1:6" x14ac:dyDescent="0.25">
      <c r="A632" s="98"/>
      <c r="B632" s="98"/>
      <c r="C632" s="98"/>
      <c r="D632" s="98"/>
      <c r="E632" s="98"/>
      <c r="F632" s="98"/>
    </row>
    <row r="633" spans="1:6" x14ac:dyDescent="0.25">
      <c r="A633" s="98"/>
      <c r="B633" s="98"/>
      <c r="C633" s="98"/>
      <c r="D633" s="98"/>
      <c r="E633" s="98"/>
      <c r="F633" s="98"/>
    </row>
    <row r="634" spans="1:6" x14ac:dyDescent="0.25">
      <c r="A634" s="98"/>
      <c r="B634" s="98"/>
      <c r="C634" s="98"/>
      <c r="D634" s="98"/>
      <c r="E634" s="98"/>
      <c r="F634" s="98"/>
    </row>
    <row r="635" spans="1:6" x14ac:dyDescent="0.25">
      <c r="A635" s="98"/>
      <c r="B635" s="98"/>
      <c r="C635" s="98"/>
      <c r="D635" s="98"/>
      <c r="E635" s="98"/>
      <c r="F635" s="98"/>
    </row>
    <row r="636" spans="1:6" x14ac:dyDescent="0.25">
      <c r="A636" s="98"/>
      <c r="B636" s="98"/>
      <c r="C636" s="98"/>
      <c r="D636" s="98"/>
      <c r="E636" s="98"/>
      <c r="F636" s="98"/>
    </row>
    <row r="637" spans="1:6" x14ac:dyDescent="0.25">
      <c r="A637" s="98"/>
      <c r="B637" s="98"/>
      <c r="C637" s="98"/>
      <c r="D637" s="98"/>
      <c r="E637" s="98"/>
      <c r="F637" s="98"/>
    </row>
    <row r="638" spans="1:6" x14ac:dyDescent="0.25">
      <c r="A638" s="98"/>
      <c r="B638" s="98"/>
      <c r="C638" s="98"/>
      <c r="D638" s="98"/>
      <c r="E638" s="98"/>
      <c r="F638" s="98"/>
    </row>
    <row r="639" spans="1:6" x14ac:dyDescent="0.25">
      <c r="A639" s="98"/>
      <c r="B639" s="98"/>
      <c r="C639" s="98"/>
      <c r="D639" s="98"/>
      <c r="E639" s="98"/>
      <c r="F639" s="98"/>
    </row>
    <row r="640" spans="1:6" x14ac:dyDescent="0.25">
      <c r="A640" s="98"/>
      <c r="B640" s="98"/>
      <c r="C640" s="98"/>
      <c r="D640" s="98"/>
      <c r="E640" s="98"/>
      <c r="F640" s="98"/>
    </row>
    <row r="641" spans="1:6" x14ac:dyDescent="0.25">
      <c r="A641" s="98"/>
      <c r="B641" s="98"/>
      <c r="C641" s="98"/>
      <c r="D641" s="98"/>
      <c r="E641" s="98"/>
      <c r="F641" s="98"/>
    </row>
    <row r="642" spans="1:6" x14ac:dyDescent="0.25">
      <c r="A642" s="98"/>
      <c r="B642" s="98"/>
      <c r="C642" s="98"/>
      <c r="D642" s="98"/>
      <c r="E642" s="98"/>
      <c r="F642" s="98"/>
    </row>
    <row r="643" spans="1:6" x14ac:dyDescent="0.25">
      <c r="A643" s="98"/>
      <c r="B643" s="98"/>
      <c r="C643" s="98"/>
      <c r="D643" s="98"/>
      <c r="E643" s="98"/>
      <c r="F643" s="98"/>
    </row>
    <row r="644" spans="1:6" x14ac:dyDescent="0.25">
      <c r="A644" s="98"/>
      <c r="B644" s="98"/>
      <c r="C644" s="98"/>
      <c r="D644" s="98"/>
      <c r="E644" s="98"/>
      <c r="F644" s="98"/>
    </row>
    <row r="645" spans="1:6" x14ac:dyDescent="0.25">
      <c r="A645" s="98"/>
      <c r="B645" s="98"/>
      <c r="C645" s="98"/>
      <c r="D645" s="98"/>
      <c r="E645" s="98"/>
      <c r="F645" s="98"/>
    </row>
    <row r="646" spans="1:6" x14ac:dyDescent="0.25">
      <c r="A646" s="98"/>
      <c r="B646" s="98"/>
      <c r="C646" s="98"/>
      <c r="D646" s="98"/>
      <c r="E646" s="98"/>
      <c r="F646" s="98"/>
    </row>
    <row r="647" spans="1:6" x14ac:dyDescent="0.25">
      <c r="A647" s="98"/>
      <c r="B647" s="98"/>
      <c r="C647" s="98"/>
      <c r="D647" s="98"/>
      <c r="E647" s="98"/>
      <c r="F647" s="98"/>
    </row>
    <row r="648" spans="1:6" x14ac:dyDescent="0.25">
      <c r="A648" s="98"/>
      <c r="B648" s="98"/>
      <c r="C648" s="98"/>
      <c r="D648" s="98"/>
      <c r="E648" s="98"/>
      <c r="F648" s="98"/>
    </row>
    <row r="649" spans="1:6" x14ac:dyDescent="0.25">
      <c r="A649" s="98"/>
      <c r="B649" s="98"/>
      <c r="C649" s="98"/>
      <c r="D649" s="98"/>
      <c r="E649" s="98"/>
      <c r="F649" s="98"/>
    </row>
    <row r="650" spans="1:6" x14ac:dyDescent="0.25">
      <c r="A650" s="98"/>
      <c r="B650" s="98"/>
      <c r="C650" s="98"/>
      <c r="D650" s="98"/>
      <c r="E650" s="98"/>
      <c r="F650" s="98"/>
    </row>
    <row r="651" spans="1:6" x14ac:dyDescent="0.25">
      <c r="A651" s="98"/>
      <c r="B651" s="98"/>
      <c r="C651" s="98"/>
      <c r="D651" s="98"/>
      <c r="E651" s="98"/>
      <c r="F651" s="98"/>
    </row>
    <row r="652" spans="1:6" x14ac:dyDescent="0.25">
      <c r="A652" s="98"/>
      <c r="B652" s="98"/>
      <c r="C652" s="98"/>
      <c r="D652" s="98"/>
      <c r="E652" s="98"/>
      <c r="F652" s="98"/>
    </row>
    <row r="653" spans="1:6" x14ac:dyDescent="0.25">
      <c r="A653" s="98"/>
      <c r="B653" s="98"/>
      <c r="C653" s="98"/>
      <c r="D653" s="98"/>
      <c r="E653" s="98"/>
      <c r="F653" s="98"/>
    </row>
    <row r="654" spans="1:6" x14ac:dyDescent="0.25">
      <c r="A654" s="98"/>
      <c r="B654" s="98"/>
      <c r="C654" s="98"/>
      <c r="D654" s="98"/>
      <c r="E654" s="98"/>
      <c r="F654" s="98"/>
    </row>
    <row r="655" spans="1:6" x14ac:dyDescent="0.25">
      <c r="A655" s="98"/>
      <c r="B655" s="98"/>
      <c r="C655" s="98"/>
      <c r="D655" s="98"/>
      <c r="E655" s="98"/>
      <c r="F655" s="98"/>
    </row>
    <row r="656" spans="1:6" x14ac:dyDescent="0.25">
      <c r="A656" s="98"/>
      <c r="B656" s="98"/>
      <c r="C656" s="98"/>
      <c r="D656" s="98"/>
      <c r="E656" s="98"/>
      <c r="F656" s="98"/>
    </row>
    <row r="657" spans="1:6" x14ac:dyDescent="0.25">
      <c r="A657" s="98"/>
      <c r="B657" s="98"/>
      <c r="C657" s="98"/>
      <c r="D657" s="98"/>
      <c r="E657" s="98"/>
      <c r="F657" s="98"/>
    </row>
    <row r="658" spans="1:6" x14ac:dyDescent="0.25">
      <c r="A658" s="98"/>
      <c r="B658" s="98"/>
      <c r="C658" s="98"/>
      <c r="D658" s="98"/>
      <c r="E658" s="98"/>
      <c r="F658" s="98"/>
    </row>
    <row r="659" spans="1:6" x14ac:dyDescent="0.25">
      <c r="A659" s="98"/>
      <c r="B659" s="98"/>
      <c r="C659" s="98"/>
      <c r="D659" s="98"/>
      <c r="E659" s="98"/>
      <c r="F659" s="98"/>
    </row>
    <row r="660" spans="1:6" x14ac:dyDescent="0.25">
      <c r="A660" s="98"/>
      <c r="B660" s="98"/>
      <c r="C660" s="98"/>
      <c r="D660" s="98"/>
      <c r="E660" s="98"/>
      <c r="F660" s="98"/>
    </row>
    <row r="661" spans="1:6" x14ac:dyDescent="0.25">
      <c r="A661" s="98"/>
      <c r="B661" s="98"/>
      <c r="C661" s="98"/>
      <c r="D661" s="98"/>
      <c r="E661" s="98"/>
      <c r="F661" s="98"/>
    </row>
    <row r="662" spans="1:6" x14ac:dyDescent="0.25">
      <c r="A662" s="98"/>
      <c r="B662" s="98"/>
      <c r="C662" s="98"/>
      <c r="D662" s="98"/>
      <c r="E662" s="98"/>
      <c r="F662" s="98"/>
    </row>
    <row r="663" spans="1:6" x14ac:dyDescent="0.25">
      <c r="A663" s="98"/>
      <c r="B663" s="98"/>
      <c r="C663" s="98"/>
      <c r="D663" s="98"/>
      <c r="E663" s="98"/>
      <c r="F663" s="98"/>
    </row>
    <row r="664" spans="1:6" x14ac:dyDescent="0.25">
      <c r="A664" s="98"/>
      <c r="B664" s="98"/>
      <c r="C664" s="98"/>
      <c r="D664" s="98"/>
      <c r="E664" s="98"/>
      <c r="F664" s="98"/>
    </row>
    <row r="665" spans="1:6" x14ac:dyDescent="0.25">
      <c r="A665" s="98"/>
      <c r="B665" s="98"/>
      <c r="C665" s="98"/>
      <c r="D665" s="98"/>
      <c r="E665" s="98"/>
      <c r="F665" s="98"/>
    </row>
    <row r="666" spans="1:6" x14ac:dyDescent="0.25">
      <c r="A666" s="98"/>
      <c r="B666" s="98"/>
      <c r="C666" s="98"/>
      <c r="D666" s="98"/>
      <c r="E666" s="98"/>
      <c r="F666" s="98"/>
    </row>
    <row r="667" spans="1:6" x14ac:dyDescent="0.25">
      <c r="A667" s="98"/>
      <c r="B667" s="98"/>
      <c r="C667" s="98"/>
      <c r="D667" s="98"/>
      <c r="E667" s="98"/>
      <c r="F667" s="98"/>
    </row>
    <row r="668" spans="1:6" x14ac:dyDescent="0.25">
      <c r="A668" s="98"/>
      <c r="B668" s="98"/>
      <c r="C668" s="98"/>
      <c r="D668" s="98"/>
      <c r="E668" s="98"/>
      <c r="F668" s="98"/>
    </row>
    <row r="669" spans="1:6" x14ac:dyDescent="0.25">
      <c r="A669" s="98"/>
      <c r="B669" s="98"/>
      <c r="C669" s="98"/>
      <c r="D669" s="98"/>
      <c r="E669" s="98"/>
      <c r="F669" s="98"/>
    </row>
    <row r="670" spans="1:6" x14ac:dyDescent="0.25">
      <c r="A670" s="98"/>
      <c r="B670" s="98"/>
      <c r="C670" s="98"/>
      <c r="D670" s="98"/>
      <c r="E670" s="98"/>
      <c r="F670" s="98"/>
    </row>
    <row r="671" spans="1:6" x14ac:dyDescent="0.25">
      <c r="A671" s="98"/>
      <c r="B671" s="98"/>
      <c r="C671" s="98"/>
      <c r="D671" s="98"/>
      <c r="E671" s="98"/>
      <c r="F671" s="98"/>
    </row>
    <row r="672" spans="1:6" x14ac:dyDescent="0.25">
      <c r="A672" s="98"/>
      <c r="B672" s="98"/>
      <c r="C672" s="98"/>
      <c r="D672" s="98"/>
      <c r="E672" s="98"/>
      <c r="F672" s="98"/>
    </row>
    <row r="673" spans="1:6" x14ac:dyDescent="0.25">
      <c r="A673" s="98"/>
      <c r="B673" s="98"/>
      <c r="C673" s="98"/>
      <c r="D673" s="98"/>
      <c r="E673" s="98"/>
      <c r="F673" s="98"/>
    </row>
    <row r="674" spans="1:6" x14ac:dyDescent="0.25">
      <c r="A674" s="98"/>
      <c r="B674" s="98"/>
      <c r="C674" s="98"/>
      <c r="D674" s="98"/>
      <c r="E674" s="98"/>
      <c r="F674" s="98"/>
    </row>
    <row r="675" spans="1:6" x14ac:dyDescent="0.25">
      <c r="A675" s="98"/>
      <c r="B675" s="98"/>
      <c r="C675" s="98"/>
      <c r="D675" s="98"/>
      <c r="E675" s="98"/>
      <c r="F675" s="98"/>
    </row>
    <row r="676" spans="1:6" x14ac:dyDescent="0.25">
      <c r="A676" s="98"/>
      <c r="B676" s="98"/>
      <c r="C676" s="98"/>
      <c r="D676" s="98"/>
      <c r="E676" s="98"/>
      <c r="F676" s="98"/>
    </row>
    <row r="677" spans="1:6" x14ac:dyDescent="0.25">
      <c r="A677" s="98"/>
      <c r="B677" s="98"/>
      <c r="C677" s="98"/>
      <c r="D677" s="98"/>
      <c r="E677" s="98"/>
      <c r="F677" s="98"/>
    </row>
    <row r="678" spans="1:6" x14ac:dyDescent="0.25">
      <c r="A678" s="98"/>
      <c r="B678" s="98"/>
      <c r="C678" s="98"/>
      <c r="D678" s="98"/>
      <c r="E678" s="98"/>
      <c r="F678" s="98"/>
    </row>
    <row r="679" spans="1:6" x14ac:dyDescent="0.25">
      <c r="A679" s="98"/>
      <c r="B679" s="98"/>
      <c r="C679" s="98"/>
      <c r="D679" s="98"/>
      <c r="E679" s="98"/>
      <c r="F679" s="98"/>
    </row>
    <row r="680" spans="1:6" x14ac:dyDescent="0.25">
      <c r="A680" s="98"/>
      <c r="B680" s="98"/>
      <c r="C680" s="98"/>
      <c r="D680" s="98"/>
      <c r="E680" s="98"/>
      <c r="F680" s="98"/>
    </row>
    <row r="681" spans="1:6" x14ac:dyDescent="0.25">
      <c r="A681" s="98"/>
      <c r="B681" s="98"/>
      <c r="C681" s="98"/>
      <c r="D681" s="98"/>
      <c r="E681" s="98"/>
      <c r="F681" s="98"/>
    </row>
    <row r="682" spans="1:6" x14ac:dyDescent="0.25">
      <c r="A682" s="98"/>
      <c r="B682" s="98"/>
      <c r="C682" s="98"/>
      <c r="D682" s="98"/>
      <c r="E682" s="98"/>
      <c r="F682" s="98"/>
    </row>
    <row r="683" spans="1:6" x14ac:dyDescent="0.25">
      <c r="A683" s="98"/>
      <c r="B683" s="98"/>
      <c r="C683" s="98"/>
      <c r="D683" s="98"/>
      <c r="E683" s="98"/>
      <c r="F683" s="98"/>
    </row>
    <row r="684" spans="1:6" x14ac:dyDescent="0.25">
      <c r="A684" s="98"/>
      <c r="B684" s="98"/>
      <c r="C684" s="98"/>
      <c r="D684" s="98"/>
      <c r="E684" s="98"/>
      <c r="F684" s="98"/>
    </row>
    <row r="685" spans="1:6" x14ac:dyDescent="0.25">
      <c r="A685" s="98"/>
      <c r="B685" s="98"/>
      <c r="C685" s="98"/>
      <c r="D685" s="98"/>
      <c r="E685" s="98"/>
      <c r="F685" s="98"/>
    </row>
    <row r="686" spans="1:6" x14ac:dyDescent="0.25">
      <c r="A686" s="98"/>
      <c r="B686" s="98"/>
      <c r="C686" s="98"/>
      <c r="D686" s="98"/>
      <c r="E686" s="98"/>
      <c r="F686" s="98"/>
    </row>
    <row r="687" spans="1:6" x14ac:dyDescent="0.25">
      <c r="A687" s="98"/>
      <c r="B687" s="98"/>
      <c r="C687" s="98"/>
      <c r="D687" s="98"/>
      <c r="E687" s="98"/>
      <c r="F687" s="98"/>
    </row>
    <row r="688" spans="1:6" x14ac:dyDescent="0.25">
      <c r="A688" s="98"/>
      <c r="B688" s="98"/>
      <c r="C688" s="98"/>
      <c r="D688" s="98"/>
      <c r="E688" s="98"/>
      <c r="F688" s="98"/>
    </row>
    <row r="689" spans="1:6" x14ac:dyDescent="0.25">
      <c r="A689" s="98"/>
      <c r="B689" s="98"/>
      <c r="C689" s="98"/>
      <c r="D689" s="98"/>
      <c r="E689" s="98"/>
      <c r="F689" s="98"/>
    </row>
    <row r="690" spans="1:6" x14ac:dyDescent="0.25">
      <c r="A690" s="98"/>
      <c r="B690" s="98"/>
      <c r="C690" s="98"/>
      <c r="D690" s="98"/>
      <c r="E690" s="98"/>
      <c r="F690" s="98"/>
    </row>
    <row r="691" spans="1:6" x14ac:dyDescent="0.25">
      <c r="A691" s="98"/>
      <c r="B691" s="98"/>
      <c r="C691" s="98"/>
      <c r="D691" s="98"/>
      <c r="E691" s="98"/>
      <c r="F691" s="98"/>
    </row>
    <row r="692" spans="1:6" x14ac:dyDescent="0.25">
      <c r="A692" s="98"/>
      <c r="B692" s="98"/>
      <c r="C692" s="98"/>
      <c r="D692" s="98"/>
      <c r="E692" s="98"/>
      <c r="F692" s="98"/>
    </row>
    <row r="693" spans="1:6" x14ac:dyDescent="0.25">
      <c r="A693" s="98"/>
      <c r="B693" s="98"/>
      <c r="C693" s="98"/>
      <c r="D693" s="98"/>
      <c r="E693" s="98"/>
      <c r="F693" s="98"/>
    </row>
    <row r="694" spans="1:6" x14ac:dyDescent="0.25">
      <c r="A694" s="98"/>
      <c r="B694" s="98"/>
      <c r="C694" s="98"/>
      <c r="D694" s="98"/>
      <c r="E694" s="98"/>
      <c r="F694" s="98"/>
    </row>
    <row r="695" spans="1:6" x14ac:dyDescent="0.25">
      <c r="A695" s="98"/>
      <c r="B695" s="98"/>
      <c r="C695" s="98"/>
      <c r="D695" s="98"/>
      <c r="E695" s="98"/>
      <c r="F695" s="98"/>
    </row>
    <row r="696" spans="1:6" x14ac:dyDescent="0.25">
      <c r="A696" s="98"/>
      <c r="B696" s="98"/>
      <c r="C696" s="98"/>
      <c r="D696" s="98"/>
      <c r="E696" s="98"/>
      <c r="F696" s="98"/>
    </row>
    <row r="697" spans="1:6" x14ac:dyDescent="0.25">
      <c r="A697" s="98"/>
      <c r="B697" s="98"/>
      <c r="C697" s="98"/>
      <c r="D697" s="98"/>
      <c r="E697" s="98"/>
      <c r="F697" s="98"/>
    </row>
    <row r="698" spans="1:6" x14ac:dyDescent="0.25">
      <c r="A698" s="98"/>
      <c r="B698" s="98"/>
      <c r="C698" s="98"/>
      <c r="D698" s="98"/>
      <c r="E698" s="98"/>
      <c r="F698" s="98"/>
    </row>
    <row r="699" spans="1:6" x14ac:dyDescent="0.25">
      <c r="A699" s="98"/>
      <c r="B699" s="98"/>
      <c r="C699" s="98"/>
      <c r="D699" s="98"/>
      <c r="E699" s="98"/>
      <c r="F699" s="98"/>
    </row>
    <row r="700" spans="1:6" x14ac:dyDescent="0.25">
      <c r="A700" s="98"/>
      <c r="B700" s="98"/>
      <c r="C700" s="98"/>
      <c r="D700" s="98"/>
      <c r="E700" s="98"/>
      <c r="F700" s="98"/>
    </row>
    <row r="701" spans="1:6" x14ac:dyDescent="0.25">
      <c r="A701" s="98"/>
      <c r="B701" s="98"/>
      <c r="C701" s="98"/>
      <c r="D701" s="98"/>
      <c r="E701" s="98"/>
      <c r="F701" s="98"/>
    </row>
    <row r="702" spans="1:6" x14ac:dyDescent="0.25">
      <c r="A702" s="98"/>
      <c r="B702" s="98"/>
      <c r="C702" s="98"/>
      <c r="D702" s="98"/>
      <c r="E702" s="98"/>
      <c r="F702" s="98"/>
    </row>
    <row r="703" spans="1:6" x14ac:dyDescent="0.25">
      <c r="A703" s="98"/>
      <c r="B703" s="98"/>
      <c r="C703" s="98"/>
      <c r="D703" s="98"/>
      <c r="E703" s="98"/>
      <c r="F703" s="98"/>
    </row>
    <row r="704" spans="1:6" x14ac:dyDescent="0.25">
      <c r="A704" s="98"/>
      <c r="B704" s="98"/>
      <c r="C704" s="98"/>
      <c r="D704" s="98"/>
      <c r="E704" s="98"/>
      <c r="F704" s="98"/>
    </row>
    <row r="705" spans="1:6" x14ac:dyDescent="0.25">
      <c r="A705" s="98"/>
      <c r="B705" s="98"/>
      <c r="C705" s="98"/>
      <c r="D705" s="98"/>
      <c r="E705" s="98"/>
      <c r="F705" s="98"/>
    </row>
    <row r="706" spans="1:6" x14ac:dyDescent="0.25">
      <c r="A706" s="98"/>
      <c r="B706" s="98"/>
      <c r="C706" s="98"/>
      <c r="D706" s="98"/>
      <c r="E706" s="98"/>
      <c r="F706" s="98"/>
    </row>
    <row r="707" spans="1:6" x14ac:dyDescent="0.25">
      <c r="A707" s="98"/>
      <c r="B707" s="98"/>
      <c r="C707" s="98"/>
      <c r="D707" s="98"/>
      <c r="E707" s="98"/>
      <c r="F707" s="98"/>
    </row>
    <row r="708" spans="1:6" x14ac:dyDescent="0.25">
      <c r="A708" s="98"/>
      <c r="B708" s="98"/>
      <c r="C708" s="98"/>
      <c r="D708" s="98"/>
      <c r="E708" s="98"/>
      <c r="F708" s="98"/>
    </row>
    <row r="709" spans="1:6" x14ac:dyDescent="0.25">
      <c r="A709" s="98"/>
      <c r="B709" s="98"/>
      <c r="C709" s="98"/>
      <c r="D709" s="98"/>
      <c r="E709" s="98"/>
      <c r="F709" s="98"/>
    </row>
    <row r="710" spans="1:6" x14ac:dyDescent="0.25">
      <c r="A710" s="98"/>
      <c r="B710" s="98"/>
      <c r="C710" s="98"/>
      <c r="D710" s="98"/>
      <c r="E710" s="98"/>
      <c r="F710" s="98"/>
    </row>
    <row r="711" spans="1:6" x14ac:dyDescent="0.25">
      <c r="A711" s="98"/>
      <c r="B711" s="98"/>
      <c r="C711" s="98"/>
      <c r="D711" s="98"/>
      <c r="E711" s="98"/>
      <c r="F711" s="98"/>
    </row>
    <row r="712" spans="1:6" x14ac:dyDescent="0.25">
      <c r="A712" s="98"/>
      <c r="B712" s="98"/>
      <c r="C712" s="98"/>
      <c r="D712" s="98"/>
      <c r="E712" s="98"/>
      <c r="F712" s="98"/>
    </row>
    <row r="713" spans="1:6" x14ac:dyDescent="0.25">
      <c r="A713" s="98"/>
      <c r="B713" s="98"/>
      <c r="C713" s="98"/>
      <c r="D713" s="98"/>
      <c r="E713" s="98"/>
      <c r="F713" s="98"/>
    </row>
    <row r="714" spans="1:6" x14ac:dyDescent="0.25">
      <c r="A714" s="98"/>
      <c r="B714" s="98"/>
      <c r="C714" s="98"/>
      <c r="D714" s="98"/>
      <c r="E714" s="98"/>
      <c r="F714" s="98"/>
    </row>
    <row r="715" spans="1:6" x14ac:dyDescent="0.25">
      <c r="A715" s="98"/>
      <c r="B715" s="98"/>
      <c r="C715" s="98"/>
      <c r="D715" s="98"/>
      <c r="E715" s="98"/>
      <c r="F715" s="98"/>
    </row>
    <row r="716" spans="1:6" x14ac:dyDescent="0.25">
      <c r="A716" s="98"/>
      <c r="B716" s="98"/>
      <c r="C716" s="98"/>
      <c r="D716" s="98"/>
      <c r="E716" s="98"/>
      <c r="F716" s="98"/>
    </row>
    <row r="717" spans="1:6" x14ac:dyDescent="0.25">
      <c r="A717" s="98"/>
      <c r="B717" s="98"/>
      <c r="C717" s="98"/>
      <c r="D717" s="98"/>
      <c r="E717" s="98"/>
      <c r="F717" s="98"/>
    </row>
    <row r="718" spans="1:6" x14ac:dyDescent="0.25">
      <c r="A718" s="98"/>
      <c r="B718" s="98"/>
      <c r="C718" s="98"/>
      <c r="D718" s="98"/>
      <c r="E718" s="98"/>
      <c r="F718" s="98"/>
    </row>
    <row r="719" spans="1:6" x14ac:dyDescent="0.25">
      <c r="A719" s="98"/>
      <c r="B719" s="98"/>
      <c r="C719" s="98"/>
      <c r="D719" s="98"/>
      <c r="E719" s="98"/>
      <c r="F719" s="98"/>
    </row>
    <row r="720" spans="1:6" x14ac:dyDescent="0.25">
      <c r="A720" s="98"/>
      <c r="B720" s="98"/>
      <c r="C720" s="98"/>
      <c r="D720" s="98"/>
      <c r="E720" s="98"/>
      <c r="F720" s="98"/>
    </row>
    <row r="721" spans="1:6" x14ac:dyDescent="0.25">
      <c r="A721" s="98"/>
      <c r="B721" s="98"/>
      <c r="C721" s="98"/>
      <c r="D721" s="98"/>
      <c r="E721" s="98"/>
      <c r="F721" s="98"/>
    </row>
    <row r="722" spans="1:6" x14ac:dyDescent="0.25">
      <c r="A722" s="98"/>
      <c r="B722" s="98"/>
      <c r="C722" s="98"/>
      <c r="D722" s="98"/>
      <c r="E722" s="98"/>
      <c r="F722" s="98"/>
    </row>
    <row r="723" spans="1:6" x14ac:dyDescent="0.25">
      <c r="A723" s="98"/>
      <c r="B723" s="98"/>
      <c r="C723" s="98"/>
      <c r="D723" s="98"/>
      <c r="E723" s="98"/>
      <c r="F723" s="98"/>
    </row>
    <row r="724" spans="1:6" x14ac:dyDescent="0.25">
      <c r="A724" s="98"/>
      <c r="B724" s="98"/>
      <c r="C724" s="98"/>
      <c r="D724" s="98"/>
      <c r="E724" s="98"/>
      <c r="F724" s="98"/>
    </row>
    <row r="725" spans="1:6" x14ac:dyDescent="0.25">
      <c r="A725" s="98"/>
      <c r="B725" s="98"/>
      <c r="C725" s="98"/>
      <c r="D725" s="98"/>
      <c r="E725" s="98"/>
      <c r="F725" s="98"/>
    </row>
    <row r="726" spans="1:6" x14ac:dyDescent="0.25">
      <c r="A726" s="98"/>
      <c r="B726" s="98"/>
      <c r="C726" s="98"/>
      <c r="D726" s="98"/>
      <c r="E726" s="98"/>
      <c r="F726" s="98"/>
    </row>
    <row r="727" spans="1:6" x14ac:dyDescent="0.25">
      <c r="A727" s="98"/>
      <c r="B727" s="98"/>
      <c r="C727" s="98"/>
      <c r="D727" s="98"/>
      <c r="E727" s="98"/>
      <c r="F727" s="98"/>
    </row>
    <row r="728" spans="1:6" x14ac:dyDescent="0.25">
      <c r="A728" s="98"/>
      <c r="B728" s="98"/>
      <c r="C728" s="98"/>
      <c r="D728" s="98"/>
      <c r="E728" s="98"/>
      <c r="F728" s="98"/>
    </row>
    <row r="729" spans="1:6" x14ac:dyDescent="0.25">
      <c r="A729" s="98"/>
      <c r="B729" s="98"/>
      <c r="C729" s="98"/>
      <c r="D729" s="98"/>
      <c r="E729" s="98"/>
      <c r="F729" s="98"/>
    </row>
    <row r="730" spans="1:6" x14ac:dyDescent="0.25">
      <c r="A730" s="98"/>
      <c r="B730" s="98"/>
      <c r="C730" s="98"/>
      <c r="D730" s="98"/>
      <c r="E730" s="98"/>
      <c r="F730" s="98"/>
    </row>
    <row r="731" spans="1:6" x14ac:dyDescent="0.25">
      <c r="A731" s="98"/>
      <c r="B731" s="98"/>
      <c r="C731" s="98"/>
      <c r="D731" s="98"/>
      <c r="E731" s="98"/>
      <c r="F731" s="98"/>
    </row>
    <row r="732" spans="1:6" x14ac:dyDescent="0.25">
      <c r="A732" s="98"/>
      <c r="B732" s="98"/>
      <c r="C732" s="98"/>
      <c r="D732" s="98"/>
      <c r="E732" s="98"/>
      <c r="F732" s="98"/>
    </row>
    <row r="733" spans="1:6" x14ac:dyDescent="0.25">
      <c r="A733" s="98"/>
      <c r="B733" s="98"/>
      <c r="C733" s="98"/>
      <c r="D733" s="98"/>
      <c r="E733" s="98"/>
      <c r="F733" s="98"/>
    </row>
    <row r="734" spans="1:6" x14ac:dyDescent="0.25">
      <c r="A734" s="98"/>
      <c r="B734" s="98"/>
      <c r="C734" s="98"/>
      <c r="D734" s="98"/>
      <c r="E734" s="98"/>
      <c r="F734" s="98"/>
    </row>
    <row r="735" spans="1:6" x14ac:dyDescent="0.25">
      <c r="A735" s="98"/>
      <c r="B735" s="98"/>
      <c r="C735" s="98"/>
      <c r="D735" s="98"/>
      <c r="E735" s="98"/>
      <c r="F735" s="98"/>
    </row>
    <row r="736" spans="1:6" x14ac:dyDescent="0.25">
      <c r="A736" s="98"/>
      <c r="B736" s="98"/>
      <c r="C736" s="98"/>
      <c r="D736" s="98"/>
      <c r="E736" s="98"/>
      <c r="F736" s="98"/>
    </row>
    <row r="737" spans="1:6" x14ac:dyDescent="0.25">
      <c r="A737" s="98"/>
      <c r="B737" s="98"/>
      <c r="C737" s="98"/>
      <c r="D737" s="98"/>
      <c r="E737" s="98"/>
      <c r="F737" s="98"/>
    </row>
    <row r="738" spans="1:6" x14ac:dyDescent="0.25">
      <c r="A738" s="98"/>
      <c r="B738" s="98"/>
      <c r="C738" s="98"/>
      <c r="D738" s="98"/>
      <c r="E738" s="98"/>
      <c r="F738" s="98"/>
    </row>
    <row r="739" spans="1:6" x14ac:dyDescent="0.25">
      <c r="A739" s="98"/>
      <c r="B739" s="98"/>
      <c r="C739" s="98"/>
      <c r="D739" s="98"/>
      <c r="E739" s="98"/>
      <c r="F739" s="98"/>
    </row>
    <row r="740" spans="1:6" x14ac:dyDescent="0.25">
      <c r="A740" s="98"/>
      <c r="B740" s="98"/>
      <c r="C740" s="98"/>
      <c r="D740" s="98"/>
      <c r="E740" s="98"/>
      <c r="F740" s="98"/>
    </row>
    <row r="741" spans="1:6" x14ac:dyDescent="0.25">
      <c r="A741" s="98"/>
      <c r="B741" s="98"/>
      <c r="C741" s="98"/>
      <c r="D741" s="98"/>
      <c r="E741" s="98"/>
      <c r="F741" s="98"/>
    </row>
    <row r="742" spans="1:6" x14ac:dyDescent="0.25">
      <c r="A742" s="98"/>
      <c r="B742" s="98"/>
      <c r="C742" s="98"/>
      <c r="D742" s="98"/>
      <c r="E742" s="98"/>
      <c r="F742" s="98"/>
    </row>
    <row r="743" spans="1:6" x14ac:dyDescent="0.25">
      <c r="A743" s="98"/>
      <c r="B743" s="98"/>
      <c r="C743" s="98"/>
      <c r="D743" s="98"/>
      <c r="E743" s="98"/>
      <c r="F743" s="98"/>
    </row>
    <row r="744" spans="1:6" x14ac:dyDescent="0.25">
      <c r="A744" s="98"/>
      <c r="B744" s="98"/>
      <c r="C744" s="98"/>
      <c r="D744" s="98"/>
      <c r="E744" s="98"/>
      <c r="F744" s="98"/>
    </row>
    <row r="745" spans="1:6" x14ac:dyDescent="0.25">
      <c r="A745" s="98"/>
      <c r="B745" s="98"/>
      <c r="C745" s="98"/>
      <c r="D745" s="98"/>
      <c r="E745" s="98"/>
      <c r="F745" s="98"/>
    </row>
    <row r="746" spans="1:6" x14ac:dyDescent="0.25">
      <c r="A746" s="98"/>
      <c r="B746" s="98"/>
      <c r="C746" s="98"/>
      <c r="D746" s="98"/>
      <c r="E746" s="98"/>
      <c r="F746" s="98"/>
    </row>
    <row r="747" spans="1:6" x14ac:dyDescent="0.25">
      <c r="A747" s="98"/>
      <c r="B747" s="98"/>
      <c r="C747" s="98"/>
      <c r="D747" s="98"/>
      <c r="E747" s="98"/>
      <c r="F747" s="98"/>
    </row>
    <row r="748" spans="1:6" x14ac:dyDescent="0.25">
      <c r="A748" s="98"/>
      <c r="B748" s="98"/>
      <c r="C748" s="98"/>
      <c r="D748" s="98"/>
      <c r="E748" s="98"/>
      <c r="F748" s="98"/>
    </row>
    <row r="749" spans="1:6" x14ac:dyDescent="0.25">
      <c r="A749" s="98"/>
      <c r="B749" s="98"/>
      <c r="C749" s="98"/>
      <c r="D749" s="98"/>
      <c r="E749" s="98"/>
      <c r="F749" s="98"/>
    </row>
    <row r="750" spans="1:6" x14ac:dyDescent="0.25">
      <c r="A750" s="98"/>
      <c r="B750" s="98"/>
      <c r="C750" s="98"/>
      <c r="D750" s="98"/>
      <c r="E750" s="98"/>
      <c r="F750" s="98"/>
    </row>
    <row r="751" spans="1:6" x14ac:dyDescent="0.25">
      <c r="A751" s="98"/>
      <c r="B751" s="98"/>
      <c r="C751" s="98"/>
      <c r="D751" s="98"/>
      <c r="E751" s="98"/>
      <c r="F751" s="98"/>
    </row>
    <row r="752" spans="1:6" x14ac:dyDescent="0.25">
      <c r="A752" s="98"/>
      <c r="B752" s="98"/>
      <c r="C752" s="98"/>
      <c r="D752" s="98"/>
      <c r="E752" s="98"/>
      <c r="F752" s="98"/>
    </row>
    <row r="753" spans="1:6" x14ac:dyDescent="0.25">
      <c r="A753" s="98"/>
      <c r="B753" s="98"/>
      <c r="C753" s="98"/>
      <c r="D753" s="98"/>
      <c r="E753" s="98"/>
      <c r="F753" s="98"/>
    </row>
    <row r="754" spans="1:6" x14ac:dyDescent="0.25">
      <c r="A754" s="98"/>
      <c r="B754" s="98"/>
      <c r="C754" s="98"/>
      <c r="D754" s="98"/>
      <c r="E754" s="98"/>
      <c r="F754" s="98"/>
    </row>
    <row r="755" spans="1:6" x14ac:dyDescent="0.25">
      <c r="A755" s="98"/>
      <c r="B755" s="98"/>
      <c r="C755" s="98"/>
      <c r="D755" s="98"/>
      <c r="E755" s="98"/>
      <c r="F755" s="98"/>
    </row>
    <row r="756" spans="1:6" x14ac:dyDescent="0.25">
      <c r="A756" s="98"/>
      <c r="B756" s="98"/>
      <c r="C756" s="98"/>
      <c r="D756" s="98"/>
      <c r="E756" s="98"/>
      <c r="F756" s="98"/>
    </row>
    <row r="757" spans="1:6" x14ac:dyDescent="0.25">
      <c r="A757" s="98"/>
      <c r="B757" s="98"/>
      <c r="C757" s="98"/>
      <c r="D757" s="98"/>
      <c r="E757" s="98"/>
      <c r="F757" s="98"/>
    </row>
    <row r="758" spans="1:6" x14ac:dyDescent="0.25">
      <c r="A758" s="98"/>
      <c r="B758" s="98"/>
      <c r="C758" s="98"/>
      <c r="D758" s="98"/>
      <c r="E758" s="98"/>
      <c r="F758" s="98"/>
    </row>
    <row r="759" spans="1:6" x14ac:dyDescent="0.25">
      <c r="A759" s="98"/>
      <c r="B759" s="98"/>
      <c r="C759" s="98"/>
      <c r="D759" s="98"/>
      <c r="E759" s="98"/>
      <c r="F759" s="98"/>
    </row>
    <row r="760" spans="1:6" x14ac:dyDescent="0.25">
      <c r="A760" s="98"/>
      <c r="B760" s="98"/>
      <c r="C760" s="98"/>
      <c r="D760" s="98"/>
      <c r="E760" s="98"/>
      <c r="F760" s="98"/>
    </row>
    <row r="761" spans="1:6" x14ac:dyDescent="0.25">
      <c r="A761" s="98"/>
      <c r="B761" s="98"/>
      <c r="C761" s="98"/>
      <c r="D761" s="98"/>
      <c r="E761" s="98"/>
      <c r="F761" s="98"/>
    </row>
    <row r="762" spans="1:6" x14ac:dyDescent="0.25">
      <c r="A762" s="98"/>
      <c r="B762" s="98"/>
      <c r="C762" s="98"/>
      <c r="D762" s="98"/>
      <c r="E762" s="98"/>
      <c r="F762" s="98"/>
    </row>
    <row r="763" spans="1:6" x14ac:dyDescent="0.25">
      <c r="A763" s="98"/>
      <c r="B763" s="98"/>
      <c r="C763" s="98"/>
      <c r="D763" s="98"/>
      <c r="E763" s="98"/>
      <c r="F763" s="98"/>
    </row>
    <row r="764" spans="1:6" x14ac:dyDescent="0.25">
      <c r="A764" s="98"/>
      <c r="B764" s="98"/>
      <c r="C764" s="98"/>
      <c r="D764" s="98"/>
      <c r="E764" s="98"/>
      <c r="F764" s="98"/>
    </row>
    <row r="765" spans="1:6" x14ac:dyDescent="0.25">
      <c r="A765" s="98"/>
      <c r="B765" s="98"/>
      <c r="C765" s="98"/>
      <c r="D765" s="98"/>
      <c r="E765" s="98"/>
      <c r="F765" s="98"/>
    </row>
    <row r="766" spans="1:6" x14ac:dyDescent="0.25">
      <c r="A766" s="98"/>
      <c r="B766" s="98"/>
      <c r="C766" s="98"/>
      <c r="D766" s="98"/>
      <c r="E766" s="98"/>
      <c r="F766" s="98"/>
    </row>
    <row r="767" spans="1:6" x14ac:dyDescent="0.25">
      <c r="A767" s="98"/>
      <c r="B767" s="98"/>
      <c r="C767" s="98"/>
      <c r="D767" s="98"/>
      <c r="E767" s="98"/>
      <c r="F767" s="98"/>
    </row>
    <row r="768" spans="1:6" x14ac:dyDescent="0.25">
      <c r="A768" s="98"/>
      <c r="B768" s="98"/>
      <c r="C768" s="98"/>
      <c r="D768" s="98"/>
      <c r="E768" s="98"/>
      <c r="F768" s="98"/>
    </row>
    <row r="769" spans="1:6" x14ac:dyDescent="0.25">
      <c r="A769" s="98"/>
      <c r="B769" s="98"/>
      <c r="C769" s="98"/>
      <c r="D769" s="98"/>
      <c r="E769" s="98"/>
      <c r="F769" s="98"/>
    </row>
    <row r="770" spans="1:6" x14ac:dyDescent="0.25">
      <c r="A770" s="98"/>
      <c r="B770" s="98"/>
      <c r="C770" s="98"/>
      <c r="D770" s="98"/>
      <c r="E770" s="98"/>
      <c r="F770" s="98"/>
    </row>
    <row r="771" spans="1:6" x14ac:dyDescent="0.25">
      <c r="A771" s="98"/>
      <c r="B771" s="98"/>
      <c r="C771" s="98"/>
      <c r="D771" s="98"/>
      <c r="E771" s="98"/>
      <c r="F771" s="98"/>
    </row>
    <row r="772" spans="1:6" x14ac:dyDescent="0.25">
      <c r="A772" s="98"/>
      <c r="B772" s="98"/>
      <c r="C772" s="98"/>
      <c r="D772" s="98"/>
      <c r="E772" s="98"/>
      <c r="F772" s="98"/>
    </row>
    <row r="773" spans="1:6" x14ac:dyDescent="0.25">
      <c r="A773" s="98"/>
      <c r="B773" s="98"/>
      <c r="C773" s="98"/>
      <c r="D773" s="98"/>
      <c r="E773" s="98"/>
      <c r="F773" s="98"/>
    </row>
    <row r="774" spans="1:6" x14ac:dyDescent="0.25">
      <c r="A774" s="98"/>
      <c r="B774" s="98"/>
      <c r="C774" s="98"/>
      <c r="D774" s="98"/>
      <c r="E774" s="98"/>
      <c r="F774" s="98"/>
    </row>
    <row r="775" spans="1:6" x14ac:dyDescent="0.25">
      <c r="A775" s="98"/>
      <c r="B775" s="98"/>
      <c r="C775" s="98"/>
      <c r="D775" s="98"/>
      <c r="E775" s="98"/>
      <c r="F775" s="98"/>
    </row>
    <row r="776" spans="1:6" x14ac:dyDescent="0.25">
      <c r="A776" s="98"/>
      <c r="B776" s="98"/>
      <c r="C776" s="98"/>
      <c r="D776" s="98"/>
      <c r="E776" s="98"/>
      <c r="F776" s="98"/>
    </row>
    <row r="777" spans="1:6" x14ac:dyDescent="0.25">
      <c r="A777" s="98"/>
      <c r="B777" s="98"/>
      <c r="C777" s="98"/>
      <c r="D777" s="98"/>
      <c r="E777" s="98"/>
      <c r="F777" s="98"/>
    </row>
    <row r="778" spans="1:6" x14ac:dyDescent="0.25">
      <c r="A778" s="98"/>
      <c r="B778" s="98"/>
      <c r="C778" s="98"/>
      <c r="D778" s="98"/>
      <c r="E778" s="98"/>
      <c r="F778" s="98"/>
    </row>
    <row r="779" spans="1:6" x14ac:dyDescent="0.25">
      <c r="A779" s="98"/>
      <c r="B779" s="98"/>
      <c r="C779" s="98"/>
      <c r="D779" s="98"/>
      <c r="E779" s="98"/>
      <c r="F779" s="98"/>
    </row>
    <row r="780" spans="1:6" x14ac:dyDescent="0.25">
      <c r="A780" s="98"/>
      <c r="B780" s="98"/>
      <c r="C780" s="98"/>
      <c r="D780" s="98"/>
      <c r="E780" s="98"/>
      <c r="F780" s="98"/>
    </row>
    <row r="781" spans="1:6" x14ac:dyDescent="0.25">
      <c r="A781" s="98"/>
      <c r="B781" s="98"/>
      <c r="C781" s="98"/>
      <c r="D781" s="98"/>
      <c r="E781" s="98"/>
      <c r="F781" s="98"/>
    </row>
    <row r="782" spans="1:6" x14ac:dyDescent="0.25">
      <c r="A782" s="98"/>
      <c r="B782" s="98"/>
      <c r="C782" s="98"/>
      <c r="D782" s="98"/>
      <c r="E782" s="98"/>
      <c r="F782" s="98"/>
    </row>
    <row r="783" spans="1:6" x14ac:dyDescent="0.25">
      <c r="A783" s="98"/>
      <c r="B783" s="98"/>
      <c r="C783" s="98"/>
      <c r="D783" s="98"/>
      <c r="E783" s="98"/>
      <c r="F783" s="98"/>
    </row>
    <row r="784" spans="1:6" x14ac:dyDescent="0.25">
      <c r="A784" s="98"/>
      <c r="B784" s="98"/>
      <c r="C784" s="98"/>
      <c r="D784" s="98"/>
      <c r="E784" s="98"/>
      <c r="F784" s="98"/>
    </row>
    <row r="785" spans="1:6" x14ac:dyDescent="0.25">
      <c r="A785" s="98"/>
      <c r="B785" s="98"/>
      <c r="C785" s="98"/>
      <c r="D785" s="98"/>
      <c r="E785" s="98"/>
      <c r="F785" s="98"/>
    </row>
    <row r="786" spans="1:6" x14ac:dyDescent="0.25">
      <c r="A786" s="98"/>
      <c r="B786" s="98"/>
      <c r="C786" s="98"/>
      <c r="D786" s="98"/>
      <c r="E786" s="98"/>
      <c r="F786" s="98"/>
    </row>
    <row r="787" spans="1:6" x14ac:dyDescent="0.25">
      <c r="A787" s="98"/>
      <c r="B787" s="98"/>
      <c r="C787" s="98"/>
      <c r="D787" s="98"/>
      <c r="E787" s="98"/>
      <c r="F787" s="98"/>
    </row>
    <row r="788" spans="1:6" x14ac:dyDescent="0.25">
      <c r="A788" s="98"/>
      <c r="B788" s="98"/>
      <c r="C788" s="98"/>
      <c r="D788" s="98"/>
      <c r="E788" s="98"/>
      <c r="F788" s="98"/>
    </row>
    <row r="789" spans="1:6" x14ac:dyDescent="0.25">
      <c r="A789" s="98"/>
      <c r="B789" s="98"/>
      <c r="C789" s="98"/>
      <c r="D789" s="98"/>
      <c r="E789" s="98"/>
      <c r="F789" s="98"/>
    </row>
    <row r="790" spans="1:6" x14ac:dyDescent="0.25">
      <c r="A790" s="98"/>
      <c r="B790" s="98"/>
      <c r="C790" s="98"/>
      <c r="D790" s="98"/>
      <c r="E790" s="98"/>
      <c r="F790" s="98"/>
    </row>
    <row r="791" spans="1:6" x14ac:dyDescent="0.25">
      <c r="A791" s="98"/>
      <c r="B791" s="98"/>
      <c r="C791" s="98"/>
      <c r="D791" s="98"/>
      <c r="E791" s="98"/>
      <c r="F791" s="98"/>
    </row>
    <row r="792" spans="1:6" x14ac:dyDescent="0.25">
      <c r="A792" s="98"/>
      <c r="B792" s="98"/>
      <c r="C792" s="98"/>
      <c r="D792" s="98"/>
      <c r="E792" s="98"/>
      <c r="F792" s="98"/>
    </row>
    <row r="793" spans="1:6" x14ac:dyDescent="0.25">
      <c r="A793" s="98"/>
      <c r="B793" s="98"/>
      <c r="C793" s="98"/>
      <c r="D793" s="98"/>
      <c r="E793" s="98"/>
      <c r="F793" s="98"/>
    </row>
    <row r="794" spans="1:6" x14ac:dyDescent="0.25">
      <c r="A794" s="98"/>
      <c r="B794" s="98"/>
      <c r="C794" s="98"/>
      <c r="D794" s="98"/>
      <c r="E794" s="98"/>
      <c r="F794" s="98"/>
    </row>
    <row r="795" spans="1:6" x14ac:dyDescent="0.25">
      <c r="A795" s="98"/>
      <c r="B795" s="98"/>
      <c r="C795" s="98"/>
      <c r="D795" s="98"/>
      <c r="E795" s="98"/>
      <c r="F795" s="98"/>
    </row>
    <row r="796" spans="1:6" x14ac:dyDescent="0.25">
      <c r="A796" s="98"/>
      <c r="B796" s="98"/>
      <c r="C796" s="98"/>
      <c r="D796" s="98"/>
      <c r="E796" s="98"/>
      <c r="F796" s="98"/>
    </row>
    <row r="797" spans="1:6" x14ac:dyDescent="0.25">
      <c r="A797" s="98"/>
      <c r="B797" s="98"/>
      <c r="C797" s="98"/>
      <c r="D797" s="98"/>
      <c r="E797" s="98"/>
      <c r="F797" s="98"/>
    </row>
    <row r="798" spans="1:6" x14ac:dyDescent="0.25">
      <c r="A798" s="98"/>
      <c r="B798" s="98"/>
      <c r="C798" s="98"/>
      <c r="D798" s="98"/>
      <c r="E798" s="98"/>
      <c r="F798" s="98"/>
    </row>
    <row r="799" spans="1:6" x14ac:dyDescent="0.25">
      <c r="A799" s="98"/>
      <c r="B799" s="98"/>
      <c r="C799" s="98"/>
      <c r="D799" s="98"/>
      <c r="E799" s="98"/>
      <c r="F799" s="98"/>
    </row>
    <row r="800" spans="1:6" x14ac:dyDescent="0.25">
      <c r="A800" s="98"/>
      <c r="B800" s="98"/>
      <c r="C800" s="98"/>
      <c r="D800" s="98"/>
      <c r="E800" s="98"/>
      <c r="F800" s="98"/>
    </row>
    <row r="801" spans="1:6" x14ac:dyDescent="0.25">
      <c r="A801" s="98"/>
      <c r="B801" s="98"/>
      <c r="C801" s="98"/>
      <c r="D801" s="98"/>
      <c r="E801" s="98"/>
      <c r="F801" s="98"/>
    </row>
    <row r="802" spans="1:6" x14ac:dyDescent="0.25">
      <c r="A802" s="98"/>
      <c r="B802" s="98"/>
      <c r="C802" s="98"/>
      <c r="D802" s="98"/>
      <c r="E802" s="98"/>
      <c r="F802" s="98"/>
    </row>
    <row r="803" spans="1:6" x14ac:dyDescent="0.25">
      <c r="A803" s="98"/>
      <c r="B803" s="98"/>
      <c r="C803" s="98"/>
      <c r="D803" s="98"/>
      <c r="E803" s="98"/>
      <c r="F803" s="98"/>
    </row>
    <row r="804" spans="1:6" x14ac:dyDescent="0.25">
      <c r="A804" s="98"/>
      <c r="B804" s="98"/>
      <c r="C804" s="98"/>
      <c r="D804" s="98"/>
      <c r="E804" s="98"/>
      <c r="F804" s="98"/>
    </row>
    <row r="805" spans="1:6" x14ac:dyDescent="0.25">
      <c r="A805" s="98"/>
      <c r="B805" s="98"/>
      <c r="C805" s="98"/>
      <c r="D805" s="98"/>
      <c r="E805" s="98"/>
      <c r="F805" s="98"/>
    </row>
    <row r="806" spans="1:6" x14ac:dyDescent="0.25">
      <c r="A806" s="98"/>
      <c r="B806" s="98"/>
      <c r="C806" s="98"/>
      <c r="D806" s="98"/>
      <c r="E806" s="98"/>
      <c r="F806" s="98"/>
    </row>
    <row r="807" spans="1:6" x14ac:dyDescent="0.25">
      <c r="A807" s="98"/>
      <c r="B807" s="98"/>
      <c r="C807" s="98"/>
      <c r="D807" s="98"/>
      <c r="E807" s="98"/>
      <c r="F807" s="98"/>
    </row>
    <row r="808" spans="1:6" x14ac:dyDescent="0.25">
      <c r="A808" s="98"/>
      <c r="B808" s="98"/>
      <c r="C808" s="98"/>
      <c r="D808" s="98"/>
      <c r="E808" s="98"/>
      <c r="F808" s="98"/>
    </row>
    <row r="809" spans="1:6" x14ac:dyDescent="0.25">
      <c r="A809" s="98"/>
      <c r="B809" s="98"/>
      <c r="C809" s="98"/>
      <c r="D809" s="98"/>
      <c r="E809" s="98"/>
      <c r="F809" s="98"/>
    </row>
    <row r="810" spans="1:6" x14ac:dyDescent="0.25">
      <c r="A810" s="98"/>
      <c r="B810" s="98"/>
      <c r="C810" s="98"/>
      <c r="D810" s="98"/>
      <c r="E810" s="98"/>
      <c r="F810" s="98"/>
    </row>
    <row r="811" spans="1:6" x14ac:dyDescent="0.25">
      <c r="A811" s="98"/>
      <c r="B811" s="98"/>
      <c r="C811" s="98"/>
      <c r="D811" s="98"/>
      <c r="E811" s="98"/>
      <c r="F811" s="98"/>
    </row>
    <row r="812" spans="1:6" x14ac:dyDescent="0.25">
      <c r="A812" s="98"/>
      <c r="B812" s="98"/>
      <c r="C812" s="98"/>
      <c r="D812" s="98"/>
      <c r="E812" s="98"/>
      <c r="F812" s="98"/>
    </row>
    <row r="813" spans="1:6" x14ac:dyDescent="0.25">
      <c r="A813" s="98"/>
      <c r="B813" s="98"/>
      <c r="C813" s="98"/>
      <c r="D813" s="98"/>
      <c r="E813" s="98"/>
      <c r="F813" s="98"/>
    </row>
    <row r="814" spans="1:6" x14ac:dyDescent="0.25">
      <c r="A814" s="98"/>
      <c r="B814" s="98"/>
      <c r="C814" s="98"/>
      <c r="D814" s="98"/>
      <c r="E814" s="98"/>
      <c r="F814" s="98"/>
    </row>
    <row r="815" spans="1:6" x14ac:dyDescent="0.25">
      <c r="A815" s="98"/>
      <c r="B815" s="98"/>
      <c r="C815" s="98"/>
      <c r="D815" s="98"/>
      <c r="E815" s="98"/>
      <c r="F815" s="98"/>
    </row>
    <row r="816" spans="1:6" x14ac:dyDescent="0.25">
      <c r="A816" s="98"/>
      <c r="B816" s="98"/>
      <c r="C816" s="98"/>
      <c r="D816" s="98"/>
      <c r="E816" s="98"/>
      <c r="F816" s="98"/>
    </row>
    <row r="817" spans="1:6" x14ac:dyDescent="0.25">
      <c r="A817" s="98"/>
      <c r="B817" s="98"/>
      <c r="C817" s="98"/>
      <c r="D817" s="98"/>
      <c r="E817" s="98"/>
      <c r="F817" s="98"/>
    </row>
    <row r="818" spans="1:6" x14ac:dyDescent="0.25">
      <c r="A818" s="98"/>
      <c r="B818" s="98"/>
      <c r="C818" s="98"/>
      <c r="D818" s="98"/>
      <c r="E818" s="98"/>
      <c r="F818" s="98"/>
    </row>
    <row r="819" spans="1:6" x14ac:dyDescent="0.25">
      <c r="A819" s="98"/>
      <c r="B819" s="98"/>
      <c r="C819" s="98"/>
      <c r="D819" s="98"/>
      <c r="E819" s="98"/>
      <c r="F819" s="98"/>
    </row>
    <row r="820" spans="1:6" x14ac:dyDescent="0.25">
      <c r="A820" s="98"/>
      <c r="B820" s="98"/>
      <c r="C820" s="98"/>
      <c r="D820" s="98"/>
      <c r="E820" s="98"/>
      <c r="F820" s="98"/>
    </row>
    <row r="821" spans="1:6" x14ac:dyDescent="0.25">
      <c r="A821" s="98"/>
      <c r="B821" s="98"/>
      <c r="C821" s="98"/>
      <c r="D821" s="98"/>
      <c r="E821" s="98"/>
      <c r="F821" s="98"/>
    </row>
    <row r="822" spans="1:6" x14ac:dyDescent="0.25">
      <c r="A822" s="98"/>
      <c r="B822" s="98"/>
      <c r="C822" s="98"/>
      <c r="D822" s="98"/>
      <c r="E822" s="98"/>
      <c r="F822" s="98"/>
    </row>
    <row r="823" spans="1:6" x14ac:dyDescent="0.25">
      <c r="A823" s="98"/>
      <c r="B823" s="98"/>
      <c r="C823" s="98"/>
      <c r="D823" s="98"/>
      <c r="E823" s="98"/>
      <c r="F823" s="98"/>
    </row>
    <row r="824" spans="1:6" x14ac:dyDescent="0.25">
      <c r="A824" s="98"/>
      <c r="B824" s="98"/>
      <c r="C824" s="98"/>
      <c r="D824" s="98"/>
      <c r="E824" s="98"/>
      <c r="F824" s="98"/>
    </row>
    <row r="825" spans="1:6" x14ac:dyDescent="0.25">
      <c r="A825" s="98"/>
      <c r="B825" s="98"/>
      <c r="C825" s="98"/>
      <c r="D825" s="98"/>
      <c r="E825" s="98"/>
      <c r="F825" s="98"/>
    </row>
    <row r="826" spans="1:6" x14ac:dyDescent="0.25">
      <c r="A826" s="98"/>
      <c r="B826" s="98"/>
      <c r="C826" s="98"/>
      <c r="D826" s="98"/>
      <c r="E826" s="98"/>
      <c r="F826" s="98"/>
    </row>
    <row r="827" spans="1:6" x14ac:dyDescent="0.25">
      <c r="A827" s="98"/>
      <c r="B827" s="98"/>
      <c r="C827" s="98"/>
      <c r="D827" s="98"/>
      <c r="E827" s="98"/>
      <c r="F827" s="98"/>
    </row>
    <row r="828" spans="1:6" x14ac:dyDescent="0.25">
      <c r="A828" s="98"/>
      <c r="B828" s="98"/>
      <c r="C828" s="98"/>
      <c r="D828" s="98"/>
      <c r="E828" s="98"/>
      <c r="F828" s="98"/>
    </row>
    <row r="829" spans="1:6" x14ac:dyDescent="0.25">
      <c r="A829" s="98"/>
      <c r="B829" s="98"/>
      <c r="C829" s="98"/>
      <c r="D829" s="98"/>
      <c r="E829" s="98"/>
      <c r="F829" s="98"/>
    </row>
    <row r="830" spans="1:6" x14ac:dyDescent="0.25">
      <c r="A830" s="98"/>
      <c r="B830" s="98"/>
      <c r="C830" s="98"/>
      <c r="D830" s="98"/>
      <c r="E830" s="98"/>
      <c r="F830" s="98"/>
    </row>
    <row r="831" spans="1:6" x14ac:dyDescent="0.25">
      <c r="A831" s="98"/>
      <c r="B831" s="98"/>
      <c r="C831" s="98"/>
      <c r="D831" s="98"/>
      <c r="E831" s="98"/>
      <c r="F831" s="98"/>
    </row>
    <row r="832" spans="1:6" x14ac:dyDescent="0.25">
      <c r="A832" s="98"/>
      <c r="B832" s="98"/>
      <c r="C832" s="98"/>
      <c r="D832" s="98"/>
      <c r="E832" s="98"/>
      <c r="F832" s="98"/>
    </row>
    <row r="833" spans="1:6" x14ac:dyDescent="0.25">
      <c r="A833" s="98"/>
      <c r="B833" s="98"/>
      <c r="C833" s="98"/>
      <c r="D833" s="98"/>
      <c r="E833" s="98"/>
      <c r="F833" s="98"/>
    </row>
    <row r="834" spans="1:6" x14ac:dyDescent="0.25">
      <c r="A834" s="98"/>
      <c r="B834" s="98"/>
      <c r="C834" s="98"/>
      <c r="D834" s="98"/>
      <c r="E834" s="98"/>
      <c r="F834" s="98"/>
    </row>
    <row r="835" spans="1:6" x14ac:dyDescent="0.25">
      <c r="A835" s="98"/>
      <c r="B835" s="98"/>
      <c r="C835" s="98"/>
      <c r="D835" s="98"/>
      <c r="E835" s="98"/>
      <c r="F835" s="98"/>
    </row>
    <row r="836" spans="1:6" x14ac:dyDescent="0.25">
      <c r="A836" s="98"/>
      <c r="B836" s="98"/>
      <c r="C836" s="98"/>
      <c r="D836" s="98"/>
      <c r="E836" s="98"/>
      <c r="F836" s="98"/>
    </row>
    <row r="837" spans="1:6" x14ac:dyDescent="0.25">
      <c r="A837" s="98"/>
      <c r="B837" s="98"/>
      <c r="C837" s="98"/>
      <c r="D837" s="98"/>
      <c r="E837" s="98"/>
      <c r="F837" s="98"/>
    </row>
    <row r="838" spans="1:6" x14ac:dyDescent="0.25">
      <c r="A838" s="98"/>
      <c r="B838" s="98"/>
      <c r="C838" s="98"/>
      <c r="D838" s="98"/>
      <c r="E838" s="98"/>
      <c r="F838" s="98"/>
    </row>
    <row r="839" spans="1:6" x14ac:dyDescent="0.25">
      <c r="A839" s="98"/>
      <c r="B839" s="98"/>
      <c r="C839" s="98"/>
      <c r="D839" s="98"/>
      <c r="E839" s="98"/>
      <c r="F839" s="98"/>
    </row>
    <row r="840" spans="1:6" x14ac:dyDescent="0.25">
      <c r="A840" s="98"/>
      <c r="B840" s="98"/>
      <c r="C840" s="98"/>
      <c r="D840" s="98"/>
      <c r="E840" s="98"/>
      <c r="F840" s="98"/>
    </row>
    <row r="841" spans="1:6" x14ac:dyDescent="0.25">
      <c r="A841" s="98"/>
      <c r="B841" s="98"/>
      <c r="C841" s="98"/>
      <c r="D841" s="98"/>
      <c r="E841" s="98"/>
      <c r="F841" s="98"/>
    </row>
    <row r="842" spans="1:6" x14ac:dyDescent="0.25">
      <c r="A842" s="98"/>
      <c r="B842" s="98"/>
      <c r="C842" s="98"/>
      <c r="D842" s="98"/>
      <c r="E842" s="98"/>
      <c r="F842" s="98"/>
    </row>
    <row r="843" spans="1:6" x14ac:dyDescent="0.25">
      <c r="A843" s="98"/>
      <c r="B843" s="98"/>
      <c r="C843" s="98"/>
      <c r="D843" s="98"/>
      <c r="E843" s="98"/>
      <c r="F843" s="98"/>
    </row>
    <row r="844" spans="1:6" x14ac:dyDescent="0.25">
      <c r="A844" s="98"/>
      <c r="B844" s="98"/>
      <c r="C844" s="98"/>
      <c r="D844" s="98"/>
      <c r="E844" s="98"/>
      <c r="F844" s="98"/>
    </row>
    <row r="845" spans="1:6" x14ac:dyDescent="0.25">
      <c r="A845" s="98"/>
      <c r="B845" s="98"/>
      <c r="C845" s="98"/>
      <c r="D845" s="98"/>
      <c r="E845" s="98"/>
      <c r="F845" s="98"/>
    </row>
    <row r="846" spans="1:6" x14ac:dyDescent="0.25">
      <c r="A846" s="98"/>
      <c r="B846" s="98"/>
      <c r="C846" s="98"/>
      <c r="D846" s="98"/>
      <c r="E846" s="98"/>
      <c r="F846" s="98"/>
    </row>
    <row r="847" spans="1:6" x14ac:dyDescent="0.25">
      <c r="A847" s="98"/>
      <c r="B847" s="98"/>
      <c r="C847" s="98"/>
      <c r="D847" s="98"/>
      <c r="E847" s="98"/>
      <c r="F847" s="98"/>
    </row>
    <row r="848" spans="1:6" x14ac:dyDescent="0.25">
      <c r="A848" s="98"/>
      <c r="B848" s="98"/>
      <c r="C848" s="98"/>
      <c r="D848" s="98"/>
      <c r="E848" s="98"/>
      <c r="F848" s="98"/>
    </row>
    <row r="849" spans="1:6" x14ac:dyDescent="0.25">
      <c r="A849" s="98"/>
      <c r="B849" s="98"/>
      <c r="C849" s="98"/>
      <c r="D849" s="98"/>
      <c r="E849" s="98"/>
      <c r="F849" s="98"/>
    </row>
    <row r="850" spans="1:6" x14ac:dyDescent="0.25">
      <c r="A850" s="98"/>
      <c r="B850" s="98"/>
      <c r="C850" s="98"/>
      <c r="D850" s="98"/>
      <c r="E850" s="98"/>
      <c r="F850" s="98"/>
    </row>
    <row r="851" spans="1:6" x14ac:dyDescent="0.25">
      <c r="A851" s="98"/>
      <c r="B851" s="98"/>
      <c r="C851" s="98"/>
      <c r="D851" s="98"/>
      <c r="E851" s="98"/>
      <c r="F851" s="98"/>
    </row>
    <row r="852" spans="1:6" x14ac:dyDescent="0.25">
      <c r="A852" s="98"/>
      <c r="B852" s="98"/>
      <c r="C852" s="98"/>
      <c r="D852" s="98"/>
      <c r="E852" s="98"/>
      <c r="F852" s="98"/>
    </row>
    <row r="853" spans="1:6" x14ac:dyDescent="0.25">
      <c r="A853" s="98"/>
      <c r="B853" s="98"/>
      <c r="C853" s="98"/>
      <c r="D853" s="98"/>
      <c r="E853" s="98"/>
      <c r="F853" s="98"/>
    </row>
    <row r="854" spans="1:6" x14ac:dyDescent="0.25">
      <c r="A854" s="98"/>
      <c r="B854" s="98"/>
      <c r="C854" s="98"/>
      <c r="D854" s="98"/>
      <c r="E854" s="98"/>
      <c r="F854" s="98"/>
    </row>
    <row r="855" spans="1:6" x14ac:dyDescent="0.25">
      <c r="A855" s="98"/>
      <c r="B855" s="98"/>
      <c r="C855" s="98"/>
      <c r="D855" s="98"/>
      <c r="E855" s="98"/>
      <c r="F855" s="98"/>
    </row>
    <row r="856" spans="1:6" x14ac:dyDescent="0.25">
      <c r="A856" s="98"/>
      <c r="B856" s="98"/>
      <c r="C856" s="98"/>
      <c r="D856" s="98"/>
      <c r="E856" s="98"/>
      <c r="F856" s="98"/>
    </row>
    <row r="857" spans="1:6" x14ac:dyDescent="0.25">
      <c r="A857" s="98"/>
      <c r="B857" s="98"/>
      <c r="C857" s="98"/>
      <c r="D857" s="98"/>
      <c r="E857" s="98"/>
      <c r="F857" s="98"/>
    </row>
    <row r="858" spans="1:6" x14ac:dyDescent="0.25">
      <c r="A858" s="98"/>
      <c r="B858" s="98"/>
      <c r="C858" s="98"/>
      <c r="D858" s="98"/>
      <c r="E858" s="98"/>
      <c r="F858" s="98"/>
    </row>
    <row r="859" spans="1:6" x14ac:dyDescent="0.25">
      <c r="A859" s="98"/>
      <c r="B859" s="98"/>
      <c r="C859" s="98"/>
      <c r="D859" s="98"/>
      <c r="E859" s="98"/>
      <c r="F859" s="98"/>
    </row>
    <row r="860" spans="1:6" x14ac:dyDescent="0.25">
      <c r="A860" s="98"/>
      <c r="B860" s="98"/>
      <c r="C860" s="98"/>
      <c r="D860" s="98"/>
      <c r="E860" s="98"/>
      <c r="F860" s="98"/>
    </row>
    <row r="861" spans="1:6" x14ac:dyDescent="0.25">
      <c r="A861" s="98"/>
      <c r="B861" s="98"/>
      <c r="C861" s="98"/>
      <c r="D861" s="98"/>
      <c r="E861" s="98"/>
      <c r="F861" s="98"/>
    </row>
    <row r="862" spans="1:6" x14ac:dyDescent="0.25">
      <c r="A862" s="98"/>
      <c r="B862" s="98"/>
      <c r="C862" s="98"/>
      <c r="D862" s="98"/>
      <c r="E862" s="98"/>
      <c r="F862" s="98"/>
    </row>
    <row r="863" spans="1:6" x14ac:dyDescent="0.25">
      <c r="A863" s="98"/>
      <c r="B863" s="98"/>
      <c r="C863" s="98"/>
      <c r="D863" s="98"/>
      <c r="E863" s="98"/>
      <c r="F863" s="98"/>
    </row>
    <row r="864" spans="1:6" x14ac:dyDescent="0.25">
      <c r="A864" s="98"/>
      <c r="B864" s="98"/>
      <c r="C864" s="98"/>
      <c r="D864" s="98"/>
      <c r="E864" s="98"/>
      <c r="F864" s="98"/>
    </row>
    <row r="865" spans="1:6" x14ac:dyDescent="0.25">
      <c r="A865" s="98"/>
      <c r="B865" s="98"/>
      <c r="C865" s="98"/>
      <c r="D865" s="98"/>
      <c r="E865" s="98"/>
      <c r="F865" s="98"/>
    </row>
    <row r="866" spans="1:6" x14ac:dyDescent="0.25">
      <c r="A866" s="98"/>
      <c r="B866" s="98"/>
      <c r="C866" s="98"/>
      <c r="D866" s="98"/>
      <c r="E866" s="98"/>
      <c r="F866" s="98"/>
    </row>
    <row r="867" spans="1:6" x14ac:dyDescent="0.25">
      <c r="A867" s="98"/>
      <c r="B867" s="98"/>
      <c r="C867" s="98"/>
      <c r="D867" s="98"/>
      <c r="E867" s="98"/>
      <c r="F867" s="98"/>
    </row>
    <row r="868" spans="1:6" x14ac:dyDescent="0.25">
      <c r="A868" s="98"/>
      <c r="B868" s="98"/>
      <c r="C868" s="98"/>
      <c r="D868" s="98"/>
      <c r="E868" s="98"/>
      <c r="F868" s="98"/>
    </row>
    <row r="869" spans="1:6" x14ac:dyDescent="0.25">
      <c r="A869" s="98"/>
      <c r="B869" s="98"/>
      <c r="C869" s="98"/>
      <c r="D869" s="98"/>
      <c r="E869" s="98"/>
      <c r="F869" s="98"/>
    </row>
    <row r="870" spans="1:6" x14ac:dyDescent="0.25">
      <c r="A870" s="98"/>
      <c r="B870" s="98"/>
      <c r="C870" s="98"/>
      <c r="D870" s="98"/>
      <c r="E870" s="98"/>
      <c r="F870" s="98"/>
    </row>
    <row r="871" spans="1:6" x14ac:dyDescent="0.25">
      <c r="A871" s="98"/>
      <c r="B871" s="98"/>
      <c r="C871" s="98"/>
      <c r="D871" s="98"/>
      <c r="E871" s="98"/>
      <c r="F871" s="98"/>
    </row>
    <row r="872" spans="1:6" x14ac:dyDescent="0.25">
      <c r="A872" s="98"/>
      <c r="B872" s="98"/>
      <c r="C872" s="98"/>
      <c r="D872" s="98"/>
      <c r="E872" s="98"/>
      <c r="F872" s="98"/>
    </row>
    <row r="873" spans="1:6" x14ac:dyDescent="0.25">
      <c r="A873" s="98"/>
      <c r="B873" s="98"/>
      <c r="C873" s="98"/>
      <c r="D873" s="98"/>
      <c r="E873" s="98"/>
      <c r="F873" s="98"/>
    </row>
    <row r="874" spans="1:6" x14ac:dyDescent="0.25">
      <c r="A874" s="98"/>
      <c r="B874" s="98"/>
      <c r="C874" s="98"/>
      <c r="D874" s="98"/>
      <c r="E874" s="98"/>
      <c r="F874" s="98"/>
    </row>
    <row r="875" spans="1:6" x14ac:dyDescent="0.25">
      <c r="A875" s="98"/>
      <c r="B875" s="98"/>
      <c r="C875" s="98"/>
      <c r="D875" s="98"/>
      <c r="E875" s="98"/>
      <c r="F875" s="98"/>
    </row>
    <row r="876" spans="1:6" x14ac:dyDescent="0.25">
      <c r="A876" s="98"/>
      <c r="B876" s="98"/>
      <c r="C876" s="98"/>
      <c r="D876" s="98"/>
      <c r="E876" s="98"/>
      <c r="F876" s="98"/>
    </row>
    <row r="877" spans="1:6" x14ac:dyDescent="0.25">
      <c r="A877" s="98"/>
      <c r="B877" s="98"/>
      <c r="C877" s="98"/>
      <c r="D877" s="98"/>
      <c r="E877" s="98"/>
      <c r="F877" s="98"/>
    </row>
    <row r="878" spans="1:6" x14ac:dyDescent="0.25">
      <c r="A878" s="98"/>
      <c r="B878" s="98"/>
      <c r="C878" s="98"/>
      <c r="D878" s="98"/>
      <c r="E878" s="98"/>
      <c r="F878" s="98"/>
    </row>
    <row r="879" spans="1:6" x14ac:dyDescent="0.25">
      <c r="A879" s="98"/>
      <c r="B879" s="98"/>
      <c r="C879" s="98"/>
      <c r="D879" s="98"/>
      <c r="E879" s="98"/>
      <c r="F879" s="98"/>
    </row>
    <row r="880" spans="1:6" x14ac:dyDescent="0.25">
      <c r="A880" s="98"/>
      <c r="B880" s="98"/>
      <c r="C880" s="98"/>
      <c r="D880" s="98"/>
      <c r="E880" s="98"/>
      <c r="F880" s="98"/>
    </row>
    <row r="881" spans="1:6" x14ac:dyDescent="0.25">
      <c r="A881" s="98"/>
      <c r="B881" s="98"/>
      <c r="C881" s="98"/>
      <c r="D881" s="98"/>
      <c r="E881" s="98"/>
      <c r="F881" s="98"/>
    </row>
    <row r="882" spans="1:6" x14ac:dyDescent="0.25">
      <c r="A882" s="98"/>
      <c r="B882" s="98"/>
      <c r="C882" s="98"/>
      <c r="D882" s="98"/>
      <c r="E882" s="98"/>
      <c r="F882" s="98"/>
    </row>
    <row r="883" spans="1:6" x14ac:dyDescent="0.25">
      <c r="A883" s="98"/>
      <c r="B883" s="98"/>
      <c r="C883" s="98"/>
      <c r="D883" s="98"/>
      <c r="E883" s="98"/>
      <c r="F883" s="98"/>
    </row>
    <row r="884" spans="1:6" x14ac:dyDescent="0.25">
      <c r="A884" s="98"/>
      <c r="B884" s="98"/>
      <c r="C884" s="98"/>
      <c r="D884" s="98"/>
      <c r="E884" s="98"/>
      <c r="F884" s="98"/>
    </row>
    <row r="885" spans="1:6" x14ac:dyDescent="0.25">
      <c r="A885" s="98"/>
      <c r="B885" s="98"/>
      <c r="C885" s="98"/>
      <c r="D885" s="98"/>
      <c r="E885" s="98"/>
      <c r="F885" s="98"/>
    </row>
    <row r="886" spans="1:6" x14ac:dyDescent="0.25">
      <c r="A886" s="98"/>
      <c r="B886" s="98"/>
      <c r="C886" s="98"/>
      <c r="D886" s="98"/>
      <c r="E886" s="98"/>
      <c r="F886" s="98"/>
    </row>
    <row r="887" spans="1:6" x14ac:dyDescent="0.25">
      <c r="A887" s="98"/>
      <c r="B887" s="98"/>
      <c r="C887" s="98"/>
      <c r="D887" s="98"/>
      <c r="E887" s="98"/>
      <c r="F887" s="98"/>
    </row>
    <row r="888" spans="1:6" x14ac:dyDescent="0.25">
      <c r="A888" s="98"/>
      <c r="B888" s="98"/>
      <c r="C888" s="98"/>
      <c r="D888" s="98"/>
      <c r="E888" s="98"/>
      <c r="F888" s="98"/>
    </row>
    <row r="889" spans="1:6" x14ac:dyDescent="0.25">
      <c r="A889" s="98"/>
      <c r="B889" s="98"/>
      <c r="C889" s="98"/>
      <c r="D889" s="98"/>
      <c r="E889" s="98"/>
      <c r="F889" s="98"/>
    </row>
    <row r="890" spans="1:6" x14ac:dyDescent="0.25">
      <c r="A890" s="98"/>
      <c r="B890" s="98"/>
      <c r="C890" s="98"/>
      <c r="D890" s="98"/>
      <c r="E890" s="98"/>
      <c r="F890" s="98"/>
    </row>
    <row r="891" spans="1:6" x14ac:dyDescent="0.25">
      <c r="A891" s="98"/>
      <c r="B891" s="98"/>
      <c r="C891" s="98"/>
      <c r="D891" s="98"/>
      <c r="E891" s="98"/>
      <c r="F891" s="98"/>
    </row>
    <row r="892" spans="1:6" x14ac:dyDescent="0.25">
      <c r="A892" s="98"/>
      <c r="B892" s="98"/>
      <c r="C892" s="98"/>
      <c r="D892" s="98"/>
      <c r="E892" s="98"/>
      <c r="F892" s="98"/>
    </row>
    <row r="893" spans="1:6" x14ac:dyDescent="0.25">
      <c r="A893" s="98"/>
      <c r="B893" s="98"/>
      <c r="C893" s="98"/>
      <c r="D893" s="98"/>
      <c r="E893" s="98"/>
      <c r="F893" s="98"/>
    </row>
    <row r="894" spans="1:6" x14ac:dyDescent="0.25">
      <c r="A894" s="98"/>
      <c r="B894" s="98"/>
      <c r="C894" s="98"/>
      <c r="D894" s="98"/>
      <c r="E894" s="98"/>
      <c r="F894" s="98"/>
    </row>
    <row r="895" spans="1:6" x14ac:dyDescent="0.25">
      <c r="A895" s="98"/>
      <c r="B895" s="98"/>
      <c r="C895" s="98"/>
      <c r="D895" s="98"/>
      <c r="E895" s="98"/>
      <c r="F895" s="98"/>
    </row>
    <row r="896" spans="1:6" x14ac:dyDescent="0.25">
      <c r="A896" s="98"/>
      <c r="B896" s="98"/>
      <c r="C896" s="98"/>
      <c r="D896" s="98"/>
      <c r="E896" s="98"/>
      <c r="F896" s="98"/>
    </row>
    <row r="897" spans="1:6" x14ac:dyDescent="0.25">
      <c r="A897" s="98"/>
      <c r="B897" s="98"/>
      <c r="C897" s="98"/>
      <c r="D897" s="98"/>
      <c r="E897" s="98"/>
      <c r="F897" s="98"/>
    </row>
    <row r="898" spans="1:6" x14ac:dyDescent="0.25">
      <c r="A898" s="98"/>
      <c r="B898" s="98"/>
      <c r="C898" s="98"/>
      <c r="D898" s="98"/>
      <c r="E898" s="98"/>
      <c r="F898" s="98"/>
    </row>
    <row r="899" spans="1:6" x14ac:dyDescent="0.25">
      <c r="A899" s="98"/>
      <c r="B899" s="98"/>
      <c r="C899" s="98"/>
      <c r="D899" s="98"/>
      <c r="E899" s="98"/>
      <c r="F899" s="98"/>
    </row>
    <row r="900" spans="1:6" x14ac:dyDescent="0.25">
      <c r="A900" s="98"/>
      <c r="B900" s="98"/>
      <c r="C900" s="98"/>
      <c r="D900" s="98"/>
      <c r="E900" s="98"/>
      <c r="F900" s="98"/>
    </row>
    <row r="901" spans="1:6" x14ac:dyDescent="0.25">
      <c r="A901" s="98"/>
      <c r="B901" s="98"/>
      <c r="C901" s="98"/>
      <c r="D901" s="98"/>
      <c r="E901" s="98"/>
      <c r="F901" s="98"/>
    </row>
    <row r="902" spans="1:6" x14ac:dyDescent="0.25">
      <c r="A902" s="98"/>
      <c r="B902" s="98"/>
      <c r="C902" s="98"/>
      <c r="D902" s="98"/>
      <c r="E902" s="98"/>
      <c r="F902" s="98"/>
    </row>
    <row r="903" spans="1:6" x14ac:dyDescent="0.25">
      <c r="A903" s="98"/>
      <c r="B903" s="98"/>
      <c r="C903" s="98"/>
      <c r="D903" s="98"/>
      <c r="E903" s="98"/>
      <c r="F903" s="98"/>
    </row>
    <row r="904" spans="1:6" x14ac:dyDescent="0.25">
      <c r="A904" s="98"/>
      <c r="B904" s="98"/>
      <c r="C904" s="98"/>
      <c r="D904" s="98"/>
      <c r="E904" s="98"/>
      <c r="F904" s="98"/>
    </row>
    <row r="905" spans="1:6" x14ac:dyDescent="0.25">
      <c r="A905" s="98"/>
      <c r="B905" s="98"/>
      <c r="C905" s="98"/>
      <c r="D905" s="98"/>
      <c r="E905" s="98"/>
      <c r="F905" s="98"/>
    </row>
    <row r="906" spans="1:6" x14ac:dyDescent="0.25">
      <c r="A906" s="98"/>
      <c r="B906" s="98"/>
      <c r="C906" s="98"/>
      <c r="D906" s="98"/>
      <c r="E906" s="98"/>
      <c r="F906" s="98"/>
    </row>
    <row r="907" spans="1:6" x14ac:dyDescent="0.25">
      <c r="A907" s="98"/>
      <c r="B907" s="98"/>
      <c r="C907" s="98"/>
      <c r="D907" s="98"/>
      <c r="E907" s="98"/>
      <c r="F907" s="98"/>
    </row>
    <row r="908" spans="1:6" x14ac:dyDescent="0.25">
      <c r="A908" s="98"/>
      <c r="B908" s="98"/>
      <c r="C908" s="98"/>
      <c r="D908" s="98"/>
      <c r="E908" s="98"/>
      <c r="F908" s="98"/>
    </row>
    <row r="909" spans="1:6" x14ac:dyDescent="0.25">
      <c r="A909" s="98"/>
      <c r="B909" s="98"/>
      <c r="C909" s="98"/>
      <c r="D909" s="98"/>
      <c r="E909" s="98"/>
      <c r="F909" s="98"/>
    </row>
    <row r="910" spans="1:6" x14ac:dyDescent="0.25">
      <c r="A910" s="98"/>
      <c r="B910" s="98"/>
      <c r="C910" s="98"/>
      <c r="D910" s="98"/>
      <c r="E910" s="98"/>
      <c r="F910" s="98"/>
    </row>
    <row r="911" spans="1:6" x14ac:dyDescent="0.25">
      <c r="A911" s="98"/>
      <c r="B911" s="98"/>
      <c r="C911" s="98"/>
      <c r="D911" s="98"/>
      <c r="E911" s="98"/>
      <c r="F911" s="98"/>
    </row>
    <row r="912" spans="1:6" x14ac:dyDescent="0.25">
      <c r="A912" s="98"/>
      <c r="B912" s="98"/>
      <c r="C912" s="98"/>
      <c r="D912" s="98"/>
      <c r="E912" s="98"/>
      <c r="F912" s="98"/>
    </row>
    <row r="913" spans="1:6" x14ac:dyDescent="0.25">
      <c r="A913" s="98"/>
      <c r="B913" s="98"/>
      <c r="C913" s="98"/>
      <c r="D913" s="98"/>
      <c r="E913" s="98"/>
      <c r="F913" s="98"/>
    </row>
    <row r="914" spans="1:6" x14ac:dyDescent="0.25">
      <c r="A914" s="98"/>
      <c r="B914" s="98"/>
      <c r="C914" s="98"/>
      <c r="D914" s="98"/>
      <c r="E914" s="98"/>
      <c r="F914" s="98"/>
    </row>
    <row r="915" spans="1:6" x14ac:dyDescent="0.25">
      <c r="A915" s="98"/>
      <c r="B915" s="98"/>
      <c r="C915" s="98"/>
      <c r="D915" s="98"/>
      <c r="E915" s="98"/>
      <c r="F915" s="98"/>
    </row>
    <row r="916" spans="1:6" x14ac:dyDescent="0.25">
      <c r="A916" s="98"/>
      <c r="B916" s="98"/>
      <c r="C916" s="98"/>
      <c r="D916" s="98"/>
      <c r="E916" s="98"/>
      <c r="F916" s="98"/>
    </row>
    <row r="917" spans="1:6" x14ac:dyDescent="0.25">
      <c r="A917" s="98"/>
      <c r="B917" s="98"/>
      <c r="C917" s="98"/>
      <c r="D917" s="98"/>
      <c r="E917" s="98"/>
      <c r="F917" s="98"/>
    </row>
    <row r="918" spans="1:6" x14ac:dyDescent="0.25">
      <c r="A918" s="98"/>
      <c r="B918" s="98"/>
      <c r="C918" s="98"/>
      <c r="D918" s="98"/>
      <c r="E918" s="98"/>
      <c r="F918" s="98"/>
    </row>
    <row r="919" spans="1:6" x14ac:dyDescent="0.25">
      <c r="A919" s="98"/>
      <c r="B919" s="98"/>
      <c r="C919" s="98"/>
      <c r="D919" s="98"/>
      <c r="E919" s="98"/>
      <c r="F919" s="98"/>
    </row>
    <row r="920" spans="1:6" x14ac:dyDescent="0.25">
      <c r="A920" s="98"/>
      <c r="B920" s="98"/>
      <c r="C920" s="98"/>
      <c r="D920" s="98"/>
      <c r="E920" s="98"/>
      <c r="F920" s="98"/>
    </row>
    <row r="921" spans="1:6" x14ac:dyDescent="0.25">
      <c r="A921" s="98"/>
      <c r="B921" s="98"/>
      <c r="C921" s="98"/>
      <c r="D921" s="98"/>
      <c r="E921" s="98"/>
      <c r="F921" s="98"/>
    </row>
    <row r="922" spans="1:6" x14ac:dyDescent="0.25">
      <c r="A922" s="98"/>
      <c r="B922" s="98"/>
      <c r="C922" s="98"/>
      <c r="D922" s="98"/>
      <c r="E922" s="98"/>
      <c r="F922" s="98"/>
    </row>
    <row r="923" spans="1:6" x14ac:dyDescent="0.25">
      <c r="A923" s="98"/>
      <c r="B923" s="98"/>
      <c r="C923" s="98"/>
      <c r="D923" s="98"/>
      <c r="E923" s="98"/>
      <c r="F923" s="98"/>
    </row>
    <row r="924" spans="1:6" x14ac:dyDescent="0.25">
      <c r="A924" s="98"/>
      <c r="B924" s="98"/>
      <c r="C924" s="98"/>
      <c r="D924" s="98"/>
      <c r="E924" s="98"/>
      <c r="F924" s="98"/>
    </row>
    <row r="925" spans="1:6" x14ac:dyDescent="0.25">
      <c r="A925" s="98"/>
      <c r="B925" s="98"/>
      <c r="C925" s="98"/>
      <c r="D925" s="98"/>
      <c r="E925" s="98"/>
      <c r="F925" s="98"/>
    </row>
    <row r="926" spans="1:6" x14ac:dyDescent="0.25">
      <c r="A926" s="98"/>
      <c r="B926" s="98"/>
      <c r="C926" s="98"/>
      <c r="D926" s="98"/>
      <c r="E926" s="98"/>
      <c r="F926" s="98"/>
    </row>
    <row r="927" spans="1:6" x14ac:dyDescent="0.25">
      <c r="A927" s="98"/>
      <c r="B927" s="98"/>
      <c r="C927" s="98"/>
      <c r="D927" s="98"/>
      <c r="E927" s="98"/>
      <c r="F927" s="98"/>
    </row>
    <row r="928" spans="1:6" x14ac:dyDescent="0.25">
      <c r="A928" s="98"/>
      <c r="B928" s="98"/>
      <c r="C928" s="98"/>
      <c r="D928" s="98"/>
      <c r="E928" s="98"/>
      <c r="F928" s="98"/>
    </row>
    <row r="929" spans="1:6" x14ac:dyDescent="0.25">
      <c r="A929" s="98"/>
      <c r="B929" s="98"/>
      <c r="C929" s="98"/>
      <c r="D929" s="98"/>
      <c r="E929" s="98"/>
      <c r="F929" s="98"/>
    </row>
    <row r="930" spans="1:6" x14ac:dyDescent="0.25">
      <c r="A930" s="98"/>
      <c r="B930" s="98"/>
      <c r="C930" s="98"/>
      <c r="D930" s="98"/>
      <c r="E930" s="98"/>
      <c r="F930" s="98"/>
    </row>
    <row r="931" spans="1:6" x14ac:dyDescent="0.25">
      <c r="A931" s="98"/>
      <c r="B931" s="98"/>
      <c r="C931" s="98"/>
      <c r="D931" s="98"/>
      <c r="E931" s="98"/>
      <c r="F931" s="98"/>
    </row>
    <row r="932" spans="1:6" x14ac:dyDescent="0.25">
      <c r="A932" s="98"/>
      <c r="B932" s="98"/>
      <c r="C932" s="98"/>
      <c r="D932" s="98"/>
      <c r="E932" s="98"/>
      <c r="F932" s="98"/>
    </row>
    <row r="933" spans="1:6" x14ac:dyDescent="0.25">
      <c r="A933" s="98"/>
      <c r="B933" s="98"/>
      <c r="C933" s="98"/>
      <c r="D933" s="98"/>
      <c r="E933" s="98"/>
      <c r="F933" s="98"/>
    </row>
    <row r="934" spans="1:6" x14ac:dyDescent="0.25">
      <c r="A934" s="98"/>
      <c r="B934" s="98"/>
      <c r="C934" s="98"/>
      <c r="D934" s="98"/>
      <c r="E934" s="98"/>
      <c r="F934" s="98"/>
    </row>
    <row r="935" spans="1:6" x14ac:dyDescent="0.25">
      <c r="A935" s="98"/>
      <c r="B935" s="98"/>
      <c r="C935" s="98"/>
      <c r="D935" s="98"/>
      <c r="E935" s="98"/>
      <c r="F935" s="98"/>
    </row>
    <row r="936" spans="1:6" x14ac:dyDescent="0.25">
      <c r="A936" s="98"/>
      <c r="B936" s="98"/>
      <c r="C936" s="98"/>
      <c r="D936" s="98"/>
      <c r="E936" s="98"/>
      <c r="F936" s="98"/>
    </row>
    <row r="937" spans="1:6" x14ac:dyDescent="0.25">
      <c r="A937" s="98"/>
      <c r="B937" s="98"/>
      <c r="C937" s="98"/>
      <c r="D937" s="98"/>
      <c r="E937" s="98"/>
      <c r="F937" s="98"/>
    </row>
    <row r="938" spans="1:6" x14ac:dyDescent="0.25">
      <c r="A938" s="98"/>
      <c r="B938" s="98"/>
      <c r="C938" s="98"/>
      <c r="D938" s="98"/>
      <c r="E938" s="98"/>
      <c r="F938" s="98"/>
    </row>
    <row r="939" spans="1:6" x14ac:dyDescent="0.25">
      <c r="A939" s="98"/>
      <c r="B939" s="98"/>
      <c r="C939" s="98"/>
      <c r="D939" s="98"/>
      <c r="E939" s="98"/>
      <c r="F939" s="98"/>
    </row>
    <row r="940" spans="1:6" x14ac:dyDescent="0.25">
      <c r="A940" s="98"/>
      <c r="B940" s="98"/>
      <c r="C940" s="98"/>
      <c r="D940" s="98"/>
      <c r="E940" s="98"/>
      <c r="F940" s="98"/>
    </row>
    <row r="941" spans="1:6" x14ac:dyDescent="0.25">
      <c r="A941" s="98"/>
      <c r="B941" s="98"/>
      <c r="C941" s="98"/>
      <c r="D941" s="98"/>
      <c r="E941" s="98"/>
      <c r="F941" s="98"/>
    </row>
    <row r="942" spans="1:6" x14ac:dyDescent="0.25">
      <c r="A942" s="98"/>
      <c r="B942" s="98"/>
      <c r="C942" s="98"/>
      <c r="D942" s="98"/>
      <c r="E942" s="98"/>
      <c r="F942" s="98"/>
    </row>
    <row r="943" spans="1:6" x14ac:dyDescent="0.25">
      <c r="A943" s="98"/>
      <c r="B943" s="98"/>
      <c r="C943" s="98"/>
      <c r="D943" s="98"/>
      <c r="E943" s="98"/>
      <c r="F943" s="98"/>
    </row>
    <row r="944" spans="1:6" x14ac:dyDescent="0.25">
      <c r="A944" s="98"/>
      <c r="B944" s="98"/>
      <c r="C944" s="98"/>
      <c r="D944" s="98"/>
      <c r="E944" s="98"/>
      <c r="F944" s="98"/>
    </row>
    <row r="945" spans="1:6" x14ac:dyDescent="0.25">
      <c r="A945" s="98"/>
      <c r="B945" s="98"/>
      <c r="C945" s="98"/>
      <c r="D945" s="98"/>
      <c r="E945" s="98"/>
      <c r="F945" s="98"/>
    </row>
    <row r="946" spans="1:6" x14ac:dyDescent="0.25">
      <c r="A946" s="98"/>
      <c r="B946" s="98"/>
      <c r="C946" s="98"/>
      <c r="D946" s="98"/>
      <c r="E946" s="98"/>
      <c r="F946" s="98"/>
    </row>
    <row r="947" spans="1:6" x14ac:dyDescent="0.25">
      <c r="A947" s="98"/>
      <c r="B947" s="98"/>
      <c r="C947" s="98"/>
      <c r="D947" s="98"/>
      <c r="E947" s="98"/>
      <c r="F947" s="98"/>
    </row>
    <row r="948" spans="1:6" x14ac:dyDescent="0.25">
      <c r="A948" s="98"/>
      <c r="B948" s="98"/>
      <c r="C948" s="98"/>
      <c r="D948" s="98"/>
      <c r="E948" s="98"/>
      <c r="F948" s="98"/>
    </row>
    <row r="949" spans="1:6" x14ac:dyDescent="0.25">
      <c r="A949" s="98"/>
      <c r="B949" s="98"/>
      <c r="C949" s="98"/>
      <c r="D949" s="98"/>
      <c r="E949" s="98"/>
      <c r="F949" s="98"/>
    </row>
    <row r="950" spans="1:6" x14ac:dyDescent="0.25">
      <c r="A950" s="98"/>
      <c r="B950" s="98"/>
      <c r="C950" s="98"/>
      <c r="D950" s="98"/>
      <c r="E950" s="98"/>
      <c r="F950" s="98"/>
    </row>
    <row r="951" spans="1:6" x14ac:dyDescent="0.25">
      <c r="A951" s="98"/>
      <c r="B951" s="98"/>
      <c r="C951" s="98"/>
      <c r="D951" s="98"/>
      <c r="E951" s="98"/>
      <c r="F951" s="98"/>
    </row>
    <row r="952" spans="1:6" x14ac:dyDescent="0.25">
      <c r="A952" s="98"/>
      <c r="B952" s="98"/>
      <c r="C952" s="98"/>
      <c r="D952" s="98"/>
      <c r="E952" s="98"/>
      <c r="F952" s="98"/>
    </row>
    <row r="953" spans="1:6" x14ac:dyDescent="0.25">
      <c r="A953" s="98"/>
      <c r="B953" s="98"/>
      <c r="C953" s="98"/>
      <c r="D953" s="98"/>
      <c r="E953" s="98"/>
      <c r="F953" s="98"/>
    </row>
    <row r="954" spans="1:6" x14ac:dyDescent="0.25">
      <c r="A954" s="98"/>
      <c r="B954" s="98"/>
      <c r="C954" s="98"/>
      <c r="D954" s="98"/>
      <c r="E954" s="98"/>
      <c r="F954" s="98"/>
    </row>
    <row r="955" spans="1:6" x14ac:dyDescent="0.25">
      <c r="A955" s="98"/>
      <c r="B955" s="98"/>
      <c r="C955" s="98"/>
      <c r="D955" s="98"/>
      <c r="E955" s="98"/>
      <c r="F955" s="98"/>
    </row>
    <row r="956" spans="1:6" x14ac:dyDescent="0.25">
      <c r="A956" s="98"/>
      <c r="B956" s="98"/>
      <c r="C956" s="98"/>
      <c r="D956" s="98"/>
      <c r="E956" s="98"/>
      <c r="F956" s="98"/>
    </row>
    <row r="957" spans="1:6" x14ac:dyDescent="0.25">
      <c r="A957" s="98"/>
      <c r="B957" s="98"/>
      <c r="C957" s="98"/>
      <c r="D957" s="98"/>
      <c r="E957" s="98"/>
      <c r="F957" s="98"/>
    </row>
    <row r="958" spans="1:6" x14ac:dyDescent="0.25">
      <c r="A958" s="98"/>
      <c r="B958" s="98"/>
      <c r="C958" s="98"/>
      <c r="D958" s="98"/>
      <c r="E958" s="98"/>
      <c r="F958" s="98"/>
    </row>
    <row r="959" spans="1:6" x14ac:dyDescent="0.25">
      <c r="A959" s="98"/>
      <c r="B959" s="98"/>
      <c r="C959" s="98"/>
      <c r="D959" s="98"/>
      <c r="E959" s="98"/>
      <c r="F959" s="98"/>
    </row>
    <row r="960" spans="1:6" x14ac:dyDescent="0.25">
      <c r="A960" s="98"/>
      <c r="B960" s="98"/>
      <c r="C960" s="98"/>
      <c r="D960" s="98"/>
      <c r="E960" s="98"/>
      <c r="F960" s="98"/>
    </row>
    <row r="961" spans="1:6" x14ac:dyDescent="0.25">
      <c r="A961" s="98"/>
      <c r="B961" s="98"/>
      <c r="C961" s="98"/>
      <c r="D961" s="98"/>
      <c r="E961" s="98"/>
      <c r="F961" s="98"/>
    </row>
    <row r="962" spans="1:6" x14ac:dyDescent="0.25">
      <c r="A962" s="98"/>
      <c r="B962" s="98"/>
      <c r="C962" s="98"/>
      <c r="D962" s="98"/>
      <c r="E962" s="98"/>
      <c r="F962" s="98"/>
    </row>
    <row r="963" spans="1:6" x14ac:dyDescent="0.25">
      <c r="A963" s="98"/>
      <c r="B963" s="98"/>
      <c r="C963" s="98"/>
      <c r="D963" s="98"/>
      <c r="E963" s="98"/>
      <c r="F963" s="98"/>
    </row>
    <row r="964" spans="1:6" x14ac:dyDescent="0.25">
      <c r="A964" s="98"/>
      <c r="B964" s="98"/>
      <c r="C964" s="98"/>
      <c r="D964" s="98"/>
      <c r="E964" s="98"/>
      <c r="F964" s="98"/>
    </row>
    <row r="965" spans="1:6" x14ac:dyDescent="0.25">
      <c r="A965" s="98"/>
      <c r="B965" s="98"/>
      <c r="C965" s="98"/>
      <c r="D965" s="98"/>
      <c r="E965" s="98"/>
      <c r="F965" s="98"/>
    </row>
    <row r="966" spans="1:6" x14ac:dyDescent="0.25">
      <c r="A966" s="98"/>
      <c r="B966" s="98"/>
      <c r="C966" s="98"/>
      <c r="D966" s="98"/>
      <c r="E966" s="98"/>
      <c r="F966" s="98"/>
    </row>
    <row r="967" spans="1:6" x14ac:dyDescent="0.25">
      <c r="A967" s="98"/>
      <c r="B967" s="98"/>
      <c r="C967" s="98"/>
      <c r="D967" s="98"/>
      <c r="E967" s="98"/>
      <c r="F967" s="98"/>
    </row>
    <row r="968" spans="1:6" x14ac:dyDescent="0.25">
      <c r="A968" s="98"/>
      <c r="B968" s="98"/>
      <c r="C968" s="98"/>
      <c r="D968" s="98"/>
      <c r="E968" s="98"/>
      <c r="F968" s="98"/>
    </row>
    <row r="969" spans="1:6" x14ac:dyDescent="0.25">
      <c r="A969" s="98"/>
      <c r="B969" s="98"/>
      <c r="C969" s="98"/>
      <c r="D969" s="98"/>
      <c r="E969" s="98"/>
      <c r="F969" s="98"/>
    </row>
    <row r="970" spans="1:6" x14ac:dyDescent="0.25">
      <c r="A970" s="98"/>
      <c r="B970" s="98"/>
      <c r="C970" s="98"/>
      <c r="D970" s="98"/>
      <c r="E970" s="98"/>
      <c r="F970" s="98"/>
    </row>
    <row r="971" spans="1:6" x14ac:dyDescent="0.25">
      <c r="A971" s="98"/>
      <c r="B971" s="98"/>
      <c r="C971" s="98"/>
      <c r="D971" s="98"/>
      <c r="E971" s="98"/>
      <c r="F971" s="98"/>
    </row>
    <row r="972" spans="1:6" x14ac:dyDescent="0.25">
      <c r="A972" s="98"/>
      <c r="B972" s="98"/>
      <c r="C972" s="98"/>
      <c r="D972" s="98"/>
      <c r="E972" s="98"/>
      <c r="F972" s="98"/>
    </row>
    <row r="973" spans="1:6" x14ac:dyDescent="0.25">
      <c r="A973" s="98"/>
      <c r="B973" s="98"/>
      <c r="C973" s="98"/>
      <c r="D973" s="98"/>
      <c r="E973" s="98"/>
      <c r="F973" s="98"/>
    </row>
    <row r="974" spans="1:6" x14ac:dyDescent="0.25">
      <c r="A974" s="98"/>
      <c r="B974" s="98"/>
      <c r="C974" s="98"/>
      <c r="D974" s="98"/>
      <c r="E974" s="98"/>
      <c r="F974" s="98"/>
    </row>
    <row r="975" spans="1:6" x14ac:dyDescent="0.25">
      <c r="A975" s="98"/>
      <c r="B975" s="98"/>
      <c r="C975" s="98"/>
      <c r="D975" s="98"/>
      <c r="E975" s="98"/>
      <c r="F975" s="98"/>
    </row>
    <row r="976" spans="1:6" x14ac:dyDescent="0.25">
      <c r="A976" s="98"/>
      <c r="B976" s="98"/>
      <c r="C976" s="98"/>
      <c r="D976" s="98"/>
      <c r="E976" s="98"/>
      <c r="F976" s="98"/>
    </row>
    <row r="977" spans="1:6" x14ac:dyDescent="0.25">
      <c r="A977" s="98"/>
      <c r="B977" s="98"/>
      <c r="C977" s="98"/>
      <c r="D977" s="98"/>
      <c r="E977" s="98"/>
      <c r="F977" s="98"/>
    </row>
    <row r="978" spans="1:6" x14ac:dyDescent="0.25">
      <c r="A978" s="98"/>
      <c r="B978" s="98"/>
      <c r="C978" s="98"/>
      <c r="D978" s="98"/>
      <c r="E978" s="98"/>
      <c r="F978" s="98"/>
    </row>
    <row r="979" spans="1:6" x14ac:dyDescent="0.25">
      <c r="A979" s="98"/>
      <c r="B979" s="98"/>
      <c r="C979" s="98"/>
      <c r="D979" s="98"/>
      <c r="E979" s="98"/>
      <c r="F979" s="98"/>
    </row>
    <row r="980" spans="1:6" x14ac:dyDescent="0.25">
      <c r="A980" s="98"/>
      <c r="B980" s="98"/>
      <c r="C980" s="98"/>
      <c r="D980" s="98"/>
      <c r="E980" s="98"/>
      <c r="F980" s="98"/>
    </row>
    <row r="981" spans="1:6" x14ac:dyDescent="0.25">
      <c r="A981" s="98"/>
      <c r="B981" s="98"/>
      <c r="C981" s="98"/>
      <c r="D981" s="98"/>
      <c r="E981" s="98"/>
      <c r="F981" s="98"/>
    </row>
    <row r="982" spans="1:6" x14ac:dyDescent="0.25">
      <c r="A982" s="98"/>
      <c r="B982" s="98"/>
      <c r="C982" s="98"/>
      <c r="D982" s="98"/>
      <c r="E982" s="98"/>
      <c r="F982" s="98"/>
    </row>
    <row r="983" spans="1:6" x14ac:dyDescent="0.25">
      <c r="A983" s="98"/>
      <c r="B983" s="98"/>
      <c r="C983" s="98"/>
      <c r="D983" s="98"/>
      <c r="E983" s="98"/>
      <c r="F983" s="98"/>
    </row>
    <row r="984" spans="1:6" x14ac:dyDescent="0.25">
      <c r="A984" s="98"/>
      <c r="B984" s="98"/>
      <c r="C984" s="98"/>
      <c r="D984" s="98"/>
      <c r="E984" s="98"/>
      <c r="F984" s="98"/>
    </row>
    <row r="985" spans="1:6" x14ac:dyDescent="0.25">
      <c r="A985" s="98"/>
      <c r="B985" s="98"/>
      <c r="C985" s="98"/>
      <c r="D985" s="98"/>
      <c r="E985" s="98"/>
      <c r="F985" s="98"/>
    </row>
    <row r="986" spans="1:6" x14ac:dyDescent="0.25">
      <c r="A986" s="98"/>
      <c r="B986" s="98"/>
      <c r="C986" s="98"/>
      <c r="D986" s="98"/>
      <c r="E986" s="98"/>
      <c r="F986" s="98"/>
    </row>
    <row r="987" spans="1:6" x14ac:dyDescent="0.25">
      <c r="A987" s="98"/>
      <c r="B987" s="98"/>
      <c r="C987" s="98"/>
      <c r="D987" s="98"/>
      <c r="E987" s="98"/>
      <c r="F987" s="98"/>
    </row>
    <row r="988" spans="1:6" x14ac:dyDescent="0.25">
      <c r="A988" s="98"/>
      <c r="B988" s="98"/>
      <c r="C988" s="98"/>
      <c r="D988" s="98"/>
      <c r="E988" s="98"/>
      <c r="F988" s="98"/>
    </row>
    <row r="989" spans="1:6" x14ac:dyDescent="0.25">
      <c r="A989" s="98"/>
      <c r="B989" s="98"/>
      <c r="C989" s="98"/>
      <c r="D989" s="98"/>
      <c r="E989" s="98"/>
      <c r="F989" s="98"/>
    </row>
    <row r="990" spans="1:6" x14ac:dyDescent="0.25">
      <c r="A990" s="98"/>
      <c r="B990" s="98"/>
      <c r="C990" s="98"/>
      <c r="D990" s="98"/>
      <c r="E990" s="98"/>
      <c r="F990" s="98"/>
    </row>
    <row r="991" spans="1:6" x14ac:dyDescent="0.25">
      <c r="A991" s="98"/>
      <c r="B991" s="98"/>
      <c r="C991" s="98"/>
      <c r="D991" s="98"/>
      <c r="E991" s="98"/>
      <c r="F991" s="98"/>
    </row>
    <row r="992" spans="1:6" x14ac:dyDescent="0.25">
      <c r="A992" s="98"/>
      <c r="B992" s="98"/>
      <c r="C992" s="98"/>
      <c r="D992" s="98"/>
      <c r="E992" s="98"/>
      <c r="F992" s="98"/>
    </row>
    <row r="993" spans="1:6" x14ac:dyDescent="0.25">
      <c r="A993" s="98"/>
      <c r="B993" s="98"/>
      <c r="C993" s="98"/>
      <c r="D993" s="98"/>
      <c r="E993" s="98"/>
      <c r="F993" s="98"/>
    </row>
    <row r="994" spans="1:6" x14ac:dyDescent="0.25">
      <c r="A994" s="98"/>
      <c r="B994" s="98"/>
      <c r="C994" s="98"/>
      <c r="D994" s="98"/>
      <c r="E994" s="98"/>
      <c r="F994" s="98"/>
    </row>
    <row r="995" spans="1:6" x14ac:dyDescent="0.25">
      <c r="A995" s="98"/>
      <c r="B995" s="98"/>
      <c r="C995" s="98"/>
      <c r="D995" s="98"/>
      <c r="E995" s="98"/>
      <c r="F995" s="98"/>
    </row>
    <row r="996" spans="1:6" x14ac:dyDescent="0.25">
      <c r="A996" s="98"/>
      <c r="B996" s="98"/>
      <c r="C996" s="98"/>
      <c r="D996" s="98"/>
      <c r="E996" s="98"/>
      <c r="F996" s="98"/>
    </row>
    <row r="997" spans="1:6" x14ac:dyDescent="0.25">
      <c r="A997" s="98"/>
      <c r="B997" s="98"/>
      <c r="C997" s="98"/>
      <c r="D997" s="98"/>
      <c r="E997" s="98"/>
      <c r="F997" s="98"/>
    </row>
    <row r="998" spans="1:6" x14ac:dyDescent="0.25">
      <c r="A998" s="98"/>
      <c r="B998" s="98"/>
      <c r="C998" s="98"/>
      <c r="D998" s="98"/>
      <c r="E998" s="98"/>
      <c r="F998" s="98"/>
    </row>
    <row r="999" spans="1:6" x14ac:dyDescent="0.25">
      <c r="A999" s="98"/>
      <c r="B999" s="98"/>
      <c r="C999" s="98"/>
      <c r="D999" s="98"/>
      <c r="E999" s="98"/>
      <c r="F999" s="98"/>
    </row>
    <row r="1000" spans="1:6" x14ac:dyDescent="0.25">
      <c r="A1000" s="98"/>
      <c r="B1000" s="98"/>
      <c r="C1000" s="98"/>
      <c r="D1000" s="98"/>
      <c r="E1000" s="98"/>
      <c r="F1000" s="98"/>
    </row>
    <row r="1001" spans="1:6" x14ac:dyDescent="0.25">
      <c r="A1001" s="98"/>
      <c r="B1001" s="98"/>
      <c r="C1001" s="98"/>
      <c r="D1001" s="98"/>
      <c r="E1001" s="98"/>
      <c r="F1001" s="98"/>
    </row>
    <row r="1002" spans="1:6" x14ac:dyDescent="0.25">
      <c r="A1002" s="98"/>
      <c r="B1002" s="98"/>
      <c r="C1002" s="98"/>
      <c r="D1002" s="98"/>
      <c r="E1002" s="98"/>
      <c r="F1002" s="98"/>
    </row>
    <row r="1003" spans="1:6" x14ac:dyDescent="0.25">
      <c r="A1003" s="98"/>
      <c r="B1003" s="98"/>
      <c r="C1003" s="98"/>
      <c r="D1003" s="98"/>
      <c r="E1003" s="98"/>
      <c r="F1003" s="98"/>
    </row>
    <row r="1004" spans="1:6" x14ac:dyDescent="0.25">
      <c r="A1004" s="98"/>
      <c r="B1004" s="98"/>
      <c r="C1004" s="98"/>
      <c r="D1004" s="98"/>
      <c r="E1004" s="98"/>
      <c r="F1004" s="98"/>
    </row>
    <row r="1005" spans="1:6" x14ac:dyDescent="0.25">
      <c r="A1005" s="98"/>
      <c r="B1005" s="98"/>
      <c r="C1005" s="98"/>
      <c r="D1005" s="98"/>
      <c r="E1005" s="98"/>
      <c r="F1005" s="98"/>
    </row>
    <row r="1006" spans="1:6" x14ac:dyDescent="0.25">
      <c r="A1006" s="98"/>
      <c r="B1006" s="98"/>
      <c r="C1006" s="98"/>
      <c r="D1006" s="98"/>
      <c r="E1006" s="98"/>
      <c r="F1006" s="98"/>
    </row>
    <row r="1007" spans="1:6" x14ac:dyDescent="0.25">
      <c r="A1007" s="98"/>
      <c r="B1007" s="98"/>
      <c r="C1007" s="98"/>
      <c r="D1007" s="98"/>
      <c r="E1007" s="98"/>
      <c r="F1007" s="98"/>
    </row>
    <row r="1008" spans="1:6" x14ac:dyDescent="0.25">
      <c r="A1008" s="98"/>
      <c r="B1008" s="98"/>
      <c r="C1008" s="98"/>
      <c r="D1008" s="98"/>
      <c r="E1008" s="98"/>
      <c r="F1008" s="98"/>
    </row>
    <row r="1009" spans="1:6" x14ac:dyDescent="0.25">
      <c r="A1009" s="98"/>
      <c r="B1009" s="98"/>
      <c r="C1009" s="98"/>
      <c r="D1009" s="98"/>
      <c r="E1009" s="98"/>
      <c r="F1009" s="98"/>
    </row>
    <row r="1010" spans="1:6" x14ac:dyDescent="0.25">
      <c r="A1010" s="98"/>
      <c r="B1010" s="98"/>
      <c r="C1010" s="98"/>
      <c r="D1010" s="98"/>
      <c r="E1010" s="98"/>
      <c r="F1010" s="98"/>
    </row>
    <row r="1011" spans="1:6" x14ac:dyDescent="0.25">
      <c r="A1011" s="98"/>
      <c r="B1011" s="98"/>
      <c r="C1011" s="98"/>
      <c r="D1011" s="98"/>
      <c r="E1011" s="98"/>
      <c r="F1011" s="98"/>
    </row>
    <row r="1012" spans="1:6" x14ac:dyDescent="0.25">
      <c r="A1012" s="98"/>
      <c r="B1012" s="98"/>
      <c r="C1012" s="98"/>
      <c r="D1012" s="98"/>
      <c r="E1012" s="98"/>
      <c r="F1012" s="98"/>
    </row>
    <row r="1013" spans="1:6" x14ac:dyDescent="0.25">
      <c r="A1013" s="98"/>
      <c r="B1013" s="98"/>
      <c r="C1013" s="98"/>
      <c r="D1013" s="98"/>
      <c r="E1013" s="98"/>
      <c r="F1013" s="98"/>
    </row>
    <row r="1014" spans="1:6" x14ac:dyDescent="0.25">
      <c r="A1014" s="98"/>
      <c r="B1014" s="98"/>
      <c r="C1014" s="98"/>
      <c r="D1014" s="98"/>
      <c r="E1014" s="98"/>
      <c r="F1014" s="98"/>
    </row>
    <row r="1015" spans="1:6" x14ac:dyDescent="0.25">
      <c r="A1015" s="98"/>
      <c r="B1015" s="98"/>
      <c r="C1015" s="98"/>
      <c r="D1015" s="98"/>
      <c r="E1015" s="98"/>
      <c r="F1015" s="98"/>
    </row>
    <row r="1016" spans="1:6" x14ac:dyDescent="0.25">
      <c r="A1016" s="98"/>
      <c r="B1016" s="98"/>
      <c r="C1016" s="98"/>
      <c r="D1016" s="98"/>
      <c r="E1016" s="98"/>
      <c r="F1016" s="98"/>
    </row>
    <row r="1017" spans="1:6" x14ac:dyDescent="0.25">
      <c r="A1017" s="98"/>
      <c r="B1017" s="98"/>
      <c r="C1017" s="98"/>
      <c r="D1017" s="98"/>
      <c r="E1017" s="98"/>
      <c r="F1017" s="98"/>
    </row>
    <row r="1018" spans="1:6" x14ac:dyDescent="0.25">
      <c r="A1018" s="98"/>
      <c r="B1018" s="98"/>
      <c r="C1018" s="98"/>
      <c r="D1018" s="98"/>
      <c r="E1018" s="98"/>
      <c r="F1018" s="98"/>
    </row>
    <row r="1019" spans="1:6" x14ac:dyDescent="0.25">
      <c r="A1019" s="98"/>
      <c r="B1019" s="98"/>
      <c r="C1019" s="98"/>
      <c r="D1019" s="98"/>
      <c r="E1019" s="98"/>
      <c r="F1019" s="98"/>
    </row>
    <row r="1020" spans="1:6" x14ac:dyDescent="0.25">
      <c r="A1020" s="98"/>
      <c r="B1020" s="98"/>
      <c r="C1020" s="98"/>
      <c r="D1020" s="98"/>
      <c r="E1020" s="98"/>
      <c r="F1020" s="98"/>
    </row>
    <row r="1021" spans="1:6" x14ac:dyDescent="0.25">
      <c r="A1021" s="98"/>
      <c r="B1021" s="98"/>
      <c r="C1021" s="98"/>
      <c r="D1021" s="98"/>
      <c r="E1021" s="98"/>
      <c r="F1021" s="98"/>
    </row>
    <row r="1022" spans="1:6" x14ac:dyDescent="0.25">
      <c r="A1022" s="98"/>
      <c r="B1022" s="98"/>
      <c r="C1022" s="98"/>
      <c r="D1022" s="98"/>
      <c r="E1022" s="98"/>
      <c r="F1022" s="98"/>
    </row>
    <row r="1023" spans="1:6" x14ac:dyDescent="0.25">
      <c r="A1023" s="98"/>
      <c r="B1023" s="98"/>
      <c r="C1023" s="98"/>
      <c r="D1023" s="98"/>
      <c r="E1023" s="98"/>
      <c r="F1023" s="98"/>
    </row>
    <row r="1024" spans="1:6" x14ac:dyDescent="0.25">
      <c r="A1024" s="98"/>
      <c r="B1024" s="98"/>
      <c r="C1024" s="98"/>
      <c r="D1024" s="98"/>
      <c r="E1024" s="98"/>
      <c r="F1024" s="98"/>
    </row>
    <row r="1025" spans="1:6" x14ac:dyDescent="0.25">
      <c r="A1025" s="98"/>
      <c r="B1025" s="98"/>
      <c r="C1025" s="98"/>
      <c r="D1025" s="98"/>
      <c r="E1025" s="98"/>
      <c r="F1025" s="98"/>
    </row>
    <row r="1026" spans="1:6" x14ac:dyDescent="0.25">
      <c r="A1026" s="98"/>
      <c r="B1026" s="98"/>
      <c r="C1026" s="98"/>
      <c r="D1026" s="98"/>
      <c r="E1026" s="98"/>
      <c r="F1026" s="98"/>
    </row>
    <row r="1027" spans="1:6" x14ac:dyDescent="0.25">
      <c r="A1027" s="98"/>
      <c r="B1027" s="98"/>
      <c r="C1027" s="98"/>
      <c r="D1027" s="98"/>
      <c r="E1027" s="98"/>
      <c r="F1027" s="98"/>
    </row>
    <row r="1028" spans="1:6" x14ac:dyDescent="0.25">
      <c r="A1028" s="98"/>
      <c r="B1028" s="98"/>
      <c r="C1028" s="98"/>
      <c r="D1028" s="98"/>
      <c r="E1028" s="98"/>
      <c r="F1028" s="98"/>
    </row>
    <row r="1029" spans="1:6" x14ac:dyDescent="0.25">
      <c r="A1029" s="98"/>
      <c r="B1029" s="98"/>
      <c r="C1029" s="98"/>
      <c r="D1029" s="98"/>
      <c r="E1029" s="98"/>
      <c r="F1029" s="98"/>
    </row>
    <row r="1030" spans="1:6" x14ac:dyDescent="0.25">
      <c r="A1030" s="98"/>
      <c r="B1030" s="98"/>
      <c r="C1030" s="98"/>
      <c r="D1030" s="98"/>
      <c r="E1030" s="98"/>
      <c r="F1030" s="98"/>
    </row>
    <row r="1031" spans="1:6" x14ac:dyDescent="0.25">
      <c r="A1031" s="98"/>
      <c r="B1031" s="98"/>
      <c r="C1031" s="98"/>
      <c r="D1031" s="98"/>
      <c r="E1031" s="98"/>
      <c r="F1031" s="98"/>
    </row>
    <row r="1032" spans="1:6" x14ac:dyDescent="0.25">
      <c r="A1032" s="98"/>
      <c r="B1032" s="98"/>
      <c r="C1032" s="98"/>
      <c r="D1032" s="98"/>
      <c r="E1032" s="98"/>
      <c r="F1032" s="98"/>
    </row>
    <row r="1033" spans="1:6" x14ac:dyDescent="0.25">
      <c r="A1033" s="98"/>
      <c r="B1033" s="98"/>
      <c r="C1033" s="98"/>
      <c r="D1033" s="98"/>
      <c r="E1033" s="98"/>
      <c r="F1033" s="98"/>
    </row>
    <row r="1034" spans="1:6" x14ac:dyDescent="0.25">
      <c r="A1034" s="98"/>
      <c r="B1034" s="98"/>
      <c r="C1034" s="98"/>
      <c r="D1034" s="98"/>
      <c r="E1034" s="98"/>
      <c r="F1034" s="98"/>
    </row>
    <row r="1035" spans="1:6" x14ac:dyDescent="0.25">
      <c r="A1035" s="98"/>
      <c r="B1035" s="98"/>
      <c r="C1035" s="98"/>
      <c r="D1035" s="98"/>
      <c r="E1035" s="98"/>
      <c r="F1035" s="98"/>
    </row>
    <row r="1036" spans="1:6" x14ac:dyDescent="0.25">
      <c r="A1036" s="98"/>
      <c r="B1036" s="98"/>
      <c r="C1036" s="98"/>
      <c r="D1036" s="98"/>
      <c r="E1036" s="98"/>
      <c r="F1036" s="98"/>
    </row>
    <row r="1037" spans="1:6" x14ac:dyDescent="0.25">
      <c r="A1037" s="98"/>
      <c r="B1037" s="98"/>
      <c r="C1037" s="98"/>
      <c r="D1037" s="98"/>
      <c r="E1037" s="98"/>
      <c r="F1037" s="98"/>
    </row>
    <row r="1038" spans="1:6" x14ac:dyDescent="0.25">
      <c r="A1038" s="98"/>
      <c r="B1038" s="98"/>
      <c r="C1038" s="98"/>
      <c r="D1038" s="98"/>
      <c r="E1038" s="98"/>
      <c r="F1038" s="98"/>
    </row>
    <row r="1039" spans="1:6" x14ac:dyDescent="0.25">
      <c r="A1039" s="98"/>
      <c r="B1039" s="98"/>
      <c r="C1039" s="98"/>
      <c r="D1039" s="98"/>
      <c r="E1039" s="98"/>
      <c r="F1039" s="98"/>
    </row>
    <row r="1040" spans="1:6" x14ac:dyDescent="0.25">
      <c r="A1040" s="98"/>
      <c r="B1040" s="98"/>
      <c r="C1040" s="98"/>
      <c r="D1040" s="98"/>
      <c r="E1040" s="98"/>
      <c r="F1040" s="98"/>
    </row>
    <row r="1041" spans="1:6" x14ac:dyDescent="0.25">
      <c r="A1041" s="98"/>
      <c r="B1041" s="98"/>
      <c r="C1041" s="98"/>
      <c r="D1041" s="98"/>
      <c r="E1041" s="98"/>
      <c r="F1041" s="98"/>
    </row>
    <row r="1042" spans="1:6" x14ac:dyDescent="0.25">
      <c r="A1042" s="98"/>
      <c r="B1042" s="98"/>
      <c r="C1042" s="98"/>
      <c r="D1042" s="98"/>
      <c r="E1042" s="98"/>
      <c r="F1042" s="98"/>
    </row>
    <row r="1043" spans="1:6" x14ac:dyDescent="0.25">
      <c r="A1043" s="98"/>
      <c r="B1043" s="98"/>
      <c r="C1043" s="98"/>
      <c r="D1043" s="98"/>
      <c r="E1043" s="98"/>
      <c r="F1043" s="98"/>
    </row>
    <row r="1044" spans="1:6" x14ac:dyDescent="0.25">
      <c r="A1044" s="98"/>
      <c r="B1044" s="98"/>
      <c r="C1044" s="98"/>
      <c r="D1044" s="98"/>
      <c r="E1044" s="98"/>
      <c r="F1044" s="98"/>
    </row>
    <row r="1045" spans="1:6" x14ac:dyDescent="0.25">
      <c r="A1045" s="98"/>
      <c r="B1045" s="98"/>
      <c r="C1045" s="98"/>
      <c r="D1045" s="98"/>
      <c r="E1045" s="98"/>
      <c r="F1045" s="98"/>
    </row>
    <row r="1046" spans="1:6" x14ac:dyDescent="0.25">
      <c r="A1046" s="98"/>
      <c r="B1046" s="98"/>
      <c r="C1046" s="98"/>
      <c r="D1046" s="98"/>
      <c r="E1046" s="98"/>
      <c r="F1046" s="98"/>
    </row>
    <row r="1047" spans="1:6" x14ac:dyDescent="0.25">
      <c r="A1047" s="98"/>
      <c r="B1047" s="98"/>
      <c r="C1047" s="98"/>
      <c r="D1047" s="98"/>
      <c r="E1047" s="98"/>
      <c r="F1047" s="98"/>
    </row>
    <row r="1048" spans="1:6" x14ac:dyDescent="0.25">
      <c r="A1048" s="98"/>
      <c r="B1048" s="98"/>
      <c r="C1048" s="98"/>
      <c r="D1048" s="98"/>
      <c r="E1048" s="98"/>
      <c r="F1048" s="98"/>
    </row>
    <row r="1049" spans="1:6" x14ac:dyDescent="0.25">
      <c r="A1049" s="98"/>
      <c r="B1049" s="98"/>
      <c r="C1049" s="98"/>
      <c r="D1049" s="98"/>
      <c r="E1049" s="98"/>
      <c r="F1049" s="98"/>
    </row>
    <row r="1050" spans="1:6" x14ac:dyDescent="0.25">
      <c r="A1050" s="98"/>
      <c r="B1050" s="98"/>
      <c r="C1050" s="98"/>
      <c r="D1050" s="98"/>
      <c r="E1050" s="98"/>
      <c r="F1050" s="98"/>
    </row>
    <row r="1051" spans="1:6" x14ac:dyDescent="0.25">
      <c r="A1051" s="98"/>
      <c r="B1051" s="98"/>
      <c r="C1051" s="98"/>
      <c r="D1051" s="98"/>
      <c r="E1051" s="98"/>
      <c r="F1051" s="98"/>
    </row>
    <row r="1052" spans="1:6" x14ac:dyDescent="0.25">
      <c r="A1052" s="98"/>
      <c r="B1052" s="98"/>
      <c r="C1052" s="98"/>
      <c r="D1052" s="98"/>
      <c r="E1052" s="98"/>
      <c r="F1052" s="98"/>
    </row>
    <row r="1053" spans="1:6" x14ac:dyDescent="0.25">
      <c r="A1053" s="98"/>
      <c r="B1053" s="98"/>
      <c r="C1053" s="98"/>
      <c r="D1053" s="98"/>
      <c r="E1053" s="98"/>
      <c r="F1053" s="98"/>
    </row>
    <row r="1054" spans="1:6" x14ac:dyDescent="0.25">
      <c r="A1054" s="98"/>
      <c r="B1054" s="98"/>
      <c r="C1054" s="98"/>
      <c r="D1054" s="98"/>
      <c r="E1054" s="98"/>
      <c r="F1054" s="98"/>
    </row>
    <row r="1055" spans="1:6" x14ac:dyDescent="0.25">
      <c r="A1055" s="98"/>
      <c r="B1055" s="98"/>
      <c r="C1055" s="98"/>
      <c r="D1055" s="98"/>
      <c r="E1055" s="98"/>
      <c r="F1055" s="98"/>
    </row>
    <row r="1056" spans="1:6" x14ac:dyDescent="0.25">
      <c r="A1056" s="98"/>
      <c r="B1056" s="98"/>
      <c r="C1056" s="98"/>
      <c r="D1056" s="98"/>
      <c r="E1056" s="98"/>
      <c r="F1056" s="98"/>
    </row>
    <row r="1057" spans="1:6" x14ac:dyDescent="0.25">
      <c r="A1057" s="98"/>
      <c r="B1057" s="98"/>
      <c r="C1057" s="98"/>
      <c r="D1057" s="98"/>
      <c r="E1057" s="98"/>
      <c r="F1057" s="98"/>
    </row>
    <row r="1058" spans="1:6" x14ac:dyDescent="0.25">
      <c r="A1058" s="98"/>
      <c r="B1058" s="98"/>
      <c r="C1058" s="98"/>
      <c r="D1058" s="98"/>
      <c r="E1058" s="98"/>
      <c r="F1058" s="98"/>
    </row>
    <row r="1059" spans="1:6" x14ac:dyDescent="0.25">
      <c r="A1059" s="98"/>
      <c r="B1059" s="98"/>
      <c r="C1059" s="98"/>
      <c r="D1059" s="98"/>
      <c r="E1059" s="98"/>
      <c r="F1059" s="98"/>
    </row>
    <row r="1060" spans="1:6" x14ac:dyDescent="0.25">
      <c r="A1060" s="98"/>
      <c r="B1060" s="98"/>
      <c r="C1060" s="98"/>
      <c r="D1060" s="98"/>
      <c r="E1060" s="98"/>
      <c r="F1060" s="98"/>
    </row>
    <row r="1061" spans="1:6" x14ac:dyDescent="0.25">
      <c r="A1061" s="98"/>
      <c r="B1061" s="98"/>
      <c r="C1061" s="98"/>
      <c r="D1061" s="98"/>
      <c r="E1061" s="98"/>
      <c r="F1061" s="98"/>
    </row>
    <row r="1062" spans="1:6" x14ac:dyDescent="0.25">
      <c r="A1062" s="98"/>
      <c r="B1062" s="98"/>
      <c r="C1062" s="98"/>
      <c r="D1062" s="98"/>
      <c r="E1062" s="98"/>
      <c r="F1062" s="98"/>
    </row>
    <row r="1063" spans="1:6" x14ac:dyDescent="0.25">
      <c r="A1063" s="98"/>
      <c r="B1063" s="98"/>
      <c r="C1063" s="98"/>
      <c r="D1063" s="98"/>
      <c r="E1063" s="98"/>
      <c r="F1063" s="98"/>
    </row>
    <row r="1064" spans="1:6" x14ac:dyDescent="0.25">
      <c r="A1064" s="98"/>
      <c r="B1064" s="98"/>
      <c r="C1064" s="98"/>
      <c r="D1064" s="98"/>
      <c r="E1064" s="98"/>
      <c r="F1064" s="98"/>
    </row>
    <row r="1065" spans="1:6" x14ac:dyDescent="0.25">
      <c r="A1065" s="98"/>
      <c r="B1065" s="98"/>
      <c r="C1065" s="98"/>
      <c r="D1065" s="98"/>
      <c r="E1065" s="98"/>
      <c r="F1065" s="98"/>
    </row>
    <row r="1066" spans="1:6" x14ac:dyDescent="0.25">
      <c r="A1066" s="98"/>
      <c r="B1066" s="98"/>
      <c r="C1066" s="98"/>
      <c r="D1066" s="98"/>
      <c r="E1066" s="98"/>
      <c r="F1066" s="98"/>
    </row>
    <row r="1067" spans="1:6" x14ac:dyDescent="0.25">
      <c r="A1067" s="98"/>
      <c r="B1067" s="98"/>
      <c r="C1067" s="98"/>
      <c r="D1067" s="98"/>
      <c r="E1067" s="98"/>
      <c r="F1067" s="98"/>
    </row>
    <row r="1068" spans="1:6" x14ac:dyDescent="0.25">
      <c r="A1068" s="98"/>
      <c r="B1068" s="98"/>
      <c r="C1068" s="98"/>
      <c r="D1068" s="98"/>
      <c r="E1068" s="98"/>
      <c r="F1068" s="98"/>
    </row>
    <row r="1069" spans="1:6" x14ac:dyDescent="0.25">
      <c r="A1069" s="98"/>
      <c r="B1069" s="98"/>
      <c r="C1069" s="98"/>
      <c r="D1069" s="98"/>
      <c r="E1069" s="98"/>
      <c r="F1069" s="98"/>
    </row>
    <row r="1070" spans="1:6" x14ac:dyDescent="0.25">
      <c r="A1070" s="98"/>
      <c r="B1070" s="98"/>
      <c r="C1070" s="98"/>
      <c r="D1070" s="98"/>
      <c r="E1070" s="98"/>
      <c r="F1070" s="98"/>
    </row>
    <row r="1071" spans="1:6" x14ac:dyDescent="0.25">
      <c r="A1071" s="98"/>
      <c r="B1071" s="98"/>
      <c r="C1071" s="98"/>
      <c r="D1071" s="98"/>
      <c r="E1071" s="98"/>
      <c r="F1071" s="98"/>
    </row>
    <row r="1072" spans="1:6" x14ac:dyDescent="0.25">
      <c r="A1072" s="98"/>
      <c r="B1072" s="98"/>
      <c r="C1072" s="98"/>
      <c r="D1072" s="98"/>
      <c r="E1072" s="98"/>
      <c r="F1072" s="98"/>
    </row>
    <row r="1073" spans="1:6" x14ac:dyDescent="0.25">
      <c r="A1073" s="98"/>
      <c r="B1073" s="98"/>
      <c r="C1073" s="98"/>
      <c r="D1073" s="98"/>
      <c r="E1073" s="98"/>
      <c r="F1073" s="98"/>
    </row>
    <row r="1074" spans="1:6" x14ac:dyDescent="0.25">
      <c r="A1074" s="98"/>
      <c r="B1074" s="98"/>
      <c r="C1074" s="98"/>
      <c r="D1074" s="98"/>
      <c r="E1074" s="98"/>
      <c r="F1074" s="98"/>
    </row>
    <row r="1075" spans="1:6" x14ac:dyDescent="0.25">
      <c r="A1075" s="98"/>
      <c r="B1075" s="98"/>
      <c r="C1075" s="98"/>
      <c r="D1075" s="98"/>
      <c r="E1075" s="98"/>
      <c r="F1075" s="98"/>
    </row>
    <row r="1076" spans="1:6" x14ac:dyDescent="0.25">
      <c r="A1076" s="98"/>
      <c r="B1076" s="98"/>
      <c r="C1076" s="98"/>
      <c r="D1076" s="98"/>
      <c r="E1076" s="98"/>
      <c r="F1076" s="98"/>
    </row>
    <row r="1077" spans="1:6" x14ac:dyDescent="0.25">
      <c r="A1077" s="98"/>
      <c r="B1077" s="98"/>
      <c r="C1077" s="98"/>
      <c r="D1077" s="98"/>
      <c r="E1077" s="98"/>
      <c r="F1077" s="98"/>
    </row>
    <row r="1078" spans="1:6" x14ac:dyDescent="0.25">
      <c r="A1078" s="98"/>
      <c r="B1078" s="98"/>
      <c r="C1078" s="98"/>
      <c r="D1078" s="98"/>
      <c r="E1078" s="98"/>
      <c r="F1078" s="98"/>
    </row>
    <row r="1079" spans="1:6" x14ac:dyDescent="0.25">
      <c r="A1079" s="98"/>
      <c r="B1079" s="98"/>
      <c r="C1079" s="98"/>
      <c r="D1079" s="98"/>
      <c r="E1079" s="98"/>
      <c r="F1079" s="98"/>
    </row>
    <row r="1080" spans="1:6" x14ac:dyDescent="0.25">
      <c r="A1080" s="98"/>
      <c r="B1080" s="98"/>
      <c r="C1080" s="98"/>
      <c r="D1080" s="98"/>
      <c r="E1080" s="98"/>
      <c r="F1080" s="98"/>
    </row>
    <row r="1081" spans="1:6" x14ac:dyDescent="0.25">
      <c r="A1081" s="98"/>
      <c r="B1081" s="98"/>
      <c r="C1081" s="98"/>
      <c r="D1081" s="98"/>
      <c r="E1081" s="98"/>
      <c r="F1081" s="98"/>
    </row>
    <row r="1082" spans="1:6" x14ac:dyDescent="0.25">
      <c r="A1082" s="98"/>
      <c r="B1082" s="98"/>
      <c r="C1082" s="98"/>
      <c r="D1082" s="98"/>
      <c r="E1082" s="98"/>
      <c r="F1082" s="98"/>
    </row>
    <row r="1083" spans="1:6" x14ac:dyDescent="0.25">
      <c r="A1083" s="98"/>
      <c r="B1083" s="98"/>
      <c r="C1083" s="98"/>
      <c r="D1083" s="98"/>
      <c r="E1083" s="98"/>
      <c r="F1083" s="98"/>
    </row>
    <row r="1084" spans="1:6" x14ac:dyDescent="0.25">
      <c r="A1084" s="98"/>
      <c r="B1084" s="98"/>
      <c r="C1084" s="98"/>
      <c r="D1084" s="98"/>
      <c r="E1084" s="98"/>
      <c r="F1084" s="98"/>
    </row>
    <row r="1085" spans="1:6" x14ac:dyDescent="0.25">
      <c r="A1085" s="98"/>
      <c r="B1085" s="98"/>
      <c r="C1085" s="98"/>
      <c r="D1085" s="98"/>
      <c r="E1085" s="98"/>
      <c r="F1085" s="98"/>
    </row>
    <row r="1086" spans="1:6" x14ac:dyDescent="0.25">
      <c r="A1086" s="98"/>
      <c r="B1086" s="98"/>
      <c r="C1086" s="98"/>
      <c r="D1086" s="98"/>
      <c r="E1086" s="98"/>
      <c r="F1086" s="98"/>
    </row>
    <row r="1087" spans="1:6" x14ac:dyDescent="0.25">
      <c r="A1087" s="98"/>
      <c r="B1087" s="98"/>
      <c r="C1087" s="98"/>
      <c r="D1087" s="98"/>
      <c r="E1087" s="98"/>
      <c r="F1087" s="98"/>
    </row>
    <row r="1088" spans="1:6" x14ac:dyDescent="0.25">
      <c r="A1088" s="98"/>
      <c r="B1088" s="98"/>
      <c r="C1088" s="98"/>
      <c r="D1088" s="98"/>
      <c r="E1088" s="98"/>
      <c r="F1088" s="98"/>
    </row>
    <row r="1089" spans="1:6" x14ac:dyDescent="0.25">
      <c r="A1089" s="98"/>
      <c r="B1089" s="98"/>
      <c r="C1089" s="98"/>
      <c r="D1089" s="98"/>
      <c r="E1089" s="98"/>
      <c r="F1089" s="98"/>
    </row>
    <row r="1090" spans="1:6" x14ac:dyDescent="0.25">
      <c r="A1090" s="98"/>
      <c r="B1090" s="98"/>
      <c r="C1090" s="98"/>
      <c r="D1090" s="98"/>
      <c r="E1090" s="98"/>
      <c r="F1090" s="98"/>
    </row>
    <row r="1091" spans="1:6" x14ac:dyDescent="0.25">
      <c r="A1091" s="98"/>
      <c r="B1091" s="98"/>
      <c r="C1091" s="98"/>
      <c r="D1091" s="98"/>
      <c r="E1091" s="98"/>
      <c r="F1091" s="98"/>
    </row>
    <row r="1092" spans="1:6" x14ac:dyDescent="0.25">
      <c r="A1092" s="98"/>
      <c r="B1092" s="98"/>
      <c r="C1092" s="98"/>
      <c r="D1092" s="98"/>
      <c r="E1092" s="98"/>
      <c r="F1092" s="98"/>
    </row>
    <row r="1093" spans="1:6" x14ac:dyDescent="0.25">
      <c r="A1093" s="98"/>
      <c r="B1093" s="98"/>
      <c r="C1093" s="98"/>
      <c r="D1093" s="98"/>
      <c r="E1093" s="98"/>
      <c r="F1093" s="98"/>
    </row>
    <row r="1094" spans="1:6" x14ac:dyDescent="0.25">
      <c r="A1094" s="98"/>
      <c r="B1094" s="98"/>
      <c r="C1094" s="98"/>
      <c r="D1094" s="98"/>
      <c r="E1094" s="98"/>
      <c r="F1094" s="98"/>
    </row>
    <row r="1095" spans="1:6" x14ac:dyDescent="0.25">
      <c r="A1095" s="98"/>
      <c r="B1095" s="98"/>
      <c r="C1095" s="98"/>
      <c r="D1095" s="98"/>
      <c r="E1095" s="98"/>
      <c r="F1095" s="98"/>
    </row>
    <row r="1096" spans="1:6" x14ac:dyDescent="0.25">
      <c r="A1096" s="98"/>
      <c r="B1096" s="98"/>
      <c r="C1096" s="98"/>
      <c r="D1096" s="98"/>
      <c r="E1096" s="98"/>
      <c r="F1096" s="98"/>
    </row>
    <row r="1097" spans="1:6" x14ac:dyDescent="0.25">
      <c r="A1097" s="98"/>
      <c r="B1097" s="98"/>
      <c r="C1097" s="98"/>
      <c r="D1097" s="98"/>
      <c r="E1097" s="98"/>
      <c r="F1097" s="98"/>
    </row>
    <row r="1098" spans="1:6" x14ac:dyDescent="0.25">
      <c r="A1098" s="98"/>
      <c r="B1098" s="98"/>
      <c r="C1098" s="98"/>
      <c r="D1098" s="98"/>
      <c r="E1098" s="98"/>
      <c r="F1098" s="98"/>
    </row>
    <row r="1099" spans="1:6" x14ac:dyDescent="0.25">
      <c r="A1099" s="98"/>
      <c r="B1099" s="98"/>
      <c r="C1099" s="98"/>
      <c r="D1099" s="98"/>
      <c r="E1099" s="98"/>
      <c r="F1099" s="98"/>
    </row>
    <row r="1100" spans="1:6" x14ac:dyDescent="0.25">
      <c r="A1100" s="98"/>
      <c r="B1100" s="98"/>
      <c r="C1100" s="98"/>
      <c r="D1100" s="98"/>
      <c r="E1100" s="98"/>
      <c r="F1100" s="98"/>
    </row>
    <row r="1101" spans="1:6" x14ac:dyDescent="0.25">
      <c r="A1101" s="98"/>
      <c r="B1101" s="98"/>
      <c r="C1101" s="98"/>
      <c r="D1101" s="98"/>
      <c r="E1101" s="98"/>
      <c r="F1101" s="98"/>
    </row>
    <row r="1102" spans="1:6" x14ac:dyDescent="0.25">
      <c r="A1102" s="98"/>
      <c r="B1102" s="98"/>
      <c r="C1102" s="98"/>
      <c r="D1102" s="98"/>
      <c r="E1102" s="98"/>
      <c r="F1102" s="98"/>
    </row>
    <row r="1103" spans="1:6" x14ac:dyDescent="0.25">
      <c r="A1103" s="98"/>
      <c r="B1103" s="98"/>
      <c r="C1103" s="98"/>
      <c r="D1103" s="98"/>
      <c r="E1103" s="98"/>
      <c r="F1103" s="98"/>
    </row>
    <row r="1104" spans="1:6" x14ac:dyDescent="0.25">
      <c r="A1104" s="98"/>
      <c r="B1104" s="98"/>
      <c r="C1104" s="98"/>
      <c r="D1104" s="98"/>
      <c r="E1104" s="98"/>
      <c r="F1104" s="98"/>
    </row>
    <row r="1105" spans="1:6" x14ac:dyDescent="0.25">
      <c r="A1105" s="98"/>
      <c r="B1105" s="98"/>
      <c r="C1105" s="98"/>
      <c r="D1105" s="98"/>
      <c r="E1105" s="98"/>
      <c r="F1105" s="98"/>
    </row>
    <row r="1106" spans="1:6" x14ac:dyDescent="0.25">
      <c r="A1106" s="98"/>
      <c r="B1106" s="98"/>
      <c r="C1106" s="98"/>
      <c r="D1106" s="98"/>
      <c r="E1106" s="98"/>
      <c r="F1106" s="98"/>
    </row>
    <row r="1107" spans="1:6" x14ac:dyDescent="0.25">
      <c r="A1107" s="98"/>
      <c r="B1107" s="98"/>
      <c r="C1107" s="98"/>
      <c r="D1107" s="98"/>
      <c r="E1107" s="98"/>
      <c r="F1107" s="98"/>
    </row>
    <row r="1108" spans="1:6" x14ac:dyDescent="0.25">
      <c r="A1108" s="98"/>
      <c r="B1108" s="98"/>
      <c r="C1108" s="98"/>
      <c r="D1108" s="98"/>
      <c r="E1108" s="98"/>
      <c r="F1108" s="98"/>
    </row>
    <row r="1109" spans="1:6" x14ac:dyDescent="0.25">
      <c r="A1109" s="98"/>
      <c r="B1109" s="98"/>
      <c r="C1109" s="98"/>
      <c r="D1109" s="98"/>
      <c r="E1109" s="98"/>
      <c r="F1109" s="98"/>
    </row>
    <row r="1110" spans="1:6" x14ac:dyDescent="0.25">
      <c r="A1110" s="98"/>
      <c r="B1110" s="98"/>
      <c r="C1110" s="98"/>
      <c r="D1110" s="98"/>
      <c r="E1110" s="98"/>
      <c r="F1110" s="98"/>
    </row>
    <row r="1111" spans="1:6" x14ac:dyDescent="0.25">
      <c r="A1111" s="98"/>
      <c r="B1111" s="98"/>
      <c r="C1111" s="98"/>
      <c r="D1111" s="98"/>
      <c r="E1111" s="98"/>
      <c r="F1111" s="98"/>
    </row>
    <row r="1112" spans="1:6" x14ac:dyDescent="0.25">
      <c r="A1112" s="98"/>
      <c r="B1112" s="98"/>
      <c r="C1112" s="98"/>
      <c r="D1112" s="98"/>
      <c r="E1112" s="98"/>
      <c r="F1112" s="98"/>
    </row>
    <row r="1113" spans="1:6" x14ac:dyDescent="0.25">
      <c r="A1113" s="98"/>
      <c r="B1113" s="98"/>
      <c r="C1113" s="98"/>
      <c r="D1113" s="98"/>
      <c r="E1113" s="98"/>
      <c r="F1113" s="98"/>
    </row>
    <row r="1114" spans="1:6" x14ac:dyDescent="0.25">
      <c r="A1114" s="98"/>
      <c r="B1114" s="98"/>
      <c r="C1114" s="98"/>
      <c r="D1114" s="98"/>
      <c r="E1114" s="98"/>
      <c r="F1114" s="98"/>
    </row>
    <row r="1115" spans="1:6" x14ac:dyDescent="0.25">
      <c r="A1115" s="98"/>
      <c r="B1115" s="98"/>
      <c r="C1115" s="98"/>
      <c r="D1115" s="98"/>
      <c r="E1115" s="98"/>
      <c r="F1115" s="98"/>
    </row>
    <row r="1116" spans="1:6" x14ac:dyDescent="0.25">
      <c r="A1116" s="98"/>
      <c r="B1116" s="98"/>
      <c r="C1116" s="98"/>
      <c r="D1116" s="98"/>
      <c r="E1116" s="98"/>
      <c r="F1116" s="98"/>
    </row>
    <row r="1117" spans="1:6" x14ac:dyDescent="0.25">
      <c r="A1117" s="98"/>
      <c r="B1117" s="98"/>
      <c r="C1117" s="98"/>
      <c r="D1117" s="98"/>
      <c r="E1117" s="98"/>
      <c r="F1117" s="98"/>
    </row>
    <row r="1118" spans="1:6" x14ac:dyDescent="0.25">
      <c r="A1118" s="98"/>
      <c r="B1118" s="98"/>
      <c r="C1118" s="98"/>
      <c r="D1118" s="98"/>
      <c r="E1118" s="98"/>
      <c r="F1118" s="98"/>
    </row>
    <row r="1119" spans="1:6" x14ac:dyDescent="0.25">
      <c r="A1119" s="98"/>
      <c r="B1119" s="98"/>
      <c r="C1119" s="98"/>
      <c r="D1119" s="98"/>
      <c r="E1119" s="98"/>
      <c r="F1119" s="98"/>
    </row>
    <row r="1120" spans="1:6" x14ac:dyDescent="0.25">
      <c r="A1120" s="98"/>
      <c r="B1120" s="98"/>
      <c r="C1120" s="98"/>
      <c r="D1120" s="98"/>
      <c r="E1120" s="98"/>
      <c r="F1120" s="98"/>
    </row>
    <row r="1121" spans="1:6" x14ac:dyDescent="0.25">
      <c r="A1121" s="98"/>
      <c r="B1121" s="98"/>
      <c r="C1121" s="98"/>
      <c r="D1121" s="98"/>
      <c r="E1121" s="98"/>
      <c r="F1121" s="98"/>
    </row>
    <row r="1122" spans="1:6" x14ac:dyDescent="0.25">
      <c r="A1122" s="98"/>
      <c r="B1122" s="98"/>
      <c r="C1122" s="98"/>
      <c r="D1122" s="98"/>
      <c r="E1122" s="98"/>
      <c r="F1122" s="98"/>
    </row>
    <row r="1123" spans="1:6" x14ac:dyDescent="0.25">
      <c r="A1123" s="98"/>
      <c r="B1123" s="98"/>
      <c r="C1123" s="98"/>
      <c r="D1123" s="98"/>
      <c r="E1123" s="98"/>
      <c r="F1123" s="98"/>
    </row>
    <row r="1124" spans="1:6" x14ac:dyDescent="0.25">
      <c r="A1124" s="98"/>
      <c r="B1124" s="98"/>
      <c r="C1124" s="98"/>
      <c r="D1124" s="98"/>
      <c r="E1124" s="98"/>
      <c r="F1124" s="98"/>
    </row>
    <row r="1125" spans="1:6" x14ac:dyDescent="0.25">
      <c r="A1125" s="98"/>
      <c r="B1125" s="98"/>
      <c r="C1125" s="98"/>
      <c r="D1125" s="98"/>
      <c r="E1125" s="98"/>
      <c r="F1125" s="98"/>
    </row>
    <row r="1126" spans="1:6" x14ac:dyDescent="0.25">
      <c r="A1126" s="98"/>
      <c r="B1126" s="98"/>
      <c r="C1126" s="98"/>
      <c r="D1126" s="98"/>
      <c r="E1126" s="98"/>
      <c r="F1126" s="98"/>
    </row>
    <row r="1127" spans="1:6" x14ac:dyDescent="0.25">
      <c r="A1127" s="98"/>
      <c r="B1127" s="98"/>
      <c r="C1127" s="98"/>
      <c r="D1127" s="98"/>
      <c r="E1127" s="98"/>
      <c r="F1127" s="98"/>
    </row>
    <row r="1128" spans="1:6" x14ac:dyDescent="0.25">
      <c r="A1128" s="98"/>
      <c r="B1128" s="98"/>
      <c r="C1128" s="98"/>
      <c r="D1128" s="98"/>
      <c r="E1128" s="98"/>
      <c r="F1128" s="98"/>
    </row>
    <row r="1129" spans="1:6" x14ac:dyDescent="0.25">
      <c r="A1129" s="98"/>
      <c r="B1129" s="98"/>
      <c r="C1129" s="98"/>
      <c r="D1129" s="98"/>
      <c r="E1129" s="98"/>
      <c r="F1129" s="98"/>
    </row>
    <row r="1130" spans="1:6" x14ac:dyDescent="0.25">
      <c r="A1130" s="98"/>
      <c r="B1130" s="98"/>
      <c r="C1130" s="98"/>
      <c r="D1130" s="98"/>
      <c r="E1130" s="98"/>
      <c r="F1130" s="98"/>
    </row>
    <row r="1131" spans="1:6" x14ac:dyDescent="0.25">
      <c r="A1131" s="98"/>
      <c r="B1131" s="98"/>
      <c r="C1131" s="98"/>
      <c r="D1131" s="98"/>
      <c r="E1131" s="98"/>
      <c r="F1131" s="98"/>
    </row>
    <row r="1132" spans="1:6" x14ac:dyDescent="0.25">
      <c r="A1132" s="98"/>
      <c r="B1132" s="98"/>
      <c r="C1132" s="98"/>
      <c r="D1132" s="98"/>
      <c r="E1132" s="98"/>
      <c r="F1132" s="98"/>
    </row>
    <row r="1133" spans="1:6" x14ac:dyDescent="0.25">
      <c r="A1133" s="98"/>
      <c r="B1133" s="98"/>
      <c r="C1133" s="98"/>
      <c r="D1133" s="98"/>
      <c r="E1133" s="98"/>
      <c r="F1133" s="98"/>
    </row>
    <row r="1134" spans="1:6" x14ac:dyDescent="0.25">
      <c r="A1134" s="98"/>
      <c r="B1134" s="98"/>
      <c r="C1134" s="98"/>
      <c r="D1134" s="98"/>
      <c r="E1134" s="98"/>
      <c r="F1134" s="98"/>
    </row>
    <row r="1135" spans="1:6" x14ac:dyDescent="0.25">
      <c r="A1135" s="98"/>
      <c r="B1135" s="98"/>
      <c r="C1135" s="98"/>
      <c r="D1135" s="98"/>
      <c r="E1135" s="98"/>
      <c r="F1135" s="98"/>
    </row>
    <row r="1136" spans="1:6" x14ac:dyDescent="0.25">
      <c r="A1136" s="98"/>
      <c r="B1136" s="98"/>
      <c r="C1136" s="98"/>
      <c r="D1136" s="98"/>
      <c r="E1136" s="98"/>
      <c r="F1136" s="98"/>
    </row>
    <row r="1137" spans="1:6" x14ac:dyDescent="0.25">
      <c r="A1137" s="98"/>
      <c r="B1137" s="98"/>
      <c r="C1137" s="98"/>
      <c r="D1137" s="98"/>
      <c r="E1137" s="98"/>
      <c r="F1137" s="98"/>
    </row>
    <row r="1138" spans="1:6" x14ac:dyDescent="0.25">
      <c r="A1138" s="98"/>
      <c r="B1138" s="98"/>
      <c r="C1138" s="98"/>
      <c r="D1138" s="98"/>
      <c r="E1138" s="98"/>
      <c r="F1138" s="98"/>
    </row>
    <row r="1139" spans="1:6" x14ac:dyDescent="0.25">
      <c r="A1139" s="98"/>
      <c r="B1139" s="98"/>
      <c r="C1139" s="98"/>
      <c r="D1139" s="98"/>
      <c r="E1139" s="98"/>
      <c r="F1139" s="98"/>
    </row>
    <row r="1140" spans="1:6" x14ac:dyDescent="0.25">
      <c r="A1140" s="98"/>
      <c r="B1140" s="98"/>
      <c r="C1140" s="98"/>
      <c r="D1140" s="98"/>
      <c r="E1140" s="98"/>
      <c r="F1140" s="98"/>
    </row>
    <row r="1141" spans="1:6" x14ac:dyDescent="0.25">
      <c r="A1141" s="98"/>
      <c r="B1141" s="98"/>
      <c r="C1141" s="98"/>
      <c r="D1141" s="98"/>
      <c r="E1141" s="98"/>
      <c r="F1141" s="98"/>
    </row>
    <row r="1142" spans="1:6" x14ac:dyDescent="0.25">
      <c r="A1142" s="98"/>
      <c r="B1142" s="98"/>
      <c r="C1142" s="98"/>
      <c r="D1142" s="98"/>
      <c r="E1142" s="98"/>
      <c r="F1142" s="98"/>
    </row>
    <row r="1143" spans="1:6" x14ac:dyDescent="0.25">
      <c r="A1143" s="98"/>
      <c r="B1143" s="98"/>
      <c r="C1143" s="98"/>
      <c r="D1143" s="98"/>
      <c r="E1143" s="98"/>
      <c r="F1143" s="98"/>
    </row>
    <row r="1144" spans="1:6" x14ac:dyDescent="0.25">
      <c r="A1144" s="98"/>
      <c r="B1144" s="98"/>
      <c r="C1144" s="98"/>
      <c r="D1144" s="98"/>
      <c r="E1144" s="98"/>
      <c r="F1144" s="98"/>
    </row>
    <row r="1145" spans="1:6" x14ac:dyDescent="0.25">
      <c r="A1145" s="98"/>
      <c r="B1145" s="98"/>
      <c r="C1145" s="98"/>
      <c r="D1145" s="98"/>
      <c r="E1145" s="98"/>
      <c r="F1145" s="98"/>
    </row>
    <row r="1146" spans="1:6" x14ac:dyDescent="0.25">
      <c r="A1146" s="98"/>
      <c r="B1146" s="98"/>
      <c r="C1146" s="98"/>
      <c r="D1146" s="98"/>
      <c r="E1146" s="98"/>
      <c r="F1146" s="98"/>
    </row>
    <row r="1147" spans="1:6" x14ac:dyDescent="0.25">
      <c r="A1147" s="98"/>
      <c r="B1147" s="98"/>
      <c r="C1147" s="98"/>
      <c r="D1147" s="98"/>
      <c r="E1147" s="98"/>
      <c r="F1147" s="98"/>
    </row>
    <row r="1148" spans="1:6" x14ac:dyDescent="0.25">
      <c r="A1148" s="98"/>
      <c r="B1148" s="98"/>
      <c r="C1148" s="98"/>
      <c r="D1148" s="98"/>
      <c r="E1148" s="98"/>
      <c r="F1148" s="98"/>
    </row>
    <row r="1149" spans="1:6" x14ac:dyDescent="0.25">
      <c r="A1149" s="98"/>
      <c r="B1149" s="98"/>
      <c r="C1149" s="98"/>
      <c r="D1149" s="98"/>
      <c r="E1149" s="98"/>
      <c r="F1149" s="98"/>
    </row>
    <row r="1150" spans="1:6" x14ac:dyDescent="0.25">
      <c r="A1150" s="98"/>
      <c r="B1150" s="98"/>
      <c r="C1150" s="98"/>
      <c r="D1150" s="98"/>
      <c r="E1150" s="98"/>
      <c r="F1150" s="98"/>
    </row>
    <row r="1151" spans="1:6" x14ac:dyDescent="0.25">
      <c r="A1151" s="98"/>
      <c r="B1151" s="98"/>
      <c r="C1151" s="98"/>
      <c r="D1151" s="98"/>
      <c r="E1151" s="98"/>
      <c r="F1151" s="98"/>
    </row>
    <row r="1152" spans="1:6" x14ac:dyDescent="0.25">
      <c r="A1152" s="98"/>
      <c r="B1152" s="98"/>
      <c r="C1152" s="98"/>
      <c r="D1152" s="98"/>
      <c r="E1152" s="98"/>
      <c r="F1152" s="98"/>
    </row>
    <row r="1153" spans="1:6" x14ac:dyDescent="0.25">
      <c r="A1153" s="98"/>
      <c r="B1153" s="98"/>
      <c r="C1153" s="98"/>
      <c r="D1153" s="98"/>
      <c r="E1153" s="98"/>
      <c r="F1153" s="98"/>
    </row>
    <row r="1154" spans="1:6" x14ac:dyDescent="0.25">
      <c r="A1154" s="98"/>
      <c r="B1154" s="98"/>
      <c r="C1154" s="98"/>
      <c r="D1154" s="98"/>
      <c r="E1154" s="98"/>
      <c r="F1154" s="98"/>
    </row>
    <row r="1155" spans="1:6" x14ac:dyDescent="0.25">
      <c r="A1155" s="98"/>
      <c r="B1155" s="98"/>
      <c r="C1155" s="98"/>
      <c r="D1155" s="98"/>
      <c r="E1155" s="98"/>
      <c r="F1155" s="98"/>
    </row>
    <row r="1156" spans="1:6" x14ac:dyDescent="0.25">
      <c r="A1156" s="98"/>
      <c r="B1156" s="98"/>
      <c r="C1156" s="98"/>
      <c r="D1156" s="98"/>
      <c r="E1156" s="98"/>
      <c r="F1156" s="98"/>
    </row>
    <row r="1157" spans="1:6" x14ac:dyDescent="0.25">
      <c r="A1157" s="98"/>
      <c r="B1157" s="98"/>
      <c r="C1157" s="98"/>
      <c r="D1157" s="98"/>
      <c r="E1157" s="98"/>
      <c r="F1157" s="98"/>
    </row>
    <row r="1158" spans="1:6" x14ac:dyDescent="0.25">
      <c r="A1158" s="98"/>
      <c r="B1158" s="98"/>
      <c r="C1158" s="98"/>
      <c r="D1158" s="98"/>
      <c r="E1158" s="98"/>
      <c r="F1158" s="98"/>
    </row>
    <row r="1159" spans="1:6" x14ac:dyDescent="0.25">
      <c r="A1159" s="98"/>
      <c r="B1159" s="98"/>
      <c r="C1159" s="98"/>
      <c r="D1159" s="98"/>
      <c r="E1159" s="98"/>
      <c r="F1159" s="98"/>
    </row>
    <row r="1160" spans="1:6" x14ac:dyDescent="0.25">
      <c r="A1160" s="98"/>
      <c r="B1160" s="98"/>
      <c r="C1160" s="98"/>
      <c r="D1160" s="98"/>
      <c r="E1160" s="98"/>
      <c r="F1160" s="98"/>
    </row>
    <row r="1161" spans="1:6" x14ac:dyDescent="0.25">
      <c r="A1161" s="98"/>
      <c r="B1161" s="98"/>
      <c r="C1161" s="98"/>
      <c r="D1161" s="98"/>
      <c r="E1161" s="98"/>
      <c r="F1161" s="98"/>
    </row>
    <row r="1162" spans="1:6" x14ac:dyDescent="0.25">
      <c r="A1162" s="98"/>
      <c r="B1162" s="98"/>
      <c r="C1162" s="98"/>
      <c r="D1162" s="98"/>
      <c r="E1162" s="98"/>
      <c r="F1162" s="98"/>
    </row>
    <row r="1163" spans="1:6" x14ac:dyDescent="0.25">
      <c r="A1163" s="98"/>
      <c r="B1163" s="98"/>
      <c r="C1163" s="98"/>
      <c r="D1163" s="98"/>
      <c r="E1163" s="98"/>
      <c r="F1163" s="98"/>
    </row>
    <row r="1164" spans="1:6" x14ac:dyDescent="0.25">
      <c r="A1164" s="98"/>
      <c r="B1164" s="98"/>
      <c r="C1164" s="98"/>
      <c r="D1164" s="98"/>
      <c r="E1164" s="98"/>
      <c r="F1164" s="98"/>
    </row>
    <row r="1165" spans="1:6" x14ac:dyDescent="0.25">
      <c r="A1165" s="98"/>
      <c r="B1165" s="98"/>
      <c r="C1165" s="98"/>
      <c r="D1165" s="98"/>
      <c r="E1165" s="98"/>
      <c r="F1165" s="98"/>
    </row>
    <row r="1166" spans="1:6" x14ac:dyDescent="0.25">
      <c r="A1166" s="98"/>
      <c r="B1166" s="98"/>
      <c r="C1166" s="98"/>
      <c r="D1166" s="98"/>
      <c r="E1166" s="98"/>
      <c r="F1166" s="98"/>
    </row>
    <row r="1167" spans="1:6" x14ac:dyDescent="0.25">
      <c r="A1167" s="98"/>
      <c r="B1167" s="98"/>
      <c r="C1167" s="98"/>
      <c r="D1167" s="98"/>
      <c r="E1167" s="98"/>
      <c r="F1167" s="98"/>
    </row>
    <row r="1168" spans="1:6" x14ac:dyDescent="0.25">
      <c r="A1168" s="98"/>
      <c r="B1168" s="98"/>
      <c r="C1168" s="98"/>
      <c r="D1168" s="98"/>
      <c r="E1168" s="98"/>
      <c r="F1168" s="98"/>
    </row>
    <row r="1169" spans="1:6" x14ac:dyDescent="0.25">
      <c r="A1169" s="98"/>
      <c r="B1169" s="98"/>
      <c r="C1169" s="98"/>
      <c r="D1169" s="98"/>
      <c r="E1169" s="98"/>
      <c r="F1169" s="98"/>
    </row>
    <row r="1170" spans="1:6" x14ac:dyDescent="0.25">
      <c r="A1170" s="98"/>
      <c r="B1170" s="98"/>
      <c r="C1170" s="98"/>
      <c r="D1170" s="98"/>
      <c r="E1170" s="98"/>
      <c r="F1170" s="98"/>
    </row>
    <row r="1171" spans="1:6" x14ac:dyDescent="0.25">
      <c r="A1171" s="98"/>
      <c r="B1171" s="98"/>
      <c r="C1171" s="98"/>
      <c r="D1171" s="98"/>
      <c r="E1171" s="98"/>
      <c r="F1171" s="98"/>
    </row>
    <row r="1172" spans="1:6" x14ac:dyDescent="0.25">
      <c r="A1172" s="98"/>
      <c r="B1172" s="98"/>
      <c r="C1172" s="98"/>
      <c r="D1172" s="98"/>
      <c r="E1172" s="98"/>
      <c r="F1172" s="98"/>
    </row>
    <row r="1173" spans="1:6" x14ac:dyDescent="0.25">
      <c r="A1173" s="98"/>
      <c r="B1173" s="98"/>
      <c r="C1173" s="98"/>
      <c r="D1173" s="98"/>
      <c r="E1173" s="98"/>
      <c r="F1173" s="98"/>
    </row>
    <row r="1174" spans="1:6" x14ac:dyDescent="0.25">
      <c r="A1174" s="98"/>
      <c r="B1174" s="98"/>
      <c r="C1174" s="98"/>
      <c r="D1174" s="98"/>
      <c r="E1174" s="98"/>
      <c r="F1174" s="98"/>
    </row>
    <row r="1175" spans="1:6" x14ac:dyDescent="0.25">
      <c r="A1175" s="98"/>
      <c r="B1175" s="98"/>
      <c r="C1175" s="98"/>
      <c r="D1175" s="98"/>
      <c r="E1175" s="98"/>
      <c r="F1175" s="98"/>
    </row>
    <row r="1176" spans="1:6" x14ac:dyDescent="0.25">
      <c r="A1176" s="98"/>
      <c r="B1176" s="98"/>
      <c r="C1176" s="98"/>
      <c r="D1176" s="98"/>
      <c r="E1176" s="98"/>
      <c r="F1176" s="98"/>
    </row>
    <row r="1177" spans="1:6" x14ac:dyDescent="0.25">
      <c r="A1177" s="98"/>
      <c r="B1177" s="98"/>
      <c r="C1177" s="98"/>
      <c r="D1177" s="98"/>
      <c r="E1177" s="98"/>
      <c r="F1177" s="98"/>
    </row>
    <row r="1178" spans="1:6" x14ac:dyDescent="0.25">
      <c r="A1178" s="98"/>
      <c r="B1178" s="98"/>
      <c r="C1178" s="98"/>
      <c r="D1178" s="98"/>
      <c r="E1178" s="98"/>
      <c r="F1178" s="98"/>
    </row>
    <row r="1179" spans="1:6" x14ac:dyDescent="0.25">
      <c r="A1179" s="98"/>
      <c r="B1179" s="98"/>
      <c r="C1179" s="98"/>
      <c r="D1179" s="98"/>
      <c r="E1179" s="98"/>
      <c r="F1179" s="98"/>
    </row>
    <row r="1180" spans="1:6" x14ac:dyDescent="0.25">
      <c r="A1180" s="98"/>
      <c r="B1180" s="98"/>
      <c r="C1180" s="98"/>
      <c r="D1180" s="98"/>
      <c r="E1180" s="98"/>
      <c r="F1180" s="98"/>
    </row>
    <row r="1181" spans="1:6" x14ac:dyDescent="0.25">
      <c r="A1181" s="98"/>
      <c r="B1181" s="98"/>
      <c r="C1181" s="98"/>
      <c r="D1181" s="98"/>
      <c r="E1181" s="98"/>
      <c r="F1181" s="98"/>
    </row>
    <row r="1182" spans="1:6" x14ac:dyDescent="0.25">
      <c r="A1182" s="98"/>
      <c r="B1182" s="98"/>
      <c r="C1182" s="98"/>
      <c r="D1182" s="98"/>
      <c r="E1182" s="98"/>
      <c r="F1182" s="98"/>
    </row>
    <row r="1183" spans="1:6" x14ac:dyDescent="0.25">
      <c r="A1183" s="98"/>
      <c r="B1183" s="98"/>
      <c r="C1183" s="98"/>
      <c r="D1183" s="98"/>
      <c r="E1183" s="98"/>
      <c r="F1183" s="98"/>
    </row>
    <row r="1184" spans="1:6" x14ac:dyDescent="0.25">
      <c r="A1184" s="98"/>
      <c r="B1184" s="98"/>
      <c r="C1184" s="98"/>
      <c r="D1184" s="98"/>
      <c r="E1184" s="98"/>
      <c r="F1184" s="98"/>
    </row>
    <row r="1185" spans="1:6" x14ac:dyDescent="0.25">
      <c r="A1185" s="98"/>
      <c r="B1185" s="98"/>
      <c r="C1185" s="98"/>
      <c r="D1185" s="98"/>
      <c r="E1185" s="98"/>
      <c r="F1185" s="98"/>
    </row>
    <row r="1186" spans="1:6" x14ac:dyDescent="0.25">
      <c r="A1186" s="98"/>
      <c r="B1186" s="98"/>
      <c r="C1186" s="98"/>
      <c r="D1186" s="98"/>
      <c r="E1186" s="98"/>
      <c r="F1186" s="98"/>
    </row>
    <row r="1187" spans="1:6" x14ac:dyDescent="0.25">
      <c r="A1187" s="98"/>
      <c r="B1187" s="98"/>
      <c r="C1187" s="98"/>
      <c r="D1187" s="98"/>
      <c r="E1187" s="98"/>
      <c r="F1187" s="98"/>
    </row>
    <row r="1188" spans="1:6" x14ac:dyDescent="0.25">
      <c r="A1188" s="98"/>
      <c r="B1188" s="98"/>
      <c r="C1188" s="98"/>
      <c r="D1188" s="98"/>
      <c r="E1188" s="98"/>
      <c r="F1188" s="98"/>
    </row>
    <row r="1189" spans="1:6" x14ac:dyDescent="0.25">
      <c r="A1189" s="98"/>
      <c r="B1189" s="98"/>
      <c r="C1189" s="98"/>
      <c r="D1189" s="98"/>
      <c r="E1189" s="98"/>
      <c r="F1189" s="98"/>
    </row>
    <row r="1190" spans="1:6" x14ac:dyDescent="0.25">
      <c r="A1190" s="98"/>
      <c r="B1190" s="98"/>
      <c r="C1190" s="98"/>
      <c r="D1190" s="98"/>
      <c r="E1190" s="98"/>
      <c r="F1190" s="98"/>
    </row>
    <row r="1191" spans="1:6" x14ac:dyDescent="0.25">
      <c r="A1191" s="98"/>
      <c r="B1191" s="98"/>
      <c r="C1191" s="98"/>
      <c r="D1191" s="98"/>
      <c r="E1191" s="98"/>
      <c r="F1191" s="98"/>
    </row>
    <row r="1192" spans="1:6" x14ac:dyDescent="0.25">
      <c r="A1192" s="98"/>
      <c r="B1192" s="98"/>
      <c r="C1192" s="98"/>
      <c r="D1192" s="98"/>
      <c r="E1192" s="98"/>
      <c r="F1192" s="98"/>
    </row>
    <row r="1193" spans="1:6" x14ac:dyDescent="0.25">
      <c r="A1193" s="98"/>
      <c r="B1193" s="98"/>
      <c r="C1193" s="98"/>
      <c r="D1193" s="98"/>
      <c r="E1193" s="98"/>
      <c r="F1193" s="98"/>
    </row>
    <row r="1194" spans="1:6" x14ac:dyDescent="0.25">
      <c r="A1194" s="98"/>
      <c r="B1194" s="98"/>
      <c r="C1194" s="98"/>
      <c r="D1194" s="98"/>
      <c r="E1194" s="98"/>
      <c r="F1194" s="98"/>
    </row>
    <row r="1195" spans="1:6" x14ac:dyDescent="0.25">
      <c r="A1195" s="98"/>
      <c r="B1195" s="98"/>
      <c r="C1195" s="98"/>
      <c r="D1195" s="98"/>
      <c r="E1195" s="98"/>
      <c r="F1195" s="98"/>
    </row>
    <row r="1196" spans="1:6" x14ac:dyDescent="0.25">
      <c r="A1196" s="98"/>
      <c r="B1196" s="98"/>
      <c r="C1196" s="98"/>
      <c r="D1196" s="98"/>
      <c r="E1196" s="98"/>
      <c r="F1196" s="98"/>
    </row>
    <row r="1197" spans="1:6" x14ac:dyDescent="0.25">
      <c r="A1197" s="98"/>
      <c r="B1197" s="98"/>
      <c r="C1197" s="98"/>
      <c r="D1197" s="98"/>
      <c r="E1197" s="98"/>
      <c r="F1197" s="98"/>
    </row>
    <row r="1198" spans="1:6" x14ac:dyDescent="0.25">
      <c r="A1198" s="98"/>
      <c r="B1198" s="98"/>
      <c r="C1198" s="98"/>
      <c r="D1198" s="98"/>
      <c r="E1198" s="98"/>
      <c r="F1198" s="98"/>
    </row>
    <row r="1199" spans="1:6" x14ac:dyDescent="0.25">
      <c r="A1199" s="98"/>
      <c r="B1199" s="98"/>
      <c r="C1199" s="98"/>
      <c r="D1199" s="98"/>
      <c r="E1199" s="98"/>
      <c r="F1199" s="98"/>
    </row>
    <row r="1200" spans="1:6" x14ac:dyDescent="0.25">
      <c r="A1200" s="98"/>
      <c r="B1200" s="98"/>
      <c r="C1200" s="98"/>
      <c r="D1200" s="98"/>
      <c r="E1200" s="98"/>
      <c r="F1200" s="98"/>
    </row>
    <row r="1201" spans="1:6" x14ac:dyDescent="0.25">
      <c r="A1201" s="98"/>
      <c r="B1201" s="98"/>
      <c r="C1201" s="98"/>
      <c r="D1201" s="98"/>
      <c r="E1201" s="98"/>
      <c r="F1201" s="98"/>
    </row>
    <row r="1202" spans="1:6" x14ac:dyDescent="0.25">
      <c r="A1202" s="98"/>
      <c r="B1202" s="98"/>
      <c r="C1202" s="98"/>
      <c r="D1202" s="98"/>
      <c r="E1202" s="98"/>
      <c r="F1202" s="98"/>
    </row>
    <row r="1203" spans="1:6" x14ac:dyDescent="0.25">
      <c r="A1203" s="98"/>
      <c r="B1203" s="98"/>
      <c r="C1203" s="98"/>
      <c r="D1203" s="98"/>
      <c r="E1203" s="98"/>
      <c r="F1203" s="98"/>
    </row>
    <row r="1204" spans="1:6" x14ac:dyDescent="0.25">
      <c r="A1204" s="98"/>
      <c r="B1204" s="98"/>
      <c r="C1204" s="98"/>
      <c r="D1204" s="98"/>
      <c r="E1204" s="98"/>
      <c r="F1204" s="98"/>
    </row>
    <row r="1205" spans="1:6" x14ac:dyDescent="0.25">
      <c r="A1205" s="98"/>
      <c r="B1205" s="98"/>
      <c r="C1205" s="98"/>
      <c r="D1205" s="98"/>
      <c r="E1205" s="98"/>
      <c r="F1205" s="98"/>
    </row>
    <row r="1206" spans="1:6" x14ac:dyDescent="0.25">
      <c r="A1206" s="98"/>
      <c r="B1206" s="98"/>
      <c r="C1206" s="98"/>
      <c r="D1206" s="98"/>
      <c r="E1206" s="98"/>
      <c r="F1206" s="98"/>
    </row>
    <row r="1207" spans="1:6" x14ac:dyDescent="0.25">
      <c r="A1207" s="98"/>
      <c r="B1207" s="98"/>
      <c r="C1207" s="98"/>
      <c r="D1207" s="98"/>
      <c r="E1207" s="98"/>
      <c r="F1207" s="98"/>
    </row>
    <row r="1208" spans="1:6" x14ac:dyDescent="0.25">
      <c r="A1208" s="98"/>
      <c r="B1208" s="98"/>
      <c r="C1208" s="98"/>
      <c r="D1208" s="98"/>
      <c r="E1208" s="98"/>
      <c r="F1208" s="98"/>
    </row>
    <row r="1209" spans="1:6" x14ac:dyDescent="0.25">
      <c r="A1209" s="98"/>
      <c r="B1209" s="98"/>
      <c r="C1209" s="98"/>
      <c r="D1209" s="98"/>
      <c r="E1209" s="98"/>
      <c r="F1209" s="98"/>
    </row>
    <row r="1210" spans="1:6" x14ac:dyDescent="0.25">
      <c r="A1210" s="98"/>
      <c r="B1210" s="98"/>
      <c r="C1210" s="98"/>
      <c r="D1210" s="98"/>
      <c r="E1210" s="98"/>
      <c r="F1210" s="98"/>
    </row>
    <row r="1211" spans="1:6" x14ac:dyDescent="0.25">
      <c r="A1211" s="98"/>
      <c r="B1211" s="98"/>
      <c r="C1211" s="98"/>
      <c r="D1211" s="98"/>
      <c r="E1211" s="98"/>
      <c r="F1211" s="98"/>
    </row>
    <row r="1212" spans="1:6" x14ac:dyDescent="0.25">
      <c r="A1212" s="98"/>
      <c r="B1212" s="98"/>
      <c r="C1212" s="98"/>
      <c r="D1212" s="98"/>
      <c r="E1212" s="98"/>
      <c r="F1212" s="98"/>
    </row>
    <row r="1213" spans="1:6" x14ac:dyDescent="0.25">
      <c r="A1213" s="98"/>
      <c r="B1213" s="98"/>
      <c r="C1213" s="98"/>
      <c r="D1213" s="98"/>
      <c r="E1213" s="98"/>
      <c r="F1213" s="98"/>
    </row>
    <row r="1214" spans="1:6" x14ac:dyDescent="0.25">
      <c r="A1214" s="98"/>
      <c r="B1214" s="98"/>
      <c r="C1214" s="98"/>
      <c r="D1214" s="98"/>
      <c r="E1214" s="98"/>
      <c r="F1214" s="98"/>
    </row>
    <row r="1215" spans="1:6" x14ac:dyDescent="0.25">
      <c r="A1215" s="98"/>
      <c r="B1215" s="98"/>
      <c r="C1215" s="98"/>
      <c r="D1215" s="98"/>
      <c r="E1215" s="98"/>
      <c r="F1215" s="98"/>
    </row>
    <row r="1216" spans="1:6" x14ac:dyDescent="0.25">
      <c r="A1216" s="98"/>
      <c r="B1216" s="98"/>
      <c r="C1216" s="98"/>
      <c r="D1216" s="98"/>
      <c r="E1216" s="98"/>
      <c r="F1216" s="98"/>
    </row>
    <row r="1217" spans="1:6" x14ac:dyDescent="0.25">
      <c r="A1217" s="98"/>
      <c r="B1217" s="98"/>
      <c r="C1217" s="98"/>
      <c r="D1217" s="98"/>
      <c r="E1217" s="98"/>
      <c r="F1217" s="98"/>
    </row>
    <row r="1218" spans="1:6" x14ac:dyDescent="0.25">
      <c r="A1218" s="98"/>
      <c r="B1218" s="98"/>
      <c r="C1218" s="98"/>
      <c r="D1218" s="98"/>
      <c r="E1218" s="98"/>
      <c r="F1218" s="98"/>
    </row>
    <row r="1219" spans="1:6" x14ac:dyDescent="0.25">
      <c r="A1219" s="98"/>
      <c r="B1219" s="98"/>
      <c r="C1219" s="98"/>
      <c r="D1219" s="98"/>
      <c r="E1219" s="98"/>
      <c r="F1219" s="98"/>
    </row>
    <row r="1220" spans="1:6" x14ac:dyDescent="0.25">
      <c r="A1220" s="98"/>
      <c r="B1220" s="98"/>
      <c r="C1220" s="98"/>
      <c r="D1220" s="98"/>
      <c r="E1220" s="98"/>
      <c r="F1220" s="98"/>
    </row>
    <row r="1221" spans="1:6" x14ac:dyDescent="0.25">
      <c r="A1221" s="98"/>
      <c r="B1221" s="98"/>
      <c r="C1221" s="98"/>
      <c r="D1221" s="98"/>
      <c r="E1221" s="98"/>
      <c r="F1221" s="98"/>
    </row>
    <row r="1222" spans="1:6" x14ac:dyDescent="0.25">
      <c r="A1222" s="98"/>
      <c r="B1222" s="98"/>
      <c r="C1222" s="98"/>
      <c r="D1222" s="98"/>
      <c r="E1222" s="98"/>
      <c r="F1222" s="98"/>
    </row>
    <row r="1223" spans="1:6" x14ac:dyDescent="0.25">
      <c r="A1223" s="98"/>
      <c r="B1223" s="98"/>
      <c r="C1223" s="98"/>
      <c r="D1223" s="98"/>
      <c r="E1223" s="98"/>
      <c r="F1223" s="98"/>
    </row>
    <row r="1224" spans="1:6" x14ac:dyDescent="0.25">
      <c r="A1224" s="98"/>
      <c r="B1224" s="98"/>
      <c r="C1224" s="98"/>
      <c r="D1224" s="98"/>
      <c r="E1224" s="98"/>
      <c r="F1224" s="98"/>
    </row>
    <row r="1225" spans="1:6" x14ac:dyDescent="0.25">
      <c r="A1225" s="98"/>
      <c r="B1225" s="98"/>
      <c r="C1225" s="98"/>
      <c r="D1225" s="98"/>
      <c r="E1225" s="98"/>
      <c r="F1225" s="98"/>
    </row>
    <row r="1226" spans="1:6" x14ac:dyDescent="0.25">
      <c r="A1226" s="98"/>
      <c r="B1226" s="98"/>
      <c r="C1226" s="98"/>
      <c r="D1226" s="98"/>
      <c r="E1226" s="98"/>
      <c r="F1226" s="98"/>
    </row>
    <row r="1227" spans="1:6" x14ac:dyDescent="0.25">
      <c r="A1227" s="98"/>
      <c r="B1227" s="98"/>
      <c r="C1227" s="98"/>
      <c r="D1227" s="98"/>
      <c r="E1227" s="98"/>
      <c r="F1227" s="98"/>
    </row>
    <row r="1228" spans="1:6" x14ac:dyDescent="0.25">
      <c r="A1228" s="98"/>
      <c r="B1228" s="98"/>
      <c r="C1228" s="98"/>
      <c r="D1228" s="98"/>
      <c r="E1228" s="98"/>
      <c r="F1228" s="98"/>
    </row>
    <row r="1229" spans="1:6" x14ac:dyDescent="0.25">
      <c r="A1229" s="98"/>
      <c r="B1229" s="98"/>
      <c r="C1229" s="98"/>
      <c r="D1229" s="98"/>
      <c r="E1229" s="98"/>
      <c r="F1229" s="98"/>
    </row>
    <row r="1230" spans="1:6" x14ac:dyDescent="0.25">
      <c r="A1230" s="98"/>
      <c r="B1230" s="98"/>
      <c r="C1230" s="98"/>
      <c r="D1230" s="98"/>
      <c r="E1230" s="98"/>
      <c r="F1230" s="98"/>
    </row>
    <row r="1231" spans="1:6" x14ac:dyDescent="0.25">
      <c r="A1231" s="98"/>
      <c r="B1231" s="98"/>
      <c r="C1231" s="98"/>
      <c r="D1231" s="98"/>
      <c r="E1231" s="98"/>
      <c r="F1231" s="98"/>
    </row>
    <row r="1232" spans="1:6" x14ac:dyDescent="0.25">
      <c r="A1232" s="98"/>
      <c r="B1232" s="98"/>
      <c r="C1232" s="98"/>
      <c r="D1232" s="98"/>
      <c r="E1232" s="98"/>
      <c r="F1232" s="98"/>
    </row>
    <row r="1233" spans="1:6" x14ac:dyDescent="0.25">
      <c r="A1233" s="98"/>
      <c r="B1233" s="98"/>
      <c r="C1233" s="98"/>
      <c r="D1233" s="98"/>
      <c r="E1233" s="98"/>
      <c r="F1233" s="98"/>
    </row>
    <row r="1234" spans="1:6" x14ac:dyDescent="0.25">
      <c r="A1234" s="98"/>
      <c r="B1234" s="98"/>
      <c r="C1234" s="98"/>
      <c r="D1234" s="98"/>
      <c r="E1234" s="98"/>
      <c r="F1234" s="98"/>
    </row>
    <row r="1235" spans="1:6" x14ac:dyDescent="0.25">
      <c r="A1235" s="98"/>
      <c r="B1235" s="98"/>
      <c r="C1235" s="98"/>
      <c r="D1235" s="98"/>
      <c r="E1235" s="98"/>
      <c r="F1235" s="98"/>
    </row>
    <row r="1236" spans="1:6" x14ac:dyDescent="0.25">
      <c r="A1236" s="98"/>
      <c r="B1236" s="98"/>
      <c r="C1236" s="98"/>
      <c r="D1236" s="98"/>
      <c r="E1236" s="98"/>
      <c r="F1236" s="98"/>
    </row>
    <row r="1237" spans="1:6" x14ac:dyDescent="0.25">
      <c r="A1237" s="98"/>
      <c r="B1237" s="98"/>
      <c r="C1237" s="98"/>
      <c r="D1237" s="98"/>
      <c r="E1237" s="98"/>
      <c r="F1237" s="98"/>
    </row>
    <row r="1238" spans="1:6" x14ac:dyDescent="0.25">
      <c r="A1238" s="98"/>
      <c r="B1238" s="98"/>
      <c r="C1238" s="98"/>
      <c r="D1238" s="98"/>
      <c r="E1238" s="98"/>
      <c r="F1238" s="98"/>
    </row>
    <row r="1239" spans="1:6" x14ac:dyDescent="0.25">
      <c r="A1239" s="98"/>
      <c r="B1239" s="98"/>
      <c r="C1239" s="98"/>
      <c r="D1239" s="98"/>
      <c r="E1239" s="98"/>
      <c r="F1239" s="98"/>
    </row>
    <row r="1240" spans="1:6" x14ac:dyDescent="0.25">
      <c r="A1240" s="98"/>
      <c r="B1240" s="98"/>
      <c r="C1240" s="98"/>
      <c r="D1240" s="98"/>
      <c r="E1240" s="98"/>
      <c r="F1240" s="98"/>
    </row>
    <row r="1241" spans="1:6" x14ac:dyDescent="0.25">
      <c r="A1241" s="98"/>
      <c r="B1241" s="98"/>
      <c r="C1241" s="98"/>
      <c r="D1241" s="98"/>
      <c r="E1241" s="98"/>
      <c r="F1241" s="98"/>
    </row>
    <row r="1242" spans="1:6" x14ac:dyDescent="0.25">
      <c r="A1242" s="98"/>
      <c r="B1242" s="98"/>
      <c r="C1242" s="98"/>
      <c r="D1242" s="98"/>
      <c r="E1242" s="98"/>
      <c r="F1242" s="98"/>
    </row>
    <row r="1243" spans="1:6" x14ac:dyDescent="0.25">
      <c r="A1243" s="98"/>
      <c r="B1243" s="98"/>
      <c r="C1243" s="98"/>
      <c r="D1243" s="98"/>
      <c r="E1243" s="98"/>
      <c r="F1243" s="98"/>
    </row>
    <row r="1244" spans="1:6" x14ac:dyDescent="0.25">
      <c r="A1244" s="98"/>
      <c r="B1244" s="98"/>
      <c r="C1244" s="98"/>
      <c r="D1244" s="98"/>
      <c r="E1244" s="98"/>
      <c r="F1244" s="98"/>
    </row>
    <row r="1245" spans="1:6" x14ac:dyDescent="0.25">
      <c r="A1245" s="98"/>
      <c r="B1245" s="98"/>
      <c r="C1245" s="98"/>
      <c r="D1245" s="98"/>
      <c r="E1245" s="98"/>
      <c r="F1245" s="98"/>
    </row>
    <row r="1246" spans="1:6" x14ac:dyDescent="0.25">
      <c r="A1246" s="98"/>
      <c r="B1246" s="98"/>
      <c r="C1246" s="98"/>
      <c r="D1246" s="98"/>
      <c r="E1246" s="98"/>
      <c r="F1246" s="98"/>
    </row>
    <row r="1247" spans="1:6" x14ac:dyDescent="0.25">
      <c r="A1247" s="98"/>
      <c r="B1247" s="98"/>
      <c r="C1247" s="98"/>
      <c r="D1247" s="98"/>
      <c r="E1247" s="98"/>
      <c r="F1247" s="98"/>
    </row>
    <row r="1248" spans="1:6" x14ac:dyDescent="0.25">
      <c r="A1248" s="98"/>
      <c r="B1248" s="98"/>
      <c r="C1248" s="98"/>
      <c r="D1248" s="98"/>
      <c r="E1248" s="98"/>
      <c r="F1248" s="98"/>
    </row>
    <row r="1249" spans="1:6" x14ac:dyDescent="0.25">
      <c r="A1249" s="98"/>
      <c r="B1249" s="98"/>
      <c r="C1249" s="98"/>
      <c r="D1249" s="98"/>
      <c r="E1249" s="98"/>
      <c r="F1249" s="98"/>
    </row>
    <row r="1250" spans="1:6" x14ac:dyDescent="0.25">
      <c r="A1250" s="98"/>
      <c r="B1250" s="98"/>
      <c r="C1250" s="98"/>
      <c r="D1250" s="98"/>
      <c r="E1250" s="98"/>
      <c r="F1250" s="98"/>
    </row>
    <row r="1251" spans="1:6" x14ac:dyDescent="0.25">
      <c r="A1251" s="98"/>
      <c r="B1251" s="98"/>
      <c r="C1251" s="98"/>
      <c r="D1251" s="98"/>
      <c r="E1251" s="98"/>
      <c r="F1251" s="98"/>
    </row>
    <row r="1252" spans="1:6" x14ac:dyDescent="0.25">
      <c r="A1252" s="98"/>
      <c r="B1252" s="98"/>
      <c r="C1252" s="98"/>
      <c r="D1252" s="98"/>
      <c r="E1252" s="98"/>
      <c r="F1252" s="98"/>
    </row>
    <row r="1253" spans="1:6" x14ac:dyDescent="0.25">
      <c r="A1253" s="98"/>
      <c r="B1253" s="98"/>
      <c r="C1253" s="98"/>
      <c r="D1253" s="98"/>
      <c r="E1253" s="98"/>
      <c r="F1253" s="98"/>
    </row>
    <row r="1254" spans="1:6" x14ac:dyDescent="0.25">
      <c r="A1254" s="98"/>
      <c r="B1254" s="98"/>
      <c r="C1254" s="98"/>
      <c r="D1254" s="98"/>
      <c r="E1254" s="98"/>
      <c r="F1254" s="98"/>
    </row>
    <row r="1255" spans="1:6" x14ac:dyDescent="0.25">
      <c r="A1255" s="98"/>
      <c r="B1255" s="98"/>
      <c r="C1255" s="98"/>
      <c r="D1255" s="98"/>
      <c r="E1255" s="98"/>
      <c r="F1255" s="98"/>
    </row>
    <row r="1256" spans="1:6" x14ac:dyDescent="0.25">
      <c r="A1256" s="98"/>
      <c r="B1256" s="98"/>
      <c r="C1256" s="98"/>
      <c r="D1256" s="98"/>
      <c r="E1256" s="98"/>
      <c r="F1256" s="98"/>
    </row>
    <row r="1257" spans="1:6" x14ac:dyDescent="0.25">
      <c r="A1257" s="98"/>
      <c r="B1257" s="98"/>
      <c r="C1257" s="98"/>
      <c r="D1257" s="98"/>
      <c r="E1257" s="98"/>
      <c r="F1257" s="98"/>
    </row>
    <row r="1258" spans="1:6" x14ac:dyDescent="0.25">
      <c r="A1258" s="98"/>
      <c r="B1258" s="98"/>
      <c r="C1258" s="98"/>
      <c r="D1258" s="98"/>
      <c r="E1258" s="98"/>
      <c r="F1258" s="98"/>
    </row>
    <row r="1259" spans="1:6" x14ac:dyDescent="0.25">
      <c r="A1259" s="98"/>
      <c r="B1259" s="98"/>
      <c r="C1259" s="98"/>
      <c r="D1259" s="98"/>
      <c r="E1259" s="98"/>
      <c r="F1259" s="98"/>
    </row>
    <row r="1260" spans="1:6" x14ac:dyDescent="0.25">
      <c r="A1260" s="98"/>
      <c r="B1260" s="98"/>
      <c r="C1260" s="98"/>
      <c r="D1260" s="98"/>
      <c r="E1260" s="98"/>
      <c r="F1260" s="98"/>
    </row>
    <row r="1261" spans="1:6" x14ac:dyDescent="0.25">
      <c r="A1261" s="98"/>
      <c r="B1261" s="98"/>
      <c r="C1261" s="98"/>
      <c r="D1261" s="98"/>
      <c r="E1261" s="98"/>
      <c r="F1261" s="98"/>
    </row>
    <row r="1262" spans="1:6" x14ac:dyDescent="0.25">
      <c r="A1262" s="98"/>
      <c r="B1262" s="98"/>
      <c r="C1262" s="98"/>
      <c r="D1262" s="98"/>
      <c r="E1262" s="98"/>
      <c r="F1262" s="98"/>
    </row>
    <row r="1263" spans="1:6" x14ac:dyDescent="0.25">
      <c r="A1263" s="98"/>
      <c r="B1263" s="98"/>
      <c r="C1263" s="98"/>
      <c r="D1263" s="98"/>
      <c r="E1263" s="98"/>
      <c r="F1263" s="98"/>
    </row>
    <row r="1264" spans="1:6" x14ac:dyDescent="0.25">
      <c r="A1264" s="98"/>
      <c r="B1264" s="98"/>
      <c r="C1264" s="98"/>
      <c r="D1264" s="98"/>
      <c r="E1264" s="98"/>
      <c r="F1264" s="98"/>
    </row>
    <row r="1265" spans="1:6" x14ac:dyDescent="0.25">
      <c r="A1265" s="98"/>
      <c r="B1265" s="98"/>
      <c r="C1265" s="98"/>
      <c r="D1265" s="98"/>
      <c r="E1265" s="98"/>
      <c r="F1265" s="98"/>
    </row>
    <row r="1266" spans="1:6" x14ac:dyDescent="0.25">
      <c r="A1266" s="98"/>
      <c r="B1266" s="98"/>
      <c r="C1266" s="98"/>
      <c r="D1266" s="98"/>
      <c r="E1266" s="98"/>
      <c r="F1266" s="98"/>
    </row>
    <row r="1267" spans="1:6" x14ac:dyDescent="0.25">
      <c r="A1267" s="98"/>
      <c r="B1267" s="98"/>
      <c r="C1267" s="98"/>
      <c r="D1267" s="98"/>
      <c r="E1267" s="98"/>
      <c r="F1267" s="98"/>
    </row>
    <row r="1268" spans="1:6" x14ac:dyDescent="0.25">
      <c r="A1268" s="98"/>
      <c r="B1268" s="98"/>
      <c r="C1268" s="98"/>
      <c r="D1268" s="98"/>
      <c r="E1268" s="98"/>
      <c r="F1268" s="98"/>
    </row>
    <row r="1269" spans="1:6" x14ac:dyDescent="0.25">
      <c r="A1269" s="98"/>
      <c r="B1269" s="98"/>
      <c r="C1269" s="98"/>
      <c r="D1269" s="98"/>
      <c r="E1269" s="98"/>
      <c r="F1269" s="98"/>
    </row>
    <row r="1270" spans="1:6" x14ac:dyDescent="0.25">
      <c r="A1270" s="98"/>
      <c r="B1270" s="98"/>
      <c r="C1270" s="98"/>
      <c r="D1270" s="98"/>
      <c r="E1270" s="98"/>
      <c r="F1270" s="98"/>
    </row>
    <row r="1271" spans="1:6" x14ac:dyDescent="0.25">
      <c r="A1271" s="98"/>
      <c r="B1271" s="98"/>
      <c r="C1271" s="98"/>
      <c r="D1271" s="98"/>
      <c r="E1271" s="98"/>
      <c r="F1271" s="98"/>
    </row>
    <row r="1272" spans="1:6" x14ac:dyDescent="0.25">
      <c r="A1272" s="98"/>
      <c r="B1272" s="98"/>
      <c r="C1272" s="98"/>
      <c r="D1272" s="98"/>
      <c r="E1272" s="98"/>
      <c r="F1272" s="98"/>
    </row>
    <row r="1273" spans="1:6" x14ac:dyDescent="0.25">
      <c r="A1273" s="98"/>
      <c r="B1273" s="98"/>
      <c r="C1273" s="98"/>
      <c r="D1273" s="98"/>
      <c r="E1273" s="98"/>
      <c r="F1273" s="98"/>
    </row>
    <row r="1274" spans="1:6" x14ac:dyDescent="0.25">
      <c r="A1274" s="98"/>
      <c r="B1274" s="98"/>
      <c r="C1274" s="98"/>
      <c r="D1274" s="98"/>
      <c r="E1274" s="98"/>
      <c r="F1274" s="98"/>
    </row>
    <row r="1275" spans="1:6" x14ac:dyDescent="0.25">
      <c r="A1275" s="98"/>
      <c r="B1275" s="98"/>
      <c r="C1275" s="98"/>
      <c r="D1275" s="98"/>
      <c r="E1275" s="98"/>
      <c r="F1275" s="98"/>
    </row>
    <row r="1276" spans="1:6" x14ac:dyDescent="0.25">
      <c r="A1276" s="98"/>
      <c r="B1276" s="98"/>
      <c r="C1276" s="98"/>
      <c r="D1276" s="98"/>
      <c r="E1276" s="98"/>
      <c r="F1276" s="98"/>
    </row>
    <row r="1277" spans="1:6" x14ac:dyDescent="0.25">
      <c r="A1277" s="98"/>
      <c r="B1277" s="98"/>
      <c r="C1277" s="98"/>
      <c r="D1277" s="98"/>
      <c r="E1277" s="98"/>
      <c r="F1277" s="98"/>
    </row>
    <row r="1278" spans="1:6" x14ac:dyDescent="0.25">
      <c r="A1278" s="98"/>
      <c r="B1278" s="98"/>
      <c r="C1278" s="98"/>
      <c r="D1278" s="98"/>
      <c r="E1278" s="98"/>
      <c r="F1278" s="98"/>
    </row>
    <row r="1279" spans="1:6" x14ac:dyDescent="0.25">
      <c r="A1279" s="98"/>
      <c r="B1279" s="98"/>
      <c r="C1279" s="98"/>
      <c r="D1279" s="98"/>
      <c r="E1279" s="98"/>
      <c r="F1279" s="98"/>
    </row>
    <row r="1280" spans="1:6" x14ac:dyDescent="0.25">
      <c r="A1280" s="98"/>
      <c r="B1280" s="98"/>
      <c r="C1280" s="98"/>
      <c r="D1280" s="98"/>
      <c r="E1280" s="98"/>
      <c r="F1280" s="98"/>
    </row>
    <row r="1281" spans="1:6" x14ac:dyDescent="0.25">
      <c r="A1281" s="98"/>
      <c r="B1281" s="98"/>
      <c r="C1281" s="98"/>
      <c r="D1281" s="98"/>
      <c r="E1281" s="98"/>
      <c r="F1281" s="98"/>
    </row>
    <row r="1282" spans="1:6" x14ac:dyDescent="0.25">
      <c r="A1282" s="98"/>
      <c r="B1282" s="98"/>
      <c r="C1282" s="98"/>
      <c r="D1282" s="98"/>
      <c r="E1282" s="98"/>
      <c r="F1282" s="98"/>
    </row>
    <row r="1283" spans="1:6" x14ac:dyDescent="0.25">
      <c r="A1283" s="98"/>
      <c r="B1283" s="98"/>
      <c r="C1283" s="98"/>
      <c r="D1283" s="98"/>
      <c r="E1283" s="98"/>
      <c r="F1283" s="98"/>
    </row>
    <row r="1284" spans="1:6" x14ac:dyDescent="0.25">
      <c r="A1284" s="98"/>
      <c r="B1284" s="98"/>
      <c r="C1284" s="98"/>
      <c r="D1284" s="98"/>
      <c r="E1284" s="98"/>
      <c r="F1284" s="98"/>
    </row>
    <row r="1285" spans="1:6" x14ac:dyDescent="0.25">
      <c r="A1285" s="98"/>
      <c r="B1285" s="98"/>
      <c r="C1285" s="98"/>
      <c r="D1285" s="98"/>
      <c r="E1285" s="98"/>
      <c r="F1285" s="98"/>
    </row>
    <row r="1286" spans="1:6" x14ac:dyDescent="0.25">
      <c r="A1286" s="98"/>
      <c r="B1286" s="98"/>
      <c r="C1286" s="98"/>
      <c r="D1286" s="98"/>
      <c r="E1286" s="98"/>
      <c r="F1286" s="98"/>
    </row>
    <row r="1287" spans="1:6" x14ac:dyDescent="0.25">
      <c r="A1287" s="98"/>
      <c r="B1287" s="98"/>
      <c r="C1287" s="98"/>
      <c r="D1287" s="98"/>
      <c r="E1287" s="98"/>
      <c r="F1287" s="98"/>
    </row>
    <row r="1288" spans="1:6" x14ac:dyDescent="0.25">
      <c r="A1288" s="98"/>
      <c r="B1288" s="98"/>
      <c r="C1288" s="98"/>
      <c r="D1288" s="98"/>
      <c r="E1288" s="98"/>
      <c r="F1288" s="98"/>
    </row>
    <row r="1289" spans="1:6" x14ac:dyDescent="0.25">
      <c r="A1289" s="98"/>
      <c r="B1289" s="98"/>
      <c r="C1289" s="98"/>
      <c r="D1289" s="98"/>
      <c r="E1289" s="98"/>
      <c r="F1289" s="98"/>
    </row>
    <row r="1290" spans="1:6" x14ac:dyDescent="0.25">
      <c r="A1290" s="98"/>
      <c r="B1290" s="98"/>
      <c r="C1290" s="98"/>
      <c r="D1290" s="98"/>
      <c r="E1290" s="98"/>
      <c r="F1290" s="98"/>
    </row>
    <row r="1291" spans="1:6" x14ac:dyDescent="0.25">
      <c r="A1291" s="98"/>
      <c r="B1291" s="98"/>
      <c r="C1291" s="98"/>
      <c r="D1291" s="98"/>
      <c r="E1291" s="98"/>
      <c r="F1291" s="98"/>
    </row>
    <row r="1292" spans="1:6" x14ac:dyDescent="0.25">
      <c r="A1292" s="98"/>
      <c r="B1292" s="98"/>
      <c r="C1292" s="98"/>
      <c r="D1292" s="98"/>
      <c r="E1292" s="98"/>
      <c r="F1292" s="98"/>
    </row>
    <row r="1293" spans="1:6" x14ac:dyDescent="0.25">
      <c r="A1293" s="98"/>
      <c r="B1293" s="98"/>
      <c r="C1293" s="98"/>
      <c r="D1293" s="98"/>
      <c r="E1293" s="98"/>
      <c r="F1293" s="98"/>
    </row>
    <row r="1294" spans="1:6" x14ac:dyDescent="0.25">
      <c r="A1294" s="98"/>
      <c r="B1294" s="98"/>
      <c r="C1294" s="98"/>
      <c r="D1294" s="98"/>
      <c r="E1294" s="98"/>
      <c r="F1294" s="98"/>
    </row>
    <row r="1295" spans="1:6" x14ac:dyDescent="0.25">
      <c r="A1295" s="98"/>
      <c r="B1295" s="98"/>
      <c r="C1295" s="98"/>
      <c r="D1295" s="98"/>
      <c r="E1295" s="98"/>
      <c r="F1295" s="98"/>
    </row>
    <row r="1296" spans="1:6" x14ac:dyDescent="0.25">
      <c r="A1296" s="98"/>
      <c r="B1296" s="98"/>
      <c r="C1296" s="98"/>
      <c r="D1296" s="98"/>
      <c r="E1296" s="98"/>
      <c r="F1296" s="98"/>
    </row>
    <row r="1297" spans="1:6" x14ac:dyDescent="0.25">
      <c r="A1297" s="98"/>
      <c r="B1297" s="98"/>
      <c r="C1297" s="98"/>
      <c r="D1297" s="98"/>
      <c r="E1297" s="98"/>
      <c r="F1297" s="98"/>
    </row>
    <row r="1298" spans="1:6" x14ac:dyDescent="0.25">
      <c r="A1298" s="98"/>
      <c r="B1298" s="98"/>
      <c r="C1298" s="98"/>
      <c r="D1298" s="98"/>
      <c r="E1298" s="98"/>
      <c r="F1298" s="98"/>
    </row>
    <row r="1299" spans="1:6" x14ac:dyDescent="0.25">
      <c r="A1299" s="98"/>
      <c r="B1299" s="98"/>
      <c r="C1299" s="98"/>
      <c r="D1299" s="98"/>
      <c r="E1299" s="98"/>
      <c r="F1299" s="98"/>
    </row>
    <row r="1300" spans="1:6" x14ac:dyDescent="0.25">
      <c r="A1300" s="98"/>
      <c r="B1300" s="98"/>
      <c r="C1300" s="98"/>
      <c r="D1300" s="98"/>
      <c r="E1300" s="98"/>
      <c r="F1300" s="98"/>
    </row>
    <row r="1301" spans="1:6" x14ac:dyDescent="0.25">
      <c r="A1301" s="98"/>
      <c r="B1301" s="98"/>
      <c r="C1301" s="98"/>
      <c r="D1301" s="98"/>
      <c r="E1301" s="98"/>
      <c r="F1301" s="98"/>
    </row>
    <row r="1302" spans="1:6" x14ac:dyDescent="0.25">
      <c r="A1302" s="98"/>
      <c r="B1302" s="98"/>
      <c r="C1302" s="98"/>
      <c r="D1302" s="98"/>
      <c r="E1302" s="98"/>
      <c r="F1302" s="98"/>
    </row>
    <row r="1303" spans="1:6" x14ac:dyDescent="0.25">
      <c r="A1303" s="98"/>
      <c r="B1303" s="98"/>
      <c r="C1303" s="98"/>
      <c r="D1303" s="98"/>
      <c r="E1303" s="98"/>
      <c r="F1303" s="98"/>
    </row>
    <row r="1304" spans="1:6" x14ac:dyDescent="0.25">
      <c r="A1304" s="98"/>
      <c r="B1304" s="98"/>
      <c r="C1304" s="98"/>
      <c r="D1304" s="98"/>
      <c r="E1304" s="98"/>
      <c r="F1304" s="98"/>
    </row>
    <row r="1305" spans="1:6" x14ac:dyDescent="0.25">
      <c r="A1305" s="98"/>
      <c r="B1305" s="98"/>
      <c r="C1305" s="98"/>
      <c r="D1305" s="98"/>
      <c r="E1305" s="98"/>
      <c r="F1305" s="98"/>
    </row>
    <row r="1306" spans="1:6" x14ac:dyDescent="0.25">
      <c r="A1306" s="98"/>
      <c r="B1306" s="98"/>
      <c r="C1306" s="98"/>
      <c r="D1306" s="98"/>
      <c r="E1306" s="98"/>
      <c r="F1306" s="98"/>
    </row>
    <row r="1307" spans="1:6" x14ac:dyDescent="0.25">
      <c r="A1307" s="98"/>
      <c r="B1307" s="98"/>
      <c r="C1307" s="98"/>
      <c r="D1307" s="98"/>
      <c r="E1307" s="98"/>
      <c r="F1307" s="98"/>
    </row>
    <row r="1308" spans="1:6" x14ac:dyDescent="0.25">
      <c r="A1308" s="98"/>
      <c r="B1308" s="98"/>
      <c r="C1308" s="98"/>
      <c r="D1308" s="98"/>
      <c r="E1308" s="98"/>
      <c r="F1308" s="98"/>
    </row>
    <row r="1309" spans="1:6" x14ac:dyDescent="0.25">
      <c r="A1309" s="98"/>
      <c r="B1309" s="98"/>
      <c r="C1309" s="98"/>
      <c r="D1309" s="98"/>
      <c r="E1309" s="98"/>
      <c r="F1309" s="98"/>
    </row>
    <row r="1310" spans="1:6" x14ac:dyDescent="0.25">
      <c r="A1310" s="98"/>
      <c r="B1310" s="98"/>
      <c r="C1310" s="98"/>
      <c r="D1310" s="98"/>
      <c r="E1310" s="98"/>
      <c r="F1310" s="98"/>
    </row>
    <row r="1311" spans="1:6" x14ac:dyDescent="0.25">
      <c r="A1311" s="98"/>
      <c r="B1311" s="98"/>
      <c r="C1311" s="98"/>
      <c r="D1311" s="98"/>
      <c r="E1311" s="98"/>
      <c r="F1311" s="98"/>
    </row>
    <row r="1312" spans="1:6" x14ac:dyDescent="0.25">
      <c r="A1312" s="98"/>
      <c r="B1312" s="98"/>
      <c r="C1312" s="98"/>
      <c r="D1312" s="98"/>
      <c r="E1312" s="98"/>
      <c r="F1312" s="98"/>
    </row>
    <row r="1313" spans="1:6" x14ac:dyDescent="0.25">
      <c r="A1313" s="98"/>
      <c r="B1313" s="98"/>
      <c r="C1313" s="98"/>
      <c r="D1313" s="98"/>
      <c r="E1313" s="98"/>
      <c r="F1313" s="98"/>
    </row>
    <row r="1314" spans="1:6" x14ac:dyDescent="0.25">
      <c r="A1314" s="98"/>
      <c r="B1314" s="98"/>
      <c r="C1314" s="98"/>
      <c r="D1314" s="98"/>
      <c r="E1314" s="98"/>
      <c r="F1314" s="98"/>
    </row>
    <row r="1315" spans="1:6" x14ac:dyDescent="0.25">
      <c r="A1315" s="98"/>
      <c r="B1315" s="98"/>
      <c r="C1315" s="98"/>
      <c r="D1315" s="98"/>
      <c r="E1315" s="98"/>
      <c r="F1315" s="98"/>
    </row>
    <row r="1316" spans="1:6" x14ac:dyDescent="0.25">
      <c r="A1316" s="98"/>
      <c r="B1316" s="98"/>
      <c r="C1316" s="98"/>
      <c r="D1316" s="98"/>
      <c r="E1316" s="98"/>
      <c r="F1316" s="98"/>
    </row>
    <row r="1317" spans="1:6" x14ac:dyDescent="0.25">
      <c r="A1317" s="98"/>
      <c r="B1317" s="98"/>
      <c r="C1317" s="98"/>
      <c r="D1317" s="98"/>
      <c r="E1317" s="98"/>
      <c r="F1317" s="98"/>
    </row>
    <row r="1318" spans="1:6" x14ac:dyDescent="0.25">
      <c r="A1318" s="98"/>
      <c r="B1318" s="98"/>
      <c r="C1318" s="98"/>
      <c r="D1318" s="98"/>
      <c r="E1318" s="98"/>
      <c r="F1318" s="98"/>
    </row>
    <row r="1319" spans="1:6" x14ac:dyDescent="0.25">
      <c r="A1319" s="98"/>
      <c r="B1319" s="98"/>
      <c r="C1319" s="98"/>
      <c r="D1319" s="98"/>
      <c r="E1319" s="98"/>
      <c r="F1319" s="98"/>
    </row>
    <row r="1320" spans="1:6" x14ac:dyDescent="0.25">
      <c r="A1320" s="98"/>
      <c r="B1320" s="98"/>
      <c r="C1320" s="98"/>
      <c r="D1320" s="98"/>
      <c r="E1320" s="98"/>
      <c r="F1320" s="98"/>
    </row>
    <row r="1321" spans="1:6" x14ac:dyDescent="0.25">
      <c r="A1321" s="98"/>
      <c r="B1321" s="98"/>
      <c r="C1321" s="98"/>
      <c r="D1321" s="98"/>
      <c r="E1321" s="98"/>
      <c r="F1321" s="98"/>
    </row>
    <row r="1322" spans="1:6" x14ac:dyDescent="0.25">
      <c r="A1322" s="98"/>
      <c r="B1322" s="98"/>
      <c r="C1322" s="98"/>
      <c r="D1322" s="98"/>
      <c r="E1322" s="98"/>
      <c r="F1322" s="98"/>
    </row>
    <row r="1323" spans="1:6" x14ac:dyDescent="0.25">
      <c r="A1323" s="98"/>
      <c r="B1323" s="98"/>
      <c r="C1323" s="98"/>
      <c r="D1323" s="98"/>
      <c r="E1323" s="98"/>
      <c r="F1323" s="98"/>
    </row>
    <row r="1324" spans="1:6" x14ac:dyDescent="0.25">
      <c r="A1324" s="98"/>
      <c r="B1324" s="98"/>
      <c r="C1324" s="98"/>
      <c r="D1324" s="98"/>
      <c r="E1324" s="98"/>
      <c r="F1324" s="98"/>
    </row>
    <row r="1325" spans="1:6" x14ac:dyDescent="0.25">
      <c r="A1325" s="98"/>
      <c r="B1325" s="98"/>
      <c r="C1325" s="98"/>
      <c r="D1325" s="98"/>
      <c r="E1325" s="98"/>
      <c r="F1325" s="98"/>
    </row>
    <row r="1326" spans="1:6" x14ac:dyDescent="0.25">
      <c r="A1326" s="98"/>
      <c r="B1326" s="98"/>
      <c r="C1326" s="98"/>
      <c r="D1326" s="98"/>
      <c r="E1326" s="98"/>
      <c r="F1326" s="98"/>
    </row>
    <row r="1327" spans="1:6" x14ac:dyDescent="0.25">
      <c r="A1327" s="98"/>
      <c r="B1327" s="98"/>
      <c r="C1327" s="98"/>
      <c r="D1327" s="98"/>
      <c r="E1327" s="98"/>
      <c r="F1327" s="98"/>
    </row>
    <row r="1328" spans="1:6" x14ac:dyDescent="0.25">
      <c r="A1328" s="98"/>
      <c r="B1328" s="98"/>
      <c r="C1328" s="98"/>
      <c r="D1328" s="98"/>
      <c r="E1328" s="98"/>
      <c r="F1328" s="98"/>
    </row>
    <row r="1329" spans="1:6" x14ac:dyDescent="0.25">
      <c r="A1329" s="98"/>
      <c r="B1329" s="98"/>
      <c r="C1329" s="98"/>
      <c r="D1329" s="98"/>
      <c r="E1329" s="98"/>
      <c r="F1329" s="98"/>
    </row>
    <row r="1330" spans="1:6" x14ac:dyDescent="0.25">
      <c r="A1330" s="98"/>
      <c r="B1330" s="98"/>
      <c r="C1330" s="98"/>
      <c r="D1330" s="98"/>
      <c r="E1330" s="98"/>
      <c r="F1330" s="98"/>
    </row>
    <row r="1331" spans="1:6" x14ac:dyDescent="0.25">
      <c r="A1331" s="98"/>
      <c r="B1331" s="98"/>
      <c r="C1331" s="98"/>
      <c r="D1331" s="98"/>
      <c r="E1331" s="98"/>
      <c r="F1331" s="98"/>
    </row>
    <row r="1332" spans="1:6" x14ac:dyDescent="0.25">
      <c r="A1332" s="98"/>
      <c r="B1332" s="98"/>
      <c r="C1332" s="98"/>
      <c r="D1332" s="98"/>
      <c r="E1332" s="98"/>
      <c r="F1332" s="98"/>
    </row>
    <row r="1333" spans="1:6" x14ac:dyDescent="0.25">
      <c r="A1333" s="98"/>
      <c r="B1333" s="98"/>
      <c r="C1333" s="98"/>
      <c r="D1333" s="98"/>
      <c r="E1333" s="98"/>
      <c r="F1333" s="98"/>
    </row>
    <row r="1334" spans="1:6" x14ac:dyDescent="0.25">
      <c r="A1334" s="98"/>
      <c r="B1334" s="98"/>
      <c r="C1334" s="98"/>
      <c r="D1334" s="98"/>
      <c r="E1334" s="98"/>
      <c r="F1334" s="98"/>
    </row>
    <row r="1335" spans="1:6" x14ac:dyDescent="0.25">
      <c r="A1335" s="98"/>
      <c r="B1335" s="98"/>
      <c r="C1335" s="98"/>
      <c r="D1335" s="98"/>
      <c r="E1335" s="98"/>
      <c r="F1335" s="98"/>
    </row>
    <row r="1336" spans="1:6" x14ac:dyDescent="0.25">
      <c r="A1336" s="98"/>
      <c r="B1336" s="98"/>
      <c r="C1336" s="98"/>
      <c r="D1336" s="98"/>
      <c r="E1336" s="98"/>
      <c r="F1336" s="98"/>
    </row>
    <row r="1337" spans="1:6" x14ac:dyDescent="0.25">
      <c r="A1337" s="98"/>
      <c r="B1337" s="98"/>
      <c r="C1337" s="98"/>
      <c r="D1337" s="98"/>
      <c r="E1337" s="98"/>
      <c r="F1337" s="98"/>
    </row>
    <row r="1338" spans="1:6" x14ac:dyDescent="0.25">
      <c r="A1338" s="98"/>
      <c r="B1338" s="98"/>
      <c r="C1338" s="98"/>
      <c r="D1338" s="98"/>
      <c r="E1338" s="98"/>
      <c r="F1338" s="98"/>
    </row>
    <row r="1339" spans="1:6" x14ac:dyDescent="0.25">
      <c r="A1339" s="98"/>
      <c r="B1339" s="98"/>
      <c r="C1339" s="98"/>
      <c r="D1339" s="98"/>
      <c r="E1339" s="98"/>
      <c r="F1339" s="98"/>
    </row>
    <row r="1340" spans="1:6" x14ac:dyDescent="0.25">
      <c r="A1340" s="98"/>
      <c r="B1340" s="98"/>
      <c r="C1340" s="98"/>
      <c r="D1340" s="98"/>
      <c r="E1340" s="98"/>
      <c r="F1340" s="98"/>
    </row>
    <row r="1341" spans="1:6" x14ac:dyDescent="0.25">
      <c r="A1341" s="98"/>
      <c r="B1341" s="98"/>
      <c r="C1341" s="98"/>
      <c r="D1341" s="98"/>
      <c r="E1341" s="98"/>
      <c r="F1341" s="98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Φύλλα εργασίας</vt:lpstr>
      </vt:variant>
      <vt:variant>
        <vt:i4>11</vt:i4>
      </vt:variant>
    </vt:vector>
  </HeadingPairs>
  <TitlesOfParts>
    <vt:vector size="11" baseType="lpstr">
      <vt:lpstr>ΜΕΤΑΦΟΡΕΣ</vt:lpstr>
      <vt:lpstr>THΛΕΦΩΝΑ ΣΠΟΥΔΑΣΤΩΝ</vt:lpstr>
      <vt:lpstr>ΤΑΜΕΙΟ 22-23</vt:lpstr>
      <vt:lpstr>2022-2023</vt:lpstr>
      <vt:lpstr>ΤΑΜΕΙΟ 23-24</vt:lpstr>
      <vt:lpstr>2023-2024</vt:lpstr>
      <vt:lpstr>2024-2025</vt:lpstr>
      <vt:lpstr>ΤΑΜΕΙΟ 24-25</vt:lpstr>
      <vt:lpstr>2025-2026</vt:lpstr>
      <vt:lpstr>ΤΑΜΕΙΟ 25-26</vt:lpstr>
      <vt:lpstr>ECDL ΤΑΜΕΙΟ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Gramateia</dc:creator>
  <cp:lastModifiedBy>Gramateia New</cp:lastModifiedBy>
  <cp:revision/>
  <cp:lastPrinted>2022-12-14T17:00:28Z</cp:lastPrinted>
  <dcterms:created xsi:type="dcterms:W3CDTF">2015-05-12T16:40:09Z</dcterms:created>
  <dcterms:modified xsi:type="dcterms:W3CDTF">2026-02-18T18:17:09Z</dcterms:modified>
</cp:coreProperties>
</file>